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Dashboard" sheetId="1" state="visible" r:id="rId1"/>
    <sheet xmlns:r="http://schemas.openxmlformats.org/officeDocument/2006/relationships" name="Threat Intelligence" sheetId="2" state="visible" r:id="rId2"/>
    <sheet xmlns:r="http://schemas.openxmlformats.org/officeDocument/2006/relationships" name="PowerBI_Export" sheetId="3" state="visible" r:id="rId3"/>
  </sheets>
  <definedNames>
    <definedName name="_xlnm._FilterDatabase" localSheetId="1" hidden="1">'Threat Intelligence'!$A$1:$AD$3219</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color rgb="00E94560"/>
      <sz val="10"/>
    </font>
    <font>
      <color rgb="00D0D0D0"/>
      <sz val="9"/>
    </font>
    <font>
      <b val="1"/>
      <color rgb="00E94560"/>
      <sz val="14"/>
    </font>
    <font>
      <i val="1"/>
      <color rgb="00888888"/>
      <sz val="10"/>
    </font>
    <font>
      <b val="1"/>
      <color rgb="00FFFFFF"/>
      <sz val="10"/>
    </font>
    <font>
      <b val="1"/>
      <color rgb="00FF4444"/>
      <sz val="10"/>
    </font>
    <font>
      <color rgb="00FFFFFF"/>
      <sz val="10"/>
    </font>
    <font>
      <b val="1"/>
      <color rgb="00FFAA00"/>
      <sz val="10"/>
    </font>
    <font>
      <b val="1"/>
      <color rgb="00FFAA44"/>
      <sz val="10"/>
    </font>
    <font>
      <b val="1"/>
      <color rgb="00FFFFFF"/>
      <sz val="9"/>
    </font>
    <font>
      <color rgb="00FFFFFF"/>
      <sz val="9"/>
    </font>
    <font>
      <color rgb="00CCCCCC"/>
      <sz val="9"/>
    </font>
    <font>
      <b val="1"/>
      <color rgb="00E94560"/>
      <sz val="12"/>
    </font>
    <font>
      <b val="1"/>
      <color rgb="00FFFFFF"/>
      <sz val="14"/>
    </font>
    <font>
      <i val="1"/>
      <color rgb="00AAAAAA"/>
      <sz val="8"/>
    </font>
  </fonts>
  <fills count="44">
    <fill>
      <patternFill/>
    </fill>
    <fill>
      <patternFill patternType="gray125"/>
    </fill>
    <fill>
      <patternFill patternType="solid">
        <fgColor rgb="001A1A2E"/>
      </patternFill>
    </fill>
    <fill>
      <patternFill patternType="solid">
        <fgColor rgb="004A4000"/>
      </patternFill>
    </fill>
    <fill>
      <patternFill patternType="solid">
        <fgColor rgb="008B4000"/>
      </patternFill>
    </fill>
    <fill>
      <patternFill patternType="solid">
        <fgColor rgb="008B0000"/>
      </patternFill>
    </fill>
    <fill>
      <patternFill patternType="solid">
        <fgColor rgb="001A3A1A"/>
      </patternFill>
    </fill>
    <fill>
      <patternFill patternType="solid">
        <fgColor rgb="000F0F1A"/>
      </patternFill>
    </fill>
    <fill>
      <patternFill patternType="solid">
        <fgColor rgb="00E94560"/>
      </patternFill>
    </fill>
    <fill>
      <patternFill patternType="solid">
        <fgColor rgb="00935116"/>
      </patternFill>
    </fill>
    <fill>
      <patternFill patternType="solid">
        <fgColor rgb="006E2F1A"/>
      </patternFill>
    </fill>
    <fill>
      <patternFill patternType="solid">
        <fgColor rgb="002471A3"/>
      </patternFill>
    </fill>
    <fill>
      <patternFill patternType="solid">
        <fgColor rgb="00117A65"/>
      </patternFill>
    </fill>
    <fill>
      <patternFill patternType="solid">
        <fgColor rgb="000D3B6E"/>
      </patternFill>
    </fill>
    <fill>
      <patternFill patternType="solid">
        <fgColor rgb="007B241C"/>
      </patternFill>
    </fill>
    <fill>
      <patternFill patternType="solid">
        <fgColor rgb="00641E16"/>
      </patternFill>
    </fill>
    <fill>
      <patternFill patternType="solid">
        <fgColor rgb="002C3E50"/>
      </patternFill>
    </fill>
    <fill>
      <patternFill patternType="solid">
        <fgColor rgb="000E6655"/>
      </patternFill>
    </fill>
    <fill>
      <patternFill patternType="solid">
        <fgColor rgb="001B4F72"/>
      </patternFill>
    </fill>
    <fill>
      <patternFill patternType="solid">
        <fgColor rgb="007D3C98"/>
      </patternFill>
    </fill>
    <fill>
      <patternFill patternType="solid">
        <fgColor rgb="00212F3D"/>
      </patternFill>
    </fill>
    <fill>
      <patternFill patternType="solid">
        <fgColor rgb="00C0392B"/>
      </patternFill>
    </fill>
    <fill>
      <patternFill patternType="solid">
        <fgColor rgb="002E4057"/>
      </patternFill>
    </fill>
    <fill>
      <patternFill patternType="solid">
        <fgColor rgb="001E8449"/>
      </patternFill>
    </fill>
    <fill>
      <patternFill patternType="solid">
        <fgColor rgb="006C3483"/>
      </patternFill>
    </fill>
    <fill>
      <patternFill patternType="solid">
        <fgColor rgb="001A4F8A"/>
      </patternFill>
    </fill>
    <fill>
      <patternFill patternType="solid">
        <fgColor rgb="00148F77"/>
      </patternFill>
    </fill>
    <fill>
      <patternFill patternType="solid">
        <fgColor rgb="0021618C"/>
      </patternFill>
    </fill>
    <fill>
      <patternFill patternType="solid">
        <fgColor rgb="00784212"/>
      </patternFill>
    </fill>
    <fill>
      <patternFill patternType="solid">
        <fgColor rgb="005B2C6F"/>
      </patternFill>
    </fill>
    <fill>
      <patternFill patternType="solid">
        <fgColor rgb="00283747"/>
      </patternFill>
    </fill>
    <fill>
      <patternFill patternType="solid">
        <fgColor rgb="004A235A"/>
      </patternFill>
    </fill>
    <fill>
      <patternFill patternType="solid">
        <fgColor rgb="001F618D"/>
      </patternFill>
    </fill>
    <fill>
      <patternFill patternType="solid">
        <fgColor rgb="00154360"/>
      </patternFill>
    </fill>
    <fill>
      <patternFill patternType="solid">
        <fgColor rgb="001A6AA0"/>
      </patternFill>
    </fill>
    <fill>
      <patternFill patternType="solid">
        <fgColor rgb="000B3D91"/>
      </patternFill>
    </fill>
    <fill>
      <patternFill patternType="solid">
        <fgColor rgb="00E67E22"/>
      </patternFill>
    </fill>
    <fill>
      <patternFill patternType="solid">
        <fgColor rgb="00F1C40F"/>
      </patternFill>
    </fill>
    <fill>
      <patternFill patternType="solid">
        <fgColor rgb="0027AE60"/>
      </patternFill>
    </fill>
    <fill>
      <patternFill patternType="solid">
        <fgColor rgb="003498DB"/>
      </patternFill>
    </fill>
    <fill>
      <patternFill patternType="solid">
        <fgColor rgb="00111122"/>
      </patternFill>
    </fill>
    <fill>
      <patternFill patternType="solid">
        <fgColor rgb="001A5276"/>
      </patternFill>
    </fill>
    <fill>
      <patternFill patternType="solid">
        <fgColor rgb="007D6608"/>
      </patternFill>
    </fill>
    <fill>
      <patternFill patternType="solid">
        <fgColor rgb="001F497D"/>
      </patternFill>
    </fill>
  </fills>
  <borders count="7">
    <border>
      <left/>
      <right/>
      <top/>
      <bottom/>
      <diagonal/>
    </border>
    <border>
      <bottom style="thin">
        <color rgb="00E94560"/>
      </bottom>
    </border>
    <border>
      <right style="thin">
        <color rgb="00333333"/>
      </right>
      <bottom style="medium">
        <color rgb="00FFFFFF"/>
      </bottom>
    </border>
    <border>
      <right style="thin">
        <color rgb="001A1A2E"/>
      </right>
      <bottom style="thin">
        <color rgb="001A1A2E"/>
      </bottom>
    </border>
    <border>
      <top style="medium">
        <color rgb="00FFFFFF"/>
      </top>
    </border>
    <border>
      <left style="medium">
        <color rgb="000A0A14"/>
      </left>
      <right style="medium">
        <color rgb="000A0A14"/>
      </right>
      <top style="medium">
        <color rgb="000A0A14"/>
      </top>
      <bottom style="medium">
        <color rgb="000A0A14"/>
      </bottom>
    </border>
    <border>
      <left style="thin">
        <color rgb="000A0A14"/>
      </left>
      <right style="thin">
        <color rgb="000A0A14"/>
      </right>
      <top style="thin">
        <color rgb="000A0A14"/>
      </top>
      <bottom style="thin">
        <color rgb="000A0A14"/>
      </bottom>
    </border>
  </borders>
  <cellStyleXfs count="1">
    <xf numFmtId="0" fontId="0" fillId="0" borderId="0"/>
  </cellStyleXfs>
  <cellXfs count="206">
    <xf numFmtId="0" fontId="0" fillId="0" borderId="0" pivotButton="0" quotePrefix="0" xfId="0"/>
    <xf numFmtId="0" fontId="3" fillId="2" borderId="0" applyAlignment="1" pivotButton="0" quotePrefix="0" xfId="0">
      <alignment horizontal="center" vertical="center"/>
    </xf>
    <xf numFmtId="0" fontId="4" fillId="7" borderId="0" applyAlignment="1" pivotButton="0" quotePrefix="0" xfId="0">
      <alignment horizontal="center"/>
    </xf>
    <xf numFmtId="0" fontId="10" fillId="8" borderId="0" applyAlignment="1" pivotButton="0" quotePrefix="0" xfId="0">
      <alignment horizontal="center" vertical="center"/>
    </xf>
    <xf numFmtId="0" fontId="5" fillId="8" borderId="2" applyAlignment="1" pivotButton="0" quotePrefix="0" xfId="0">
      <alignment horizontal="center"/>
    </xf>
    <xf numFmtId="0" fontId="10" fillId="21" borderId="0" applyAlignment="1" pivotButton="0" quotePrefix="0" xfId="0">
      <alignment horizontal="center" vertical="center"/>
    </xf>
    <xf numFmtId="0" fontId="11" fillId="2" borderId="0" applyAlignment="1" pivotButton="0" quotePrefix="0" xfId="0">
      <alignment horizontal="center"/>
    </xf>
    <xf numFmtId="0" fontId="5" fillId="9" borderId="3" applyAlignment="1" pivotButton="0" quotePrefix="0" xfId="0">
      <alignment horizontal="left" vertical="center"/>
    </xf>
    <xf numFmtId="0" fontId="5" fillId="9" borderId="3" applyAlignment="1" pivotButton="0" quotePrefix="0" xfId="0">
      <alignment horizontal="center" vertical="center"/>
    </xf>
    <xf numFmtId="0" fontId="6" fillId="9" borderId="3" applyAlignment="1" pivotButton="0" quotePrefix="0" xfId="0">
      <alignment horizontal="center" vertical="center"/>
    </xf>
    <xf numFmtId="0" fontId="7" fillId="9" borderId="3" applyAlignment="1" pivotButton="0" quotePrefix="0" xfId="0">
      <alignment horizontal="center" vertical="center"/>
    </xf>
    <xf numFmtId="0" fontId="8" fillId="9" borderId="3" applyAlignment="1" pivotButton="0" quotePrefix="0" xfId="0">
      <alignment horizontal="center" vertical="center"/>
    </xf>
    <xf numFmtId="0" fontId="9" fillId="9" borderId="3" applyAlignment="1" pivotButton="0" quotePrefix="0" xfId="0">
      <alignment horizontal="center" vertical="center"/>
    </xf>
    <xf numFmtId="0" fontId="10" fillId="36" borderId="0" applyAlignment="1" pivotButton="0" quotePrefix="0" xfId="0">
      <alignment horizontal="center" vertical="center"/>
    </xf>
    <xf numFmtId="0" fontId="5" fillId="10" borderId="3" applyAlignment="1" pivotButton="0" quotePrefix="0" xfId="0">
      <alignment horizontal="left" vertical="center"/>
    </xf>
    <xf numFmtId="0" fontId="5" fillId="10" borderId="3" applyAlignment="1" pivotButton="0" quotePrefix="0" xfId="0">
      <alignment horizontal="center" vertical="center"/>
    </xf>
    <xf numFmtId="0" fontId="6" fillId="10" borderId="3" applyAlignment="1" pivotButton="0" quotePrefix="0" xfId="0">
      <alignment horizontal="center" vertical="center"/>
    </xf>
    <xf numFmtId="0" fontId="7" fillId="10" borderId="3" applyAlignment="1" pivotButton="0" quotePrefix="0" xfId="0">
      <alignment horizontal="center" vertical="center"/>
    </xf>
    <xf numFmtId="0" fontId="8" fillId="10" borderId="3" applyAlignment="1" pivotButton="0" quotePrefix="0" xfId="0">
      <alignment horizontal="center" vertical="center"/>
    </xf>
    <xf numFmtId="0" fontId="9" fillId="10" borderId="3" applyAlignment="1" pivotButton="0" quotePrefix="0" xfId="0">
      <alignment horizontal="center" vertical="center"/>
    </xf>
    <xf numFmtId="0" fontId="10" fillId="37" borderId="0" applyAlignment="1" pivotButton="0" quotePrefix="0" xfId="0">
      <alignment horizontal="center" vertical="center"/>
    </xf>
    <xf numFmtId="0" fontId="5" fillId="11" borderId="3" applyAlignment="1" pivotButton="0" quotePrefix="0" xfId="0">
      <alignment horizontal="left" vertical="center"/>
    </xf>
    <xf numFmtId="0" fontId="5" fillId="11" borderId="3" applyAlignment="1" pivotButton="0" quotePrefix="0" xfId="0">
      <alignment horizontal="center" vertical="center"/>
    </xf>
    <xf numFmtId="0" fontId="6" fillId="11" borderId="3" applyAlignment="1" pivotButton="0" quotePrefix="0" xfId="0">
      <alignment horizontal="center" vertical="center"/>
    </xf>
    <xf numFmtId="0" fontId="7" fillId="11" borderId="3" applyAlignment="1" pivotButton="0" quotePrefix="0" xfId="0">
      <alignment horizontal="center" vertical="center"/>
    </xf>
    <xf numFmtId="0" fontId="8" fillId="11" borderId="3" applyAlignment="1" pivotButton="0" quotePrefix="0" xfId="0">
      <alignment horizontal="center" vertical="center"/>
    </xf>
    <xf numFmtId="0" fontId="9" fillId="11" borderId="3" applyAlignment="1" pivotButton="0" quotePrefix="0" xfId="0">
      <alignment horizontal="center" vertical="center"/>
    </xf>
    <xf numFmtId="0" fontId="10" fillId="38" borderId="0" applyAlignment="1" pivotButton="0" quotePrefix="0" xfId="0">
      <alignment horizontal="center" vertical="center"/>
    </xf>
    <xf numFmtId="0" fontId="5" fillId="12" borderId="3" applyAlignment="1" pivotButton="0" quotePrefix="0" xfId="0">
      <alignment horizontal="left" vertical="center"/>
    </xf>
    <xf numFmtId="0" fontId="5" fillId="12" borderId="3" applyAlignment="1" pivotButton="0" quotePrefix="0" xfId="0">
      <alignment horizontal="center" vertical="center"/>
    </xf>
    <xf numFmtId="0" fontId="6" fillId="12" borderId="3" applyAlignment="1" pivotButton="0" quotePrefix="0" xfId="0">
      <alignment horizontal="center" vertical="center"/>
    </xf>
    <xf numFmtId="0" fontId="7" fillId="12" borderId="3" applyAlignment="1" pivotButton="0" quotePrefix="0" xfId="0">
      <alignment horizontal="center" vertical="center"/>
    </xf>
    <xf numFmtId="0" fontId="8" fillId="12" borderId="3" applyAlignment="1" pivotButton="0" quotePrefix="0" xfId="0">
      <alignment horizontal="center" vertical="center"/>
    </xf>
    <xf numFmtId="0" fontId="9" fillId="12" borderId="3" applyAlignment="1" pivotButton="0" quotePrefix="0" xfId="0">
      <alignment horizontal="center" vertical="center"/>
    </xf>
    <xf numFmtId="0" fontId="5" fillId="13" borderId="3" applyAlignment="1" pivotButton="0" quotePrefix="0" xfId="0">
      <alignment horizontal="left" vertical="center"/>
    </xf>
    <xf numFmtId="0" fontId="5" fillId="13" borderId="3" applyAlignment="1" pivotButton="0" quotePrefix="0" xfId="0">
      <alignment horizontal="center" vertical="center"/>
    </xf>
    <xf numFmtId="0" fontId="6" fillId="13" borderId="3" applyAlignment="1" pivotButton="0" quotePrefix="0" xfId="0">
      <alignment horizontal="center" vertical="center"/>
    </xf>
    <xf numFmtId="0" fontId="7" fillId="13" borderId="3" applyAlignment="1" pivotButton="0" quotePrefix="0" xfId="0">
      <alignment horizontal="center" vertical="center"/>
    </xf>
    <xf numFmtId="0" fontId="8" fillId="13" borderId="3" applyAlignment="1" pivotButton="0" quotePrefix="0" xfId="0">
      <alignment horizontal="center" vertical="center"/>
    </xf>
    <xf numFmtId="0" fontId="9" fillId="13" borderId="3" applyAlignment="1" pivotButton="0" quotePrefix="0" xfId="0">
      <alignment horizontal="center" vertical="center"/>
    </xf>
    <xf numFmtId="0" fontId="10" fillId="8" borderId="0" applyAlignment="1" pivotButton="0" quotePrefix="0" xfId="0">
      <alignment horizontal="center"/>
    </xf>
    <xf numFmtId="0" fontId="10" fillId="36" borderId="0" applyAlignment="1" pivotButton="0" quotePrefix="0" xfId="0">
      <alignment horizontal="center"/>
    </xf>
    <xf numFmtId="0" fontId="5" fillId="14" borderId="3" applyAlignment="1" pivotButton="0" quotePrefix="0" xfId="0">
      <alignment horizontal="left" vertical="center"/>
    </xf>
    <xf numFmtId="0" fontId="5" fillId="14" borderId="3" applyAlignment="1" pivotButton="0" quotePrefix="0" xfId="0">
      <alignment horizontal="center" vertical="center"/>
    </xf>
    <xf numFmtId="0" fontId="6" fillId="14" borderId="3" applyAlignment="1" pivotButton="0" quotePrefix="0" xfId="0">
      <alignment horizontal="center" vertical="center"/>
    </xf>
    <xf numFmtId="0" fontId="7" fillId="14" borderId="3" applyAlignment="1" pivotButton="0" quotePrefix="0" xfId="0">
      <alignment horizontal="center" vertical="center"/>
    </xf>
    <xf numFmtId="0" fontId="8" fillId="14" borderId="3" applyAlignment="1" pivotButton="0" quotePrefix="0" xfId="0">
      <alignment horizontal="center" vertical="center"/>
    </xf>
    <xf numFmtId="0" fontId="9" fillId="14" borderId="3" applyAlignment="1" pivotButton="0" quotePrefix="0" xfId="0">
      <alignment horizontal="center" vertical="center"/>
    </xf>
    <xf numFmtId="0" fontId="10" fillId="39" borderId="0" applyAlignment="1" pivotButton="0" quotePrefix="0" xfId="0">
      <alignment horizontal="center"/>
    </xf>
    <xf numFmtId="0" fontId="5" fillId="15" borderId="3" applyAlignment="1" pivotButton="0" quotePrefix="0" xfId="0">
      <alignment horizontal="left" vertical="center"/>
    </xf>
    <xf numFmtId="0" fontId="5" fillId="15" borderId="3" applyAlignment="1" pivotButton="0" quotePrefix="0" xfId="0">
      <alignment horizontal="center" vertical="center"/>
    </xf>
    <xf numFmtId="0" fontId="6" fillId="15" borderId="3" applyAlignment="1" pivotButton="0" quotePrefix="0" xfId="0">
      <alignment horizontal="center" vertical="center"/>
    </xf>
    <xf numFmtId="0" fontId="7" fillId="15" borderId="3" applyAlignment="1" pivotButton="0" quotePrefix="0" xfId="0">
      <alignment horizontal="center" vertical="center"/>
    </xf>
    <xf numFmtId="0" fontId="8" fillId="15" borderId="3" applyAlignment="1" pivotButton="0" quotePrefix="0" xfId="0">
      <alignment horizontal="center" vertical="center"/>
    </xf>
    <xf numFmtId="0" fontId="9" fillId="15" borderId="3" applyAlignment="1" pivotButton="0" quotePrefix="0" xfId="0">
      <alignment horizontal="center" vertical="center"/>
    </xf>
    <xf numFmtId="0" fontId="10" fillId="38" borderId="0" applyAlignment="1" pivotButton="0" quotePrefix="0" xfId="0">
      <alignment horizontal="center"/>
    </xf>
    <xf numFmtId="0" fontId="5" fillId="16" borderId="3" applyAlignment="1" pivotButton="0" quotePrefix="0" xfId="0">
      <alignment horizontal="left" vertical="center"/>
    </xf>
    <xf numFmtId="0" fontId="5" fillId="16" borderId="3" applyAlignment="1" pivotButton="0" quotePrefix="0" xfId="0">
      <alignment horizontal="center" vertical="center"/>
    </xf>
    <xf numFmtId="0" fontId="6" fillId="16" borderId="3" applyAlignment="1" pivotButton="0" quotePrefix="0" xfId="0">
      <alignment horizontal="center" vertical="center"/>
    </xf>
    <xf numFmtId="0" fontId="7" fillId="16" borderId="3" applyAlignment="1" pivotButton="0" quotePrefix="0" xfId="0">
      <alignment horizontal="center" vertical="center"/>
    </xf>
    <xf numFmtId="0" fontId="8" fillId="16" borderId="3" applyAlignment="1" pivotButton="0" quotePrefix="0" xfId="0">
      <alignment horizontal="center" vertical="center"/>
    </xf>
    <xf numFmtId="0" fontId="9" fillId="16" borderId="3" applyAlignment="1" pivotButton="0" quotePrefix="0" xfId="0">
      <alignment horizontal="center" vertical="center"/>
    </xf>
    <xf numFmtId="0" fontId="5" fillId="17" borderId="3" applyAlignment="1" pivotButton="0" quotePrefix="0" xfId="0">
      <alignment horizontal="left" vertical="center"/>
    </xf>
    <xf numFmtId="0" fontId="5" fillId="17" borderId="3" applyAlignment="1" pivotButton="0" quotePrefix="0" xfId="0">
      <alignment horizontal="center" vertical="center"/>
    </xf>
    <xf numFmtId="0" fontId="6" fillId="17" borderId="3" applyAlignment="1" pivotButton="0" quotePrefix="0" xfId="0">
      <alignment horizontal="center" vertical="center"/>
    </xf>
    <xf numFmtId="0" fontId="7" fillId="17" borderId="3" applyAlignment="1" pivotButton="0" quotePrefix="0" xfId="0">
      <alignment horizontal="center" vertical="center"/>
    </xf>
    <xf numFmtId="0" fontId="8" fillId="17" borderId="3" applyAlignment="1" pivotButton="0" quotePrefix="0" xfId="0">
      <alignment horizontal="center" vertical="center"/>
    </xf>
    <xf numFmtId="0" fontId="9" fillId="17" borderId="3" applyAlignment="1" pivotButton="0" quotePrefix="0" xfId="0">
      <alignment horizontal="center" vertical="center"/>
    </xf>
    <xf numFmtId="0" fontId="12" fillId="40" borderId="0" applyAlignment="1" pivotButton="0" quotePrefix="0" xfId="0">
      <alignment horizontal="left"/>
    </xf>
    <xf numFmtId="0" fontId="12" fillId="40" borderId="0" applyAlignment="1" pivotButton="0" quotePrefix="0" xfId="0">
      <alignment horizontal="center"/>
    </xf>
    <xf numFmtId="0" fontId="5" fillId="18" borderId="3" applyAlignment="1" pivotButton="0" quotePrefix="0" xfId="0">
      <alignment horizontal="left" vertical="center"/>
    </xf>
    <xf numFmtId="0" fontId="5" fillId="18" borderId="3" applyAlignment="1" pivotButton="0" quotePrefix="0" xfId="0">
      <alignment horizontal="center" vertical="center"/>
    </xf>
    <xf numFmtId="0" fontId="6" fillId="18" borderId="3" applyAlignment="1" pivotButton="0" quotePrefix="0" xfId="0">
      <alignment horizontal="center" vertical="center"/>
    </xf>
    <xf numFmtId="0" fontId="7" fillId="18" borderId="3" applyAlignment="1" pivotButton="0" quotePrefix="0" xfId="0">
      <alignment horizontal="center" vertical="center"/>
    </xf>
    <xf numFmtId="0" fontId="8" fillId="18" borderId="3" applyAlignment="1" pivotButton="0" quotePrefix="0" xfId="0">
      <alignment horizontal="center" vertical="center"/>
    </xf>
    <xf numFmtId="0" fontId="9" fillId="18" borderId="3" applyAlignment="1" pivotButton="0" quotePrefix="0" xfId="0">
      <alignment horizontal="center" vertical="center"/>
    </xf>
    <xf numFmtId="0" fontId="5" fillId="19" borderId="3" applyAlignment="1" pivotButton="0" quotePrefix="0" xfId="0">
      <alignment horizontal="left" vertical="center"/>
    </xf>
    <xf numFmtId="0" fontId="5" fillId="19" borderId="3" applyAlignment="1" pivotButton="0" quotePrefix="0" xfId="0">
      <alignment horizontal="center" vertical="center"/>
    </xf>
    <xf numFmtId="0" fontId="6" fillId="19" borderId="3" applyAlignment="1" pivotButton="0" quotePrefix="0" xfId="0">
      <alignment horizontal="center" vertical="center"/>
    </xf>
    <xf numFmtId="0" fontId="7" fillId="19" borderId="3" applyAlignment="1" pivotButton="0" quotePrefix="0" xfId="0">
      <alignment horizontal="center" vertical="center"/>
    </xf>
    <xf numFmtId="0" fontId="8" fillId="19" borderId="3" applyAlignment="1" pivotButton="0" quotePrefix="0" xfId="0">
      <alignment horizontal="center" vertical="center"/>
    </xf>
    <xf numFmtId="0" fontId="9" fillId="19" borderId="3" applyAlignment="1" pivotButton="0" quotePrefix="0" xfId="0">
      <alignment horizontal="center" vertical="center"/>
    </xf>
    <xf numFmtId="0" fontId="5" fillId="20" borderId="3" applyAlignment="1" pivotButton="0" quotePrefix="0" xfId="0">
      <alignment horizontal="left" vertical="center"/>
    </xf>
    <xf numFmtId="0" fontId="5" fillId="20" borderId="3" applyAlignment="1" pivotButton="0" quotePrefix="0" xfId="0">
      <alignment horizontal="center" vertical="center"/>
    </xf>
    <xf numFmtId="0" fontId="6" fillId="20" borderId="3" applyAlignment="1" pivotButton="0" quotePrefix="0" xfId="0">
      <alignment horizontal="center" vertical="center"/>
    </xf>
    <xf numFmtId="0" fontId="7" fillId="20" borderId="3" applyAlignment="1" pivotButton="0" quotePrefix="0" xfId="0">
      <alignment horizontal="center" vertical="center"/>
    </xf>
    <xf numFmtId="0" fontId="8" fillId="20" borderId="3" applyAlignment="1" pivotButton="0" quotePrefix="0" xfId="0">
      <alignment horizontal="center" vertical="center"/>
    </xf>
    <xf numFmtId="0" fontId="9" fillId="20" borderId="3" applyAlignment="1" pivotButton="0" quotePrefix="0" xfId="0">
      <alignment horizontal="center" vertical="center"/>
    </xf>
    <xf numFmtId="0" fontId="5" fillId="21" borderId="3" applyAlignment="1" pivotButton="0" quotePrefix="0" xfId="0">
      <alignment horizontal="left" vertical="center"/>
    </xf>
    <xf numFmtId="0" fontId="5" fillId="21" borderId="3" applyAlignment="1" pivotButton="0" quotePrefix="0" xfId="0">
      <alignment horizontal="center" vertical="center"/>
    </xf>
    <xf numFmtId="0" fontId="6" fillId="21" borderId="3" applyAlignment="1" pivotButton="0" quotePrefix="0" xfId="0">
      <alignment horizontal="center" vertical="center"/>
    </xf>
    <xf numFmtId="0" fontId="7" fillId="21" borderId="3" applyAlignment="1" pivotButton="0" quotePrefix="0" xfId="0">
      <alignment horizontal="center" vertical="center"/>
    </xf>
    <xf numFmtId="0" fontId="8" fillId="21" borderId="3" applyAlignment="1" pivotButton="0" quotePrefix="0" xfId="0">
      <alignment horizontal="center" vertical="center"/>
    </xf>
    <xf numFmtId="0" fontId="9" fillId="21" borderId="3" applyAlignment="1" pivotButton="0" quotePrefix="0" xfId="0">
      <alignment horizontal="center" vertical="center"/>
    </xf>
    <xf numFmtId="0" fontId="5" fillId="22" borderId="3" applyAlignment="1" pivotButton="0" quotePrefix="0" xfId="0">
      <alignment horizontal="left" vertical="center"/>
    </xf>
    <xf numFmtId="0" fontId="5" fillId="22" borderId="3" applyAlignment="1" pivotButton="0" quotePrefix="0" xfId="0">
      <alignment horizontal="center" vertical="center"/>
    </xf>
    <xf numFmtId="0" fontId="6" fillId="22" borderId="3" applyAlignment="1" pivotButton="0" quotePrefix="0" xfId="0">
      <alignment horizontal="center" vertical="center"/>
    </xf>
    <xf numFmtId="0" fontId="7" fillId="22" borderId="3" applyAlignment="1" pivotButton="0" quotePrefix="0" xfId="0">
      <alignment horizontal="center" vertical="center"/>
    </xf>
    <xf numFmtId="0" fontId="8" fillId="22" borderId="3" applyAlignment="1" pivotButton="0" quotePrefix="0" xfId="0">
      <alignment horizontal="center" vertical="center"/>
    </xf>
    <xf numFmtId="0" fontId="9" fillId="22" borderId="3" applyAlignment="1" pivotButton="0" quotePrefix="0" xfId="0">
      <alignment horizontal="center" vertical="center"/>
    </xf>
    <xf numFmtId="0" fontId="5" fillId="23" borderId="3" applyAlignment="1" pivotButton="0" quotePrefix="0" xfId="0">
      <alignment horizontal="left" vertical="center"/>
    </xf>
    <xf numFmtId="0" fontId="5" fillId="23" borderId="3" applyAlignment="1" pivotButton="0" quotePrefix="0" xfId="0">
      <alignment horizontal="center" vertical="center"/>
    </xf>
    <xf numFmtId="0" fontId="6" fillId="23" borderId="3" applyAlignment="1" pivotButton="0" quotePrefix="0" xfId="0">
      <alignment horizontal="center" vertical="center"/>
    </xf>
    <xf numFmtId="0" fontId="7" fillId="23" borderId="3" applyAlignment="1" pivotButton="0" quotePrefix="0" xfId="0">
      <alignment horizontal="center" vertical="center"/>
    </xf>
    <xf numFmtId="0" fontId="8" fillId="23" borderId="3" applyAlignment="1" pivotButton="0" quotePrefix="0" xfId="0">
      <alignment horizontal="center" vertical="center"/>
    </xf>
    <xf numFmtId="0" fontId="9" fillId="23" borderId="3" applyAlignment="1" pivotButton="0" quotePrefix="0" xfId="0">
      <alignment horizontal="center" vertical="center"/>
    </xf>
    <xf numFmtId="0" fontId="5" fillId="24" borderId="3" applyAlignment="1" pivotButton="0" quotePrefix="0" xfId="0">
      <alignment horizontal="left" vertical="center"/>
    </xf>
    <xf numFmtId="0" fontId="5" fillId="24" borderId="3" applyAlignment="1" pivotButton="0" quotePrefix="0" xfId="0">
      <alignment horizontal="center" vertical="center"/>
    </xf>
    <xf numFmtId="0" fontId="6" fillId="24" borderId="3" applyAlignment="1" pivotButton="0" quotePrefix="0" xfId="0">
      <alignment horizontal="center" vertical="center"/>
    </xf>
    <xf numFmtId="0" fontId="7" fillId="24" borderId="3" applyAlignment="1" pivotButton="0" quotePrefix="0" xfId="0">
      <alignment horizontal="center" vertical="center"/>
    </xf>
    <xf numFmtId="0" fontId="8" fillId="24" borderId="3" applyAlignment="1" pivotButton="0" quotePrefix="0" xfId="0">
      <alignment horizontal="center" vertical="center"/>
    </xf>
    <xf numFmtId="0" fontId="9" fillId="24" borderId="3" applyAlignment="1" pivotButton="0" quotePrefix="0" xfId="0">
      <alignment horizontal="center" vertical="center"/>
    </xf>
    <xf numFmtId="0" fontId="5" fillId="25" borderId="3" applyAlignment="1" pivotButton="0" quotePrefix="0" xfId="0">
      <alignment horizontal="left" vertical="center"/>
    </xf>
    <xf numFmtId="0" fontId="5" fillId="25" borderId="3" applyAlignment="1" pivotButton="0" quotePrefix="0" xfId="0">
      <alignment horizontal="center" vertical="center"/>
    </xf>
    <xf numFmtId="0" fontId="6" fillId="25" borderId="3" applyAlignment="1" pivotButton="0" quotePrefix="0" xfId="0">
      <alignment horizontal="center" vertical="center"/>
    </xf>
    <xf numFmtId="0" fontId="7" fillId="25" borderId="3" applyAlignment="1" pivotButton="0" quotePrefix="0" xfId="0">
      <alignment horizontal="center" vertical="center"/>
    </xf>
    <xf numFmtId="0" fontId="8" fillId="25" borderId="3" applyAlignment="1" pivotButton="0" quotePrefix="0" xfId="0">
      <alignment horizontal="center" vertical="center"/>
    </xf>
    <xf numFmtId="0" fontId="9" fillId="25" borderId="3" applyAlignment="1" pivotButton="0" quotePrefix="0" xfId="0">
      <alignment horizontal="center" vertical="center"/>
    </xf>
    <xf numFmtId="0" fontId="5" fillId="26" borderId="3" applyAlignment="1" pivotButton="0" quotePrefix="0" xfId="0">
      <alignment horizontal="left" vertical="center"/>
    </xf>
    <xf numFmtId="0" fontId="5" fillId="26" borderId="3" applyAlignment="1" pivotButton="0" quotePrefix="0" xfId="0">
      <alignment horizontal="center" vertical="center"/>
    </xf>
    <xf numFmtId="0" fontId="6" fillId="26" borderId="3" applyAlignment="1" pivotButton="0" quotePrefix="0" xfId="0">
      <alignment horizontal="center" vertical="center"/>
    </xf>
    <xf numFmtId="0" fontId="7" fillId="26" borderId="3" applyAlignment="1" pivotButton="0" quotePrefix="0" xfId="0">
      <alignment horizontal="center" vertical="center"/>
    </xf>
    <xf numFmtId="0" fontId="8" fillId="26" borderId="3" applyAlignment="1" pivotButton="0" quotePrefix="0" xfId="0">
      <alignment horizontal="center" vertical="center"/>
    </xf>
    <xf numFmtId="0" fontId="9" fillId="26" borderId="3" applyAlignment="1" pivotButton="0" quotePrefix="0" xfId="0">
      <alignment horizontal="center" vertical="center"/>
    </xf>
    <xf numFmtId="0" fontId="5" fillId="27" borderId="3" applyAlignment="1" pivotButton="0" quotePrefix="0" xfId="0">
      <alignment horizontal="left" vertical="center"/>
    </xf>
    <xf numFmtId="0" fontId="5" fillId="27" borderId="3" applyAlignment="1" pivotButton="0" quotePrefix="0" xfId="0">
      <alignment horizontal="center" vertical="center"/>
    </xf>
    <xf numFmtId="0" fontId="6" fillId="27" borderId="3" applyAlignment="1" pivotButton="0" quotePrefix="0" xfId="0">
      <alignment horizontal="center" vertical="center"/>
    </xf>
    <xf numFmtId="0" fontId="7" fillId="27" borderId="3" applyAlignment="1" pivotButton="0" quotePrefix="0" xfId="0">
      <alignment horizontal="center" vertical="center"/>
    </xf>
    <xf numFmtId="0" fontId="8" fillId="27" borderId="3" applyAlignment="1" pivotButton="0" quotePrefix="0" xfId="0">
      <alignment horizontal="center" vertical="center"/>
    </xf>
    <xf numFmtId="0" fontId="9" fillId="27" borderId="3" applyAlignment="1" pivotButton="0" quotePrefix="0" xfId="0">
      <alignment horizontal="center" vertical="center"/>
    </xf>
    <xf numFmtId="0" fontId="5" fillId="28" borderId="3" applyAlignment="1" pivotButton="0" quotePrefix="0" xfId="0">
      <alignment horizontal="left" vertical="center"/>
    </xf>
    <xf numFmtId="0" fontId="5" fillId="28" borderId="3" applyAlignment="1" pivotButton="0" quotePrefix="0" xfId="0">
      <alignment horizontal="center" vertical="center"/>
    </xf>
    <xf numFmtId="0" fontId="6" fillId="28" borderId="3" applyAlignment="1" pivotButton="0" quotePrefix="0" xfId="0">
      <alignment horizontal="center" vertical="center"/>
    </xf>
    <xf numFmtId="0" fontId="7" fillId="28" borderId="3" applyAlignment="1" pivotButton="0" quotePrefix="0" xfId="0">
      <alignment horizontal="center" vertical="center"/>
    </xf>
    <xf numFmtId="0" fontId="8" fillId="28" borderId="3" applyAlignment="1" pivotButton="0" quotePrefix="0" xfId="0">
      <alignment horizontal="center" vertical="center"/>
    </xf>
    <xf numFmtId="0" fontId="9" fillId="28" borderId="3" applyAlignment="1" pivotButton="0" quotePrefix="0" xfId="0">
      <alignment horizontal="center" vertical="center"/>
    </xf>
    <xf numFmtId="0" fontId="5" fillId="29" borderId="3" applyAlignment="1" pivotButton="0" quotePrefix="0" xfId="0">
      <alignment horizontal="left" vertical="center"/>
    </xf>
    <xf numFmtId="0" fontId="5" fillId="29" borderId="3" applyAlignment="1" pivotButton="0" quotePrefix="0" xfId="0">
      <alignment horizontal="center" vertical="center"/>
    </xf>
    <xf numFmtId="0" fontId="6" fillId="29" borderId="3" applyAlignment="1" pivotButton="0" quotePrefix="0" xfId="0">
      <alignment horizontal="center" vertical="center"/>
    </xf>
    <xf numFmtId="0" fontId="7" fillId="29" borderId="3" applyAlignment="1" pivotButton="0" quotePrefix="0" xfId="0">
      <alignment horizontal="center" vertical="center"/>
    </xf>
    <xf numFmtId="0" fontId="8" fillId="29" borderId="3" applyAlignment="1" pivotButton="0" quotePrefix="0" xfId="0">
      <alignment horizontal="center" vertical="center"/>
    </xf>
    <xf numFmtId="0" fontId="9" fillId="29" borderId="3" applyAlignment="1" pivotButton="0" quotePrefix="0" xfId="0">
      <alignment horizontal="center" vertical="center"/>
    </xf>
    <xf numFmtId="0" fontId="5" fillId="30" borderId="3" applyAlignment="1" pivotButton="0" quotePrefix="0" xfId="0">
      <alignment horizontal="left" vertical="center"/>
    </xf>
    <xf numFmtId="0" fontId="5" fillId="30" borderId="3" applyAlignment="1" pivotButton="0" quotePrefix="0" xfId="0">
      <alignment horizontal="center" vertical="center"/>
    </xf>
    <xf numFmtId="0" fontId="6" fillId="30" borderId="3" applyAlignment="1" pivotButton="0" quotePrefix="0" xfId="0">
      <alignment horizontal="center" vertical="center"/>
    </xf>
    <xf numFmtId="0" fontId="7" fillId="30" borderId="3" applyAlignment="1" pivotButton="0" quotePrefix="0" xfId="0">
      <alignment horizontal="center" vertical="center"/>
    </xf>
    <xf numFmtId="0" fontId="8" fillId="30" borderId="3" applyAlignment="1" pivotButton="0" quotePrefix="0" xfId="0">
      <alignment horizontal="center" vertical="center"/>
    </xf>
    <xf numFmtId="0" fontId="9" fillId="30" borderId="3" applyAlignment="1" pivotButton="0" quotePrefix="0" xfId="0">
      <alignment horizontal="center" vertical="center"/>
    </xf>
    <xf numFmtId="0" fontId="5" fillId="31" borderId="3" applyAlignment="1" pivotButton="0" quotePrefix="0" xfId="0">
      <alignment horizontal="left" vertical="center"/>
    </xf>
    <xf numFmtId="0" fontId="5" fillId="31" borderId="3" applyAlignment="1" pivotButton="0" quotePrefix="0" xfId="0">
      <alignment horizontal="center" vertical="center"/>
    </xf>
    <xf numFmtId="0" fontId="6" fillId="31" borderId="3" applyAlignment="1" pivotButton="0" quotePrefix="0" xfId="0">
      <alignment horizontal="center" vertical="center"/>
    </xf>
    <xf numFmtId="0" fontId="7" fillId="31" borderId="3" applyAlignment="1" pivotButton="0" quotePrefix="0" xfId="0">
      <alignment horizontal="center" vertical="center"/>
    </xf>
    <xf numFmtId="0" fontId="8" fillId="31" borderId="3" applyAlignment="1" pivotButton="0" quotePrefix="0" xfId="0">
      <alignment horizontal="center" vertical="center"/>
    </xf>
    <xf numFmtId="0" fontId="9" fillId="31" borderId="3" applyAlignment="1" pivotButton="0" quotePrefix="0" xfId="0">
      <alignment horizontal="center" vertical="center"/>
    </xf>
    <xf numFmtId="0" fontId="5" fillId="32" borderId="3" applyAlignment="1" pivotButton="0" quotePrefix="0" xfId="0">
      <alignment horizontal="left" vertical="center"/>
    </xf>
    <xf numFmtId="0" fontId="5" fillId="32" borderId="3" applyAlignment="1" pivotButton="0" quotePrefix="0" xfId="0">
      <alignment horizontal="center" vertical="center"/>
    </xf>
    <xf numFmtId="0" fontId="6" fillId="32" borderId="3" applyAlignment="1" pivotButton="0" quotePrefix="0" xfId="0">
      <alignment horizontal="center" vertical="center"/>
    </xf>
    <xf numFmtId="0" fontId="7" fillId="32" borderId="3" applyAlignment="1" pivotButton="0" quotePrefix="0" xfId="0">
      <alignment horizontal="center" vertical="center"/>
    </xf>
    <xf numFmtId="0" fontId="8" fillId="32" borderId="3" applyAlignment="1" pivotButton="0" quotePrefix="0" xfId="0">
      <alignment horizontal="center" vertical="center"/>
    </xf>
    <xf numFmtId="0" fontId="9" fillId="32" borderId="3" applyAlignment="1" pivotButton="0" quotePrefix="0" xfId="0">
      <alignment horizontal="center" vertical="center"/>
    </xf>
    <xf numFmtId="0" fontId="5" fillId="33" borderId="3" applyAlignment="1" pivotButton="0" quotePrefix="0" xfId="0">
      <alignment horizontal="left" vertical="center"/>
    </xf>
    <xf numFmtId="0" fontId="5" fillId="33" borderId="3" applyAlignment="1" pivotButton="0" quotePrefix="0" xfId="0">
      <alignment horizontal="center" vertical="center"/>
    </xf>
    <xf numFmtId="0" fontId="6" fillId="33" borderId="3" applyAlignment="1" pivotButton="0" quotePrefix="0" xfId="0">
      <alignment horizontal="center" vertical="center"/>
    </xf>
    <xf numFmtId="0" fontId="7" fillId="33" borderId="3" applyAlignment="1" pivotButton="0" quotePrefix="0" xfId="0">
      <alignment horizontal="center" vertical="center"/>
    </xf>
    <xf numFmtId="0" fontId="8" fillId="33" borderId="3" applyAlignment="1" pivotButton="0" quotePrefix="0" xfId="0">
      <alignment horizontal="center" vertical="center"/>
    </xf>
    <xf numFmtId="0" fontId="9" fillId="33" borderId="3" applyAlignment="1" pivotButton="0" quotePrefix="0" xfId="0">
      <alignment horizontal="center" vertical="center"/>
    </xf>
    <xf numFmtId="0" fontId="5" fillId="34" borderId="3" applyAlignment="1" pivotButton="0" quotePrefix="0" xfId="0">
      <alignment horizontal="left" vertical="center"/>
    </xf>
    <xf numFmtId="0" fontId="5" fillId="34" borderId="3" applyAlignment="1" pivotButton="0" quotePrefix="0" xfId="0">
      <alignment horizontal="center" vertical="center"/>
    </xf>
    <xf numFmtId="0" fontId="6" fillId="34" borderId="3" applyAlignment="1" pivotButton="0" quotePrefix="0" xfId="0">
      <alignment horizontal="center" vertical="center"/>
    </xf>
    <xf numFmtId="0" fontId="7" fillId="34" borderId="3" applyAlignment="1" pivotButton="0" quotePrefix="0" xfId="0">
      <alignment horizontal="center" vertical="center"/>
    </xf>
    <xf numFmtId="0" fontId="8" fillId="34" borderId="3" applyAlignment="1" pivotButton="0" quotePrefix="0" xfId="0">
      <alignment horizontal="center" vertical="center"/>
    </xf>
    <xf numFmtId="0" fontId="9" fillId="34" borderId="3" applyAlignment="1" pivotButton="0" quotePrefix="0" xfId="0">
      <alignment horizontal="center" vertical="center"/>
    </xf>
    <xf numFmtId="0" fontId="5" fillId="35" borderId="3" applyAlignment="1" pivotButton="0" quotePrefix="0" xfId="0">
      <alignment horizontal="left" vertical="center"/>
    </xf>
    <xf numFmtId="0" fontId="5" fillId="35" borderId="3" applyAlignment="1" pivotButton="0" quotePrefix="0" xfId="0">
      <alignment horizontal="center" vertical="center"/>
    </xf>
    <xf numFmtId="0" fontId="6" fillId="35" borderId="3" applyAlignment="1" pivotButton="0" quotePrefix="0" xfId="0">
      <alignment horizontal="center" vertical="center"/>
    </xf>
    <xf numFmtId="0" fontId="7" fillId="35" borderId="3" applyAlignment="1" pivotButton="0" quotePrefix="0" xfId="0">
      <alignment horizontal="center" vertical="center"/>
    </xf>
    <xf numFmtId="0" fontId="8" fillId="35" borderId="3" applyAlignment="1" pivotButton="0" quotePrefix="0" xfId="0">
      <alignment horizontal="center" vertical="center"/>
    </xf>
    <xf numFmtId="0" fontId="9" fillId="35" borderId="3" applyAlignment="1" pivotButton="0" quotePrefix="0" xfId="0">
      <alignment horizontal="center" vertical="center"/>
    </xf>
    <xf numFmtId="0" fontId="5" fillId="8" borderId="4" applyAlignment="1" pivotButton="0" quotePrefix="0" xfId="0">
      <alignment horizontal="left" vertical="center"/>
    </xf>
    <xf numFmtId="0" fontId="5" fillId="8" borderId="4" applyAlignment="1" pivotButton="0" quotePrefix="0" xfId="0">
      <alignment horizontal="center" vertical="center"/>
    </xf>
    <xf numFmtId="0" fontId="13" fillId="2" borderId="0" applyAlignment="1" pivotButton="0" quotePrefix="0" xfId="0">
      <alignment horizontal="center"/>
    </xf>
    <xf numFmtId="0" fontId="10" fillId="8" borderId="0" applyAlignment="1" pivotButton="0" quotePrefix="0" xfId="0">
      <alignment horizontal="center" vertical="center" wrapText="1"/>
    </xf>
    <xf numFmtId="0" fontId="5" fillId="16" borderId="0" applyAlignment="1" pivotButton="0" quotePrefix="0" xfId="0">
      <alignment horizontal="center" vertical="center" wrapText="1"/>
    </xf>
    <xf numFmtId="0" fontId="10" fillId="16" borderId="0" applyAlignment="1" pivotButton="0" quotePrefix="0" xfId="0">
      <alignment horizontal="center"/>
    </xf>
    <xf numFmtId="0" fontId="10" fillId="16" borderId="0" applyAlignment="1" pivotButton="0" quotePrefix="0" xfId="0">
      <alignment horizontal="center" vertical="center" wrapText="1"/>
    </xf>
    <xf numFmtId="1" fontId="14" fillId="41" borderId="5" applyAlignment="1" pivotButton="0" quotePrefix="0" xfId="0">
      <alignment horizontal="center" vertical="center"/>
    </xf>
    <xf numFmtId="1" fontId="14" fillId="42" borderId="5" applyAlignment="1" pivotButton="0" quotePrefix="0" xfId="0">
      <alignment horizontal="center" vertical="center"/>
    </xf>
    <xf numFmtId="0" fontId="10" fillId="41" borderId="6" applyAlignment="1" pivotButton="0" quotePrefix="0" xfId="0">
      <alignment horizontal="center" vertical="center" wrapText="1"/>
    </xf>
    <xf numFmtId="0" fontId="10" fillId="42" borderId="6" applyAlignment="1" pivotButton="0" quotePrefix="0" xfId="0">
      <alignment horizontal="center" vertical="center" wrapText="1"/>
    </xf>
    <xf numFmtId="0" fontId="10" fillId="42" borderId="0" applyAlignment="1" pivotButton="0" quotePrefix="0" xfId="0">
      <alignment horizontal="center"/>
    </xf>
    <xf numFmtId="1" fontId="14" fillId="28" borderId="5" applyAlignment="1" pivotButton="0" quotePrefix="0" xfId="0">
      <alignment horizontal="center" vertical="center"/>
    </xf>
    <xf numFmtId="0" fontId="10" fillId="28" borderId="6" applyAlignment="1" pivotButton="0" quotePrefix="0" xfId="0">
      <alignment horizontal="center" vertical="center" wrapText="1"/>
    </xf>
    <xf numFmtId="0" fontId="10" fillId="28" borderId="0" applyAlignment="1" pivotButton="0" quotePrefix="0" xfId="0">
      <alignment horizontal="center"/>
    </xf>
    <xf numFmtId="1" fontId="14" fillId="14" borderId="5" applyAlignment="1" pivotButton="0" quotePrefix="0" xfId="0">
      <alignment horizontal="center" vertical="center"/>
    </xf>
    <xf numFmtId="0" fontId="10" fillId="14" borderId="6" applyAlignment="1" pivotButton="0" quotePrefix="0" xfId="0">
      <alignment horizontal="center" vertical="center" wrapText="1"/>
    </xf>
    <xf numFmtId="0" fontId="10" fillId="14" borderId="0" applyAlignment="1" pivotButton="0" quotePrefix="0" xfId="0">
      <alignment horizontal="center"/>
    </xf>
    <xf numFmtId="0" fontId="10" fillId="41" borderId="0" applyAlignment="1" pivotButton="0" quotePrefix="0" xfId="0">
      <alignment horizontal="center"/>
    </xf>
    <xf numFmtId="0" fontId="15" fillId="40" borderId="0" applyAlignment="1" pivotButton="0" quotePrefix="0" xfId="0">
      <alignment horizontal="center"/>
    </xf>
    <xf numFmtId="0" fontId="1" fillId="2" borderId="1" applyAlignment="1" pivotButton="0" quotePrefix="0" xfId="0">
      <alignment horizontal="center" vertical="center"/>
    </xf>
    <xf numFmtId="0" fontId="2" fillId="3" borderId="0" applyAlignment="1" pivotButton="0" quotePrefix="0" xfId="0">
      <alignment vertical="top"/>
    </xf>
    <xf numFmtId="0" fontId="2" fillId="4" borderId="0" applyAlignment="1" pivotButton="0" quotePrefix="0" xfId="0">
      <alignment vertical="top"/>
    </xf>
    <xf numFmtId="0" fontId="2" fillId="5" borderId="0" applyAlignment="1" pivotButton="0" quotePrefix="0" xfId="0">
      <alignment vertical="top"/>
    </xf>
    <xf numFmtId="0" fontId="2" fillId="6" borderId="0" applyAlignment="1" pivotButton="0" quotePrefix="0" xfId="0">
      <alignment vertical="top"/>
    </xf>
    <xf numFmtId="0" fontId="2" fillId="7" borderId="0" applyAlignment="1" pivotButton="0" quotePrefix="0" xfId="0">
      <alignment vertical="top"/>
    </xf>
    <xf numFmtId="0" fontId="2" fillId="2" borderId="0" applyAlignment="1" pivotButton="0" quotePrefix="0" xfId="0">
      <alignment vertical="top"/>
    </xf>
    <xf numFmtId="0" fontId="5" fillId="43"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Threats by Risk Level</a:t>
            </a:r>
          </a:p>
        </rich>
      </tx>
    </title>
    <plotArea>
      <barChart>
        <barDir val="col"/>
        <grouping val="clustered"/>
        <ser>
          <idx val="0"/>
          <order val="0"/>
          <tx>
            <strRef>
              <f>'📊 Dashboard'!K2</f>
            </strRef>
          </tx>
          <spPr>
            <a:ln xmlns:a="http://schemas.openxmlformats.org/drawingml/2006/main">
              <a:prstDash val="solid"/>
            </a:ln>
          </spPr>
          <dPt>
            <idx val="0"/>
            <spPr>
              <a:solidFill xmlns:a="http://schemas.openxmlformats.org/drawingml/2006/main">
                <a:srgbClr val="C0392B"/>
              </a:solidFill>
              <a:ln xmlns:a="http://schemas.openxmlformats.org/drawingml/2006/main">
                <a:solidFill>
                  <a:srgbClr val="C0392B"/>
                </a:solidFill>
                <a:prstDash val="solid"/>
              </a:ln>
            </spPr>
          </dPt>
          <dPt>
            <idx val="1"/>
            <spPr>
              <a:solidFill xmlns:a="http://schemas.openxmlformats.org/drawingml/2006/main">
                <a:srgbClr val="E67E22"/>
              </a:solidFill>
              <a:ln xmlns:a="http://schemas.openxmlformats.org/drawingml/2006/main">
                <a:solidFill>
                  <a:srgbClr val="E67E22"/>
                </a:solidFill>
                <a:prstDash val="solid"/>
              </a:ln>
            </spPr>
          </dPt>
          <dPt>
            <idx val="2"/>
            <spPr>
              <a:solidFill xmlns:a="http://schemas.openxmlformats.org/drawingml/2006/main">
                <a:srgbClr val="F1C40F"/>
              </a:solidFill>
              <a:ln xmlns:a="http://schemas.openxmlformats.org/drawingml/2006/main">
                <a:solidFill>
                  <a:srgbClr val="F1C40F"/>
                </a:solidFill>
                <a:prstDash val="solid"/>
              </a:ln>
            </spPr>
          </dPt>
          <dPt>
            <idx val="3"/>
            <spPr>
              <a:solidFill xmlns:a="http://schemas.openxmlformats.org/drawingml/2006/main">
                <a:srgbClr val="27AE60"/>
              </a:solidFill>
              <a:ln xmlns:a="http://schemas.openxmlformats.org/drawingml/2006/main">
                <a:solidFill>
                  <a:srgbClr val="27AE60"/>
                </a:solidFill>
                <a:prstDash val="solid"/>
              </a:ln>
            </spPr>
          </dPt>
          <dLbls>
            <dLblPos val="outEnd"/>
            <showVal val="1"/>
          </dLbls>
          <cat>
            <numRef>
              <f>'📊 Dashboard'!$J$3:$J$6</f>
            </numRef>
          </cat>
          <val>
            <numRef>
              <f>'📊 Dashboard'!$K$3:$K$6</f>
            </numRef>
          </val>
        </ser>
        <gapWidth val="150"/>
        <overlap val="0"/>
        <axId val="10"/>
        <axId val="100"/>
      </barChart>
      <catAx>
        <axId val="10"/>
        <scaling>
          <orientation val="minMax"/>
        </scaling>
        <axPos val="l"/>
        <title>
          <tx>
            <rich>
              <a:bodyPr xmlns:a="http://schemas.openxmlformats.org/drawingml/2006/main"/>
              <a:p xmlns:a="http://schemas.openxmlformats.org/drawingml/2006/main">
                <a:pPr>
                  <a:defRPr/>
                </a:pPr>
                <a:r>
                  <a:t>Risk Level</a:t>
                </a:r>
              </a:p>
            </rich>
          </tx>
        </title>
        <majorTickMark val="none"/>
        <minorTickMark val="none"/>
        <crossAx val="100"/>
        <lblOffset val="100"/>
      </catAx>
      <valAx>
        <axId val="100"/>
        <scaling>
          <orientation val="minMax"/>
        </scaling>
        <axPos val="l"/>
        <title>
          <tx>
            <rich>
              <a:bodyPr xmlns:a="http://schemas.openxmlformats.org/drawingml/2006/main"/>
              <a:p xmlns:a="http://schemas.openxmlformats.org/drawingml/2006/main">
                <a:pPr>
                  <a:defRPr/>
                </a:pPr>
                <a:r>
                  <a:t>Count</a:t>
                </a:r>
              </a:p>
            </rich>
          </tx>
        </title>
        <numFmt formatCode="0" sourceLinked="0"/>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Threats by Priority</a:t>
            </a:r>
          </a:p>
        </rich>
      </tx>
    </title>
    <plotArea>
      <barChart>
        <barDir val="col"/>
        <grouping val="clustered"/>
        <ser>
          <idx val="0"/>
          <order val="0"/>
          <tx>
            <strRef>
              <f>'📊 Dashboard'!K7</f>
            </strRef>
          </tx>
          <spPr>
            <a:ln xmlns:a="http://schemas.openxmlformats.org/drawingml/2006/main">
              <a:prstDash val="solid"/>
            </a:ln>
          </spPr>
          <dPt>
            <idx val="0"/>
            <spPr>
              <a:solidFill xmlns:a="http://schemas.openxmlformats.org/drawingml/2006/main">
                <a:srgbClr val="E94560"/>
              </a:solidFill>
              <a:ln xmlns:a="http://schemas.openxmlformats.org/drawingml/2006/main">
                <a:solidFill>
                  <a:srgbClr val="E94560"/>
                </a:solidFill>
                <a:prstDash val="solid"/>
              </a:ln>
            </spPr>
          </dPt>
          <dPt>
            <idx val="1"/>
            <spPr>
              <a:solidFill xmlns:a="http://schemas.openxmlformats.org/drawingml/2006/main">
                <a:srgbClr val="E67E22"/>
              </a:solidFill>
              <a:ln xmlns:a="http://schemas.openxmlformats.org/drawingml/2006/main">
                <a:solidFill>
                  <a:srgbClr val="E67E22"/>
                </a:solidFill>
                <a:prstDash val="solid"/>
              </a:ln>
            </spPr>
          </dPt>
          <dPt>
            <idx val="2"/>
            <spPr>
              <a:solidFill xmlns:a="http://schemas.openxmlformats.org/drawingml/2006/main">
                <a:srgbClr val="3498DB"/>
              </a:solidFill>
              <a:ln xmlns:a="http://schemas.openxmlformats.org/drawingml/2006/main">
                <a:solidFill>
                  <a:srgbClr val="3498DB"/>
                </a:solidFill>
                <a:prstDash val="solid"/>
              </a:ln>
            </spPr>
          </dPt>
          <dPt>
            <idx val="3"/>
            <spPr>
              <a:solidFill xmlns:a="http://schemas.openxmlformats.org/drawingml/2006/main">
                <a:srgbClr val="27AE60"/>
              </a:solidFill>
              <a:ln xmlns:a="http://schemas.openxmlformats.org/drawingml/2006/main">
                <a:solidFill>
                  <a:srgbClr val="27AE60"/>
                </a:solidFill>
                <a:prstDash val="solid"/>
              </a:ln>
            </spPr>
          </dPt>
          <dLbls>
            <dLblPos val="ctr"/>
            <showVal val="1"/>
          </dLbls>
          <cat>
            <numRef>
              <f>'📊 Dashboard'!$J$8:$J$11</f>
            </numRef>
          </cat>
          <val>
            <numRef>
              <f>'📊 Dashboard'!$K$8:$K$11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title>
          <tx>
            <rich>
              <a:bodyPr xmlns:a="http://schemas.openxmlformats.org/drawingml/2006/main"/>
              <a:p xmlns:a="http://schemas.openxmlformats.org/drawingml/2006/main">
                <a:pPr>
                  <a:defRPr/>
                </a:pPr>
                <a:r>
                  <a:t>Count</a:t>
                </a:r>
              </a:p>
            </rich>
          </tx>
        </title>
        <numFmt formatCode="0" sourceLinked="0"/>
        <majorTickMark val="none"/>
        <minorTickMark val="none"/>
        <crossAx val="10"/>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Threat Type Distribution (Top 8)</a:t>
            </a:r>
          </a:p>
        </rich>
      </tx>
    </title>
    <plotArea>
      <doughnutChart>
        <varyColors val="1"/>
        <ser>
          <idx val="0"/>
          <order val="0"/>
          <tx>
            <strRef>
              <f>'📊 Dashboard'!K12</f>
            </strRef>
          </tx>
          <spPr>
            <a:ln xmlns:a="http://schemas.openxmlformats.org/drawingml/2006/main">
              <a:prstDash val="solid"/>
            </a:ln>
          </spPr>
          <dPt>
            <idx val="0"/>
            <spPr>
              <a:solidFill xmlns:a="http://schemas.openxmlformats.org/drawingml/2006/main">
                <a:srgbClr val="E94560"/>
              </a:solidFill>
              <a:ln xmlns:a="http://schemas.openxmlformats.org/drawingml/2006/main">
                <a:solidFill>
                  <a:srgbClr val="1A1A2E"/>
                </a:solidFill>
                <a:prstDash val="solid"/>
              </a:ln>
            </spPr>
          </dPt>
          <dPt>
            <idx val="1"/>
            <spPr>
              <a:solidFill xmlns:a="http://schemas.openxmlformats.org/drawingml/2006/main">
                <a:srgbClr val="3498DB"/>
              </a:solidFill>
              <a:ln xmlns:a="http://schemas.openxmlformats.org/drawingml/2006/main">
                <a:solidFill>
                  <a:srgbClr val="1A1A2E"/>
                </a:solidFill>
                <a:prstDash val="solid"/>
              </a:ln>
            </spPr>
          </dPt>
          <dPt>
            <idx val="2"/>
            <spPr>
              <a:solidFill xmlns:a="http://schemas.openxmlformats.org/drawingml/2006/main">
                <a:srgbClr val="E67E22"/>
              </a:solidFill>
              <a:ln xmlns:a="http://schemas.openxmlformats.org/drawingml/2006/main">
                <a:solidFill>
                  <a:srgbClr val="1A1A2E"/>
                </a:solidFill>
                <a:prstDash val="solid"/>
              </a:ln>
            </spPr>
          </dPt>
          <dPt>
            <idx val="3"/>
            <spPr>
              <a:solidFill xmlns:a="http://schemas.openxmlformats.org/drawingml/2006/main">
                <a:srgbClr val="9B59B6"/>
              </a:solidFill>
              <a:ln xmlns:a="http://schemas.openxmlformats.org/drawingml/2006/main">
                <a:solidFill>
                  <a:srgbClr val="1A1A2E"/>
                </a:solidFill>
                <a:prstDash val="solid"/>
              </a:ln>
            </spPr>
          </dPt>
          <dPt>
            <idx val="4"/>
            <spPr>
              <a:solidFill xmlns:a="http://schemas.openxmlformats.org/drawingml/2006/main">
                <a:srgbClr val="1ABC9C"/>
              </a:solidFill>
              <a:ln xmlns:a="http://schemas.openxmlformats.org/drawingml/2006/main">
                <a:solidFill>
                  <a:srgbClr val="1A1A2E"/>
                </a:solidFill>
                <a:prstDash val="solid"/>
              </a:ln>
            </spPr>
          </dPt>
          <dPt>
            <idx val="5"/>
            <spPr>
              <a:solidFill xmlns:a="http://schemas.openxmlformats.org/drawingml/2006/main">
                <a:srgbClr val="F39C12"/>
              </a:solidFill>
              <a:ln xmlns:a="http://schemas.openxmlformats.org/drawingml/2006/main">
                <a:solidFill>
                  <a:srgbClr val="1A1A2E"/>
                </a:solidFill>
                <a:prstDash val="solid"/>
              </a:ln>
            </spPr>
          </dPt>
          <dPt>
            <idx val="6"/>
            <spPr>
              <a:solidFill xmlns:a="http://schemas.openxmlformats.org/drawingml/2006/main">
                <a:srgbClr val="2ECC71"/>
              </a:solidFill>
              <a:ln xmlns:a="http://schemas.openxmlformats.org/drawingml/2006/main">
                <a:solidFill>
                  <a:srgbClr val="1A1A2E"/>
                </a:solidFill>
                <a:prstDash val="solid"/>
              </a:ln>
            </spPr>
          </dPt>
          <dPt>
            <idx val="7"/>
            <spPr>
              <a:solidFill xmlns:a="http://schemas.openxmlformats.org/drawingml/2006/main">
                <a:srgbClr val="E74C3C"/>
              </a:solidFill>
              <a:ln xmlns:a="http://schemas.openxmlformats.org/drawingml/2006/main">
                <a:solidFill>
                  <a:srgbClr val="1A1A2E"/>
                </a:solidFill>
                <a:prstDash val="solid"/>
              </a:ln>
            </spPr>
          </dPt>
          <dLbls>
            <showVal val="0"/>
            <showPercent val="1"/>
          </dLbls>
          <cat>
            <numRef>
              <f>'📊 Dashboard'!$J$13:$J$20</f>
            </numRef>
          </cat>
          <val>
            <numRef>
              <f>'📊 Dashboard'!$K$13:$K$20</f>
            </numRef>
          </val>
        </ser>
        <firstSliceAng val="0"/>
        <holeSize val="40"/>
      </doughnut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12</col>
      <colOff>0</colOff>
      <row>1</row>
      <rowOff>0</rowOff>
    </from>
    <ext cx="504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12</col>
      <colOff>0</colOff>
      <row>12</row>
      <rowOff>0</rowOff>
    </from>
    <ext cx="504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21</col>
      <colOff>0</colOff>
      <row>1</row>
      <rowOff>0</rowOff>
    </from>
    <ext cx="5760000" cy="64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E94560"/>
    <outlinePr summaryBelow="1" summaryRight="1"/>
    <pageSetUpPr/>
  </sheetPr>
  <dimension ref="A1:K42"/>
  <sheetViews>
    <sheetView workbookViewId="0">
      <pane ySplit="3" topLeftCell="A4" activePane="bottomLeft" state="frozen"/>
      <selection pane="bottomLeft" activeCell="A1" sqref="A1"/>
    </sheetView>
  </sheetViews>
  <sheetFormatPr baseColWidth="8" defaultRowHeight="15"/>
  <cols>
    <col width="22" customWidth="1" min="1" max="1"/>
    <col width="20" customWidth="1" min="2" max="2"/>
    <col width="20" customWidth="1" min="3" max="3"/>
    <col width="20" customWidth="1" min="4" max="4"/>
    <col width="14" customWidth="1" min="5" max="5"/>
    <col width="14" customWidth="1" min="6" max="6"/>
    <col width="16" customWidth="1" min="7" max="7"/>
    <col width="16" customWidth="1" min="8" max="8"/>
    <col width="16" customWidth="1" min="9" max="9"/>
    <col width="12" customWidth="1" min="10" max="10"/>
    <col width="10" customWidth="1" min="11" max="11"/>
    <col width="10" customWidth="1" min="12" max="12"/>
  </cols>
  <sheetData>
    <row r="1" ht="30" customHeight="1">
      <c r="A1" s="1" t="inlineStr">
        <is>
          <t>Anubis v6.5.1 — Threat Intelligence Dashboard</t>
        </is>
      </c>
    </row>
    <row r="2">
      <c r="A2" s="2" t="inlineStr">
        <is>
          <t>Generated: 2026-03-03 18:53  |  By Ramiz Alsafi 👑</t>
        </is>
      </c>
      <c r="J2" s="3" t="inlineStr">
        <is>
          <t>Risk Level</t>
        </is>
      </c>
      <c r="K2" s="3" t="inlineStr">
        <is>
          <t>Count</t>
        </is>
      </c>
    </row>
    <row r="3" ht="22" customHeight="1">
      <c r="A3" s="4" t="inlineStr">
        <is>
          <t>Threat Type</t>
        </is>
      </c>
      <c r="B3" s="4" t="inlineStr">
        <is>
          <t>Total</t>
        </is>
      </c>
      <c r="C3" s="4" t="inlineStr">
        <is>
          <t>P1 (Urgent)</t>
        </is>
      </c>
      <c r="D3" s="4" t="inlineStr">
        <is>
          <t>P2 (High)</t>
        </is>
      </c>
      <c r="E3" s="4" t="inlineStr">
        <is>
          <t>KEV Active</t>
        </is>
      </c>
      <c r="F3" s="4" t="inlineStr">
        <is>
          <t>Critical</t>
        </is>
      </c>
      <c r="G3" s="4" t="inlineStr">
        <is>
          <t>High</t>
        </is>
      </c>
      <c r="J3" s="5" t="inlineStr">
        <is>
          <t>CRITICAL</t>
        </is>
      </c>
      <c r="K3" s="6">
        <f>COUNTIF('Threat Intelligence'!$H:$H,"CRITICAL")</f>
        <v/>
      </c>
    </row>
    <row r="4" ht="18" customHeight="1">
      <c r="A4" s="7" t="inlineStr">
        <is>
          <t>ABUSE_IP</t>
        </is>
      </c>
      <c r="B4" s="8">
        <f>COUNTIF('Threat Intelligence'!$A:$A,A4)</f>
        <v/>
      </c>
      <c r="C4" s="9">
        <f>COUNTIFS('Threat Intelligence'!$A:$A,A4,'Threat Intelligence'!$Q:$Q,"P1")</f>
        <v/>
      </c>
      <c r="D4" s="10">
        <f>COUNTIFS('Threat Intelligence'!$A:$A,A4,'Threat Intelligence'!$Q:$Q,"P2")</f>
        <v/>
      </c>
      <c r="E4" s="11">
        <f>COUNTIFS('Threat Intelligence'!$A:$A,A4,'Threat Intelligence'!$J:$J,"YES")</f>
        <v/>
      </c>
      <c r="F4" s="9">
        <f>COUNTIFS('Threat Intelligence'!$A:$A,A4,'Threat Intelligence'!$E:$E,"CRITICAL")</f>
        <v/>
      </c>
      <c r="G4" s="12">
        <f>COUNTIFS('Threat Intelligence'!$A:$A,A4,'Threat Intelligence'!$E:$E,"HIGH")</f>
        <v/>
      </c>
      <c r="J4" s="13" t="inlineStr">
        <is>
          <t>HIGH</t>
        </is>
      </c>
      <c r="K4" s="6">
        <f>COUNTIF('Threat Intelligence'!$H:$H,"HIGH")</f>
        <v/>
      </c>
    </row>
    <row r="5" ht="18" customHeight="1">
      <c r="A5" s="14" t="inlineStr">
        <is>
          <t>BLOCKLIST_DE</t>
        </is>
      </c>
      <c r="B5" s="15">
        <f>COUNTIF('Threat Intelligence'!$A:$A,A5)</f>
        <v/>
      </c>
      <c r="C5" s="16">
        <f>COUNTIFS('Threat Intelligence'!$A:$A,A5,'Threat Intelligence'!$Q:$Q,"P1")</f>
        <v/>
      </c>
      <c r="D5" s="17">
        <f>COUNTIFS('Threat Intelligence'!$A:$A,A5,'Threat Intelligence'!$Q:$Q,"P2")</f>
        <v/>
      </c>
      <c r="E5" s="18">
        <f>COUNTIFS('Threat Intelligence'!$A:$A,A5,'Threat Intelligence'!$J:$J,"YES")</f>
        <v/>
      </c>
      <c r="F5" s="16">
        <f>COUNTIFS('Threat Intelligence'!$A:$A,A5,'Threat Intelligence'!$E:$E,"CRITICAL")</f>
        <v/>
      </c>
      <c r="G5" s="19">
        <f>COUNTIFS('Threat Intelligence'!$A:$A,A5,'Threat Intelligence'!$E:$E,"HIGH")</f>
        <v/>
      </c>
      <c r="J5" s="20" t="inlineStr">
        <is>
          <t>MEDIUM</t>
        </is>
      </c>
      <c r="K5" s="6">
        <f>COUNTIF('Threat Intelligence'!$H:$H,"MEDIUM")</f>
        <v/>
      </c>
    </row>
    <row r="6" ht="18" customHeight="1">
      <c r="A6" s="21" t="inlineStr">
        <is>
          <t>CENSYS_EXPOSED</t>
        </is>
      </c>
      <c r="B6" s="22">
        <f>COUNTIF('Threat Intelligence'!$A:$A,A6)</f>
        <v/>
      </c>
      <c r="C6" s="23">
        <f>COUNTIFS('Threat Intelligence'!$A:$A,A6,'Threat Intelligence'!$Q:$Q,"P1")</f>
        <v/>
      </c>
      <c r="D6" s="24">
        <f>COUNTIFS('Threat Intelligence'!$A:$A,A6,'Threat Intelligence'!$Q:$Q,"P2")</f>
        <v/>
      </c>
      <c r="E6" s="25">
        <f>COUNTIFS('Threat Intelligence'!$A:$A,A6,'Threat Intelligence'!$J:$J,"YES")</f>
        <v/>
      </c>
      <c r="F6" s="23">
        <f>COUNTIFS('Threat Intelligence'!$A:$A,A6,'Threat Intelligence'!$E:$E,"CRITICAL")</f>
        <v/>
      </c>
      <c r="G6" s="26">
        <f>COUNTIFS('Threat Intelligence'!$A:$A,A6,'Threat Intelligence'!$E:$E,"HIGH")</f>
        <v/>
      </c>
      <c r="J6" s="27" t="inlineStr">
        <is>
          <t>LOW</t>
        </is>
      </c>
      <c r="K6" s="6">
        <f>COUNTIF('Threat Intelligence'!$H:$H,"LOW")</f>
        <v/>
      </c>
    </row>
    <row r="7" ht="18" customHeight="1">
      <c r="A7" s="28" t="inlineStr">
        <is>
          <t>CISA_ICS</t>
        </is>
      </c>
      <c r="B7" s="29">
        <f>COUNTIF('Threat Intelligence'!$A:$A,A7)</f>
        <v/>
      </c>
      <c r="C7" s="30">
        <f>COUNTIFS('Threat Intelligence'!$A:$A,A7,'Threat Intelligence'!$Q:$Q,"P1")</f>
        <v/>
      </c>
      <c r="D7" s="31">
        <f>COUNTIFS('Threat Intelligence'!$A:$A,A7,'Threat Intelligence'!$Q:$Q,"P2")</f>
        <v/>
      </c>
      <c r="E7" s="32">
        <f>COUNTIFS('Threat Intelligence'!$A:$A,A7,'Threat Intelligence'!$J:$J,"YES")</f>
        <v/>
      </c>
      <c r="F7" s="30">
        <f>COUNTIFS('Threat Intelligence'!$A:$A,A7,'Threat Intelligence'!$E:$E,"CRITICAL")</f>
        <v/>
      </c>
      <c r="G7" s="33">
        <f>COUNTIFS('Threat Intelligence'!$A:$A,A7,'Threat Intelligence'!$E:$E,"HIGH")</f>
        <v/>
      </c>
      <c r="J7" s="3" t="inlineStr">
        <is>
          <t>Priority</t>
        </is>
      </c>
      <c r="K7" s="3" t="inlineStr">
        <is>
          <t>Count</t>
        </is>
      </c>
    </row>
    <row r="8" ht="18" customHeight="1">
      <c r="A8" s="34" t="inlineStr">
        <is>
          <t>CVE</t>
        </is>
      </c>
      <c r="B8" s="35">
        <f>COUNTIF('Threat Intelligence'!$A:$A,A8)</f>
        <v/>
      </c>
      <c r="C8" s="36">
        <f>COUNTIFS('Threat Intelligence'!$A:$A,A8,'Threat Intelligence'!$Q:$Q,"P1")</f>
        <v/>
      </c>
      <c r="D8" s="37">
        <f>COUNTIFS('Threat Intelligence'!$A:$A,A8,'Threat Intelligence'!$Q:$Q,"P2")</f>
        <v/>
      </c>
      <c r="E8" s="38">
        <f>COUNTIFS('Threat Intelligence'!$A:$A,A8,'Threat Intelligence'!$J:$J,"YES")</f>
        <v/>
      </c>
      <c r="F8" s="36">
        <f>COUNTIFS('Threat Intelligence'!$A:$A,A8,'Threat Intelligence'!$E:$E,"CRITICAL")</f>
        <v/>
      </c>
      <c r="G8" s="39">
        <f>COUNTIFS('Threat Intelligence'!$A:$A,A8,'Threat Intelligence'!$E:$E,"HIGH")</f>
        <v/>
      </c>
      <c r="J8" s="40" t="inlineStr">
        <is>
          <t>P1</t>
        </is>
      </c>
      <c r="K8" s="6">
        <f>COUNTIF('Threat Intelligence'!$Q:$Q,"P1")</f>
        <v/>
      </c>
    </row>
    <row r="9" ht="18" customHeight="1">
      <c r="A9" s="7" t="inlineStr">
        <is>
          <t>EMERGING_THREAT_IP</t>
        </is>
      </c>
      <c r="B9" s="8">
        <f>COUNTIF('Threat Intelligence'!$A:$A,A9)</f>
        <v/>
      </c>
      <c r="C9" s="9">
        <f>COUNTIFS('Threat Intelligence'!$A:$A,A9,'Threat Intelligence'!$Q:$Q,"P1")</f>
        <v/>
      </c>
      <c r="D9" s="10">
        <f>COUNTIFS('Threat Intelligence'!$A:$A,A9,'Threat Intelligence'!$Q:$Q,"P2")</f>
        <v/>
      </c>
      <c r="E9" s="11">
        <f>COUNTIFS('Threat Intelligence'!$A:$A,A9,'Threat Intelligence'!$J:$J,"YES")</f>
        <v/>
      </c>
      <c r="F9" s="9">
        <f>COUNTIFS('Threat Intelligence'!$A:$A,A9,'Threat Intelligence'!$E:$E,"CRITICAL")</f>
        <v/>
      </c>
      <c r="G9" s="12">
        <f>COUNTIFS('Threat Intelligence'!$A:$A,A9,'Threat Intelligence'!$E:$E,"HIGH")</f>
        <v/>
      </c>
      <c r="J9" s="41" t="inlineStr">
        <is>
          <t>P2</t>
        </is>
      </c>
      <c r="K9" s="6">
        <f>COUNTIF('Threat Intelligence'!$Q:$Q,"P2")</f>
        <v/>
      </c>
    </row>
    <row r="10" ht="18" customHeight="1">
      <c r="A10" s="42" t="inlineStr">
        <is>
          <t>EXPLOIT</t>
        </is>
      </c>
      <c r="B10" s="43">
        <f>COUNTIF('Threat Intelligence'!$A:$A,A10)</f>
        <v/>
      </c>
      <c r="C10" s="44">
        <f>COUNTIFS('Threat Intelligence'!$A:$A,A10,'Threat Intelligence'!$Q:$Q,"P1")</f>
        <v/>
      </c>
      <c r="D10" s="45">
        <f>COUNTIFS('Threat Intelligence'!$A:$A,A10,'Threat Intelligence'!$Q:$Q,"P2")</f>
        <v/>
      </c>
      <c r="E10" s="46">
        <f>COUNTIFS('Threat Intelligence'!$A:$A,A10,'Threat Intelligence'!$J:$J,"YES")</f>
        <v/>
      </c>
      <c r="F10" s="44">
        <f>COUNTIFS('Threat Intelligence'!$A:$A,A10,'Threat Intelligence'!$E:$E,"CRITICAL")</f>
        <v/>
      </c>
      <c r="G10" s="47">
        <f>COUNTIFS('Threat Intelligence'!$A:$A,A10,'Threat Intelligence'!$E:$E,"HIGH")</f>
        <v/>
      </c>
      <c r="J10" s="48" t="inlineStr">
        <is>
          <t>P3</t>
        </is>
      </c>
      <c r="K10" s="6">
        <f>COUNTIF('Threat Intelligence'!$Q:$Q,"P3")</f>
        <v/>
      </c>
    </row>
    <row r="11" ht="18" customHeight="1">
      <c r="A11" s="49" t="inlineStr">
        <is>
          <t>FEODO_C2</t>
        </is>
      </c>
      <c r="B11" s="50">
        <f>COUNTIF('Threat Intelligence'!$A:$A,A11)</f>
        <v/>
      </c>
      <c r="C11" s="51">
        <f>COUNTIFS('Threat Intelligence'!$A:$A,A11,'Threat Intelligence'!$Q:$Q,"P1")</f>
        <v/>
      </c>
      <c r="D11" s="52">
        <f>COUNTIFS('Threat Intelligence'!$A:$A,A11,'Threat Intelligence'!$Q:$Q,"P2")</f>
        <v/>
      </c>
      <c r="E11" s="53">
        <f>COUNTIFS('Threat Intelligence'!$A:$A,A11,'Threat Intelligence'!$J:$J,"YES")</f>
        <v/>
      </c>
      <c r="F11" s="51">
        <f>COUNTIFS('Threat Intelligence'!$A:$A,A11,'Threat Intelligence'!$E:$E,"CRITICAL")</f>
        <v/>
      </c>
      <c r="G11" s="54">
        <f>COUNTIFS('Threat Intelligence'!$A:$A,A11,'Threat Intelligence'!$E:$E,"HIGH")</f>
        <v/>
      </c>
      <c r="J11" s="55" t="inlineStr">
        <is>
          <t>P4</t>
        </is>
      </c>
      <c r="K11" s="6">
        <f>COUNTIF('Threat Intelligence'!$Q:$Q,"P4")</f>
        <v/>
      </c>
    </row>
    <row r="12" ht="18" customHeight="1">
      <c r="A12" s="56" t="inlineStr">
        <is>
          <t>FIREHOL_THREAT</t>
        </is>
      </c>
      <c r="B12" s="57">
        <f>COUNTIF('Threat Intelligence'!$A:$A,A12)</f>
        <v/>
      </c>
      <c r="C12" s="58">
        <f>COUNTIFS('Threat Intelligence'!$A:$A,A12,'Threat Intelligence'!$Q:$Q,"P1")</f>
        <v/>
      </c>
      <c r="D12" s="59">
        <f>COUNTIFS('Threat Intelligence'!$A:$A,A12,'Threat Intelligence'!$Q:$Q,"P2")</f>
        <v/>
      </c>
      <c r="E12" s="60">
        <f>COUNTIFS('Threat Intelligence'!$A:$A,A12,'Threat Intelligence'!$J:$J,"YES")</f>
        <v/>
      </c>
      <c r="F12" s="58">
        <f>COUNTIFS('Threat Intelligence'!$A:$A,A12,'Threat Intelligence'!$E:$E,"CRITICAL")</f>
        <v/>
      </c>
      <c r="G12" s="61">
        <f>COUNTIFS('Threat Intelligence'!$A:$A,A12,'Threat Intelligence'!$E:$E,"HIGH")</f>
        <v/>
      </c>
      <c r="J12" s="3" t="inlineStr">
        <is>
          <t>Threat Type</t>
        </is>
      </c>
      <c r="K12" s="3" t="inlineStr">
        <is>
          <t>Count</t>
        </is>
      </c>
    </row>
    <row r="13" ht="18" customHeight="1">
      <c r="A13" s="62" t="inlineStr">
        <is>
          <t>FIREWALL_ADVISORY</t>
        </is>
      </c>
      <c r="B13" s="63">
        <f>COUNTIF('Threat Intelligence'!$A:$A,A13)</f>
        <v/>
      </c>
      <c r="C13" s="64">
        <f>COUNTIFS('Threat Intelligence'!$A:$A,A13,'Threat Intelligence'!$Q:$Q,"P1")</f>
        <v/>
      </c>
      <c r="D13" s="65">
        <f>COUNTIFS('Threat Intelligence'!$A:$A,A13,'Threat Intelligence'!$Q:$Q,"P2")</f>
        <v/>
      </c>
      <c r="E13" s="66">
        <f>COUNTIFS('Threat Intelligence'!$A:$A,A13,'Threat Intelligence'!$J:$J,"YES")</f>
        <v/>
      </c>
      <c r="F13" s="64">
        <f>COUNTIFS('Threat Intelligence'!$A:$A,A13,'Threat Intelligence'!$E:$E,"CRITICAL")</f>
        <v/>
      </c>
      <c r="G13" s="67">
        <f>COUNTIFS('Threat Intelligence'!$A:$A,A13,'Threat Intelligence'!$E:$E,"HIGH")</f>
        <v/>
      </c>
      <c r="J13" s="68">
        <f>A4</f>
        <v/>
      </c>
      <c r="K13" s="69">
        <f>B4</f>
        <v/>
      </c>
    </row>
    <row r="14" ht="18" customHeight="1">
      <c r="A14" s="70" t="inlineStr">
        <is>
          <t>GH_ADVISORY</t>
        </is>
      </c>
      <c r="B14" s="71">
        <f>COUNTIF('Threat Intelligence'!$A:$A,A14)</f>
        <v/>
      </c>
      <c r="C14" s="72">
        <f>COUNTIFS('Threat Intelligence'!$A:$A,A14,'Threat Intelligence'!$Q:$Q,"P1")</f>
        <v/>
      </c>
      <c r="D14" s="73">
        <f>COUNTIFS('Threat Intelligence'!$A:$A,A14,'Threat Intelligence'!$Q:$Q,"P2")</f>
        <v/>
      </c>
      <c r="E14" s="74">
        <f>COUNTIFS('Threat Intelligence'!$A:$A,A14,'Threat Intelligence'!$J:$J,"YES")</f>
        <v/>
      </c>
      <c r="F14" s="72">
        <f>COUNTIFS('Threat Intelligence'!$A:$A,A14,'Threat Intelligence'!$E:$E,"CRITICAL")</f>
        <v/>
      </c>
      <c r="G14" s="75">
        <f>COUNTIFS('Threat Intelligence'!$A:$A,A14,'Threat Intelligence'!$E:$E,"HIGH")</f>
        <v/>
      </c>
      <c r="J14" s="68">
        <f>A5</f>
        <v/>
      </c>
      <c r="K14" s="69">
        <f>B5</f>
        <v/>
      </c>
    </row>
    <row r="15" ht="18" customHeight="1">
      <c r="A15" s="28" t="inlineStr">
        <is>
          <t>HUNTR_AI_CVE</t>
        </is>
      </c>
      <c r="B15" s="29">
        <f>COUNTIF('Threat Intelligence'!$A:$A,A15)</f>
        <v/>
      </c>
      <c r="C15" s="30">
        <f>COUNTIFS('Threat Intelligence'!$A:$A,A15,'Threat Intelligence'!$Q:$Q,"P1")</f>
        <v/>
      </c>
      <c r="D15" s="31">
        <f>COUNTIFS('Threat Intelligence'!$A:$A,A15,'Threat Intelligence'!$Q:$Q,"P2")</f>
        <v/>
      </c>
      <c r="E15" s="32">
        <f>COUNTIFS('Threat Intelligence'!$A:$A,A15,'Threat Intelligence'!$J:$J,"YES")</f>
        <v/>
      </c>
      <c r="F15" s="30">
        <f>COUNTIFS('Threat Intelligence'!$A:$A,A15,'Threat Intelligence'!$E:$E,"CRITICAL")</f>
        <v/>
      </c>
      <c r="G15" s="33">
        <f>COUNTIFS('Threat Intelligence'!$A:$A,A15,'Threat Intelligence'!$E:$E,"HIGH")</f>
        <v/>
      </c>
      <c r="J15" s="68">
        <f>A6</f>
        <v/>
      </c>
      <c r="K15" s="69">
        <f>B6</f>
        <v/>
      </c>
    </row>
    <row r="16" ht="18" customHeight="1">
      <c r="A16" s="76" t="inlineStr">
        <is>
          <t>MAL_URL</t>
        </is>
      </c>
      <c r="B16" s="77">
        <f>COUNTIF('Threat Intelligence'!$A:$A,A16)</f>
        <v/>
      </c>
      <c r="C16" s="78">
        <f>COUNTIFS('Threat Intelligence'!$A:$A,A16,'Threat Intelligence'!$Q:$Q,"P1")</f>
        <v/>
      </c>
      <c r="D16" s="79">
        <f>COUNTIFS('Threat Intelligence'!$A:$A,A16,'Threat Intelligence'!$Q:$Q,"P2")</f>
        <v/>
      </c>
      <c r="E16" s="80">
        <f>COUNTIFS('Threat Intelligence'!$A:$A,A16,'Threat Intelligence'!$J:$J,"YES")</f>
        <v/>
      </c>
      <c r="F16" s="78">
        <f>COUNTIFS('Threat Intelligence'!$A:$A,A16,'Threat Intelligence'!$E:$E,"CRITICAL")</f>
        <v/>
      </c>
      <c r="G16" s="81">
        <f>COUNTIFS('Threat Intelligence'!$A:$A,A16,'Threat Intelligence'!$E:$E,"HIGH")</f>
        <v/>
      </c>
      <c r="J16" s="68">
        <f>A7</f>
        <v/>
      </c>
      <c r="K16" s="69">
        <f>B7</f>
        <v/>
      </c>
    </row>
    <row r="17" ht="18" customHeight="1">
      <c r="A17" s="82" t="inlineStr">
        <is>
          <t>MITRE_ATTACK</t>
        </is>
      </c>
      <c r="B17" s="83">
        <f>COUNTIF('Threat Intelligence'!$A:$A,A17)</f>
        <v/>
      </c>
      <c r="C17" s="84">
        <f>COUNTIFS('Threat Intelligence'!$A:$A,A17,'Threat Intelligence'!$Q:$Q,"P1")</f>
        <v/>
      </c>
      <c r="D17" s="85">
        <f>COUNTIFS('Threat Intelligence'!$A:$A,A17,'Threat Intelligence'!$Q:$Q,"P2")</f>
        <v/>
      </c>
      <c r="E17" s="86">
        <f>COUNTIFS('Threat Intelligence'!$A:$A,A17,'Threat Intelligence'!$J:$J,"YES")</f>
        <v/>
      </c>
      <c r="F17" s="84">
        <f>COUNTIFS('Threat Intelligence'!$A:$A,A17,'Threat Intelligence'!$E:$E,"CRITICAL")</f>
        <v/>
      </c>
      <c r="G17" s="87">
        <f>COUNTIFS('Threat Intelligence'!$A:$A,A17,'Threat Intelligence'!$E:$E,"HIGH")</f>
        <v/>
      </c>
      <c r="J17" s="68">
        <f>A8</f>
        <v/>
      </c>
      <c r="K17" s="69">
        <f>B8</f>
        <v/>
      </c>
    </row>
    <row r="18" ht="18" customHeight="1">
      <c r="A18" s="88" t="inlineStr">
        <is>
          <t>MSF_MODULE</t>
        </is>
      </c>
      <c r="B18" s="89">
        <f>COUNTIF('Threat Intelligence'!$A:$A,A18)</f>
        <v/>
      </c>
      <c r="C18" s="90">
        <f>COUNTIFS('Threat Intelligence'!$A:$A,A18,'Threat Intelligence'!$Q:$Q,"P1")</f>
        <v/>
      </c>
      <c r="D18" s="91">
        <f>COUNTIFS('Threat Intelligence'!$A:$A,A18,'Threat Intelligence'!$Q:$Q,"P2")</f>
        <v/>
      </c>
      <c r="E18" s="92">
        <f>COUNTIFS('Threat Intelligence'!$A:$A,A18,'Threat Intelligence'!$J:$J,"YES")</f>
        <v/>
      </c>
      <c r="F18" s="90">
        <f>COUNTIFS('Threat Intelligence'!$A:$A,A18,'Threat Intelligence'!$E:$E,"CRITICAL")</f>
        <v/>
      </c>
      <c r="G18" s="93">
        <f>COUNTIFS('Threat Intelligence'!$A:$A,A18,'Threat Intelligence'!$E:$E,"HIGH")</f>
        <v/>
      </c>
      <c r="J18" s="68">
        <f>A9</f>
        <v/>
      </c>
      <c r="K18" s="69">
        <f>B9</f>
        <v/>
      </c>
    </row>
    <row r="19" ht="18" customHeight="1">
      <c r="A19" s="94" t="inlineStr">
        <is>
          <t>NEWS_ALERT</t>
        </is>
      </c>
      <c r="B19" s="95">
        <f>COUNTIF('Threat Intelligence'!$A:$A,A19)</f>
        <v/>
      </c>
      <c r="C19" s="96">
        <f>COUNTIFS('Threat Intelligence'!$A:$A,A19,'Threat Intelligence'!$Q:$Q,"P1")</f>
        <v/>
      </c>
      <c r="D19" s="97">
        <f>COUNTIFS('Threat Intelligence'!$A:$A,A19,'Threat Intelligence'!$Q:$Q,"P2")</f>
        <v/>
      </c>
      <c r="E19" s="98">
        <f>COUNTIFS('Threat Intelligence'!$A:$A,A19,'Threat Intelligence'!$J:$J,"YES")</f>
        <v/>
      </c>
      <c r="F19" s="96">
        <f>COUNTIFS('Threat Intelligence'!$A:$A,A19,'Threat Intelligence'!$E:$E,"CRITICAL")</f>
        <v/>
      </c>
      <c r="G19" s="99">
        <f>COUNTIFS('Threat Intelligence'!$A:$A,A19,'Threat Intelligence'!$E:$E,"HIGH")</f>
        <v/>
      </c>
      <c r="J19" s="68">
        <f>A10</f>
        <v/>
      </c>
      <c r="K19" s="69">
        <f>B10</f>
        <v/>
      </c>
    </row>
    <row r="20" ht="18" customHeight="1">
      <c r="A20" s="100" t="inlineStr">
        <is>
          <t>OTX_PULSE</t>
        </is>
      </c>
      <c r="B20" s="101">
        <f>COUNTIF('Threat Intelligence'!$A:$A,A20)</f>
        <v/>
      </c>
      <c r="C20" s="102">
        <f>COUNTIFS('Threat Intelligence'!$A:$A,A20,'Threat Intelligence'!$Q:$Q,"P1")</f>
        <v/>
      </c>
      <c r="D20" s="103">
        <f>COUNTIFS('Threat Intelligence'!$A:$A,A20,'Threat Intelligence'!$Q:$Q,"P2")</f>
        <v/>
      </c>
      <c r="E20" s="104">
        <f>COUNTIFS('Threat Intelligence'!$A:$A,A20,'Threat Intelligence'!$J:$J,"YES")</f>
        <v/>
      </c>
      <c r="F20" s="102">
        <f>COUNTIFS('Threat Intelligence'!$A:$A,A20,'Threat Intelligence'!$E:$E,"CRITICAL")</f>
        <v/>
      </c>
      <c r="G20" s="105">
        <f>COUNTIFS('Threat Intelligence'!$A:$A,A20,'Threat Intelligence'!$E:$E,"HIGH")</f>
        <v/>
      </c>
      <c r="J20" s="68">
        <f>A11</f>
        <v/>
      </c>
      <c r="K20" s="69">
        <f>B11</f>
        <v/>
      </c>
    </row>
    <row r="21" ht="18" customHeight="1">
      <c r="A21" s="56" t="inlineStr">
        <is>
          <t>PATCH_TUESDAY</t>
        </is>
      </c>
      <c r="B21" s="57">
        <f>COUNTIF('Threat Intelligence'!$A:$A,A21)</f>
        <v/>
      </c>
      <c r="C21" s="58">
        <f>COUNTIFS('Threat Intelligence'!$A:$A,A21,'Threat Intelligence'!$Q:$Q,"P1")</f>
        <v/>
      </c>
      <c r="D21" s="59">
        <f>COUNTIFS('Threat Intelligence'!$A:$A,A21,'Threat Intelligence'!$Q:$Q,"P2")</f>
        <v/>
      </c>
      <c r="E21" s="60">
        <f>COUNTIFS('Threat Intelligence'!$A:$A,A21,'Threat Intelligence'!$J:$J,"YES")</f>
        <v/>
      </c>
      <c r="F21" s="58">
        <f>COUNTIFS('Threat Intelligence'!$A:$A,A21,'Threat Intelligence'!$E:$E,"CRITICAL")</f>
        <v/>
      </c>
      <c r="G21" s="61">
        <f>COUNTIFS('Threat Intelligence'!$A:$A,A21,'Threat Intelligence'!$E:$E,"HIGH")</f>
        <v/>
      </c>
    </row>
    <row r="22" ht="18" customHeight="1">
      <c r="A22" s="106" t="inlineStr">
        <is>
          <t>PHISH</t>
        </is>
      </c>
      <c r="B22" s="107">
        <f>COUNTIF('Threat Intelligence'!$A:$A,A22)</f>
        <v/>
      </c>
      <c r="C22" s="108">
        <f>COUNTIFS('Threat Intelligence'!$A:$A,A22,'Threat Intelligence'!$Q:$Q,"P1")</f>
        <v/>
      </c>
      <c r="D22" s="109">
        <f>COUNTIFS('Threat Intelligence'!$A:$A,A22,'Threat Intelligence'!$Q:$Q,"P2")</f>
        <v/>
      </c>
      <c r="E22" s="110">
        <f>COUNTIFS('Threat Intelligence'!$A:$A,A22,'Threat Intelligence'!$J:$J,"YES")</f>
        <v/>
      </c>
      <c r="F22" s="108">
        <f>COUNTIFS('Threat Intelligence'!$A:$A,A22,'Threat Intelligence'!$E:$E,"CRITICAL")</f>
        <v/>
      </c>
      <c r="G22" s="111">
        <f>COUNTIFS('Threat Intelligence'!$A:$A,A22,'Threat Intelligence'!$E:$E,"HIGH")</f>
        <v/>
      </c>
    </row>
    <row r="23" ht="18" customHeight="1">
      <c r="A23" s="112" t="inlineStr">
        <is>
          <t>REDHAT_CVE</t>
        </is>
      </c>
      <c r="B23" s="113">
        <f>COUNTIF('Threat Intelligence'!$A:$A,A23)</f>
        <v/>
      </c>
      <c r="C23" s="114">
        <f>COUNTIFS('Threat Intelligence'!$A:$A,A23,'Threat Intelligence'!$Q:$Q,"P1")</f>
        <v/>
      </c>
      <c r="D23" s="115">
        <f>COUNTIFS('Threat Intelligence'!$A:$A,A23,'Threat Intelligence'!$Q:$Q,"P2")</f>
        <v/>
      </c>
      <c r="E23" s="116">
        <f>COUNTIFS('Threat Intelligence'!$A:$A,A23,'Threat Intelligence'!$J:$J,"YES")</f>
        <v/>
      </c>
      <c r="F23" s="114">
        <f>COUNTIFS('Threat Intelligence'!$A:$A,A23,'Threat Intelligence'!$E:$E,"CRITICAL")</f>
        <v/>
      </c>
      <c r="G23" s="117">
        <f>COUNTIFS('Threat Intelligence'!$A:$A,A23,'Threat Intelligence'!$E:$E,"HIGH")</f>
        <v/>
      </c>
    </row>
    <row r="24" ht="18" customHeight="1">
      <c r="A24" s="118" t="inlineStr">
        <is>
          <t>SANS_ISC</t>
        </is>
      </c>
      <c r="B24" s="119">
        <f>COUNTIF('Threat Intelligence'!$A:$A,A24)</f>
        <v/>
      </c>
      <c r="C24" s="120">
        <f>COUNTIFS('Threat Intelligence'!$A:$A,A24,'Threat Intelligence'!$Q:$Q,"P1")</f>
        <v/>
      </c>
      <c r="D24" s="121">
        <f>COUNTIFS('Threat Intelligence'!$A:$A,A24,'Threat Intelligence'!$Q:$Q,"P2")</f>
        <v/>
      </c>
      <c r="E24" s="122">
        <f>COUNTIFS('Threat Intelligence'!$A:$A,A24,'Threat Intelligence'!$J:$J,"YES")</f>
        <v/>
      </c>
      <c r="F24" s="120">
        <f>COUNTIFS('Threat Intelligence'!$A:$A,A24,'Threat Intelligence'!$E:$E,"CRITICAL")</f>
        <v/>
      </c>
      <c r="G24" s="123">
        <f>COUNTIFS('Threat Intelligence'!$A:$A,A24,'Threat Intelligence'!$E:$E,"HIGH")</f>
        <v/>
      </c>
    </row>
    <row r="25" ht="18" customHeight="1">
      <c r="A25" s="124" t="inlineStr">
        <is>
          <t>SHODAN_VULN</t>
        </is>
      </c>
      <c r="B25" s="125">
        <f>COUNTIF('Threat Intelligence'!$A:$A,A25)</f>
        <v/>
      </c>
      <c r="C25" s="126">
        <f>COUNTIFS('Threat Intelligence'!$A:$A,A25,'Threat Intelligence'!$Q:$Q,"P1")</f>
        <v/>
      </c>
      <c r="D25" s="127">
        <f>COUNTIFS('Threat Intelligence'!$A:$A,A25,'Threat Intelligence'!$Q:$Q,"P2")</f>
        <v/>
      </c>
      <c r="E25" s="128">
        <f>COUNTIFS('Threat Intelligence'!$A:$A,A25,'Threat Intelligence'!$J:$J,"YES")</f>
        <v/>
      </c>
      <c r="F25" s="126">
        <f>COUNTIFS('Threat Intelligence'!$A:$A,A25,'Threat Intelligence'!$E:$E,"CRITICAL")</f>
        <v/>
      </c>
      <c r="G25" s="129">
        <f>COUNTIFS('Threat Intelligence'!$A:$A,A25,'Threat Intelligence'!$E:$E,"HIGH")</f>
        <v/>
      </c>
    </row>
    <row r="26" ht="18" customHeight="1">
      <c r="A26" s="130" t="inlineStr">
        <is>
          <t>TALOS_IP</t>
        </is>
      </c>
      <c r="B26" s="131">
        <f>COUNTIF('Threat Intelligence'!$A:$A,A26)</f>
        <v/>
      </c>
      <c r="C26" s="132">
        <f>COUNTIFS('Threat Intelligence'!$A:$A,A26,'Threat Intelligence'!$Q:$Q,"P1")</f>
        <v/>
      </c>
      <c r="D26" s="133">
        <f>COUNTIFS('Threat Intelligence'!$A:$A,A26,'Threat Intelligence'!$Q:$Q,"P2")</f>
        <v/>
      </c>
      <c r="E26" s="134">
        <f>COUNTIFS('Threat Intelligence'!$A:$A,A26,'Threat Intelligence'!$J:$J,"YES")</f>
        <v/>
      </c>
      <c r="F26" s="132">
        <f>COUNTIFS('Threat Intelligence'!$A:$A,A26,'Threat Intelligence'!$E:$E,"CRITICAL")</f>
        <v/>
      </c>
      <c r="G26" s="135">
        <f>COUNTIFS('Threat Intelligence'!$A:$A,A26,'Threat Intelligence'!$E:$E,"HIGH")</f>
        <v/>
      </c>
    </row>
    <row r="27" ht="18" customHeight="1">
      <c r="A27" s="136" t="inlineStr">
        <is>
          <t>THREATFOX_IOC</t>
        </is>
      </c>
      <c r="B27" s="137">
        <f>COUNTIF('Threat Intelligence'!$A:$A,A27)</f>
        <v/>
      </c>
      <c r="C27" s="138">
        <f>COUNTIFS('Threat Intelligence'!$A:$A,A27,'Threat Intelligence'!$Q:$Q,"P1")</f>
        <v/>
      </c>
      <c r="D27" s="139">
        <f>COUNTIFS('Threat Intelligence'!$A:$A,A27,'Threat Intelligence'!$Q:$Q,"P2")</f>
        <v/>
      </c>
      <c r="E27" s="140">
        <f>COUNTIFS('Threat Intelligence'!$A:$A,A27,'Threat Intelligence'!$J:$J,"YES")</f>
        <v/>
      </c>
      <c r="F27" s="138">
        <f>COUNTIFS('Threat Intelligence'!$A:$A,A27,'Threat Intelligence'!$E:$E,"CRITICAL")</f>
        <v/>
      </c>
      <c r="G27" s="141">
        <f>COUNTIFS('Threat Intelligence'!$A:$A,A27,'Threat Intelligence'!$E:$E,"HIGH")</f>
        <v/>
      </c>
    </row>
    <row r="28" ht="18" customHeight="1">
      <c r="A28" s="142" t="inlineStr">
        <is>
          <t>THREATMINER</t>
        </is>
      </c>
      <c r="B28" s="143">
        <f>COUNTIF('Threat Intelligence'!$A:$A,A28)</f>
        <v/>
      </c>
      <c r="C28" s="144">
        <f>COUNTIFS('Threat Intelligence'!$A:$A,A28,'Threat Intelligence'!$Q:$Q,"P1")</f>
        <v/>
      </c>
      <c r="D28" s="145">
        <f>COUNTIFS('Threat Intelligence'!$A:$A,A28,'Threat Intelligence'!$Q:$Q,"P2")</f>
        <v/>
      </c>
      <c r="E28" s="146">
        <f>COUNTIFS('Threat Intelligence'!$A:$A,A28,'Threat Intelligence'!$J:$J,"YES")</f>
        <v/>
      </c>
      <c r="F28" s="144">
        <f>COUNTIFS('Threat Intelligence'!$A:$A,A28,'Threat Intelligence'!$E:$E,"CRITICAL")</f>
        <v/>
      </c>
      <c r="G28" s="147">
        <f>COUNTIFS('Threat Intelligence'!$A:$A,A28,'Threat Intelligence'!$E:$E,"HIGH")</f>
        <v/>
      </c>
    </row>
    <row r="29" ht="18" customHeight="1">
      <c r="A29" s="148" t="inlineStr">
        <is>
          <t>TOR_EXIT</t>
        </is>
      </c>
      <c r="B29" s="149">
        <f>COUNTIF('Threat Intelligence'!$A:$A,A29)</f>
        <v/>
      </c>
      <c r="C29" s="150">
        <f>COUNTIFS('Threat Intelligence'!$A:$A,A29,'Threat Intelligence'!$Q:$Q,"P1")</f>
        <v/>
      </c>
      <c r="D29" s="151">
        <f>COUNTIFS('Threat Intelligence'!$A:$A,A29,'Threat Intelligence'!$Q:$Q,"P2")</f>
        <v/>
      </c>
      <c r="E29" s="152">
        <f>COUNTIFS('Threat Intelligence'!$A:$A,A29,'Threat Intelligence'!$J:$J,"YES")</f>
        <v/>
      </c>
      <c r="F29" s="150">
        <f>COUNTIFS('Threat Intelligence'!$A:$A,A29,'Threat Intelligence'!$E:$E,"CRITICAL")</f>
        <v/>
      </c>
      <c r="G29" s="153">
        <f>COUNTIFS('Threat Intelligence'!$A:$A,A29,'Threat Intelligence'!$E:$E,"HIGH")</f>
        <v/>
      </c>
    </row>
    <row r="30" ht="18" customHeight="1">
      <c r="A30" s="154" t="inlineStr">
        <is>
          <t>UBUNTU_SEC</t>
        </is>
      </c>
      <c r="B30" s="155">
        <f>COUNTIF('Threat Intelligence'!$A:$A,A30)</f>
        <v/>
      </c>
      <c r="C30" s="156">
        <f>COUNTIFS('Threat Intelligence'!$A:$A,A30,'Threat Intelligence'!$Q:$Q,"P1")</f>
        <v/>
      </c>
      <c r="D30" s="157">
        <f>COUNTIFS('Threat Intelligence'!$A:$A,A30,'Threat Intelligence'!$Q:$Q,"P2")</f>
        <v/>
      </c>
      <c r="E30" s="158">
        <f>COUNTIFS('Threat Intelligence'!$A:$A,A30,'Threat Intelligence'!$J:$J,"YES")</f>
        <v/>
      </c>
      <c r="F30" s="156">
        <f>COUNTIFS('Threat Intelligence'!$A:$A,A30,'Threat Intelligence'!$E:$E,"CRITICAL")</f>
        <v/>
      </c>
      <c r="G30" s="159">
        <f>COUNTIFS('Threat Intelligence'!$A:$A,A30,'Threat Intelligence'!$E:$E,"HIGH")</f>
        <v/>
      </c>
    </row>
    <row r="31" ht="18" customHeight="1">
      <c r="A31" s="160" t="inlineStr">
        <is>
          <t>VULNCHECK_KEV</t>
        </is>
      </c>
      <c r="B31" s="161">
        <f>COUNTIF('Threat Intelligence'!$A:$A,A31)</f>
        <v/>
      </c>
      <c r="C31" s="162">
        <f>COUNTIFS('Threat Intelligence'!$A:$A,A31,'Threat Intelligence'!$Q:$Q,"P1")</f>
        <v/>
      </c>
      <c r="D31" s="163">
        <f>COUNTIFS('Threat Intelligence'!$A:$A,A31,'Threat Intelligence'!$Q:$Q,"P2")</f>
        <v/>
      </c>
      <c r="E31" s="164">
        <f>COUNTIFS('Threat Intelligence'!$A:$A,A31,'Threat Intelligence'!$J:$J,"YES")</f>
        <v/>
      </c>
      <c r="F31" s="162">
        <f>COUNTIFS('Threat Intelligence'!$A:$A,A31,'Threat Intelligence'!$E:$E,"CRITICAL")</f>
        <v/>
      </c>
      <c r="G31" s="165">
        <f>COUNTIFS('Threat Intelligence'!$A:$A,A31,'Threat Intelligence'!$E:$E,"HIGH")</f>
        <v/>
      </c>
    </row>
    <row r="32" ht="18" customHeight="1">
      <c r="A32" s="166" t="inlineStr">
        <is>
          <t>VULNERS</t>
        </is>
      </c>
      <c r="B32" s="167">
        <f>COUNTIF('Threat Intelligence'!$A:$A,A32)</f>
        <v/>
      </c>
      <c r="C32" s="168">
        <f>COUNTIFS('Threat Intelligence'!$A:$A,A32,'Threat Intelligence'!$Q:$Q,"P1")</f>
        <v/>
      </c>
      <c r="D32" s="169">
        <f>COUNTIFS('Threat Intelligence'!$A:$A,A32,'Threat Intelligence'!$Q:$Q,"P2")</f>
        <v/>
      </c>
      <c r="E32" s="170">
        <f>COUNTIFS('Threat Intelligence'!$A:$A,A32,'Threat Intelligence'!$J:$J,"YES")</f>
        <v/>
      </c>
      <c r="F32" s="168">
        <f>COUNTIFS('Threat Intelligence'!$A:$A,A32,'Threat Intelligence'!$E:$E,"CRITICAL")</f>
        <v/>
      </c>
      <c r="G32" s="171">
        <f>COUNTIFS('Threat Intelligence'!$A:$A,A32,'Threat Intelligence'!$E:$E,"HIGH")</f>
        <v/>
      </c>
    </row>
    <row r="33" ht="18" customHeight="1">
      <c r="A33" s="172" t="inlineStr">
        <is>
          <t>ZDI_ADVISORY</t>
        </is>
      </c>
      <c r="B33" s="173">
        <f>COUNTIF('Threat Intelligence'!$A:$A,A33)</f>
        <v/>
      </c>
      <c r="C33" s="174">
        <f>COUNTIFS('Threat Intelligence'!$A:$A,A33,'Threat Intelligence'!$Q:$Q,"P1")</f>
        <v/>
      </c>
      <c r="D33" s="175">
        <f>COUNTIFS('Threat Intelligence'!$A:$A,A33,'Threat Intelligence'!$Q:$Q,"P2")</f>
        <v/>
      </c>
      <c r="E33" s="176">
        <f>COUNTIFS('Threat Intelligence'!$A:$A,A33,'Threat Intelligence'!$J:$J,"YES")</f>
        <v/>
      </c>
      <c r="F33" s="174">
        <f>COUNTIFS('Threat Intelligence'!$A:$A,A33,'Threat Intelligence'!$E:$E,"CRITICAL")</f>
        <v/>
      </c>
      <c r="G33" s="177">
        <f>COUNTIFS('Threat Intelligence'!$A:$A,A33,'Threat Intelligence'!$E:$E,"HIGH")</f>
        <v/>
      </c>
    </row>
    <row r="34" ht="20" customHeight="1">
      <c r="A34" s="178" t="inlineStr">
        <is>
          <t>TOTAL</t>
        </is>
      </c>
      <c r="B34" s="179">
        <f>SUM(B4:B33)</f>
        <v/>
      </c>
      <c r="C34" s="179">
        <f>SUM(C4:C33)</f>
        <v/>
      </c>
      <c r="D34" s="179">
        <f>SUM(D4:D33)</f>
        <v/>
      </c>
      <c r="E34" s="179">
        <f>SUM(E4:E33)</f>
        <v/>
      </c>
      <c r="F34" s="179">
        <f>SUM(F4:F33)</f>
        <v/>
      </c>
      <c r="G34" s="179">
        <f>SUM(G4:G33)</f>
        <v/>
      </c>
    </row>
    <row r="36" ht="22" customHeight="1">
      <c r="A36" s="180" t="inlineStr">
        <is>
          <t>🔥  RISK HEATMAP  ─  Likelihood × Impact</t>
        </is>
      </c>
      <c r="F36" s="180" t="inlineStr">
        <is>
          <t>📐  RISK MATRIX  ─  Score = Likelihood × Impact</t>
        </is>
      </c>
    </row>
    <row r="37" ht="30" customHeight="1">
      <c r="A37" s="181" t="inlineStr">
        <is>
          <t>Likelihood / Impact</t>
        </is>
      </c>
      <c r="B37" s="182" t="inlineStr">
        <is>
          <t>Low Impact (1)</t>
        </is>
      </c>
      <c r="C37" s="182" t="inlineStr">
        <is>
          <t>Med Impact (2)</t>
        </is>
      </c>
      <c r="D37" s="182" t="inlineStr">
        <is>
          <t>High Impact (3)</t>
        </is>
      </c>
      <c r="F37" s="183" t="inlineStr"/>
      <c r="G37" s="183" t="inlineStr">
        <is>
          <t>Impact 1</t>
        </is>
      </c>
      <c r="H37" s="183" t="inlineStr">
        <is>
          <t>Impact 2</t>
        </is>
      </c>
      <c r="I37" s="183" t="inlineStr">
        <is>
          <t>Impact 3</t>
        </is>
      </c>
      <c r="J37" s="183" t="inlineStr">
        <is>
          <t>Zone</t>
        </is>
      </c>
    </row>
    <row r="38" ht="38" customHeight="1">
      <c r="A38" s="184" t="inlineStr">
        <is>
          <t>Low Likelihood (1)</t>
        </is>
      </c>
      <c r="B38" s="185">
        <f>COUNTIFS('Threat Intelligence'!$F:$F,1,'Threat Intelligence'!$G:$G,1)</f>
        <v/>
      </c>
      <c r="C38" s="185">
        <f>COUNTIFS('Threat Intelligence'!$F:$F,1,'Threat Intelligence'!$G:$G,2)</f>
        <v/>
      </c>
      <c r="D38" s="186">
        <f>COUNTIFS('Threat Intelligence'!$F:$F,1,'Threat Intelligence'!$G:$G,3)</f>
        <v/>
      </c>
      <c r="F38" s="183" t="inlineStr">
        <is>
          <t>L=1 (Low)</t>
        </is>
      </c>
      <c r="G38" s="187" t="inlineStr">
        <is>
          <t>L1×I1=1  (LOW)</t>
        </is>
      </c>
      <c r="H38" s="187" t="inlineStr">
        <is>
          <t>L1×I2=2  (LOW)</t>
        </is>
      </c>
      <c r="I38" s="188" t="inlineStr">
        <is>
          <t>L1×I3=3  (MEDIUM)</t>
        </is>
      </c>
      <c r="J38" s="189" t="inlineStr">
        <is>
          <t>MEDIUM</t>
        </is>
      </c>
    </row>
    <row r="39" ht="38" customHeight="1">
      <c r="A39" s="184" t="inlineStr">
        <is>
          <t>Med Likelihood (2)</t>
        </is>
      </c>
      <c r="B39" s="185">
        <f>COUNTIFS('Threat Intelligence'!$F:$F,2,'Threat Intelligence'!$G:$G,1)</f>
        <v/>
      </c>
      <c r="C39" s="186">
        <f>COUNTIFS('Threat Intelligence'!$F:$F,2,'Threat Intelligence'!$G:$G,2)</f>
        <v/>
      </c>
      <c r="D39" s="190">
        <f>COUNTIFS('Threat Intelligence'!$F:$F,2,'Threat Intelligence'!$G:$G,3)</f>
        <v/>
      </c>
      <c r="F39" s="183" t="inlineStr">
        <is>
          <t>L=2 (Med)</t>
        </is>
      </c>
      <c r="G39" s="187" t="inlineStr">
        <is>
          <t>L2×I1=2  (LOW)</t>
        </is>
      </c>
      <c r="H39" s="188" t="inlineStr">
        <is>
          <t>L2×I2=4  (MEDIUM)</t>
        </is>
      </c>
      <c r="I39" s="191" t="inlineStr">
        <is>
          <t>L2×I3=6  (HIGH)</t>
        </is>
      </c>
      <c r="J39" s="192" t="inlineStr">
        <is>
          <t>HIGH</t>
        </is>
      </c>
    </row>
    <row r="40" ht="38" customHeight="1">
      <c r="A40" s="184" t="inlineStr">
        <is>
          <t>High Likelihood (3)</t>
        </is>
      </c>
      <c r="B40" s="186">
        <f>COUNTIFS('Threat Intelligence'!$F:$F,3,'Threat Intelligence'!$G:$G,1)</f>
        <v/>
      </c>
      <c r="C40" s="190">
        <f>COUNTIFS('Threat Intelligence'!$F:$F,3,'Threat Intelligence'!$G:$G,2)</f>
        <v/>
      </c>
      <c r="D40" s="193">
        <f>COUNTIFS('Threat Intelligence'!$F:$F,3,'Threat Intelligence'!$G:$G,3)</f>
        <v/>
      </c>
      <c r="F40" s="183" t="inlineStr">
        <is>
          <t>L=3 (High)</t>
        </is>
      </c>
      <c r="G40" s="188" t="inlineStr">
        <is>
          <t>L3×I1=3  (MEDIUM)</t>
        </is>
      </c>
      <c r="H40" s="191" t="inlineStr">
        <is>
          <t>L3×I2=6  (HIGH)</t>
        </is>
      </c>
      <c r="I40" s="194" t="inlineStr">
        <is>
          <t>L3×I3=9  (CRITICAL)</t>
        </is>
      </c>
      <c r="J40" s="195" t="inlineStr">
        <is>
          <t>CRITICAL</t>
        </is>
      </c>
    </row>
    <row r="42">
      <c r="A42" s="196" t="inlineStr">
        <is>
          <t>🟢 LOW</t>
        </is>
      </c>
      <c r="B42" s="189" t="inlineStr">
        <is>
          <t>🟡 MEDIUM</t>
        </is>
      </c>
      <c r="C42" s="192" t="inlineStr">
        <is>
          <t>🟠 HIGH</t>
        </is>
      </c>
      <c r="D42" s="195" t="inlineStr">
        <is>
          <t>🔴 CRITICAL</t>
        </is>
      </c>
      <c r="F42" s="197" t="inlineStr">
        <is>
          <t>Risk Score = Likelihood (1-3) × Impact (1-3)  →  Max 9 = CRITICAL</t>
        </is>
      </c>
    </row>
  </sheetData>
  <mergeCells count="5">
    <mergeCell ref="A1:G1"/>
    <mergeCell ref="F42:J42"/>
    <mergeCell ref="F36:J36"/>
    <mergeCell ref="A2:G2"/>
    <mergeCell ref="A36:D36"/>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D321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55" customWidth="1" min="3" max="3"/>
    <col width="7" customWidth="1" min="4" max="4"/>
    <col width="11" customWidth="1" min="5" max="5"/>
    <col width="11" customWidth="1" min="6" max="6"/>
    <col width="8" customWidth="1" min="7" max="7"/>
    <col width="12" customWidth="1" min="8" max="8"/>
    <col width="12" customWidth="1" min="9" max="9"/>
    <col width="10" customWidth="1" min="10" max="10"/>
    <col width="35" customWidth="1" min="11" max="11"/>
    <col width="18" customWidth="1" min="12" max="12"/>
    <col width="16" customWidth="1" min="13" max="13"/>
    <col width="40" customWidth="1" min="14" max="14"/>
    <col width="40" customWidth="1" min="15" max="15"/>
    <col width="35" customWidth="1" min="16" max="16"/>
    <col width="22" customWidth="1" min="17" max="17"/>
    <col width="55" customWidth="1" min="18" max="18"/>
    <col width="35" customWidth="1" min="19" max="19"/>
    <col width="22" customWidth="1" min="20" max="20"/>
    <col width="15" customWidth="1" min="21" max="21"/>
    <col width="40" customWidth="1" min="22" max="22"/>
    <col width="12" customWidth="1" min="23" max="23"/>
    <col width="16" customWidth="1" min="24" max="24"/>
    <col width="55" customWidth="1" min="25" max="25"/>
    <col width="13" customWidth="1" min="26" max="26"/>
    <col width="20" customWidth="1" min="27" max="27"/>
    <col width="40" customWidth="1" min="28" max="28"/>
    <col width="17" customWidth="1" min="29" max="29"/>
    <col width="60" customWidth="1" min="30" max="30"/>
  </cols>
  <sheetData>
    <row r="1">
      <c r="A1" s="198" t="inlineStr">
        <is>
          <t>Type</t>
        </is>
      </c>
      <c r="B1" s="198" t="inlineStr">
        <is>
          <t>ID</t>
        </is>
      </c>
      <c r="C1" s="198" t="inlineStr">
        <is>
          <t>Description</t>
        </is>
      </c>
      <c r="D1" s="198" t="inlineStr">
        <is>
          <t>CVSS</t>
        </is>
      </c>
      <c r="E1" s="198" t="inlineStr">
        <is>
          <t>Severity</t>
        </is>
      </c>
      <c r="F1" s="198" t="inlineStr">
        <is>
          <t>Likelihood</t>
        </is>
      </c>
      <c r="G1" s="198" t="inlineStr">
        <is>
          <t>Impact</t>
        </is>
      </c>
      <c r="H1" s="198" t="inlineStr">
        <is>
          <t>Risk_Level</t>
        </is>
      </c>
      <c r="I1" s="198" t="inlineStr">
        <is>
          <t>Final_Score</t>
        </is>
      </c>
      <c r="J1" s="198" t="inlineStr">
        <is>
          <t>CISA_KEV</t>
        </is>
      </c>
      <c r="K1" s="198" t="inlineStr">
        <is>
          <t>Link</t>
        </is>
      </c>
      <c r="L1" s="198" t="inlineStr">
        <is>
          <t>Timestamp</t>
        </is>
      </c>
      <c r="M1" s="198" t="inlineStr">
        <is>
          <t>Patch_Available</t>
        </is>
      </c>
      <c r="N1" s="198" t="inlineStr">
        <is>
          <t>Patch_Links</t>
        </is>
      </c>
      <c r="O1" s="198" t="inlineStr">
        <is>
          <t>Workarounds</t>
        </is>
      </c>
      <c r="P1" s="198" t="inlineStr">
        <is>
          <t>Affected_Products</t>
        </is>
      </c>
      <c r="Q1" s="198" t="inlineStr">
        <is>
          <t>Remediation_Priority</t>
        </is>
      </c>
      <c r="R1" s="198" t="inlineStr">
        <is>
          <t>Remediation_Steps</t>
        </is>
      </c>
      <c r="S1" s="198" t="inlineStr">
        <is>
          <t>GreyNoise_Context</t>
        </is>
      </c>
      <c r="T1" s="198" t="inlineStr">
        <is>
          <t>EPSS_Score</t>
        </is>
      </c>
      <c r="U1" s="198" t="inlineStr">
        <is>
          <t>EPSS_Percentile</t>
        </is>
      </c>
      <c r="V1" s="198" t="inlineStr">
        <is>
          <t>MITRE_Techniques</t>
        </is>
      </c>
      <c r="W1" s="198" t="inlineStr">
        <is>
          <t>Source_Count</t>
        </is>
      </c>
      <c r="X1" s="198" t="inlineStr">
        <is>
          <t>Confidence_Score</t>
        </is>
      </c>
      <c r="Y1" s="198" t="inlineStr">
        <is>
          <t>Exploit_Status</t>
        </is>
      </c>
      <c r="Z1" s="198" t="inlineStr">
        <is>
          <t>Fix_Available</t>
        </is>
      </c>
      <c r="AA1" s="198" t="inlineStr">
        <is>
          <t>Intel_URL</t>
        </is>
      </c>
      <c r="AB1" s="198" t="inlineStr">
        <is>
          <t>ZDI_Advisory</t>
        </is>
      </c>
      <c r="AC1" s="198" t="inlineStr">
        <is>
          <t>AttackerKB_Score</t>
        </is>
      </c>
      <c r="AD1" s="198" t="inlineStr">
        <is>
          <t>News_Coverage</t>
        </is>
      </c>
    </row>
    <row r="2">
      <c r="A2" s="199" t="inlineStr">
        <is>
          <t>CVE</t>
        </is>
      </c>
      <c r="B2" s="199" t="inlineStr">
        <is>
          <t>CVE-2025-47904</t>
        </is>
      </c>
      <c r="C2" s="199" t="inlineStr">
        <is>
          <t>Download of Code Without Integrity Check vulnerability in Microchip Time Provider 4100 allows Malicious Manual Software Update.This issue affects Time Provider 4100: before 2.5.</t>
        </is>
      </c>
      <c r="D2" s="199" t="n">
        <v>5</v>
      </c>
      <c r="E2" s="199" t="inlineStr">
        <is>
          <t>MEDIUM</t>
        </is>
      </c>
      <c r="F2" s="199" t="n">
        <v>2</v>
      </c>
      <c r="G2" s="199" t="n">
        <v>2</v>
      </c>
      <c r="H2" s="199" t="inlineStr">
        <is>
          <t>MEDIUM</t>
        </is>
      </c>
      <c r="I2" s="199" t="n">
        <v>9</v>
      </c>
      <c r="J2" s="199" t="inlineStr">
        <is>
          <t>NO</t>
        </is>
      </c>
      <c r="K2" s="199" t="inlineStr">
        <is>
          <t>https://nvd.nist.gov/vuln/detail/CVE-2025-47904</t>
        </is>
      </c>
      <c r="L2" s="199" t="inlineStr">
        <is>
          <t>2026-03-03 18:53</t>
        </is>
      </c>
      <c r="M2" s="199" t="inlineStr">
        <is>
          <t>CHECK_VENDOR</t>
        </is>
      </c>
      <c r="N2" s="199" t="inlineStr">
        <is>
          <t>See NVD references</t>
        </is>
      </c>
      <c r="O2" s="199" t="inlineStr">
        <is>
          <t>Apply vendor patches</t>
        </is>
      </c>
      <c r="P2" s="199" t="inlineStr">
        <is>
          <t>See CVE details</t>
        </is>
      </c>
      <c r="Q2" s="199" t="inlineStr">
        <is>
          <t>P3</t>
        </is>
      </c>
      <c r="R2" s="199" t="inlineStr">
        <is>
          <t>📅 Schedule patch deployment within 30 days | 🔍 Monitor for exploitation attempts</t>
        </is>
      </c>
      <c r="S2" s="199" t="inlineStr">
        <is>
          <t>CVE - IP enrichment n/a</t>
        </is>
      </c>
      <c r="T2" s="199" t="n">
        <v>0.0001</v>
      </c>
      <c r="U2" s="199" t="n">
        <v>0.002</v>
      </c>
      <c r="V2" s="199" t="inlineStr">
        <is>
          <t>T1592.002:Software</t>
        </is>
      </c>
      <c r="W2" s="199" t="n">
        <v>1</v>
      </c>
      <c r="X2" s="199" t="inlineStr">
        <is>
          <t>LOW (40%)</t>
        </is>
      </c>
      <c r="Y2" s="199" t="inlineStr">
        <is>
          <t>POSSIBLE</t>
        </is>
      </c>
      <c r="Z2" s="199" t="inlineStr">
        <is>
          <t>CHECK_VENDOR</t>
        </is>
      </c>
      <c r="AA2" s="199" t="inlineStr">
        <is>
          <t>https://nvd.nist.gov/vuln/detail/CVE-2025-47904</t>
        </is>
      </c>
      <c r="AB2" s="199" t="inlineStr">
        <is>
          <t>NONE</t>
        </is>
      </c>
      <c r="AC2" s="199" t="n">
        <v>2.05</v>
      </c>
      <c r="AD2" s="199" t="inlineStr"/>
    </row>
    <row r="3">
      <c r="A3" s="200" t="inlineStr">
        <is>
          <t>CVE</t>
        </is>
      </c>
      <c r="B3" s="200" t="inlineStr">
        <is>
          <t>CVE-2025-63409</t>
        </is>
      </c>
      <c r="C3" s="200" t="inlineStr">
        <is>
          <t>Privilege escalation and improper access control in GCOM EPON 1GE C00R371V00B01 allows remote authenticated users to modify administrator only settings and extract administrator credentials.</t>
        </is>
      </c>
      <c r="D3" s="200" t="n">
        <v>8.800000000000001</v>
      </c>
      <c r="E3" s="200" t="inlineStr">
        <is>
          <t>HIGH</t>
        </is>
      </c>
      <c r="F3" s="200" t="n">
        <v>3</v>
      </c>
      <c r="G3" s="200" t="n">
        <v>3</v>
      </c>
      <c r="H3" s="200" t="inlineStr">
        <is>
          <t>CRITICAL</t>
        </is>
      </c>
      <c r="I3" s="200" t="n">
        <v>17.8</v>
      </c>
      <c r="J3" s="200" t="inlineStr">
        <is>
          <t>NO</t>
        </is>
      </c>
      <c r="K3" s="200" t="inlineStr">
        <is>
          <t>https://nvd.nist.gov/vuln/detail/CVE-2025-63409</t>
        </is>
      </c>
      <c r="L3" s="200" t="inlineStr">
        <is>
          <t>2026-03-03 18:53</t>
        </is>
      </c>
      <c r="M3" s="200" t="inlineStr">
        <is>
          <t>CHECK_VENDOR</t>
        </is>
      </c>
      <c r="N3" s="200" t="inlineStr">
        <is>
          <t>See NVD references</t>
        </is>
      </c>
      <c r="O3" s="200" t="inlineStr">
        <is>
          <t>Apply vendor patches</t>
        </is>
      </c>
      <c r="P3" s="200" t="inlineStr">
        <is>
          <t>gcomtw gcom_epon_1ge - | gcomtw gcom_epon_1ge_firmware c00r371v00b01</t>
        </is>
      </c>
      <c r="Q3" s="200" t="inlineStr">
        <is>
          <t>P2</t>
        </is>
      </c>
      <c r="R3" s="200" t="inlineStr">
        <is>
          <t>🚨 URGENT: Apply vendor patches immediately | 🔒 Isolate affected systems if patch unavailable | 🛡️ Enable additional monitoring/IDS rules</t>
        </is>
      </c>
      <c r="S3" s="200" t="inlineStr">
        <is>
          <t>CVE - IP enrichment n/a</t>
        </is>
      </c>
      <c r="T3" s="200" t="n">
        <v>0.0011</v>
      </c>
      <c r="U3" s="200" t="n">
        <v>0.3034</v>
      </c>
      <c r="V3" s="200" t="inlineStr">
        <is>
          <t>T1068:Exploitation for Privilege Escalation | T1552:Unsecured Credentials | T1592.003:Firmware | T1589.001:Credentials</t>
        </is>
      </c>
      <c r="W3" s="200" t="n">
        <v>2</v>
      </c>
      <c r="X3" s="200" t="inlineStr">
        <is>
          <t>HIGH (72%)</t>
        </is>
      </c>
      <c r="Y3" s="200" t="inlineStr">
        <is>
          <t>CONFIRMED</t>
        </is>
      </c>
      <c r="Z3" s="200" t="inlineStr">
        <is>
          <t>CHECK_VENDOR</t>
        </is>
      </c>
      <c r="AA3" s="200" t="inlineStr">
        <is>
          <t>https://nvd.nist.gov/vuln/detail/CVE-2025-63409</t>
        </is>
      </c>
      <c r="AB3" s="200" t="inlineStr">
        <is>
          <t>NONE</t>
        </is>
      </c>
      <c r="AC3" s="200" t="n">
        <v>4.4</v>
      </c>
      <c r="AD3" s="200" t="inlineStr"/>
    </row>
    <row r="4">
      <c r="A4" s="201" t="inlineStr">
        <is>
          <t>CVE</t>
        </is>
      </c>
      <c r="B4" s="201" t="inlineStr">
        <is>
          <t>CVE-2025-69985</t>
        </is>
      </c>
      <c r="C4" s="201" t="inlineStr">
        <is>
          <t>FUXA 1.2.8 and prior contains an Authentication Bypass vulnerability leading to Remote Code Execution (RCE). The vulnerability exists in the server/api/jwt-helper.js middleware, which improperly trusts the HTTP "Referer" header to validate internal requests. A remote unauthenticated attacker can bypass JWT authentication by spoofing the Referer header to match the server's host. Successful exploitation allows the attacker to access the protected /api/runscript endpoint and execute arbitrary Node</t>
        </is>
      </c>
      <c r="D4" s="201" t="n">
        <v>9.800000000000001</v>
      </c>
      <c r="E4" s="201" t="inlineStr">
        <is>
          <t>CRITICAL</t>
        </is>
      </c>
      <c r="F4" s="201" t="n">
        <v>3</v>
      </c>
      <c r="G4" s="201" t="n">
        <v>3</v>
      </c>
      <c r="H4" s="201" t="inlineStr">
        <is>
          <t>CRITICAL</t>
        </is>
      </c>
      <c r="I4" s="201" t="n">
        <v>18.8</v>
      </c>
      <c r="J4" s="201" t="inlineStr">
        <is>
          <t>NO</t>
        </is>
      </c>
      <c r="K4" s="201" t="inlineStr">
        <is>
          <t>https://nvd.nist.gov/vuln/detail/CVE-2025-69985</t>
        </is>
      </c>
      <c r="L4" s="201" t="inlineStr">
        <is>
          <t>2026-03-03 18:53</t>
        </is>
      </c>
      <c r="M4" s="201" t="inlineStr">
        <is>
          <t>CHECK_VENDOR</t>
        </is>
      </c>
      <c r="N4" s="201" t="inlineStr">
        <is>
          <t>See NVD references</t>
        </is>
      </c>
      <c r="O4" s="201" t="inlineStr">
        <is>
          <t>Apply vendor patches</t>
        </is>
      </c>
      <c r="P4" s="201" t="inlineStr">
        <is>
          <t>frangoteam fuxa *</t>
        </is>
      </c>
      <c r="Q4" s="201" t="inlineStr">
        <is>
          <t>P2</t>
        </is>
      </c>
      <c r="R4" s="201" t="inlineStr">
        <is>
          <t>🚨 URGENT: Apply vendor patches immediately | 🔒 Isolate affected systems if patch unavailable | 🛡️ Enable additional monitoring/IDS rules</t>
        </is>
      </c>
      <c r="S4" s="201" t="inlineStr">
        <is>
          <t>CVE - IP enrichment n/a</t>
        </is>
      </c>
      <c r="T4" s="201" t="n">
        <v>0.0064</v>
      </c>
      <c r="U4" s="201" t="n">
        <v>0.7035</v>
      </c>
      <c r="V4" s="201" t="inlineStr">
        <is>
          <t>T1190:Exploit Public-Facing Application | T1210:Exploitation of Remote Services | T1078:Valid Accounts | T1584.004:Server</t>
        </is>
      </c>
      <c r="W4" s="201" t="n">
        <v>2</v>
      </c>
      <c r="X4" s="201" t="inlineStr">
        <is>
          <t>HIGH (72%)</t>
        </is>
      </c>
      <c r="Y4" s="201" t="inlineStr">
        <is>
          <t>CONFIRMED</t>
        </is>
      </c>
      <c r="Z4" s="201" t="inlineStr">
        <is>
          <t>CHECK_VENDOR</t>
        </is>
      </c>
      <c r="AA4" s="201" t="inlineStr">
        <is>
          <t>https://nvd.nist.gov/vuln/detail/CVE-2025-69985</t>
        </is>
      </c>
      <c r="AB4" s="201" t="inlineStr">
        <is>
          <t>NONE</t>
        </is>
      </c>
      <c r="AC4" s="201" t="n">
        <v>4.9</v>
      </c>
      <c r="AD4" s="201" t="inlineStr"/>
    </row>
    <row r="5">
      <c r="A5" s="200" t="inlineStr">
        <is>
          <t>CVE</t>
        </is>
      </c>
      <c r="B5" s="200" t="inlineStr">
        <is>
          <t>CVE-2026-23678</t>
        </is>
      </c>
      <c r="C5" s="200" t="inlineStr">
        <is>
          <t>Binardat 10G08-0800GSM network switch firmware version V300SP10260209 and prior contain a command injection vulnerability in the traceroute diagnostic function of the affected device web management interface. By injecting the %1a character into the hostname parameter, an authenticated attacker with access to the web interface can execute arbitrary CLI commands on the device.</t>
        </is>
      </c>
      <c r="D5" s="200" t="n">
        <v>8.800000000000001</v>
      </c>
      <c r="E5" s="200" t="inlineStr">
        <is>
          <t>HIGH</t>
        </is>
      </c>
      <c r="F5" s="200" t="n">
        <v>3</v>
      </c>
      <c r="G5" s="200" t="n">
        <v>3</v>
      </c>
      <c r="H5" s="200" t="inlineStr">
        <is>
          <t>CRITICAL</t>
        </is>
      </c>
      <c r="I5" s="200" t="n">
        <v>17.8</v>
      </c>
      <c r="J5" s="200" t="inlineStr">
        <is>
          <t>NO</t>
        </is>
      </c>
      <c r="K5" s="200" t="inlineStr">
        <is>
          <t>https://nvd.nist.gov/vuln/detail/CVE-2026-23678</t>
        </is>
      </c>
      <c r="L5" s="200" t="inlineStr">
        <is>
          <t>2026-03-03 18:53</t>
        </is>
      </c>
      <c r="M5" s="200" t="inlineStr">
        <is>
          <t>CHECK_VENDOR</t>
        </is>
      </c>
      <c r="N5" s="200" t="inlineStr">
        <is>
          <t>See NVD references</t>
        </is>
      </c>
      <c r="O5" s="200" t="inlineStr">
        <is>
          <t>Apply vendor patches</t>
        </is>
      </c>
      <c r="P5" s="200" t="inlineStr">
        <is>
          <t>binardat 10g08-0800gsm - | binardat 10g08-0800gsm_firmware *</t>
        </is>
      </c>
      <c r="Q5" s="200" t="inlineStr">
        <is>
          <t>P2</t>
        </is>
      </c>
      <c r="R5" s="200" t="inlineStr">
        <is>
          <t>🚨 URGENT: Apply vendor patches immediately | 🔒 Isolate affected systems if patch unavailable | 🛡️ Enable additional monitoring/IDS rules</t>
        </is>
      </c>
      <c r="S5" s="200" t="inlineStr">
        <is>
          <t>CVE - IP enrichment n/a</t>
        </is>
      </c>
      <c r="T5" s="200" t="n">
        <v>0.0033</v>
      </c>
      <c r="U5" s="200" t="n">
        <v>0.5537</v>
      </c>
      <c r="V5" s="200" t="inlineStr">
        <is>
          <t>T1059:Command and Scripting Interpreter | T1592.003:Firmware</t>
        </is>
      </c>
      <c r="W5" s="200" t="n">
        <v>2</v>
      </c>
      <c r="X5" s="200" t="inlineStr">
        <is>
          <t>HIGH (72%)</t>
        </is>
      </c>
      <c r="Y5" s="200" t="inlineStr">
        <is>
          <t>CONFIRMED</t>
        </is>
      </c>
      <c r="Z5" s="200" t="inlineStr">
        <is>
          <t>CHECK_VENDOR</t>
        </is>
      </c>
      <c r="AA5" s="200" t="inlineStr">
        <is>
          <t>https://nvd.nist.gov/vuln/detail/CVE-2026-23678</t>
        </is>
      </c>
      <c r="AB5" s="200" t="inlineStr">
        <is>
          <t>NONE</t>
        </is>
      </c>
      <c r="AC5" s="200" t="n">
        <v>4.4</v>
      </c>
      <c r="AD5" s="200" t="inlineStr"/>
    </row>
    <row r="6">
      <c r="A6" s="201" t="inlineStr">
        <is>
          <t>CVE</t>
        </is>
      </c>
      <c r="B6" s="201" t="inlineStr">
        <is>
          <t>CVE-2026-27507</t>
        </is>
      </c>
      <c r="C6" s="201" t="inlineStr">
        <is>
          <t>Binardat 10G08-0800GSM network switch firmware version V300SP10260209 and prior contain hard-coded administrative credentials that cannot be changed by users. Knowledge of these credentials allows full administrative access to the device.</t>
        </is>
      </c>
      <c r="D6" s="201" t="n">
        <v>9.800000000000001</v>
      </c>
      <c r="E6" s="201" t="inlineStr">
        <is>
          <t>CRITICAL</t>
        </is>
      </c>
      <c r="F6" s="201" t="n">
        <v>3</v>
      </c>
      <c r="G6" s="201" t="n">
        <v>3</v>
      </c>
      <c r="H6" s="201" t="inlineStr">
        <is>
          <t>CRITICAL</t>
        </is>
      </c>
      <c r="I6" s="201" t="n">
        <v>18.8</v>
      </c>
      <c r="J6" s="201" t="inlineStr">
        <is>
          <t>NO</t>
        </is>
      </c>
      <c r="K6" s="201" t="inlineStr">
        <is>
          <t>https://nvd.nist.gov/vuln/detail/CVE-2026-27507</t>
        </is>
      </c>
      <c r="L6" s="201" t="inlineStr">
        <is>
          <t>2026-03-03 18:53</t>
        </is>
      </c>
      <c r="M6" s="201" t="inlineStr">
        <is>
          <t>CHECK_VENDOR</t>
        </is>
      </c>
      <c r="N6" s="201" t="inlineStr">
        <is>
          <t>See NVD references</t>
        </is>
      </c>
      <c r="O6" s="201" t="inlineStr">
        <is>
          <t>Apply vendor patches</t>
        </is>
      </c>
      <c r="P6" s="201" t="inlineStr">
        <is>
          <t>binardat 10g08-0800gsm - | binardat 10g08-0800gsm_firmware *</t>
        </is>
      </c>
      <c r="Q6" s="201" t="inlineStr">
        <is>
          <t>P2</t>
        </is>
      </c>
      <c r="R6" s="201" t="inlineStr">
        <is>
          <t>🚨 URGENT: Apply vendor patches immediately | 🔒 Isolate affected systems if patch unavailable | 🛡️ Enable additional monitoring/IDS rules</t>
        </is>
      </c>
      <c r="S6" s="201" t="inlineStr">
        <is>
          <t>CVE - IP enrichment n/a</t>
        </is>
      </c>
      <c r="T6" s="201" t="n">
        <v>0.0005</v>
      </c>
      <c r="U6" s="201" t="n">
        <v>0.1688</v>
      </c>
      <c r="V6" s="201" t="inlineStr">
        <is>
          <t>T1552:Unsecured Credentials | T1592.003:Firmware | T1589.001:Credentials</t>
        </is>
      </c>
      <c r="W6" s="201" t="n">
        <v>2</v>
      </c>
      <c r="X6" s="201" t="inlineStr">
        <is>
          <t>HIGH (72%)</t>
        </is>
      </c>
      <c r="Y6" s="201" t="inlineStr">
        <is>
          <t>CONFIRMED</t>
        </is>
      </c>
      <c r="Z6" s="201" t="inlineStr">
        <is>
          <t>CHECK_VENDOR</t>
        </is>
      </c>
      <c r="AA6" s="201" t="inlineStr">
        <is>
          <t>https://nvd.nist.gov/vuln/detail/CVE-2026-27507</t>
        </is>
      </c>
      <c r="AB6" s="201" t="inlineStr">
        <is>
          <t>NONE</t>
        </is>
      </c>
      <c r="AC6" s="201" t="n">
        <v>4.9</v>
      </c>
      <c r="AD6" s="201" t="inlineStr"/>
    </row>
    <row r="7">
      <c r="A7" s="201" t="inlineStr">
        <is>
          <t>CVE</t>
        </is>
      </c>
      <c r="B7" s="201" t="inlineStr">
        <is>
          <t>CVE-2026-27515</t>
        </is>
      </c>
      <c r="C7" s="201" t="inlineStr">
        <is>
          <t>Binardat 10G08-0800GSM network switch firmware versions prior to V300SP10260209 generate predictable numeric session identifiers in the web management interface. An attacker can guess valid session IDs and hijack authenticated sessions.</t>
        </is>
      </c>
      <c r="D7" s="201" t="n">
        <v>9.1</v>
      </c>
      <c r="E7" s="201" t="inlineStr">
        <is>
          <t>CRITICAL</t>
        </is>
      </c>
      <c r="F7" s="201" t="n">
        <v>3</v>
      </c>
      <c r="G7" s="201" t="n">
        <v>3</v>
      </c>
      <c r="H7" s="201" t="inlineStr">
        <is>
          <t>CRITICAL</t>
        </is>
      </c>
      <c r="I7" s="201" t="n">
        <v>18.1</v>
      </c>
      <c r="J7" s="201" t="inlineStr">
        <is>
          <t>NO</t>
        </is>
      </c>
      <c r="K7" s="201" t="inlineStr">
        <is>
          <t>https://nvd.nist.gov/vuln/detail/CVE-2026-27515</t>
        </is>
      </c>
      <c r="L7" s="201" t="inlineStr">
        <is>
          <t>2026-03-03 18:53</t>
        </is>
      </c>
      <c r="M7" s="201" t="inlineStr">
        <is>
          <t>CHECK_VENDOR</t>
        </is>
      </c>
      <c r="N7" s="201" t="inlineStr">
        <is>
          <t>See NVD references</t>
        </is>
      </c>
      <c r="O7" s="201" t="inlineStr">
        <is>
          <t>Apply vendor patches</t>
        </is>
      </c>
      <c r="P7" s="201" t="inlineStr">
        <is>
          <t>binardat 10g08-0800gsm - | binardat 10g08-0800gsm_firmware *</t>
        </is>
      </c>
      <c r="Q7" s="201" t="inlineStr">
        <is>
          <t>P2</t>
        </is>
      </c>
      <c r="R7" s="201" t="inlineStr">
        <is>
          <t>🚨 URGENT: Apply vendor patches immediately | 🔒 Isolate affected systems if patch unavailable | 🛡️ Enable additional monitoring/IDS rules</t>
        </is>
      </c>
      <c r="S7" s="201" t="inlineStr">
        <is>
          <t>CVE - IP enrichment n/a</t>
        </is>
      </c>
      <c r="T7" s="201" t="n">
        <v>0</v>
      </c>
      <c r="U7" s="201" t="n">
        <v>0</v>
      </c>
      <c r="V7" s="201" t="inlineStr">
        <is>
          <t>T1600:Weaken Encryption | T1592.003:Firmware</t>
        </is>
      </c>
      <c r="W7" s="201" t="n">
        <v>2</v>
      </c>
      <c r="X7" s="201" t="inlineStr">
        <is>
          <t>HIGH (72%)</t>
        </is>
      </c>
      <c r="Y7" s="201" t="inlineStr">
        <is>
          <t>CONFIRMED</t>
        </is>
      </c>
      <c r="Z7" s="201" t="inlineStr">
        <is>
          <t>CHECK_VENDOR</t>
        </is>
      </c>
      <c r="AA7" s="201" t="inlineStr">
        <is>
          <t>https://nvd.nist.gov/vuln/detail/CVE-2026-27515</t>
        </is>
      </c>
      <c r="AB7" s="201" t="inlineStr">
        <is>
          <t>NONE</t>
        </is>
      </c>
      <c r="AC7" s="201" t="n">
        <v>4.55</v>
      </c>
      <c r="AD7" s="201" t="inlineStr"/>
    </row>
    <row r="8">
      <c r="A8" s="200" t="inlineStr">
        <is>
          <t>CVE</t>
        </is>
      </c>
      <c r="B8" s="200" t="inlineStr">
        <is>
          <t>CVE-2026-27516</t>
        </is>
      </c>
      <c r="C8" s="200" t="inlineStr">
        <is>
          <t>Binardat 10G08-0800GSM network switch firmware version V300SP10260209 and prior expose user passwords in plaintext within the administrative interface and HTTP responses, allowing recovery of valid credentials.</t>
        </is>
      </c>
      <c r="D8" s="200" t="n">
        <v>7.5</v>
      </c>
      <c r="E8" s="200" t="inlineStr">
        <is>
          <t>HIGH</t>
        </is>
      </c>
      <c r="F8" s="200" t="n">
        <v>2</v>
      </c>
      <c r="G8" s="200" t="n">
        <v>3</v>
      </c>
      <c r="H8" s="200" t="inlineStr">
        <is>
          <t>HIGH</t>
        </is>
      </c>
      <c r="I8" s="200" t="n">
        <v>13.5</v>
      </c>
      <c r="J8" s="200" t="inlineStr">
        <is>
          <t>NO</t>
        </is>
      </c>
      <c r="K8" s="200" t="inlineStr">
        <is>
          <t>https://nvd.nist.gov/vuln/detail/CVE-2026-27516</t>
        </is>
      </c>
      <c r="L8" s="200" t="inlineStr">
        <is>
          <t>2026-03-03 18:53</t>
        </is>
      </c>
      <c r="M8" s="200" t="inlineStr">
        <is>
          <t>CHECK_VENDOR</t>
        </is>
      </c>
      <c r="N8" s="200" t="inlineStr">
        <is>
          <t>See NVD references</t>
        </is>
      </c>
      <c r="O8" s="200" t="inlineStr">
        <is>
          <t>Apply vendor patches</t>
        </is>
      </c>
      <c r="P8" s="200" t="inlineStr">
        <is>
          <t>binardat 10g08-0800gsm - | binardat 10g08-0800gsm_firmware *</t>
        </is>
      </c>
      <c r="Q8" s="200" t="inlineStr">
        <is>
          <t>P2</t>
        </is>
      </c>
      <c r="R8" s="200" t="inlineStr">
        <is>
          <t>🚨 URGENT: Apply vendor patches immediately | 🔒 Isolate affected systems if patch unavailable | 🛡️ Enable additional monitoring/IDS rules</t>
        </is>
      </c>
      <c r="S8" s="200" t="inlineStr">
        <is>
          <t>CVE - IP enrichment n/a</t>
        </is>
      </c>
      <c r="T8" s="200" t="n">
        <v>0.0001</v>
      </c>
      <c r="U8" s="200" t="n">
        <v>0.0266</v>
      </c>
      <c r="V8" s="200" t="inlineStr">
        <is>
          <t>T1552:Unsecured Credentials | T1592.003:Firmware | T1589.001:Credentials</t>
        </is>
      </c>
      <c r="W8" s="200" t="n">
        <v>2</v>
      </c>
      <c r="X8" s="200" t="inlineStr">
        <is>
          <t>HIGH (72%)</t>
        </is>
      </c>
      <c r="Y8" s="200" t="inlineStr">
        <is>
          <t>POSSIBLE</t>
        </is>
      </c>
      <c r="Z8" s="200" t="inlineStr">
        <is>
          <t>CHECK_VENDOR</t>
        </is>
      </c>
      <c r="AA8" s="200" t="inlineStr">
        <is>
          <t>https://nvd.nist.gov/vuln/detail/CVE-2026-27516</t>
        </is>
      </c>
      <c r="AB8" s="200" t="inlineStr">
        <is>
          <t>NONE</t>
        </is>
      </c>
      <c r="AC8" s="200" t="n">
        <v>3.75</v>
      </c>
      <c r="AD8" s="200" t="inlineStr"/>
    </row>
    <row r="9">
      <c r="A9" s="199" t="inlineStr">
        <is>
          <t>CVE</t>
        </is>
      </c>
      <c r="B9" s="199" t="inlineStr">
        <is>
          <t>CVE-2026-27517</t>
        </is>
      </c>
      <c r="C9" s="199" t="inlineStr">
        <is>
          <t>Binardat 10G08-0800GSM network switch firmware version V300SP10260209 and prior reflect unsanitized user input in the web interface, allowing an attacker to inject and execute arbitrary JavaScript in the context of an authenticated user.</t>
        </is>
      </c>
      <c r="D9" s="199" t="n">
        <v>6.1</v>
      </c>
      <c r="E9" s="199" t="inlineStr">
        <is>
          <t>MEDIUM</t>
        </is>
      </c>
      <c r="F9" s="199" t="n">
        <v>2</v>
      </c>
      <c r="G9" s="199" t="n">
        <v>2</v>
      </c>
      <c r="H9" s="199" t="inlineStr">
        <is>
          <t>MEDIUM</t>
        </is>
      </c>
      <c r="I9" s="199" t="n">
        <v>10.1</v>
      </c>
      <c r="J9" s="199" t="inlineStr">
        <is>
          <t>NO</t>
        </is>
      </c>
      <c r="K9" s="199" t="inlineStr">
        <is>
          <t>https://nvd.nist.gov/vuln/detail/CVE-2026-27517</t>
        </is>
      </c>
      <c r="L9" s="199" t="inlineStr">
        <is>
          <t>2026-03-03 18:53</t>
        </is>
      </c>
      <c r="M9" s="199" t="inlineStr">
        <is>
          <t>CHECK_VENDOR</t>
        </is>
      </c>
      <c r="N9" s="199" t="inlineStr">
        <is>
          <t>See NVD references</t>
        </is>
      </c>
      <c r="O9" s="199" t="inlineStr">
        <is>
          <t>Apply vendor patches</t>
        </is>
      </c>
      <c r="P9" s="199" t="inlineStr">
        <is>
          <t>binardat 10g08-0800gsm - | binardat 10g08-0800gsm_firmware *</t>
        </is>
      </c>
      <c r="Q9" s="199" t="inlineStr">
        <is>
          <t>P2</t>
        </is>
      </c>
      <c r="R9" s="199" t="inlineStr">
        <is>
          <t>📅 Schedule patch deployment within 30 days | 🔍 Monitor for exploitation attempts</t>
        </is>
      </c>
      <c r="S9" s="199" t="inlineStr">
        <is>
          <t>CVE - IP enrichment n/a</t>
        </is>
      </c>
      <c r="T9" s="199" t="n">
        <v>0.0003</v>
      </c>
      <c r="U9" s="199" t="n">
        <v>0.0814</v>
      </c>
      <c r="V9" s="199" t="inlineStr">
        <is>
          <t>T1189:Drive-by Compromise | T1059.007:JavaScript | T1592.003:Firmware</t>
        </is>
      </c>
      <c r="W9" s="199" t="n">
        <v>2</v>
      </c>
      <c r="X9" s="199" t="inlineStr">
        <is>
          <t>HIGH (72%)</t>
        </is>
      </c>
      <c r="Y9" s="199" t="inlineStr">
        <is>
          <t>POSSIBLE</t>
        </is>
      </c>
      <c r="Z9" s="199" t="inlineStr">
        <is>
          <t>CHECK_VENDOR</t>
        </is>
      </c>
      <c r="AA9" s="199" t="inlineStr">
        <is>
          <t>https://nvd.nist.gov/vuln/detail/CVE-2026-27517</t>
        </is>
      </c>
      <c r="AB9" s="199" t="inlineStr">
        <is>
          <t>NONE</t>
        </is>
      </c>
      <c r="AC9" s="199" t="n">
        <v>3.05</v>
      </c>
      <c r="AD9" s="199" t="inlineStr"/>
    </row>
    <row r="10">
      <c r="A10" s="199" t="inlineStr">
        <is>
          <t>CVE</t>
        </is>
      </c>
      <c r="B10" s="199" t="inlineStr">
        <is>
          <t>CVE-2026-27518</t>
        </is>
      </c>
      <c r="C10" s="199" t="inlineStr">
        <is>
          <t>Binardat 10G08-0800GSM network switch firmware version V300SP10260209 and prior lack CSRF protections for state-changing actions in the administrative interface. An attacker can trick an authenticated administrator into performing unauthorized configuration changes.</t>
        </is>
      </c>
      <c r="D10" s="199" t="n">
        <v>4.3</v>
      </c>
      <c r="E10" s="199" t="inlineStr">
        <is>
          <t>MEDIUM</t>
        </is>
      </c>
      <c r="F10" s="199" t="n">
        <v>2</v>
      </c>
      <c r="G10" s="199" t="n">
        <v>2</v>
      </c>
      <c r="H10" s="199" t="inlineStr">
        <is>
          <t>MEDIUM</t>
        </is>
      </c>
      <c r="I10" s="199" t="n">
        <v>8.300000000000001</v>
      </c>
      <c r="J10" s="199" t="inlineStr">
        <is>
          <t>NO</t>
        </is>
      </c>
      <c r="K10" s="199" t="inlineStr">
        <is>
          <t>https://nvd.nist.gov/vuln/detail/CVE-2026-27518</t>
        </is>
      </c>
      <c r="L10" s="199" t="inlineStr">
        <is>
          <t>2026-03-03 18:53</t>
        </is>
      </c>
      <c r="M10" s="199" t="inlineStr">
        <is>
          <t>CHECK_VENDOR</t>
        </is>
      </c>
      <c r="N10" s="199" t="inlineStr">
        <is>
          <t>See NVD references</t>
        </is>
      </c>
      <c r="O10" s="199" t="inlineStr">
        <is>
          <t>Apply vendor patches</t>
        </is>
      </c>
      <c r="P10" s="199" t="inlineStr">
        <is>
          <t>binardat 10g08-0800gsm - | binardat 10g08-0800gsm_firmware *</t>
        </is>
      </c>
      <c r="Q10" s="199" t="inlineStr">
        <is>
          <t>P3</t>
        </is>
      </c>
      <c r="R10" s="199" t="inlineStr">
        <is>
          <t>📅 Schedule patch deployment within 30 days | 🔍 Monitor for exploitation attempts</t>
        </is>
      </c>
      <c r="S10" s="199" t="inlineStr">
        <is>
          <t>CVE - IP enrichment n/a</t>
        </is>
      </c>
      <c r="T10" s="199" t="n">
        <v>0</v>
      </c>
      <c r="U10" s="199" t="n">
        <v>0</v>
      </c>
      <c r="V10" s="199" t="inlineStr">
        <is>
          <t>T1185:Browser Session Hijacking | T1592.003:Firmware</t>
        </is>
      </c>
      <c r="W10" s="199" t="n">
        <v>1</v>
      </c>
      <c r="X10" s="199" t="inlineStr">
        <is>
          <t>LOW (40%)</t>
        </is>
      </c>
      <c r="Y10" s="199" t="inlineStr">
        <is>
          <t>POSSIBLE</t>
        </is>
      </c>
      <c r="Z10" s="199" t="inlineStr">
        <is>
          <t>CHECK_VENDOR</t>
        </is>
      </c>
      <c r="AA10" s="199" t="inlineStr">
        <is>
          <t>https://nvd.nist.gov/vuln/detail/CVE-2026-27518</t>
        </is>
      </c>
      <c r="AB10" s="199" t="inlineStr">
        <is>
          <t>NONE</t>
        </is>
      </c>
      <c r="AC10" s="199" t="n">
        <v>2.15</v>
      </c>
      <c r="AD10" s="199" t="inlineStr"/>
    </row>
    <row r="11">
      <c r="A11" s="200" t="inlineStr">
        <is>
          <t>CVE</t>
        </is>
      </c>
      <c r="B11" s="200" t="inlineStr">
        <is>
          <t>CVE-2026-27519</t>
        </is>
      </c>
      <c r="C11" s="200" t="inlineStr">
        <is>
          <t>Binardat 10G08-0800GSM network switch firmware version V300SP10260209 and prior use RC4 with a hard-coded key embedded in client-side JavaScript. Because the key is static and exposed, an attacker can decrypt protected values and defeat confidentiality protections.</t>
        </is>
      </c>
      <c r="D11" s="200" t="n">
        <v>7.5</v>
      </c>
      <c r="E11" s="200" t="inlineStr">
        <is>
          <t>HIGH</t>
        </is>
      </c>
      <c r="F11" s="200" t="n">
        <v>2</v>
      </c>
      <c r="G11" s="200" t="n">
        <v>3</v>
      </c>
      <c r="H11" s="200" t="inlineStr">
        <is>
          <t>HIGH</t>
        </is>
      </c>
      <c r="I11" s="200" t="n">
        <v>13.5</v>
      </c>
      <c r="J11" s="200" t="inlineStr">
        <is>
          <t>NO</t>
        </is>
      </c>
      <c r="K11" s="200" t="inlineStr">
        <is>
          <t>https://nvd.nist.gov/vuln/detail/CVE-2026-27519</t>
        </is>
      </c>
      <c r="L11" s="200" t="inlineStr">
        <is>
          <t>2026-03-03 18:53</t>
        </is>
      </c>
      <c r="M11" s="200" t="inlineStr">
        <is>
          <t>CHECK_VENDOR</t>
        </is>
      </c>
      <c r="N11" s="200" t="inlineStr">
        <is>
          <t>See NVD references</t>
        </is>
      </c>
      <c r="O11" s="200" t="inlineStr">
        <is>
          <t>Apply vendor patches</t>
        </is>
      </c>
      <c r="P11" s="200" t="inlineStr">
        <is>
          <t>binardat 10g08-0800gsm - | binardat 10g08-0800gsm_firmware *</t>
        </is>
      </c>
      <c r="Q11" s="200" t="inlineStr">
        <is>
          <t>P2</t>
        </is>
      </c>
      <c r="R11" s="200" t="inlineStr">
        <is>
          <t>🚨 URGENT: Apply vendor patches immediately | 🔒 Isolate affected systems if patch unavailable | 🛡️ Enable additional monitoring/IDS rules</t>
        </is>
      </c>
      <c r="S11" s="200" t="inlineStr">
        <is>
          <t>CVE - IP enrichment n/a</t>
        </is>
      </c>
      <c r="T11" s="200" t="n">
        <v>0.0002</v>
      </c>
      <c r="U11" s="200" t="n">
        <v>0.0417</v>
      </c>
      <c r="V11" s="200" t="inlineStr">
        <is>
          <t>T1059.007:JavaScript | T1592.003:Firmware</t>
        </is>
      </c>
      <c r="W11" s="200" t="n">
        <v>2</v>
      </c>
      <c r="X11" s="200" t="inlineStr">
        <is>
          <t>HIGH (72%)</t>
        </is>
      </c>
      <c r="Y11" s="200" t="inlineStr">
        <is>
          <t>POSSIBLE</t>
        </is>
      </c>
      <c r="Z11" s="200" t="inlineStr">
        <is>
          <t>CHECK_VENDOR</t>
        </is>
      </c>
      <c r="AA11" s="200" t="inlineStr">
        <is>
          <t>https://nvd.nist.gov/vuln/detail/CVE-2026-27519</t>
        </is>
      </c>
      <c r="AB11" s="200" t="inlineStr">
        <is>
          <t>NONE</t>
        </is>
      </c>
      <c r="AC11" s="200" t="n">
        <v>3.75</v>
      </c>
      <c r="AD11" s="200" t="inlineStr"/>
    </row>
    <row r="12">
      <c r="A12" s="200" t="inlineStr">
        <is>
          <t>CVE</t>
        </is>
      </c>
      <c r="B12" s="200" t="inlineStr">
        <is>
          <t>CVE-2026-27520</t>
        </is>
      </c>
      <c r="C12" s="200" t="inlineStr">
        <is>
          <t>Binardat 10G08-0800GSM network switch firmware versions prior to V300SP10260209 store a user password in a client-side cookie as a Base64-encoded value accessible via the web interface. Because Base64 is reversible and provides no confidentiality, an attacker who can access the cookie value can recover the plaintext password.</t>
        </is>
      </c>
      <c r="D12" s="200" t="n">
        <v>7.5</v>
      </c>
      <c r="E12" s="200" t="inlineStr">
        <is>
          <t>HIGH</t>
        </is>
      </c>
      <c r="F12" s="200" t="n">
        <v>2</v>
      </c>
      <c r="G12" s="200" t="n">
        <v>3</v>
      </c>
      <c r="H12" s="200" t="inlineStr">
        <is>
          <t>HIGH</t>
        </is>
      </c>
      <c r="I12" s="200" t="n">
        <v>13.5</v>
      </c>
      <c r="J12" s="200" t="inlineStr">
        <is>
          <t>NO</t>
        </is>
      </c>
      <c r="K12" s="200" t="inlineStr">
        <is>
          <t>https://nvd.nist.gov/vuln/detail/CVE-2026-27520</t>
        </is>
      </c>
      <c r="L12" s="200" t="inlineStr">
        <is>
          <t>2026-03-03 18:53</t>
        </is>
      </c>
      <c r="M12" s="200" t="inlineStr">
        <is>
          <t>CHECK_VENDOR</t>
        </is>
      </c>
      <c r="N12" s="200" t="inlineStr">
        <is>
          <t>See NVD references</t>
        </is>
      </c>
      <c r="O12" s="200" t="inlineStr">
        <is>
          <t>Apply vendor patches</t>
        </is>
      </c>
      <c r="P12" s="200" t="inlineStr">
        <is>
          <t>binardat 10g08-0800gsm - | binardat 10g08-0800gsm_firmware *</t>
        </is>
      </c>
      <c r="Q12" s="200" t="inlineStr">
        <is>
          <t>P2</t>
        </is>
      </c>
      <c r="R12" s="200" t="inlineStr">
        <is>
          <t>🚨 URGENT: Apply vendor patches immediately | 🔒 Isolate affected systems if patch unavailable | 🛡️ Enable additional monitoring/IDS rules</t>
        </is>
      </c>
      <c r="S12" s="200" t="inlineStr">
        <is>
          <t>CVE - IP enrichment n/a</t>
        </is>
      </c>
      <c r="T12" s="200" t="n">
        <v>0.0002</v>
      </c>
      <c r="U12" s="200" t="n">
        <v>0.0399</v>
      </c>
      <c r="V12" s="200" t="inlineStr">
        <is>
          <t>T1592.003:Firmware</t>
        </is>
      </c>
      <c r="W12" s="200" t="n">
        <v>2</v>
      </c>
      <c r="X12" s="200" t="inlineStr">
        <is>
          <t>HIGH (72%)</t>
        </is>
      </c>
      <c r="Y12" s="200" t="inlineStr">
        <is>
          <t>POSSIBLE</t>
        </is>
      </c>
      <c r="Z12" s="200" t="inlineStr">
        <is>
          <t>CHECK_VENDOR</t>
        </is>
      </c>
      <c r="AA12" s="200" t="inlineStr">
        <is>
          <t>https://nvd.nist.gov/vuln/detail/CVE-2026-27520</t>
        </is>
      </c>
      <c r="AB12" s="200" t="inlineStr">
        <is>
          <t>NONE</t>
        </is>
      </c>
      <c r="AC12" s="200" t="n">
        <v>3.75</v>
      </c>
      <c r="AD12" s="200" t="inlineStr"/>
    </row>
    <row r="13">
      <c r="A13" s="200" t="inlineStr">
        <is>
          <t>CVE</t>
        </is>
      </c>
      <c r="B13" s="200" t="inlineStr">
        <is>
          <t>CVE-2026-27521</t>
        </is>
      </c>
      <c r="C13" s="200" t="inlineStr">
        <is>
          <t>Binardat 10G08-0800GSM network switch firmware version V300SP10260209 and prior do not implement rate limiting or account lockout on failed login attempts, enabling brute-force attacks against user credentials.</t>
        </is>
      </c>
      <c r="D13" s="200" t="n">
        <v>7.5</v>
      </c>
      <c r="E13" s="200" t="inlineStr">
        <is>
          <t>HIGH</t>
        </is>
      </c>
      <c r="F13" s="200" t="n">
        <v>2</v>
      </c>
      <c r="G13" s="200" t="n">
        <v>3</v>
      </c>
      <c r="H13" s="200" t="inlineStr">
        <is>
          <t>HIGH</t>
        </is>
      </c>
      <c r="I13" s="200" t="n">
        <v>13.5</v>
      </c>
      <c r="J13" s="200" t="inlineStr">
        <is>
          <t>NO</t>
        </is>
      </c>
      <c r="K13" s="200" t="inlineStr">
        <is>
          <t>https://nvd.nist.gov/vuln/detail/CVE-2026-27521</t>
        </is>
      </c>
      <c r="L13" s="200" t="inlineStr">
        <is>
          <t>2026-03-03 18:53</t>
        </is>
      </c>
      <c r="M13" s="200" t="inlineStr">
        <is>
          <t>CHECK_VENDOR</t>
        </is>
      </c>
      <c r="N13" s="200" t="inlineStr">
        <is>
          <t>See NVD references</t>
        </is>
      </c>
      <c r="O13" s="200" t="inlineStr">
        <is>
          <t>Apply vendor patches</t>
        </is>
      </c>
      <c r="P13" s="200" t="inlineStr">
        <is>
          <t>binardat 10g08-0800gsm - | binardat 10g08-0800gsm_firmware *</t>
        </is>
      </c>
      <c r="Q13" s="200" t="inlineStr">
        <is>
          <t>P2</t>
        </is>
      </c>
      <c r="R13" s="200" t="inlineStr">
        <is>
          <t>🚨 URGENT: Apply vendor patches immediately | 🔒 Isolate affected systems if patch unavailable | 🛡️ Enable additional monitoring/IDS rules</t>
        </is>
      </c>
      <c r="S13" s="200" t="inlineStr">
        <is>
          <t>CVE - IP enrichment n/a</t>
        </is>
      </c>
      <c r="T13" s="200" t="n">
        <v>0.0004</v>
      </c>
      <c r="U13" s="200" t="n">
        <v>0.1243</v>
      </c>
      <c r="V13" s="200" t="inlineStr">
        <is>
          <t>T1190:Exploit Public-Facing Application | T1552:Unsecured Credentials | T1592.003:Firmware | T1589.001:Credentials</t>
        </is>
      </c>
      <c r="W13" s="200" t="n">
        <v>2</v>
      </c>
      <c r="X13" s="200" t="inlineStr">
        <is>
          <t>HIGH (72%)</t>
        </is>
      </c>
      <c r="Y13" s="200" t="inlineStr">
        <is>
          <t>POSSIBLE</t>
        </is>
      </c>
      <c r="Z13" s="200" t="inlineStr">
        <is>
          <t>CHECK_VENDOR</t>
        </is>
      </c>
      <c r="AA13" s="200" t="inlineStr">
        <is>
          <t>https://nvd.nist.gov/vuln/detail/CVE-2026-27521</t>
        </is>
      </c>
      <c r="AB13" s="200" t="inlineStr">
        <is>
          <t>NONE</t>
        </is>
      </c>
      <c r="AC13" s="200" t="n">
        <v>3.75</v>
      </c>
      <c r="AD13" s="200" t="inlineStr"/>
    </row>
    <row r="14">
      <c r="A14" s="200" t="inlineStr">
        <is>
          <t>CVE</t>
        </is>
      </c>
      <c r="B14" s="200" t="inlineStr">
        <is>
          <t>CVE-2024-48928</t>
        </is>
      </c>
      <c r="C14" s="200" t="inlineStr">
        <is>
          <t xml:space="preserve">Piwigo is an open source photo gallery application for the web. In versions on the 14.x branch, when installing, the secret_key configuration parameter is set to MD5(RAND()) in MySQL. However, RAND() only has 30 bits of randomness, making it feasible to brute-force the secret key. The CSRF token is constructed partially from the secret key, and this can be used to check if the brute force succeeded. Trying all possible values takes approximately one hour. The impact of this is limited. The auto </t>
        </is>
      </c>
      <c r="D14" s="200" t="n">
        <v>7.5</v>
      </c>
      <c r="E14" s="200" t="inlineStr">
        <is>
          <t>HIGH</t>
        </is>
      </c>
      <c r="F14" s="200" t="n">
        <v>2</v>
      </c>
      <c r="G14" s="200" t="n">
        <v>3</v>
      </c>
      <c r="H14" s="200" t="inlineStr">
        <is>
          <t>HIGH</t>
        </is>
      </c>
      <c r="I14" s="200" t="n">
        <v>13.5</v>
      </c>
      <c r="J14" s="200" t="inlineStr">
        <is>
          <t>NO</t>
        </is>
      </c>
      <c r="K14" s="200" t="inlineStr">
        <is>
          <t>https://nvd.nist.gov/vuln/detail/CVE-2024-48928</t>
        </is>
      </c>
      <c r="L14" s="200" t="inlineStr">
        <is>
          <t>2026-03-03 18:53</t>
        </is>
      </c>
      <c r="M14" s="200" t="inlineStr">
        <is>
          <t>YES</t>
        </is>
      </c>
      <c r="N14" s="200" t="inlineStr">
        <is>
          <t>https://github.com/Piwigo/Piwigo/commit/552499e0533ce54b55f4304b41ca6cd7ccce51f8 | https://github.com/Piwigo/Piwigo/security/advisories/GHSA-hghg-37rg-7r42</t>
        </is>
      </c>
      <c r="O14" s="200" t="inlineStr">
        <is>
          <t>Apply vendor patches</t>
        </is>
      </c>
      <c r="P14" s="200" t="inlineStr">
        <is>
          <t>piwigo piwigo *</t>
        </is>
      </c>
      <c r="Q14" s="200" t="inlineStr">
        <is>
          <t>P1</t>
        </is>
      </c>
      <c r="R14" s="200" t="inlineStr">
        <is>
          <t>🚨 URGENT: Apply vendor patches immediately | 🔒 Isolate affected systems if patch unavailable | 🛡️ Enable additional monitoring/IDS rules</t>
        </is>
      </c>
      <c r="S14" s="200" t="inlineStr">
        <is>
          <t>CVE - IP enrichment n/a</t>
        </is>
      </c>
      <c r="T14" s="200" t="n">
        <v>0.0004</v>
      </c>
      <c r="U14" s="200" t="n">
        <v>0.1292</v>
      </c>
      <c r="V14" s="200" t="inlineStr">
        <is>
          <t>T1600:Weaken Encryption | T1190:Exploit Public-Facing Application | T1110:Brute Force</t>
        </is>
      </c>
      <c r="W14" s="200" t="n">
        <v>3</v>
      </c>
      <c r="X14" s="200" t="inlineStr">
        <is>
          <t>HIGH (85%)</t>
        </is>
      </c>
      <c r="Y14" s="200" t="inlineStr">
        <is>
          <t>HIGH</t>
        </is>
      </c>
      <c r="Z14" s="200" t="inlineStr">
        <is>
          <t>PATCH_AVAILABLE</t>
        </is>
      </c>
      <c r="AA14" s="200" t="inlineStr">
        <is>
          <t>https://nvd.nist.gov/vuln/detail/CVE-2024-48928</t>
        </is>
      </c>
      <c r="AB14" s="200" t="inlineStr">
        <is>
          <t>http://www.zerodayinitiative.com/advisories/ZDI-26-123/</t>
        </is>
      </c>
      <c r="AC14" s="200" t="n">
        <v>3.75</v>
      </c>
      <c r="AD14" s="200" t="inlineStr"/>
    </row>
    <row r="15">
      <c r="A15" s="200" t="inlineStr">
        <is>
          <t>CVE</t>
        </is>
      </c>
      <c r="B15" s="200" t="inlineStr">
        <is>
          <t>CVE-2025-13776</t>
        </is>
      </c>
      <c r="C15" s="200" t="inlineStr">
        <is>
          <t>Multiple Finka programs use hard-coded Firebird database credentials (shared across all instances of this software). A malicious attacker in local network who knows default credentials is able to read and edit database content.
This vulnerability has been fixed in version: Finka-FK 18.5, Finka-KPR 16.6, Finka-Płace 13.4, Finka-Faktura 18.3, Finka-Magazyn 8.3, Finka-STW 12.3</t>
        </is>
      </c>
      <c r="D15" s="200" t="n">
        <v>7.1</v>
      </c>
      <c r="E15" s="200" t="inlineStr">
        <is>
          <t>HIGH</t>
        </is>
      </c>
      <c r="F15" s="200" t="n">
        <v>2</v>
      </c>
      <c r="G15" s="200" t="n">
        <v>3</v>
      </c>
      <c r="H15" s="200" t="inlineStr">
        <is>
          <t>HIGH</t>
        </is>
      </c>
      <c r="I15" s="200" t="n">
        <v>13.1</v>
      </c>
      <c r="J15" s="200" t="inlineStr">
        <is>
          <t>NO</t>
        </is>
      </c>
      <c r="K15" s="200" t="inlineStr">
        <is>
          <t>https://nvd.nist.gov/vuln/detail/CVE-2025-13776</t>
        </is>
      </c>
      <c r="L15" s="200" t="inlineStr">
        <is>
          <t>2026-03-03 18:53</t>
        </is>
      </c>
      <c r="M15" s="200" t="inlineStr">
        <is>
          <t>CHECK_VENDOR</t>
        </is>
      </c>
      <c r="N15" s="200" t="inlineStr">
        <is>
          <t>See NVD references</t>
        </is>
      </c>
      <c r="O15" s="200" t="inlineStr">
        <is>
          <t>Apply vendor patches</t>
        </is>
      </c>
      <c r="P15" s="200" t="inlineStr">
        <is>
          <t>finka finka-kpr * | finka finka-fk * | finka finka-faktura *</t>
        </is>
      </c>
      <c r="Q15" s="200" t="inlineStr">
        <is>
          <t>P2</t>
        </is>
      </c>
      <c r="R15" s="200" t="inlineStr">
        <is>
          <t>🚨 URGENT: Apply vendor patches immediately | 🔒 Isolate affected systems if patch unavailable | 🛡️ Enable additional monitoring/IDS rules</t>
        </is>
      </c>
      <c r="S15" s="200" t="inlineStr">
        <is>
          <t>CVE - IP enrichment n/a</t>
        </is>
      </c>
      <c r="T15" s="200" t="n">
        <v>0.0002</v>
      </c>
      <c r="U15" s="200" t="n">
        <v>0.0433</v>
      </c>
      <c r="V15" s="200" t="inlineStr">
        <is>
          <t>T1552:Unsecured Credentials | T1592.002:Software | T1589.001:Credentials</t>
        </is>
      </c>
      <c r="W15" s="200" t="n">
        <v>2</v>
      </c>
      <c r="X15" s="200" t="inlineStr">
        <is>
          <t>HIGH (72%)</t>
        </is>
      </c>
      <c r="Y15" s="200" t="inlineStr">
        <is>
          <t>POSSIBLE</t>
        </is>
      </c>
      <c r="Z15" s="200" t="inlineStr">
        <is>
          <t>CHECK_VENDOR</t>
        </is>
      </c>
      <c r="AA15" s="200" t="inlineStr">
        <is>
          <t>https://nvd.nist.gov/vuln/detail/CVE-2025-13776</t>
        </is>
      </c>
      <c r="AB15" s="200" t="inlineStr">
        <is>
          <t>NONE</t>
        </is>
      </c>
      <c r="AC15" s="200" t="n">
        <v>3.55</v>
      </c>
      <c r="AD15" s="200" t="inlineStr"/>
    </row>
    <row r="16">
      <c r="A16" s="199" t="inlineStr">
        <is>
          <t>CVE</t>
        </is>
      </c>
      <c r="B16" s="199" t="inlineStr">
        <is>
          <t>CVE-2026-27571</t>
        </is>
      </c>
      <c r="C16" s="199" t="inlineStr">
        <is>
          <t>NATS-Server is a High-Performance server for NATS.io, a cloud and edge native messaging system. The WebSockets handling of NATS messages handles compressed messages via the WebSockets negotiated compression. Prior to versions 2.11.2 and 2.12.3, the implementation bound the memory size of a NATS message but did not independently bound the memory consumption of the memory stream when constructing a NATS message which might then fail validation for size reasons. An attacker can use a compression bo</t>
        </is>
      </c>
      <c r="D16" s="199" t="n">
        <v>5.9</v>
      </c>
      <c r="E16" s="199" t="inlineStr">
        <is>
          <t>MEDIUM</t>
        </is>
      </c>
      <c r="F16" s="199" t="n">
        <v>2</v>
      </c>
      <c r="G16" s="199" t="n">
        <v>2</v>
      </c>
      <c r="H16" s="199" t="inlineStr">
        <is>
          <t>MEDIUM</t>
        </is>
      </c>
      <c r="I16" s="199" t="n">
        <v>9.9</v>
      </c>
      <c r="J16" s="199" t="inlineStr">
        <is>
          <t>NO</t>
        </is>
      </c>
      <c r="K16" s="199" t="inlineStr">
        <is>
          <t>https://nvd.nist.gov/vuln/detail/CVE-2026-27571</t>
        </is>
      </c>
      <c r="L16" s="199" t="inlineStr">
        <is>
          <t>2026-03-03 18:53</t>
        </is>
      </c>
      <c r="M16" s="199" t="inlineStr">
        <is>
          <t>YES</t>
        </is>
      </c>
      <c r="N16" s="199" t="inlineStr">
        <is>
          <t>https://github.com/nats-io/nats-server/commit/f77fb7c4535e6727cc1a2899cd8e6bbdd8ba2017 | https://github.com/nats-io/nats-server/security/advisories/GHSA-qrvq-68c2-7grw</t>
        </is>
      </c>
      <c r="O16" s="199" t="inlineStr">
        <is>
          <t>Apply vendor patches</t>
        </is>
      </c>
      <c r="P16" s="199" t="inlineStr">
        <is>
          <t>linuxfoundation nats-server *</t>
        </is>
      </c>
      <c r="Q16" s="199" t="inlineStr">
        <is>
          <t>P3</t>
        </is>
      </c>
      <c r="R16" s="199" t="inlineStr">
        <is>
          <t>📅 Schedule patch deployment within 30 days | 🔍 Monitor for exploitation attempts</t>
        </is>
      </c>
      <c r="S16" s="199" t="inlineStr">
        <is>
          <t>CVE - IP enrichment n/a</t>
        </is>
      </c>
      <c r="T16" s="199" t="n">
        <v>0.0007</v>
      </c>
      <c r="U16" s="199" t="n">
        <v>0.212</v>
      </c>
      <c r="V16" s="199" t="inlineStr">
        <is>
          <t>T1552:Unsecured Credentials | T1584.004:Server | T1027.015:Compression</t>
        </is>
      </c>
      <c r="W16" s="199" t="n">
        <v>1</v>
      </c>
      <c r="X16" s="199" t="inlineStr">
        <is>
          <t>LOW (40%)</t>
        </is>
      </c>
      <c r="Y16" s="199" t="inlineStr">
        <is>
          <t>POSSIBLE</t>
        </is>
      </c>
      <c r="Z16" s="199" t="inlineStr">
        <is>
          <t>PATCH_AVAILABLE</t>
        </is>
      </c>
      <c r="AA16" s="199" t="inlineStr">
        <is>
          <t>https://nvd.nist.gov/vuln/detail/CVE-2026-27571</t>
        </is>
      </c>
      <c r="AB16" s="199" t="inlineStr">
        <is>
          <t>NONE</t>
        </is>
      </c>
      <c r="AC16" s="199" t="n">
        <v>2.95</v>
      </c>
      <c r="AD16" s="199" t="inlineStr"/>
    </row>
    <row r="17">
      <c r="A17" s="199" t="inlineStr">
        <is>
          <t>CVE</t>
        </is>
      </c>
      <c r="B17" s="199" t="inlineStr">
        <is>
          <t>CVE-2026-27585</t>
        </is>
      </c>
      <c r="C17" s="199" t="inlineStr">
        <is>
          <t>Caddy is an extensible server platform that uses TLS by default. Prior to version 2.11.1, the path sanitization routine in file matcher doesn't sanitize backslashes which can lead to bypassing path related security protections. It affects users with specific Caddy and environment configurations. Version 2.11.1 fixes the issue.</t>
        </is>
      </c>
      <c r="D17" s="199" t="n">
        <v>6.5</v>
      </c>
      <c r="E17" s="199" t="inlineStr">
        <is>
          <t>MEDIUM</t>
        </is>
      </c>
      <c r="F17" s="199" t="n">
        <v>2</v>
      </c>
      <c r="G17" s="199" t="n">
        <v>2</v>
      </c>
      <c r="H17" s="199" t="inlineStr">
        <is>
          <t>MEDIUM</t>
        </is>
      </c>
      <c r="I17" s="199" t="n">
        <v>10.5</v>
      </c>
      <c r="J17" s="199" t="inlineStr">
        <is>
          <t>NO</t>
        </is>
      </c>
      <c r="K17" s="199" t="inlineStr">
        <is>
          <t>https://nvd.nist.gov/vuln/detail/CVE-2026-27585</t>
        </is>
      </c>
      <c r="L17" s="199" t="inlineStr">
        <is>
          <t>2026-03-03 18:53</t>
        </is>
      </c>
      <c r="M17" s="199" t="inlineStr">
        <is>
          <t>YES</t>
        </is>
      </c>
      <c r="N17" s="199" t="inlineStr">
        <is>
          <t>https://github.com/caddyserver/caddy/security/advisories/GHSA-4xrr-hq4w-6vf4</t>
        </is>
      </c>
      <c r="O17" s="199" t="inlineStr">
        <is>
          <t>Apply vendor patches</t>
        </is>
      </c>
      <c r="P17" s="199" t="inlineStr">
        <is>
          <t>caddyserver caddy *</t>
        </is>
      </c>
      <c r="Q17" s="199" t="inlineStr">
        <is>
          <t>P2</t>
        </is>
      </c>
      <c r="R17" s="199" t="inlineStr">
        <is>
          <t>📅 Schedule patch deployment within 30 days | 🔍 Monitor for exploitation attempts</t>
        </is>
      </c>
      <c r="S17" s="199" t="inlineStr">
        <is>
          <t>CVE - IP enrichment n/a</t>
        </is>
      </c>
      <c r="T17" s="199" t="n">
        <v>0.001</v>
      </c>
      <c r="U17" s="199" t="n">
        <v>0.2668</v>
      </c>
      <c r="V17" s="199" t="inlineStr">
        <is>
          <t>T1584.004:Server</t>
        </is>
      </c>
      <c r="W17" s="199" t="n">
        <v>2</v>
      </c>
      <c r="X17" s="199" t="inlineStr">
        <is>
          <t>HIGH (72%)</t>
        </is>
      </c>
      <c r="Y17" s="199" t="inlineStr">
        <is>
          <t>POSSIBLE</t>
        </is>
      </c>
      <c r="Z17" s="199" t="inlineStr">
        <is>
          <t>PATCH_AVAILABLE</t>
        </is>
      </c>
      <c r="AA17" s="199" t="inlineStr">
        <is>
          <t>https://nvd.nist.gov/vuln/detail/CVE-2026-27585</t>
        </is>
      </c>
      <c r="AB17" s="199" t="inlineStr">
        <is>
          <t>NONE</t>
        </is>
      </c>
      <c r="AC17" s="199" t="n">
        <v>3.25</v>
      </c>
      <c r="AD17" s="199" t="inlineStr"/>
    </row>
    <row r="18">
      <c r="A18" s="201" t="inlineStr">
        <is>
          <t>CVE</t>
        </is>
      </c>
      <c r="B18" s="201" t="inlineStr">
        <is>
          <t>CVE-2026-27586</t>
        </is>
      </c>
      <c r="C18" s="201" t="inlineStr">
        <is>
          <t>Caddy is an extensible server platform that uses TLS by default. Prior to version 2.11.1, two swallowed errors in `ClientAuthentication.provision()` cause mTLS client certificate authentication to silently fail open when a CA certificate file is missing, unreadable, or malformed. The server starts without error but accepts any client certificate signed by any system-trusted CA, completely bypassing the intended private CA trust boundary. Any deployment using `trusted_ca_cert_file` or `trusted_ca</t>
        </is>
      </c>
      <c r="D18" s="201" t="n">
        <v>9.1</v>
      </c>
      <c r="E18" s="201" t="inlineStr">
        <is>
          <t>CRITICAL</t>
        </is>
      </c>
      <c r="F18" s="201" t="n">
        <v>3</v>
      </c>
      <c r="G18" s="201" t="n">
        <v>3</v>
      </c>
      <c r="H18" s="201" t="inlineStr">
        <is>
          <t>CRITICAL</t>
        </is>
      </c>
      <c r="I18" s="201" t="n">
        <v>18.1</v>
      </c>
      <c r="J18" s="201" t="inlineStr">
        <is>
          <t>NO</t>
        </is>
      </c>
      <c r="K18" s="201" t="inlineStr">
        <is>
          <t>https://nvd.nist.gov/vuln/detail/CVE-2026-27586</t>
        </is>
      </c>
      <c r="L18" s="201" t="inlineStr">
        <is>
          <t>2026-03-03 18:53</t>
        </is>
      </c>
      <c r="M18" s="201" t="inlineStr">
        <is>
          <t>YES</t>
        </is>
      </c>
      <c r="N18" s="201" t="inlineStr">
        <is>
          <t>https://github.com/caddyserver/caddy/security/advisories/GHSA-hffm-g8v7-wrv7</t>
        </is>
      </c>
      <c r="O18" s="201" t="inlineStr">
        <is>
          <t>Apply vendor patches</t>
        </is>
      </c>
      <c r="P18" s="201" t="inlineStr">
        <is>
          <t>caddyserver caddy *</t>
        </is>
      </c>
      <c r="Q18" s="201" t="inlineStr">
        <is>
          <t>P2</t>
        </is>
      </c>
      <c r="R18" s="201" t="inlineStr">
        <is>
          <t>🚨 URGENT: Apply vendor patches immediately | 🔒 Isolate affected systems if patch unavailable | 🛡️ Enable additional monitoring/IDS rules</t>
        </is>
      </c>
      <c r="S18" s="201" t="inlineStr">
        <is>
          <t>CVE - IP enrichment n/a</t>
        </is>
      </c>
      <c r="T18" s="201" t="n">
        <v>0.0008</v>
      </c>
      <c r="U18" s="201" t="n">
        <v>0.2405</v>
      </c>
      <c r="V18" s="201" t="inlineStr">
        <is>
          <t>T1584.004:Server</t>
        </is>
      </c>
      <c r="W18" s="201" t="n">
        <v>2</v>
      </c>
      <c r="X18" s="201" t="inlineStr">
        <is>
          <t>HIGH (72%)</t>
        </is>
      </c>
      <c r="Y18" s="201" t="inlineStr">
        <is>
          <t>CONFIRMED</t>
        </is>
      </c>
      <c r="Z18" s="201" t="inlineStr">
        <is>
          <t>PATCH_AVAILABLE</t>
        </is>
      </c>
      <c r="AA18" s="201" t="inlineStr">
        <is>
          <t>https://nvd.nist.gov/vuln/detail/CVE-2026-27586</t>
        </is>
      </c>
      <c r="AB18" s="201" t="inlineStr">
        <is>
          <t>NONE</t>
        </is>
      </c>
      <c r="AC18" s="201" t="n">
        <v>4.55</v>
      </c>
      <c r="AD18" s="201" t="inlineStr"/>
    </row>
    <row r="19">
      <c r="A19" s="201" t="inlineStr">
        <is>
          <t>CVE</t>
        </is>
      </c>
      <c r="B19" s="201" t="inlineStr">
        <is>
          <t>CVE-2026-27587</t>
        </is>
      </c>
      <c r="C19" s="201" t="inlineStr">
        <is>
          <t>Caddy is an extensible server platform that uses TLS by default. Prior to version 2.11.1, Caddy's HTTP `path` request matcher is intended to be case-insensitive, but when the match pattern contains percent-escape sequences (`%xx`) it compares against the request's escaped path without lowercasing. An attacker can bypass path-based routing and any access controls attached to that route by changing the casing of the request path. Version 2.11.1 contains a fix for the issue.</t>
        </is>
      </c>
      <c r="D19" s="201" t="n">
        <v>9.1</v>
      </c>
      <c r="E19" s="201" t="inlineStr">
        <is>
          <t>CRITICAL</t>
        </is>
      </c>
      <c r="F19" s="201" t="n">
        <v>3</v>
      </c>
      <c r="G19" s="201" t="n">
        <v>3</v>
      </c>
      <c r="H19" s="201" t="inlineStr">
        <is>
          <t>CRITICAL</t>
        </is>
      </c>
      <c r="I19" s="201" t="n">
        <v>18.1</v>
      </c>
      <c r="J19" s="201" t="inlineStr">
        <is>
          <t>NO</t>
        </is>
      </c>
      <c r="K19" s="201" t="inlineStr">
        <is>
          <t>https://nvd.nist.gov/vuln/detail/CVE-2026-27587</t>
        </is>
      </c>
      <c r="L19" s="201" t="inlineStr">
        <is>
          <t>2026-03-03 18:53</t>
        </is>
      </c>
      <c r="M19" s="201" t="inlineStr">
        <is>
          <t>YES</t>
        </is>
      </c>
      <c r="N19" s="201" t="inlineStr">
        <is>
          <t>https://github.com/caddyserver/caddy/security/advisories/GHSA-g7pc-pc7g-h8jh</t>
        </is>
      </c>
      <c r="O19" s="201" t="inlineStr">
        <is>
          <t>Apply vendor patches</t>
        </is>
      </c>
      <c r="P19" s="201" t="inlineStr">
        <is>
          <t>caddyserver caddy *</t>
        </is>
      </c>
      <c r="Q19" s="201" t="inlineStr">
        <is>
          <t>P2</t>
        </is>
      </c>
      <c r="R19" s="201" t="inlineStr">
        <is>
          <t>🚨 URGENT: Apply vendor patches immediately | 🔒 Isolate affected systems if patch unavailable | 🛡️ Enable additional monitoring/IDS rules</t>
        </is>
      </c>
      <c r="S19" s="201" t="inlineStr">
        <is>
          <t>CVE - IP enrichment n/a</t>
        </is>
      </c>
      <c r="T19" s="201" t="n">
        <v>0.0004</v>
      </c>
      <c r="U19" s="201" t="n">
        <v>0.1208</v>
      </c>
      <c r="V19" s="201" t="inlineStr">
        <is>
          <t>T1584.004:Server</t>
        </is>
      </c>
      <c r="W19" s="201" t="n">
        <v>2</v>
      </c>
      <c r="X19" s="201" t="inlineStr">
        <is>
          <t>HIGH (72%)</t>
        </is>
      </c>
      <c r="Y19" s="201" t="inlineStr">
        <is>
          <t>CONFIRMED</t>
        </is>
      </c>
      <c r="Z19" s="201" t="inlineStr">
        <is>
          <t>PATCH_AVAILABLE</t>
        </is>
      </c>
      <c r="AA19" s="201" t="inlineStr">
        <is>
          <t>https://nvd.nist.gov/vuln/detail/CVE-2026-27587</t>
        </is>
      </c>
      <c r="AB19" s="201" t="inlineStr">
        <is>
          <t>NONE</t>
        </is>
      </c>
      <c r="AC19" s="201" t="n">
        <v>4.55</v>
      </c>
      <c r="AD19" s="201" t="inlineStr"/>
    </row>
    <row r="20">
      <c r="A20" s="201" t="inlineStr">
        <is>
          <t>CVE</t>
        </is>
      </c>
      <c r="B20" s="201" t="inlineStr">
        <is>
          <t>CVE-2026-27588</t>
        </is>
      </c>
      <c r="C20" s="201" t="inlineStr">
        <is>
          <t>Caddy is an extensible server platform that uses TLS by default. Prior to version 2.11.1, Caddy's HTTP `host` request matcher is documented as case-insensitive, but when configured with a large host list (&gt;100 entries) it becomes case-sensitive due to an optimized matching path. An attacker can bypass host-based routing and any access controls attached to that route by changing the casing of the `Host` header. Version 2.11.1 contains a fix for the issue.</t>
        </is>
      </c>
      <c r="D20" s="201" t="n">
        <v>9.1</v>
      </c>
      <c r="E20" s="201" t="inlineStr">
        <is>
          <t>CRITICAL</t>
        </is>
      </c>
      <c r="F20" s="201" t="n">
        <v>3</v>
      </c>
      <c r="G20" s="201" t="n">
        <v>3</v>
      </c>
      <c r="H20" s="201" t="inlineStr">
        <is>
          <t>CRITICAL</t>
        </is>
      </c>
      <c r="I20" s="201" t="n">
        <v>18.1</v>
      </c>
      <c r="J20" s="201" t="inlineStr">
        <is>
          <t>NO</t>
        </is>
      </c>
      <c r="K20" s="201" t="inlineStr">
        <is>
          <t>https://nvd.nist.gov/vuln/detail/CVE-2026-27588</t>
        </is>
      </c>
      <c r="L20" s="201" t="inlineStr">
        <is>
          <t>2026-03-03 18:53</t>
        </is>
      </c>
      <c r="M20" s="201" t="inlineStr">
        <is>
          <t>YES</t>
        </is>
      </c>
      <c r="N20" s="201" t="inlineStr">
        <is>
          <t>https://github.com/caddyserver/caddy/security/advisories/GHSA-x76f-jf84-rqj8</t>
        </is>
      </c>
      <c r="O20" s="201" t="inlineStr">
        <is>
          <t>Apply vendor patches</t>
        </is>
      </c>
      <c r="P20" s="201" t="inlineStr">
        <is>
          <t>caddyserver caddy *</t>
        </is>
      </c>
      <c r="Q20" s="201" t="inlineStr">
        <is>
          <t>P2</t>
        </is>
      </c>
      <c r="R20" s="201" t="inlineStr">
        <is>
          <t>🚨 URGENT: Apply vendor patches immediately | 🔒 Isolate affected systems if patch unavailable | 🛡️ Enable additional monitoring/IDS rules</t>
        </is>
      </c>
      <c r="S20" s="201" t="inlineStr">
        <is>
          <t>CVE - IP enrichment n/a</t>
        </is>
      </c>
      <c r="T20" s="201" t="n">
        <v>0.0004</v>
      </c>
      <c r="U20" s="201" t="n">
        <v>0.1208</v>
      </c>
      <c r="V20" s="201" t="inlineStr">
        <is>
          <t>T1584.004:Server</t>
        </is>
      </c>
      <c r="W20" s="201" t="n">
        <v>2</v>
      </c>
      <c r="X20" s="201" t="inlineStr">
        <is>
          <t>HIGH (72%)</t>
        </is>
      </c>
      <c r="Y20" s="201" t="inlineStr">
        <is>
          <t>CONFIRMED</t>
        </is>
      </c>
      <c r="Z20" s="201" t="inlineStr">
        <is>
          <t>PATCH_AVAILABLE</t>
        </is>
      </c>
      <c r="AA20" s="201" t="inlineStr">
        <is>
          <t>https://nvd.nist.gov/vuln/detail/CVE-2026-27588</t>
        </is>
      </c>
      <c r="AB20" s="201" t="inlineStr">
        <is>
          <t>NONE</t>
        </is>
      </c>
      <c r="AC20" s="201" t="n">
        <v>4.55</v>
      </c>
      <c r="AD20" s="201" t="inlineStr"/>
    </row>
    <row r="21">
      <c r="A21" s="199" t="inlineStr">
        <is>
          <t>CVE</t>
        </is>
      </c>
      <c r="B21" s="199" t="inlineStr">
        <is>
          <t>CVE-2026-27589</t>
        </is>
      </c>
      <c r="C21" s="199" t="inlineStr">
        <is>
          <t>Caddy is an extensible server platform that uses TLS by default. Prior to version 2.11.1, the local caddy admin API (default listen `127.0.0.1:2019`) exposes a state-changing `POST /load` endpoint that replaces the entire running configuration. When origin enforcement is not enabled (`enforce_origin` not configured), the admin endpoint accepts cross-origin requests (e.g., from attacker-controlled web content in a victim browser) and applies an attacker-supplied JSON config. This can change the a</t>
        </is>
      </c>
      <c r="D21" s="199" t="n">
        <v>6.5</v>
      </c>
      <c r="E21" s="199" t="inlineStr">
        <is>
          <t>MEDIUM</t>
        </is>
      </c>
      <c r="F21" s="199" t="n">
        <v>2</v>
      </c>
      <c r="G21" s="199" t="n">
        <v>2</v>
      </c>
      <c r="H21" s="199" t="inlineStr">
        <is>
          <t>MEDIUM</t>
        </is>
      </c>
      <c r="I21" s="199" t="n">
        <v>10.5</v>
      </c>
      <c r="J21" s="199" t="inlineStr">
        <is>
          <t>NO</t>
        </is>
      </c>
      <c r="K21" s="199" t="inlineStr">
        <is>
          <t>https://nvd.nist.gov/vuln/detail/CVE-2026-27589</t>
        </is>
      </c>
      <c r="L21" s="199" t="inlineStr">
        <is>
          <t>2026-03-03 18:53</t>
        </is>
      </c>
      <c r="M21" s="199" t="inlineStr">
        <is>
          <t>YES</t>
        </is>
      </c>
      <c r="N21" s="199" t="inlineStr">
        <is>
          <t>https://github.com/caddyserver/caddy/security/advisories/GHSA-879p-475x-rqh2</t>
        </is>
      </c>
      <c r="O21" s="199" t="inlineStr">
        <is>
          <t>https://github.com/caddyserver/caddy/security/advisories/GHSA-879p-475x-rqh2</t>
        </is>
      </c>
      <c r="P21" s="199" t="inlineStr">
        <is>
          <t>caddyserver caddy *</t>
        </is>
      </c>
      <c r="Q21" s="199" t="inlineStr">
        <is>
          <t>P2</t>
        </is>
      </c>
      <c r="R21" s="199" t="inlineStr">
        <is>
          <t>📅 Schedule patch deployment within 30 days | 🔍 Monitor for exploitation attempts</t>
        </is>
      </c>
      <c r="S21" s="199" t="inlineStr">
        <is>
          <t>CVE - IP enrichment n/a</t>
        </is>
      </c>
      <c r="T21" s="199" t="n">
        <v>0.0002</v>
      </c>
      <c r="U21" s="199" t="n">
        <v>0.0347</v>
      </c>
      <c r="V21" s="199" t="inlineStr">
        <is>
          <t>T1185:Browser Session Hijacking | T1190:Exploit Public-Facing Application | T1584.004:Server</t>
        </is>
      </c>
      <c r="W21" s="199" t="n">
        <v>2</v>
      </c>
      <c r="X21" s="199" t="inlineStr">
        <is>
          <t>HIGH (72%)</t>
        </is>
      </c>
      <c r="Y21" s="199" t="inlineStr">
        <is>
          <t>POSSIBLE</t>
        </is>
      </c>
      <c r="Z21" s="199" t="inlineStr">
        <is>
          <t>PATCH_AVAILABLE</t>
        </is>
      </c>
      <c r="AA21" s="199" t="inlineStr">
        <is>
          <t>https://nvd.nist.gov/vuln/detail/CVE-2026-27589</t>
        </is>
      </c>
      <c r="AB21" s="199" t="inlineStr">
        <is>
          <t>NONE</t>
        </is>
      </c>
      <c r="AC21" s="199" t="n">
        <v>3.25</v>
      </c>
      <c r="AD21" s="199" t="inlineStr"/>
    </row>
    <row r="22">
      <c r="A22" s="201" t="inlineStr">
        <is>
          <t>CVE</t>
        </is>
      </c>
      <c r="B22" s="201" t="inlineStr">
        <is>
          <t>CVE-2026-27590</t>
        </is>
      </c>
      <c r="C22" s="201" t="inlineStr">
        <is>
          <t>Caddy is an extensible server platform that uses TLS by default. Prior to version 2.11.1, Caddy's FastCGI path splitting logic computes the split index on a lowercased copy of the request path and then uses that byte index to slice the original path. This is unsafe for Unicode because `strings.ToLower()` can change UTF-8 byte length for some characters. As a result, Caddy can derive an incorrect `SCRIPT_NAME`/`SCRIPT_FILENAME` and `PATH_INFO`, potentially causing a request that contains `.php` t</t>
        </is>
      </c>
      <c r="D22" s="201" t="n">
        <v>9.800000000000001</v>
      </c>
      <c r="E22" s="201" t="inlineStr">
        <is>
          <t>CRITICAL</t>
        </is>
      </c>
      <c r="F22" s="201" t="n">
        <v>3</v>
      </c>
      <c r="G22" s="201" t="n">
        <v>3</v>
      </c>
      <c r="H22" s="201" t="inlineStr">
        <is>
          <t>CRITICAL</t>
        </is>
      </c>
      <c r="I22" s="201" t="n">
        <v>18.8</v>
      </c>
      <c r="J22" s="201" t="inlineStr">
        <is>
          <t>NO</t>
        </is>
      </c>
      <c r="K22" s="201" t="inlineStr">
        <is>
          <t>https://nvd.nist.gov/vuln/detail/CVE-2026-27590</t>
        </is>
      </c>
      <c r="L22" s="201" t="inlineStr">
        <is>
          <t>2026-03-03 18:53</t>
        </is>
      </c>
      <c r="M22" s="201" t="inlineStr">
        <is>
          <t>YES</t>
        </is>
      </c>
      <c r="N22" s="201" t="inlineStr">
        <is>
          <t>https://github.com/caddyserver/caddy/security/advisories/GHSA-5r3v-vc8m-m96g</t>
        </is>
      </c>
      <c r="O22" s="201" t="inlineStr">
        <is>
          <t>Apply vendor patches</t>
        </is>
      </c>
      <c r="P22" s="201" t="inlineStr">
        <is>
          <t>caddyserver caddy *</t>
        </is>
      </c>
      <c r="Q22" s="201" t="inlineStr">
        <is>
          <t>P2</t>
        </is>
      </c>
      <c r="R22" s="201" t="inlineStr">
        <is>
          <t>🚨 URGENT: Apply vendor patches immediately | 🔒 Isolate affected systems if patch unavailable | 🛡️ Enable additional monitoring/IDS rules</t>
        </is>
      </c>
      <c r="S22" s="201" t="inlineStr">
        <is>
          <t>CVE - IP enrichment n/a</t>
        </is>
      </c>
      <c r="T22" s="201" t="n">
        <v>0.0019</v>
      </c>
      <c r="U22" s="201" t="n">
        <v>0.4117</v>
      </c>
      <c r="V22" s="201" t="inlineStr">
        <is>
          <t>T1584.004:Server</t>
        </is>
      </c>
      <c r="W22" s="201" t="n">
        <v>2</v>
      </c>
      <c r="X22" s="201" t="inlineStr">
        <is>
          <t>HIGH (72%)</t>
        </is>
      </c>
      <c r="Y22" s="201" t="inlineStr">
        <is>
          <t>CONFIRMED</t>
        </is>
      </c>
      <c r="Z22" s="201" t="inlineStr">
        <is>
          <t>PATCH_AVAILABLE</t>
        </is>
      </c>
      <c r="AA22" s="201" t="inlineStr">
        <is>
          <t>https://nvd.nist.gov/vuln/detail/CVE-2026-27590</t>
        </is>
      </c>
      <c r="AB22" s="201" t="inlineStr">
        <is>
          <t>NONE</t>
        </is>
      </c>
      <c r="AC22" s="201" t="n">
        <v>4.9</v>
      </c>
      <c r="AD22" s="201" t="inlineStr"/>
    </row>
    <row r="23">
      <c r="A23" s="200" t="inlineStr">
        <is>
          <t>CVE</t>
        </is>
      </c>
      <c r="B23" s="200" t="inlineStr">
        <is>
          <t>CVE-2025-14963</t>
        </is>
      </c>
      <c r="C23" s="200" t="inlineStr">
        <is>
          <t>A vulnerability identified in the HX Agent driver file fekern.sys allowed a threat actor with local user access the ability to gain elevated system privileges. Utilization of a Bring Your Own Vulnerable Driver (BYOVD) was leveraged to gain access to the critical Windows process memory lsass.exe (Local Security Authority Subsystem Service). The fekern.sys is a driver file associated with the HX Agent (used in all existing HX Agent versions). The vulnerable driver installed in a product or a syste</t>
        </is>
      </c>
      <c r="D23" s="200" t="n">
        <v>7.8</v>
      </c>
      <c r="E23" s="200" t="inlineStr">
        <is>
          <t>HIGH</t>
        </is>
      </c>
      <c r="F23" s="200" t="n">
        <v>2</v>
      </c>
      <c r="G23" s="200" t="n">
        <v>3</v>
      </c>
      <c r="H23" s="200" t="inlineStr">
        <is>
          <t>HIGH</t>
        </is>
      </c>
      <c r="I23" s="200" t="n">
        <v>13.8</v>
      </c>
      <c r="J23" s="200" t="inlineStr">
        <is>
          <t>NO</t>
        </is>
      </c>
      <c r="K23" s="200" t="inlineStr">
        <is>
          <t>https://nvd.nist.gov/vuln/detail/CVE-2025-14963</t>
        </is>
      </c>
      <c r="L23" s="200" t="inlineStr">
        <is>
          <t>2026-03-03 18:53</t>
        </is>
      </c>
      <c r="M23" s="200" t="inlineStr">
        <is>
          <t>CHECK_VENDOR</t>
        </is>
      </c>
      <c r="N23" s="200" t="inlineStr">
        <is>
          <t>See NVD references</t>
        </is>
      </c>
      <c r="O23" s="200" t="inlineStr">
        <is>
          <t>Apply vendor patches</t>
        </is>
      </c>
      <c r="P23" s="200" t="inlineStr">
        <is>
          <t>trellix endpoint_security 35.31.0-37 | trellix endpoint_security * | trellix endpoint_security 36.30.0-17</t>
        </is>
      </c>
      <c r="Q23" s="200" t="inlineStr">
        <is>
          <t>P2</t>
        </is>
      </c>
      <c r="R23" s="200" t="inlineStr">
        <is>
          <t>🚨 URGENT: Apply vendor patches immediately | 🔒 Isolate affected systems if patch unavailable | 🛡️ Enable additional monitoring/IDS rules</t>
        </is>
      </c>
      <c r="S23" s="200" t="inlineStr">
        <is>
          <t>CVE - IP enrichment n/a</t>
        </is>
      </c>
      <c r="T23" s="200" t="n">
        <v>0.0002</v>
      </c>
      <c r="U23" s="200" t="n">
        <v>0.0499</v>
      </c>
      <c r="V23" s="200" t="inlineStr">
        <is>
          <t>T1190:Exploit Public-Facing Application</t>
        </is>
      </c>
      <c r="W23" s="200" t="n">
        <v>2</v>
      </c>
      <c r="X23" s="200" t="inlineStr">
        <is>
          <t>HIGH (72%)</t>
        </is>
      </c>
      <c r="Y23" s="200" t="inlineStr">
        <is>
          <t>POSSIBLE</t>
        </is>
      </c>
      <c r="Z23" s="200" t="inlineStr">
        <is>
          <t>CHECK_VENDOR</t>
        </is>
      </c>
      <c r="AA23" s="200" t="inlineStr">
        <is>
          <t>https://nvd.nist.gov/vuln/detail/CVE-2025-14963</t>
        </is>
      </c>
      <c r="AB23" s="200" t="inlineStr">
        <is>
          <t>NONE</t>
        </is>
      </c>
      <c r="AC23" s="200" t="n">
        <v>3.9</v>
      </c>
      <c r="AD23" s="200" t="inlineStr"/>
    </row>
    <row r="24">
      <c r="A24" s="199" t="inlineStr">
        <is>
          <t>CVE</t>
        </is>
      </c>
      <c r="B24" s="199" t="inlineStr">
        <is>
          <t>CVE-2025-62512</t>
        </is>
      </c>
      <c r="C24" s="199" t="inlineStr">
        <is>
          <t>Piwigo is an open source photo gallery application for the web. In version 15.5.0 and likely earlier 15.x releases, the password reset functionality in Piwigo allows an unauthenticated attacker to determine whether a given username or email address exists in the system. The endpoint at password.php?action=lost returns distinct messages for valid vs. invalid accounts, enabling user enumeration. As of time of publication, no known patches are available.</t>
        </is>
      </c>
      <c r="D24" s="199" t="n">
        <v>5.3</v>
      </c>
      <c r="E24" s="199" t="inlineStr">
        <is>
          <t>MEDIUM</t>
        </is>
      </c>
      <c r="F24" s="199" t="n">
        <v>2</v>
      </c>
      <c r="G24" s="199" t="n">
        <v>2</v>
      </c>
      <c r="H24" s="199" t="inlineStr">
        <is>
          <t>MEDIUM</t>
        </is>
      </c>
      <c r="I24" s="199" t="n">
        <v>9.300000000000001</v>
      </c>
      <c r="J24" s="199" t="inlineStr">
        <is>
          <t>NO</t>
        </is>
      </c>
      <c r="K24" s="199" t="inlineStr">
        <is>
          <t>https://nvd.nist.gov/vuln/detail/CVE-2025-62512</t>
        </is>
      </c>
      <c r="L24" s="199" t="inlineStr">
        <is>
          <t>2026-03-03 18:53</t>
        </is>
      </c>
      <c r="M24" s="199" t="inlineStr">
        <is>
          <t>YES</t>
        </is>
      </c>
      <c r="N24" s="199" t="inlineStr">
        <is>
          <t>https://github.com/Piwigo/Piwigo/security/advisories/GHSA-h4wx-7m83-xfxc</t>
        </is>
      </c>
      <c r="O24" s="199" t="inlineStr">
        <is>
          <t>https://github.com/Piwigo/Piwigo/security/advisories/GHSA-h4wx-7m83-xfxc</t>
        </is>
      </c>
      <c r="P24" s="199" t="inlineStr">
        <is>
          <t>piwigo piwigo *</t>
        </is>
      </c>
      <c r="Q24" s="199" t="inlineStr">
        <is>
          <t>P3</t>
        </is>
      </c>
      <c r="R24" s="199" t="inlineStr">
        <is>
          <t>📅 Schedule patch deployment within 30 days | 🔍 Monitor for exploitation attempts</t>
        </is>
      </c>
      <c r="S24" s="199" t="inlineStr">
        <is>
          <t>CVE - IP enrichment n/a</t>
        </is>
      </c>
      <c r="T24" s="199" t="n">
        <v>0.0005999999999999999</v>
      </c>
      <c r="U24" s="199" t="n">
        <v>0.1945</v>
      </c>
      <c r="V24" s="199" t="inlineStr">
        <is>
          <t>T1078:Valid Accounts</t>
        </is>
      </c>
      <c r="W24" s="199" t="n">
        <v>1</v>
      </c>
      <c r="X24" s="199" t="inlineStr">
        <is>
          <t>LOW (40%)</t>
        </is>
      </c>
      <c r="Y24" s="199" t="inlineStr">
        <is>
          <t>POSSIBLE</t>
        </is>
      </c>
      <c r="Z24" s="199" t="inlineStr">
        <is>
          <t>PATCH_AVAILABLE</t>
        </is>
      </c>
      <c r="AA24" s="199" t="inlineStr">
        <is>
          <t>https://nvd.nist.gov/vuln/detail/CVE-2025-62512</t>
        </is>
      </c>
      <c r="AB24" s="199" t="inlineStr">
        <is>
          <t>NONE</t>
        </is>
      </c>
      <c r="AC24" s="199" t="n">
        <v>2.65</v>
      </c>
      <c r="AD24" s="199" t="inlineStr"/>
    </row>
    <row r="25">
      <c r="A25" s="199" t="inlineStr">
        <is>
          <t>CVE</t>
        </is>
      </c>
      <c r="B25" s="199" t="inlineStr">
        <is>
          <t>CVE-2026-25603</t>
        </is>
      </c>
      <c r="C25" s="199" t="inlineStr">
        <is>
          <t>Improper Limitation of a Pathname to a Restricted Directory ('Path Traversal') vulnerability in Linksys MR9600, Linksys MX4200 allows that contents of a USB drive partition can be mounted in an arbitrary location of the file system. This may result in the execution of shell scripts in the context of a root user.This issue affects MR9600: 1.0.4.205530; MX4200: 1.0.13.210200.</t>
        </is>
      </c>
      <c r="D25" s="199" t="n">
        <v>6.6</v>
      </c>
      <c r="E25" s="199" t="inlineStr">
        <is>
          <t>MEDIUM</t>
        </is>
      </c>
      <c r="F25" s="199" t="n">
        <v>2</v>
      </c>
      <c r="G25" s="199" t="n">
        <v>2</v>
      </c>
      <c r="H25" s="199" t="inlineStr">
        <is>
          <t>MEDIUM</t>
        </is>
      </c>
      <c r="I25" s="199" t="n">
        <v>10.6</v>
      </c>
      <c r="J25" s="199" t="inlineStr">
        <is>
          <t>NO</t>
        </is>
      </c>
      <c r="K25" s="199" t="inlineStr">
        <is>
          <t>https://nvd.nist.gov/vuln/detail/CVE-2026-25603</t>
        </is>
      </c>
      <c r="L25" s="199" t="inlineStr">
        <is>
          <t>2026-03-03 18:53</t>
        </is>
      </c>
      <c r="M25" s="199" t="inlineStr">
        <is>
          <t>CHECK_VENDOR</t>
        </is>
      </c>
      <c r="N25" s="199" t="inlineStr">
        <is>
          <t>See NVD references</t>
        </is>
      </c>
      <c r="O25" s="199" t="inlineStr">
        <is>
          <t>Apply vendor patches</t>
        </is>
      </c>
      <c r="P25" s="199" t="inlineStr">
        <is>
          <t>linksys mx4200_firmware 1.0.4.205530 | linksys mr9600_firmware 1.0.4.205530 | linksys mr9600 -</t>
        </is>
      </c>
      <c r="Q25" s="199" t="inlineStr">
        <is>
          <t>P2</t>
        </is>
      </c>
      <c r="R25" s="199" t="inlineStr">
        <is>
          <t>📅 Schedule patch deployment within 30 days | 🔍 Monitor for exploitation attempts</t>
        </is>
      </c>
      <c r="S25" s="199" t="inlineStr">
        <is>
          <t>CVE - IP enrichment n/a</t>
        </is>
      </c>
      <c r="T25" s="199" t="n">
        <v>0.0002</v>
      </c>
      <c r="U25" s="199" t="n">
        <v>0.0517</v>
      </c>
      <c r="V25" s="199" t="inlineStr">
        <is>
          <t>T1083:File and Directory Discovery | T1592.003:Firmware</t>
        </is>
      </c>
      <c r="W25" s="199" t="n">
        <v>2</v>
      </c>
      <c r="X25" s="199" t="inlineStr">
        <is>
          <t>HIGH (72%)</t>
        </is>
      </c>
      <c r="Y25" s="199" t="inlineStr">
        <is>
          <t>POSSIBLE</t>
        </is>
      </c>
      <c r="Z25" s="199" t="inlineStr">
        <is>
          <t>CHECK_VENDOR</t>
        </is>
      </c>
      <c r="AA25" s="199" t="inlineStr">
        <is>
          <t>https://nvd.nist.gov/vuln/detail/CVE-2026-25603</t>
        </is>
      </c>
      <c r="AB25" s="199" t="inlineStr">
        <is>
          <t>NONE</t>
        </is>
      </c>
      <c r="AC25" s="199" t="n">
        <v>3.3</v>
      </c>
      <c r="AD25" s="199" t="inlineStr"/>
    </row>
    <row r="26">
      <c r="A26" s="201" t="inlineStr">
        <is>
          <t>CVE</t>
        </is>
      </c>
      <c r="B26" s="201" t="inlineStr">
        <is>
          <t>CVE-2026-26222</t>
        </is>
      </c>
      <c r="C26" s="201" t="inlineStr">
        <is>
          <t>Altec DocLink (now maintained by Beyond Limits Inc.) version 4.0.336.0 exposes insecure .NET Remoting endpoints over TCP and HTTP/SOAP via Altec.RDCHostService.exe using the ObjectURI "doclinkServer.soap". The service does not require authentication and is vulnerable to unsafe object unmarshalling, allowing remote attackers to read arbitrary files from the underlying system by specifying local file paths. Additionally, attackers can coerce SMB authentication via UNC paths and write arbitrary fil</t>
        </is>
      </c>
      <c r="D26" s="201" t="n">
        <v>9.800000000000001</v>
      </c>
      <c r="E26" s="201" t="inlineStr">
        <is>
          <t>CRITICAL</t>
        </is>
      </c>
      <c r="F26" s="201" t="n">
        <v>3</v>
      </c>
      <c r="G26" s="201" t="n">
        <v>3</v>
      </c>
      <c r="H26" s="201" t="inlineStr">
        <is>
          <t>CRITICAL</t>
        </is>
      </c>
      <c r="I26" s="201" t="n">
        <v>18.8</v>
      </c>
      <c r="J26" s="201" t="inlineStr">
        <is>
          <t>NO</t>
        </is>
      </c>
      <c r="K26" s="201" t="inlineStr">
        <is>
          <t>https://nvd.nist.gov/vuln/detail/CVE-2026-26222</t>
        </is>
      </c>
      <c r="L26" s="201" t="inlineStr">
        <is>
          <t>2026-03-03 18:53</t>
        </is>
      </c>
      <c r="M26" s="201" t="inlineStr">
        <is>
          <t>CHECK_VENDOR</t>
        </is>
      </c>
      <c r="N26" s="201" t="inlineStr">
        <is>
          <t>See NVD references</t>
        </is>
      </c>
      <c r="O26" s="201" t="inlineStr">
        <is>
          <t>Apply vendor patches</t>
        </is>
      </c>
      <c r="P26" s="201" t="inlineStr">
        <is>
          <t>beyond altec_doclink 4.0.336.0</t>
        </is>
      </c>
      <c r="Q26" s="201" t="inlineStr">
        <is>
          <t>P2</t>
        </is>
      </c>
      <c r="R26" s="201" t="inlineStr">
        <is>
          <t>🚨 URGENT: Apply vendor patches immediately | 🔒 Isolate affected systems if patch unavailable | 🛡️ Enable additional monitoring/IDS rules</t>
        </is>
      </c>
      <c r="S26" s="201" t="inlineStr">
        <is>
          <t>CVE - IP enrichment n/a</t>
        </is>
      </c>
      <c r="T26" s="201" t="n">
        <v>0.0102</v>
      </c>
      <c r="U26" s="201" t="n">
        <v>0.77</v>
      </c>
      <c r="V26" s="201" t="inlineStr">
        <is>
          <t>T1059:Command and Scripting Interpreter | T1190:Exploit Public-Facing Application | T1210:Exploitation of Remote Services | T1584.004:Server</t>
        </is>
      </c>
      <c r="W26" s="201" t="n">
        <v>2</v>
      </c>
      <c r="X26" s="201" t="inlineStr">
        <is>
          <t>HIGH (72%)</t>
        </is>
      </c>
      <c r="Y26" s="201" t="inlineStr">
        <is>
          <t>CONFIRMED</t>
        </is>
      </c>
      <c r="Z26" s="201" t="inlineStr">
        <is>
          <t>CHECK_VENDOR</t>
        </is>
      </c>
      <c r="AA26" s="201" t="inlineStr">
        <is>
          <t>https://nvd.nist.gov/vuln/detail/CVE-2026-26222</t>
        </is>
      </c>
      <c r="AB26" s="201" t="inlineStr">
        <is>
          <t>NONE</t>
        </is>
      </c>
      <c r="AC26" s="201" t="n">
        <v>4.9</v>
      </c>
      <c r="AD26" s="201" t="inlineStr"/>
    </row>
    <row r="27">
      <c r="A27" s="199" t="inlineStr">
        <is>
          <t>CVE</t>
        </is>
      </c>
      <c r="B27" s="199" t="inlineStr">
        <is>
          <t>CVE-2026-27156</t>
        </is>
      </c>
      <c r="C27" s="199" t="inlineStr">
        <is>
          <t>NiceGUI is a Python-based UI framework. Prior to version 3.8.0, several NiceGUI APIs that execute methods on client-side elements (`Element.run_method()`, `AgGrid.run_grid_method()`, `EChart.run_chart_method()`, and others) use an `eval()` fallback in the JavaScript-side `runMethod()` function. When user-controlled input is passed as the method name, an attacker can inject arbitrary JavaScript that executes in the victim's browser. Additionally, `Element.run_method()` and `Element.get_computed_p</t>
        </is>
      </c>
      <c r="D27" s="199" t="n">
        <v>6.1</v>
      </c>
      <c r="E27" s="199" t="inlineStr">
        <is>
          <t>MEDIUM</t>
        </is>
      </c>
      <c r="F27" s="199" t="n">
        <v>2</v>
      </c>
      <c r="G27" s="199" t="n">
        <v>2</v>
      </c>
      <c r="H27" s="199" t="inlineStr">
        <is>
          <t>MEDIUM</t>
        </is>
      </c>
      <c r="I27" s="199" t="n">
        <v>10.1</v>
      </c>
      <c r="J27" s="199" t="inlineStr">
        <is>
          <t>NO</t>
        </is>
      </c>
      <c r="K27" s="199" t="inlineStr">
        <is>
          <t>https://nvd.nist.gov/vuln/detail/CVE-2026-27156</t>
        </is>
      </c>
      <c r="L27" s="199" t="inlineStr">
        <is>
          <t>2026-03-03 18:53</t>
        </is>
      </c>
      <c r="M27" s="199" t="inlineStr">
        <is>
          <t>YES</t>
        </is>
      </c>
      <c r="N27" s="199" t="inlineStr">
        <is>
          <t>https://github.com/zauberzeug/nicegui/commit/1861f59cc374ca0dc9d970b157ef3774720f8dbf | https://github.com/zauberzeug/nicegui/security/advisories/GHSA-78qv-3mpx-9cqq</t>
        </is>
      </c>
      <c r="O27" s="199" t="inlineStr">
        <is>
          <t>https://github.com/zauberzeug/nicegui/security/advisories/GHSA-78qv-3mpx-9cqq</t>
        </is>
      </c>
      <c r="P27" s="199" t="inlineStr">
        <is>
          <t>zauberzeug nicegui *</t>
        </is>
      </c>
      <c r="Q27" s="199" t="inlineStr">
        <is>
          <t>P2</t>
        </is>
      </c>
      <c r="R27" s="199" t="inlineStr">
        <is>
          <t>📅 Schedule patch deployment within 30 days | 🔍 Monitor for exploitation attempts</t>
        </is>
      </c>
      <c r="S27" s="199" t="inlineStr">
        <is>
          <t>CVE - IP enrichment n/a</t>
        </is>
      </c>
      <c r="T27" s="199" t="n">
        <v>0.0004</v>
      </c>
      <c r="U27" s="199" t="n">
        <v>0.1093</v>
      </c>
      <c r="V27" s="199" t="inlineStr">
        <is>
          <t>T1189:Drive-by Compromise | T1059.007:JavaScript | T1059.006:Python</t>
        </is>
      </c>
      <c r="W27" s="199" t="n">
        <v>2</v>
      </c>
      <c r="X27" s="199" t="inlineStr">
        <is>
          <t>HIGH (72%)</t>
        </is>
      </c>
      <c r="Y27" s="199" t="inlineStr">
        <is>
          <t>POSSIBLE</t>
        </is>
      </c>
      <c r="Z27" s="199" t="inlineStr">
        <is>
          <t>PATCH_AVAILABLE</t>
        </is>
      </c>
      <c r="AA27" s="199" t="inlineStr">
        <is>
          <t>https://nvd.nist.gov/vuln/detail/CVE-2026-27156</t>
        </is>
      </c>
      <c r="AB27" s="199" t="inlineStr">
        <is>
          <t>NONE</t>
        </is>
      </c>
      <c r="AC27" s="199" t="n">
        <v>3.05</v>
      </c>
      <c r="AD27" s="199" t="inlineStr"/>
    </row>
    <row r="28">
      <c r="A28" s="200" t="inlineStr">
        <is>
          <t>CVE</t>
        </is>
      </c>
      <c r="B28" s="200" t="inlineStr">
        <is>
          <t>CVE-2026-27468</t>
        </is>
      </c>
      <c r="C28" s="200" t="inlineStr">
        <is>
          <t>Mastodon is a free, open-source social network server based on ActivityPub. FASP registration requires manual approval by an administrator. In versions 4.4.0 through 4.4.13 and 4.5.0 through 4.5.6, actions performed by a FASP to subscribe to account/content lifecycle events or to backfill content did not check properly whether the FASP was actually approved. This only affects Mastodon servers that have opted in to testing the experimental FASP feature by setting the environment variable `EXPERIM</t>
        </is>
      </c>
      <c r="D28" s="200" t="n">
        <v>8.199999999999999</v>
      </c>
      <c r="E28" s="200" t="inlineStr">
        <is>
          <t>HIGH</t>
        </is>
      </c>
      <c r="F28" s="200" t="n">
        <v>3</v>
      </c>
      <c r="G28" s="200" t="n">
        <v>3</v>
      </c>
      <c r="H28" s="200" t="inlineStr">
        <is>
          <t>CRITICAL</t>
        </is>
      </c>
      <c r="I28" s="200" t="n">
        <v>17.2</v>
      </c>
      <c r="J28" s="200" t="inlineStr">
        <is>
          <t>NO</t>
        </is>
      </c>
      <c r="K28" s="200" t="inlineStr">
        <is>
          <t>https://nvd.nist.gov/vuln/detail/CVE-2026-27468</t>
        </is>
      </c>
      <c r="L28" s="200" t="inlineStr">
        <is>
          <t>2026-03-03 18:53</t>
        </is>
      </c>
      <c r="M28" s="200" t="inlineStr">
        <is>
          <t>YES</t>
        </is>
      </c>
      <c r="N28" s="200" t="inlineStr">
        <is>
          <t>https://github.com/mastodon/mastodon/commit/6ba6285a73c3a8b281123814d45f534e3bcebb96 | https://github.com/mastodon/mastodon/security/advisories/GHSA-qgmm-vr4c-ggjg</t>
        </is>
      </c>
      <c r="O28" s="200" t="inlineStr">
        <is>
          <t>Apply vendor patches</t>
        </is>
      </c>
      <c r="P28" s="200" t="inlineStr">
        <is>
          <t>joinmastodon mastodon *</t>
        </is>
      </c>
      <c r="Q28" s="200" t="inlineStr">
        <is>
          <t>P2</t>
        </is>
      </c>
      <c r="R28" s="200" t="inlineStr">
        <is>
          <t>🚨 URGENT: Apply vendor patches immediately | 🔒 Isolate affected systems if patch unavailable | 🛡️ Enable additional monitoring/IDS rules</t>
        </is>
      </c>
      <c r="S28" s="200" t="inlineStr">
        <is>
          <t>CVE - IP enrichment n/a</t>
        </is>
      </c>
      <c r="T28" s="200" t="n">
        <v>0.0005</v>
      </c>
      <c r="U28" s="200" t="n">
        <v>0.1679</v>
      </c>
      <c r="V28" s="200" t="inlineStr">
        <is>
          <t>T1584.004:Server</t>
        </is>
      </c>
      <c r="W28" s="200" t="n">
        <v>2</v>
      </c>
      <c r="X28" s="200" t="inlineStr">
        <is>
          <t>HIGH (72%)</t>
        </is>
      </c>
      <c r="Y28" s="200" t="inlineStr">
        <is>
          <t>CONFIRMED</t>
        </is>
      </c>
      <c r="Z28" s="200" t="inlineStr">
        <is>
          <t>PATCH_AVAILABLE</t>
        </is>
      </c>
      <c r="AA28" s="200" t="inlineStr">
        <is>
          <t>https://nvd.nist.gov/vuln/detail/CVE-2026-27468</t>
        </is>
      </c>
      <c r="AB28" s="200" t="inlineStr">
        <is>
          <t>NONE</t>
        </is>
      </c>
      <c r="AC28" s="200" t="n">
        <v>4.1</v>
      </c>
      <c r="AD28" s="200" t="inlineStr"/>
    </row>
    <row r="29">
      <c r="A29" s="199" t="inlineStr">
        <is>
          <t>CVE</t>
        </is>
      </c>
      <c r="B29" s="199" t="inlineStr">
        <is>
          <t>CVE-2025-1787</t>
        </is>
      </c>
      <c r="C29" s="199" t="inlineStr">
        <is>
          <t>Local admin could to leak information from the Genetec Update Service configuration web page. An authenticated, admin privileged, Windows user could exploit this vulnerability to gain elevated privileges in the Genetec Update Service. Could be combined with CVE-2025-1789 to achieve low privilege escalation.</t>
        </is>
      </c>
      <c r="D29" s="199" t="n">
        <v>4.2</v>
      </c>
      <c r="E29" s="199" t="inlineStr">
        <is>
          <t>MEDIUM</t>
        </is>
      </c>
      <c r="F29" s="199" t="n">
        <v>2</v>
      </c>
      <c r="G29" s="199" t="n">
        <v>2</v>
      </c>
      <c r="H29" s="199" t="inlineStr">
        <is>
          <t>MEDIUM</t>
        </is>
      </c>
      <c r="I29" s="199" t="n">
        <v>8.199999999999999</v>
      </c>
      <c r="J29" s="199" t="inlineStr">
        <is>
          <t>NO</t>
        </is>
      </c>
      <c r="K29" s="199" t="inlineStr">
        <is>
          <t>https://nvd.nist.gov/vuln/detail/CVE-2025-1787</t>
        </is>
      </c>
      <c r="L29" s="199" t="inlineStr">
        <is>
          <t>2026-03-03 18:53</t>
        </is>
      </c>
      <c r="M29" s="199" t="inlineStr">
        <is>
          <t>YES</t>
        </is>
      </c>
      <c r="N29" s="199" t="inlineStr">
        <is>
          <t>https://techdocs.genetec.com/r/en-US/Security-Updates-for-GenetecTM-Update-Service-2.10/Resolved-vulnerabilities-in-Genetec-Update-Service-2.10</t>
        </is>
      </c>
      <c r="O29" s="199" t="inlineStr">
        <is>
          <t>Apply vendor patches</t>
        </is>
      </c>
      <c r="P29" s="199" t="inlineStr">
        <is>
          <t>genetec genetec_update_service *</t>
        </is>
      </c>
      <c r="Q29" s="199" t="inlineStr">
        <is>
          <t>P3</t>
        </is>
      </c>
      <c r="R29" s="199" t="inlineStr">
        <is>
          <t>📅 Schedule patch deployment within 30 days | 🔍 Monitor for exploitation attempts</t>
        </is>
      </c>
      <c r="S29" s="199" t="inlineStr">
        <is>
          <t>CVE - IP enrichment n/a</t>
        </is>
      </c>
      <c r="T29" s="199" t="n">
        <v>0.0001</v>
      </c>
      <c r="U29" s="199" t="n">
        <v>0.0067</v>
      </c>
      <c r="V29" s="199" t="inlineStr">
        <is>
          <t>T1068:Exploitation for Privilege Escalation</t>
        </is>
      </c>
      <c r="W29" s="199" t="n">
        <v>1</v>
      </c>
      <c r="X29" s="199" t="inlineStr">
        <is>
          <t>LOW (40%)</t>
        </is>
      </c>
      <c r="Y29" s="199" t="inlineStr">
        <is>
          <t>POSSIBLE</t>
        </is>
      </c>
      <c r="Z29" s="199" t="inlineStr">
        <is>
          <t>PATCH_AVAILABLE</t>
        </is>
      </c>
      <c r="AA29" s="199" t="inlineStr">
        <is>
          <t>https://nvd.nist.gov/vuln/detail/CVE-2025-1787</t>
        </is>
      </c>
      <c r="AB29" s="199" t="inlineStr">
        <is>
          <t>NONE</t>
        </is>
      </c>
      <c r="AC29" s="199" t="n">
        <v>2.1</v>
      </c>
      <c r="AD29" s="199" t="inlineStr"/>
    </row>
    <row r="30">
      <c r="A30" s="200" t="inlineStr">
        <is>
          <t>CVE</t>
        </is>
      </c>
      <c r="B30" s="200" t="inlineStr">
        <is>
          <t>CVE-2025-1789</t>
        </is>
      </c>
      <c r="C30" s="200" t="inlineStr">
        <is>
          <t>Local privilege escalation in Genetec Update Service. An authenticated, low-privileged, Windows user could exploit this vulnerability to gain elevated privileges on the affected system.</t>
        </is>
      </c>
      <c r="D30" s="200" t="n">
        <v>7.8</v>
      </c>
      <c r="E30" s="200" t="inlineStr">
        <is>
          <t>HIGH</t>
        </is>
      </c>
      <c r="F30" s="200" t="n">
        <v>2</v>
      </c>
      <c r="G30" s="200" t="n">
        <v>3</v>
      </c>
      <c r="H30" s="200" t="inlineStr">
        <is>
          <t>HIGH</t>
        </is>
      </c>
      <c r="I30" s="200" t="n">
        <v>13.8</v>
      </c>
      <c r="J30" s="200" t="inlineStr">
        <is>
          <t>NO</t>
        </is>
      </c>
      <c r="K30" s="200" t="inlineStr">
        <is>
          <t>https://nvd.nist.gov/vuln/detail/CVE-2025-1789</t>
        </is>
      </c>
      <c r="L30" s="200" t="inlineStr">
        <is>
          <t>2026-03-03 18:53</t>
        </is>
      </c>
      <c r="M30" s="200" t="inlineStr">
        <is>
          <t>YES</t>
        </is>
      </c>
      <c r="N30" s="200" t="inlineStr">
        <is>
          <t>https://techdocs.genetec.com/r/en-US/Security-Updates-for-GenetecTM-Update-Service-2.10/Resolved-vulnerabilities-in-Genetec-Update-Service-2.10</t>
        </is>
      </c>
      <c r="O30" s="200" t="inlineStr">
        <is>
          <t>Apply vendor patches</t>
        </is>
      </c>
      <c r="P30" s="200" t="inlineStr">
        <is>
          <t>genetec genetec_update_service *</t>
        </is>
      </c>
      <c r="Q30" s="200" t="inlineStr">
        <is>
          <t>P2</t>
        </is>
      </c>
      <c r="R30" s="200" t="inlineStr">
        <is>
          <t>🚨 URGENT: Apply vendor patches immediately | 🔒 Isolate affected systems if patch unavailable | 🛡️ Enable additional monitoring/IDS rules</t>
        </is>
      </c>
      <c r="S30" s="200" t="inlineStr">
        <is>
          <t>CVE - IP enrichment n/a</t>
        </is>
      </c>
      <c r="T30" s="200" t="n">
        <v>0.0001</v>
      </c>
      <c r="U30" s="200" t="n">
        <v>0.0185</v>
      </c>
      <c r="V30" s="200" t="inlineStr">
        <is>
          <t>T1222:File and Directory Permissions Modification | T1068:Exploitation for Privilege Escalation</t>
        </is>
      </c>
      <c r="W30" s="200" t="n">
        <v>2</v>
      </c>
      <c r="X30" s="200" t="inlineStr">
        <is>
          <t>HIGH (72%)</t>
        </is>
      </c>
      <c r="Y30" s="200" t="inlineStr">
        <is>
          <t>POSSIBLE</t>
        </is>
      </c>
      <c r="Z30" s="200" t="inlineStr">
        <is>
          <t>PATCH_AVAILABLE</t>
        </is>
      </c>
      <c r="AA30" s="200" t="inlineStr">
        <is>
          <t>https://nvd.nist.gov/vuln/detail/CVE-2025-1789</t>
        </is>
      </c>
      <c r="AB30" s="200" t="inlineStr">
        <is>
          <t>NONE</t>
        </is>
      </c>
      <c r="AC30" s="200" t="n">
        <v>3.9</v>
      </c>
      <c r="AD30" s="200" t="inlineStr"/>
    </row>
    <row r="31">
      <c r="A31" s="200" t="inlineStr">
        <is>
          <t>CVE</t>
        </is>
      </c>
      <c r="B31" s="200" t="inlineStr">
        <is>
          <t>CVE-2025-33179</t>
        </is>
      </c>
      <c r="C31" s="200" t="inlineStr">
        <is>
          <t>NVIDIA Cumulus Linux and NVOS products contain a vulnerability in the NVUE interface, where a low-privileged user could run an unauthorized command. A successful exploit of this vulnerability might lead to escalation of privileges.</t>
        </is>
      </c>
      <c r="D31" s="200" t="n">
        <v>8</v>
      </c>
      <c r="E31" s="200" t="inlineStr">
        <is>
          <t>HIGH</t>
        </is>
      </c>
      <c r="F31" s="200" t="n">
        <v>3</v>
      </c>
      <c r="G31" s="200" t="n">
        <v>3</v>
      </c>
      <c r="H31" s="200" t="inlineStr">
        <is>
          <t>CRITICAL</t>
        </is>
      </c>
      <c r="I31" s="200" t="n">
        <v>17</v>
      </c>
      <c r="J31" s="200" t="inlineStr">
        <is>
          <t>NO</t>
        </is>
      </c>
      <c r="K31" s="200" t="inlineStr">
        <is>
          <t>https://nvd.nist.gov/vuln/detail/CVE-2025-33179</t>
        </is>
      </c>
      <c r="L31" s="200" t="inlineStr">
        <is>
          <t>2026-03-03 18:53</t>
        </is>
      </c>
      <c r="M31" s="200" t="inlineStr">
        <is>
          <t>YES</t>
        </is>
      </c>
      <c r="N31" s="200" t="inlineStr">
        <is>
          <t>https://nvidia.custhelp.com/app/answers/detail/a_id/5722</t>
        </is>
      </c>
      <c r="O31" s="200" t="inlineStr">
        <is>
          <t>Apply vendor patches</t>
        </is>
      </c>
      <c r="P31" s="200" t="inlineStr">
        <is>
          <t>nvidia quantum-x800 - | nvidia cumulus_linux * | nvidia nvos *</t>
        </is>
      </c>
      <c r="Q31" s="200" t="inlineStr">
        <is>
          <t>P2</t>
        </is>
      </c>
      <c r="R31" s="200" t="inlineStr">
        <is>
          <t>🚨 URGENT: Apply vendor patches immediately | 🔒 Isolate affected systems if patch unavailable | 🛡️ Enable additional monitoring/IDS rules</t>
        </is>
      </c>
      <c r="S31" s="200" t="inlineStr">
        <is>
          <t>CVE - IP enrichment n/a</t>
        </is>
      </c>
      <c r="T31" s="200" t="n">
        <v>0.0005999999999999999</v>
      </c>
      <c r="U31" s="200" t="n">
        <v>0.1834</v>
      </c>
      <c r="V31" s="200" t="inlineStr">
        <is>
          <t>T1190:Exploit Public-Facing Application</t>
        </is>
      </c>
      <c r="W31" s="200" t="n">
        <v>2</v>
      </c>
      <c r="X31" s="200" t="inlineStr">
        <is>
          <t>HIGH (72%)</t>
        </is>
      </c>
      <c r="Y31" s="200" t="inlineStr">
        <is>
          <t>CONFIRMED</t>
        </is>
      </c>
      <c r="Z31" s="200" t="inlineStr">
        <is>
          <t>PATCH_AVAILABLE</t>
        </is>
      </c>
      <c r="AA31" s="200" t="inlineStr">
        <is>
          <t>https://nvd.nist.gov/vuln/detail/CVE-2025-33179</t>
        </is>
      </c>
      <c r="AB31" s="200" t="inlineStr">
        <is>
          <t>NONE</t>
        </is>
      </c>
      <c r="AC31" s="200" t="n">
        <v>4</v>
      </c>
      <c r="AD31" s="200" t="inlineStr"/>
    </row>
    <row r="32">
      <c r="A32" s="200" t="inlineStr">
        <is>
          <t>CVE</t>
        </is>
      </c>
      <c r="B32" s="200" t="inlineStr">
        <is>
          <t>CVE-2025-33180</t>
        </is>
      </c>
      <c r="C32" s="200" t="inlineStr">
        <is>
          <t>NVIDIA Cumulus Linux and NVOS products contain a vulnerability in the NVUE interface, where a low-privileged user could inject a command. A successful exploit of this vulnerability might lead to escalation of privileges.</t>
        </is>
      </c>
      <c r="D32" s="200" t="n">
        <v>8</v>
      </c>
      <c r="E32" s="200" t="inlineStr">
        <is>
          <t>HIGH</t>
        </is>
      </c>
      <c r="F32" s="200" t="n">
        <v>3</v>
      </c>
      <c r="G32" s="200" t="n">
        <v>3</v>
      </c>
      <c r="H32" s="200" t="inlineStr">
        <is>
          <t>CRITICAL</t>
        </is>
      </c>
      <c r="I32" s="200" t="n">
        <v>17</v>
      </c>
      <c r="J32" s="200" t="inlineStr">
        <is>
          <t>NO</t>
        </is>
      </c>
      <c r="K32" s="200" t="inlineStr">
        <is>
          <t>https://nvd.nist.gov/vuln/detail/CVE-2025-33180</t>
        </is>
      </c>
      <c r="L32" s="200" t="inlineStr">
        <is>
          <t>2026-03-03 18:53</t>
        </is>
      </c>
      <c r="M32" s="200" t="inlineStr">
        <is>
          <t>YES</t>
        </is>
      </c>
      <c r="N32" s="200" t="inlineStr">
        <is>
          <t>https://nvidia.custhelp.com/app/answers/detail/a_id/5722</t>
        </is>
      </c>
      <c r="O32" s="200" t="inlineStr">
        <is>
          <t>Apply vendor patches</t>
        </is>
      </c>
      <c r="P32" s="200" t="inlineStr">
        <is>
          <t>nvidia quantum-x800 - | nvidia cumulus_linux * | nvidia nvos *</t>
        </is>
      </c>
      <c r="Q32" s="200" t="inlineStr">
        <is>
          <t>P2</t>
        </is>
      </c>
      <c r="R32" s="200" t="inlineStr">
        <is>
          <t>🚨 URGENT: Apply vendor patches immediately | 🔒 Isolate affected systems if patch unavailable | 🛡️ Enable additional monitoring/IDS rules</t>
        </is>
      </c>
      <c r="S32" s="200" t="inlineStr">
        <is>
          <t>CVE - IP enrichment n/a</t>
        </is>
      </c>
      <c r="T32" s="200" t="n">
        <v>0.0007</v>
      </c>
      <c r="U32" s="200" t="n">
        <v>0.2145</v>
      </c>
      <c r="V32" s="200" t="inlineStr">
        <is>
          <t>T1059:Command and Scripting Interpreter</t>
        </is>
      </c>
      <c r="W32" s="200" t="n">
        <v>2</v>
      </c>
      <c r="X32" s="200" t="inlineStr">
        <is>
          <t>HIGH (72%)</t>
        </is>
      </c>
      <c r="Y32" s="200" t="inlineStr">
        <is>
          <t>CONFIRMED</t>
        </is>
      </c>
      <c r="Z32" s="200" t="inlineStr">
        <is>
          <t>PATCH_AVAILABLE</t>
        </is>
      </c>
      <c r="AA32" s="200" t="inlineStr">
        <is>
          <t>https://nvd.nist.gov/vuln/detail/CVE-2025-33180</t>
        </is>
      </c>
      <c r="AB32" s="200" t="inlineStr">
        <is>
          <t>NONE</t>
        </is>
      </c>
      <c r="AC32" s="200" t="n">
        <v>4</v>
      </c>
      <c r="AD32" s="200" t="inlineStr"/>
    </row>
    <row r="33">
      <c r="A33" s="200" t="inlineStr">
        <is>
          <t>CVE</t>
        </is>
      </c>
      <c r="B33" s="200" t="inlineStr">
        <is>
          <t>CVE-2025-33181</t>
        </is>
      </c>
      <c r="C33" s="200" t="inlineStr">
        <is>
          <t>NVIDIA Cumulus Linux and NVOS products contain a vulnerability in the NVUE interface, where a low-privileged user could inject a command. A successful exploit of this vulnerability might lead to escalation of privileges.</t>
        </is>
      </c>
      <c r="D33" s="200" t="n">
        <v>7.3</v>
      </c>
      <c r="E33" s="200" t="inlineStr">
        <is>
          <t>HIGH</t>
        </is>
      </c>
      <c r="F33" s="200" t="n">
        <v>2</v>
      </c>
      <c r="G33" s="200" t="n">
        <v>3</v>
      </c>
      <c r="H33" s="200" t="inlineStr">
        <is>
          <t>HIGH</t>
        </is>
      </c>
      <c r="I33" s="200" t="n">
        <v>13.3</v>
      </c>
      <c r="J33" s="200" t="inlineStr">
        <is>
          <t>NO</t>
        </is>
      </c>
      <c r="K33" s="200" t="inlineStr">
        <is>
          <t>https://nvd.nist.gov/vuln/detail/CVE-2025-33181</t>
        </is>
      </c>
      <c r="L33" s="200" t="inlineStr">
        <is>
          <t>2026-03-03 18:53</t>
        </is>
      </c>
      <c r="M33" s="200" t="inlineStr">
        <is>
          <t>YES</t>
        </is>
      </c>
      <c r="N33" s="200" t="inlineStr">
        <is>
          <t>https://nvidia.custhelp.com/app/answers/detail/a_id/5722</t>
        </is>
      </c>
      <c r="O33" s="200" t="inlineStr">
        <is>
          <t>Apply vendor patches</t>
        </is>
      </c>
      <c r="P33" s="200" t="inlineStr">
        <is>
          <t>nvidia quantum-x800 - | nvidia cumulus_linux * | nvidia nvos *</t>
        </is>
      </c>
      <c r="Q33" s="200" t="inlineStr">
        <is>
          <t>P2</t>
        </is>
      </c>
      <c r="R33" s="200" t="inlineStr">
        <is>
          <t>🚨 URGENT: Apply vendor patches immediately | 🔒 Isolate affected systems if patch unavailable | 🛡️ Enable additional monitoring/IDS rules</t>
        </is>
      </c>
      <c r="S33" s="200" t="inlineStr">
        <is>
          <t>CVE - IP enrichment n/a</t>
        </is>
      </c>
      <c r="T33" s="200" t="n">
        <v>0</v>
      </c>
      <c r="U33" s="200" t="n">
        <v>0</v>
      </c>
      <c r="V33" s="200" t="inlineStr">
        <is>
          <t>T1059:Command and Scripting Interpreter</t>
        </is>
      </c>
      <c r="W33" s="200" t="n">
        <v>2</v>
      </c>
      <c r="X33" s="200" t="inlineStr">
        <is>
          <t>HIGH (72%)</t>
        </is>
      </c>
      <c r="Y33" s="200" t="inlineStr">
        <is>
          <t>POSSIBLE</t>
        </is>
      </c>
      <c r="Z33" s="200" t="inlineStr">
        <is>
          <t>PATCH_AVAILABLE</t>
        </is>
      </c>
      <c r="AA33" s="200" t="inlineStr">
        <is>
          <t>https://nvd.nist.gov/vuln/detail/CVE-2025-33181</t>
        </is>
      </c>
      <c r="AB33" s="200" t="inlineStr">
        <is>
          <t>NONE</t>
        </is>
      </c>
      <c r="AC33" s="200" t="n">
        <v>3.65</v>
      </c>
      <c r="AD33" s="200" t="inlineStr"/>
    </row>
    <row r="34">
      <c r="A34" s="199" t="inlineStr">
        <is>
          <t>CVE</t>
        </is>
      </c>
      <c r="B34" s="199" t="inlineStr">
        <is>
          <t>CVE-2026-1768</t>
        </is>
      </c>
      <c r="C34" s="199" t="inlineStr">
        <is>
          <t>A permission cache poisoning vulnerability in Devolutions Server allows authenticated users to bypass permissions to access entries.This issue affects Devolutions Server: before 2025.3.15.</t>
        </is>
      </c>
      <c r="D34" s="199" t="n">
        <v>4.3</v>
      </c>
      <c r="E34" s="199" t="inlineStr">
        <is>
          <t>MEDIUM</t>
        </is>
      </c>
      <c r="F34" s="199" t="n">
        <v>2</v>
      </c>
      <c r="G34" s="199" t="n">
        <v>2</v>
      </c>
      <c r="H34" s="199" t="inlineStr">
        <is>
          <t>MEDIUM</t>
        </is>
      </c>
      <c r="I34" s="199" t="n">
        <v>8.300000000000001</v>
      </c>
      <c r="J34" s="199" t="inlineStr">
        <is>
          <t>NO</t>
        </is>
      </c>
      <c r="K34" s="199" t="inlineStr">
        <is>
          <t>https://nvd.nist.gov/vuln/detail/CVE-2026-1768</t>
        </is>
      </c>
      <c r="L34" s="199" t="inlineStr">
        <is>
          <t>2026-03-03 18:53</t>
        </is>
      </c>
      <c r="M34" s="199" t="inlineStr">
        <is>
          <t>YES</t>
        </is>
      </c>
      <c r="N34" s="199" t="inlineStr">
        <is>
          <t>https://devolutions.net/security/advisories/DEVO-2026-0004/</t>
        </is>
      </c>
      <c r="O34" s="199" t="inlineStr">
        <is>
          <t>Apply vendor patches</t>
        </is>
      </c>
      <c r="P34" s="199" t="inlineStr">
        <is>
          <t>devolutions devolutions_server *</t>
        </is>
      </c>
      <c r="Q34" s="199" t="inlineStr">
        <is>
          <t>P3</t>
        </is>
      </c>
      <c r="R34" s="199" t="inlineStr">
        <is>
          <t>📅 Schedule patch deployment within 30 days | 🔍 Monitor for exploitation attempts</t>
        </is>
      </c>
      <c r="S34" s="199" t="inlineStr">
        <is>
          <t>CVE - IP enrichment n/a</t>
        </is>
      </c>
      <c r="T34" s="199" t="n">
        <v>0.0002</v>
      </c>
      <c r="U34" s="199" t="n">
        <v>0.0635</v>
      </c>
      <c r="V34" s="199" t="inlineStr">
        <is>
          <t>T1584.004:Server</t>
        </is>
      </c>
      <c r="W34" s="199" t="n">
        <v>1</v>
      </c>
      <c r="X34" s="199" t="inlineStr">
        <is>
          <t>LOW (40%)</t>
        </is>
      </c>
      <c r="Y34" s="199" t="inlineStr">
        <is>
          <t>POSSIBLE</t>
        </is>
      </c>
      <c r="Z34" s="199" t="inlineStr">
        <is>
          <t>PATCH_AVAILABLE</t>
        </is>
      </c>
      <c r="AA34" s="199" t="inlineStr">
        <is>
          <t>https://nvd.nist.gov/vuln/detail/CVE-2026-1768</t>
        </is>
      </c>
      <c r="AB34" s="199" t="inlineStr">
        <is>
          <t>NONE</t>
        </is>
      </c>
      <c r="AC34" s="199" t="n">
        <v>2.15</v>
      </c>
      <c r="AD34" s="199" t="inlineStr"/>
    </row>
    <row r="35">
      <c r="A35" s="200" t="inlineStr">
        <is>
          <t>CVE</t>
        </is>
      </c>
      <c r="B35" s="200" t="inlineStr">
        <is>
          <t>CVE-2026-22765</t>
        </is>
      </c>
      <c r="C35" s="200" t="inlineStr">
        <is>
          <t>Dell Wyse Management Suite, versions prior to WMS 5.5, contain a Missing Authorization vulnerability. A low privileged attacker with remote access could potentially exploit this vulnerability, leading to Elevation of Privileges.</t>
        </is>
      </c>
      <c r="D35" s="200" t="n">
        <v>8.800000000000001</v>
      </c>
      <c r="E35" s="200" t="inlineStr">
        <is>
          <t>HIGH</t>
        </is>
      </c>
      <c r="F35" s="200" t="n">
        <v>3</v>
      </c>
      <c r="G35" s="200" t="n">
        <v>3</v>
      </c>
      <c r="H35" s="200" t="inlineStr">
        <is>
          <t>CRITICAL</t>
        </is>
      </c>
      <c r="I35" s="200" t="n">
        <v>17.8</v>
      </c>
      <c r="J35" s="200" t="inlineStr">
        <is>
          <t>NO</t>
        </is>
      </c>
      <c r="K35" s="200" t="inlineStr">
        <is>
          <t>https://nvd.nist.gov/vuln/detail/CVE-2026-22765</t>
        </is>
      </c>
      <c r="L35" s="200" t="inlineStr">
        <is>
          <t>2026-03-03 18:53</t>
        </is>
      </c>
      <c r="M35" s="200" t="inlineStr">
        <is>
          <t>YES</t>
        </is>
      </c>
      <c r="N35" s="200" t="inlineStr">
        <is>
          <t>https://www.dell.com/support/kbdoc/en-us/000429141/dsa-2026-103</t>
        </is>
      </c>
      <c r="O35" s="200" t="inlineStr">
        <is>
          <t>Apply vendor patches</t>
        </is>
      </c>
      <c r="P35" s="200" t="inlineStr">
        <is>
          <t>dell wyse_management_suite *</t>
        </is>
      </c>
      <c r="Q35" s="200" t="inlineStr">
        <is>
          <t>P2</t>
        </is>
      </c>
      <c r="R35" s="200" t="inlineStr">
        <is>
          <t>🚨 URGENT: Apply vendor patches immediately | 🔒 Isolate affected systems if patch unavailable | 🛡️ Enable additional monitoring/IDS rules</t>
        </is>
      </c>
      <c r="S35" s="200" t="inlineStr">
        <is>
          <t>CVE - IP enrichment n/a</t>
        </is>
      </c>
      <c r="T35" s="200" t="n">
        <v>0.0005</v>
      </c>
      <c r="U35" s="200" t="n">
        <v>0.1403</v>
      </c>
      <c r="V35" s="200" t="inlineStr">
        <is>
          <t>T1190:Exploit Public-Facing Application</t>
        </is>
      </c>
      <c r="W35" s="200" t="n">
        <v>2</v>
      </c>
      <c r="X35" s="200" t="inlineStr">
        <is>
          <t>HIGH (72%)</t>
        </is>
      </c>
      <c r="Y35" s="200" t="inlineStr">
        <is>
          <t>CONFIRMED</t>
        </is>
      </c>
      <c r="Z35" s="200" t="inlineStr">
        <is>
          <t>PATCH_AVAILABLE</t>
        </is>
      </c>
      <c r="AA35" s="200" t="inlineStr">
        <is>
          <t>https://nvd.nist.gov/vuln/detail/CVE-2026-22765</t>
        </is>
      </c>
      <c r="AB35" s="200" t="inlineStr">
        <is>
          <t>NONE</t>
        </is>
      </c>
      <c r="AC35" s="200" t="n">
        <v>4.4</v>
      </c>
      <c r="AD35" s="200" t="inlineStr"/>
    </row>
    <row r="36">
      <c r="A36" s="200" t="inlineStr">
        <is>
          <t>CVE</t>
        </is>
      </c>
      <c r="B36" s="200" t="inlineStr">
        <is>
          <t>CVE-2026-22766</t>
        </is>
      </c>
      <c r="C36" s="200" t="inlineStr">
        <is>
          <t>Dell Wyse Management Suite, versions prior to WMS 5.5, contain an Unrestricted Upload of File with Dangerous Type vulnerability. A high privileged attacker with remote access could potentially exploit this vulnerability, leading to Remote execution.</t>
        </is>
      </c>
      <c r="D36" s="200" t="n">
        <v>7.2</v>
      </c>
      <c r="E36" s="200" t="inlineStr">
        <is>
          <t>HIGH</t>
        </is>
      </c>
      <c r="F36" s="200" t="n">
        <v>2</v>
      </c>
      <c r="G36" s="200" t="n">
        <v>3</v>
      </c>
      <c r="H36" s="200" t="inlineStr">
        <is>
          <t>HIGH</t>
        </is>
      </c>
      <c r="I36" s="200" t="n">
        <v>13.2</v>
      </c>
      <c r="J36" s="200" t="inlineStr">
        <is>
          <t>NO</t>
        </is>
      </c>
      <c r="K36" s="200" t="inlineStr">
        <is>
          <t>https://nvd.nist.gov/vuln/detail/CVE-2026-22766</t>
        </is>
      </c>
      <c r="L36" s="200" t="inlineStr">
        <is>
          <t>2026-03-03 18:53</t>
        </is>
      </c>
      <c r="M36" s="200" t="inlineStr">
        <is>
          <t>YES</t>
        </is>
      </c>
      <c r="N36" s="200" t="inlineStr">
        <is>
          <t>https://www.dell.com/support/kbdoc/en-us/000429141/dsa-2026-103</t>
        </is>
      </c>
      <c r="O36" s="200" t="inlineStr">
        <is>
          <t>Apply vendor patches</t>
        </is>
      </c>
      <c r="P36" s="200" t="inlineStr">
        <is>
          <t>dell wyse_management_suite *</t>
        </is>
      </c>
      <c r="Q36" s="200" t="inlineStr">
        <is>
          <t>P2</t>
        </is>
      </c>
      <c r="R36" s="200" t="inlineStr">
        <is>
          <t>🚨 URGENT: Apply vendor patches immediately | 🔒 Isolate affected systems if patch unavailable | 🛡️ Enable additional monitoring/IDS rules</t>
        </is>
      </c>
      <c r="S36" s="200" t="inlineStr">
        <is>
          <t>CVE - IP enrichment n/a</t>
        </is>
      </c>
      <c r="T36" s="200" t="n">
        <v>0.0028</v>
      </c>
      <c r="U36" s="200" t="n">
        <v>0.5087</v>
      </c>
      <c r="V36" s="200" t="inlineStr">
        <is>
          <t>T1190:Exploit Public-Facing Application</t>
        </is>
      </c>
      <c r="W36" s="200" t="n">
        <v>2</v>
      </c>
      <c r="X36" s="200" t="inlineStr">
        <is>
          <t>HIGH (72%)</t>
        </is>
      </c>
      <c r="Y36" s="200" t="inlineStr">
        <is>
          <t>POSSIBLE</t>
        </is>
      </c>
      <c r="Z36" s="200" t="inlineStr">
        <is>
          <t>PATCH_AVAILABLE</t>
        </is>
      </c>
      <c r="AA36" s="200" t="inlineStr">
        <is>
          <t>https://nvd.nist.gov/vuln/detail/CVE-2026-22766</t>
        </is>
      </c>
      <c r="AB36" s="200" t="inlineStr">
        <is>
          <t>NONE</t>
        </is>
      </c>
      <c r="AC36" s="200" t="n">
        <v>3.6</v>
      </c>
      <c r="AD36" s="200" t="inlineStr"/>
    </row>
    <row r="37">
      <c r="A37" s="199" t="inlineStr">
        <is>
          <t>CVE</t>
        </is>
      </c>
      <c r="B37" s="199" t="inlineStr">
        <is>
          <t>CVE-2026-23858</t>
        </is>
      </c>
      <c r="C37" s="199" t="inlineStr">
        <is>
          <t>Dell Wyse Management Suite, versions prior to WMS 5.5, contain an Improper Neutralization of Input During Web Page Generation ('Cross-site Scripting') vulnerability. A low privileged attacker with remote access could potentially exploit this vulnerability, leading to Script Injection.</t>
        </is>
      </c>
      <c r="D37" s="199" t="n">
        <v>5.4</v>
      </c>
      <c r="E37" s="199" t="inlineStr">
        <is>
          <t>MEDIUM</t>
        </is>
      </c>
      <c r="F37" s="199" t="n">
        <v>2</v>
      </c>
      <c r="G37" s="199" t="n">
        <v>2</v>
      </c>
      <c r="H37" s="199" t="inlineStr">
        <is>
          <t>MEDIUM</t>
        </is>
      </c>
      <c r="I37" s="199" t="n">
        <v>9.4</v>
      </c>
      <c r="J37" s="199" t="inlineStr">
        <is>
          <t>NO</t>
        </is>
      </c>
      <c r="K37" s="199" t="inlineStr">
        <is>
          <t>https://nvd.nist.gov/vuln/detail/CVE-2026-23858</t>
        </is>
      </c>
      <c r="L37" s="199" t="inlineStr">
        <is>
          <t>2026-03-03 18:53</t>
        </is>
      </c>
      <c r="M37" s="199" t="inlineStr">
        <is>
          <t>YES</t>
        </is>
      </c>
      <c r="N37" s="199" t="inlineStr">
        <is>
          <t>https://www.dell.com/support/kbdoc/en-us/000429141/dsa-2026-103</t>
        </is>
      </c>
      <c r="O37" s="199" t="inlineStr">
        <is>
          <t>Apply vendor patches</t>
        </is>
      </c>
      <c r="P37" s="199" t="inlineStr">
        <is>
          <t>dell wyse_management_suite *</t>
        </is>
      </c>
      <c r="Q37" s="199" t="inlineStr">
        <is>
          <t>P3</t>
        </is>
      </c>
      <c r="R37" s="199" t="inlineStr">
        <is>
          <t>📅 Schedule patch deployment within 30 days | 🔍 Monitor for exploitation attempts</t>
        </is>
      </c>
      <c r="S37" s="199" t="inlineStr">
        <is>
          <t>CVE - IP enrichment n/a</t>
        </is>
      </c>
      <c r="T37" s="199" t="n">
        <v>0.0003</v>
      </c>
      <c r="U37" s="199" t="n">
        <v>0.0837</v>
      </c>
      <c r="V37" s="199" t="inlineStr">
        <is>
          <t>T1189:Drive-by Compromise</t>
        </is>
      </c>
      <c r="W37" s="199" t="n">
        <v>1</v>
      </c>
      <c r="X37" s="199" t="inlineStr">
        <is>
          <t>LOW (40%)</t>
        </is>
      </c>
      <c r="Y37" s="199" t="inlineStr">
        <is>
          <t>POSSIBLE</t>
        </is>
      </c>
      <c r="Z37" s="199" t="inlineStr">
        <is>
          <t>PATCH_AVAILABLE</t>
        </is>
      </c>
      <c r="AA37" s="199" t="inlineStr">
        <is>
          <t>https://nvd.nist.gov/vuln/detail/CVE-2026-23858</t>
        </is>
      </c>
      <c r="AB37" s="199" t="inlineStr">
        <is>
          <t>NONE</t>
        </is>
      </c>
      <c r="AC37" s="199" t="n">
        <v>2.7</v>
      </c>
      <c r="AD37" s="199" t="inlineStr"/>
    </row>
    <row r="38">
      <c r="A38" s="202" t="inlineStr">
        <is>
          <t>CVE</t>
        </is>
      </c>
      <c r="B38" s="202" t="inlineStr">
        <is>
          <t>CVE-2026-23859</t>
        </is>
      </c>
      <c r="C38" s="202" t="inlineStr">
        <is>
          <t>Dell Wyse Management Suite, versions prior to WMS 5.5, contain a Client-Side Enforcement of Server-Side Security vulnerability. A high privileged attacker with remote access could potentially exploit this vulnerability to Protection mechanism bypass.</t>
        </is>
      </c>
      <c r="D38" s="202" t="n">
        <v>2.7</v>
      </c>
      <c r="E38" s="202" t="inlineStr">
        <is>
          <t>LOW</t>
        </is>
      </c>
      <c r="F38" s="202" t="n">
        <v>2</v>
      </c>
      <c r="G38" s="202" t="n">
        <v>1</v>
      </c>
      <c r="H38" s="202" t="inlineStr">
        <is>
          <t>LOW</t>
        </is>
      </c>
      <c r="I38" s="202" t="n">
        <v>4.7</v>
      </c>
      <c r="J38" s="202" t="inlineStr">
        <is>
          <t>NO</t>
        </is>
      </c>
      <c r="K38" s="202" t="inlineStr">
        <is>
          <t>https://nvd.nist.gov/vuln/detail/CVE-2026-23859</t>
        </is>
      </c>
      <c r="L38" s="202" t="inlineStr">
        <is>
          <t>2026-03-03 18:53</t>
        </is>
      </c>
      <c r="M38" s="202" t="inlineStr">
        <is>
          <t>YES</t>
        </is>
      </c>
      <c r="N38" s="202" t="inlineStr">
        <is>
          <t>https://www.dell.com/support/kbdoc/en-us/000429141/dsa-2026-103</t>
        </is>
      </c>
      <c r="O38" s="202" t="inlineStr">
        <is>
          <t>Apply vendor patches</t>
        </is>
      </c>
      <c r="P38" s="202" t="inlineStr">
        <is>
          <t>dell wyse_management_suite *</t>
        </is>
      </c>
      <c r="Q38" s="202" t="inlineStr">
        <is>
          <t>P4</t>
        </is>
      </c>
      <c r="R38" s="202" t="inlineStr">
        <is>
          <t>📅 Schedule patch deployment within 30 days | 🔍 Monitor for exploitation attempts</t>
        </is>
      </c>
      <c r="S38" s="202" t="inlineStr">
        <is>
          <t>CVE - IP enrichment n/a</t>
        </is>
      </c>
      <c r="T38" s="202" t="n">
        <v>0.0005</v>
      </c>
      <c r="U38" s="202" t="n">
        <v>0.1456</v>
      </c>
      <c r="V38" s="202" t="inlineStr">
        <is>
          <t>T1584.004:Server</t>
        </is>
      </c>
      <c r="W38" s="202" t="n">
        <v>1</v>
      </c>
      <c r="X38" s="202" t="inlineStr">
        <is>
          <t>LOW (40%)</t>
        </is>
      </c>
      <c r="Y38" s="202" t="inlineStr">
        <is>
          <t>UNLIKELY</t>
        </is>
      </c>
      <c r="Z38" s="202" t="inlineStr">
        <is>
          <t>PATCH_AVAILABLE</t>
        </is>
      </c>
      <c r="AA38" s="202" t="inlineStr">
        <is>
          <t>https://nvd.nist.gov/vuln/detail/CVE-2026-23859</t>
        </is>
      </c>
      <c r="AB38" s="202" t="inlineStr">
        <is>
          <t>NONE</t>
        </is>
      </c>
      <c r="AC38" s="202" t="n">
        <v>1.35</v>
      </c>
      <c r="AD38" s="202" t="inlineStr"/>
    </row>
    <row r="39">
      <c r="A39" s="199" t="inlineStr">
        <is>
          <t>CVE</t>
        </is>
      </c>
      <c r="B39" s="199" t="inlineStr">
        <is>
          <t>CVE-2026-24241</t>
        </is>
      </c>
      <c r="C39" s="199" t="inlineStr">
        <is>
          <t>NVIDIA Delegated Licensing Service for all appliance platforms contains a vulnerability where an attacker could exploit an improper authentication issue. A successful exploit of this vulnerability might lead to information disclosure.</t>
        </is>
      </c>
      <c r="D39" s="199" t="n">
        <v>4.3</v>
      </c>
      <c r="E39" s="199" t="inlineStr">
        <is>
          <t>MEDIUM</t>
        </is>
      </c>
      <c r="F39" s="199" t="n">
        <v>2</v>
      </c>
      <c r="G39" s="199" t="n">
        <v>2</v>
      </c>
      <c r="H39" s="199" t="inlineStr">
        <is>
          <t>MEDIUM</t>
        </is>
      </c>
      <c r="I39" s="199" t="n">
        <v>8.300000000000001</v>
      </c>
      <c r="J39" s="199" t="inlineStr">
        <is>
          <t>NO</t>
        </is>
      </c>
      <c r="K39" s="199" t="inlineStr">
        <is>
          <t>https://nvd.nist.gov/vuln/detail/CVE-2026-24241</t>
        </is>
      </c>
      <c r="L39" s="199" t="inlineStr">
        <is>
          <t>2026-03-03 18:53</t>
        </is>
      </c>
      <c r="M39" s="199" t="inlineStr">
        <is>
          <t>YES</t>
        </is>
      </c>
      <c r="N39" s="199" t="inlineStr">
        <is>
          <t>https://nvidia.custhelp.com/app/answers/detail/a_id/5789</t>
        </is>
      </c>
      <c r="O39" s="199" t="inlineStr">
        <is>
          <t>Apply vendor patches</t>
        </is>
      </c>
      <c r="P39" s="199" t="inlineStr">
        <is>
          <t>nvidia delegated_license_service *</t>
        </is>
      </c>
      <c r="Q39" s="199" t="inlineStr">
        <is>
          <t>P3</t>
        </is>
      </c>
      <c r="R39" s="199" t="inlineStr">
        <is>
          <t>📅 Schedule patch deployment within 30 days | 🔍 Monitor for exploitation attempts</t>
        </is>
      </c>
      <c r="S39" s="199" t="inlineStr">
        <is>
          <t>CVE - IP enrichment n/a</t>
        </is>
      </c>
      <c r="T39" s="199" t="n">
        <v>0.0005999999999999999</v>
      </c>
      <c r="U39" s="199" t="n">
        <v>0.1926</v>
      </c>
      <c r="V39" s="199" t="inlineStr">
        <is>
          <t>T1078:Valid Accounts | T1110:Brute Force | T1213:Data from Information Repositories</t>
        </is>
      </c>
      <c r="W39" s="199" t="n">
        <v>1</v>
      </c>
      <c r="X39" s="199" t="inlineStr">
        <is>
          <t>LOW (40%)</t>
        </is>
      </c>
      <c r="Y39" s="199" t="inlineStr">
        <is>
          <t>POSSIBLE</t>
        </is>
      </c>
      <c r="Z39" s="199" t="inlineStr">
        <is>
          <t>PATCH_AVAILABLE</t>
        </is>
      </c>
      <c r="AA39" s="199" t="inlineStr">
        <is>
          <t>https://nvd.nist.gov/vuln/detail/CVE-2026-24241</t>
        </is>
      </c>
      <c r="AB39" s="199" t="inlineStr">
        <is>
          <t>NONE</t>
        </is>
      </c>
      <c r="AC39" s="199" t="n">
        <v>2.15</v>
      </c>
      <c r="AD39" s="199" t="inlineStr"/>
    </row>
    <row r="40">
      <c r="A40" s="200" t="inlineStr">
        <is>
          <t>CVE</t>
        </is>
      </c>
      <c r="B40" s="200" t="inlineStr">
        <is>
          <t>CVE-2026-26340</t>
        </is>
      </c>
      <c r="C40" s="200" t="inlineStr">
        <is>
          <t>Tattile Smart+, Vega, and Basic device families firmware versions 1.181.5 and prior expose RTSP streams without requiring authentication. A remote attacker can connect to the RTSP service and access live video/audio streams without valid credentials, resulting in unauthorized disclosure of surveillance data.</t>
        </is>
      </c>
      <c r="D40" s="200" t="n">
        <v>7.5</v>
      </c>
      <c r="E40" s="200" t="inlineStr">
        <is>
          <t>HIGH</t>
        </is>
      </c>
      <c r="F40" s="200" t="n">
        <v>2</v>
      </c>
      <c r="G40" s="200" t="n">
        <v>3</v>
      </c>
      <c r="H40" s="200" t="inlineStr">
        <is>
          <t>HIGH</t>
        </is>
      </c>
      <c r="I40" s="200" t="n">
        <v>13.5</v>
      </c>
      <c r="J40" s="200" t="inlineStr">
        <is>
          <t>NO</t>
        </is>
      </c>
      <c r="K40" s="200" t="inlineStr">
        <is>
          <t>https://nvd.nist.gov/vuln/detail/CVE-2026-26340</t>
        </is>
      </c>
      <c r="L40" s="200" t="inlineStr">
        <is>
          <t>2026-03-03 18:53</t>
        </is>
      </c>
      <c r="M40" s="200" t="inlineStr">
        <is>
          <t>CHECK_VENDOR</t>
        </is>
      </c>
      <c r="N40" s="200" t="inlineStr">
        <is>
          <t>See NVD references</t>
        </is>
      </c>
      <c r="O40" s="200" t="inlineStr">
        <is>
          <t>Apply vendor patches</t>
        </is>
      </c>
      <c r="P40" s="200" t="inlineStr">
        <is>
          <t>tattile smart\+_firmware * | tattile anpr_mobile_firmware * | tattile vega53_firmware *</t>
        </is>
      </c>
      <c r="Q40" s="200" t="inlineStr">
        <is>
          <t>P2</t>
        </is>
      </c>
      <c r="R40" s="200" t="inlineStr">
        <is>
          <t>🚨 URGENT: Apply vendor patches immediately | 🔒 Isolate affected systems if patch unavailable | 🛡️ Enable additional monitoring/IDS rules</t>
        </is>
      </c>
      <c r="S40" s="200" t="inlineStr">
        <is>
          <t>CVE - IP enrichment n/a</t>
        </is>
      </c>
      <c r="T40" s="200" t="n">
        <v>0.0054</v>
      </c>
      <c r="U40" s="200" t="n">
        <v>0.6744</v>
      </c>
      <c r="V40" s="200" t="inlineStr">
        <is>
          <t>T1078:Valid Accounts | T1552:Unsecured Credentials | T1592.003:Firmware | T1589.001:Credentials</t>
        </is>
      </c>
      <c r="W40" s="200" t="n">
        <v>2</v>
      </c>
      <c r="X40" s="200" t="inlineStr">
        <is>
          <t>HIGH (72%)</t>
        </is>
      </c>
      <c r="Y40" s="200" t="inlineStr">
        <is>
          <t>POSSIBLE</t>
        </is>
      </c>
      <c r="Z40" s="200" t="inlineStr">
        <is>
          <t>CHECK_VENDOR</t>
        </is>
      </c>
      <c r="AA40" s="200" t="inlineStr">
        <is>
          <t>https://nvd.nist.gov/vuln/detail/CVE-2026-26340</t>
        </is>
      </c>
      <c r="AB40" s="200" t="inlineStr">
        <is>
          <t>NONE</t>
        </is>
      </c>
      <c r="AC40" s="200" t="n">
        <v>3.75</v>
      </c>
      <c r="AD40" s="200" t="inlineStr"/>
    </row>
    <row r="41">
      <c r="A41" s="201" t="inlineStr">
        <is>
          <t>CVE</t>
        </is>
      </c>
      <c r="B41" s="201" t="inlineStr">
        <is>
          <t>CVE-2026-26341</t>
        </is>
      </c>
      <c r="C41" s="201" t="inlineStr">
        <is>
          <t>Tattile Smart+, Vega, and Basic device families firmware versions 1.181.5 and prior ship with default credentials that are not forced to be changed during installation or commissioning. An attacker who can reach the management interface can authenticate using the default credentials and gain administrative access, enabling unauthorized access to device configuration and data.</t>
        </is>
      </c>
      <c r="D41" s="201" t="n">
        <v>9.800000000000001</v>
      </c>
      <c r="E41" s="201" t="inlineStr">
        <is>
          <t>CRITICAL</t>
        </is>
      </c>
      <c r="F41" s="201" t="n">
        <v>3</v>
      </c>
      <c r="G41" s="201" t="n">
        <v>3</v>
      </c>
      <c r="H41" s="201" t="inlineStr">
        <is>
          <t>CRITICAL</t>
        </is>
      </c>
      <c r="I41" s="201" t="n">
        <v>18.8</v>
      </c>
      <c r="J41" s="201" t="inlineStr">
        <is>
          <t>NO</t>
        </is>
      </c>
      <c r="K41" s="201" t="inlineStr">
        <is>
          <t>https://nvd.nist.gov/vuln/detail/CVE-2026-26341</t>
        </is>
      </c>
      <c r="L41" s="201" t="inlineStr">
        <is>
          <t>2026-03-03 18:53</t>
        </is>
      </c>
      <c r="M41" s="201" t="inlineStr">
        <is>
          <t>CHECK_VENDOR</t>
        </is>
      </c>
      <c r="N41" s="201" t="inlineStr">
        <is>
          <t>See NVD references</t>
        </is>
      </c>
      <c r="O41" s="201" t="inlineStr">
        <is>
          <t>Apply vendor patches</t>
        </is>
      </c>
      <c r="P41" s="201" t="inlineStr">
        <is>
          <t>tattile smart\+_firmware * | tattile anpr_mobile_firmware * | tattile vega53_firmware *</t>
        </is>
      </c>
      <c r="Q41" s="201" t="inlineStr">
        <is>
          <t>P2</t>
        </is>
      </c>
      <c r="R41" s="201" t="inlineStr">
        <is>
          <t>🚨 URGENT: Apply vendor patches immediately | 🔒 Isolate affected systems if patch unavailable | 🛡️ Enable additional monitoring/IDS rules</t>
        </is>
      </c>
      <c r="S41" s="201" t="inlineStr">
        <is>
          <t>CVE - IP enrichment n/a</t>
        </is>
      </c>
      <c r="T41" s="201" t="n">
        <v>0.0013</v>
      </c>
      <c r="U41" s="201" t="n">
        <v>0.3228</v>
      </c>
      <c r="V41" s="201" t="inlineStr">
        <is>
          <t>T1190:Exploit Public-Facing Application | T1552:Unsecured Credentials | T1592.003:Firmware | T1589.001:Credentials</t>
        </is>
      </c>
      <c r="W41" s="201" t="n">
        <v>2</v>
      </c>
      <c r="X41" s="201" t="inlineStr">
        <is>
          <t>HIGH (72%)</t>
        </is>
      </c>
      <c r="Y41" s="201" t="inlineStr">
        <is>
          <t>CONFIRMED</t>
        </is>
      </c>
      <c r="Z41" s="201" t="inlineStr">
        <is>
          <t>CHECK_VENDOR</t>
        </is>
      </c>
      <c r="AA41" s="201" t="inlineStr">
        <is>
          <t>https://nvd.nist.gov/vuln/detail/CVE-2026-26341</t>
        </is>
      </c>
      <c r="AB41" s="201" t="inlineStr">
        <is>
          <t>NONE</t>
        </is>
      </c>
      <c r="AC41" s="201" t="n">
        <v>4.9</v>
      </c>
      <c r="AD41" s="201" t="inlineStr"/>
    </row>
    <row r="42">
      <c r="A42" s="201" t="inlineStr">
        <is>
          <t>CVE</t>
        </is>
      </c>
      <c r="B42" s="201" t="inlineStr">
        <is>
          <t>CVE-2026-26342</t>
        </is>
      </c>
      <c r="C42" s="201" t="inlineStr">
        <is>
          <t>Tattile Smart+, Vega, and Basic device families firmware versions 1.181.5 and prior implement an authentication token (X-User-Token) with insufficient expiration. An attacker who obtains a valid token (for example via interception, log exposure, or token reuse on a shared system) can continue to authenticate to the management interface until the token is revoked, enabling unauthorized access to device functions and data.</t>
        </is>
      </c>
      <c r="D42" s="201" t="n">
        <v>9.800000000000001</v>
      </c>
      <c r="E42" s="201" t="inlineStr">
        <is>
          <t>CRITICAL</t>
        </is>
      </c>
      <c r="F42" s="201" t="n">
        <v>3</v>
      </c>
      <c r="G42" s="201" t="n">
        <v>3</v>
      </c>
      <c r="H42" s="201" t="inlineStr">
        <is>
          <t>CRITICAL</t>
        </is>
      </c>
      <c r="I42" s="201" t="n">
        <v>18.8</v>
      </c>
      <c r="J42" s="201" t="inlineStr">
        <is>
          <t>NO</t>
        </is>
      </c>
      <c r="K42" s="201" t="inlineStr">
        <is>
          <t>https://nvd.nist.gov/vuln/detail/CVE-2026-26342</t>
        </is>
      </c>
      <c r="L42" s="201" t="inlineStr">
        <is>
          <t>2026-03-03 18:53</t>
        </is>
      </c>
      <c r="M42" s="201" t="inlineStr">
        <is>
          <t>YES</t>
        </is>
      </c>
      <c r="N42" s="201" t="inlineStr">
        <is>
          <t>https://www.vulncheck.com/advisories/tattile-smart-vega-basic-insufficient-session-token-expiration | https://www.zeroscience.mk/en/vulnerabilities/ZSL-2026-5976.php</t>
        </is>
      </c>
      <c r="O42" s="201" t="inlineStr">
        <is>
          <t>Apply vendor patches</t>
        </is>
      </c>
      <c r="P42" s="201" t="inlineStr">
        <is>
          <t>tattile smart\+_firmware * | tattile anpr_mobile_firmware * | tattile vega53_firmware *</t>
        </is>
      </c>
      <c r="Q42" s="201" t="inlineStr">
        <is>
          <t>P2</t>
        </is>
      </c>
      <c r="R42" s="201" t="inlineStr">
        <is>
          <t>🚨 URGENT: Apply vendor patches immediately | 🔒 Isolate affected systems if patch unavailable | 🛡️ Enable additional monitoring/IDS rules</t>
        </is>
      </c>
      <c r="S42" s="201" t="inlineStr">
        <is>
          <t>CVE - IP enrichment n/a</t>
        </is>
      </c>
      <c r="T42" s="201" t="n">
        <v>0.0031</v>
      </c>
      <c r="U42" s="201" t="n">
        <v>0.5387</v>
      </c>
      <c r="V42" s="201" t="inlineStr">
        <is>
          <t>T1592.003:Firmware</t>
        </is>
      </c>
      <c r="W42" s="201" t="n">
        <v>2</v>
      </c>
      <c r="X42" s="201" t="inlineStr">
        <is>
          <t>HIGH (72%)</t>
        </is>
      </c>
      <c r="Y42" s="201" t="inlineStr">
        <is>
          <t>CONFIRMED</t>
        </is>
      </c>
      <c r="Z42" s="201" t="inlineStr">
        <is>
          <t>PATCH_AVAILABLE</t>
        </is>
      </c>
      <c r="AA42" s="201" t="inlineStr">
        <is>
          <t>https://nvd.nist.gov/vuln/detail/CVE-2026-26342</t>
        </is>
      </c>
      <c r="AB42" s="201" t="inlineStr">
        <is>
          <t>NONE</t>
        </is>
      </c>
      <c r="AC42" s="201" t="n">
        <v>4.9</v>
      </c>
      <c r="AD42" s="201" t="inlineStr"/>
    </row>
    <row r="43">
      <c r="A43" s="199" t="inlineStr">
        <is>
          <t>CVE</t>
        </is>
      </c>
      <c r="B43" s="199" t="inlineStr">
        <is>
          <t>CVE-2026-27477</t>
        </is>
      </c>
      <c r="C43" s="199" t="inlineStr">
        <is>
          <t xml:space="preserve">Mastodon is a free, open-source social network server based on ActivityPub. FASP registration requires manual approval by an administrator. In versions 4.4.0 through 4.4.13 and 4.5.0 through 4.5.6, an unauthenticated attacker can register a FASP with an attacker-chosen `base_url` that includes or resolves to a local / internal address, leading to the Mastodon server making requests to that address. This only affects Mastodon servers that have opted in to testing the experimental FASP feature by </t>
        </is>
      </c>
      <c r="D43" s="199" t="n">
        <v>5.9</v>
      </c>
      <c r="E43" s="199" t="inlineStr">
        <is>
          <t>MEDIUM</t>
        </is>
      </c>
      <c r="F43" s="199" t="n">
        <v>2</v>
      </c>
      <c r="G43" s="199" t="n">
        <v>2</v>
      </c>
      <c r="H43" s="199" t="inlineStr">
        <is>
          <t>MEDIUM</t>
        </is>
      </c>
      <c r="I43" s="199" t="n">
        <v>9.9</v>
      </c>
      <c r="J43" s="199" t="inlineStr">
        <is>
          <t>NO</t>
        </is>
      </c>
      <c r="K43" s="199" t="inlineStr">
        <is>
          <t>https://nvd.nist.gov/vuln/detail/CVE-2026-27477</t>
        </is>
      </c>
      <c r="L43" s="199" t="inlineStr">
        <is>
          <t>2026-03-03 18:53</t>
        </is>
      </c>
      <c r="M43" s="199" t="inlineStr">
        <is>
          <t>YES</t>
        </is>
      </c>
      <c r="N43" s="199" t="inlineStr">
        <is>
          <t>https://github.com/mastodon/mastodon/commit/7b85d2182361e68d51d9a02f94fb1070b5f503b1 | https://github.com/mastodon/mastodon/security/advisories/GHSA-46w6-g98f-wxqm</t>
        </is>
      </c>
      <c r="O43" s="199" t="inlineStr">
        <is>
          <t>Apply vendor patches</t>
        </is>
      </c>
      <c r="P43" s="199" t="inlineStr">
        <is>
          <t>joinmastodon mastodon *</t>
        </is>
      </c>
      <c r="Q43" s="199" t="inlineStr">
        <is>
          <t>P1</t>
        </is>
      </c>
      <c r="R43" s="199" t="inlineStr">
        <is>
          <t>📅 Schedule patch deployment within 30 days | 🔍 Monitor for exploitation attempts</t>
        </is>
      </c>
      <c r="S43" s="199" t="inlineStr">
        <is>
          <t>CVE - IP enrichment n/a</t>
        </is>
      </c>
      <c r="T43" s="199" t="n">
        <v>0.0005</v>
      </c>
      <c r="U43" s="199" t="n">
        <v>0.1457</v>
      </c>
      <c r="V43" s="199" t="inlineStr">
        <is>
          <t>T1090:Proxy | T1190:Exploit Public-Facing Application | T1584.004:Server</t>
        </is>
      </c>
      <c r="W43" s="199" t="n">
        <v>2</v>
      </c>
      <c r="X43" s="199" t="inlineStr">
        <is>
          <t>HIGH (72%)</t>
        </is>
      </c>
      <c r="Y43" s="199" t="inlineStr">
        <is>
          <t>HIGH</t>
        </is>
      </c>
      <c r="Z43" s="199" t="inlineStr">
        <is>
          <t>PATCH_AVAILABLE</t>
        </is>
      </c>
      <c r="AA43" s="199" t="inlineStr">
        <is>
          <t>https://nvd.nist.gov/vuln/detail/CVE-2026-27477</t>
        </is>
      </c>
      <c r="AB43" s="199" t="inlineStr">
        <is>
          <t>http://www.zerodayinitiative.com/advisories/ZDI-26-123/</t>
        </is>
      </c>
      <c r="AC43" s="199" t="n">
        <v>2.95</v>
      </c>
      <c r="AD43" s="199" t="inlineStr"/>
    </row>
    <row r="44">
      <c r="A44" s="200" t="inlineStr">
        <is>
          <t>CVE</t>
        </is>
      </c>
      <c r="B44" s="200" t="inlineStr">
        <is>
          <t>CVE-2026-3105</t>
        </is>
      </c>
      <c r="C44" s="200" t="inlineStr">
        <is>
          <t>SummaryThis advisory addresses a SQL injection vulnerability in the API endpoint used for retrieving contact activities. A vulnerability exists in the query construction for the Contact Activity timeline where the parameter responsible for determining the sort direction was not strictly validated against an allowlist, potentially allowing authenticated users to inject arbitrary SQL commands via the API.
MitigationPlease update to 4.4.19, 5.2.10, 6.0.8, 7.0.1 or later.
WorkaroundsNone.
Referen</t>
        </is>
      </c>
      <c r="D44" s="200" t="n">
        <v>7.6</v>
      </c>
      <c r="E44" s="200" t="inlineStr">
        <is>
          <t>HIGH</t>
        </is>
      </c>
      <c r="F44" s="200" t="n">
        <v>2</v>
      </c>
      <c r="G44" s="200" t="n">
        <v>3</v>
      </c>
      <c r="H44" s="200" t="inlineStr">
        <is>
          <t>HIGH</t>
        </is>
      </c>
      <c r="I44" s="200" t="n">
        <v>13.6</v>
      </c>
      <c r="J44" s="200" t="inlineStr">
        <is>
          <t>NO</t>
        </is>
      </c>
      <c r="K44" s="200" t="inlineStr">
        <is>
          <t>https://nvd.nist.gov/vuln/detail/CVE-2026-3105</t>
        </is>
      </c>
      <c r="L44" s="200" t="inlineStr">
        <is>
          <t>2026-03-03 18:53</t>
        </is>
      </c>
      <c r="M44" s="200" t="inlineStr">
        <is>
          <t>YES</t>
        </is>
      </c>
      <c r="N44" s="200" t="inlineStr">
        <is>
          <t>https://github.com/mautic/mautic/security/advisories/GHSA-r5j5-q42h-fc93</t>
        </is>
      </c>
      <c r="O44" s="200" t="inlineStr">
        <is>
          <t>https://github.com/mautic/mautic/security/advisories/GHSA-r5j5-q42h-fc93</t>
        </is>
      </c>
      <c r="P44" s="200" t="inlineStr">
        <is>
          <t>acquia mautic *</t>
        </is>
      </c>
      <c r="Q44" s="200" t="inlineStr">
        <is>
          <t>P1</t>
        </is>
      </c>
      <c r="R44" s="200" t="inlineStr">
        <is>
          <t>🚨 URGENT: Apply vendor patches immediately | 🔒 Isolate affected systems if patch unavailable | 🛡️ Enable additional monitoring/IDS rules</t>
        </is>
      </c>
      <c r="S44" s="200" t="inlineStr">
        <is>
          <t>CVE - IP enrichment n/a</t>
        </is>
      </c>
      <c r="T44" s="200" t="n">
        <v>0.0004</v>
      </c>
      <c r="U44" s="200" t="n">
        <v>0.1093</v>
      </c>
      <c r="V44" s="200" t="inlineStr">
        <is>
          <t>T1190:Exploit Public-Facing Application</t>
        </is>
      </c>
      <c r="W44" s="200" t="n">
        <v>3</v>
      </c>
      <c r="X44" s="200" t="inlineStr">
        <is>
          <t>HIGH (85%)</t>
        </is>
      </c>
      <c r="Y44" s="200" t="inlineStr">
        <is>
          <t>HIGH</t>
        </is>
      </c>
      <c r="Z44" s="200" t="inlineStr">
        <is>
          <t>PATCH_AVAILABLE</t>
        </is>
      </c>
      <c r="AA44" s="200" t="inlineStr">
        <is>
          <t>https://nvd.nist.gov/vuln/detail/CVE-2026-3105</t>
        </is>
      </c>
      <c r="AB44" s="200" t="inlineStr">
        <is>
          <t>http://www.zerodayinitiative.com/advisories/ZDI-26-123/</t>
        </is>
      </c>
      <c r="AC44" s="200" t="n">
        <v>3.8</v>
      </c>
      <c r="AD44" s="200" t="inlineStr"/>
    </row>
    <row r="45">
      <c r="A45" s="199" t="inlineStr">
        <is>
          <t>CVE</t>
        </is>
      </c>
      <c r="B45" s="199" t="inlineStr">
        <is>
          <t>CVE-2026-3131</t>
        </is>
      </c>
      <c r="C45" s="199" t="inlineStr">
        <is>
          <t>Improper
 access control in multiple DVLS REST API endpoints in Devolutions 
Server 2025.3.14.0 and earlier allows an authenticated user with view-only permission to access sensitive connection data.</t>
        </is>
      </c>
      <c r="D45" s="199" t="n">
        <v>6.5</v>
      </c>
      <c r="E45" s="199" t="inlineStr">
        <is>
          <t>MEDIUM</t>
        </is>
      </c>
      <c r="F45" s="199" t="n">
        <v>2</v>
      </c>
      <c r="G45" s="199" t="n">
        <v>2</v>
      </c>
      <c r="H45" s="199" t="inlineStr">
        <is>
          <t>MEDIUM</t>
        </is>
      </c>
      <c r="I45" s="199" t="n">
        <v>10.5</v>
      </c>
      <c r="J45" s="199" t="inlineStr">
        <is>
          <t>NO</t>
        </is>
      </c>
      <c r="K45" s="199" t="inlineStr">
        <is>
          <t>https://nvd.nist.gov/vuln/detail/CVE-2026-3131</t>
        </is>
      </c>
      <c r="L45" s="199" t="inlineStr">
        <is>
          <t>2026-03-03 18:53</t>
        </is>
      </c>
      <c r="M45" s="199" t="inlineStr">
        <is>
          <t>YES</t>
        </is>
      </c>
      <c r="N45" s="199" t="inlineStr">
        <is>
          <t>https://devolutions.net/security/advisories/DEVO-2026-0004/</t>
        </is>
      </c>
      <c r="O45" s="199" t="inlineStr">
        <is>
          <t>Apply vendor patches</t>
        </is>
      </c>
      <c r="P45" s="199" t="inlineStr">
        <is>
          <t>devolutions devolutions_server *</t>
        </is>
      </c>
      <c r="Q45" s="199" t="inlineStr">
        <is>
          <t>P2</t>
        </is>
      </c>
      <c r="R45" s="199" t="inlineStr">
        <is>
          <t>📅 Schedule patch deployment within 30 days | 🔍 Monitor for exploitation attempts</t>
        </is>
      </c>
      <c r="S45" s="199" t="inlineStr">
        <is>
          <t>CVE - IP enrichment n/a</t>
        </is>
      </c>
      <c r="T45" s="199" t="n">
        <v>0.0004</v>
      </c>
      <c r="U45" s="199" t="n">
        <v>0.1041</v>
      </c>
      <c r="V45" s="199" t="inlineStr">
        <is>
          <t>T1213:Data from Information Repositories | T1584.004:Server</t>
        </is>
      </c>
      <c r="W45" s="199" t="n">
        <v>2</v>
      </c>
      <c r="X45" s="199" t="inlineStr">
        <is>
          <t>HIGH (72%)</t>
        </is>
      </c>
      <c r="Y45" s="199" t="inlineStr">
        <is>
          <t>POSSIBLE</t>
        </is>
      </c>
      <c r="Z45" s="199" t="inlineStr">
        <is>
          <t>PATCH_AVAILABLE</t>
        </is>
      </c>
      <c r="AA45" s="199" t="inlineStr">
        <is>
          <t>https://nvd.nist.gov/vuln/detail/CVE-2026-3131</t>
        </is>
      </c>
      <c r="AB45" s="199" t="inlineStr">
        <is>
          <t>NONE</t>
        </is>
      </c>
      <c r="AC45" s="199" t="n">
        <v>3.25</v>
      </c>
      <c r="AD45" s="199" t="inlineStr"/>
    </row>
    <row r="46">
      <c r="A46" s="199" t="inlineStr">
        <is>
          <t>CVE</t>
        </is>
      </c>
      <c r="B46" s="199" t="inlineStr">
        <is>
          <t>CVE-2025-46320</t>
        </is>
      </c>
      <c r="C46" s="199" t="inlineStr">
        <is>
          <t>A cross-site scripting (XSS) vulnerability in a FileMaker WebDirect custom homepage could lead to unauthorized access and remote code execution. This vulnerability has been fully addressed in FileMaker Server 22.0.4 and FileMaker Server 21.1.7.</t>
        </is>
      </c>
      <c r="D46" s="199" t="n">
        <v>6.1</v>
      </c>
      <c r="E46" s="199" t="inlineStr">
        <is>
          <t>MEDIUM</t>
        </is>
      </c>
      <c r="F46" s="199" t="n">
        <v>2</v>
      </c>
      <c r="G46" s="199" t="n">
        <v>2</v>
      </c>
      <c r="H46" s="199" t="inlineStr">
        <is>
          <t>MEDIUM</t>
        </is>
      </c>
      <c r="I46" s="199" t="n">
        <v>10.1</v>
      </c>
      <c r="J46" s="199" t="inlineStr">
        <is>
          <t>NO</t>
        </is>
      </c>
      <c r="K46" s="199" t="inlineStr">
        <is>
          <t>https://nvd.nist.gov/vuln/detail/CVE-2025-46320</t>
        </is>
      </c>
      <c r="L46" s="199" t="inlineStr">
        <is>
          <t>2026-03-03 18:53</t>
        </is>
      </c>
      <c r="M46" s="199" t="inlineStr">
        <is>
          <t>YES</t>
        </is>
      </c>
      <c r="N46" s="199" t="inlineStr">
        <is>
          <t>https://support.claris.com/s/answerview?anum=000049123&amp;language=en_US</t>
        </is>
      </c>
      <c r="O46" s="199" t="inlineStr">
        <is>
          <t>Apply vendor patches</t>
        </is>
      </c>
      <c r="P46" s="199" t="inlineStr">
        <is>
          <t>claris filemaker_server *</t>
        </is>
      </c>
      <c r="Q46" s="199" t="inlineStr">
        <is>
          <t>P2</t>
        </is>
      </c>
      <c r="R46" s="199" t="inlineStr">
        <is>
          <t>📅 Schedule patch deployment within 30 days | 🔍 Monitor for exploitation attempts</t>
        </is>
      </c>
      <c r="S46" s="199" t="inlineStr">
        <is>
          <t>CVE - IP enrichment n/a</t>
        </is>
      </c>
      <c r="T46" s="199" t="n">
        <v>0.0005999999999999999</v>
      </c>
      <c r="U46" s="199" t="n">
        <v>0.196</v>
      </c>
      <c r="V46" s="199" t="inlineStr">
        <is>
          <t>T1189:Drive-by Compromise | T1190:Exploit Public-Facing Application | T1210:Exploitation of Remote Services | T1584.004:Server</t>
        </is>
      </c>
      <c r="W46" s="199" t="n">
        <v>2</v>
      </c>
      <c r="X46" s="199" t="inlineStr">
        <is>
          <t>HIGH (72%)</t>
        </is>
      </c>
      <c r="Y46" s="199" t="inlineStr">
        <is>
          <t>POSSIBLE</t>
        </is>
      </c>
      <c r="Z46" s="199" t="inlineStr">
        <is>
          <t>PATCH_AVAILABLE</t>
        </is>
      </c>
      <c r="AA46" s="199" t="inlineStr">
        <is>
          <t>https://nvd.nist.gov/vuln/detail/CVE-2025-46320</t>
        </is>
      </c>
      <c r="AB46" s="199" t="inlineStr">
        <is>
          <t>NONE</t>
        </is>
      </c>
      <c r="AC46" s="199" t="n">
        <v>3.05</v>
      </c>
      <c r="AD46" s="199" t="inlineStr"/>
    </row>
    <row r="47">
      <c r="A47" s="201" t="inlineStr">
        <is>
          <t>CVE</t>
        </is>
      </c>
      <c r="B47" s="201" t="inlineStr">
        <is>
          <t>CVE-2026-21410</t>
        </is>
      </c>
      <c r="C47" s="201" t="inlineStr">
        <is>
          <t>InSAT MasterSCADA BUK-TS is susceptible to SQL Injection through its main web interface. Malicious users that use the vulnerable endpoint are potentially able to cause remote code execution.</t>
        </is>
      </c>
      <c r="D47" s="201" t="n">
        <v>9.800000000000001</v>
      </c>
      <c r="E47" s="201" t="inlineStr">
        <is>
          <t>CRITICAL</t>
        </is>
      </c>
      <c r="F47" s="201" t="n">
        <v>3</v>
      </c>
      <c r="G47" s="201" t="n">
        <v>3</v>
      </c>
      <c r="H47" s="201" t="inlineStr">
        <is>
          <t>CRITICAL</t>
        </is>
      </c>
      <c r="I47" s="201" t="n">
        <v>18.8</v>
      </c>
      <c r="J47" s="201" t="inlineStr">
        <is>
          <t>NO</t>
        </is>
      </c>
      <c r="K47" s="201" t="inlineStr">
        <is>
          <t>https://nvd.nist.gov/vuln/detail/CVE-2026-21410</t>
        </is>
      </c>
      <c r="L47" s="201" t="inlineStr">
        <is>
          <t>2026-03-03 18:53</t>
        </is>
      </c>
      <c r="M47" s="201" t="inlineStr">
        <is>
          <t>CHECK_VENDOR</t>
        </is>
      </c>
      <c r="N47" s="201" t="inlineStr">
        <is>
          <t>See NVD references</t>
        </is>
      </c>
      <c r="O47" s="201" t="inlineStr">
        <is>
          <t>Apply vendor patches</t>
        </is>
      </c>
      <c r="P47" s="201" t="inlineStr">
        <is>
          <t>insat masterscada *</t>
        </is>
      </c>
      <c r="Q47" s="201" t="inlineStr">
        <is>
          <t>P2</t>
        </is>
      </c>
      <c r="R47" s="201" t="inlineStr">
        <is>
          <t>🚨 URGENT: Apply vendor patches immediately | 🔒 Isolate affected systems if patch unavailable | 🛡️ Enable additional monitoring/IDS rules</t>
        </is>
      </c>
      <c r="S47" s="201" t="inlineStr">
        <is>
          <t>CVE - IP enrichment n/a</t>
        </is>
      </c>
      <c r="T47" s="201" t="n">
        <v>0.005</v>
      </c>
      <c r="U47" s="201" t="n">
        <v>0.6593</v>
      </c>
      <c r="V47" s="201" t="inlineStr">
        <is>
          <t>T1190:Exploit Public-Facing Application | T1210:Exploitation of Remote Services</t>
        </is>
      </c>
      <c r="W47" s="201" t="n">
        <v>2</v>
      </c>
      <c r="X47" s="201" t="inlineStr">
        <is>
          <t>HIGH (72%)</t>
        </is>
      </c>
      <c r="Y47" s="201" t="inlineStr">
        <is>
          <t>CONFIRMED</t>
        </is>
      </c>
      <c r="Z47" s="201" t="inlineStr">
        <is>
          <t>CHECK_VENDOR</t>
        </is>
      </c>
      <c r="AA47" s="201" t="inlineStr">
        <is>
          <t>https://nvd.nist.gov/vuln/detail/CVE-2026-21410</t>
        </is>
      </c>
      <c r="AB47" s="201" t="inlineStr">
        <is>
          <t>NONE</t>
        </is>
      </c>
      <c r="AC47" s="201" t="n">
        <v>4.9</v>
      </c>
      <c r="AD47" s="201" t="inlineStr"/>
    </row>
    <row r="48">
      <c r="A48" s="201" t="inlineStr">
        <is>
          <t>CVE</t>
        </is>
      </c>
      <c r="B48" s="201" t="inlineStr">
        <is>
          <t>CVE-2026-22553</t>
        </is>
      </c>
      <c r="C48" s="201" t="inlineStr">
        <is>
          <t>All versions of InSAT MasterSCADA BUK-TS are susceptible to OS command injection through a field in its MMadmServ web interface. Malicious users that use the vulnerable endpoint are potentially able to cause remote code execution.</t>
        </is>
      </c>
      <c r="D48" s="201" t="n">
        <v>9.800000000000001</v>
      </c>
      <c r="E48" s="201" t="inlineStr">
        <is>
          <t>CRITICAL</t>
        </is>
      </c>
      <c r="F48" s="201" t="n">
        <v>3</v>
      </c>
      <c r="G48" s="201" t="n">
        <v>3</v>
      </c>
      <c r="H48" s="201" t="inlineStr">
        <is>
          <t>CRITICAL</t>
        </is>
      </c>
      <c r="I48" s="201" t="n">
        <v>18.8</v>
      </c>
      <c r="J48" s="201" t="inlineStr">
        <is>
          <t>NO</t>
        </is>
      </c>
      <c r="K48" s="201" t="inlineStr">
        <is>
          <t>https://nvd.nist.gov/vuln/detail/CVE-2026-22553</t>
        </is>
      </c>
      <c r="L48" s="201" t="inlineStr">
        <is>
          <t>2026-03-03 18:53</t>
        </is>
      </c>
      <c r="M48" s="201" t="inlineStr">
        <is>
          <t>CHECK_VENDOR</t>
        </is>
      </c>
      <c r="N48" s="201" t="inlineStr">
        <is>
          <t>See NVD references</t>
        </is>
      </c>
      <c r="O48" s="201" t="inlineStr">
        <is>
          <t>Apply vendor patches</t>
        </is>
      </c>
      <c r="P48" s="201" t="inlineStr">
        <is>
          <t>insat masterscada *</t>
        </is>
      </c>
      <c r="Q48" s="201" t="inlineStr">
        <is>
          <t>P2</t>
        </is>
      </c>
      <c r="R48" s="201" t="inlineStr">
        <is>
          <t>🚨 URGENT: Apply vendor patches immediately | 🔒 Isolate affected systems if patch unavailable | 🛡️ Enable additional monitoring/IDS rules</t>
        </is>
      </c>
      <c r="S48" s="201" t="inlineStr">
        <is>
          <t>CVE - IP enrichment n/a</t>
        </is>
      </c>
      <c r="T48" s="201" t="n">
        <v>0</v>
      </c>
      <c r="U48" s="201" t="n">
        <v>0</v>
      </c>
      <c r="V48" s="201" t="inlineStr">
        <is>
          <t>T1059:Command and Scripting Interpreter | T1190:Exploit Public-Facing Application | T1210:Exploitation of Remote Services</t>
        </is>
      </c>
      <c r="W48" s="201" t="n">
        <v>2</v>
      </c>
      <c r="X48" s="201" t="inlineStr">
        <is>
          <t>HIGH (72%)</t>
        </is>
      </c>
      <c r="Y48" s="201" t="inlineStr">
        <is>
          <t>CONFIRMED</t>
        </is>
      </c>
      <c r="Z48" s="201" t="inlineStr">
        <is>
          <t>CHECK_VENDOR</t>
        </is>
      </c>
      <c r="AA48" s="201" t="inlineStr">
        <is>
          <t>https://nvd.nist.gov/vuln/detail/CVE-2026-22553</t>
        </is>
      </c>
      <c r="AB48" s="201" t="inlineStr">
        <is>
          <t>NONE</t>
        </is>
      </c>
      <c r="AC48" s="201" t="n">
        <v>4.9</v>
      </c>
      <c r="AD48" s="201" t="inlineStr"/>
    </row>
    <row r="49">
      <c r="A49" s="200" t="inlineStr">
        <is>
          <t>CVE</t>
        </is>
      </c>
      <c r="B49" s="200" t="inlineStr">
        <is>
          <t>CVE-2026-24443</t>
        </is>
      </c>
      <c r="C49" s="200" t="inlineStr">
        <is>
          <t xml:space="preserve">EventSentry versions prior to 6.0.1.20 contain an unverified password change vulnerability in the account management functionality of the Web Reports interface. The password change mechanism does not require validation of the current password before allowing a new password to be set. An attacker who gains temporary access to an authenticated user session can change the account password without knowledge of the original credentials. This enables persistent account takeover and, if administrative </t>
        </is>
      </c>
      <c r="D49" s="200" t="n">
        <v>8.800000000000001</v>
      </c>
      <c r="E49" s="200" t="inlineStr">
        <is>
          <t>HIGH</t>
        </is>
      </c>
      <c r="F49" s="200" t="n">
        <v>3</v>
      </c>
      <c r="G49" s="200" t="n">
        <v>3</v>
      </c>
      <c r="H49" s="200" t="inlineStr">
        <is>
          <t>CRITICAL</t>
        </is>
      </c>
      <c r="I49" s="200" t="n">
        <v>17.8</v>
      </c>
      <c r="J49" s="200" t="inlineStr">
        <is>
          <t>NO</t>
        </is>
      </c>
      <c r="K49" s="200" t="inlineStr">
        <is>
          <t>https://nvd.nist.gov/vuln/detail/CVE-2026-24443</t>
        </is>
      </c>
      <c r="L49" s="200" t="inlineStr">
        <is>
          <t>2026-03-03 18:53</t>
        </is>
      </c>
      <c r="M49" s="200" t="inlineStr">
        <is>
          <t>YES</t>
        </is>
      </c>
      <c r="N49" s="200" t="inlineStr">
        <is>
          <t>https://www.vulncheck.com/advisories/eventsentry-web-reports-unverified-password-change</t>
        </is>
      </c>
      <c r="O49" s="200" t="inlineStr">
        <is>
          <t>Apply vendor patches</t>
        </is>
      </c>
      <c r="P49" s="200" t="inlineStr">
        <is>
          <t>netikus eventsentry *</t>
        </is>
      </c>
      <c r="Q49" s="200" t="inlineStr">
        <is>
          <t>P2</t>
        </is>
      </c>
      <c r="R49" s="200" t="inlineStr">
        <is>
          <t>🚨 URGENT: Apply vendor patches immediately | 🔒 Isolate affected systems if patch unavailable | 🛡️ Enable additional monitoring/IDS rules</t>
        </is>
      </c>
      <c r="S49" s="200" t="inlineStr">
        <is>
          <t>CVE - IP enrichment n/a</t>
        </is>
      </c>
      <c r="T49" s="200" t="n">
        <v>0.0001</v>
      </c>
      <c r="U49" s="200" t="n">
        <v>0.026</v>
      </c>
      <c r="V49" s="200" t="inlineStr">
        <is>
          <t>T1068:Exploitation for Privilege Escalation | T1552:Unsecured Credentials | T1589.001:Credentials</t>
        </is>
      </c>
      <c r="W49" s="200" t="n">
        <v>2</v>
      </c>
      <c r="X49" s="200" t="inlineStr">
        <is>
          <t>HIGH (72%)</t>
        </is>
      </c>
      <c r="Y49" s="200" t="inlineStr">
        <is>
          <t>CONFIRMED</t>
        </is>
      </c>
      <c r="Z49" s="200" t="inlineStr">
        <is>
          <t>PATCH_AVAILABLE</t>
        </is>
      </c>
      <c r="AA49" s="200" t="inlineStr">
        <is>
          <t>https://nvd.nist.gov/vuln/detail/CVE-2026-24443</t>
        </is>
      </c>
      <c r="AB49" s="200" t="inlineStr">
        <is>
          <t>NONE</t>
        </is>
      </c>
      <c r="AC49" s="200" t="n">
        <v>4.4</v>
      </c>
      <c r="AD49" s="200" t="inlineStr"/>
    </row>
    <row r="50">
      <c r="A50" s="200" t="inlineStr">
        <is>
          <t>CVE</t>
        </is>
      </c>
      <c r="B50" s="200" t="inlineStr">
        <is>
          <t>CVE-2026-25882</t>
        </is>
      </c>
      <c r="C50" s="200" t="inlineStr">
        <is>
          <t>Fiber is an Express inspired web framework written in Go. A denial of service vulnerability exists in Fiber v2 and v3 that allows remote attackers to crash the application by sending requests to routes with more than 30 parameters. The vulnerability results from missing validation during route registration combined with an unbounded array write during request matching. Version 2.52.12 patches the issue in the v2 branch and 3.1.0 patches the issue in the v3 branch.</t>
        </is>
      </c>
      <c r="D50" s="200" t="n">
        <v>7.5</v>
      </c>
      <c r="E50" s="200" t="inlineStr">
        <is>
          <t>HIGH</t>
        </is>
      </c>
      <c r="F50" s="200" t="n">
        <v>2</v>
      </c>
      <c r="G50" s="200" t="n">
        <v>3</v>
      </c>
      <c r="H50" s="200" t="inlineStr">
        <is>
          <t>HIGH</t>
        </is>
      </c>
      <c r="I50" s="200" t="n">
        <v>13.5</v>
      </c>
      <c r="J50" s="200" t="inlineStr">
        <is>
          <t>NO</t>
        </is>
      </c>
      <c r="K50" s="200" t="inlineStr">
        <is>
          <t>https://nvd.nist.gov/vuln/detail/CVE-2026-25882</t>
        </is>
      </c>
      <c r="L50" s="200" t="inlineStr">
        <is>
          <t>2026-03-03 18:53</t>
        </is>
      </c>
      <c r="M50" s="200" t="inlineStr">
        <is>
          <t>YES</t>
        </is>
      </c>
      <c r="N50" s="200" t="inlineStr">
        <is>
          <t>https://github.com/gofiber/fiber/pull/3962 | https://github.com/gofiber/fiber/security/advisories/GHSA-mrq8-rjmw-wpq3</t>
        </is>
      </c>
      <c r="O50" s="200" t="inlineStr">
        <is>
          <t>Apply vendor patches</t>
        </is>
      </c>
      <c r="P50" s="200" t="inlineStr">
        <is>
          <t>gofiber fiber *</t>
        </is>
      </c>
      <c r="Q50" s="200" t="inlineStr">
        <is>
          <t>P2</t>
        </is>
      </c>
      <c r="R50" s="200" t="inlineStr">
        <is>
          <t>🚨 URGENT: Apply vendor patches immediately | 🔒 Isolate affected systems if patch unavailable | 🛡️ Enable additional monitoring/IDS rules</t>
        </is>
      </c>
      <c r="S50" s="200" t="inlineStr">
        <is>
          <t>CVE - IP enrichment n/a</t>
        </is>
      </c>
      <c r="T50" s="200" t="n">
        <v>0.0005</v>
      </c>
      <c r="U50" s="200" t="n">
        <v>0.1542</v>
      </c>
      <c r="V50" s="200" t="inlineStr">
        <is>
          <t>T1499:Endpoint Denial of Service</t>
        </is>
      </c>
      <c r="W50" s="200" t="n">
        <v>2</v>
      </c>
      <c r="X50" s="200" t="inlineStr">
        <is>
          <t>HIGH (72%)</t>
        </is>
      </c>
      <c r="Y50" s="200" t="inlineStr">
        <is>
          <t>POSSIBLE</t>
        </is>
      </c>
      <c r="Z50" s="200" t="inlineStr">
        <is>
          <t>PATCH_AVAILABLE</t>
        </is>
      </c>
      <c r="AA50" s="200" t="inlineStr">
        <is>
          <t>https://nvd.nist.gov/vuln/detail/CVE-2026-25882</t>
        </is>
      </c>
      <c r="AB50" s="200" t="inlineStr">
        <is>
          <t>NONE</t>
        </is>
      </c>
      <c r="AC50" s="200" t="n">
        <v>3.75</v>
      </c>
      <c r="AD50" s="200" t="inlineStr"/>
    </row>
    <row r="51">
      <c r="A51" s="200" t="inlineStr">
        <is>
          <t>CVE</t>
        </is>
      </c>
      <c r="B51" s="200" t="inlineStr">
        <is>
          <t>CVE-2026-25891</t>
        </is>
      </c>
      <c r="C51" s="200" t="inlineStr">
        <is>
          <t>Fiber is an Express inspired web framework written in Go. A Path Traversal (CWE-22) vulnerability in Fiber allows a remote attacker to bypass the static middleware sanitizer and read arbitrary files on the server file system on Windows. This affects Fiber v3 through version 3.0.0. This has been patched in Fiber v3 version 3.1.0.</t>
        </is>
      </c>
      <c r="D51" s="200" t="n">
        <v>7.5</v>
      </c>
      <c r="E51" s="200" t="inlineStr">
        <is>
          <t>HIGH</t>
        </is>
      </c>
      <c r="F51" s="200" t="n">
        <v>2</v>
      </c>
      <c r="G51" s="200" t="n">
        <v>3</v>
      </c>
      <c r="H51" s="200" t="inlineStr">
        <is>
          <t>HIGH</t>
        </is>
      </c>
      <c r="I51" s="200" t="n">
        <v>13.5</v>
      </c>
      <c r="J51" s="200" t="inlineStr">
        <is>
          <t>NO</t>
        </is>
      </c>
      <c r="K51" s="200" t="inlineStr">
        <is>
          <t>https://nvd.nist.gov/vuln/detail/CVE-2026-25891</t>
        </is>
      </c>
      <c r="L51" s="200" t="inlineStr">
        <is>
          <t>2026-03-03 18:53</t>
        </is>
      </c>
      <c r="M51" s="200" t="inlineStr">
        <is>
          <t>YES</t>
        </is>
      </c>
      <c r="N51" s="200" t="inlineStr">
        <is>
          <t>https://github.com/gofiber/fiber/commit/59133702301c2ab7b776dd123b474cbd995f2c86 | https://github.com/gofiber/fiber/security/advisories/GHSA-m3c2-496v-cw3v</t>
        </is>
      </c>
      <c r="O51" s="200" t="inlineStr">
        <is>
          <t>Apply vendor patches</t>
        </is>
      </c>
      <c r="P51" s="200" t="inlineStr">
        <is>
          <t>gofiber fiber *</t>
        </is>
      </c>
      <c r="Q51" s="200" t="inlineStr">
        <is>
          <t>P2</t>
        </is>
      </c>
      <c r="R51" s="200" t="inlineStr">
        <is>
          <t>🚨 URGENT: Apply vendor patches immediately | 🔒 Isolate affected systems if patch unavailable | 🛡️ Enable additional monitoring/IDS rules</t>
        </is>
      </c>
      <c r="S51" s="200" t="inlineStr">
        <is>
          <t>CVE - IP enrichment n/a</t>
        </is>
      </c>
      <c r="T51" s="200" t="n">
        <v>0.0002</v>
      </c>
      <c r="U51" s="200" t="n">
        <v>0.059</v>
      </c>
      <c r="V51" s="200" t="inlineStr">
        <is>
          <t>T1083:File and Directory Discovery | T1584.004:Server</t>
        </is>
      </c>
      <c r="W51" s="200" t="n">
        <v>2</v>
      </c>
      <c r="X51" s="200" t="inlineStr">
        <is>
          <t>HIGH (72%)</t>
        </is>
      </c>
      <c r="Y51" s="200" t="inlineStr">
        <is>
          <t>POSSIBLE</t>
        </is>
      </c>
      <c r="Z51" s="200" t="inlineStr">
        <is>
          <t>PATCH_AVAILABLE</t>
        </is>
      </c>
      <c r="AA51" s="200" t="inlineStr">
        <is>
          <t>https://nvd.nist.gov/vuln/detail/CVE-2026-25891</t>
        </is>
      </c>
      <c r="AB51" s="200" t="inlineStr">
        <is>
          <t>NONE</t>
        </is>
      </c>
      <c r="AC51" s="200" t="n">
        <v>3.75</v>
      </c>
      <c r="AD51" s="200" t="inlineStr"/>
    </row>
    <row r="52">
      <c r="A52" s="200" t="inlineStr">
        <is>
          <t>CVE</t>
        </is>
      </c>
      <c r="B52" s="200" t="inlineStr">
        <is>
          <t>CVE-2026-25899</t>
        </is>
      </c>
      <c r="C52" s="200" t="inlineStr">
        <is>
          <t>Fiber is an Express inspired web framework written in Go. In versions on the v3 branch prior to 3.1.0, the use of the `fiber_flash` cookie can force an unbounded allocation on any server. A crafted 10-character cookie value triggers an attempt to allocate up to 85GB of memory via unvalidated msgpack deserialization. No authentication is required. Every GoFiber v3 endpoint is affected regardless of whether the application uses flash messages. Version 3.1.0 fixes the issue.</t>
        </is>
      </c>
      <c r="D52" s="200" t="n">
        <v>7.5</v>
      </c>
      <c r="E52" s="200" t="inlineStr">
        <is>
          <t>HIGH</t>
        </is>
      </c>
      <c r="F52" s="200" t="n">
        <v>2</v>
      </c>
      <c r="G52" s="200" t="n">
        <v>3</v>
      </c>
      <c r="H52" s="200" t="inlineStr">
        <is>
          <t>HIGH</t>
        </is>
      </c>
      <c r="I52" s="200" t="n">
        <v>13.5</v>
      </c>
      <c r="J52" s="200" t="inlineStr">
        <is>
          <t>NO</t>
        </is>
      </c>
      <c r="K52" s="200" t="inlineStr">
        <is>
          <t>https://nvd.nist.gov/vuln/detail/CVE-2026-25899</t>
        </is>
      </c>
      <c r="L52" s="200" t="inlineStr">
        <is>
          <t>2026-03-03 18:53</t>
        </is>
      </c>
      <c r="M52" s="200" t="inlineStr">
        <is>
          <t>YES</t>
        </is>
      </c>
      <c r="N52" s="200" t="inlineStr">
        <is>
          <t>https://github.com/gofiber/fiber/security/advisories/GHSA-2mr3-m5q5-wgp6</t>
        </is>
      </c>
      <c r="O52" s="200" t="inlineStr">
        <is>
          <t>Apply vendor patches</t>
        </is>
      </c>
      <c r="P52" s="200" t="inlineStr">
        <is>
          <t>gofiber fiber *</t>
        </is>
      </c>
      <c r="Q52" s="200" t="inlineStr">
        <is>
          <t>P2</t>
        </is>
      </c>
      <c r="R52" s="200" t="inlineStr">
        <is>
          <t>🚨 URGENT: Apply vendor patches immediately | 🔒 Isolate affected systems if patch unavailable | 🛡️ Enable additional monitoring/IDS rules</t>
        </is>
      </c>
      <c r="S52" s="200" t="inlineStr">
        <is>
          <t>CVE - IP enrichment n/a</t>
        </is>
      </c>
      <c r="T52" s="200" t="n">
        <v>0.0012</v>
      </c>
      <c r="U52" s="200" t="n">
        <v>0.3068</v>
      </c>
      <c r="V52" s="200" t="inlineStr">
        <is>
          <t>T1190:Exploit Public-Facing Application | T1059:Command and Scripting Interpreter | T1584.004:Server</t>
        </is>
      </c>
      <c r="W52" s="200" t="n">
        <v>2</v>
      </c>
      <c r="X52" s="200" t="inlineStr">
        <is>
          <t>HIGH (72%)</t>
        </is>
      </c>
      <c r="Y52" s="200" t="inlineStr">
        <is>
          <t>POSSIBLE</t>
        </is>
      </c>
      <c r="Z52" s="200" t="inlineStr">
        <is>
          <t>PATCH_AVAILABLE</t>
        </is>
      </c>
      <c r="AA52" s="200" t="inlineStr">
        <is>
          <t>https://nvd.nist.gov/vuln/detail/CVE-2026-25899</t>
        </is>
      </c>
      <c r="AB52" s="200" t="inlineStr">
        <is>
          <t>NONE</t>
        </is>
      </c>
      <c r="AC52" s="200" t="n">
        <v>3.75</v>
      </c>
      <c r="AD52" s="200" t="inlineStr"/>
    </row>
    <row r="53">
      <c r="A53" s="199" t="inlineStr">
        <is>
          <t>CVE</t>
        </is>
      </c>
      <c r="B53" s="199" t="inlineStr">
        <is>
          <t>CVE-2026-27117</t>
        </is>
      </c>
      <c r="C53" s="199" t="inlineStr">
        <is>
          <t>bit7z is a cross-platform C++ static library that allows the compression/extraction of archive files. Prior to version 4.0.11, a path traversal vulnerability ("Zip Slip") exists in bit7z's archive extraction functionality. The library does not adequately validate file paths contained in archive entries, allowing files to be written outside the intended extraction directory through three distinct mechanisms: relative path traversal, absolute path traversal, and symbolic link traversal. An attacke</t>
        </is>
      </c>
      <c r="D53" s="199" t="n">
        <v>5.5</v>
      </c>
      <c r="E53" s="199" t="inlineStr">
        <is>
          <t>MEDIUM</t>
        </is>
      </c>
      <c r="F53" s="199" t="n">
        <v>2</v>
      </c>
      <c r="G53" s="199" t="n">
        <v>2</v>
      </c>
      <c r="H53" s="199" t="inlineStr">
        <is>
          <t>MEDIUM</t>
        </is>
      </c>
      <c r="I53" s="199" t="n">
        <v>9.5</v>
      </c>
      <c r="J53" s="199" t="inlineStr">
        <is>
          <t>NO</t>
        </is>
      </c>
      <c r="K53" s="199" t="inlineStr">
        <is>
          <t>https://nvd.nist.gov/vuln/detail/CVE-2026-27117</t>
        </is>
      </c>
      <c r="L53" s="199" t="inlineStr">
        <is>
          <t>2026-03-03 18:53</t>
        </is>
      </c>
      <c r="M53" s="199" t="inlineStr">
        <is>
          <t>YES</t>
        </is>
      </c>
      <c r="N53" s="199" t="inlineStr">
        <is>
          <t>https://github.com/rikyoz/bit7z/commit/31763da9a3e41a199c141c8d71f6c11de24b45cf | https://github.com/rikyoz/bit7z/commit/9e020483eefa5825ec9310b1d869933d4f77f969 | https://github.com/rikyoz/bit7z/security/advisories/GHSA-qvjh-hhw4-3gx9</t>
        </is>
      </c>
      <c r="O53" s="199" t="inlineStr">
        <is>
          <t>Apply vendor patches</t>
        </is>
      </c>
      <c r="P53" s="199" t="inlineStr">
        <is>
          <t>rikyoz bit7z *</t>
        </is>
      </c>
      <c r="Q53" s="199" t="inlineStr">
        <is>
          <t>P3</t>
        </is>
      </c>
      <c r="R53" s="199" t="inlineStr">
        <is>
          <t>📅 Schedule patch deployment within 30 days | 🔍 Monitor for exploitation attempts</t>
        </is>
      </c>
      <c r="S53" s="199" t="inlineStr">
        <is>
          <t>CVE - IP enrichment n/a</t>
        </is>
      </c>
      <c r="T53" s="199" t="n">
        <v>0.0004</v>
      </c>
      <c r="U53" s="199" t="n">
        <v>0.111</v>
      </c>
      <c r="V53" s="199" t="inlineStr">
        <is>
          <t>T1083:File and Directory Discovery | T1027.015:Compression</t>
        </is>
      </c>
      <c r="W53" s="199" t="n">
        <v>1</v>
      </c>
      <c r="X53" s="199" t="inlineStr">
        <is>
          <t>LOW (40%)</t>
        </is>
      </c>
      <c r="Y53" s="199" t="inlineStr">
        <is>
          <t>POSSIBLE</t>
        </is>
      </c>
      <c r="Z53" s="199" t="inlineStr">
        <is>
          <t>PATCH_AVAILABLE</t>
        </is>
      </c>
      <c r="AA53" s="199" t="inlineStr">
        <is>
          <t>https://nvd.nist.gov/vuln/detail/CVE-2026-27117</t>
        </is>
      </c>
      <c r="AB53" s="199" t="inlineStr">
        <is>
          <t>NONE</t>
        </is>
      </c>
      <c r="AC53" s="199" t="n">
        <v>2.75</v>
      </c>
      <c r="AD53" s="199" t="inlineStr"/>
    </row>
    <row r="54">
      <c r="A54" s="200" t="inlineStr">
        <is>
          <t>CVE</t>
        </is>
      </c>
      <c r="B54" s="200" t="inlineStr">
        <is>
          <t>CVE-2026-27195</t>
        </is>
      </c>
      <c r="C54" s="200" t="inlineStr">
        <is>
          <t xml:space="preserve">Wasmtime is a runtime for WebAssembly. Starting with Wasmtime 39.0.0, the `component-model-async` feature became the default, which brought with it a new implementation of `[Typed]Func::call_async` which made it capable of calling async-typed guest export functions.  However, that implementation had a bug leading to a panic under certain circumstances: First, the host embedding calls `[Typed]Func::call_async` on a function exported by a component, polling the returned `Future` once. Second, the </t>
        </is>
      </c>
      <c r="D54" s="200" t="n">
        <v>7.5</v>
      </c>
      <c r="E54" s="200" t="inlineStr">
        <is>
          <t>HIGH</t>
        </is>
      </c>
      <c r="F54" s="200" t="n">
        <v>2</v>
      </c>
      <c r="G54" s="200" t="n">
        <v>3</v>
      </c>
      <c r="H54" s="200" t="inlineStr">
        <is>
          <t>HIGH</t>
        </is>
      </c>
      <c r="I54" s="200" t="n">
        <v>13.5</v>
      </c>
      <c r="J54" s="200" t="inlineStr">
        <is>
          <t>NO</t>
        </is>
      </c>
      <c r="K54" s="200" t="inlineStr">
        <is>
          <t>https://nvd.nist.gov/vuln/detail/CVE-2026-27195</t>
        </is>
      </c>
      <c r="L54" s="200" t="inlineStr">
        <is>
          <t>2026-03-03 18:53</t>
        </is>
      </c>
      <c r="M54" s="200" t="inlineStr">
        <is>
          <t>YES</t>
        </is>
      </c>
      <c r="N54" s="200" t="inlineStr">
        <is>
          <t>https://github.com/bytecodealliance/wasmtime/commit/9e51c0d9a240a9613d279c061f82286bd11383fd | https://github.com/bytecodealliance/wasmtime/commit/d86b00736b9ece60b3c81e52f7a7e4cdd9f7d895</t>
        </is>
      </c>
      <c r="O54" s="200" t="inlineStr">
        <is>
          <t>Apply vendor patches</t>
        </is>
      </c>
      <c r="P54" s="200" t="inlineStr">
        <is>
          <t>bytecodealliance wasmtime *</t>
        </is>
      </c>
      <c r="Q54" s="200" t="inlineStr">
        <is>
          <t>P2</t>
        </is>
      </c>
      <c r="R54" s="200" t="inlineStr">
        <is>
          <t>🚨 URGENT: Apply vendor patches immediately | 🔒 Isolate affected systems if patch unavailable | 🛡️ Enable additional monitoring/IDS rules</t>
        </is>
      </c>
      <c r="S54" s="200" t="inlineStr">
        <is>
          <t>CVE - IP enrichment n/a</t>
        </is>
      </c>
      <c r="T54" s="200" t="n">
        <v>0.0005999999999999999</v>
      </c>
      <c r="U54" s="200" t="n">
        <v>0.1887</v>
      </c>
      <c r="V54" s="200" t="inlineStr">
        <is>
          <t>T1190:Exploit Public-Facing Application</t>
        </is>
      </c>
      <c r="W54" s="200" t="n">
        <v>2</v>
      </c>
      <c r="X54" s="200" t="inlineStr">
        <is>
          <t>HIGH (72%)</t>
        </is>
      </c>
      <c r="Y54" s="200" t="inlineStr">
        <is>
          <t>POSSIBLE</t>
        </is>
      </c>
      <c r="Z54" s="200" t="inlineStr">
        <is>
          <t>PATCH_AVAILABLE</t>
        </is>
      </c>
      <c r="AA54" s="200" t="inlineStr">
        <is>
          <t>https://nvd.nist.gov/vuln/detail/CVE-2026-27195</t>
        </is>
      </c>
      <c r="AB54" s="200" t="inlineStr">
        <is>
          <t>NONE</t>
        </is>
      </c>
      <c r="AC54" s="200" t="n">
        <v>3.75</v>
      </c>
      <c r="AD54" s="200" t="inlineStr"/>
    </row>
    <row r="55">
      <c r="A55" s="199" t="inlineStr">
        <is>
          <t>CVE</t>
        </is>
      </c>
      <c r="B55" s="199" t="inlineStr">
        <is>
          <t>CVE-2026-27204</t>
        </is>
      </c>
      <c r="C55" s="199" t="inlineStr">
        <is>
          <t>Wasmtime is a runtime for WebAssembly. Prior to versions 24.0.6, 36.0.6, 4.0.04, 41.0.4, and 42.0.0, Wasmtime's implementation of WASI host interfaces are susceptible to guest-controlled resource exhaustion on the host. Wasmtime did not appropriately place limits on resource allocations requested by the guests. This serves as a Denial of Service vector. Wasmtime 24.0.6, 36.0.6, 40.0.4, 41.0.4, and 42.0.0 have all been released with the fix for this issue. These versions do not prevent this issue</t>
        </is>
      </c>
      <c r="D55" s="199" t="n">
        <v>6.5</v>
      </c>
      <c r="E55" s="199" t="inlineStr">
        <is>
          <t>MEDIUM</t>
        </is>
      </c>
      <c r="F55" s="199" t="n">
        <v>2</v>
      </c>
      <c r="G55" s="199" t="n">
        <v>2</v>
      </c>
      <c r="H55" s="199" t="inlineStr">
        <is>
          <t>MEDIUM</t>
        </is>
      </c>
      <c r="I55" s="199" t="n">
        <v>10.5</v>
      </c>
      <c r="J55" s="199" t="inlineStr">
        <is>
          <t>NO</t>
        </is>
      </c>
      <c r="K55" s="199" t="inlineStr">
        <is>
          <t>https://nvd.nist.gov/vuln/detail/CVE-2026-27204</t>
        </is>
      </c>
      <c r="L55" s="199" t="inlineStr">
        <is>
          <t>2026-03-03 18:53</t>
        </is>
      </c>
      <c r="M55" s="199" t="inlineStr">
        <is>
          <t>CHECK_VENDOR</t>
        </is>
      </c>
      <c r="N55" s="199" t="inlineStr">
        <is>
          <t>See NVD references</t>
        </is>
      </c>
      <c r="O55" s="199" t="inlineStr">
        <is>
          <t>Apply vendor patches</t>
        </is>
      </c>
      <c r="P55" s="199" t="inlineStr">
        <is>
          <t>bytecodealliance wasmtime *</t>
        </is>
      </c>
      <c r="Q55" s="199" t="inlineStr">
        <is>
          <t>P2</t>
        </is>
      </c>
      <c r="R55" s="199" t="inlineStr">
        <is>
          <t>📅 Schedule patch deployment within 30 days | 🔍 Monitor for exploitation attempts</t>
        </is>
      </c>
      <c r="S55" s="199" t="inlineStr">
        <is>
          <t>CVE - IP enrichment n/a</t>
        </is>
      </c>
      <c r="T55" s="199" t="n">
        <v>0.0007</v>
      </c>
      <c r="U55" s="199" t="n">
        <v>0.2125</v>
      </c>
      <c r="V55" s="199" t="inlineStr">
        <is>
          <t>T1190:Exploit Public-Facing Application | T1499:Endpoint Denial of Service</t>
        </is>
      </c>
      <c r="W55" s="199" t="n">
        <v>2</v>
      </c>
      <c r="X55" s="199" t="inlineStr">
        <is>
          <t>HIGH (72%)</t>
        </is>
      </c>
      <c r="Y55" s="199" t="inlineStr">
        <is>
          <t>POSSIBLE</t>
        </is>
      </c>
      <c r="Z55" s="199" t="inlineStr">
        <is>
          <t>CHECK_VENDOR</t>
        </is>
      </c>
      <c r="AA55" s="199" t="inlineStr">
        <is>
          <t>https://nvd.nist.gov/vuln/detail/CVE-2026-27204</t>
        </is>
      </c>
      <c r="AB55" s="199" t="inlineStr">
        <is>
          <t>NONE</t>
        </is>
      </c>
      <c r="AC55" s="199" t="n">
        <v>3.25</v>
      </c>
      <c r="AD55" s="199" t="inlineStr"/>
    </row>
    <row r="56">
      <c r="A56" s="200" t="inlineStr">
        <is>
          <t>CVE</t>
        </is>
      </c>
      <c r="B56" s="200" t="inlineStr">
        <is>
          <t>CVE-2026-27572</t>
        </is>
      </c>
      <c r="C56" s="200" t="inlineStr">
        <is>
          <t>Wasmtime is a runtime for WebAssembly. Prior to versions 24.0.6, 36.0.6, 4.0.04, 41.0.4, and 42.0.0, Wasmtime's implementation of the `wasi:http/types.fields` resource is susceptible to panics when too many fields are added to the set of headers. Wasmtime's implementation in the `wasmtime-wasi-http` crate is backed by a data structure which panics when it reaches excessive capacity and this condition was not handled gracefully in Wasmtime. Panicking in a WASI implementation is a Denial of Servic</t>
        </is>
      </c>
      <c r="D56" s="200" t="n">
        <v>7.5</v>
      </c>
      <c r="E56" s="200" t="inlineStr">
        <is>
          <t>HIGH</t>
        </is>
      </c>
      <c r="F56" s="200" t="n">
        <v>2</v>
      </c>
      <c r="G56" s="200" t="n">
        <v>3</v>
      </c>
      <c r="H56" s="200" t="inlineStr">
        <is>
          <t>HIGH</t>
        </is>
      </c>
      <c r="I56" s="200" t="n">
        <v>13.5</v>
      </c>
      <c r="J56" s="200" t="inlineStr">
        <is>
          <t>NO</t>
        </is>
      </c>
      <c r="K56" s="200" t="inlineStr">
        <is>
          <t>https://nvd.nist.gov/vuln/detail/CVE-2026-27572</t>
        </is>
      </c>
      <c r="L56" s="200" t="inlineStr">
        <is>
          <t>2026-03-03 18:53</t>
        </is>
      </c>
      <c r="M56" s="200" t="inlineStr">
        <is>
          <t>YES</t>
        </is>
      </c>
      <c r="N56" s="200" t="inlineStr">
        <is>
          <t>https://github.com/bytecodealliance/wasmtime/commit/301dc7162cca51def19131019af1187f45901c0a</t>
        </is>
      </c>
      <c r="O56" s="200" t="inlineStr">
        <is>
          <t>Apply vendor patches</t>
        </is>
      </c>
      <c r="P56" s="200" t="inlineStr">
        <is>
          <t>bytecodealliance wasmtime *</t>
        </is>
      </c>
      <c r="Q56" s="200" t="inlineStr">
        <is>
          <t>P2</t>
        </is>
      </c>
      <c r="R56" s="200" t="inlineStr">
        <is>
          <t>🚨 URGENT: Apply vendor patches immediately | 🔒 Isolate affected systems if patch unavailable | 🛡️ Enable additional monitoring/IDS rules</t>
        </is>
      </c>
      <c r="S56" s="200" t="inlineStr">
        <is>
          <t>CVE - IP enrichment n/a</t>
        </is>
      </c>
      <c r="T56" s="200" t="n">
        <v>0.0008</v>
      </c>
      <c r="U56" s="200" t="n">
        <v>0.2247</v>
      </c>
      <c r="V56" s="200" t="inlineStr">
        <is>
          <t>T1190:Exploit Public-Facing Application | T1499:Endpoint Denial of Service</t>
        </is>
      </c>
      <c r="W56" s="200" t="n">
        <v>2</v>
      </c>
      <c r="X56" s="200" t="inlineStr">
        <is>
          <t>HIGH (72%)</t>
        </is>
      </c>
      <c r="Y56" s="200" t="inlineStr">
        <is>
          <t>POSSIBLE</t>
        </is>
      </c>
      <c r="Z56" s="200" t="inlineStr">
        <is>
          <t>PATCH_AVAILABLE</t>
        </is>
      </c>
      <c r="AA56" s="200" t="inlineStr">
        <is>
          <t>https://nvd.nist.gov/vuln/detail/CVE-2026-27572</t>
        </is>
      </c>
      <c r="AB56" s="200" t="inlineStr">
        <is>
          <t>NONE</t>
        </is>
      </c>
      <c r="AC56" s="200" t="n">
        <v>3.75</v>
      </c>
      <c r="AD56" s="200" t="inlineStr"/>
    </row>
    <row r="57">
      <c r="A57" s="201" t="inlineStr">
        <is>
          <t>CVE</t>
        </is>
      </c>
      <c r="B57" s="201" t="inlineStr">
        <is>
          <t>CVE-2026-27593</t>
        </is>
      </c>
      <c r="C57" s="201" t="inlineStr">
        <is>
          <t>Statmatic is a Laravel and Git powered content management system (CMS). Prior to versions 6.3.3 and 5.73.10, an attacker may leverage a vulnerability in the password reset feature to capture a user's token and reset the password on their behalf. The attacker must know the email address of a valid account on the site, and the actual user must blindly click the link in their email even though they didn't request the reset. This has been fixed in 6.3.3 and 5.73.10.</t>
        </is>
      </c>
      <c r="D57" s="201" t="n">
        <v>9.300000000000001</v>
      </c>
      <c r="E57" s="201" t="inlineStr">
        <is>
          <t>CRITICAL</t>
        </is>
      </c>
      <c r="F57" s="201" t="n">
        <v>3</v>
      </c>
      <c r="G57" s="201" t="n">
        <v>3</v>
      </c>
      <c r="H57" s="201" t="inlineStr">
        <is>
          <t>CRITICAL</t>
        </is>
      </c>
      <c r="I57" s="201" t="n">
        <v>18.3</v>
      </c>
      <c r="J57" s="201" t="inlineStr">
        <is>
          <t>NO</t>
        </is>
      </c>
      <c r="K57" s="201" t="inlineStr">
        <is>
          <t>https://nvd.nist.gov/vuln/detail/CVE-2026-27593</t>
        </is>
      </c>
      <c r="L57" s="201" t="inlineStr">
        <is>
          <t>2026-03-03 18:53</t>
        </is>
      </c>
      <c r="M57" s="201" t="inlineStr">
        <is>
          <t>YES</t>
        </is>
      </c>
      <c r="N57" s="201" t="inlineStr">
        <is>
          <t>https://github.com/statamic/cms/commit/6fdd03324982848e8754f2edd2265262d361714e | https://github.com/statamic/cms/commit/78e63dfcf705b116d5ac0f7f7f5a1a69be63d1be | https://github.com/statamic/cms/commit/b2be592ddfb588bcb88c9be454f3590e14b145b0</t>
        </is>
      </c>
      <c r="O57" s="201" t="inlineStr">
        <is>
          <t>Apply vendor patches</t>
        </is>
      </c>
      <c r="P57" s="201" t="inlineStr">
        <is>
          <t>statamic statamic *</t>
        </is>
      </c>
      <c r="Q57" s="201" t="inlineStr">
        <is>
          <t>P2</t>
        </is>
      </c>
      <c r="R57" s="201" t="inlineStr">
        <is>
          <t>🚨 URGENT: Apply vendor patches immediately | 🔒 Isolate affected systems if patch unavailable | 🛡️ Enable additional monitoring/IDS rules</t>
        </is>
      </c>
      <c r="S57" s="201" t="inlineStr">
        <is>
          <t>CVE - IP enrichment n/a</t>
        </is>
      </c>
      <c r="T57" s="201" t="n">
        <v>0.0001</v>
      </c>
      <c r="U57" s="201" t="n">
        <v>0.0224</v>
      </c>
      <c r="V57" s="201" t="inlineStr">
        <is>
          <t>T1190:Exploit Public-Facing Application</t>
        </is>
      </c>
      <c r="W57" s="201" t="n">
        <v>2</v>
      </c>
      <c r="X57" s="201" t="inlineStr">
        <is>
          <t>HIGH (72%)</t>
        </is>
      </c>
      <c r="Y57" s="201" t="inlineStr">
        <is>
          <t>CONFIRMED</t>
        </is>
      </c>
      <c r="Z57" s="201" t="inlineStr">
        <is>
          <t>PATCH_AVAILABLE</t>
        </is>
      </c>
      <c r="AA57" s="201" t="inlineStr">
        <is>
          <t>https://nvd.nist.gov/vuln/detail/CVE-2026-27593</t>
        </is>
      </c>
      <c r="AB57" s="201" t="inlineStr">
        <is>
          <t>NONE</t>
        </is>
      </c>
      <c r="AC57" s="201" t="n">
        <v>4.65</v>
      </c>
      <c r="AD57" s="201" t="inlineStr"/>
    </row>
    <row r="58">
      <c r="A58" s="199" t="inlineStr">
        <is>
          <t>CVE</t>
        </is>
      </c>
      <c r="B58" s="199" t="inlineStr">
        <is>
          <t>CVE-2026-26351</t>
        </is>
      </c>
      <c r="C58" s="199" t="inlineStr">
        <is>
          <t>GetSimpleCMS Community Edition (CE) version 3.3.16 contains a stored cross-site scripting (XSS) vulnerability in the Theme to Components functionality within components.php. User-supplied input provided to the "slug" field of a component is stored without proper output encoding. While other fields are sanitized using safe_slash_html(), the slug parameter is written to XML and later rendered in the administrative interface without sanitation, resulting in persistent execution of arbitrary JavaScr</t>
        </is>
      </c>
      <c r="D58" s="199" t="n">
        <v>4.8</v>
      </c>
      <c r="E58" s="199" t="inlineStr">
        <is>
          <t>MEDIUM</t>
        </is>
      </c>
      <c r="F58" s="199" t="n">
        <v>2</v>
      </c>
      <c r="G58" s="199" t="n">
        <v>2</v>
      </c>
      <c r="H58" s="199" t="inlineStr">
        <is>
          <t>MEDIUM</t>
        </is>
      </c>
      <c r="I58" s="199" t="n">
        <v>8.800000000000001</v>
      </c>
      <c r="J58" s="199" t="inlineStr">
        <is>
          <t>NO</t>
        </is>
      </c>
      <c r="K58" s="199" t="inlineStr">
        <is>
          <t>https://nvd.nist.gov/vuln/detail/CVE-2026-26351</t>
        </is>
      </c>
      <c r="L58" s="199" t="inlineStr">
        <is>
          <t>2026-03-03 18:53</t>
        </is>
      </c>
      <c r="M58" s="199" t="inlineStr">
        <is>
          <t>CHECK_VENDOR</t>
        </is>
      </c>
      <c r="N58" s="199" t="inlineStr">
        <is>
          <t>See NVD references</t>
        </is>
      </c>
      <c r="O58" s="199" t="inlineStr">
        <is>
          <t>Apply vendor patches</t>
        </is>
      </c>
      <c r="P58" s="199" t="inlineStr">
        <is>
          <t>getsimple-ce getsimple_cms *</t>
        </is>
      </c>
      <c r="Q58" s="199" t="inlineStr">
        <is>
          <t>P3</t>
        </is>
      </c>
      <c r="R58" s="199" t="inlineStr">
        <is>
          <t>📅 Schedule patch deployment within 30 days | 🔍 Monitor for exploitation attempts</t>
        </is>
      </c>
      <c r="S58" s="199" t="inlineStr">
        <is>
          <t>CVE - IP enrichment n/a</t>
        </is>
      </c>
      <c r="T58" s="199" t="n">
        <v>0.0002</v>
      </c>
      <c r="U58" s="199" t="n">
        <v>0.0465</v>
      </c>
      <c r="V58" s="199" t="inlineStr">
        <is>
          <t>T1189:Drive-by Compromise</t>
        </is>
      </c>
      <c r="W58" s="199" t="n">
        <v>1</v>
      </c>
      <c r="X58" s="199" t="inlineStr">
        <is>
          <t>LOW (40%)</t>
        </is>
      </c>
      <c r="Y58" s="199" t="inlineStr">
        <is>
          <t>POSSIBLE</t>
        </is>
      </c>
      <c r="Z58" s="199" t="inlineStr">
        <is>
          <t>CHECK_VENDOR</t>
        </is>
      </c>
      <c r="AA58" s="199" t="inlineStr">
        <is>
          <t>https://nvd.nist.gov/vuln/detail/CVE-2026-26351</t>
        </is>
      </c>
      <c r="AB58" s="199" t="inlineStr">
        <is>
          <t>NONE</t>
        </is>
      </c>
      <c r="AC58" s="199" t="n">
        <v>2.4</v>
      </c>
      <c r="AD58" s="199" t="inlineStr"/>
    </row>
    <row r="59">
      <c r="A59" s="200" t="inlineStr">
        <is>
          <t>CVE</t>
        </is>
      </c>
      <c r="B59" s="200" t="inlineStr">
        <is>
          <t>CVE-2026-3133</t>
        </is>
      </c>
      <c r="C59" s="200" t="inlineStr">
        <is>
          <t>A vulnerability has been found in itsourcecode Document Management System 1.0. This issue affects some unknown processing of the file /loging.php of the component Login. The manipulation of the argument Username leads to sql injection. Remote exploitation of the attack is possible. The exploit has been disclosed to the public and may be used.</t>
        </is>
      </c>
      <c r="D59" s="200" t="n">
        <v>7.3</v>
      </c>
      <c r="E59" s="200" t="inlineStr">
        <is>
          <t>HIGH</t>
        </is>
      </c>
      <c r="F59" s="200" t="n">
        <v>2</v>
      </c>
      <c r="G59" s="200" t="n">
        <v>3</v>
      </c>
      <c r="H59" s="200" t="inlineStr">
        <is>
          <t>HIGH</t>
        </is>
      </c>
      <c r="I59" s="200" t="n">
        <v>13.3</v>
      </c>
      <c r="J59" s="200" t="inlineStr">
        <is>
          <t>NO</t>
        </is>
      </c>
      <c r="K59" s="200" t="inlineStr">
        <is>
          <t>https://nvd.nist.gov/vuln/detail/CVE-2026-3133</t>
        </is>
      </c>
      <c r="L59" s="200" t="inlineStr">
        <is>
          <t>2026-03-03 18:53</t>
        </is>
      </c>
      <c r="M59" s="200" t="inlineStr">
        <is>
          <t>YES</t>
        </is>
      </c>
      <c r="N59" s="200" t="inlineStr">
        <is>
          <t>https://github.com/ltranquility/CVE/issues/41</t>
        </is>
      </c>
      <c r="O59" s="200" t="inlineStr">
        <is>
          <t>https://github.com/ltranquility/CVE/issues/41</t>
        </is>
      </c>
      <c r="P59" s="200" t="inlineStr">
        <is>
          <t>admerc document_management_system 1.0</t>
        </is>
      </c>
      <c r="Q59" s="200" t="inlineStr">
        <is>
          <t>P2</t>
        </is>
      </c>
      <c r="R59" s="200" t="inlineStr">
        <is>
          <t>🚨 URGENT: Apply vendor patches immediately | 🔒 Isolate affected systems if patch unavailable | 🛡️ Enable additional monitoring/IDS rules</t>
        </is>
      </c>
      <c r="S59" s="200" t="inlineStr">
        <is>
          <t>CVE - IP enrichment n/a</t>
        </is>
      </c>
      <c r="T59" s="200" t="n">
        <v>0.0003</v>
      </c>
      <c r="U59" s="200" t="n">
        <v>0.09909999999999999</v>
      </c>
      <c r="V59" s="200" t="inlineStr">
        <is>
          <t>T1190:Exploit Public-Facing Application</t>
        </is>
      </c>
      <c r="W59" s="200" t="n">
        <v>2</v>
      </c>
      <c r="X59" s="200" t="inlineStr">
        <is>
          <t>HIGH (72%)</t>
        </is>
      </c>
      <c r="Y59" s="200" t="inlineStr">
        <is>
          <t>POSSIBLE</t>
        </is>
      </c>
      <c r="Z59" s="200" t="inlineStr">
        <is>
          <t>PATCH_AVAILABLE</t>
        </is>
      </c>
      <c r="AA59" s="200" t="inlineStr">
        <is>
          <t>https://nvd.nist.gov/vuln/detail/CVE-2026-3133</t>
        </is>
      </c>
      <c r="AB59" s="200" t="inlineStr">
        <is>
          <t>NONE</t>
        </is>
      </c>
      <c r="AC59" s="200" t="n">
        <v>3.65</v>
      </c>
      <c r="AD59" s="200" t="inlineStr"/>
    </row>
    <row r="60">
      <c r="A60" s="200" t="inlineStr">
        <is>
          <t>CVE</t>
        </is>
      </c>
      <c r="B60" s="200" t="inlineStr">
        <is>
          <t>CVE-2026-3134</t>
        </is>
      </c>
      <c r="C60" s="200" t="inlineStr">
        <is>
          <t>A security flaw has been discovered in itsourcecode News Portal Project 1.0. The affected element is an unknown function of the file /newsportal/admin/edit-category.php. The manipulation of the argument Category results in sql injection. The attack may be performed from remote. The exploit has been released to the public and may be used for attacks.</t>
        </is>
      </c>
      <c r="D60" s="200" t="n">
        <v>7.3</v>
      </c>
      <c r="E60" s="200" t="inlineStr">
        <is>
          <t>HIGH</t>
        </is>
      </c>
      <c r="F60" s="200" t="n">
        <v>2</v>
      </c>
      <c r="G60" s="200" t="n">
        <v>3</v>
      </c>
      <c r="H60" s="200" t="inlineStr">
        <is>
          <t>HIGH</t>
        </is>
      </c>
      <c r="I60" s="200" t="n">
        <v>13.3</v>
      </c>
      <c r="J60" s="200" t="inlineStr">
        <is>
          <t>NO</t>
        </is>
      </c>
      <c r="K60" s="200" t="inlineStr">
        <is>
          <t>https://nvd.nist.gov/vuln/detail/CVE-2026-3134</t>
        </is>
      </c>
      <c r="L60" s="200" t="inlineStr">
        <is>
          <t>2026-03-03 18:53</t>
        </is>
      </c>
      <c r="M60" s="200" t="inlineStr">
        <is>
          <t>YES</t>
        </is>
      </c>
      <c r="N60" s="200" t="inlineStr">
        <is>
          <t>https://github.com/910biter/cve/issues/1</t>
        </is>
      </c>
      <c r="O60" s="200" t="inlineStr">
        <is>
          <t>https://github.com/910biter/cve/issues/1</t>
        </is>
      </c>
      <c r="P60" s="200" t="inlineStr">
        <is>
          <t>clive_21 news_portal_project 1.0</t>
        </is>
      </c>
      <c r="Q60" s="200" t="inlineStr">
        <is>
          <t>P2</t>
        </is>
      </c>
      <c r="R60" s="200" t="inlineStr">
        <is>
          <t>🚨 URGENT: Apply vendor patches immediately | 🔒 Isolate affected systems if patch unavailable | 🛡️ Enable additional monitoring/IDS rules</t>
        </is>
      </c>
      <c r="S60" s="200" t="inlineStr">
        <is>
          <t>CVE - IP enrichment n/a</t>
        </is>
      </c>
      <c r="T60" s="200" t="n">
        <v>0</v>
      </c>
      <c r="U60" s="200" t="n">
        <v>0</v>
      </c>
      <c r="V60" s="200" t="inlineStr">
        <is>
          <t>T1190:Exploit Public-Facing Application</t>
        </is>
      </c>
      <c r="W60" s="200" t="n">
        <v>2</v>
      </c>
      <c r="X60" s="200" t="inlineStr">
        <is>
          <t>HIGH (72%)</t>
        </is>
      </c>
      <c r="Y60" s="200" t="inlineStr">
        <is>
          <t>POSSIBLE</t>
        </is>
      </c>
      <c r="Z60" s="200" t="inlineStr">
        <is>
          <t>PATCH_AVAILABLE</t>
        </is>
      </c>
      <c r="AA60" s="200" t="inlineStr">
        <is>
          <t>https://nvd.nist.gov/vuln/detail/CVE-2026-3134</t>
        </is>
      </c>
      <c r="AB60" s="200" t="inlineStr">
        <is>
          <t>NONE</t>
        </is>
      </c>
      <c r="AC60" s="200" t="n">
        <v>3.65</v>
      </c>
      <c r="AD60" s="200" t="inlineStr"/>
    </row>
    <row r="61">
      <c r="A61" s="199" t="inlineStr">
        <is>
          <t>CVE</t>
        </is>
      </c>
      <c r="B61" s="199" t="inlineStr">
        <is>
          <t>CVE-2025-67491</t>
        </is>
      </c>
      <c r="C61" s="199" t="inlineStr">
        <is>
          <t xml:space="preserve">OpenEMR is a free and open source electronic health records and medical practice management application. Versions 5.0.0.5 through 7.0.3.4 have a stored cross-site scripting vulnerability in the ub04 helper of the billing interface. The variable `$data` is passed in a click event handler enclosed in single quotes without proper sanitization. Thus, despite `json_encode` a malicious user can still inject a payload such as ` ac' &gt; ` to trigger the bug. This vulnerability allows low privileged users </t>
        </is>
      </c>
      <c r="D61" s="199" t="n">
        <v>5.4</v>
      </c>
      <c r="E61" s="199" t="inlineStr">
        <is>
          <t>MEDIUM</t>
        </is>
      </c>
      <c r="F61" s="199" t="n">
        <v>2</v>
      </c>
      <c r="G61" s="199" t="n">
        <v>2</v>
      </c>
      <c r="H61" s="199" t="inlineStr">
        <is>
          <t>MEDIUM</t>
        </is>
      </c>
      <c r="I61" s="199" t="n">
        <v>9.4</v>
      </c>
      <c r="J61" s="199" t="inlineStr">
        <is>
          <t>NO</t>
        </is>
      </c>
      <c r="K61" s="199" t="inlineStr">
        <is>
          <t>https://nvd.nist.gov/vuln/detail/CVE-2025-67491</t>
        </is>
      </c>
      <c r="L61" s="199" t="inlineStr">
        <is>
          <t>2026-03-03 18:53</t>
        </is>
      </c>
      <c r="M61" s="199" t="inlineStr">
        <is>
          <t>YES</t>
        </is>
      </c>
      <c r="N61" s="199" t="inlineStr">
        <is>
          <t>https://github.com/openemr/openemr/blob/a65b11d8b8e973b8758ce0dc3efb4b6ec0466d85/interface/billing/ub04_helpers.php#L52-L60 | https://github.com/openemr/openemr/commit/66a11c2d72ade16c4a908cd839d27cd7b261f97a | https://github.com/openemr/openemr/security/advisories/GHSA-5fq8-jwvw-3m5w</t>
        </is>
      </c>
      <c r="O61" s="199" t="inlineStr">
        <is>
          <t>Apply vendor patches</t>
        </is>
      </c>
      <c r="P61" s="199" t="inlineStr">
        <is>
          <t>open-emr openemr *</t>
        </is>
      </c>
      <c r="Q61" s="199" t="inlineStr">
        <is>
          <t>P3</t>
        </is>
      </c>
      <c r="R61" s="199" t="inlineStr">
        <is>
          <t>📅 Schedule patch deployment within 30 days | 🔍 Monitor for exploitation attempts</t>
        </is>
      </c>
      <c r="S61" s="199" t="inlineStr">
        <is>
          <t>CVE - IP enrichment n/a</t>
        </is>
      </c>
      <c r="T61" s="199" t="n">
        <v>0.0016</v>
      </c>
      <c r="U61" s="199" t="n">
        <v>0.3752</v>
      </c>
      <c r="V61" s="199" t="inlineStr">
        <is>
          <t>T1189:Drive-by Compromise | T1190:Exploit Public-Facing Application</t>
        </is>
      </c>
      <c r="W61" s="199" t="n">
        <v>1</v>
      </c>
      <c r="X61" s="199" t="inlineStr">
        <is>
          <t>LOW (40%)</t>
        </is>
      </c>
      <c r="Y61" s="199" t="inlineStr">
        <is>
          <t>POSSIBLE</t>
        </is>
      </c>
      <c r="Z61" s="199" t="inlineStr">
        <is>
          <t>PATCH_AVAILABLE</t>
        </is>
      </c>
      <c r="AA61" s="199" t="inlineStr">
        <is>
          <t>https://nvd.nist.gov/vuln/detail/CVE-2025-67491</t>
        </is>
      </c>
      <c r="AB61" s="199" t="inlineStr">
        <is>
          <t>NONE</t>
        </is>
      </c>
      <c r="AC61" s="199" t="n">
        <v>2.7</v>
      </c>
      <c r="AD61" s="199" t="inlineStr"/>
    </row>
    <row r="62">
      <c r="A62" s="199" t="inlineStr">
        <is>
          <t>CVE</t>
        </is>
      </c>
      <c r="B62" s="199" t="inlineStr">
        <is>
          <t>CVE-2026-27598</t>
        </is>
      </c>
      <c r="C62" s="199" t="inlineStr">
        <is>
          <t>Dagu is a workflow engine with a built-in Web user interface. In versions up to and including 1.16.7, the `CreateNewDAG` API endpoint (`POST /api/v1/dags`) does not validate the DAG name before passing it to the file store. An authenticated user with DAG write permissions can write arbitrary YAML files anywhere on the filesystem (limited by the process permissions). Since dagu executes DAG files as shell commands, writing a malicious DAG to the DAGs directory of another instance or overwriting c</t>
        </is>
      </c>
      <c r="D62" s="199" t="n">
        <v>6.5</v>
      </c>
      <c r="E62" s="199" t="inlineStr">
        <is>
          <t>MEDIUM</t>
        </is>
      </c>
      <c r="F62" s="199" t="n">
        <v>2</v>
      </c>
      <c r="G62" s="199" t="n">
        <v>2</v>
      </c>
      <c r="H62" s="199" t="inlineStr">
        <is>
          <t>MEDIUM</t>
        </is>
      </c>
      <c r="I62" s="199" t="n">
        <v>10.5</v>
      </c>
      <c r="J62" s="199" t="inlineStr">
        <is>
          <t>NO</t>
        </is>
      </c>
      <c r="K62" s="199" t="inlineStr">
        <is>
          <t>https://nvd.nist.gov/vuln/detail/CVE-2026-27598</t>
        </is>
      </c>
      <c r="L62" s="199" t="inlineStr">
        <is>
          <t>2026-03-03 18:53</t>
        </is>
      </c>
      <c r="M62" s="199" t="inlineStr">
        <is>
          <t>YES</t>
        </is>
      </c>
      <c r="N62" s="199" t="inlineStr">
        <is>
          <t>https://github.com/dagu-org/dagu/commit/e2ed589105d79273e4e6ac8eb31525f765bb3ce4 | https://github.com/dagu-org/dagu/security/advisories/GHSA-6v48-fcq6-ff23</t>
        </is>
      </c>
      <c r="O62" s="199" t="inlineStr">
        <is>
          <t>Apply vendor patches</t>
        </is>
      </c>
      <c r="P62" s="199" t="inlineStr">
        <is>
          <t>dagu dagu *</t>
        </is>
      </c>
      <c r="Q62" s="199" t="inlineStr">
        <is>
          <t>P2</t>
        </is>
      </c>
      <c r="R62" s="199" t="inlineStr">
        <is>
          <t>📅 Schedule patch deployment within 30 days | 🔍 Monitor for exploitation attempts</t>
        </is>
      </c>
      <c r="S62" s="199" t="inlineStr">
        <is>
          <t>CVE - IP enrichment n/a</t>
        </is>
      </c>
      <c r="T62" s="199" t="n">
        <v>0.0008</v>
      </c>
      <c r="U62" s="199" t="n">
        <v>0.2347</v>
      </c>
      <c r="V62" s="199" t="inlineStr">
        <is>
          <t>T1083:File and Directory Discovery | T1190:Exploit Public-Facing Application | T1210:Exploitation of Remote Services</t>
        </is>
      </c>
      <c r="W62" s="199" t="n">
        <v>2</v>
      </c>
      <c r="X62" s="199" t="inlineStr">
        <is>
          <t>HIGH (72%)</t>
        </is>
      </c>
      <c r="Y62" s="199" t="inlineStr">
        <is>
          <t>POSSIBLE</t>
        </is>
      </c>
      <c r="Z62" s="199" t="inlineStr">
        <is>
          <t>PATCH_AVAILABLE</t>
        </is>
      </c>
      <c r="AA62" s="199" t="inlineStr">
        <is>
          <t>https://nvd.nist.gov/vuln/detail/CVE-2026-27598</t>
        </is>
      </c>
      <c r="AB62" s="199" t="inlineStr">
        <is>
          <t>NONE</t>
        </is>
      </c>
      <c r="AC62" s="199" t="n">
        <v>3.25</v>
      </c>
      <c r="AD62" s="199" t="inlineStr"/>
    </row>
    <row r="63">
      <c r="A63" s="200" t="inlineStr">
        <is>
          <t>CVE</t>
        </is>
      </c>
      <c r="B63" s="200" t="inlineStr">
        <is>
          <t>CVE-2026-3135</t>
        </is>
      </c>
      <c r="C63" s="200" t="inlineStr">
        <is>
          <t>A weakness has been identified in itsourcecode News Portal Project 1.0. The impacted element is an unknown function of the file /admin/add-category.php. This manipulation of the argument Category causes sql injection. It is possible to initiate the attack remotely. The exploit has been made available to the public and could be used for attacks.</t>
        </is>
      </c>
      <c r="D63" s="200" t="n">
        <v>7.3</v>
      </c>
      <c r="E63" s="200" t="inlineStr">
        <is>
          <t>HIGH</t>
        </is>
      </c>
      <c r="F63" s="200" t="n">
        <v>2</v>
      </c>
      <c r="G63" s="200" t="n">
        <v>3</v>
      </c>
      <c r="H63" s="200" t="inlineStr">
        <is>
          <t>HIGH</t>
        </is>
      </c>
      <c r="I63" s="200" t="n">
        <v>13.3</v>
      </c>
      <c r="J63" s="200" t="inlineStr">
        <is>
          <t>NO</t>
        </is>
      </c>
      <c r="K63" s="200" t="inlineStr">
        <is>
          <t>https://nvd.nist.gov/vuln/detail/CVE-2026-3135</t>
        </is>
      </c>
      <c r="L63" s="200" t="inlineStr">
        <is>
          <t>2026-03-03 18:53</t>
        </is>
      </c>
      <c r="M63" s="200" t="inlineStr">
        <is>
          <t>YES</t>
        </is>
      </c>
      <c r="N63" s="200" t="inlineStr">
        <is>
          <t>https://github.com/910biter/cve/issues/2</t>
        </is>
      </c>
      <c r="O63" s="200" t="inlineStr">
        <is>
          <t>https://github.com/910biter/cve/issues/2</t>
        </is>
      </c>
      <c r="P63" s="200" t="inlineStr">
        <is>
          <t>clive_21 news_portal_project 1.0</t>
        </is>
      </c>
      <c r="Q63" s="200" t="inlineStr">
        <is>
          <t>P2</t>
        </is>
      </c>
      <c r="R63" s="200" t="inlineStr">
        <is>
          <t>🚨 URGENT: Apply vendor patches immediately | 🔒 Isolate affected systems if patch unavailable | 🛡️ Enable additional monitoring/IDS rules</t>
        </is>
      </c>
      <c r="S63" s="200" t="inlineStr">
        <is>
          <t>CVE - IP enrichment n/a</t>
        </is>
      </c>
      <c r="T63" s="200" t="n">
        <v>0.0003</v>
      </c>
      <c r="U63" s="200" t="n">
        <v>0.09909999999999999</v>
      </c>
      <c r="V63" s="200" t="inlineStr">
        <is>
          <t>T1190:Exploit Public-Facing Application</t>
        </is>
      </c>
      <c r="W63" s="200" t="n">
        <v>2</v>
      </c>
      <c r="X63" s="200" t="inlineStr">
        <is>
          <t>HIGH (72%)</t>
        </is>
      </c>
      <c r="Y63" s="200" t="inlineStr">
        <is>
          <t>POSSIBLE</t>
        </is>
      </c>
      <c r="Z63" s="200" t="inlineStr">
        <is>
          <t>PATCH_AVAILABLE</t>
        </is>
      </c>
      <c r="AA63" s="200" t="inlineStr">
        <is>
          <t>https://nvd.nist.gov/vuln/detail/CVE-2026-3135</t>
        </is>
      </c>
      <c r="AB63" s="200" t="inlineStr">
        <is>
          <t>NONE</t>
        </is>
      </c>
      <c r="AC63" s="200" t="n">
        <v>3.65</v>
      </c>
      <c r="AD63" s="200" t="inlineStr"/>
    </row>
    <row r="64">
      <c r="A64" s="199" t="inlineStr">
        <is>
          <t>CVE</t>
        </is>
      </c>
      <c r="B64" s="199" t="inlineStr">
        <is>
          <t>CVE-2026-3137</t>
        </is>
      </c>
      <c r="C64" s="199" t="inlineStr">
        <is>
          <t>A security vulnerability has been detected in CodeAstro Food Ordering System 1.0. This affects an unknown function of the file food_ordering.exe. Such manipulation leads to stack-based buffer overflow. The attack can only be performed from a local environment. The exploit has been disclosed publicly and may be used.</t>
        </is>
      </c>
      <c r="D64" s="199" t="n">
        <v>5.3</v>
      </c>
      <c r="E64" s="199" t="inlineStr">
        <is>
          <t>MEDIUM</t>
        </is>
      </c>
      <c r="F64" s="199" t="n">
        <v>2</v>
      </c>
      <c r="G64" s="199" t="n">
        <v>2</v>
      </c>
      <c r="H64" s="199" t="inlineStr">
        <is>
          <t>MEDIUM</t>
        </is>
      </c>
      <c r="I64" s="199" t="n">
        <v>9.300000000000001</v>
      </c>
      <c r="J64" s="199" t="inlineStr">
        <is>
          <t>NO</t>
        </is>
      </c>
      <c r="K64" s="199" t="inlineStr">
        <is>
          <t>https://nvd.nist.gov/vuln/detail/CVE-2026-3137</t>
        </is>
      </c>
      <c r="L64" s="199" t="inlineStr">
        <is>
          <t>2026-03-03 18:53</t>
        </is>
      </c>
      <c r="M64" s="199" t="inlineStr">
        <is>
          <t>CHECK_VENDOR</t>
        </is>
      </c>
      <c r="N64" s="199" t="inlineStr">
        <is>
          <t>See NVD references</t>
        </is>
      </c>
      <c r="O64" s="199" t="inlineStr">
        <is>
          <t>Apply vendor patches</t>
        </is>
      </c>
      <c r="P64" s="199" t="inlineStr">
        <is>
          <t>codeastro food_ordering_system 1.0</t>
        </is>
      </c>
      <c r="Q64" s="199" t="inlineStr">
        <is>
          <t>P3</t>
        </is>
      </c>
      <c r="R64" s="199" t="inlineStr">
        <is>
          <t>📅 Schedule patch deployment within 30 days | 🔍 Monitor for exploitation attempts</t>
        </is>
      </c>
      <c r="S64" s="199" t="inlineStr">
        <is>
          <t>CVE - IP enrichment n/a</t>
        </is>
      </c>
      <c r="T64" s="199" t="n">
        <v>0.0002</v>
      </c>
      <c r="U64" s="199" t="n">
        <v>0.0337</v>
      </c>
      <c r="V64" s="199" t="inlineStr">
        <is>
          <t>T1203:Exploitation for Client Execution</t>
        </is>
      </c>
      <c r="W64" s="199" t="n">
        <v>1</v>
      </c>
      <c r="X64" s="199" t="inlineStr">
        <is>
          <t>LOW (40%)</t>
        </is>
      </c>
      <c r="Y64" s="199" t="inlineStr">
        <is>
          <t>POSSIBLE</t>
        </is>
      </c>
      <c r="Z64" s="199" t="inlineStr">
        <is>
          <t>CHECK_VENDOR</t>
        </is>
      </c>
      <c r="AA64" s="199" t="inlineStr">
        <is>
          <t>https://nvd.nist.gov/vuln/detail/CVE-2026-3137</t>
        </is>
      </c>
      <c r="AB64" s="199" t="inlineStr">
        <is>
          <t>NONE</t>
        </is>
      </c>
      <c r="AC64" s="199" t="n">
        <v>2.65</v>
      </c>
      <c r="AD64" s="199" t="inlineStr"/>
    </row>
    <row r="65">
      <c r="A65" s="200" t="inlineStr">
        <is>
          <t>CVE</t>
        </is>
      </c>
      <c r="B65" s="200" t="inlineStr">
        <is>
          <t>CVE-2025-67752</t>
        </is>
      </c>
      <c r="C65" s="200" t="inlineStr">
        <is>
          <t>OpenEMR is a free and open source electronic health records and medical practice management application. Prior to version 7.0.4, OpenEMR's HTTP client wrapper (`oeHttp`/`oeHttpRequest`) disables SSL/TLS certificate verification by default (`verify: false`), making all external HTTPS connections vulnerable to man-in-the-middle (MITM) attacks. This affects communication with government healthcare APIs and user-configurable external services, potentially exposing Protected Health Information (PHI).</t>
        </is>
      </c>
      <c r="D65" s="200" t="n">
        <v>8.1</v>
      </c>
      <c r="E65" s="200" t="inlineStr">
        <is>
          <t>HIGH</t>
        </is>
      </c>
      <c r="F65" s="200" t="n">
        <v>3</v>
      </c>
      <c r="G65" s="200" t="n">
        <v>3</v>
      </c>
      <c r="H65" s="200" t="inlineStr">
        <is>
          <t>CRITICAL</t>
        </is>
      </c>
      <c r="I65" s="200" t="n">
        <v>17.1</v>
      </c>
      <c r="J65" s="200" t="inlineStr">
        <is>
          <t>NO</t>
        </is>
      </c>
      <c r="K65" s="200" t="inlineStr">
        <is>
          <t>https://nvd.nist.gov/vuln/detail/CVE-2025-67752</t>
        </is>
      </c>
      <c r="L65" s="200" t="inlineStr">
        <is>
          <t>2026-03-03 18:53</t>
        </is>
      </c>
      <c r="M65" s="200" t="inlineStr">
        <is>
          <t>YES</t>
        </is>
      </c>
      <c r="N65" s="200" t="inlineStr">
        <is>
          <t>https://github.com/openemr/openemr/commit/22f8e53e5769a88b7a16cb223bd197d044c84e5a | https://github.com/openemr/openemr/security/advisories/GHSA-2g6h-725p-pqhp</t>
        </is>
      </c>
      <c r="O65" s="200" t="inlineStr">
        <is>
          <t>Apply vendor patches</t>
        </is>
      </c>
      <c r="P65" s="200" t="inlineStr">
        <is>
          <t>open-emr openemr *</t>
        </is>
      </c>
      <c r="Q65" s="200" t="inlineStr">
        <is>
          <t>P2</t>
        </is>
      </c>
      <c r="R65" s="200" t="inlineStr">
        <is>
          <t>🚨 URGENT: Apply vendor patches immediately | 🔒 Isolate affected systems if patch unavailable | 🛡️ Enable additional monitoring/IDS rules</t>
        </is>
      </c>
      <c r="S65" s="200" t="inlineStr">
        <is>
          <t>CVE - IP enrichment n/a</t>
        </is>
      </c>
      <c r="T65" s="200" t="n">
        <v>0.0001</v>
      </c>
      <c r="U65" s="200" t="n">
        <v>0.0053</v>
      </c>
      <c r="V65" s="200" t="inlineStr">
        <is>
          <t>T1190:Exploit Public-Facing Application | T1557:Adversary-in-the-Middle</t>
        </is>
      </c>
      <c r="W65" s="200" t="n">
        <v>2</v>
      </c>
      <c r="X65" s="200" t="inlineStr">
        <is>
          <t>HIGH (72%)</t>
        </is>
      </c>
      <c r="Y65" s="200" t="inlineStr">
        <is>
          <t>CONFIRMED</t>
        </is>
      </c>
      <c r="Z65" s="200" t="inlineStr">
        <is>
          <t>PATCH_AVAILABLE</t>
        </is>
      </c>
      <c r="AA65" s="200" t="inlineStr">
        <is>
          <t>https://nvd.nist.gov/vuln/detail/CVE-2025-67752</t>
        </is>
      </c>
      <c r="AB65" s="200" t="inlineStr">
        <is>
          <t>NONE</t>
        </is>
      </c>
      <c r="AC65" s="200" t="n">
        <v>4.05</v>
      </c>
      <c r="AD65" s="200" t="inlineStr"/>
    </row>
    <row r="66">
      <c r="A66" s="199" t="inlineStr">
        <is>
          <t>CVE</t>
        </is>
      </c>
      <c r="B66" s="199" t="inlineStr">
        <is>
          <t>CVE-2025-68277</t>
        </is>
      </c>
      <c r="C66" s="199" t="inlineStr">
        <is>
          <t>OpenEMR is a free and open source electronic health records and medical practice management application. Prior to version 7.0.4, when a link is sent via Secure Messaging, clicking the link opens the website within the OpenEMR/Portal site. This behavior could be exploited for phishing. Version 7.0.4 patches the issue.</t>
        </is>
      </c>
      <c r="D66" s="199" t="n">
        <v>5</v>
      </c>
      <c r="E66" s="199" t="inlineStr">
        <is>
          <t>MEDIUM</t>
        </is>
      </c>
      <c r="F66" s="199" t="n">
        <v>2</v>
      </c>
      <c r="G66" s="199" t="n">
        <v>2</v>
      </c>
      <c r="H66" s="199" t="inlineStr">
        <is>
          <t>MEDIUM</t>
        </is>
      </c>
      <c r="I66" s="199" t="n">
        <v>9</v>
      </c>
      <c r="J66" s="199" t="inlineStr">
        <is>
          <t>NO</t>
        </is>
      </c>
      <c r="K66" s="199" t="inlineStr">
        <is>
          <t>https://nvd.nist.gov/vuln/detail/CVE-2025-68277</t>
        </is>
      </c>
      <c r="L66" s="199" t="inlineStr">
        <is>
          <t>2026-03-03 18:53</t>
        </is>
      </c>
      <c r="M66" s="199" t="inlineStr">
        <is>
          <t>YES</t>
        </is>
      </c>
      <c r="N66" s="199" t="inlineStr">
        <is>
          <t>https://github.com/openemr/openemr/commit/11ec62d1683571a629734fba66f7fb68d0bdc312 | https://github.com/openemr/openemr/security/advisories/GHSA-566c-8c52-2jch</t>
        </is>
      </c>
      <c r="O66" s="199" t="inlineStr">
        <is>
          <t>Apply vendor patches</t>
        </is>
      </c>
      <c r="P66" s="199" t="inlineStr">
        <is>
          <t>open-emr openemr *</t>
        </is>
      </c>
      <c r="Q66" s="199" t="inlineStr">
        <is>
          <t>P3</t>
        </is>
      </c>
      <c r="R66" s="199" t="inlineStr">
        <is>
          <t>📅 Schedule patch deployment within 30 days | 🔍 Monitor for exploitation attempts</t>
        </is>
      </c>
      <c r="S66" s="199" t="inlineStr">
        <is>
          <t>CVE - IP enrichment n/a</t>
        </is>
      </c>
      <c r="T66" s="199" t="n">
        <v>0.0001</v>
      </c>
      <c r="U66" s="199" t="n">
        <v>0.0026</v>
      </c>
      <c r="V66" s="199" t="inlineStr">
        <is>
          <t>T1190:Exploit Public-Facing Application | T1566:Phishing</t>
        </is>
      </c>
      <c r="W66" s="199" t="n">
        <v>1</v>
      </c>
      <c r="X66" s="199" t="inlineStr">
        <is>
          <t>LOW (40%)</t>
        </is>
      </c>
      <c r="Y66" s="199" t="inlineStr">
        <is>
          <t>POSSIBLE</t>
        </is>
      </c>
      <c r="Z66" s="199" t="inlineStr">
        <is>
          <t>PATCH_AVAILABLE</t>
        </is>
      </c>
      <c r="AA66" s="199" t="inlineStr">
        <is>
          <t>https://nvd.nist.gov/vuln/detail/CVE-2025-68277</t>
        </is>
      </c>
      <c r="AB66" s="199" t="inlineStr">
        <is>
          <t>NONE</t>
        </is>
      </c>
      <c r="AC66" s="199" t="n">
        <v>2.5</v>
      </c>
      <c r="AD66" s="199" t="inlineStr"/>
    </row>
    <row r="67">
      <c r="A67" s="200" t="inlineStr">
        <is>
          <t>CVE</t>
        </is>
      </c>
      <c r="B67" s="200" t="inlineStr">
        <is>
          <t>CVE-2025-69231</t>
        </is>
      </c>
      <c r="C67" s="200" t="inlineStr">
        <is>
          <t>OpenEMR is a free and open source electronic health records and medical practice management application. Prior to version 8.0.0, a stored cross-site scripting vulnerability in the GAD-7 anxiety assessment form allows authenticated users with clinician privileges to inject malicious JavaScript that executes when other users view the form. This enables session hijacking, account takeover, and privilege escalation from clinician to administrator. Version 8.0.0 fixes the issue.</t>
        </is>
      </c>
      <c r="D67" s="200" t="n">
        <v>8.699999999999999</v>
      </c>
      <c r="E67" s="200" t="inlineStr">
        <is>
          <t>HIGH</t>
        </is>
      </c>
      <c r="F67" s="200" t="n">
        <v>3</v>
      </c>
      <c r="G67" s="200" t="n">
        <v>3</v>
      </c>
      <c r="H67" s="200" t="inlineStr">
        <is>
          <t>CRITICAL</t>
        </is>
      </c>
      <c r="I67" s="200" t="n">
        <v>17.7</v>
      </c>
      <c r="J67" s="200" t="inlineStr">
        <is>
          <t>NO</t>
        </is>
      </c>
      <c r="K67" s="200" t="inlineStr">
        <is>
          <t>https://nvd.nist.gov/vuln/detail/CVE-2025-69231</t>
        </is>
      </c>
      <c r="L67" s="200" t="inlineStr">
        <is>
          <t>2026-03-03 18:53</t>
        </is>
      </c>
      <c r="M67" s="200" t="inlineStr">
        <is>
          <t>YES</t>
        </is>
      </c>
      <c r="N67" s="200" t="inlineStr">
        <is>
          <t>https://github.com/openemr/openemr/commit/5f20b756441fc9868f43410a9ef97536c38b2ba6 | https://github.com/openemr/openemr/security/advisories/GHSA-mf62-q2xc-hxm3</t>
        </is>
      </c>
      <c r="O67" s="200" t="inlineStr">
        <is>
          <t>Apply vendor patches</t>
        </is>
      </c>
      <c r="P67" s="200" t="inlineStr">
        <is>
          <t>open-emr openemr *</t>
        </is>
      </c>
      <c r="Q67" s="200" t="inlineStr">
        <is>
          <t>P2</t>
        </is>
      </c>
      <c r="R67" s="200" t="inlineStr">
        <is>
          <t>🚨 URGENT: Apply vendor patches immediately | 🔒 Isolate affected systems if patch unavailable | 🛡️ Enable additional monitoring/IDS rules</t>
        </is>
      </c>
      <c r="S67" s="200" t="inlineStr">
        <is>
          <t>CVE - IP enrichment n/a</t>
        </is>
      </c>
      <c r="T67" s="200" t="n">
        <v>0.0017</v>
      </c>
      <c r="U67" s="200" t="n">
        <v>0.3831</v>
      </c>
      <c r="V67" s="200" t="inlineStr">
        <is>
          <t>T1189:Drive-by Compromise | T1190:Exploit Public-Facing Application | T1068:Exploitation for Privilege Escalation | T1059.007:JavaScript</t>
        </is>
      </c>
      <c r="W67" s="200" t="n">
        <v>2</v>
      </c>
      <c r="X67" s="200" t="inlineStr">
        <is>
          <t>HIGH (72%)</t>
        </is>
      </c>
      <c r="Y67" s="200" t="inlineStr">
        <is>
          <t>CONFIRMED</t>
        </is>
      </c>
      <c r="Z67" s="200" t="inlineStr">
        <is>
          <t>PATCH_AVAILABLE</t>
        </is>
      </c>
      <c r="AA67" s="200" t="inlineStr">
        <is>
          <t>https://nvd.nist.gov/vuln/detail/CVE-2025-69231</t>
        </is>
      </c>
      <c r="AB67" s="200" t="inlineStr">
        <is>
          <t>NONE</t>
        </is>
      </c>
      <c r="AC67" s="200" t="n">
        <v>4.35</v>
      </c>
      <c r="AD67" s="200" t="inlineStr"/>
    </row>
    <row r="68">
      <c r="A68" s="199" t="inlineStr">
        <is>
          <t>CVE</t>
        </is>
      </c>
      <c r="B68" s="199" t="inlineStr">
        <is>
          <t>CVE-2026-21443</t>
        </is>
      </c>
      <c r="C68" s="199" t="inlineStr">
        <is>
          <t>OpenEMR is a free and open source electronic health records and medical practice management application. Prior to version 8.0.0, the `xl()` translation function returns unescaped strings. While wrapper functions exist for escaping in different contexts (`xlt()` for HTML, `xla()` for attributes, `xlj()` for JavaScript), there are places in the codebase where `xl()` output is used directly without escaping. If an attacker could insert malicious content into the translation database, these unescape</t>
        </is>
      </c>
      <c r="D68" s="199" t="n">
        <v>6.1</v>
      </c>
      <c r="E68" s="199" t="inlineStr">
        <is>
          <t>MEDIUM</t>
        </is>
      </c>
      <c r="F68" s="199" t="n">
        <v>2</v>
      </c>
      <c r="G68" s="199" t="n">
        <v>2</v>
      </c>
      <c r="H68" s="199" t="inlineStr">
        <is>
          <t>MEDIUM</t>
        </is>
      </c>
      <c r="I68" s="199" t="n">
        <v>10.1</v>
      </c>
      <c r="J68" s="199" t="inlineStr">
        <is>
          <t>NO</t>
        </is>
      </c>
      <c r="K68" s="199" t="inlineStr">
        <is>
          <t>https://nvd.nist.gov/vuln/detail/CVE-2026-21443</t>
        </is>
      </c>
      <c r="L68" s="199" t="inlineStr">
        <is>
          <t>2026-03-03 18:53</t>
        </is>
      </c>
      <c r="M68" s="199" t="inlineStr">
        <is>
          <t>YES</t>
        </is>
      </c>
      <c r="N68" s="199" t="inlineStr">
        <is>
          <t>https://github.com/openemr/openemr/commit/b1e3fe8a9ed8bcaf17e0b73d7fad5434f9fe36da | https://github.com/openemr/openemr/security/advisories/GHSA-3f9j-cqjj-7h46</t>
        </is>
      </c>
      <c r="O68" s="199" t="inlineStr">
        <is>
          <t>https://github.com/openemr/openemr/security/advisories/GHSA-3f9j-cqjj-7h46</t>
        </is>
      </c>
      <c r="P68" s="199" t="inlineStr">
        <is>
          <t>open-emr openemr *</t>
        </is>
      </c>
      <c r="Q68" s="199" t="inlineStr">
        <is>
          <t>P2</t>
        </is>
      </c>
      <c r="R68" s="199" t="inlineStr">
        <is>
          <t>📅 Schedule patch deployment within 30 days | 🔍 Monitor for exploitation attempts</t>
        </is>
      </c>
      <c r="S68" s="199" t="inlineStr">
        <is>
          <t>CVE - IP enrichment n/a</t>
        </is>
      </c>
      <c r="T68" s="199" t="n">
        <v>0.0011</v>
      </c>
      <c r="U68" s="199" t="n">
        <v>0.2962</v>
      </c>
      <c r="V68" s="199" t="inlineStr">
        <is>
          <t>T1190:Exploit Public-Facing Application | T1189:Drive-by Compromise | T1059.007:JavaScript</t>
        </is>
      </c>
      <c r="W68" s="199" t="n">
        <v>2</v>
      </c>
      <c r="X68" s="199" t="inlineStr">
        <is>
          <t>HIGH (72%)</t>
        </is>
      </c>
      <c r="Y68" s="199" t="inlineStr">
        <is>
          <t>POSSIBLE</t>
        </is>
      </c>
      <c r="Z68" s="199" t="inlineStr">
        <is>
          <t>PATCH_AVAILABLE</t>
        </is>
      </c>
      <c r="AA68" s="199" t="inlineStr">
        <is>
          <t>https://nvd.nist.gov/vuln/detail/CVE-2026-21443</t>
        </is>
      </c>
      <c r="AB68" s="199" t="inlineStr">
        <is>
          <t>NONE</t>
        </is>
      </c>
      <c r="AC68" s="199" t="n">
        <v>3.05</v>
      </c>
      <c r="AD68" s="199" t="inlineStr"/>
    </row>
    <row r="69">
      <c r="A69" s="199" t="inlineStr">
        <is>
          <t>CVE</t>
        </is>
      </c>
      <c r="B69" s="199" t="inlineStr">
        <is>
          <t>CVE-2026-24847</t>
        </is>
      </c>
      <c r="C69" s="199" t="inlineStr">
        <is>
          <t>OpenEMR is a free and open source electronic health records and medical practice management application. Prior to version 8.0.0, the Eye Exam form module allows any authenticated user to be redirected to an arbitrary external URL. This can be exploited for phishing attacks against healthcare providers using OpenEMR. Version 8.0.0 fixes the issue.</t>
        </is>
      </c>
      <c r="D69" s="199" t="n">
        <v>6.1</v>
      </c>
      <c r="E69" s="199" t="inlineStr">
        <is>
          <t>MEDIUM</t>
        </is>
      </c>
      <c r="F69" s="199" t="n">
        <v>2</v>
      </c>
      <c r="G69" s="199" t="n">
        <v>2</v>
      </c>
      <c r="H69" s="199" t="inlineStr">
        <is>
          <t>MEDIUM</t>
        </is>
      </c>
      <c r="I69" s="199" t="n">
        <v>10.1</v>
      </c>
      <c r="J69" s="199" t="inlineStr">
        <is>
          <t>NO</t>
        </is>
      </c>
      <c r="K69" s="199" t="inlineStr">
        <is>
          <t>https://nvd.nist.gov/vuln/detail/CVE-2026-24847</t>
        </is>
      </c>
      <c r="L69" s="199" t="inlineStr">
        <is>
          <t>2026-03-03 18:53</t>
        </is>
      </c>
      <c r="M69" s="199" t="inlineStr">
        <is>
          <t>YES</t>
        </is>
      </c>
      <c r="N69" s="199" t="inlineStr">
        <is>
          <t>https://github.com/openemr/openemr/commit/b924459bb5b2844f8f5d3d6cedd2e854eda20aad | https://github.com/openemr/openemr/security/advisories/GHSA-6f42-6q2r-fc2h</t>
        </is>
      </c>
      <c r="O69" s="199" t="inlineStr">
        <is>
          <t>Apply vendor patches</t>
        </is>
      </c>
      <c r="P69" s="199" t="inlineStr">
        <is>
          <t>open-emr openemr *</t>
        </is>
      </c>
      <c r="Q69" s="199" t="inlineStr">
        <is>
          <t>P2</t>
        </is>
      </c>
      <c r="R69" s="199" t="inlineStr">
        <is>
          <t>📅 Schedule patch deployment within 30 days | 🔍 Monitor for exploitation attempts</t>
        </is>
      </c>
      <c r="S69" s="199" t="inlineStr">
        <is>
          <t>CVE - IP enrichment n/a</t>
        </is>
      </c>
      <c r="T69" s="199" t="n">
        <v>0.0009</v>
      </c>
      <c r="U69" s="199" t="n">
        <v>0.262</v>
      </c>
      <c r="V69" s="199" t="inlineStr">
        <is>
          <t>T1189:Drive-by Compromise | T1190:Exploit Public-Facing Application | T1566:Phishing</t>
        </is>
      </c>
      <c r="W69" s="199" t="n">
        <v>2</v>
      </c>
      <c r="X69" s="199" t="inlineStr">
        <is>
          <t>HIGH (72%)</t>
        </is>
      </c>
      <c r="Y69" s="199" t="inlineStr">
        <is>
          <t>POSSIBLE</t>
        </is>
      </c>
      <c r="Z69" s="199" t="inlineStr">
        <is>
          <t>PATCH_AVAILABLE</t>
        </is>
      </c>
      <c r="AA69" s="199" t="inlineStr">
        <is>
          <t>https://nvd.nist.gov/vuln/detail/CVE-2026-24847</t>
        </is>
      </c>
      <c r="AB69" s="199" t="inlineStr">
        <is>
          <t>NONE</t>
        </is>
      </c>
      <c r="AC69" s="199" t="n">
        <v>3.05</v>
      </c>
      <c r="AD69" s="199" t="inlineStr"/>
    </row>
    <row r="70">
      <c r="A70" s="201" t="inlineStr">
        <is>
          <t>CVE</t>
        </is>
      </c>
      <c r="B70" s="201" t="inlineStr">
        <is>
          <t>CVE-2026-24849</t>
        </is>
      </c>
      <c r="C70" s="201" t="inlineStr">
        <is>
          <t>OpenEMR is a free and open source electronic health records and medical practice management application. Prior to version 7.0.4, the `disposeDocument()` method in `EtherFaxActions.php` allows authenticated users to read arbitrary files from the server filesystem. Any authenticated user (regardless of privilege level) can exploit this vulnerability to read sensitive files. Version 7.0.4 patches the issue.</t>
        </is>
      </c>
      <c r="D70" s="201" t="n">
        <v>9.9</v>
      </c>
      <c r="E70" s="201" t="inlineStr">
        <is>
          <t>CRITICAL</t>
        </is>
      </c>
      <c r="F70" s="201" t="n">
        <v>3</v>
      </c>
      <c r="G70" s="201" t="n">
        <v>3</v>
      </c>
      <c r="H70" s="201" t="inlineStr">
        <is>
          <t>CRITICAL</t>
        </is>
      </c>
      <c r="I70" s="201" t="n">
        <v>18.9</v>
      </c>
      <c r="J70" s="201" t="inlineStr">
        <is>
          <t>NO</t>
        </is>
      </c>
      <c r="K70" s="201" t="inlineStr">
        <is>
          <t>https://nvd.nist.gov/vuln/detail/CVE-2026-24849</t>
        </is>
      </c>
      <c r="L70" s="201" t="inlineStr">
        <is>
          <t>2026-03-03 18:53</t>
        </is>
      </c>
      <c r="M70" s="201" t="inlineStr">
        <is>
          <t>YES</t>
        </is>
      </c>
      <c r="N70" s="201" t="inlineStr">
        <is>
          <t>https://github.com/openemr/openemr/commit/22f8e53e5769a88b7a16cb223bd197d044c84e5a | https://github.com/openemr/openemr/security/advisories/GHSA-w6vc-hx2x-48pc</t>
        </is>
      </c>
      <c r="O70" s="201" t="inlineStr">
        <is>
          <t>https://github.com/openemr/openemr/security/advisories/GHSA-w6vc-hx2x-48pc</t>
        </is>
      </c>
      <c r="P70" s="201" t="inlineStr">
        <is>
          <t>open-emr openemr *</t>
        </is>
      </c>
      <c r="Q70" s="201" t="inlineStr">
        <is>
          <t>P2</t>
        </is>
      </c>
      <c r="R70" s="201" t="inlineStr">
        <is>
          <t>🚨 URGENT: Apply vendor patches immediately | 🔒 Isolate affected systems if patch unavailable | 🛡️ Enable additional monitoring/IDS rules</t>
        </is>
      </c>
      <c r="S70" s="201" t="inlineStr">
        <is>
          <t>CVE - IP enrichment n/a</t>
        </is>
      </c>
      <c r="T70" s="201" t="n">
        <v>0.0001</v>
      </c>
      <c r="U70" s="201" t="n">
        <v>0.0118</v>
      </c>
      <c r="V70" s="201" t="inlineStr">
        <is>
          <t>T1083:File and Directory Discovery | T1190:Exploit Public-Facing Application | T1584.004:Server</t>
        </is>
      </c>
      <c r="W70" s="201" t="n">
        <v>2</v>
      </c>
      <c r="X70" s="201" t="inlineStr">
        <is>
          <t>HIGH (72%)</t>
        </is>
      </c>
      <c r="Y70" s="201" t="inlineStr">
        <is>
          <t>CONFIRMED</t>
        </is>
      </c>
      <c r="Z70" s="201" t="inlineStr">
        <is>
          <t>PATCH_AVAILABLE</t>
        </is>
      </c>
      <c r="AA70" s="201" t="inlineStr">
        <is>
          <t>https://nvd.nist.gov/vuln/detail/CVE-2026-24849</t>
        </is>
      </c>
      <c r="AB70" s="201" t="inlineStr">
        <is>
          <t>NONE</t>
        </is>
      </c>
      <c r="AC70" s="201" t="n">
        <v>4.95</v>
      </c>
      <c r="AD70" s="201" t="inlineStr"/>
    </row>
    <row r="71">
      <c r="A71" s="199" t="inlineStr">
        <is>
          <t>CVE</t>
        </is>
      </c>
      <c r="B71" s="199" t="inlineStr">
        <is>
          <t>CVE-2026-24896</t>
        </is>
      </c>
      <c r="C71" s="199" t="inlineStr">
        <is>
          <t xml:space="preserve">OpenEMR is a free and open source electronic health records and medical practice management application. Prior to version 8.0.0, a Broken Access Control vulnerability exists in OpenEMR’s edih_main.php endpoint, which allows any authenticated user—including low-privilege roles like Receptionist—to access EDI log files by manipulating the log_select parameter in a GET request. The back-end fails to enforce role-based access control (RBAC), allowing sensitive system logs to be accessed outside the </t>
        </is>
      </c>
      <c r="D71" s="199" t="n">
        <v>6.5</v>
      </c>
      <c r="E71" s="199" t="inlineStr">
        <is>
          <t>MEDIUM</t>
        </is>
      </c>
      <c r="F71" s="199" t="n">
        <v>2</v>
      </c>
      <c r="G71" s="199" t="n">
        <v>2</v>
      </c>
      <c r="H71" s="199" t="inlineStr">
        <is>
          <t>MEDIUM</t>
        </is>
      </c>
      <c r="I71" s="199" t="n">
        <v>10.5</v>
      </c>
      <c r="J71" s="199" t="inlineStr">
        <is>
          <t>NO</t>
        </is>
      </c>
      <c r="K71" s="199" t="inlineStr">
        <is>
          <t>https://nvd.nist.gov/vuln/detail/CVE-2026-24896</t>
        </is>
      </c>
      <c r="L71" s="199" t="inlineStr">
        <is>
          <t>2026-03-03 18:53</t>
        </is>
      </c>
      <c r="M71" s="199" t="inlineStr">
        <is>
          <t>YES</t>
        </is>
      </c>
      <c r="N71" s="199" t="inlineStr">
        <is>
          <t>https://github.com/openemr/openemr/commit/1a57dfc244b30e96e7ebdb5ba6f331a6eb868df1 | https://github.com/openemr/openemr/security/advisories/GHSA-rccq-vjfg-ggjh</t>
        </is>
      </c>
      <c r="O71" s="199" t="inlineStr">
        <is>
          <t>Apply vendor patches</t>
        </is>
      </c>
      <c r="P71" s="199" t="inlineStr">
        <is>
          <t>open-emr openemr *</t>
        </is>
      </c>
      <c r="Q71" s="199" t="inlineStr">
        <is>
          <t>P2</t>
        </is>
      </c>
      <c r="R71" s="199" t="inlineStr">
        <is>
          <t>📅 Schedule patch deployment within 30 days | 🔍 Monitor for exploitation attempts</t>
        </is>
      </c>
      <c r="S71" s="199" t="inlineStr">
        <is>
          <t>CVE - IP enrichment n/a</t>
        </is>
      </c>
      <c r="T71" s="199" t="n">
        <v>0.0003</v>
      </c>
      <c r="U71" s="199" t="n">
        <v>0.0945</v>
      </c>
      <c r="V71" s="199" t="inlineStr">
        <is>
          <t>T1190:Exploit Public-Facing Application</t>
        </is>
      </c>
      <c r="W71" s="199" t="n">
        <v>2</v>
      </c>
      <c r="X71" s="199" t="inlineStr">
        <is>
          <t>HIGH (72%)</t>
        </is>
      </c>
      <c r="Y71" s="199" t="inlineStr">
        <is>
          <t>POSSIBLE</t>
        </is>
      </c>
      <c r="Z71" s="199" t="inlineStr">
        <is>
          <t>PATCH_AVAILABLE</t>
        </is>
      </c>
      <c r="AA71" s="199" t="inlineStr">
        <is>
          <t>https://nvd.nist.gov/vuln/detail/CVE-2026-24896</t>
        </is>
      </c>
      <c r="AB71" s="199" t="inlineStr">
        <is>
          <t>NONE</t>
        </is>
      </c>
      <c r="AC71" s="199" t="n">
        <v>3.25</v>
      </c>
      <c r="AD71" s="199" t="inlineStr"/>
    </row>
    <row r="72">
      <c r="A72" s="199" t="inlineStr">
        <is>
          <t>CVE</t>
        </is>
      </c>
      <c r="B72" s="199" t="inlineStr">
        <is>
          <t>CVE-2026-25124</t>
        </is>
      </c>
      <c r="C72" s="199" t="inlineStr">
        <is>
          <t>OpenEMR is a free and open source electronic health records and medical practice management application. Prior to version 8.0.0, the OpenEMR application is vulnerable to an access control flaw that allows low-privileged users, such as receptionists, to export the entire message list containing sensitive patient and user data. The vulnerability lies in the message_list.php report export functionality, where there is no permission check before executing sensitive database queries. The only control</t>
        </is>
      </c>
      <c r="D72" s="199" t="n">
        <v>6.5</v>
      </c>
      <c r="E72" s="199" t="inlineStr">
        <is>
          <t>MEDIUM</t>
        </is>
      </c>
      <c r="F72" s="199" t="n">
        <v>2</v>
      </c>
      <c r="G72" s="199" t="n">
        <v>2</v>
      </c>
      <c r="H72" s="199" t="inlineStr">
        <is>
          <t>MEDIUM</t>
        </is>
      </c>
      <c r="I72" s="199" t="n">
        <v>10.5</v>
      </c>
      <c r="J72" s="199" t="inlineStr">
        <is>
          <t>NO</t>
        </is>
      </c>
      <c r="K72" s="199" t="inlineStr">
        <is>
          <t>https://nvd.nist.gov/vuln/detail/CVE-2026-25124</t>
        </is>
      </c>
      <c r="L72" s="199" t="inlineStr">
        <is>
          <t>2026-03-03 18:53</t>
        </is>
      </c>
      <c r="M72" s="199" t="inlineStr">
        <is>
          <t>YES</t>
        </is>
      </c>
      <c r="N72" s="199" t="inlineStr">
        <is>
          <t>https://github.com/openemr/openemr/commit/ad902d6892482fff2e3c56bfb15597df8b6c3beb | https://github.com/openemr/openemr/security/advisories/GHSA-q7p5-rrwj-qmp2</t>
        </is>
      </c>
      <c r="O72" s="199" t="inlineStr">
        <is>
          <t>https://github.com/openemr/openemr/security/advisories/GHSA-q7p5-rrwj-qmp2</t>
        </is>
      </c>
      <c r="P72" s="199" t="inlineStr">
        <is>
          <t>open-emr openemr *</t>
        </is>
      </c>
      <c r="Q72" s="199" t="inlineStr">
        <is>
          <t>P2</t>
        </is>
      </c>
      <c r="R72" s="199" t="inlineStr">
        <is>
          <t>📅 Schedule patch deployment within 30 days | 🔍 Monitor for exploitation attempts</t>
        </is>
      </c>
      <c r="S72" s="199" t="inlineStr">
        <is>
          <t>CVE - IP enrichment n/a</t>
        </is>
      </c>
      <c r="T72" s="199" t="n">
        <v>0.0003</v>
      </c>
      <c r="U72" s="199" t="n">
        <v>0.1009</v>
      </c>
      <c r="V72" s="199" t="inlineStr">
        <is>
          <t>T1190:Exploit Public-Facing Application</t>
        </is>
      </c>
      <c r="W72" s="199" t="n">
        <v>2</v>
      </c>
      <c r="X72" s="199" t="inlineStr">
        <is>
          <t>HIGH (72%)</t>
        </is>
      </c>
      <c r="Y72" s="199" t="inlineStr">
        <is>
          <t>POSSIBLE</t>
        </is>
      </c>
      <c r="Z72" s="199" t="inlineStr">
        <is>
          <t>PATCH_AVAILABLE</t>
        </is>
      </c>
      <c r="AA72" s="199" t="inlineStr">
        <is>
          <t>https://nvd.nist.gov/vuln/detail/CVE-2026-25124</t>
        </is>
      </c>
      <c r="AB72" s="199" t="inlineStr">
        <is>
          <t>NONE</t>
        </is>
      </c>
      <c r="AC72" s="199" t="n">
        <v>3.25</v>
      </c>
      <c r="AD72" s="199" t="inlineStr"/>
    </row>
    <row r="73">
      <c r="A73" s="199" t="inlineStr">
        <is>
          <t>CVE</t>
        </is>
      </c>
      <c r="B73" s="199" t="inlineStr">
        <is>
          <t>CVE-2026-25127</t>
        </is>
      </c>
      <c r="C73" s="199" t="inlineStr">
        <is>
          <t>OpenEMR is a free and open source electronic health records and medical practice management application. Prior to version 8.0.0, the server does not properly validate user permission. Unauthorized users can view the information of authorized users. Version 8.0.0 fixes the issue.</t>
        </is>
      </c>
      <c r="D73" s="199" t="n">
        <v>6.5</v>
      </c>
      <c r="E73" s="199" t="inlineStr">
        <is>
          <t>MEDIUM</t>
        </is>
      </c>
      <c r="F73" s="199" t="n">
        <v>2</v>
      </c>
      <c r="G73" s="199" t="n">
        <v>2</v>
      </c>
      <c r="H73" s="199" t="inlineStr">
        <is>
          <t>MEDIUM</t>
        </is>
      </c>
      <c r="I73" s="199" t="n">
        <v>10.5</v>
      </c>
      <c r="J73" s="199" t="inlineStr">
        <is>
          <t>NO</t>
        </is>
      </c>
      <c r="K73" s="199" t="inlineStr">
        <is>
          <t>https://nvd.nist.gov/vuln/detail/CVE-2026-25127</t>
        </is>
      </c>
      <c r="L73" s="199" t="inlineStr">
        <is>
          <t>2026-03-03 18:53</t>
        </is>
      </c>
      <c r="M73" s="199" t="inlineStr">
        <is>
          <t>YES</t>
        </is>
      </c>
      <c r="N73" s="199" t="inlineStr">
        <is>
          <t>https://github.com/openemr/openemr/commit/ad902d6892482fff2e3c56bfb15597df8b6c3beb | https://github.com/openemr/openemr/security/advisories/GHSA-69cv-rv28-4g85</t>
        </is>
      </c>
      <c r="O73" s="199" t="inlineStr">
        <is>
          <t>Apply vendor patches</t>
        </is>
      </c>
      <c r="P73" s="199" t="inlineStr">
        <is>
          <t>open-emr openemr *</t>
        </is>
      </c>
      <c r="Q73" s="199" t="inlineStr">
        <is>
          <t>P2</t>
        </is>
      </c>
      <c r="R73" s="199" t="inlineStr">
        <is>
          <t>📅 Schedule patch deployment within 30 days | 🔍 Monitor for exploitation attempts</t>
        </is>
      </c>
      <c r="S73" s="199" t="inlineStr">
        <is>
          <t>CVE - IP enrichment n/a</t>
        </is>
      </c>
      <c r="T73" s="199" t="n">
        <v>0.001</v>
      </c>
      <c r="U73" s="199" t="n">
        <v>0.2764</v>
      </c>
      <c r="V73" s="199" t="inlineStr">
        <is>
          <t>T1584.004:Server</t>
        </is>
      </c>
      <c r="W73" s="199" t="n">
        <v>2</v>
      </c>
      <c r="X73" s="199" t="inlineStr">
        <is>
          <t>HIGH (72%)</t>
        </is>
      </c>
      <c r="Y73" s="199" t="inlineStr">
        <is>
          <t>POSSIBLE</t>
        </is>
      </c>
      <c r="Z73" s="199" t="inlineStr">
        <is>
          <t>PATCH_AVAILABLE</t>
        </is>
      </c>
      <c r="AA73" s="199" t="inlineStr">
        <is>
          <t>https://nvd.nist.gov/vuln/detail/CVE-2026-25127</t>
        </is>
      </c>
      <c r="AB73" s="199" t="inlineStr">
        <is>
          <t>NONE</t>
        </is>
      </c>
      <c r="AC73" s="199" t="n">
        <v>3.25</v>
      </c>
      <c r="AD73" s="199" t="inlineStr"/>
    </row>
    <row r="74">
      <c r="A74" s="200" t="inlineStr">
        <is>
          <t>CVE</t>
        </is>
      </c>
      <c r="B74" s="200" t="inlineStr">
        <is>
          <t>CVE-2026-25131</t>
        </is>
      </c>
      <c r="C74" s="200" t="inlineStr">
        <is>
          <t>OpenEMR is a free and open source electronic health records and medical practice management application. Prior to version 8.0.0, a Broken Access Control vulnerability exists in the OpenEMR order types management system, allowing low-privilege users (such as Receptionist) to add and modify procedure types without proper authorization. This vulnerability is present in the /openemr/interface/orders/types_edit.php endpoint. Version 8.0.0 contains a patch.</t>
        </is>
      </c>
      <c r="D74" s="200" t="n">
        <v>8.800000000000001</v>
      </c>
      <c r="E74" s="200" t="inlineStr">
        <is>
          <t>HIGH</t>
        </is>
      </c>
      <c r="F74" s="200" t="n">
        <v>3</v>
      </c>
      <c r="G74" s="200" t="n">
        <v>3</v>
      </c>
      <c r="H74" s="200" t="inlineStr">
        <is>
          <t>CRITICAL</t>
        </is>
      </c>
      <c r="I74" s="200" t="n">
        <v>17.8</v>
      </c>
      <c r="J74" s="200" t="inlineStr">
        <is>
          <t>NO</t>
        </is>
      </c>
      <c r="K74" s="200" t="inlineStr">
        <is>
          <t>https://nvd.nist.gov/vuln/detail/CVE-2026-25131</t>
        </is>
      </c>
      <c r="L74" s="200" t="inlineStr">
        <is>
          <t>2026-03-03 18:53</t>
        </is>
      </c>
      <c r="M74" s="200" t="inlineStr">
        <is>
          <t>YES</t>
        </is>
      </c>
      <c r="N74" s="200" t="inlineStr">
        <is>
          <t>https://github.com/openemr/openemr/commit/1e63cbab34558bca029533f87cdb6efb1ff32c75 | https://github.com/openemr/openemr/security/advisories/GHSA-6h2m-4ppf-ph4j</t>
        </is>
      </c>
      <c r="O74" s="200" t="inlineStr">
        <is>
          <t>https://github.com/openemr/openemr/security/advisories/GHSA-6h2m-4ppf-ph4j</t>
        </is>
      </c>
      <c r="P74" s="200" t="inlineStr">
        <is>
          <t>open-emr openemr *</t>
        </is>
      </c>
      <c r="Q74" s="200" t="inlineStr">
        <is>
          <t>P2</t>
        </is>
      </c>
      <c r="R74" s="200" t="inlineStr">
        <is>
          <t>🚨 URGENT: Apply vendor patches immediately | 🔒 Isolate affected systems if patch unavailable | 🛡️ Enable additional monitoring/IDS rules</t>
        </is>
      </c>
      <c r="S74" s="200" t="inlineStr">
        <is>
          <t>CVE - IP enrichment n/a</t>
        </is>
      </c>
      <c r="T74" s="200" t="n">
        <v>0</v>
      </c>
      <c r="U74" s="200" t="n">
        <v>0</v>
      </c>
      <c r="V74" s="200" t="inlineStr">
        <is>
          <t>T1190:Exploit Public-Facing Application</t>
        </is>
      </c>
      <c r="W74" s="200" t="n">
        <v>2</v>
      </c>
      <c r="X74" s="200" t="inlineStr">
        <is>
          <t>HIGH (72%)</t>
        </is>
      </c>
      <c r="Y74" s="200" t="inlineStr">
        <is>
          <t>CONFIRMED</t>
        </is>
      </c>
      <c r="Z74" s="200" t="inlineStr">
        <is>
          <t>PATCH_AVAILABLE</t>
        </is>
      </c>
      <c r="AA74" s="200" t="inlineStr">
        <is>
          <t>https://nvd.nist.gov/vuln/detail/CVE-2026-25131</t>
        </is>
      </c>
      <c r="AB74" s="200" t="inlineStr">
        <is>
          <t>NONE</t>
        </is>
      </c>
      <c r="AC74" s="200" t="n">
        <v>4.4</v>
      </c>
      <c r="AD74" s="200" t="inlineStr"/>
    </row>
    <row r="75">
      <c r="A75" s="200" t="inlineStr">
        <is>
          <t>CVE</t>
        </is>
      </c>
      <c r="B75" s="200" t="inlineStr">
        <is>
          <t>CVE-2026-2914</t>
        </is>
      </c>
      <c r="C75" s="200" t="inlineStr">
        <is>
          <t>CyberArk Endpoint Privilege Manager Agent versions 25.10.0 and lower allow potential unauthorized privilege elevation leveraging CyberArk elevation dialogs</t>
        </is>
      </c>
      <c r="D75" s="200" t="n">
        <v>7.8</v>
      </c>
      <c r="E75" s="200" t="inlineStr">
        <is>
          <t>HIGH</t>
        </is>
      </c>
      <c r="F75" s="200" t="n">
        <v>2</v>
      </c>
      <c r="G75" s="200" t="n">
        <v>3</v>
      </c>
      <c r="H75" s="200" t="inlineStr">
        <is>
          <t>HIGH</t>
        </is>
      </c>
      <c r="I75" s="200" t="n">
        <v>13.8</v>
      </c>
      <c r="J75" s="200" t="inlineStr">
        <is>
          <t>NO</t>
        </is>
      </c>
      <c r="K75" s="200" t="inlineStr">
        <is>
          <t>https://nvd.nist.gov/vuln/detail/CVE-2026-2914</t>
        </is>
      </c>
      <c r="L75" s="200" t="inlineStr">
        <is>
          <t>2026-03-03 18:53</t>
        </is>
      </c>
      <c r="M75" s="200" t="inlineStr">
        <is>
          <t>YES</t>
        </is>
      </c>
      <c r="N75" s="200" t="inlineStr">
        <is>
          <t>https://www.cyberark.com/product-security/</t>
        </is>
      </c>
      <c r="O75" s="200" t="inlineStr">
        <is>
          <t>Apply vendor patches</t>
        </is>
      </c>
      <c r="P75" s="200" t="inlineStr">
        <is>
          <t>cyberark endpoint_privilege_manager *</t>
        </is>
      </c>
      <c r="Q75" s="200" t="inlineStr">
        <is>
          <t>P2</t>
        </is>
      </c>
      <c r="R75" s="200" t="inlineStr">
        <is>
          <t>🚨 URGENT: Apply vendor patches immediately | 🔒 Isolate affected systems if patch unavailable | 🛡️ Enable additional monitoring/IDS rules</t>
        </is>
      </c>
      <c r="S75" s="200" t="inlineStr">
        <is>
          <t>CVE - IP enrichment n/a</t>
        </is>
      </c>
      <c r="T75" s="200" t="n">
        <v>0</v>
      </c>
      <c r="U75" s="200" t="n">
        <v>0</v>
      </c>
      <c r="V75" s="200" t="inlineStr">
        <is>
          <t>T1190:Exploit Public-Facing Application</t>
        </is>
      </c>
      <c r="W75" s="200" t="n">
        <v>2</v>
      </c>
      <c r="X75" s="200" t="inlineStr">
        <is>
          <t>HIGH (72%)</t>
        </is>
      </c>
      <c r="Y75" s="200" t="inlineStr">
        <is>
          <t>POSSIBLE</t>
        </is>
      </c>
      <c r="Z75" s="200" t="inlineStr">
        <is>
          <t>PATCH_AVAILABLE</t>
        </is>
      </c>
      <c r="AA75" s="200" t="inlineStr">
        <is>
          <t>https://nvd.nist.gov/vuln/detail/CVE-2026-2914</t>
        </is>
      </c>
      <c r="AB75" s="200" t="inlineStr">
        <is>
          <t>NONE</t>
        </is>
      </c>
      <c r="AC75" s="200" t="n">
        <v>3.9</v>
      </c>
      <c r="AD75" s="200" t="inlineStr"/>
    </row>
    <row r="76">
      <c r="A76" s="199" t="inlineStr">
        <is>
          <t>CVE</t>
        </is>
      </c>
      <c r="B76" s="199" t="inlineStr">
        <is>
          <t>CVE-2025-5781</t>
        </is>
      </c>
      <c r="C76" s="199" t="inlineStr">
        <is>
          <t>Information Exposure Vulnerability in Hitachi Ops Center API Configuration Manager, Hitachi Configuration Manager, Hitachi Device Manager allows Session Hijacking.This issue affects Hitachi Ops Center API Configuration Manager: from 10.0.0-00 before 11.0.5-00; Hitachi Configuration Manager: from 8.5.1-00 before 11.0.5-00; Hitachi Device Manager: from 8.4.1-00 before 8.6.5-00.</t>
        </is>
      </c>
      <c r="D76" s="199" t="n">
        <v>5.2</v>
      </c>
      <c r="E76" s="199" t="inlineStr">
        <is>
          <t>MEDIUM</t>
        </is>
      </c>
      <c r="F76" s="199" t="n">
        <v>2</v>
      </c>
      <c r="G76" s="199" t="n">
        <v>2</v>
      </c>
      <c r="H76" s="199" t="inlineStr">
        <is>
          <t>MEDIUM</t>
        </is>
      </c>
      <c r="I76" s="199" t="n">
        <v>9.199999999999999</v>
      </c>
      <c r="J76" s="199" t="inlineStr">
        <is>
          <t>NO</t>
        </is>
      </c>
      <c r="K76" s="199" t="inlineStr">
        <is>
          <t>https://nvd.nist.gov/vuln/detail/CVE-2025-5781</t>
        </is>
      </c>
      <c r="L76" s="199" t="inlineStr">
        <is>
          <t>2026-03-03 18:53</t>
        </is>
      </c>
      <c r="M76" s="199" t="inlineStr">
        <is>
          <t>YES</t>
        </is>
      </c>
      <c r="N76" s="199" t="inlineStr">
        <is>
          <t>https://www.hitachi.com/products/it/software/security/info/vuls/hitachi-sec-2026-111/index.html</t>
        </is>
      </c>
      <c r="O76" s="199" t="inlineStr">
        <is>
          <t>Apply vendor patches</t>
        </is>
      </c>
      <c r="P76" s="199" t="inlineStr">
        <is>
          <t>hitachi device_manager * | microsoft windows - | hitachi configuration_manager *</t>
        </is>
      </c>
      <c r="Q76" s="199" t="inlineStr">
        <is>
          <t>P3</t>
        </is>
      </c>
      <c r="R76" s="199" t="inlineStr">
        <is>
          <t>📅 Schedule patch deployment within 30 days | 🔍 Monitor for exploitation attempts</t>
        </is>
      </c>
      <c r="S76" s="199" t="inlineStr">
        <is>
          <t>CVE - IP enrichment n/a</t>
        </is>
      </c>
      <c r="T76" s="199" t="n">
        <v>0</v>
      </c>
      <c r="U76" s="199" t="n">
        <v>0</v>
      </c>
      <c r="V76" s="199" t="inlineStr">
        <is>
          <t>T1190:Exploit Public-Facing Application</t>
        </is>
      </c>
      <c r="W76" s="199" t="n">
        <v>1</v>
      </c>
      <c r="X76" s="199" t="inlineStr">
        <is>
          <t>LOW (40%)</t>
        </is>
      </c>
      <c r="Y76" s="199" t="inlineStr">
        <is>
          <t>POSSIBLE</t>
        </is>
      </c>
      <c r="Z76" s="199" t="inlineStr">
        <is>
          <t>PATCH_AVAILABLE</t>
        </is>
      </c>
      <c r="AA76" s="199" t="inlineStr">
        <is>
          <t>https://nvd.nist.gov/vuln/detail/CVE-2025-5781</t>
        </is>
      </c>
      <c r="AB76" s="199" t="inlineStr">
        <is>
          <t>NONE</t>
        </is>
      </c>
      <c r="AC76" s="199" t="n">
        <v>2.6</v>
      </c>
      <c r="AD76" s="199" t="inlineStr"/>
    </row>
    <row r="77">
      <c r="A77" s="199" t="inlineStr">
        <is>
          <t>CVE</t>
        </is>
      </c>
      <c r="B77" s="199" t="inlineStr">
        <is>
          <t>CVE-2026-25135</t>
        </is>
      </c>
      <c r="C77" s="199" t="inlineStr">
        <is>
          <t>OpenEMR is a free and open source electronic health records and medical practice management application. Versions prior to 8.0.0 have an information disclosure vulnerability that leaks the entire contact information for all users, organizations, and patients in the system to anyone who has the system/(Group,Patient,*).$export operation and system/Location.read capabilities.  This vulnerability will impact OpenEMR versions since 2023. This disclosure will only occur in extremely high trust enviro</t>
        </is>
      </c>
      <c r="D77" s="199" t="n">
        <v>4.5</v>
      </c>
      <c r="E77" s="199" t="inlineStr">
        <is>
          <t>MEDIUM</t>
        </is>
      </c>
      <c r="F77" s="199" t="n">
        <v>2</v>
      </c>
      <c r="G77" s="199" t="n">
        <v>2</v>
      </c>
      <c r="H77" s="199" t="inlineStr">
        <is>
          <t>MEDIUM</t>
        </is>
      </c>
      <c r="I77" s="199" t="n">
        <v>8.5</v>
      </c>
      <c r="J77" s="199" t="inlineStr">
        <is>
          <t>NO</t>
        </is>
      </c>
      <c r="K77" s="199" t="inlineStr">
        <is>
          <t>https://nvd.nist.gov/vuln/detail/CVE-2026-25135</t>
        </is>
      </c>
      <c r="L77" s="199" t="inlineStr">
        <is>
          <t>2026-03-03 18:53</t>
        </is>
      </c>
      <c r="M77" s="199" t="inlineStr">
        <is>
          <t>YES</t>
        </is>
      </c>
      <c r="N77" s="199" t="inlineStr">
        <is>
          <t>https://github.com/openemr/openemr/commit/7ab23dfe73ebd16dd66a526272f3761f1bd5be7d | https://github.com/openemr/openemr/security/advisories/GHSA-fgxg-wg4w-rj23</t>
        </is>
      </c>
      <c r="O77" s="199" t="inlineStr">
        <is>
          <t>Apply vendor patches</t>
        </is>
      </c>
      <c r="P77" s="199" t="inlineStr">
        <is>
          <t>open-emr openemr *</t>
        </is>
      </c>
      <c r="Q77" s="199" t="inlineStr">
        <is>
          <t>P3</t>
        </is>
      </c>
      <c r="R77" s="199" t="inlineStr">
        <is>
          <t>📅 Schedule patch deployment within 30 days | 🔍 Monitor for exploitation attempts</t>
        </is>
      </c>
      <c r="S77" s="199" t="inlineStr">
        <is>
          <t>CVE - IP enrichment n/a</t>
        </is>
      </c>
      <c r="T77" s="199" t="n">
        <v>0.0013</v>
      </c>
      <c r="U77" s="199" t="n">
        <v>0.3221</v>
      </c>
      <c r="V77" s="199" t="inlineStr">
        <is>
          <t>T1213:Data from Information Repositories | T1190:Exploit Public-Facing Application</t>
        </is>
      </c>
      <c r="W77" s="199" t="n">
        <v>1</v>
      </c>
      <c r="X77" s="199" t="inlineStr">
        <is>
          <t>LOW (40%)</t>
        </is>
      </c>
      <c r="Y77" s="199" t="inlineStr">
        <is>
          <t>POSSIBLE</t>
        </is>
      </c>
      <c r="Z77" s="199" t="inlineStr">
        <is>
          <t>PATCH_AVAILABLE</t>
        </is>
      </c>
      <c r="AA77" s="199" t="inlineStr">
        <is>
          <t>https://nvd.nist.gov/vuln/detail/CVE-2026-25135</t>
        </is>
      </c>
      <c r="AB77" s="199" t="inlineStr">
        <is>
          <t>NONE</t>
        </is>
      </c>
      <c r="AC77" s="199" t="n">
        <v>2.25</v>
      </c>
      <c r="AD77" s="199" t="inlineStr"/>
    </row>
    <row r="78">
      <c r="A78" s="200" t="inlineStr">
        <is>
          <t>CVE</t>
        </is>
      </c>
      <c r="B78" s="200" t="inlineStr">
        <is>
          <t>CVE-2026-27595</t>
        </is>
      </c>
      <c r="C78" s="200" t="inlineStr">
        <is>
          <t>Parse Dashboard is a standalone dashboard for managing Parse Server apps. In versions 7.3.0-alpha.42 through 9.0.0-alpha.7, the AI Agent API endpoint (POST `/apps/:appId/agent`) has multiple security vulnerabilities that, when chained, allow unauthenticated remote attackers to perform arbitrary read and write operations against any connected Parse Server database using the master key. The agent feature is opt-in; dashboards without an agent config are not affected. The fix in version 9.0.0-alpha</t>
        </is>
      </c>
      <c r="D78" s="200" t="n">
        <v>7.5</v>
      </c>
      <c r="E78" s="200" t="inlineStr">
        <is>
          <t>HIGH</t>
        </is>
      </c>
      <c r="F78" s="200" t="n">
        <v>2</v>
      </c>
      <c r="G78" s="200" t="n">
        <v>3</v>
      </c>
      <c r="H78" s="200" t="inlineStr">
        <is>
          <t>HIGH</t>
        </is>
      </c>
      <c r="I78" s="200" t="n">
        <v>13.5</v>
      </c>
      <c r="J78" s="200" t="inlineStr">
        <is>
          <t>NO</t>
        </is>
      </c>
      <c r="K78" s="200" t="inlineStr">
        <is>
          <t>https://nvd.nist.gov/vuln/detail/CVE-2026-27595</t>
        </is>
      </c>
      <c r="L78" s="200" t="inlineStr">
        <is>
          <t>2026-03-03 18:53</t>
        </is>
      </c>
      <c r="M78" s="200" t="inlineStr">
        <is>
          <t>YES</t>
        </is>
      </c>
      <c r="N78" s="200" t="inlineStr">
        <is>
          <t>https://github.com/parse-community/parse-dashboard/security/advisories/GHSA-qwc3-h9mg-4582</t>
        </is>
      </c>
      <c r="O78" s="200" t="inlineStr">
        <is>
          <t>Apply vendor patches</t>
        </is>
      </c>
      <c r="P78" s="200" t="inlineStr">
        <is>
          <t>parseplatform parse_dashboard 7.3.0</t>
        </is>
      </c>
      <c r="Q78" s="200" t="inlineStr">
        <is>
          <t>P2</t>
        </is>
      </c>
      <c r="R78" s="200" t="inlineStr">
        <is>
          <t>🚨 URGENT: Apply vendor patches immediately | 🔒 Isolate affected systems if patch unavailable | 🛡️ Enable additional monitoring/IDS rules</t>
        </is>
      </c>
      <c r="S78" s="200" t="inlineStr">
        <is>
          <t>CVE - IP enrichment n/a</t>
        </is>
      </c>
      <c r="T78" s="200" t="n">
        <v>0</v>
      </c>
      <c r="U78" s="200" t="n">
        <v>0</v>
      </c>
      <c r="V78" s="200" t="inlineStr">
        <is>
          <t>T1078:Valid Accounts | T1588.006:Vulnerabilities | T1584.004:Server</t>
        </is>
      </c>
      <c r="W78" s="200" t="n">
        <v>2</v>
      </c>
      <c r="X78" s="200" t="inlineStr">
        <is>
          <t>HIGH (72%)</t>
        </is>
      </c>
      <c r="Y78" s="200" t="inlineStr">
        <is>
          <t>POSSIBLE</t>
        </is>
      </c>
      <c r="Z78" s="200" t="inlineStr">
        <is>
          <t>PATCH_AVAILABLE</t>
        </is>
      </c>
      <c r="AA78" s="200" t="inlineStr">
        <is>
          <t>https://nvd.nist.gov/vuln/detail/CVE-2026-27595</t>
        </is>
      </c>
      <c r="AB78" s="200" t="inlineStr">
        <is>
          <t>NONE</t>
        </is>
      </c>
      <c r="AC78" s="200" t="n">
        <v>3.75</v>
      </c>
      <c r="AD78" s="200" t="inlineStr"/>
    </row>
    <row r="79">
      <c r="A79" s="201" t="inlineStr">
        <is>
          <t>CVE</t>
        </is>
      </c>
      <c r="B79" s="201" t="inlineStr">
        <is>
          <t>CVE-2026-27606</t>
        </is>
      </c>
      <c r="C79" s="201" t="inlineStr">
        <is>
          <t>Rollup is a module bundler for JavaScript. Versions prior to 2.80.0, 3.30.0, and 4.59.0 of the Rollup module bundler (specifically v4.x and present in current source) is vulnerable to an Arbitrary File Write via Path Traversal. Insecure file name sanitization in the core engine allows an attacker to control output filenames (e.g., via CLI named inputs, manual chunk aliases, or malicious plugins) and use traversal sequences (`../`) to overwrite files anywhere on the host filesystem that the build</t>
        </is>
      </c>
      <c r="D79" s="201" t="n">
        <v>9.800000000000001</v>
      </c>
      <c r="E79" s="201" t="inlineStr">
        <is>
          <t>CRITICAL</t>
        </is>
      </c>
      <c r="F79" s="201" t="n">
        <v>3</v>
      </c>
      <c r="G79" s="201" t="n">
        <v>3</v>
      </c>
      <c r="H79" s="201" t="inlineStr">
        <is>
          <t>CRITICAL</t>
        </is>
      </c>
      <c r="I79" s="201" t="n">
        <v>18.8</v>
      </c>
      <c r="J79" s="201" t="inlineStr">
        <is>
          <t>NO</t>
        </is>
      </c>
      <c r="K79" s="201" t="inlineStr">
        <is>
          <t>https://nvd.nist.gov/vuln/detail/CVE-2026-27606</t>
        </is>
      </c>
      <c r="L79" s="201" t="inlineStr">
        <is>
          <t>2026-03-03 18:53</t>
        </is>
      </c>
      <c r="M79" s="201" t="inlineStr">
        <is>
          <t>YES</t>
        </is>
      </c>
      <c r="N79" s="201" t="inlineStr">
        <is>
          <t>https://github.com/rollup/rollup/commit/c60770d7aaf750e512c1b2774989ea4596e660b2 | https://github.com/rollup/rollup/commit/c8cf1f9c48c516285758c1e11f08a54f304fd44e | https://github.com/rollup/rollup/commit/d6dee5e99bb82aac0bee1df4ab9efbde455452c3</t>
        </is>
      </c>
      <c r="O79" s="201" t="inlineStr">
        <is>
          <t>Apply vendor patches</t>
        </is>
      </c>
      <c r="P79" s="201" t="inlineStr">
        <is>
          <t>rollupjs rollup *</t>
        </is>
      </c>
      <c r="Q79" s="201" t="inlineStr">
        <is>
          <t>P2</t>
        </is>
      </c>
      <c r="R79" s="201" t="inlineStr">
        <is>
          <t>🚨 URGENT: Apply vendor patches immediately | 🔒 Isolate affected systems if patch unavailable | 🛡️ Enable additional monitoring/IDS rules</t>
        </is>
      </c>
      <c r="S79" s="201" t="inlineStr">
        <is>
          <t>CVE - IP enrichment n/a</t>
        </is>
      </c>
      <c r="T79" s="201" t="n">
        <v>0.0062</v>
      </c>
      <c r="U79" s="201" t="n">
        <v>0.6991000000000001</v>
      </c>
      <c r="V79" s="201" t="inlineStr">
        <is>
          <t>T1083:File and Directory Discovery | T1190:Exploit Public-Facing Application | T1210:Exploitation of Remote Services | T1059.007:JavaScript</t>
        </is>
      </c>
      <c r="W79" s="201" t="n">
        <v>2</v>
      </c>
      <c r="X79" s="201" t="inlineStr">
        <is>
          <t>HIGH (72%)</t>
        </is>
      </c>
      <c r="Y79" s="201" t="inlineStr">
        <is>
          <t>CONFIRMED</t>
        </is>
      </c>
      <c r="Z79" s="201" t="inlineStr">
        <is>
          <t>PATCH_AVAILABLE</t>
        </is>
      </c>
      <c r="AA79" s="201" t="inlineStr">
        <is>
          <t>https://nvd.nist.gov/vuln/detail/CVE-2026-27606</t>
        </is>
      </c>
      <c r="AB79" s="201" t="inlineStr">
        <is>
          <t>NONE</t>
        </is>
      </c>
      <c r="AC79" s="201" t="n">
        <v>4.9</v>
      </c>
      <c r="AD79" s="201" t="inlineStr"/>
    </row>
    <row r="80">
      <c r="A80" s="200" t="inlineStr">
        <is>
          <t>CVE</t>
        </is>
      </c>
      <c r="B80" s="200" t="inlineStr">
        <is>
          <t>CVE-2026-27607</t>
        </is>
      </c>
      <c r="C80" s="200" t="inlineStr">
        <is>
          <t>RustFS is a distributed object storage system built in Rust. In versions 1.0.0-alpha.56 through 1.0.0-alpha.82, RustFS does not validate policy conditions in presigned POST uploads (PostObject), allowing attackers to bypass content-length-range, starts-with, and Content-Type constraints. This enables unauthorized file uploads exceeding size limits, uploads to arbitrary object keys, and content-type spoofing, potentially leading to storage exhaustion, unauthorized data access, and security bypass</t>
        </is>
      </c>
      <c r="D80" s="200" t="n">
        <v>8.1</v>
      </c>
      <c r="E80" s="200" t="inlineStr">
        <is>
          <t>HIGH</t>
        </is>
      </c>
      <c r="F80" s="200" t="n">
        <v>3</v>
      </c>
      <c r="G80" s="200" t="n">
        <v>3</v>
      </c>
      <c r="H80" s="200" t="inlineStr">
        <is>
          <t>CRITICAL</t>
        </is>
      </c>
      <c r="I80" s="200" t="n">
        <v>17.1</v>
      </c>
      <c r="J80" s="200" t="inlineStr">
        <is>
          <t>NO</t>
        </is>
      </c>
      <c r="K80" s="200" t="inlineStr">
        <is>
          <t>https://nvd.nist.gov/vuln/detail/CVE-2026-27607</t>
        </is>
      </c>
      <c r="L80" s="200" t="inlineStr">
        <is>
          <t>2026-03-03 18:53</t>
        </is>
      </c>
      <c r="M80" s="200" t="inlineStr">
        <is>
          <t>YES</t>
        </is>
      </c>
      <c r="N80" s="200" t="inlineStr">
        <is>
          <t>https://github.com/rustfs/rustfs/security/advisories/GHSA-w5fh-f8xh-5x3p</t>
        </is>
      </c>
      <c r="O80" s="200" t="inlineStr">
        <is>
          <t>Apply vendor patches</t>
        </is>
      </c>
      <c r="P80" s="200" t="inlineStr">
        <is>
          <t>rustfs rustfs 1.0.0</t>
        </is>
      </c>
      <c r="Q80" s="200" t="inlineStr">
        <is>
          <t>P2</t>
        </is>
      </c>
      <c r="R80" s="200" t="inlineStr">
        <is>
          <t>🚨 URGENT: Apply vendor patches immediately | 🔒 Isolate affected systems if patch unavailable | 🛡️ Enable additional monitoring/IDS rules</t>
        </is>
      </c>
      <c r="S80" s="200" t="inlineStr">
        <is>
          <t>CVE - IP enrichment n/a</t>
        </is>
      </c>
      <c r="T80" s="200" t="n">
        <v>0.0009</v>
      </c>
      <c r="U80" s="200" t="n">
        <v>0.258</v>
      </c>
      <c r="V80" s="200" t="inlineStr">
        <is>
          <t>T1190:Exploit Public-Facing Application</t>
        </is>
      </c>
      <c r="W80" s="200" t="n">
        <v>2</v>
      </c>
      <c r="X80" s="200" t="inlineStr">
        <is>
          <t>HIGH (72%)</t>
        </is>
      </c>
      <c r="Y80" s="200" t="inlineStr">
        <is>
          <t>CONFIRMED</t>
        </is>
      </c>
      <c r="Z80" s="200" t="inlineStr">
        <is>
          <t>PATCH_AVAILABLE</t>
        </is>
      </c>
      <c r="AA80" s="200" t="inlineStr">
        <is>
          <t>https://nvd.nist.gov/vuln/detail/CVE-2026-27607</t>
        </is>
      </c>
      <c r="AB80" s="200" t="inlineStr">
        <is>
          <t>NONE</t>
        </is>
      </c>
      <c r="AC80" s="200" t="n">
        <v>4.05</v>
      </c>
      <c r="AD80" s="200" t="inlineStr"/>
    </row>
    <row r="81">
      <c r="A81" s="200" t="inlineStr">
        <is>
          <t>CVE</t>
        </is>
      </c>
      <c r="B81" s="200" t="inlineStr">
        <is>
          <t>CVE-2026-27608</t>
        </is>
      </c>
      <c r="C81" s="200" t="inlineStr">
        <is>
          <t>Parse Dashboard is a standalone dashboard for managing Parse Server apps. In versions 7.3.0-alpha.42 through 9.0.0-alpha.7, the AI Agent API endpoint (`POST /apps/:appId/agent`) does not enforce authorization. Authenticated users scoped to specific apps can access any other app's agent endpoint by changing the app ID in the URL. Read-only users are given the full master key instead of the read-only master key and can supply write permissions in the request body to perform write and delete operat</t>
        </is>
      </c>
      <c r="D81" s="200" t="n">
        <v>8.1</v>
      </c>
      <c r="E81" s="200" t="inlineStr">
        <is>
          <t>HIGH</t>
        </is>
      </c>
      <c r="F81" s="200" t="n">
        <v>3</v>
      </c>
      <c r="G81" s="200" t="n">
        <v>3</v>
      </c>
      <c r="H81" s="200" t="inlineStr">
        <is>
          <t>CRITICAL</t>
        </is>
      </c>
      <c r="I81" s="200" t="n">
        <v>17.1</v>
      </c>
      <c r="J81" s="200" t="inlineStr">
        <is>
          <t>NO</t>
        </is>
      </c>
      <c r="K81" s="200" t="inlineStr">
        <is>
          <t>https://nvd.nist.gov/vuln/detail/CVE-2026-27608</t>
        </is>
      </c>
      <c r="L81" s="200" t="inlineStr">
        <is>
          <t>2026-03-03 18:53</t>
        </is>
      </c>
      <c r="M81" s="200" t="inlineStr">
        <is>
          <t>YES</t>
        </is>
      </c>
      <c r="N81" s="200" t="inlineStr">
        <is>
          <t>https://github.com/parse-community/parse-dashboard/security/advisories/GHSA-cvwj-6c9h-jg6v</t>
        </is>
      </c>
      <c r="O81" s="200" t="inlineStr">
        <is>
          <t>Apply vendor patches</t>
        </is>
      </c>
      <c r="P81" s="200" t="inlineStr">
        <is>
          <t>parseplatform parse_dashboard 7.3.0</t>
        </is>
      </c>
      <c r="Q81" s="200" t="inlineStr">
        <is>
          <t>P2</t>
        </is>
      </c>
      <c r="R81" s="200" t="inlineStr">
        <is>
          <t>🚨 URGENT: Apply vendor patches immediately | 🔒 Isolate affected systems if patch unavailable | 🛡️ Enable additional monitoring/IDS rules</t>
        </is>
      </c>
      <c r="S81" s="200" t="inlineStr">
        <is>
          <t>CVE - IP enrichment n/a</t>
        </is>
      </c>
      <c r="T81" s="200" t="n">
        <v>0.0003</v>
      </c>
      <c r="U81" s="200" t="n">
        <v>0.07340000000000001</v>
      </c>
      <c r="V81" s="200" t="inlineStr">
        <is>
          <t>T1584.004:Server</t>
        </is>
      </c>
      <c r="W81" s="200" t="n">
        <v>2</v>
      </c>
      <c r="X81" s="200" t="inlineStr">
        <is>
          <t>HIGH (72%)</t>
        </is>
      </c>
      <c r="Y81" s="200" t="inlineStr">
        <is>
          <t>CONFIRMED</t>
        </is>
      </c>
      <c r="Z81" s="200" t="inlineStr">
        <is>
          <t>PATCH_AVAILABLE</t>
        </is>
      </c>
      <c r="AA81" s="200" t="inlineStr">
        <is>
          <t>https://nvd.nist.gov/vuln/detail/CVE-2026-27608</t>
        </is>
      </c>
      <c r="AB81" s="200" t="inlineStr">
        <is>
          <t>NONE</t>
        </is>
      </c>
      <c r="AC81" s="200" t="n">
        <v>4.05</v>
      </c>
      <c r="AD81" s="200" t="inlineStr"/>
    </row>
    <row r="82">
      <c r="A82" s="199" t="inlineStr">
        <is>
          <t>CVE</t>
        </is>
      </c>
      <c r="B82" s="199" t="inlineStr">
        <is>
          <t>CVE-2026-27609</t>
        </is>
      </c>
      <c r="C82" s="199" t="inlineStr">
        <is>
          <t>Parse Dashboard is a standalone dashboard for managing Parse Server apps. In versions 7.3.0-alpha.42 through 9.0.0-alpha.7, the AI Agent API endpoint (`POST /apps/:appId/agent`) lacks CSRF protection. An attacker can craft a malicious page that, when visited by an authenticated dashboard user, submits requests to the agent endpoint using the victim's session. The fix in version 9.0.0-alpha.8 adds CSRF middleware to the agent endpoint and embeds a CSRF token in the dashboard page. As a workaround</t>
        </is>
      </c>
      <c r="D82" s="199" t="n">
        <v>6.5</v>
      </c>
      <c r="E82" s="199" t="inlineStr">
        <is>
          <t>MEDIUM</t>
        </is>
      </c>
      <c r="F82" s="199" t="n">
        <v>2</v>
      </c>
      <c r="G82" s="199" t="n">
        <v>2</v>
      </c>
      <c r="H82" s="199" t="inlineStr">
        <is>
          <t>MEDIUM</t>
        </is>
      </c>
      <c r="I82" s="199" t="n">
        <v>10.5</v>
      </c>
      <c r="J82" s="199" t="inlineStr">
        <is>
          <t>NO</t>
        </is>
      </c>
      <c r="K82" s="199" t="inlineStr">
        <is>
          <t>https://nvd.nist.gov/vuln/detail/CVE-2026-27609</t>
        </is>
      </c>
      <c r="L82" s="199" t="inlineStr">
        <is>
          <t>2026-03-03 18:53</t>
        </is>
      </c>
      <c r="M82" s="199" t="inlineStr">
        <is>
          <t>YES</t>
        </is>
      </c>
      <c r="N82" s="199" t="inlineStr">
        <is>
          <t>https://github.com/parse-community/parse-dashboard/security/advisories/GHSA-3534-xp88-25rc</t>
        </is>
      </c>
      <c r="O82" s="199" t="inlineStr">
        <is>
          <t>Apply vendor patches</t>
        </is>
      </c>
      <c r="P82" s="199" t="inlineStr">
        <is>
          <t>parseplatform parse_dashboard 7.3.0</t>
        </is>
      </c>
      <c r="Q82" s="199" t="inlineStr">
        <is>
          <t>P2</t>
        </is>
      </c>
      <c r="R82" s="199" t="inlineStr">
        <is>
          <t>📅 Schedule patch deployment within 30 days | 🔍 Monitor for exploitation attempts</t>
        </is>
      </c>
      <c r="S82" s="199" t="inlineStr">
        <is>
          <t>CVE - IP enrichment n/a</t>
        </is>
      </c>
      <c r="T82" s="199" t="n">
        <v>0.0002</v>
      </c>
      <c r="U82" s="199" t="n">
        <v>0.0374</v>
      </c>
      <c r="V82" s="199" t="inlineStr">
        <is>
          <t>T1185:Browser Session Hijacking | T1584.004:Server</t>
        </is>
      </c>
      <c r="W82" s="199" t="n">
        <v>2</v>
      </c>
      <c r="X82" s="199" t="inlineStr">
        <is>
          <t>HIGH (72%)</t>
        </is>
      </c>
      <c r="Y82" s="199" t="inlineStr">
        <is>
          <t>POSSIBLE</t>
        </is>
      </c>
      <c r="Z82" s="199" t="inlineStr">
        <is>
          <t>PATCH_AVAILABLE</t>
        </is>
      </c>
      <c r="AA82" s="199" t="inlineStr">
        <is>
          <t>https://nvd.nist.gov/vuln/detail/CVE-2026-27609</t>
        </is>
      </c>
      <c r="AB82" s="199" t="inlineStr">
        <is>
          <t>NONE</t>
        </is>
      </c>
      <c r="AC82" s="199" t="n">
        <v>3.25</v>
      </c>
      <c r="AD82" s="199" t="inlineStr"/>
    </row>
    <row r="83">
      <c r="A83" s="199" t="inlineStr">
        <is>
          <t>CVE</t>
        </is>
      </c>
      <c r="B83" s="199" t="inlineStr">
        <is>
          <t>CVE-2026-27610</t>
        </is>
      </c>
      <c r="C83" s="199" t="inlineStr">
        <is>
          <t>Parse Dashboard is a standalone dashboard for managing Parse Server apps. In versions 7.3.0-alpha.42 through 9.0.0-alpha.7, the `ConfigKeyCache` uses the same cache key for both master key and read-only master key when resolving function-typed keys. Under specific timing conditions, a read-only user can receive the cached full master key, or a regular user can receive the cached read-only master key. The fix in version 9.0.0-alpha.8 uses distinct cache keys for master key and read-only master ke</t>
        </is>
      </c>
      <c r="D83" s="199" t="n">
        <v>5.3</v>
      </c>
      <c r="E83" s="199" t="inlineStr">
        <is>
          <t>MEDIUM</t>
        </is>
      </c>
      <c r="F83" s="199" t="n">
        <v>2</v>
      </c>
      <c r="G83" s="199" t="n">
        <v>2</v>
      </c>
      <c r="H83" s="199" t="inlineStr">
        <is>
          <t>MEDIUM</t>
        </is>
      </c>
      <c r="I83" s="199" t="n">
        <v>9.300000000000001</v>
      </c>
      <c r="J83" s="199" t="inlineStr">
        <is>
          <t>NO</t>
        </is>
      </c>
      <c r="K83" s="199" t="inlineStr">
        <is>
          <t>https://nvd.nist.gov/vuln/detail/CVE-2026-27610</t>
        </is>
      </c>
      <c r="L83" s="199" t="inlineStr">
        <is>
          <t>2026-03-03 18:53</t>
        </is>
      </c>
      <c r="M83" s="199" t="inlineStr">
        <is>
          <t>YES</t>
        </is>
      </c>
      <c r="N83" s="199" t="inlineStr">
        <is>
          <t>https://github.com/parse-community/parse-dashboard/commit/f92a9ef5246d57e51696bd881a15f3b133b2bb50 | https://github.com/parse-community/parse-dashboard/security/advisories/GHSA-jhp4-jvq3-w5xr</t>
        </is>
      </c>
      <c r="O83" s="199" t="inlineStr">
        <is>
          <t>Apply vendor patches</t>
        </is>
      </c>
      <c r="P83" s="199" t="inlineStr">
        <is>
          <t>parseplatform parse_dashboard 7.3.0</t>
        </is>
      </c>
      <c r="Q83" s="199" t="inlineStr">
        <is>
          <t>P3</t>
        </is>
      </c>
      <c r="R83" s="199" t="inlineStr">
        <is>
          <t>📅 Schedule patch deployment within 30 days | 🔍 Monitor for exploitation attempts</t>
        </is>
      </c>
      <c r="S83" s="199" t="inlineStr">
        <is>
          <t>CVE - IP enrichment n/a</t>
        </is>
      </c>
      <c r="T83" s="199" t="n">
        <v>0.0005</v>
      </c>
      <c r="U83" s="199" t="n">
        <v>0.16</v>
      </c>
      <c r="V83" s="199" t="inlineStr">
        <is>
          <t>T1584.004:Server</t>
        </is>
      </c>
      <c r="W83" s="199" t="n">
        <v>1</v>
      </c>
      <c r="X83" s="199" t="inlineStr">
        <is>
          <t>LOW (40%)</t>
        </is>
      </c>
      <c r="Y83" s="199" t="inlineStr">
        <is>
          <t>POSSIBLE</t>
        </is>
      </c>
      <c r="Z83" s="199" t="inlineStr">
        <is>
          <t>PATCH_AVAILABLE</t>
        </is>
      </c>
      <c r="AA83" s="199" t="inlineStr">
        <is>
          <t>https://nvd.nist.gov/vuln/detail/CVE-2026-27610</t>
        </is>
      </c>
      <c r="AB83" s="199" t="inlineStr">
        <is>
          <t>NONE</t>
        </is>
      </c>
      <c r="AC83" s="199" t="n">
        <v>2.65</v>
      </c>
      <c r="AD83" s="199" t="inlineStr"/>
    </row>
    <row r="84">
      <c r="A84" s="199" t="inlineStr">
        <is>
          <t>CVE</t>
        </is>
      </c>
      <c r="B84" s="199" t="inlineStr">
        <is>
          <t>CVE-2026-27611</t>
        </is>
      </c>
      <c r="C84" s="199" t="inlineStr">
        <is>
          <t>FileBrowser Quantum is a free, self-hosted, web-based file manager. Prior to versions 1.1.3-stable and 1.2.6-beta, when users share password-protected files, the recipient can completely bypass the password and still download the file. This happens because the API returns a direct download link in the details of the share, which is accessible to anyone with JUST THE SHARE LINK, even without the password. Versions 1.1.3-stable and 1.2.6-beta fix the issue.</t>
        </is>
      </c>
      <c r="D84" s="199" t="n">
        <v>6.5</v>
      </c>
      <c r="E84" s="199" t="inlineStr">
        <is>
          <t>MEDIUM</t>
        </is>
      </c>
      <c r="F84" s="199" t="n">
        <v>2</v>
      </c>
      <c r="G84" s="199" t="n">
        <v>2</v>
      </c>
      <c r="H84" s="199" t="inlineStr">
        <is>
          <t>MEDIUM</t>
        </is>
      </c>
      <c r="I84" s="199" t="n">
        <v>10.5</v>
      </c>
      <c r="J84" s="199" t="inlineStr">
        <is>
          <t>NO</t>
        </is>
      </c>
      <c r="K84" s="199" t="inlineStr">
        <is>
          <t>https://nvd.nist.gov/vuln/detail/CVE-2026-27611</t>
        </is>
      </c>
      <c r="L84" s="199" t="inlineStr">
        <is>
          <t>2026-03-03 18:53</t>
        </is>
      </c>
      <c r="M84" s="199" t="inlineStr">
        <is>
          <t>YES</t>
        </is>
      </c>
      <c r="N84" s="199" t="inlineStr">
        <is>
          <t>https://github.com/gtsteffaniak/filebrowser/commit/c51b0ee9738fa4599b409f47c5bf820ef31b4fe1 | https://github.com/gtsteffaniak/filebrowser/security/advisories/GHSA-8vrh-3pm2-v4v6 | https://github.com/gtsteffaniak/filebrowser/security/advisories/GHSA-8vrh-3pm2-v4v6</t>
        </is>
      </c>
      <c r="O84" s="199" t="inlineStr">
        <is>
          <t>Apply vendor patches</t>
        </is>
      </c>
      <c r="P84" s="199" t="inlineStr">
        <is>
          <t>gtsteffaniak filebrowser_quantum * | gtsteffaniak filebrowser_quantum 1.1.3</t>
        </is>
      </c>
      <c r="Q84" s="199" t="inlineStr">
        <is>
          <t>P2</t>
        </is>
      </c>
      <c r="R84" s="199" t="inlineStr">
        <is>
          <t>📅 Schedule patch deployment within 30 days | 🔍 Monitor for exploitation attempts</t>
        </is>
      </c>
      <c r="S84" s="199" t="inlineStr">
        <is>
          <t>CVE - IP enrichment n/a</t>
        </is>
      </c>
      <c r="T84" s="199" t="n">
        <v>0.0003</v>
      </c>
      <c r="U84" s="199" t="n">
        <v>0.09719999999999999</v>
      </c>
      <c r="V84" s="199" t="inlineStr">
        <is>
          <t>T1213:Data from Information Repositories</t>
        </is>
      </c>
      <c r="W84" s="199" t="n">
        <v>2</v>
      </c>
      <c r="X84" s="199" t="inlineStr">
        <is>
          <t>HIGH (72%)</t>
        </is>
      </c>
      <c r="Y84" s="199" t="inlineStr">
        <is>
          <t>POSSIBLE</t>
        </is>
      </c>
      <c r="Z84" s="199" t="inlineStr">
        <is>
          <t>PATCH_AVAILABLE</t>
        </is>
      </c>
      <c r="AA84" s="199" t="inlineStr">
        <is>
          <t>https://nvd.nist.gov/vuln/detail/CVE-2026-27611</t>
        </is>
      </c>
      <c r="AB84" s="199" t="inlineStr">
        <is>
          <t>NONE</t>
        </is>
      </c>
      <c r="AC84" s="199" t="n">
        <v>3.25</v>
      </c>
      <c r="AD84" s="199" t="inlineStr"/>
    </row>
    <row r="85">
      <c r="A85" s="199" t="inlineStr">
        <is>
          <t>CVE</t>
        </is>
      </c>
      <c r="B85" s="199" t="inlineStr">
        <is>
          <t>CVE-2026-27612</t>
        </is>
      </c>
      <c r="C85" s="199" t="inlineStr">
        <is>
          <t>Repostat is a React component to fetch and display GitHub repository info. Prior to version 1.0.1, the `RepoCard` component is vulnerable to Reflected Cross-Site Scripting (XSS). The vulnerability occurs because the component uses React's `dangerouslySetInnerHTML` to render the repository name (`repo` prop) during the loading state without any sanitization. If a developer using this package passes unvalidated user input directly into the `repo` prop (for example, reading it from a URL query para</t>
        </is>
      </c>
      <c r="D85" s="199" t="n">
        <v>6.1</v>
      </c>
      <c r="E85" s="199" t="inlineStr">
        <is>
          <t>MEDIUM</t>
        </is>
      </c>
      <c r="F85" s="199" t="n">
        <v>2</v>
      </c>
      <c r="G85" s="199" t="n">
        <v>2</v>
      </c>
      <c r="H85" s="199" t="inlineStr">
        <is>
          <t>MEDIUM</t>
        </is>
      </c>
      <c r="I85" s="199" t="n">
        <v>10.1</v>
      </c>
      <c r="J85" s="199" t="inlineStr">
        <is>
          <t>NO</t>
        </is>
      </c>
      <c r="K85" s="199" t="inlineStr">
        <is>
          <t>https://nvd.nist.gov/vuln/detail/CVE-2026-27612</t>
        </is>
      </c>
      <c r="L85" s="199" t="inlineStr">
        <is>
          <t>2026-03-03 18:53</t>
        </is>
      </c>
      <c r="M85" s="199" t="inlineStr">
        <is>
          <t>YES</t>
        </is>
      </c>
      <c r="N85" s="199" t="inlineStr">
        <is>
          <t>https://github.com/denpiligrim/repostat/commit/715df5f73359d222fd7876e948d14290180e3c88 | https://github.com/denpiligrim/repostat/security/advisories/GHSA-fm8c-6m29-rp6j</t>
        </is>
      </c>
      <c r="O85" s="199" t="inlineStr">
        <is>
          <t>Apply vendor patches</t>
        </is>
      </c>
      <c r="P85" s="199" t="inlineStr">
        <is>
          <t>denpiligrim repostat *</t>
        </is>
      </c>
      <c r="Q85" s="199" t="inlineStr">
        <is>
          <t>P2</t>
        </is>
      </c>
      <c r="R85" s="199" t="inlineStr">
        <is>
          <t>📅 Schedule patch deployment within 30 days | 🔍 Monitor for exploitation attempts</t>
        </is>
      </c>
      <c r="S85" s="199" t="inlineStr">
        <is>
          <t>CVE - IP enrichment n/a</t>
        </is>
      </c>
      <c r="T85" s="199" t="n">
        <v>0.0003</v>
      </c>
      <c r="U85" s="199" t="n">
        <v>0.0858</v>
      </c>
      <c r="V85" s="199" t="inlineStr">
        <is>
          <t>T1189:Drive-by Compromise</t>
        </is>
      </c>
      <c r="W85" s="199" t="n">
        <v>2</v>
      </c>
      <c r="X85" s="199" t="inlineStr">
        <is>
          <t>HIGH (72%)</t>
        </is>
      </c>
      <c r="Y85" s="199" t="inlineStr">
        <is>
          <t>POSSIBLE</t>
        </is>
      </c>
      <c r="Z85" s="199" t="inlineStr">
        <is>
          <t>PATCH_AVAILABLE</t>
        </is>
      </c>
      <c r="AA85" s="199" t="inlineStr">
        <is>
          <t>https://nvd.nist.gov/vuln/detail/CVE-2026-27612</t>
        </is>
      </c>
      <c r="AB85" s="199" t="inlineStr">
        <is>
          <t>NONE</t>
        </is>
      </c>
      <c r="AC85" s="199" t="n">
        <v>3.05</v>
      </c>
      <c r="AD85" s="199" t="inlineStr"/>
    </row>
    <row r="86">
      <c r="A86" s="201" t="inlineStr">
        <is>
          <t>CVE</t>
        </is>
      </c>
      <c r="B86" s="201" t="inlineStr">
        <is>
          <t>CVE-2026-27614</t>
        </is>
      </c>
      <c r="C86" s="201" t="inlineStr">
        <is>
          <t>Bugsink is a self-hosted error tracking tool. In versions prior to 2.0.13, an unauthenticated attacker who can submit events to a Bugsink project can store arbitrary JavaScript in an event. The payload executes only if a user explicitly views the affected Stacktrace in the web UI. When Pygments returns more lines than it was given (a known upstream quirk that triggers with Ruby heredoc-style input), `_pygmentize_lines()` in `theme/templatetags/issues.py:75-77` falls back to returning the raw inp</t>
        </is>
      </c>
      <c r="D86" s="201" t="n">
        <v>9.300000000000001</v>
      </c>
      <c r="E86" s="201" t="inlineStr">
        <is>
          <t>CRITICAL</t>
        </is>
      </c>
      <c r="F86" s="201" t="n">
        <v>3</v>
      </c>
      <c r="G86" s="201" t="n">
        <v>3</v>
      </c>
      <c r="H86" s="201" t="inlineStr">
        <is>
          <t>CRITICAL</t>
        </is>
      </c>
      <c r="I86" s="201" t="n">
        <v>18.3</v>
      </c>
      <c r="J86" s="201" t="inlineStr">
        <is>
          <t>NO</t>
        </is>
      </c>
      <c r="K86" s="201" t="inlineStr">
        <is>
          <t>https://nvd.nist.gov/vuln/detail/CVE-2026-27614</t>
        </is>
      </c>
      <c r="L86" s="201" t="inlineStr">
        <is>
          <t>2026-03-03 18:53</t>
        </is>
      </c>
      <c r="M86" s="201" t="inlineStr">
        <is>
          <t>YES</t>
        </is>
      </c>
      <c r="N86" s="201" t="inlineStr">
        <is>
          <t>https://github.com/bugsink/bugsink/commit/e784d6aeb0d5f29b40c2779d2544c2b9ef097ee9 | https://github.com/bugsink/bugsink/security/advisories/GHSA-vp6q-7m36-pq3w</t>
        </is>
      </c>
      <c r="O86" s="201" t="inlineStr">
        <is>
          <t>Apply vendor patches</t>
        </is>
      </c>
      <c r="P86" s="201" t="inlineStr">
        <is>
          <t>bugsink bugsink *</t>
        </is>
      </c>
      <c r="Q86" s="201" t="inlineStr">
        <is>
          <t>P2</t>
        </is>
      </c>
      <c r="R86" s="201" t="inlineStr">
        <is>
          <t>🚨 URGENT: Apply vendor patches immediately | 🔒 Isolate affected systems if patch unavailable | 🛡️ Enable additional monitoring/IDS rules</t>
        </is>
      </c>
      <c r="S86" s="201" t="inlineStr">
        <is>
          <t>CVE - IP enrichment n/a</t>
        </is>
      </c>
      <c r="T86" s="201" t="n">
        <v>0.0005999999999999999</v>
      </c>
      <c r="U86" s="201" t="n">
        <v>0.18</v>
      </c>
      <c r="V86" s="201" t="inlineStr">
        <is>
          <t>T1189:Drive-by Compromise | T1059.007:JavaScript</t>
        </is>
      </c>
      <c r="W86" s="201" t="n">
        <v>2</v>
      </c>
      <c r="X86" s="201" t="inlineStr">
        <is>
          <t>HIGH (72%)</t>
        </is>
      </c>
      <c r="Y86" s="201" t="inlineStr">
        <is>
          <t>CONFIRMED</t>
        </is>
      </c>
      <c r="Z86" s="201" t="inlineStr">
        <is>
          <t>PATCH_AVAILABLE</t>
        </is>
      </c>
      <c r="AA86" s="201" t="inlineStr">
        <is>
          <t>https://nvd.nist.gov/vuln/detail/CVE-2026-27614</t>
        </is>
      </c>
      <c r="AB86" s="201" t="inlineStr">
        <is>
          <t>NONE</t>
        </is>
      </c>
      <c r="AC86" s="201" t="n">
        <v>4.65</v>
      </c>
      <c r="AD86" s="201" t="inlineStr"/>
    </row>
    <row r="87">
      <c r="A87" s="200" t="inlineStr">
        <is>
          <t>CVE</t>
        </is>
      </c>
      <c r="B87" s="200" t="inlineStr">
        <is>
          <t>CVE-2026-27615</t>
        </is>
      </c>
      <c r="C87" s="200" t="inlineStr">
        <is>
          <t>ADB Explorer is a fluent UI for ADB on Windows. In versions prior to Beta 0.9.26022, ADB-Explorer allows the `ManualAdbPath` settings variable, which determines the path of the ADB binary to be executed, to be set to a Universal Naming Convention (UNC) path in the application's settings file. This allows an attacker to set the binary's path to point to a remote network resource, hosted on an attacker-controlled network share, thus granting the attacker full control over the binary being executed</t>
        </is>
      </c>
      <c r="D87" s="200" t="n">
        <v>7.8</v>
      </c>
      <c r="E87" s="200" t="inlineStr">
        <is>
          <t>HIGH</t>
        </is>
      </c>
      <c r="F87" s="200" t="n">
        <v>2</v>
      </c>
      <c r="G87" s="200" t="n">
        <v>3</v>
      </c>
      <c r="H87" s="200" t="inlineStr">
        <is>
          <t>HIGH</t>
        </is>
      </c>
      <c r="I87" s="200" t="n">
        <v>13.8</v>
      </c>
      <c r="J87" s="200" t="inlineStr">
        <is>
          <t>NO</t>
        </is>
      </c>
      <c r="K87" s="200" t="inlineStr">
        <is>
          <t>https://nvd.nist.gov/vuln/detail/CVE-2026-27615</t>
        </is>
      </c>
      <c r="L87" s="200" t="inlineStr">
        <is>
          <t>2026-03-03 18:53</t>
        </is>
      </c>
      <c r="M87" s="200" t="inlineStr">
        <is>
          <t>YES</t>
        </is>
      </c>
      <c r="N87" s="200" t="inlineStr">
        <is>
          <t>https://github.com/Alex4SSB/ADB-Explorer/security/advisories/GHSA-3f27-jp2g-hwhr | https://github.com/Alex4SSB/ADB-Explorer/security/advisories/GHSA-3f27-jp2g-hwhr</t>
        </is>
      </c>
      <c r="O87" s="200" t="inlineStr">
        <is>
          <t>Apply vendor patches</t>
        </is>
      </c>
      <c r="P87" s="200" t="inlineStr">
        <is>
          <t>alex4ssb adb_explorer *</t>
        </is>
      </c>
      <c r="Q87" s="200" t="inlineStr">
        <is>
          <t>P2</t>
        </is>
      </c>
      <c r="R87" s="200" t="inlineStr">
        <is>
          <t>🚨 URGENT: Apply vendor patches immediately | 🔒 Isolate affected systems if patch unavailable | 🛡️ Enable additional monitoring/IDS rules</t>
        </is>
      </c>
      <c r="S87" s="200" t="inlineStr">
        <is>
          <t>CVE - IP enrichment n/a</t>
        </is>
      </c>
      <c r="T87" s="200" t="n">
        <v>0.0001</v>
      </c>
      <c r="U87" s="200" t="n">
        <v>0.016</v>
      </c>
      <c r="V87" s="200" t="inlineStr">
        <is>
          <t>T1190:Exploit Public-Facing Application</t>
        </is>
      </c>
      <c r="W87" s="200" t="n">
        <v>2</v>
      </c>
      <c r="X87" s="200" t="inlineStr">
        <is>
          <t>HIGH (72%)</t>
        </is>
      </c>
      <c r="Y87" s="200" t="inlineStr">
        <is>
          <t>POSSIBLE</t>
        </is>
      </c>
      <c r="Z87" s="200" t="inlineStr">
        <is>
          <t>PATCH_AVAILABLE</t>
        </is>
      </c>
      <c r="AA87" s="200" t="inlineStr">
        <is>
          <t>https://nvd.nist.gov/vuln/detail/CVE-2026-27615</t>
        </is>
      </c>
      <c r="AB87" s="200" t="inlineStr">
        <is>
          <t>NONE</t>
        </is>
      </c>
      <c r="AC87" s="200" t="n">
        <v>3.9</v>
      </c>
      <c r="AD87" s="200" t="inlineStr"/>
    </row>
    <row r="88">
      <c r="A88" s="199" t="inlineStr">
        <is>
          <t>CVE</t>
        </is>
      </c>
      <c r="B88" s="199" t="inlineStr">
        <is>
          <t>CVE-2026-27621</t>
        </is>
      </c>
      <c r="C88" s="199" t="inlineStr">
        <is>
          <t>TypiCMS is a multilingual content management system based on the Laravel framework. A Stored Cross-Site Scripting (XSS) vulnerability exists in the file upload module of TypiCMS prior to version 16.1.7. The application allows users with file upload permissions to upload SVG files. While there is a MIME type validation, the content of the SVG file is not sanitized. An attacker can upload a specially crafted SVG file containing malicious JavaScript code. When another user (such as an administrator</t>
        </is>
      </c>
      <c r="D88" s="199" t="n">
        <v>5.4</v>
      </c>
      <c r="E88" s="199" t="inlineStr">
        <is>
          <t>MEDIUM</t>
        </is>
      </c>
      <c r="F88" s="199" t="n">
        <v>2</v>
      </c>
      <c r="G88" s="199" t="n">
        <v>2</v>
      </c>
      <c r="H88" s="199" t="inlineStr">
        <is>
          <t>MEDIUM</t>
        </is>
      </c>
      <c r="I88" s="199" t="n">
        <v>9.4</v>
      </c>
      <c r="J88" s="199" t="inlineStr">
        <is>
          <t>NO</t>
        </is>
      </c>
      <c r="K88" s="199" t="inlineStr">
        <is>
          <t>https://nvd.nist.gov/vuln/detail/CVE-2026-27621</t>
        </is>
      </c>
      <c r="L88" s="199" t="inlineStr">
        <is>
          <t>2026-03-03 18:53</t>
        </is>
      </c>
      <c r="M88" s="199" t="inlineStr">
        <is>
          <t>YES</t>
        </is>
      </c>
      <c r="N88" s="199" t="inlineStr">
        <is>
          <t>https://github.com/TypiCMS/Core/commit/d480a0be1e8e7c0600bb9a325bb11920ee66497d | https://github.com/TypiCMS/Core/security/advisories/GHSA-xfvg-8v67-j7wp</t>
        </is>
      </c>
      <c r="O88" s="199" t="inlineStr">
        <is>
          <t>https://github.com/TypiCMS/Core/security/advisories/GHSA-xfvg-8v67-j7wp</t>
        </is>
      </c>
      <c r="P88" s="199" t="inlineStr">
        <is>
          <t>typicms typicms *</t>
        </is>
      </c>
      <c r="Q88" s="199" t="inlineStr">
        <is>
          <t>P3</t>
        </is>
      </c>
      <c r="R88" s="199" t="inlineStr">
        <is>
          <t>📅 Schedule patch deployment within 30 days | 🔍 Monitor for exploitation attempts</t>
        </is>
      </c>
      <c r="S88" s="199" t="inlineStr">
        <is>
          <t>CVE - IP enrichment n/a</t>
        </is>
      </c>
      <c r="T88" s="199" t="n">
        <v>0.0003</v>
      </c>
      <c r="U88" s="199" t="n">
        <v>0.0799</v>
      </c>
      <c r="V88" s="199" t="inlineStr">
        <is>
          <t>T1189:Drive-by Compromise | T1059.007:JavaScript</t>
        </is>
      </c>
      <c r="W88" s="199" t="n">
        <v>1</v>
      </c>
      <c r="X88" s="199" t="inlineStr">
        <is>
          <t>LOW (40%)</t>
        </is>
      </c>
      <c r="Y88" s="199" t="inlineStr">
        <is>
          <t>POSSIBLE</t>
        </is>
      </c>
      <c r="Z88" s="199" t="inlineStr">
        <is>
          <t>PATCH_AVAILABLE</t>
        </is>
      </c>
      <c r="AA88" s="199" t="inlineStr">
        <is>
          <t>https://nvd.nist.gov/vuln/detail/CVE-2026-27621</t>
        </is>
      </c>
      <c r="AB88" s="199" t="inlineStr">
        <is>
          <t>NONE</t>
        </is>
      </c>
      <c r="AC88" s="199" t="n">
        <v>2.7</v>
      </c>
      <c r="AD88" s="199" t="inlineStr"/>
    </row>
    <row r="89">
      <c r="A89" s="201" t="inlineStr">
        <is>
          <t>CVE</t>
        </is>
      </c>
      <c r="B89" s="201" t="inlineStr">
        <is>
          <t>CVE-2026-27626</t>
        </is>
      </c>
      <c r="C89" s="201" t="inlineStr">
        <is>
          <t xml:space="preserve">OliveTin gives access to predefined shell commands from a web interface. In versions up to and including 3000.10.0, OliveTin's shell mode safety check (`checkShellArgumentSafety`) blocks several dangerous argument types but not `password`. A user supplying a `password`-typed argument can inject shell metacharacters that execute arbitrary OS commands. A second independent vector allows unauthenticated RCE via webhook-extracted JSON values that skip type safety checks entirely before reaching `sh </t>
        </is>
      </c>
      <c r="D89" s="201" t="n">
        <v>9.9</v>
      </c>
      <c r="E89" s="201" t="inlineStr">
        <is>
          <t>CRITICAL</t>
        </is>
      </c>
      <c r="F89" s="201" t="n">
        <v>3</v>
      </c>
      <c r="G89" s="201" t="n">
        <v>3</v>
      </c>
      <c r="H89" s="201" t="inlineStr">
        <is>
          <t>CRITICAL</t>
        </is>
      </c>
      <c r="I89" s="201" t="n">
        <v>18.9</v>
      </c>
      <c r="J89" s="201" t="inlineStr">
        <is>
          <t>NO</t>
        </is>
      </c>
      <c r="K89" s="201" t="inlineStr">
        <is>
          <t>https://nvd.nist.gov/vuln/detail/CVE-2026-27626</t>
        </is>
      </c>
      <c r="L89" s="201" t="inlineStr">
        <is>
          <t>2026-03-03 18:53</t>
        </is>
      </c>
      <c r="M89" s="201" t="inlineStr">
        <is>
          <t>YES</t>
        </is>
      </c>
      <c r="N89" s="201" t="inlineStr">
        <is>
          <t>https://github.com/OliveTin/OliveTin/security/advisories/GHSA-49gm-hh7w-wfvf | https://github.com/OliveTin/OliveTin/security/advisories/GHSA-49gm-hh7w-wfvf</t>
        </is>
      </c>
      <c r="O89" s="201" t="inlineStr">
        <is>
          <t>Apply vendor patches</t>
        </is>
      </c>
      <c r="P89" s="201" t="inlineStr">
        <is>
          <t>olivetin olivetin *</t>
        </is>
      </c>
      <c r="Q89" s="201" t="inlineStr">
        <is>
          <t>P2</t>
        </is>
      </c>
      <c r="R89" s="201" t="inlineStr">
        <is>
          <t>🚨 URGENT: Apply vendor patches immediately | 🔒 Isolate affected systems if patch unavailable | 🛡️ Enable additional monitoring/IDS rules</t>
        </is>
      </c>
      <c r="S89" s="201" t="inlineStr">
        <is>
          <t>CVE - IP enrichment n/a</t>
        </is>
      </c>
      <c r="T89" s="201" t="n">
        <v>0.0013</v>
      </c>
      <c r="U89" s="201" t="n">
        <v>0.3297</v>
      </c>
      <c r="V89" s="201" t="inlineStr">
        <is>
          <t>T1059:Command and Scripting Interpreter | T1190:Exploit Public-Facing Application</t>
        </is>
      </c>
      <c r="W89" s="201" t="n">
        <v>2</v>
      </c>
      <c r="X89" s="201" t="inlineStr">
        <is>
          <t>HIGH (72%)</t>
        </is>
      </c>
      <c r="Y89" s="201" t="inlineStr">
        <is>
          <t>CONFIRMED</t>
        </is>
      </c>
      <c r="Z89" s="201" t="inlineStr">
        <is>
          <t>PATCH_AVAILABLE</t>
        </is>
      </c>
      <c r="AA89" s="201" t="inlineStr">
        <is>
          <t>https://nvd.nist.gov/vuln/detail/CVE-2026-27626</t>
        </is>
      </c>
      <c r="AB89" s="201" t="inlineStr">
        <is>
          <t>NONE</t>
        </is>
      </c>
      <c r="AC89" s="201" t="n">
        <v>4.95</v>
      </c>
      <c r="AD89" s="201" t="inlineStr"/>
    </row>
    <row r="90">
      <c r="A90" s="200" t="inlineStr">
        <is>
          <t>CVE</t>
        </is>
      </c>
      <c r="B90" s="200" t="inlineStr">
        <is>
          <t>CVE-2026-27628</t>
        </is>
      </c>
      <c r="C90" s="200" t="inlineStr">
        <is>
          <t>pypdf is a free and open-source pure-python PDF library. Prior to 6.7.2, an attacker who uses this vulnerability can craft a PDF which leads to an infinite loop. This requires reading the file. This has been fixed in pypdf 6.7.2. As a workaround, one may apply the patch manually.</t>
        </is>
      </c>
      <c r="D90" s="200" t="n">
        <v>7.5</v>
      </c>
      <c r="E90" s="200" t="inlineStr">
        <is>
          <t>HIGH</t>
        </is>
      </c>
      <c r="F90" s="200" t="n">
        <v>2</v>
      </c>
      <c r="G90" s="200" t="n">
        <v>3</v>
      </c>
      <c r="H90" s="200" t="inlineStr">
        <is>
          <t>HIGH</t>
        </is>
      </c>
      <c r="I90" s="200" t="n">
        <v>13.5</v>
      </c>
      <c r="J90" s="200" t="inlineStr">
        <is>
          <t>NO</t>
        </is>
      </c>
      <c r="K90" s="200" t="inlineStr">
        <is>
          <t>https://nvd.nist.gov/vuln/detail/CVE-2026-27628</t>
        </is>
      </c>
      <c r="L90" s="200" t="inlineStr">
        <is>
          <t>2026-03-03 18:53</t>
        </is>
      </c>
      <c r="M90" s="200" t="inlineStr">
        <is>
          <t>YES</t>
        </is>
      </c>
      <c r="N90" s="200" t="inlineStr">
        <is>
          <t>https://github.com/py-pdf/pypdf/issues/3654 | https://github.com/py-pdf/pypdf/security/advisories/GHSA-2rw7-x74f-jg35 | https://github.com/py-pdf/pypdf/issues/3654</t>
        </is>
      </c>
      <c r="O90" s="200" t="inlineStr">
        <is>
          <t>Apply vendor patches</t>
        </is>
      </c>
      <c r="P90" s="200" t="inlineStr">
        <is>
          <t>pypdf_project pypdf *</t>
        </is>
      </c>
      <c r="Q90" s="200" t="inlineStr">
        <is>
          <t>P2</t>
        </is>
      </c>
      <c r="R90" s="200" t="inlineStr">
        <is>
          <t>🚨 URGENT: Apply vendor patches immediately | 🔒 Isolate affected systems if patch unavailable | 🛡️ Enable additional monitoring/IDS rules</t>
        </is>
      </c>
      <c r="S90" s="200" t="inlineStr">
        <is>
          <t>CVE - IP enrichment n/a</t>
        </is>
      </c>
      <c r="T90" s="200" t="n">
        <v>0.0005</v>
      </c>
      <c r="U90" s="200" t="n">
        <v>0.1496</v>
      </c>
      <c r="V90" s="200" t="inlineStr">
        <is>
          <t>T1059.006:Python</t>
        </is>
      </c>
      <c r="W90" s="200" t="n">
        <v>2</v>
      </c>
      <c r="X90" s="200" t="inlineStr">
        <is>
          <t>HIGH (72%)</t>
        </is>
      </c>
      <c r="Y90" s="200" t="inlineStr">
        <is>
          <t>POSSIBLE</t>
        </is>
      </c>
      <c r="Z90" s="200" t="inlineStr">
        <is>
          <t>PATCH_AVAILABLE</t>
        </is>
      </c>
      <c r="AA90" s="200" t="inlineStr">
        <is>
          <t>https://nvd.nist.gov/vuln/detail/CVE-2026-27628</t>
        </is>
      </c>
      <c r="AB90" s="200" t="inlineStr">
        <is>
          <t>NONE</t>
        </is>
      </c>
      <c r="AC90" s="200" t="n">
        <v>3.75</v>
      </c>
      <c r="AD90" s="200" t="inlineStr"/>
    </row>
    <row r="91">
      <c r="A91" s="199" t="inlineStr">
        <is>
          <t>CVE</t>
        </is>
      </c>
      <c r="B91" s="199" t="inlineStr">
        <is>
          <t>CVE-2026-27629</t>
        </is>
      </c>
      <c r="C91" s="199" t="inlineStr">
        <is>
          <t>InvenTree is an Open Source Inventory Management System. Prior to version 1.2.3, insecure server-side templates can be hijacked to expose secure information to the client. When generating custom batch codes, the InvenTree server makes use of a customizable jinja2 template, which can be modified by a staff user to exfiltrate sensitive information or perform code execution on the server. This issue requires access by a user with granted staff permissions, followed by a request to generate a custom</t>
        </is>
      </c>
      <c r="D91" s="199" t="n">
        <v>5.9</v>
      </c>
      <c r="E91" s="199" t="inlineStr">
        <is>
          <t>MEDIUM</t>
        </is>
      </c>
      <c r="F91" s="199" t="n">
        <v>2</v>
      </c>
      <c r="G91" s="199" t="n">
        <v>2</v>
      </c>
      <c r="H91" s="199" t="inlineStr">
        <is>
          <t>MEDIUM</t>
        </is>
      </c>
      <c r="I91" s="199" t="n">
        <v>9.9</v>
      </c>
      <c r="J91" s="199" t="inlineStr">
        <is>
          <t>NO</t>
        </is>
      </c>
      <c r="K91" s="199" t="inlineStr">
        <is>
          <t>https://nvd.nist.gov/vuln/detail/CVE-2026-27629</t>
        </is>
      </c>
      <c r="L91" s="199" t="inlineStr">
        <is>
          <t>2026-03-03 18:53</t>
        </is>
      </c>
      <c r="M91" s="199" t="inlineStr">
        <is>
          <t>YES</t>
        </is>
      </c>
      <c r="N91" s="199" t="inlineStr">
        <is>
          <t>https://github.com/inventree/InvenTree/security/advisories/GHSA-cx85-vr3q-9x4m</t>
        </is>
      </c>
      <c r="O91" s="199" t="inlineStr">
        <is>
          <t>https://github.com/inventree/InvenTree/security/advisories/GHSA-cx85-vr3q-9x4m</t>
        </is>
      </c>
      <c r="P91" s="199" t="inlineStr">
        <is>
          <t>inventree_project inventree *</t>
        </is>
      </c>
      <c r="Q91" s="199" t="inlineStr">
        <is>
          <t>P3</t>
        </is>
      </c>
      <c r="R91" s="199" t="inlineStr">
        <is>
          <t>📅 Schedule patch deployment within 30 days | 🔍 Monitor for exploitation attempts</t>
        </is>
      </c>
      <c r="S91" s="199" t="inlineStr">
        <is>
          <t>CVE - IP enrichment n/a</t>
        </is>
      </c>
      <c r="T91" s="199" t="n">
        <v>0.0011</v>
      </c>
      <c r="U91" s="199" t="n">
        <v>0.3001</v>
      </c>
      <c r="V91" s="199" t="inlineStr">
        <is>
          <t>T1584.004:Server</t>
        </is>
      </c>
      <c r="W91" s="199" t="n">
        <v>1</v>
      </c>
      <c r="X91" s="199" t="inlineStr">
        <is>
          <t>LOW (40%)</t>
        </is>
      </c>
      <c r="Y91" s="199" t="inlineStr">
        <is>
          <t>POSSIBLE</t>
        </is>
      </c>
      <c r="Z91" s="199" t="inlineStr">
        <is>
          <t>PATCH_AVAILABLE</t>
        </is>
      </c>
      <c r="AA91" s="199" t="inlineStr">
        <is>
          <t>https://nvd.nist.gov/vuln/detail/CVE-2026-27629</t>
        </is>
      </c>
      <c r="AB91" s="199" t="inlineStr">
        <is>
          <t>NONE</t>
        </is>
      </c>
      <c r="AC91" s="199" t="n">
        <v>2.95</v>
      </c>
      <c r="AD91" s="199" t="inlineStr"/>
    </row>
    <row r="92">
      <c r="A92" s="202" t="inlineStr">
        <is>
          <t>CVE</t>
        </is>
      </c>
      <c r="B92" s="202" t="inlineStr">
        <is>
          <t>CVE-2026-27632</t>
        </is>
      </c>
      <c r="C92" s="202" t="inlineStr">
        <is>
          <t xml:space="preserve">Talishar is a fan-made Flesh and Blood project. Prior to commit 6be3871a14c192d1fb8146cdbc76f29f27c1cf48, the Talishar application lacks Cross-Site Request Forgery (CSRF) protections on critical state-changing endpoints, specifically within `SubmitChat.php` and other game interaction handlers. By failing to require unique, unpredictable session tokens, the application allows third-party malicious websites to forge requests on behalf of authenticated users, leading to unauthorized actions within </t>
        </is>
      </c>
      <c r="D92" s="202" t="n">
        <v>2.6</v>
      </c>
      <c r="E92" s="202" t="inlineStr">
        <is>
          <t>LOW</t>
        </is>
      </c>
      <c r="F92" s="202" t="n">
        <v>2</v>
      </c>
      <c r="G92" s="202" t="n">
        <v>1</v>
      </c>
      <c r="H92" s="202" t="inlineStr">
        <is>
          <t>LOW</t>
        </is>
      </c>
      <c r="I92" s="202" t="n">
        <v>4.6</v>
      </c>
      <c r="J92" s="202" t="inlineStr">
        <is>
          <t>NO</t>
        </is>
      </c>
      <c r="K92" s="202" t="inlineStr">
        <is>
          <t>https://nvd.nist.gov/vuln/detail/CVE-2026-27632</t>
        </is>
      </c>
      <c r="L92" s="202" t="inlineStr">
        <is>
          <t>2026-03-03 18:53</t>
        </is>
      </c>
      <c r="M92" s="202" t="inlineStr">
        <is>
          <t>YES</t>
        </is>
      </c>
      <c r="N92" s="202" t="inlineStr">
        <is>
          <t>https://github.com/Talishar/Talishar/security/advisories/GHSA-73mm-323r-cm3g</t>
        </is>
      </c>
      <c r="O92" s="202" t="inlineStr">
        <is>
          <t>https://github.com/Talishar/Talishar/security/advisories/GHSA-73mm-323r-cm3g</t>
        </is>
      </c>
      <c r="P92" s="202" t="inlineStr">
        <is>
          <t>talishar talishar *</t>
        </is>
      </c>
      <c r="Q92" s="202" t="inlineStr">
        <is>
          <t>P4</t>
        </is>
      </c>
      <c r="R92" s="202" t="inlineStr">
        <is>
          <t>📅 Schedule patch deployment within 30 days | 🔍 Monitor for exploitation attempts</t>
        </is>
      </c>
      <c r="S92" s="202" t="inlineStr">
        <is>
          <t>CVE - IP enrichment n/a</t>
        </is>
      </c>
      <c r="T92" s="202" t="n">
        <v>0.0002</v>
      </c>
      <c r="U92" s="202" t="n">
        <v>0.0433</v>
      </c>
      <c r="V92" s="202" t="inlineStr">
        <is>
          <t>T1185:Browser Session Hijacking</t>
        </is>
      </c>
      <c r="W92" s="202" t="n">
        <v>1</v>
      </c>
      <c r="X92" s="202" t="inlineStr">
        <is>
          <t>LOW (40%)</t>
        </is>
      </c>
      <c r="Y92" s="202" t="inlineStr">
        <is>
          <t>UNLIKELY</t>
        </is>
      </c>
      <c r="Z92" s="202" t="inlineStr">
        <is>
          <t>PATCH_AVAILABLE</t>
        </is>
      </c>
      <c r="AA92" s="202" t="inlineStr">
        <is>
          <t>https://nvd.nist.gov/vuln/detail/CVE-2026-27632</t>
        </is>
      </c>
      <c r="AB92" s="202" t="inlineStr">
        <is>
          <t>NONE</t>
        </is>
      </c>
      <c r="AC92" s="202" t="n">
        <v>1.3</v>
      </c>
      <c r="AD92" s="202" t="inlineStr"/>
    </row>
    <row r="93">
      <c r="A93" s="201" t="inlineStr">
        <is>
          <t>CVE</t>
        </is>
      </c>
      <c r="B93" s="201" t="inlineStr">
        <is>
          <t>CVE-2026-27822</t>
        </is>
      </c>
      <c r="C93" s="201" t="inlineStr">
        <is>
          <t>RustFS is a distributed object storage system built in Rust. Prior to version 1.0.0-alpha.83, a Stored Cross-Site Scripting (XSS) vulnerability in the RustFS Console allows an attacker to execute arbitrary JavaScript in the context of the management console. By bypassing the PDF preview logic, an attacker can steal administrator credentials from `localStorage`, leading to full account takeover and system compromise. Version 1.0.0-alpha.83 fixes the issue.</t>
        </is>
      </c>
      <c r="D93" s="201" t="n">
        <v>9</v>
      </c>
      <c r="E93" s="201" t="inlineStr">
        <is>
          <t>CRITICAL</t>
        </is>
      </c>
      <c r="F93" s="201" t="n">
        <v>3</v>
      </c>
      <c r="G93" s="201" t="n">
        <v>3</v>
      </c>
      <c r="H93" s="201" t="inlineStr">
        <is>
          <t>CRITICAL</t>
        </is>
      </c>
      <c r="I93" s="201" t="n">
        <v>18</v>
      </c>
      <c r="J93" s="201" t="inlineStr">
        <is>
          <t>NO</t>
        </is>
      </c>
      <c r="K93" s="201" t="inlineStr">
        <is>
          <t>https://nvd.nist.gov/vuln/detail/CVE-2026-27822</t>
        </is>
      </c>
      <c r="L93" s="201" t="inlineStr">
        <is>
          <t>2026-03-03 18:53</t>
        </is>
      </c>
      <c r="M93" s="201" t="inlineStr">
        <is>
          <t>YES</t>
        </is>
      </c>
      <c r="N93" s="201" t="inlineStr">
        <is>
          <t>https://github.com/rustfs/rustfs/security/advisories/GHSA-v9fg-3cr2-277j</t>
        </is>
      </c>
      <c r="O93" s="201" t="inlineStr">
        <is>
          <t>Apply vendor patches</t>
        </is>
      </c>
      <c r="P93" s="201" t="inlineStr">
        <is>
          <t>rustfs rustfs 1.0.0</t>
        </is>
      </c>
      <c r="Q93" s="201" t="inlineStr">
        <is>
          <t>P2</t>
        </is>
      </c>
      <c r="R93" s="201" t="inlineStr">
        <is>
          <t>🚨 URGENT: Apply vendor patches immediately | 🔒 Isolate affected systems if patch unavailable | 🛡️ Enable additional monitoring/IDS rules</t>
        </is>
      </c>
      <c r="S93" s="201" t="inlineStr">
        <is>
          <t>CVE - IP enrichment n/a</t>
        </is>
      </c>
      <c r="T93" s="201" t="n">
        <v>0</v>
      </c>
      <c r="U93" s="201" t="n">
        <v>0</v>
      </c>
      <c r="V93" s="201" t="inlineStr">
        <is>
          <t>T1189:Drive-by Compromise | T1552:Unsecured Credentials | T1059.007:JavaScript | T1589.001:Credentials</t>
        </is>
      </c>
      <c r="W93" s="201" t="n">
        <v>2</v>
      </c>
      <c r="X93" s="201" t="inlineStr">
        <is>
          <t>HIGH (72%)</t>
        </is>
      </c>
      <c r="Y93" s="201" t="inlineStr">
        <is>
          <t>CONFIRMED</t>
        </is>
      </c>
      <c r="Z93" s="201" t="inlineStr">
        <is>
          <t>PATCH_AVAILABLE</t>
        </is>
      </c>
      <c r="AA93" s="201" t="inlineStr">
        <is>
          <t>https://nvd.nist.gov/vuln/detail/CVE-2026-27822</t>
        </is>
      </c>
      <c r="AB93" s="201" t="inlineStr">
        <is>
          <t>NONE</t>
        </is>
      </c>
      <c r="AC93" s="201" t="n">
        <v>4.5</v>
      </c>
      <c r="AD93" s="201" t="inlineStr"/>
    </row>
    <row r="94">
      <c r="A94" s="199" t="inlineStr">
        <is>
          <t>CVE</t>
        </is>
      </c>
      <c r="B94" s="199" t="inlineStr">
        <is>
          <t>CVE-2026-3145</t>
        </is>
      </c>
      <c r="C94" s="199" t="inlineStr">
        <is>
          <t>A flaw has been found in libvips up to 8.18.0. The affected element is the function vips_foreign_load_matrix_file_is_a/vips_foreign_load_matrix_header of the file libvips/foreign/matrixload.c. Executing a manipulation can lead to memory corruption. The attack needs to be launched locally. This patch is called d4ce337c76bff1b278d7085c3c4f4725e3aa6ece. A patch should be applied to remediate this issue.</t>
        </is>
      </c>
      <c r="D94" s="199" t="n">
        <v>5.3</v>
      </c>
      <c r="E94" s="199" t="inlineStr">
        <is>
          <t>MEDIUM</t>
        </is>
      </c>
      <c r="F94" s="199" t="n">
        <v>2</v>
      </c>
      <c r="G94" s="199" t="n">
        <v>2</v>
      </c>
      <c r="H94" s="199" t="inlineStr">
        <is>
          <t>MEDIUM</t>
        </is>
      </c>
      <c r="I94" s="199" t="n">
        <v>9.300000000000001</v>
      </c>
      <c r="J94" s="199" t="inlineStr">
        <is>
          <t>NO</t>
        </is>
      </c>
      <c r="K94" s="199" t="inlineStr">
        <is>
          <t>https://nvd.nist.gov/vuln/detail/CVE-2026-3145</t>
        </is>
      </c>
      <c r="L94" s="199" t="inlineStr">
        <is>
          <t>2026-03-03 18:53</t>
        </is>
      </c>
      <c r="M94" s="199" t="inlineStr">
        <is>
          <t>YES</t>
        </is>
      </c>
      <c r="N94" s="199" t="inlineStr">
        <is>
          <t>https://github.com/libvips/libvips/commit/d4ce337c76bff1b278d7085c3c4f4725e3aa6ece | https://github.com/libvips/libvips/issues/4876 | https://github.com/libvips/libvips/pull/4888</t>
        </is>
      </c>
      <c r="O94" s="199" t="inlineStr">
        <is>
          <t>Apply vendor patches</t>
        </is>
      </c>
      <c r="P94" s="199" t="inlineStr">
        <is>
          <t>libvips libvips *</t>
        </is>
      </c>
      <c r="Q94" s="199" t="inlineStr">
        <is>
          <t>P3</t>
        </is>
      </c>
      <c r="R94" s="199" t="inlineStr">
        <is>
          <t>📅 Schedule patch deployment within 30 days | 🔍 Monitor for exploitation attempts</t>
        </is>
      </c>
      <c r="S94" s="199" t="inlineStr">
        <is>
          <t>CVE - IP enrichment n/a</t>
        </is>
      </c>
      <c r="T94" s="199" t="n">
        <v>0.0001</v>
      </c>
      <c r="U94" s="199" t="n">
        <v>0.0278</v>
      </c>
      <c r="V94" s="199" t="inlineStr">
        <is>
          <t>T1203:Exploitation for Client Execution</t>
        </is>
      </c>
      <c r="W94" s="199" t="n">
        <v>1</v>
      </c>
      <c r="X94" s="199" t="inlineStr">
        <is>
          <t>LOW (40%)</t>
        </is>
      </c>
      <c r="Y94" s="199" t="inlineStr">
        <is>
          <t>POSSIBLE</t>
        </is>
      </c>
      <c r="Z94" s="199" t="inlineStr">
        <is>
          <t>PATCH_AVAILABLE</t>
        </is>
      </c>
      <c r="AA94" s="199" t="inlineStr">
        <is>
          <t>https://nvd.nist.gov/vuln/detail/CVE-2026-3145</t>
        </is>
      </c>
      <c r="AB94" s="199" t="inlineStr">
        <is>
          <t>NONE</t>
        </is>
      </c>
      <c r="AC94" s="199" t="n">
        <v>2.65</v>
      </c>
      <c r="AD94" s="199" t="inlineStr"/>
    </row>
    <row r="95">
      <c r="A95" s="202" t="inlineStr">
        <is>
          <t>CVE</t>
        </is>
      </c>
      <c r="B95" s="202" t="inlineStr">
        <is>
          <t>CVE-2026-3146</t>
        </is>
      </c>
      <c r="C95" s="202" t="inlineStr">
        <is>
          <t>A vulnerability has been found in libvips up to 8.18.0. The impacted element is the function vips_foreign_load_matrix_header of the file libvips/foreign/matrixload.c. The manipulation leads to null pointer dereference. The attack needs to be performed locally. The identifier of the patch is d4ce337c76bff1b278d7085c3c4f4725e3aa6ece. To fix this issue, it is recommended to deploy a patch.</t>
        </is>
      </c>
      <c r="D95" s="202" t="n">
        <v>3.3</v>
      </c>
      <c r="E95" s="202" t="inlineStr">
        <is>
          <t>LOW</t>
        </is>
      </c>
      <c r="F95" s="202" t="n">
        <v>2</v>
      </c>
      <c r="G95" s="202" t="n">
        <v>1</v>
      </c>
      <c r="H95" s="202" t="inlineStr">
        <is>
          <t>LOW</t>
        </is>
      </c>
      <c r="I95" s="202" t="n">
        <v>5.3</v>
      </c>
      <c r="J95" s="202" t="inlineStr">
        <is>
          <t>NO</t>
        </is>
      </c>
      <c r="K95" s="202" t="inlineStr">
        <is>
          <t>https://nvd.nist.gov/vuln/detail/CVE-2026-3146</t>
        </is>
      </c>
      <c r="L95" s="202" t="inlineStr">
        <is>
          <t>2026-03-03 18:53</t>
        </is>
      </c>
      <c r="M95" s="202" t="inlineStr">
        <is>
          <t>YES</t>
        </is>
      </c>
      <c r="N95" s="202" t="inlineStr">
        <is>
          <t>https://github.com/libvips/libvips/commit/d4ce337c76bff1b278d7085c3c4f4725e3aa6ece | https://github.com/libvips/libvips/issues/4875 | https://github.com/libvips/libvips/pull/4888</t>
        </is>
      </c>
      <c r="O95" s="202" t="inlineStr">
        <is>
          <t>Apply vendor patches</t>
        </is>
      </c>
      <c r="P95" s="202" t="inlineStr">
        <is>
          <t>libvips libvips *</t>
        </is>
      </c>
      <c r="Q95" s="202" t="inlineStr">
        <is>
          <t>P4</t>
        </is>
      </c>
      <c r="R95" s="202" t="inlineStr">
        <is>
          <t>📅 Schedule patch deployment within 30 days | 🔍 Monitor for exploitation attempts</t>
        </is>
      </c>
      <c r="S95" s="202" t="inlineStr">
        <is>
          <t>CVE - IP enrichment n/a</t>
        </is>
      </c>
      <c r="T95" s="202" t="n">
        <v>0</v>
      </c>
      <c r="U95" s="202" t="n">
        <v>0</v>
      </c>
      <c r="V95" s="202" t="inlineStr">
        <is>
          <t>T1190:Exploit Public-Facing Application</t>
        </is>
      </c>
      <c r="W95" s="202" t="n">
        <v>1</v>
      </c>
      <c r="X95" s="202" t="inlineStr">
        <is>
          <t>LOW (40%)</t>
        </is>
      </c>
      <c r="Y95" s="202" t="inlineStr">
        <is>
          <t>UNLIKELY</t>
        </is>
      </c>
      <c r="Z95" s="202" t="inlineStr">
        <is>
          <t>PATCH_AVAILABLE</t>
        </is>
      </c>
      <c r="AA95" s="202" t="inlineStr">
        <is>
          <t>https://nvd.nist.gov/vuln/detail/CVE-2026-3146</t>
        </is>
      </c>
      <c r="AB95" s="202" t="inlineStr">
        <is>
          <t>NONE</t>
        </is>
      </c>
      <c r="AC95" s="202" t="n">
        <v>1.65</v>
      </c>
      <c r="AD95" s="202" t="inlineStr"/>
    </row>
    <row r="96">
      <c r="A96" s="201" t="inlineStr">
        <is>
          <t>CVE</t>
        </is>
      </c>
      <c r="B96" s="201" t="inlineStr">
        <is>
          <t>CVE-2026-27597</t>
        </is>
      </c>
      <c r="C96" s="201" t="inlineStr">
        <is>
          <t>Enclave is a secure JavaScript sandbox designed for safe AI agent code execution. Prior to version 2.11.1, it is possible to escape the security boundraries set by `@enclave-vm/core`, which can be used to achieve remote code execution (RCE). The issue has been fixed in version 2.11.1.</t>
        </is>
      </c>
      <c r="D96" s="201" t="n">
        <v>10</v>
      </c>
      <c r="E96" s="201" t="inlineStr">
        <is>
          <t>CRITICAL</t>
        </is>
      </c>
      <c r="F96" s="201" t="n">
        <v>3</v>
      </c>
      <c r="G96" s="201" t="n">
        <v>3</v>
      </c>
      <c r="H96" s="201" t="inlineStr">
        <is>
          <t>CRITICAL</t>
        </is>
      </c>
      <c r="I96" s="201" t="n">
        <v>19</v>
      </c>
      <c r="J96" s="201" t="inlineStr">
        <is>
          <t>NO</t>
        </is>
      </c>
      <c r="K96" s="201" t="inlineStr">
        <is>
          <t>https://nvd.nist.gov/vuln/detail/CVE-2026-27597</t>
        </is>
      </c>
      <c r="L96" s="201" t="inlineStr">
        <is>
          <t>2026-03-03 18:53</t>
        </is>
      </c>
      <c r="M96" s="201" t="inlineStr">
        <is>
          <t>YES</t>
        </is>
      </c>
      <c r="N96" s="201" t="inlineStr">
        <is>
          <t>https://github.com/agentfront/enclave/commit/09afbebe4cb6d0586c1145aa71ffabd2103932db | https://github.com/agentfront/enclave/security/advisories/GHSA-f229-3862-4942</t>
        </is>
      </c>
      <c r="O96" s="201" t="inlineStr">
        <is>
          <t>https://github.com/agentfront/enclave/security/advisories/GHSA-f229-3862-4942</t>
        </is>
      </c>
      <c r="P96" s="201" t="inlineStr">
        <is>
          <t>agentfront enclave *</t>
        </is>
      </c>
      <c r="Q96" s="201" t="inlineStr">
        <is>
          <t>P2</t>
        </is>
      </c>
      <c r="R96" s="201" t="inlineStr">
        <is>
          <t>🚨 URGENT: Apply vendor patches immediately | 🔒 Isolate affected systems if patch unavailable | 🛡️ Enable additional monitoring/IDS rules</t>
        </is>
      </c>
      <c r="S96" s="201" t="inlineStr">
        <is>
          <t>CVE - IP enrichment n/a</t>
        </is>
      </c>
      <c r="T96" s="201" t="n">
        <v>0.005</v>
      </c>
      <c r="U96" s="201" t="n">
        <v>0.6579</v>
      </c>
      <c r="V96" s="201" t="inlineStr">
        <is>
          <t>T1059:Command and Scripting Interpreter | T1190:Exploit Public-Facing Application | T1210:Exploitation of Remote Services | T1059.007:JavaScript</t>
        </is>
      </c>
      <c r="W96" s="201" t="n">
        <v>2</v>
      </c>
      <c r="X96" s="201" t="inlineStr">
        <is>
          <t>HIGH (72%)</t>
        </is>
      </c>
      <c r="Y96" s="201" t="inlineStr">
        <is>
          <t>CONFIRMED</t>
        </is>
      </c>
      <c r="Z96" s="201" t="inlineStr">
        <is>
          <t>PATCH_AVAILABLE</t>
        </is>
      </c>
      <c r="AA96" s="201" t="inlineStr">
        <is>
          <t>https://nvd.nist.gov/vuln/detail/CVE-2026-27597</t>
        </is>
      </c>
      <c r="AB96" s="201" t="inlineStr">
        <is>
          <t>NONE</t>
        </is>
      </c>
      <c r="AC96" s="201" t="n">
        <v>5</v>
      </c>
      <c r="AD96" s="201" t="inlineStr"/>
    </row>
    <row r="97">
      <c r="A97" s="200" t="inlineStr">
        <is>
          <t>CVE</t>
        </is>
      </c>
      <c r="B97" s="200" t="inlineStr">
        <is>
          <t>CVE-2026-27627</t>
        </is>
      </c>
      <c r="C97" s="200" t="inlineStr">
        <is>
          <t>Karakeep is a elf-hostable bookmark-everything app. In version 0.30.0, when the Reddit metascraper plugin returns `readableContentHtml`, the HTML parsing subprocess uses it directly without running it through DOMPurify. Every other content source in the crawler goes through Readability + DOMPurify, but the Reddit path skips both. Since this content ends up in `dangerouslySetInnerHTML` in the reader view, any malicious HTML in the Reddit response gets executed in the user's browser. Version 0.31.</t>
        </is>
      </c>
      <c r="D97" s="200" t="n">
        <v>8.199999999999999</v>
      </c>
      <c r="E97" s="200" t="inlineStr">
        <is>
          <t>HIGH</t>
        </is>
      </c>
      <c r="F97" s="200" t="n">
        <v>3</v>
      </c>
      <c r="G97" s="200" t="n">
        <v>3</v>
      </c>
      <c r="H97" s="200" t="inlineStr">
        <is>
          <t>CRITICAL</t>
        </is>
      </c>
      <c r="I97" s="200" t="n">
        <v>17.2</v>
      </c>
      <c r="J97" s="200" t="inlineStr">
        <is>
          <t>NO</t>
        </is>
      </c>
      <c r="K97" s="200" t="inlineStr">
        <is>
          <t>https://nvd.nist.gov/vuln/detail/CVE-2026-27627</t>
        </is>
      </c>
      <c r="L97" s="200" t="inlineStr">
        <is>
          <t>2026-03-03 18:53</t>
        </is>
      </c>
      <c r="M97" s="200" t="inlineStr">
        <is>
          <t>YES</t>
        </is>
      </c>
      <c r="N97" s="200" t="inlineStr">
        <is>
          <t>https://github.com/karakeep-app/karakeep/commit/ba3db953c0d8675e2e3ecc29113a332b570b2cb9 | https://github.com/karakeep-app/karakeep/security/advisories/GHSA-mg93-f9mw-wpgj</t>
        </is>
      </c>
      <c r="O97" s="200" t="inlineStr">
        <is>
          <t>Apply vendor patches</t>
        </is>
      </c>
      <c r="P97" s="200" t="inlineStr">
        <is>
          <t>localhostlabs karakeep 0.30.0</t>
        </is>
      </c>
      <c r="Q97" s="200" t="inlineStr">
        <is>
          <t>P2</t>
        </is>
      </c>
      <c r="R97" s="200" t="inlineStr">
        <is>
          <t>🚨 URGENT: Apply vendor patches immediately | 🔒 Isolate affected systems if patch unavailable | 🛡️ Enable additional monitoring/IDS rules</t>
        </is>
      </c>
      <c r="S97" s="200" t="inlineStr">
        <is>
          <t>CVE - IP enrichment n/a</t>
        </is>
      </c>
      <c r="T97" s="200" t="n">
        <v>0</v>
      </c>
      <c r="U97" s="200" t="n">
        <v>0</v>
      </c>
      <c r="V97" s="200" t="inlineStr">
        <is>
          <t>T1189:Drive-by Compromise | T1190:Exploit Public-Facing Application</t>
        </is>
      </c>
      <c r="W97" s="200" t="n">
        <v>2</v>
      </c>
      <c r="X97" s="200" t="inlineStr">
        <is>
          <t>HIGH (72%)</t>
        </is>
      </c>
      <c r="Y97" s="200" t="inlineStr">
        <is>
          <t>CONFIRMED</t>
        </is>
      </c>
      <c r="Z97" s="200" t="inlineStr">
        <is>
          <t>PATCH_AVAILABLE</t>
        </is>
      </c>
      <c r="AA97" s="200" t="inlineStr">
        <is>
          <t>https://nvd.nist.gov/vuln/detail/CVE-2026-27627</t>
        </is>
      </c>
      <c r="AB97" s="200" t="inlineStr">
        <is>
          <t>NONE</t>
        </is>
      </c>
      <c r="AC97" s="200" t="n">
        <v>4.1</v>
      </c>
      <c r="AD97" s="200" t="inlineStr"/>
    </row>
    <row r="98">
      <c r="A98" s="200" t="inlineStr">
        <is>
          <t>CVE</t>
        </is>
      </c>
      <c r="B98" s="200" t="inlineStr">
        <is>
          <t>CVE-2026-27636</t>
        </is>
      </c>
      <c r="C98" s="200" t="inlineStr">
        <is>
          <t>FreeScout is a free help desk and shared inbox built with PHP's Laravel framework. Prior to version 1.8.206, FreeScout's file upload restriction list in `app/Misc/Helper.php` does not include `.htaccess` or `.user.ini` files. On Apache servers with `AllowOverride All` (a common configuration), an authenticated user can upload a `.htaccess` file to redefine how files are processed, enabling Remote Code Execution. This vulnerability can be exploited on its own or in combination with CVE-2026-27637</t>
        </is>
      </c>
      <c r="D98" s="200" t="n">
        <v>8.800000000000001</v>
      </c>
      <c r="E98" s="200" t="inlineStr">
        <is>
          <t>HIGH</t>
        </is>
      </c>
      <c r="F98" s="200" t="n">
        <v>3</v>
      </c>
      <c r="G98" s="200" t="n">
        <v>3</v>
      </c>
      <c r="H98" s="200" t="inlineStr">
        <is>
          <t>CRITICAL</t>
        </is>
      </c>
      <c r="I98" s="200" t="n">
        <v>17.8</v>
      </c>
      <c r="J98" s="200" t="inlineStr">
        <is>
          <t>NO</t>
        </is>
      </c>
      <c r="K98" s="200" t="inlineStr">
        <is>
          <t>https://nvd.nist.gov/vuln/detail/CVE-2026-27636</t>
        </is>
      </c>
      <c r="L98" s="200" t="inlineStr">
        <is>
          <t>2026-03-03 18:53</t>
        </is>
      </c>
      <c r="M98" s="200" t="inlineStr">
        <is>
          <t>YES</t>
        </is>
      </c>
      <c r="N98" s="200" t="inlineStr">
        <is>
          <t>https://github.com/freescout-help-desk/freescout/commit/9984071e6f1b4e633fdcffcea82bbebc9c1e009c | https://github.com/freescout-help-desk/freescout/security/advisories/GHSA-mw88-x7j3-74vc | https://github.com/freescout-help-desk/freescout/security/advisories/GHSA-mw88-x7j3-74vc</t>
        </is>
      </c>
      <c r="O98" s="200" t="inlineStr">
        <is>
          <t>Apply vendor patches</t>
        </is>
      </c>
      <c r="P98" s="200" t="inlineStr">
        <is>
          <t>freescout freescout *</t>
        </is>
      </c>
      <c r="Q98" s="200" t="inlineStr">
        <is>
          <t>P2</t>
        </is>
      </c>
      <c r="R98" s="200" t="inlineStr">
        <is>
          <t>🚨 URGENT: Apply vendor patches immediately | 🔒 Isolate affected systems if patch unavailable | 🛡️ Enable additional monitoring/IDS rules</t>
        </is>
      </c>
      <c r="S98" s="200" t="inlineStr">
        <is>
          <t>CVE - IP enrichment n/a</t>
        </is>
      </c>
      <c r="T98" s="200" t="n">
        <v>0</v>
      </c>
      <c r="U98" s="200" t="n">
        <v>0</v>
      </c>
      <c r="V98" s="200" t="inlineStr">
        <is>
          <t>T1190:Exploit Public-Facing Application | T1210:Exploitation of Remote Services | T1584.004:Server</t>
        </is>
      </c>
      <c r="W98" s="200" t="n">
        <v>2</v>
      </c>
      <c r="X98" s="200" t="inlineStr">
        <is>
          <t>HIGH (72%)</t>
        </is>
      </c>
      <c r="Y98" s="200" t="inlineStr">
        <is>
          <t>CONFIRMED</t>
        </is>
      </c>
      <c r="Z98" s="200" t="inlineStr">
        <is>
          <t>PATCH_AVAILABLE</t>
        </is>
      </c>
      <c r="AA98" s="200" t="inlineStr">
        <is>
          <t>https://nvd.nist.gov/vuln/detail/CVE-2026-27636</t>
        </is>
      </c>
      <c r="AB98" s="200" t="inlineStr">
        <is>
          <t>NONE</t>
        </is>
      </c>
      <c r="AC98" s="200" t="n">
        <v>4.4</v>
      </c>
      <c r="AD98" s="200" t="inlineStr"/>
    </row>
    <row r="99">
      <c r="A99" s="201" t="inlineStr">
        <is>
          <t>CVE</t>
        </is>
      </c>
      <c r="B99" s="201" t="inlineStr">
        <is>
          <t>CVE-2026-27637</t>
        </is>
      </c>
      <c r="C99" s="201" t="inlineStr">
        <is>
          <t>FreeScout is a free help desk and shared inbox built with PHP's Laravel framework. Prior to version 1.8.206, FreeScout's `TokenAuth` middleware uses a predictable authentication token computed as `MD5(user_id + created_at + APP_KEY)`. This token is static (never expires/rotates), and if an attacker obtains the `APP_KEY` — a well-documented and common exposure vector in Laravel applications — they can compute a valid token for any user, including the administrator, achieving full account takeover</t>
        </is>
      </c>
      <c r="D99" s="201" t="n">
        <v>9.800000000000001</v>
      </c>
      <c r="E99" s="201" t="inlineStr">
        <is>
          <t>CRITICAL</t>
        </is>
      </c>
      <c r="F99" s="201" t="n">
        <v>3</v>
      </c>
      <c r="G99" s="201" t="n">
        <v>3</v>
      </c>
      <c r="H99" s="201" t="inlineStr">
        <is>
          <t>CRITICAL</t>
        </is>
      </c>
      <c r="I99" s="201" t="n">
        <v>18.8</v>
      </c>
      <c r="J99" s="201" t="inlineStr">
        <is>
          <t>NO</t>
        </is>
      </c>
      <c r="K99" s="201" t="inlineStr">
        <is>
          <t>https://nvd.nist.gov/vuln/detail/CVE-2026-27637</t>
        </is>
      </c>
      <c r="L99" s="201" t="inlineStr">
        <is>
          <t>2026-03-03 18:53</t>
        </is>
      </c>
      <c r="M99" s="201" t="inlineStr">
        <is>
          <t>YES</t>
        </is>
      </c>
      <c r="N99" s="201" t="inlineStr">
        <is>
          <t>https://github.com/freescout-help-desk/freescout/commit/004a8231f6e413af1d4680930b0e2342fd4283f9 | https://github.com/freescout-help-desk/freescout/security/advisories/GHSA-6gcm-v8xf-j9v9 | https://github.com/freescout-help-desk/freescout/security/advisories/GHSA-6gcm-v8xf-j9v9</t>
        </is>
      </c>
      <c r="O99" s="201" t="inlineStr">
        <is>
          <t>Apply vendor patches</t>
        </is>
      </c>
      <c r="P99" s="201" t="inlineStr">
        <is>
          <t>freescout freescout *</t>
        </is>
      </c>
      <c r="Q99" s="201" t="inlineStr">
        <is>
          <t>P2</t>
        </is>
      </c>
      <c r="R99" s="201" t="inlineStr">
        <is>
          <t>🚨 URGENT: Apply vendor patches immediately | 🔒 Isolate affected systems if patch unavailable | 🛡️ Enable additional monitoring/IDS rules</t>
        </is>
      </c>
      <c r="S99" s="201" t="inlineStr">
        <is>
          <t>CVE - IP enrichment n/a</t>
        </is>
      </c>
      <c r="T99" s="201" t="n">
        <v>0.0019</v>
      </c>
      <c r="U99" s="201" t="n">
        <v>0.4082</v>
      </c>
      <c r="V99" s="201" t="inlineStr">
        <is>
          <t>T1600:Weaken Encryption</t>
        </is>
      </c>
      <c r="W99" s="201" t="n">
        <v>2</v>
      </c>
      <c r="X99" s="201" t="inlineStr">
        <is>
          <t>HIGH (72%)</t>
        </is>
      </c>
      <c r="Y99" s="201" t="inlineStr">
        <is>
          <t>CONFIRMED</t>
        </is>
      </c>
      <c r="Z99" s="201" t="inlineStr">
        <is>
          <t>PATCH_AVAILABLE</t>
        </is>
      </c>
      <c r="AA99" s="201" t="inlineStr">
        <is>
          <t>https://nvd.nist.gov/vuln/detail/CVE-2026-27637</t>
        </is>
      </c>
      <c r="AB99" s="201" t="inlineStr">
        <is>
          <t>NONE</t>
        </is>
      </c>
      <c r="AC99" s="201" t="n">
        <v>4.9</v>
      </c>
      <c r="AD99" s="201" t="inlineStr"/>
    </row>
    <row r="100">
      <c r="A100" s="199" t="inlineStr">
        <is>
          <t>CVE</t>
        </is>
      </c>
      <c r="B100" s="199" t="inlineStr">
        <is>
          <t>CVE-2026-27639</t>
        </is>
      </c>
      <c r="C100" s="199" t="inlineStr">
        <is>
          <t>Mercator is an open source web application designed to enable mapping of information systems. A stored Cross-Site Scripting (XSS) vulnerability exists in Mercator prior to version 2026.02.22 due to the use of unescaped Blade directives (`{!! !!}`) in display templates. An authenticated user with the User role can inject arbitrary JavaScript payloads into fields such as "contact point" when creating or editing entities. The payload is then executed in the browser of any user who views the affecte</t>
        </is>
      </c>
      <c r="D100" s="199" t="n">
        <v>5.4</v>
      </c>
      <c r="E100" s="199" t="inlineStr">
        <is>
          <t>MEDIUM</t>
        </is>
      </c>
      <c r="F100" s="199" t="n">
        <v>2</v>
      </c>
      <c r="G100" s="199" t="n">
        <v>2</v>
      </c>
      <c r="H100" s="199" t="inlineStr">
        <is>
          <t>MEDIUM</t>
        </is>
      </c>
      <c r="I100" s="199" t="n">
        <v>9.4</v>
      </c>
      <c r="J100" s="199" t="inlineStr">
        <is>
          <t>NO</t>
        </is>
      </c>
      <c r="K100" s="199" t="inlineStr">
        <is>
          <t>https://nvd.nist.gov/vuln/detail/CVE-2026-27639</t>
        </is>
      </c>
      <c r="L100" s="199" t="inlineStr">
        <is>
          <t>2026-03-03 18:53</t>
        </is>
      </c>
      <c r="M100" s="199" t="inlineStr">
        <is>
          <t>YES</t>
        </is>
      </c>
      <c r="N100" s="199" t="inlineStr">
        <is>
          <t>https://github.com/dbarzin/mercator/commit/839d231399944e43a865198262e96e0218252cc3 | https://github.com/dbarzin/mercator/commit/9902ffd91f287e474729f514c77261f4ef7db8fe | https://github.com/dbarzin/mercator/commit/c58bb1d2fff18605c61d93cfaf77adca416c560a</t>
        </is>
      </c>
      <c r="O100" s="199" t="inlineStr">
        <is>
          <t>https://github.com/dbarzin/mercator/security/advisories/GHSA-65p7-pph2-966g</t>
        </is>
      </c>
      <c r="P100" s="199" t="inlineStr">
        <is>
          <t>sourcentis mercator *</t>
        </is>
      </c>
      <c r="Q100" s="199" t="inlineStr">
        <is>
          <t>P3</t>
        </is>
      </c>
      <c r="R100" s="199" t="inlineStr">
        <is>
          <t>📅 Schedule patch deployment within 30 days | 🔍 Monitor for exploitation attempts</t>
        </is>
      </c>
      <c r="S100" s="199" t="inlineStr">
        <is>
          <t>CVE - IP enrichment n/a</t>
        </is>
      </c>
      <c r="T100" s="199" t="n">
        <v>0</v>
      </c>
      <c r="U100" s="199" t="n">
        <v>0</v>
      </c>
      <c r="V100" s="199" t="inlineStr">
        <is>
          <t>T1189:Drive-by Compromise | T1190:Exploit Public-Facing Application | T1059.007:JavaScript</t>
        </is>
      </c>
      <c r="W100" s="199" t="n">
        <v>1</v>
      </c>
      <c r="X100" s="199" t="inlineStr">
        <is>
          <t>LOW (40%)</t>
        </is>
      </c>
      <c r="Y100" s="199" t="inlineStr">
        <is>
          <t>POSSIBLE</t>
        </is>
      </c>
      <c r="Z100" s="199" t="inlineStr">
        <is>
          <t>PATCH_AVAILABLE</t>
        </is>
      </c>
      <c r="AA100" s="199" t="inlineStr">
        <is>
          <t>https://nvd.nist.gov/vuln/detail/CVE-2026-27639</t>
        </is>
      </c>
      <c r="AB100" s="199" t="inlineStr">
        <is>
          <t>NONE</t>
        </is>
      </c>
      <c r="AC100" s="199" t="n">
        <v>2.7</v>
      </c>
      <c r="AD100" s="199" t="inlineStr"/>
    </row>
    <row r="101">
      <c r="A101" s="200" t="inlineStr">
        <is>
          <t>CVE</t>
        </is>
      </c>
      <c r="B101" s="200" t="inlineStr">
        <is>
          <t>CVE-2026-27640</t>
        </is>
      </c>
      <c r="C101" s="200" t="inlineStr">
        <is>
          <t>tfplan2md is software for converting Terraform plan JSON files into human-readable Markdown reports. Prior to version 1.26.1, a bug in tfplan2md affected several distinct rendering paths: AzApi resource body properties, AzureDevOps variable groups, Scriban template context variables, and hierarchical sensitivity detection. This caused reports to render values that should have been masked as "(sensitive)" instead. This issue is fixed in v1.26.1. No known workarounds are available.</t>
        </is>
      </c>
      <c r="D101" s="200" t="n">
        <v>7.5</v>
      </c>
      <c r="E101" s="200" t="inlineStr">
        <is>
          <t>HIGH</t>
        </is>
      </c>
      <c r="F101" s="200" t="n">
        <v>2</v>
      </c>
      <c r="G101" s="200" t="n">
        <v>3</v>
      </c>
      <c r="H101" s="200" t="inlineStr">
        <is>
          <t>HIGH</t>
        </is>
      </c>
      <c r="I101" s="200" t="n">
        <v>13.5</v>
      </c>
      <c r="J101" s="200" t="inlineStr">
        <is>
          <t>NO</t>
        </is>
      </c>
      <c r="K101" s="200" t="inlineStr">
        <is>
          <t>https://nvd.nist.gov/vuln/detail/CVE-2026-27640</t>
        </is>
      </c>
      <c r="L101" s="200" t="inlineStr">
        <is>
          <t>2026-03-03 18:53</t>
        </is>
      </c>
      <c r="M101" s="200" t="inlineStr">
        <is>
          <t>YES</t>
        </is>
      </c>
      <c r="N101" s="200" t="inlineStr">
        <is>
          <t>https://github.com/oocx/tfplan2md/security/advisories/GHSA-5j8r-g94q-2f39</t>
        </is>
      </c>
      <c r="O101" s="200" t="inlineStr">
        <is>
          <t>Apply vendor patches</t>
        </is>
      </c>
      <c r="P101" s="200" t="inlineStr">
        <is>
          <t>tfplan2md tfplan2md *</t>
        </is>
      </c>
      <c r="Q101" s="200" t="inlineStr">
        <is>
          <t>P2</t>
        </is>
      </c>
      <c r="R101" s="200" t="inlineStr">
        <is>
          <t>🚨 URGENT: Apply vendor patches immediately | 🔒 Isolate affected systems if patch unavailable | 🛡️ Enable additional monitoring/IDS rules</t>
        </is>
      </c>
      <c r="S101" s="200" t="inlineStr">
        <is>
          <t>CVE - IP enrichment n/a</t>
        </is>
      </c>
      <c r="T101" s="200" t="n">
        <v>0.0004</v>
      </c>
      <c r="U101" s="200" t="n">
        <v>0.1041</v>
      </c>
      <c r="V101" s="200" t="inlineStr">
        <is>
          <t>T1592.002:Software</t>
        </is>
      </c>
      <c r="W101" s="200" t="n">
        <v>2</v>
      </c>
      <c r="X101" s="200" t="inlineStr">
        <is>
          <t>HIGH (72%)</t>
        </is>
      </c>
      <c r="Y101" s="200" t="inlineStr">
        <is>
          <t>POSSIBLE</t>
        </is>
      </c>
      <c r="Z101" s="200" t="inlineStr">
        <is>
          <t>PATCH_AVAILABLE</t>
        </is>
      </c>
      <c r="AA101" s="200" t="inlineStr">
        <is>
          <t>https://nvd.nist.gov/vuln/detail/CVE-2026-27640</t>
        </is>
      </c>
      <c r="AB101" s="200" t="inlineStr">
        <is>
          <t>NONE</t>
        </is>
      </c>
      <c r="AC101" s="200" t="n">
        <v>3.75</v>
      </c>
      <c r="AD101" s="200" t="inlineStr"/>
    </row>
    <row r="102">
      <c r="A102" s="201" t="inlineStr">
        <is>
          <t>CVE</t>
        </is>
      </c>
      <c r="B102" s="201" t="inlineStr">
        <is>
          <t>CVE-2026-27641</t>
        </is>
      </c>
      <c r="C102" s="201" t="inlineStr">
        <is>
          <t>Flask-Reuploaded provides file uploads for Flask. A critical path traversal and extension bypass vulnerability in versions prior to 1.5.0 allows remote attackers to achieve arbitrary file write and remote code execution through Server-Side Template Injection (SSTI). Flask-Reuploaded has been patched in version 1.5.0. Some workarounds are available. Do not pass user input to the `name` parameter, use auto-generated filenames only, and implement strict input validation if `name` must be used.</t>
        </is>
      </c>
      <c r="D102" s="201" t="n">
        <v>9.800000000000001</v>
      </c>
      <c r="E102" s="201" t="inlineStr">
        <is>
          <t>CRITICAL</t>
        </is>
      </c>
      <c r="F102" s="201" t="n">
        <v>3</v>
      </c>
      <c r="G102" s="201" t="n">
        <v>3</v>
      </c>
      <c r="H102" s="201" t="inlineStr">
        <is>
          <t>CRITICAL</t>
        </is>
      </c>
      <c r="I102" s="201" t="n">
        <v>18.8</v>
      </c>
      <c r="J102" s="201" t="inlineStr">
        <is>
          <t>NO</t>
        </is>
      </c>
      <c r="K102" s="201" t="inlineStr">
        <is>
          <t>https://nvd.nist.gov/vuln/detail/CVE-2026-27641</t>
        </is>
      </c>
      <c r="L102" s="201" t="inlineStr">
        <is>
          <t>2026-03-03 18:53</t>
        </is>
      </c>
      <c r="M102" s="201" t="inlineStr">
        <is>
          <t>YES</t>
        </is>
      </c>
      <c r="N102" s="201" t="inlineStr">
        <is>
          <t>https://github.com/jugmac00/flask-reuploaded/commit/d64c6b2f71cb73734fc38baa0e3e156926361288 | https://github.com/jugmac00/flask-reuploaded/pull/180 | https://github.com/jugmac00/flask-reuploaded/security/advisories/GHSA-65mp-fq8v-56jr</t>
        </is>
      </c>
      <c r="O102" s="201" t="inlineStr">
        <is>
          <t>Apply vendor patches</t>
        </is>
      </c>
      <c r="P102" s="201" t="inlineStr">
        <is>
          <t>jugmac00 flask-reuploaded *</t>
        </is>
      </c>
      <c r="Q102" s="201" t="inlineStr">
        <is>
          <t>P2</t>
        </is>
      </c>
      <c r="R102" s="201" t="inlineStr">
        <is>
          <t>🚨 URGENT: Apply vendor patches immediately | 🔒 Isolate affected systems if patch unavailable | 🛡️ Enable additional monitoring/IDS rules</t>
        </is>
      </c>
      <c r="S102" s="201" t="inlineStr">
        <is>
          <t>CVE - IP enrichment n/a</t>
        </is>
      </c>
      <c r="T102" s="201" t="n">
        <v>0.0013</v>
      </c>
      <c r="U102" s="201" t="n">
        <v>0.3231</v>
      </c>
      <c r="V102" s="201" t="inlineStr">
        <is>
          <t>T1083:File and Directory Discovery | T1190:Exploit Public-Facing Application | T1210:Exploitation of Remote Services | T1584.004:Server | T1221:Template Injection</t>
        </is>
      </c>
      <c r="W102" s="201" t="n">
        <v>2</v>
      </c>
      <c r="X102" s="201" t="inlineStr">
        <is>
          <t>HIGH (72%)</t>
        </is>
      </c>
      <c r="Y102" s="201" t="inlineStr">
        <is>
          <t>CONFIRMED</t>
        </is>
      </c>
      <c r="Z102" s="201" t="inlineStr">
        <is>
          <t>PATCH_AVAILABLE</t>
        </is>
      </c>
      <c r="AA102" s="201" t="inlineStr">
        <is>
          <t>https://nvd.nist.gov/vuln/detail/CVE-2026-27641</t>
        </is>
      </c>
      <c r="AB102" s="201" t="inlineStr">
        <is>
          <t>NONE</t>
        </is>
      </c>
      <c r="AC102" s="201" t="n">
        <v>4.9</v>
      </c>
      <c r="AD102" s="201" t="inlineStr"/>
    </row>
    <row r="103">
      <c r="A103" s="201" t="inlineStr">
        <is>
          <t>CVE</t>
        </is>
      </c>
      <c r="B103" s="201" t="inlineStr">
        <is>
          <t>CVE-2026-27743</t>
        </is>
      </c>
      <c r="C103" s="201" t="inlineStr">
        <is>
          <t>The SPIP referer_spam plugin versions prior to 1.3.0 contain an unauthenticated SQL injection vulnerability in the referer_spam_ajouter and referer_spam_supprimer action handlers. The handlers read the url parameter from a GET request and interpolate it directly into SQL LIKE clauses without input validation or parameterization. The endpoints do not enforce authorization checks and do not use SPIP action protections such as securiser_action(), allowing remote attackers to execute arbitrary SQL q</t>
        </is>
      </c>
      <c r="D103" s="201" t="n">
        <v>9.800000000000001</v>
      </c>
      <c r="E103" s="201" t="inlineStr">
        <is>
          <t>CRITICAL</t>
        </is>
      </c>
      <c r="F103" s="201" t="n">
        <v>3</v>
      </c>
      <c r="G103" s="201" t="n">
        <v>3</v>
      </c>
      <c r="H103" s="201" t="inlineStr">
        <is>
          <t>CRITICAL</t>
        </is>
      </c>
      <c r="I103" s="201" t="n">
        <v>18.8</v>
      </c>
      <c r="J103" s="201" t="inlineStr">
        <is>
          <t>NO</t>
        </is>
      </c>
      <c r="K103" s="201" t="inlineStr">
        <is>
          <t>https://nvd.nist.gov/vuln/detail/CVE-2026-27743</t>
        </is>
      </c>
      <c r="L103" s="201" t="inlineStr">
        <is>
          <t>2026-03-03 18:53</t>
        </is>
      </c>
      <c r="M103" s="201" t="inlineStr">
        <is>
          <t>YES</t>
        </is>
      </c>
      <c r="N103" s="201" t="inlineStr">
        <is>
          <t>https://git.spip.net/spip-contrib-extensions/referer_spam/-/commit/33682df73cd5f7e9c72d8c4d5088611fa2441683</t>
        </is>
      </c>
      <c r="O103" s="201" t="inlineStr">
        <is>
          <t>Apply vendor patches</t>
        </is>
      </c>
      <c r="P103" s="201" t="inlineStr">
        <is>
          <t>spip referer_spam* *</t>
        </is>
      </c>
      <c r="Q103" s="201" t="inlineStr">
        <is>
          <t>P2</t>
        </is>
      </c>
      <c r="R103" s="201" t="inlineStr">
        <is>
          <t>🚨 URGENT: Apply vendor patches immediately | 🔒 Isolate affected systems if patch unavailable | 🛡️ Enable additional monitoring/IDS rules</t>
        </is>
      </c>
      <c r="S103" s="201" t="inlineStr">
        <is>
          <t>CVE - IP enrichment n/a</t>
        </is>
      </c>
      <c r="T103" s="201" t="n">
        <v>0.0015</v>
      </c>
      <c r="U103" s="201" t="n">
        <v>0.3526</v>
      </c>
      <c r="V103" s="201" t="inlineStr">
        <is>
          <t>T1190:Exploit Public-Facing Application</t>
        </is>
      </c>
      <c r="W103" s="201" t="n">
        <v>2</v>
      </c>
      <c r="X103" s="201" t="inlineStr">
        <is>
          <t>HIGH (72%)</t>
        </is>
      </c>
      <c r="Y103" s="201" t="inlineStr">
        <is>
          <t>CONFIRMED</t>
        </is>
      </c>
      <c r="Z103" s="201" t="inlineStr">
        <is>
          <t>PATCH_AVAILABLE</t>
        </is>
      </c>
      <c r="AA103" s="201" t="inlineStr">
        <is>
          <t>https://nvd.nist.gov/vuln/detail/CVE-2026-27743</t>
        </is>
      </c>
      <c r="AB103" s="201" t="inlineStr">
        <is>
          <t>NONE</t>
        </is>
      </c>
      <c r="AC103" s="201" t="n">
        <v>4.9</v>
      </c>
      <c r="AD103" s="201" t="inlineStr"/>
    </row>
    <row r="104">
      <c r="A104" s="201" t="inlineStr">
        <is>
          <t>CVE</t>
        </is>
      </c>
      <c r="B104" s="201" t="inlineStr">
        <is>
          <t>CVE-2026-27744</t>
        </is>
      </c>
      <c r="C104" s="201" t="inlineStr">
        <is>
          <t xml:space="preserve">The SPIP tickets plugin versions prior to 4.3.3 contain an unauthenticated remote code execution vulnerability in the forum preview handling for public ticket pages. The plugin appends untrusted request parameters into HTML that is later rendered by a template using unfiltered environment rendering (#ENV**), which disables SPIP output filtering. As a result, an unauthenticated attacker can inject crafted content that is evaluated through SPIP's template processing chain, leading to execution of </t>
        </is>
      </c>
      <c r="D104" s="201" t="n">
        <v>9.800000000000001</v>
      </c>
      <c r="E104" s="201" t="inlineStr">
        <is>
          <t>CRITICAL</t>
        </is>
      </c>
      <c r="F104" s="201" t="n">
        <v>3</v>
      </c>
      <c r="G104" s="201" t="n">
        <v>3</v>
      </c>
      <c r="H104" s="201" t="inlineStr">
        <is>
          <t>CRITICAL</t>
        </is>
      </c>
      <c r="I104" s="201" t="n">
        <v>18.8</v>
      </c>
      <c r="J104" s="201" t="inlineStr">
        <is>
          <t>NO</t>
        </is>
      </c>
      <c r="K104" s="201" t="inlineStr">
        <is>
          <t>https://nvd.nist.gov/vuln/detail/CVE-2026-27744</t>
        </is>
      </c>
      <c r="L104" s="201" t="inlineStr">
        <is>
          <t>2026-03-03 18:53</t>
        </is>
      </c>
      <c r="M104" s="201" t="inlineStr">
        <is>
          <t>YES</t>
        </is>
      </c>
      <c r="N104" s="201" t="inlineStr">
        <is>
          <t>https://git.spip.net/spip-contrib-extensions/tickets/-/commit/869935b6687822ed79ad5477626a664d8ea6dcf7</t>
        </is>
      </c>
      <c r="O104" s="201" t="inlineStr">
        <is>
          <t>Apply vendor patches</t>
        </is>
      </c>
      <c r="P104" s="201" t="inlineStr">
        <is>
          <t>spip tickets *</t>
        </is>
      </c>
      <c r="Q104" s="201" t="inlineStr">
        <is>
          <t>P2</t>
        </is>
      </c>
      <c r="R104" s="201" t="inlineStr">
        <is>
          <t>🚨 URGENT: Apply vendor patches immediately | 🔒 Isolate affected systems if patch unavailable | 🛡️ Enable additional monitoring/IDS rules</t>
        </is>
      </c>
      <c r="S104" s="201" t="inlineStr">
        <is>
          <t>CVE - IP enrichment n/a</t>
        </is>
      </c>
      <c r="T104" s="201" t="n">
        <v>0.0037</v>
      </c>
      <c r="U104" s="201" t="n">
        <v>0.5859</v>
      </c>
      <c r="V104" s="201" t="inlineStr">
        <is>
          <t>T1059:Command and Scripting Interpreter | T1190:Exploit Public-Facing Application | T1210:Exploitation of Remote Services</t>
        </is>
      </c>
      <c r="W104" s="201" t="n">
        <v>2</v>
      </c>
      <c r="X104" s="201" t="inlineStr">
        <is>
          <t>HIGH (72%)</t>
        </is>
      </c>
      <c r="Y104" s="201" t="inlineStr">
        <is>
          <t>CONFIRMED</t>
        </is>
      </c>
      <c r="Z104" s="201" t="inlineStr">
        <is>
          <t>PATCH_AVAILABLE</t>
        </is>
      </c>
      <c r="AA104" s="201" t="inlineStr">
        <is>
          <t>https://nvd.nist.gov/vuln/detail/CVE-2026-27744</t>
        </is>
      </c>
      <c r="AB104" s="201" t="inlineStr">
        <is>
          <t>NONE</t>
        </is>
      </c>
      <c r="AC104" s="201" t="n">
        <v>4.9</v>
      </c>
      <c r="AD104" s="201" t="inlineStr"/>
    </row>
    <row r="105">
      <c r="A105" s="200" t="inlineStr">
        <is>
          <t>CVE</t>
        </is>
      </c>
      <c r="B105" s="200" t="inlineStr">
        <is>
          <t>CVE-2026-27745</t>
        </is>
      </c>
      <c r="C105" s="200" t="inlineStr">
        <is>
          <t>The SPIP interface_traduction_objets plugin versions prior to 2.2.2 contain an authenticated remote code execution vulnerability in the translation interface workflow. The plugin incorporates untrusted request data into a hidden form field that is rendered without SPIP output filtering. Because fields prefixed with an underscore bypass protection mechanisms and the hidden content is rendered with filtering disabled, an authenticated attacker with editor-level privileges can inject crafted conten</t>
        </is>
      </c>
      <c r="D105" s="200" t="n">
        <v>8.800000000000001</v>
      </c>
      <c r="E105" s="200" t="inlineStr">
        <is>
          <t>HIGH</t>
        </is>
      </c>
      <c r="F105" s="200" t="n">
        <v>3</v>
      </c>
      <c r="G105" s="200" t="n">
        <v>3</v>
      </c>
      <c r="H105" s="200" t="inlineStr">
        <is>
          <t>CRITICAL</t>
        </is>
      </c>
      <c r="I105" s="200" t="n">
        <v>17.8</v>
      </c>
      <c r="J105" s="200" t="inlineStr">
        <is>
          <t>NO</t>
        </is>
      </c>
      <c r="K105" s="200" t="inlineStr">
        <is>
          <t>https://nvd.nist.gov/vuln/detail/CVE-2026-27745</t>
        </is>
      </c>
      <c r="L105" s="200" t="inlineStr">
        <is>
          <t>2026-03-03 18:53</t>
        </is>
      </c>
      <c r="M105" s="200" t="inlineStr">
        <is>
          <t>YES</t>
        </is>
      </c>
      <c r="N105" s="200" t="inlineStr">
        <is>
          <t>https://git.spip.net/spip-contrib-extensions/interface_traduction_objets/-/commit/db3417b7811774f04c3ff191ca1737fe660ef0be</t>
        </is>
      </c>
      <c r="O105" s="200" t="inlineStr">
        <is>
          <t>Apply vendor patches</t>
        </is>
      </c>
      <c r="P105" s="200" t="inlineStr">
        <is>
          <t>spip interface_traduction_objets *</t>
        </is>
      </c>
      <c r="Q105" s="200" t="inlineStr">
        <is>
          <t>P2</t>
        </is>
      </c>
      <c r="R105" s="200" t="inlineStr">
        <is>
          <t>🚨 URGENT: Apply vendor patches immediately | 🔒 Isolate affected systems if patch unavailable | 🛡️ Enable additional monitoring/IDS rules</t>
        </is>
      </c>
      <c r="S105" s="200" t="inlineStr">
        <is>
          <t>CVE - IP enrichment n/a</t>
        </is>
      </c>
      <c r="T105" s="200" t="n">
        <v>0.0012</v>
      </c>
      <c r="U105" s="200" t="n">
        <v>0.3073</v>
      </c>
      <c r="V105" s="200" t="inlineStr">
        <is>
          <t>T1059:Command and Scripting Interpreter | T1190:Exploit Public-Facing Application | T1210:Exploitation of Remote Services</t>
        </is>
      </c>
      <c r="W105" s="200" t="n">
        <v>2</v>
      </c>
      <c r="X105" s="200" t="inlineStr">
        <is>
          <t>HIGH (72%)</t>
        </is>
      </c>
      <c r="Y105" s="200" t="inlineStr">
        <is>
          <t>CONFIRMED</t>
        </is>
      </c>
      <c r="Z105" s="200" t="inlineStr">
        <is>
          <t>PATCH_AVAILABLE</t>
        </is>
      </c>
      <c r="AA105" s="200" t="inlineStr">
        <is>
          <t>https://nvd.nist.gov/vuln/detail/CVE-2026-27745</t>
        </is>
      </c>
      <c r="AB105" s="200" t="inlineStr">
        <is>
          <t>NONE</t>
        </is>
      </c>
      <c r="AC105" s="200" t="n">
        <v>4.4</v>
      </c>
      <c r="AD105" s="200" t="inlineStr"/>
    </row>
    <row r="106">
      <c r="A106" s="199" t="inlineStr">
        <is>
          <t>CVE</t>
        </is>
      </c>
      <c r="B106" s="199" t="inlineStr">
        <is>
          <t>CVE-2026-27746</t>
        </is>
      </c>
      <c r="C106" s="199" t="inlineStr">
        <is>
          <t>The SPIP jeux plugin versions prior to 4.1.1 contain a reflected cross-site scripting (XSS) vulnerability in the pre_propre pipeline. The plugin incorporates untrusted request parameters into HTML output without proper output encoding, allowing attackers to inject arbitrary script content into pages that render a jeux block. When a victim is induced to visit a crafted URL, the injected content is reflected into the response and executed in the victim's browser context.</t>
        </is>
      </c>
      <c r="D106" s="199" t="n">
        <v>6.1</v>
      </c>
      <c r="E106" s="199" t="inlineStr">
        <is>
          <t>MEDIUM</t>
        </is>
      </c>
      <c r="F106" s="199" t="n">
        <v>2</v>
      </c>
      <c r="G106" s="199" t="n">
        <v>2</v>
      </c>
      <c r="H106" s="199" t="inlineStr">
        <is>
          <t>MEDIUM</t>
        </is>
      </c>
      <c r="I106" s="199" t="n">
        <v>10.1</v>
      </c>
      <c r="J106" s="199" t="inlineStr">
        <is>
          <t>NO</t>
        </is>
      </c>
      <c r="K106" s="199" t="inlineStr">
        <is>
          <t>https://nvd.nist.gov/vuln/detail/CVE-2026-27746</t>
        </is>
      </c>
      <c r="L106" s="199" t="inlineStr">
        <is>
          <t>2026-03-03 18:53</t>
        </is>
      </c>
      <c r="M106" s="199" t="inlineStr">
        <is>
          <t>YES</t>
        </is>
      </c>
      <c r="N106" s="199" t="inlineStr">
        <is>
          <t>https://git.spip.net/spip-contrib-extensions/jeux/-/commit/3d240cffb258491acd72f8b37579e8a7417740ff</t>
        </is>
      </c>
      <c r="O106" s="199" t="inlineStr">
        <is>
          <t>Apply vendor patches</t>
        </is>
      </c>
      <c r="P106" s="199" t="inlineStr">
        <is>
          <t>spip jeux *</t>
        </is>
      </c>
      <c r="Q106" s="199" t="inlineStr">
        <is>
          <t>P2</t>
        </is>
      </c>
      <c r="R106" s="199" t="inlineStr">
        <is>
          <t>📅 Schedule patch deployment within 30 days | 🔍 Monitor for exploitation attempts</t>
        </is>
      </c>
      <c r="S106" s="199" t="inlineStr">
        <is>
          <t>CVE - IP enrichment n/a</t>
        </is>
      </c>
      <c r="T106" s="199" t="n">
        <v>0.0003</v>
      </c>
      <c r="U106" s="199" t="n">
        <v>0.102</v>
      </c>
      <c r="V106" s="199" t="inlineStr">
        <is>
          <t>T1189:Drive-by Compromise</t>
        </is>
      </c>
      <c r="W106" s="199" t="n">
        <v>2</v>
      </c>
      <c r="X106" s="199" t="inlineStr">
        <is>
          <t>HIGH (72%)</t>
        </is>
      </c>
      <c r="Y106" s="199" t="inlineStr">
        <is>
          <t>POSSIBLE</t>
        </is>
      </c>
      <c r="Z106" s="199" t="inlineStr">
        <is>
          <t>PATCH_AVAILABLE</t>
        </is>
      </c>
      <c r="AA106" s="199" t="inlineStr">
        <is>
          <t>https://nvd.nist.gov/vuln/detail/CVE-2026-27746</t>
        </is>
      </c>
      <c r="AB106" s="199" t="inlineStr">
        <is>
          <t>NONE</t>
        </is>
      </c>
      <c r="AC106" s="199" t="n">
        <v>3.05</v>
      </c>
      <c r="AD106" s="199" t="inlineStr"/>
    </row>
    <row r="107">
      <c r="A107" s="200" t="inlineStr">
        <is>
          <t>CVE</t>
        </is>
      </c>
      <c r="B107" s="200" t="inlineStr">
        <is>
          <t>CVE-2026-27747</t>
        </is>
      </c>
      <c r="C107" s="200" t="inlineStr">
        <is>
          <t>The SPIP interface_traduction_objets plugin versions prior to 2.2.2 contain an authenticated SQL injection vulnerability in interface_traduction_objets_pipelines.php. When handling translation requests, the plugin reads the id_parent parameter from user-supplied input and concatenates it directly into a SQL WHERE clause in a call to sql_getfetsel() without input validation or parameterization. An authenticated attacker with editor-level privileges can inject crafted SQL expressions into the id_p</t>
        </is>
      </c>
      <c r="D107" s="200" t="n">
        <v>8.800000000000001</v>
      </c>
      <c r="E107" s="200" t="inlineStr">
        <is>
          <t>HIGH</t>
        </is>
      </c>
      <c r="F107" s="200" t="n">
        <v>3</v>
      </c>
      <c r="G107" s="200" t="n">
        <v>3</v>
      </c>
      <c r="H107" s="200" t="inlineStr">
        <is>
          <t>CRITICAL</t>
        </is>
      </c>
      <c r="I107" s="200" t="n">
        <v>17.8</v>
      </c>
      <c r="J107" s="200" t="inlineStr">
        <is>
          <t>NO</t>
        </is>
      </c>
      <c r="K107" s="200" t="inlineStr">
        <is>
          <t>https://nvd.nist.gov/vuln/detail/CVE-2026-27747</t>
        </is>
      </c>
      <c r="L107" s="200" t="inlineStr">
        <is>
          <t>2026-03-03 18:53</t>
        </is>
      </c>
      <c r="M107" s="200" t="inlineStr">
        <is>
          <t>YES</t>
        </is>
      </c>
      <c r="N107" s="200" t="inlineStr">
        <is>
          <t>https://git.spip.net/spip-contrib-extensions/interface_traduction_objets/-/commit/db3417b7811774f04c3ff191ca1737fe660ef0be</t>
        </is>
      </c>
      <c r="O107" s="200" t="inlineStr">
        <is>
          <t>Apply vendor patches</t>
        </is>
      </c>
      <c r="P107" s="200" t="inlineStr">
        <is>
          <t>spip interface_traduction_objets *</t>
        </is>
      </c>
      <c r="Q107" s="200" t="inlineStr">
        <is>
          <t>P2</t>
        </is>
      </c>
      <c r="R107" s="200" t="inlineStr">
        <is>
          <t>🚨 URGENT: Apply vendor patches immediately | 🔒 Isolate affected systems if patch unavailable | 🛡️ Enable additional monitoring/IDS rules</t>
        </is>
      </c>
      <c r="S107" s="200" t="inlineStr">
        <is>
          <t>CVE - IP enrichment n/a</t>
        </is>
      </c>
      <c r="T107" s="200" t="n">
        <v>0.0003</v>
      </c>
      <c r="U107" s="200" t="n">
        <v>0.09710000000000001</v>
      </c>
      <c r="V107" s="200" t="inlineStr">
        <is>
          <t>T1190:Exploit Public-Facing Application | T1499:Endpoint Denial of Service</t>
        </is>
      </c>
      <c r="W107" s="200" t="n">
        <v>2</v>
      </c>
      <c r="X107" s="200" t="inlineStr">
        <is>
          <t>HIGH (72%)</t>
        </is>
      </c>
      <c r="Y107" s="200" t="inlineStr">
        <is>
          <t>CONFIRMED</t>
        </is>
      </c>
      <c r="Z107" s="200" t="inlineStr">
        <is>
          <t>PATCH_AVAILABLE</t>
        </is>
      </c>
      <c r="AA107" s="200" t="inlineStr">
        <is>
          <t>https://nvd.nist.gov/vuln/detail/CVE-2026-27747</t>
        </is>
      </c>
      <c r="AB107" s="200" t="inlineStr">
        <is>
          <t>NONE</t>
        </is>
      </c>
      <c r="AC107" s="200" t="n">
        <v>4.4</v>
      </c>
      <c r="AD107" s="200" t="inlineStr"/>
    </row>
    <row r="108">
      <c r="A108" s="199" t="inlineStr">
        <is>
          <t>CVE</t>
        </is>
      </c>
      <c r="B108" s="199" t="inlineStr">
        <is>
          <t>CVE-2026-3147</t>
        </is>
      </c>
      <c r="C108" s="199" t="inlineStr">
        <is>
          <t>A vulnerability was found in libvips up to 8.18.0. This affects the function vips_foreign_load_csv_build of the file libvips/foreign/csvload.c. The manipulation results in heap-based buffer overflow. The attack requires a local approach. The exploit has been made public and could be used. The patch is identified as b3ab458a25e0e261cbd1788474bbc763f7435780. It is advisable to implement a patch to correct this issue.</t>
        </is>
      </c>
      <c r="D108" s="199" t="n">
        <v>5.3</v>
      </c>
      <c r="E108" s="199" t="inlineStr">
        <is>
          <t>MEDIUM</t>
        </is>
      </c>
      <c r="F108" s="199" t="n">
        <v>2</v>
      </c>
      <c r="G108" s="199" t="n">
        <v>2</v>
      </c>
      <c r="H108" s="199" t="inlineStr">
        <is>
          <t>MEDIUM</t>
        </is>
      </c>
      <c r="I108" s="199" t="n">
        <v>9.300000000000001</v>
      </c>
      <c r="J108" s="199" t="inlineStr">
        <is>
          <t>NO</t>
        </is>
      </c>
      <c r="K108" s="199" t="inlineStr">
        <is>
          <t>https://nvd.nist.gov/vuln/detail/CVE-2026-3147</t>
        </is>
      </c>
      <c r="L108" s="199" t="inlineStr">
        <is>
          <t>2026-03-03 18:53</t>
        </is>
      </c>
      <c r="M108" s="199" t="inlineStr">
        <is>
          <t>YES</t>
        </is>
      </c>
      <c r="N108" s="199" t="inlineStr">
        <is>
          <t>https://github.com/libvips/libvips/commit/b3ab458a25e0e261cbd1788474bbc763f7435780 | https://github.com/libvips/libvips/issues/4874 | https://github.com/libvips/libvips/issues/4874#issue-3943617697</t>
        </is>
      </c>
      <c r="O108" s="199" t="inlineStr">
        <is>
          <t>Apply vendor patches</t>
        </is>
      </c>
      <c r="P108" s="199" t="inlineStr">
        <is>
          <t>libvips libvips *</t>
        </is>
      </c>
      <c r="Q108" s="199" t="inlineStr">
        <is>
          <t>P3</t>
        </is>
      </c>
      <c r="R108" s="199" t="inlineStr">
        <is>
          <t>📅 Schedule patch deployment within 30 days | 🔍 Monitor for exploitation attempts</t>
        </is>
      </c>
      <c r="S108" s="199" t="inlineStr">
        <is>
          <t>CVE - IP enrichment n/a</t>
        </is>
      </c>
      <c r="T108" s="199" t="n">
        <v>0.0002</v>
      </c>
      <c r="U108" s="199" t="n">
        <v>0.0505</v>
      </c>
      <c r="V108" s="199" t="inlineStr">
        <is>
          <t>T1203:Exploitation for Client Execution</t>
        </is>
      </c>
      <c r="W108" s="199" t="n">
        <v>1</v>
      </c>
      <c r="X108" s="199" t="inlineStr">
        <is>
          <t>LOW (40%)</t>
        </is>
      </c>
      <c r="Y108" s="199" t="inlineStr">
        <is>
          <t>POSSIBLE</t>
        </is>
      </c>
      <c r="Z108" s="199" t="inlineStr">
        <is>
          <t>PATCH_AVAILABLE</t>
        </is>
      </c>
      <c r="AA108" s="199" t="inlineStr">
        <is>
          <t>https://nvd.nist.gov/vuln/detail/CVE-2026-3147</t>
        </is>
      </c>
      <c r="AB108" s="199" t="inlineStr">
        <is>
          <t>NONE</t>
        </is>
      </c>
      <c r="AC108" s="199" t="n">
        <v>2.65</v>
      </c>
      <c r="AD108" s="199" t="inlineStr"/>
    </row>
    <row r="109">
      <c r="A109" s="199" t="inlineStr">
        <is>
          <t>CVE</t>
        </is>
      </c>
      <c r="B109" s="199" t="inlineStr">
        <is>
          <t>CVE-2025-0976</t>
        </is>
      </c>
      <c r="C109" s="199" t="inlineStr">
        <is>
          <t>Information Exposure Vulnerability in Hitachi Ops Center API Configuration Manager, Hitachi Configuration Manager.This issue affects Hitachi Ops Center API Configuration Manager: from 10.0.0-00 before 11.0.4-00; Hitachi Configuration Manager: from 8.6.1-00 before 11.0.5-00.</t>
        </is>
      </c>
      <c r="D109" s="199" t="n">
        <v>4.7</v>
      </c>
      <c r="E109" s="199" t="inlineStr">
        <is>
          <t>MEDIUM</t>
        </is>
      </c>
      <c r="F109" s="199" t="n">
        <v>2</v>
      </c>
      <c r="G109" s="199" t="n">
        <v>2</v>
      </c>
      <c r="H109" s="199" t="inlineStr">
        <is>
          <t>MEDIUM</t>
        </is>
      </c>
      <c r="I109" s="199" t="n">
        <v>8.699999999999999</v>
      </c>
      <c r="J109" s="199" t="inlineStr">
        <is>
          <t>NO</t>
        </is>
      </c>
      <c r="K109" s="199" t="inlineStr">
        <is>
          <t>https://nvd.nist.gov/vuln/detail/CVE-2025-0976</t>
        </is>
      </c>
      <c r="L109" s="199" t="inlineStr">
        <is>
          <t>2026-03-03 18:53</t>
        </is>
      </c>
      <c r="M109" s="199" t="inlineStr">
        <is>
          <t>YES</t>
        </is>
      </c>
      <c r="N109" s="199" t="inlineStr">
        <is>
          <t>https://www.hitachi.com/products/it/software/security/info/vuls/hitachi-sec-2026-110/index.html</t>
        </is>
      </c>
      <c r="O109" s="199" t="inlineStr">
        <is>
          <t>Apply vendor patches</t>
        </is>
      </c>
      <c r="P109" s="199" t="inlineStr">
        <is>
          <t>hitachi ops_center_api_configuration_manager * | microsoft windows - | hitachi configuration_manager *</t>
        </is>
      </c>
      <c r="Q109" s="199" t="inlineStr">
        <is>
          <t>P3</t>
        </is>
      </c>
      <c r="R109" s="199" t="inlineStr">
        <is>
          <t>📅 Schedule patch deployment within 30 days | 🔍 Monitor for exploitation attempts</t>
        </is>
      </c>
      <c r="S109" s="199" t="inlineStr">
        <is>
          <t>CVE - IP enrichment n/a</t>
        </is>
      </c>
      <c r="T109" s="199" t="n">
        <v>0.0003</v>
      </c>
      <c r="U109" s="199" t="n">
        <v>0.0801</v>
      </c>
      <c r="V109" s="199" t="inlineStr">
        <is>
          <t>T1190:Exploit Public-Facing Application</t>
        </is>
      </c>
      <c r="W109" s="199" t="n">
        <v>1</v>
      </c>
      <c r="X109" s="199" t="inlineStr">
        <is>
          <t>LOW (40%)</t>
        </is>
      </c>
      <c r="Y109" s="199" t="inlineStr">
        <is>
          <t>POSSIBLE</t>
        </is>
      </c>
      <c r="Z109" s="199" t="inlineStr">
        <is>
          <t>PATCH_AVAILABLE</t>
        </is>
      </c>
      <c r="AA109" s="199" t="inlineStr">
        <is>
          <t>https://nvd.nist.gov/vuln/detail/CVE-2025-0976</t>
        </is>
      </c>
      <c r="AB109" s="199" t="inlineStr">
        <is>
          <t>NONE</t>
        </is>
      </c>
      <c r="AC109" s="199" t="n">
        <v>2.35</v>
      </c>
      <c r="AD109" s="199" t="inlineStr"/>
    </row>
    <row r="110">
      <c r="A110" s="200" t="inlineStr">
        <is>
          <t>CVE</t>
        </is>
      </c>
      <c r="B110" s="200" t="inlineStr">
        <is>
          <t>CVE-2026-27624</t>
        </is>
      </c>
      <c r="C110" s="200" t="inlineStr">
        <is>
          <t>Coturn is a free open source implementation of TURN and STUN Server. Coturn is commonly configured to block loopback and internal ranges using "denied-peer-ip" and/or default loopback restrictions. CVE-2020-26262 addressed bypasses involving "0.0.0.0", "[::1]" and "[::]", but IPv4-mapped IPv6 is not covered. When sending a "CreatePermission" or "ChannelBind" request with the "XOR-PEER-ADDRESS" value of "::ffff:127.0.0.1", a successful response is received, even though "127.0.0.0/8" is blocked vi</t>
        </is>
      </c>
      <c r="D110" s="200" t="n">
        <v>7.2</v>
      </c>
      <c r="E110" s="200" t="inlineStr">
        <is>
          <t>HIGH</t>
        </is>
      </c>
      <c r="F110" s="200" t="n">
        <v>2</v>
      </c>
      <c r="G110" s="200" t="n">
        <v>3</v>
      </c>
      <c r="H110" s="200" t="inlineStr">
        <is>
          <t>HIGH</t>
        </is>
      </c>
      <c r="I110" s="200" t="n">
        <v>13.2</v>
      </c>
      <c r="J110" s="200" t="inlineStr">
        <is>
          <t>NO</t>
        </is>
      </c>
      <c r="K110" s="200" t="inlineStr">
        <is>
          <t>https://nvd.nist.gov/vuln/detail/CVE-2026-27624</t>
        </is>
      </c>
      <c r="L110" s="200" t="inlineStr">
        <is>
          <t>2026-03-03 18:53</t>
        </is>
      </c>
      <c r="M110" s="200" t="inlineStr">
        <is>
          <t>YES</t>
        </is>
      </c>
      <c r="N110" s="200" t="inlineStr">
        <is>
          <t>https://github.com/coturn/coturn/commit/b80eb898ba26552600770162c26a8ae7f3661b0b | https://github.com/coturn/coturn/security/advisories/GHSA-j8mm-mpf8-gvjg | https://github.com/coturn/coturn/security/advisories/GHSA-j8mm-mpf8-gvjg</t>
        </is>
      </c>
      <c r="O110" s="200" t="inlineStr">
        <is>
          <t>Apply vendor patches</t>
        </is>
      </c>
      <c r="P110" s="200" t="inlineStr">
        <is>
          <t>coturn_project coturn *</t>
        </is>
      </c>
      <c r="Q110" s="200" t="inlineStr">
        <is>
          <t>P2</t>
        </is>
      </c>
      <c r="R110" s="200" t="inlineStr">
        <is>
          <t>🚨 URGENT: Apply vendor patches immediately | 🔒 Isolate affected systems if patch unavailable | 🛡️ Enable additional monitoring/IDS rules</t>
        </is>
      </c>
      <c r="S110" s="200" t="inlineStr">
        <is>
          <t>CVE - IP enrichment n/a</t>
        </is>
      </c>
      <c r="T110" s="200" t="n">
        <v>0.0003</v>
      </c>
      <c r="U110" s="200" t="n">
        <v>0.0987</v>
      </c>
      <c r="V110" s="200" t="inlineStr">
        <is>
          <t>T1584.004:Server</t>
        </is>
      </c>
      <c r="W110" s="200" t="n">
        <v>2</v>
      </c>
      <c r="X110" s="200" t="inlineStr">
        <is>
          <t>HIGH (72%)</t>
        </is>
      </c>
      <c r="Y110" s="200" t="inlineStr">
        <is>
          <t>POSSIBLE</t>
        </is>
      </c>
      <c r="Z110" s="200" t="inlineStr">
        <is>
          <t>PATCH_AVAILABLE</t>
        </is>
      </c>
      <c r="AA110" s="200" t="inlineStr">
        <is>
          <t>https://nvd.nist.gov/vuln/detail/CVE-2026-27624</t>
        </is>
      </c>
      <c r="AB110" s="200" t="inlineStr">
        <is>
          <t>NONE</t>
        </is>
      </c>
      <c r="AC110" s="200" t="n">
        <v>3.6</v>
      </c>
      <c r="AD110" s="200" t="inlineStr"/>
    </row>
    <row r="111">
      <c r="A111" s="199" t="inlineStr">
        <is>
          <t>CVE</t>
        </is>
      </c>
      <c r="B111" s="199" t="inlineStr">
        <is>
          <t>CVE-2026-27645</t>
        </is>
      </c>
      <c r="C111" s="199" t="inlineStr">
        <is>
          <t>changedetection.io is a free open source web page change detection tool. In versions prior to 0.54.1, the RSS single-watch endpoint reflects the UUID path parameter directly in the HTTP response body without HTML escaping. Since Flask returns text/html by default for plain string responses, the browser parses and executes injected JavaScript. Version 0.54.1 contains a fix for the issue.</t>
        </is>
      </c>
      <c r="D111" s="199" t="n">
        <v>6.1</v>
      </c>
      <c r="E111" s="199" t="inlineStr">
        <is>
          <t>MEDIUM</t>
        </is>
      </c>
      <c r="F111" s="199" t="n">
        <v>2</v>
      </c>
      <c r="G111" s="199" t="n">
        <v>2</v>
      </c>
      <c r="H111" s="199" t="inlineStr">
        <is>
          <t>MEDIUM</t>
        </is>
      </c>
      <c r="I111" s="199" t="n">
        <v>10.1</v>
      </c>
      <c r="J111" s="199" t="inlineStr">
        <is>
          <t>NO</t>
        </is>
      </c>
      <c r="K111" s="199" t="inlineStr">
        <is>
          <t>https://nvd.nist.gov/vuln/detail/CVE-2026-27645</t>
        </is>
      </c>
      <c r="L111" s="199" t="inlineStr">
        <is>
          <t>2026-03-03 18:53</t>
        </is>
      </c>
      <c r="M111" s="199" t="inlineStr">
        <is>
          <t>YES</t>
        </is>
      </c>
      <c r="N111" s="199" t="inlineStr">
        <is>
          <t>https://github.com/dgtlmoon/changedetection.io/commit/a385c89abf44b52fcfa20c7c6a6dd3047c4c1eb5 | https://github.com/dgtlmoon/changedetection.io/security/advisories/GHSA-mw8m-398g-h89w | https://github.com/dgtlmoon/changedetection.io/security/advisories/GHSA-mw8m-398g-h89w</t>
        </is>
      </c>
      <c r="O111" s="199" t="inlineStr">
        <is>
          <t>Apply vendor patches</t>
        </is>
      </c>
      <c r="P111" s="199" t="inlineStr">
        <is>
          <t>webtechnologies changedetection *</t>
        </is>
      </c>
      <c r="Q111" s="199" t="inlineStr">
        <is>
          <t>P2</t>
        </is>
      </c>
      <c r="R111" s="199" t="inlineStr">
        <is>
          <t>📅 Schedule patch deployment within 30 days | 🔍 Monitor for exploitation attempts</t>
        </is>
      </c>
      <c r="S111" s="199" t="inlineStr">
        <is>
          <t>CVE - IP enrichment n/a</t>
        </is>
      </c>
      <c r="T111" s="199" t="n">
        <v>0.0003</v>
      </c>
      <c r="U111" s="199" t="n">
        <v>0.0858</v>
      </c>
      <c r="V111" s="199" t="inlineStr">
        <is>
          <t>T1189:Drive-by Compromise | T1190:Exploit Public-Facing Application | T1059.007:JavaScript</t>
        </is>
      </c>
      <c r="W111" s="199" t="n">
        <v>2</v>
      </c>
      <c r="X111" s="199" t="inlineStr">
        <is>
          <t>HIGH (72%)</t>
        </is>
      </c>
      <c r="Y111" s="199" t="inlineStr">
        <is>
          <t>POSSIBLE</t>
        </is>
      </c>
      <c r="Z111" s="199" t="inlineStr">
        <is>
          <t>PATCH_AVAILABLE</t>
        </is>
      </c>
      <c r="AA111" s="199" t="inlineStr">
        <is>
          <t>https://nvd.nist.gov/vuln/detail/CVE-2026-27645</t>
        </is>
      </c>
      <c r="AB111" s="199" t="inlineStr">
        <is>
          <t>NONE</t>
        </is>
      </c>
      <c r="AC111" s="199" t="n">
        <v>3.05</v>
      </c>
      <c r="AD111" s="199" t="inlineStr"/>
    </row>
    <row r="112">
      <c r="A112" s="200" t="inlineStr">
        <is>
          <t>CVE</t>
        </is>
      </c>
      <c r="B112" s="200" t="inlineStr">
        <is>
          <t>CVE-2026-27696</t>
        </is>
      </c>
      <c r="C112" s="200" t="inlineStr">
        <is>
          <t xml:space="preserve">changedetection.io is a free open source web page change detection tool. In versions prior to 0.54.1, changedetection.io is vulnerable to Server-Side Request Forgery (SSRF) because the URL validation function `is_safe_valid_url()` does not validate the resolved IP address of watch URLs against private, loopback, or link-local address ranges. An authenticated user (or any user when no password is configured, which is the default) can add a watch for internal network URLs. The application fetches </t>
        </is>
      </c>
      <c r="D112" s="200" t="n">
        <v>8.6</v>
      </c>
      <c r="E112" s="200" t="inlineStr">
        <is>
          <t>HIGH</t>
        </is>
      </c>
      <c r="F112" s="200" t="n">
        <v>3</v>
      </c>
      <c r="G112" s="200" t="n">
        <v>3</v>
      </c>
      <c r="H112" s="200" t="inlineStr">
        <is>
          <t>CRITICAL</t>
        </is>
      </c>
      <c r="I112" s="200" t="n">
        <v>17.6</v>
      </c>
      <c r="J112" s="200" t="inlineStr">
        <is>
          <t>NO</t>
        </is>
      </c>
      <c r="K112" s="200" t="inlineStr">
        <is>
          <t>https://nvd.nist.gov/vuln/detail/CVE-2026-27696</t>
        </is>
      </c>
      <c r="L112" s="200" t="inlineStr">
        <is>
          <t>2026-03-03 18:53</t>
        </is>
      </c>
      <c r="M112" s="200" t="inlineStr">
        <is>
          <t>YES</t>
        </is>
      </c>
      <c r="N112" s="200" t="inlineStr">
        <is>
          <t>https://github.com/dgtlmoon/changedetection.io/commit/fe7aa38c651d73fe5f41ce09855fa8f97193747b | https://github.com/dgtlmoon/changedetection.io/security/advisories/GHSA-3c45-4pj5-ch7m | https://github.com/dgtlmoon/changedetection.io/security/advisories/GHSA-3c45-4pj5-ch7m</t>
        </is>
      </c>
      <c r="O112" s="200" t="inlineStr">
        <is>
          <t>https://github.com/dgtlmoon/changedetection.io/security/advisories/GHSA-3c45-4pj5-ch7m | https://github.com/dgtlmoon/changedetection.io/security/advisories/GHSA-3c45-4pj5-ch7m</t>
        </is>
      </c>
      <c r="P112" s="200" t="inlineStr">
        <is>
          <t>webtechnologies changedetection *</t>
        </is>
      </c>
      <c r="Q112" s="200" t="inlineStr">
        <is>
          <t>P2</t>
        </is>
      </c>
      <c r="R112" s="200" t="inlineStr">
        <is>
          <t>🚨 URGENT: Apply vendor patches immediately | 🔒 Isolate affected systems if patch unavailable | 🛡️ Enable additional monitoring/IDS rules</t>
        </is>
      </c>
      <c r="S112" s="200" t="inlineStr">
        <is>
          <t>CVE - IP enrichment n/a</t>
        </is>
      </c>
      <c r="T112" s="200" t="n">
        <v>0.0004</v>
      </c>
      <c r="U112" s="200" t="n">
        <v>0.1324</v>
      </c>
      <c r="V112" s="200" t="inlineStr">
        <is>
          <t>T1090:Proxy | T1190:Exploit Public-Facing Application | T1041:Exfiltration Over C2 Channel | T1584.004:Server</t>
        </is>
      </c>
      <c r="W112" s="200" t="n">
        <v>2</v>
      </c>
      <c r="X112" s="200" t="inlineStr">
        <is>
          <t>HIGH (72%)</t>
        </is>
      </c>
      <c r="Y112" s="200" t="inlineStr">
        <is>
          <t>CONFIRMED</t>
        </is>
      </c>
      <c r="Z112" s="200" t="inlineStr">
        <is>
          <t>PATCH_AVAILABLE</t>
        </is>
      </c>
      <c r="AA112" s="200" t="inlineStr">
        <is>
          <t>https://nvd.nist.gov/vuln/detail/CVE-2026-27696</t>
        </is>
      </c>
      <c r="AB112" s="200" t="inlineStr">
        <is>
          <t>NONE</t>
        </is>
      </c>
      <c r="AC112" s="200" t="n">
        <v>4.3</v>
      </c>
      <c r="AD112" s="200" t="inlineStr"/>
    </row>
    <row r="113">
      <c r="A113" s="200" t="inlineStr">
        <is>
          <t>CVE</t>
        </is>
      </c>
      <c r="B113" s="200" t="inlineStr">
        <is>
          <t>CVE-2026-3148</t>
        </is>
      </c>
      <c r="C113" s="200" t="inlineStr">
        <is>
          <t>A vulnerability was determined in SourceCodester Simple and Nice Shopping Cart Script 1.0. This impacts an unknown function of the file /signup.php. This manipulation of the argument Username causes sql injection. The attack may be initiated remotely. The exploit has been publicly disclosed and may be utilized.</t>
        </is>
      </c>
      <c r="D113" s="200" t="n">
        <v>7.3</v>
      </c>
      <c r="E113" s="200" t="inlineStr">
        <is>
          <t>HIGH</t>
        </is>
      </c>
      <c r="F113" s="200" t="n">
        <v>2</v>
      </c>
      <c r="G113" s="200" t="n">
        <v>3</v>
      </c>
      <c r="H113" s="200" t="inlineStr">
        <is>
          <t>HIGH</t>
        </is>
      </c>
      <c r="I113" s="200" t="n">
        <v>13.3</v>
      </c>
      <c r="J113" s="200" t="inlineStr">
        <is>
          <t>NO</t>
        </is>
      </c>
      <c r="K113" s="200" t="inlineStr">
        <is>
          <t>https://nvd.nist.gov/vuln/detail/CVE-2026-3148</t>
        </is>
      </c>
      <c r="L113" s="200" t="inlineStr">
        <is>
          <t>2026-03-03 18:53</t>
        </is>
      </c>
      <c r="M113" s="200" t="inlineStr">
        <is>
          <t>CHECK_VENDOR</t>
        </is>
      </c>
      <c r="N113" s="200" t="inlineStr">
        <is>
          <t>See NVD references</t>
        </is>
      </c>
      <c r="O113" s="200" t="inlineStr">
        <is>
          <t>Apply vendor patches</t>
        </is>
      </c>
      <c r="P113" s="200" t="inlineStr">
        <is>
          <t>haben-cs9 simple_and_nice_shopping_cart_script 1.0</t>
        </is>
      </c>
      <c r="Q113" s="200" t="inlineStr">
        <is>
          <t>P2</t>
        </is>
      </c>
      <c r="R113" s="200" t="inlineStr">
        <is>
          <t>🚨 URGENT: Apply vendor patches immediately | 🔒 Isolate affected systems if patch unavailable | 🛡️ Enable additional monitoring/IDS rules</t>
        </is>
      </c>
      <c r="S113" s="200" t="inlineStr">
        <is>
          <t>CVE - IP enrichment n/a</t>
        </is>
      </c>
      <c r="T113" s="200" t="n">
        <v>0.0003</v>
      </c>
      <c r="U113" s="200" t="n">
        <v>0.0832</v>
      </c>
      <c r="V113" s="200" t="inlineStr">
        <is>
          <t>T1190:Exploit Public-Facing Application</t>
        </is>
      </c>
      <c r="W113" s="200" t="n">
        <v>2</v>
      </c>
      <c r="X113" s="200" t="inlineStr">
        <is>
          <t>HIGH (72%)</t>
        </is>
      </c>
      <c r="Y113" s="200" t="inlineStr">
        <is>
          <t>POSSIBLE</t>
        </is>
      </c>
      <c r="Z113" s="200" t="inlineStr">
        <is>
          <t>CHECK_VENDOR</t>
        </is>
      </c>
      <c r="AA113" s="200" t="inlineStr">
        <is>
          <t>https://nvd.nist.gov/vuln/detail/CVE-2026-3148</t>
        </is>
      </c>
      <c r="AB113" s="200" t="inlineStr">
        <is>
          <t>NONE</t>
        </is>
      </c>
      <c r="AC113" s="200" t="n">
        <v>3.65</v>
      </c>
      <c r="AD113" s="200" t="inlineStr"/>
    </row>
    <row r="114">
      <c r="A114" s="199" t="inlineStr">
        <is>
          <t>CVE</t>
        </is>
      </c>
      <c r="B114" s="199" t="inlineStr">
        <is>
          <t>CVE-2026-3149</t>
        </is>
      </c>
      <c r="C114" s="199" t="inlineStr">
        <is>
          <t>A weakness has been identified in itsourcecode College Management System 1.0. Affected by this issue is some unknown functionality of the file /admin/asign-single-student-subjects.php. Executing a manipulation of the argument course_code can lead to sql injection. The attack can be executed remotely. The exploit has been made available to the public and could be used for attacks.</t>
        </is>
      </c>
      <c r="D114" s="199" t="n">
        <v>6.3</v>
      </c>
      <c r="E114" s="199" t="inlineStr">
        <is>
          <t>MEDIUM</t>
        </is>
      </c>
      <c r="F114" s="199" t="n">
        <v>2</v>
      </c>
      <c r="G114" s="199" t="n">
        <v>2</v>
      </c>
      <c r="H114" s="199" t="inlineStr">
        <is>
          <t>MEDIUM</t>
        </is>
      </c>
      <c r="I114" s="199" t="n">
        <v>10.3</v>
      </c>
      <c r="J114" s="199" t="inlineStr">
        <is>
          <t>NO</t>
        </is>
      </c>
      <c r="K114" s="199" t="inlineStr">
        <is>
          <t>https://nvd.nist.gov/vuln/detail/CVE-2026-3149</t>
        </is>
      </c>
      <c r="L114" s="199" t="inlineStr">
        <is>
          <t>2026-03-03 18:53</t>
        </is>
      </c>
      <c r="M114" s="199" t="inlineStr">
        <is>
          <t>YES</t>
        </is>
      </c>
      <c r="N114" s="199" t="inlineStr">
        <is>
          <t>https://github.com/Zhangchao404/cve/issues/1</t>
        </is>
      </c>
      <c r="O114" s="199" t="inlineStr">
        <is>
          <t>https://github.com/Zhangchao404/cve/issues/1</t>
        </is>
      </c>
      <c r="P114" s="199" t="inlineStr">
        <is>
          <t>angeljudesuarez college_management_system 1.0</t>
        </is>
      </c>
      <c r="Q114" s="199" t="inlineStr">
        <is>
          <t>P2</t>
        </is>
      </c>
      <c r="R114" s="199" t="inlineStr">
        <is>
          <t>📅 Schedule patch deployment within 30 days | 🔍 Monitor for exploitation attempts</t>
        </is>
      </c>
      <c r="S114" s="199" t="inlineStr">
        <is>
          <t>CVE - IP enrichment n/a</t>
        </is>
      </c>
      <c r="T114" s="199" t="n">
        <v>0.0003</v>
      </c>
      <c r="U114" s="199" t="n">
        <v>0.0922</v>
      </c>
      <c r="V114" s="199" t="inlineStr">
        <is>
          <t>T1190:Exploit Public-Facing Application</t>
        </is>
      </c>
      <c r="W114" s="199" t="n">
        <v>2</v>
      </c>
      <c r="X114" s="199" t="inlineStr">
        <is>
          <t>HIGH (72%)</t>
        </is>
      </c>
      <c r="Y114" s="199" t="inlineStr">
        <is>
          <t>POSSIBLE</t>
        </is>
      </c>
      <c r="Z114" s="199" t="inlineStr">
        <is>
          <t>PATCH_AVAILABLE</t>
        </is>
      </c>
      <c r="AA114" s="199" t="inlineStr">
        <is>
          <t>https://nvd.nist.gov/vuln/detail/CVE-2026-3149</t>
        </is>
      </c>
      <c r="AB114" s="199" t="inlineStr">
        <is>
          <t>NONE</t>
        </is>
      </c>
      <c r="AC114" s="199" t="n">
        <v>3.15</v>
      </c>
      <c r="AD114" s="199" t="inlineStr"/>
    </row>
    <row r="115">
      <c r="A115" s="199" t="inlineStr">
        <is>
          <t>CVE</t>
        </is>
      </c>
      <c r="B115" s="199" t="inlineStr">
        <is>
          <t>CVE-2026-3150</t>
        </is>
      </c>
      <c r="C115" s="199" t="inlineStr">
        <is>
          <t>A security vulnerability has been detected in itsourcecode College Management System 1.0. This affects an unknown part of the file /admin/display-teacher.php. The manipulation of the argument teacher_id leads to sql injection. The attack is possible to be carried out remotely. The exploit has been disclosed publicly and may be used.</t>
        </is>
      </c>
      <c r="D115" s="199" t="n">
        <v>6.3</v>
      </c>
      <c r="E115" s="199" t="inlineStr">
        <is>
          <t>MEDIUM</t>
        </is>
      </c>
      <c r="F115" s="199" t="n">
        <v>2</v>
      </c>
      <c r="G115" s="199" t="n">
        <v>2</v>
      </c>
      <c r="H115" s="199" t="inlineStr">
        <is>
          <t>MEDIUM</t>
        </is>
      </c>
      <c r="I115" s="199" t="n">
        <v>10.3</v>
      </c>
      <c r="J115" s="199" t="inlineStr">
        <is>
          <t>NO</t>
        </is>
      </c>
      <c r="K115" s="199" t="inlineStr">
        <is>
          <t>https://nvd.nist.gov/vuln/detail/CVE-2026-3150</t>
        </is>
      </c>
      <c r="L115" s="199" t="inlineStr">
        <is>
          <t>2026-03-03 18:53</t>
        </is>
      </c>
      <c r="M115" s="199" t="inlineStr">
        <is>
          <t>YES</t>
        </is>
      </c>
      <c r="N115" s="199" t="inlineStr">
        <is>
          <t>https://github.com/Zhangchao404/cve/issues/2</t>
        </is>
      </c>
      <c r="O115" s="199" t="inlineStr">
        <is>
          <t>https://github.com/Zhangchao404/cve/issues/2</t>
        </is>
      </c>
      <c r="P115" s="199" t="inlineStr">
        <is>
          <t>angeljudesuarez college_management_system 1.0</t>
        </is>
      </c>
      <c r="Q115" s="199" t="inlineStr">
        <is>
          <t>P2</t>
        </is>
      </c>
      <c r="R115" s="199" t="inlineStr">
        <is>
          <t>📅 Schedule patch deployment within 30 days | 🔍 Monitor for exploitation attempts</t>
        </is>
      </c>
      <c r="S115" s="199" t="inlineStr">
        <is>
          <t>CVE - IP enrichment n/a</t>
        </is>
      </c>
      <c r="T115" s="199" t="n">
        <v>0.0003</v>
      </c>
      <c r="U115" s="199" t="n">
        <v>0.0922</v>
      </c>
      <c r="V115" s="199" t="inlineStr">
        <is>
          <t>T1190:Exploit Public-Facing Application</t>
        </is>
      </c>
      <c r="W115" s="199" t="n">
        <v>2</v>
      </c>
      <c r="X115" s="199" t="inlineStr">
        <is>
          <t>HIGH (72%)</t>
        </is>
      </c>
      <c r="Y115" s="199" t="inlineStr">
        <is>
          <t>POSSIBLE</t>
        </is>
      </c>
      <c r="Z115" s="199" t="inlineStr">
        <is>
          <t>PATCH_AVAILABLE</t>
        </is>
      </c>
      <c r="AA115" s="199" t="inlineStr">
        <is>
          <t>https://nvd.nist.gov/vuln/detail/CVE-2026-3150</t>
        </is>
      </c>
      <c r="AB115" s="199" t="inlineStr">
        <is>
          <t>NONE</t>
        </is>
      </c>
      <c r="AC115" s="199" t="n">
        <v>3.15</v>
      </c>
      <c r="AD115" s="199" t="inlineStr"/>
    </row>
    <row r="116">
      <c r="A116" s="201" t="inlineStr">
        <is>
          <t>CVE</t>
        </is>
      </c>
      <c r="B116" s="201" t="inlineStr">
        <is>
          <t>CVE-2026-25785</t>
        </is>
      </c>
      <c r="C116" s="201" t="inlineStr">
        <is>
          <t>Path traversal vulnerability exists in Lanscope Endpoint Manager (On-Premises) Sub-Manager Server Ver.9.4.7.3 and earlier, which may allow an attacker to tamper with arbitrary files and execute arbitrary code on the affected system.</t>
        </is>
      </c>
      <c r="D116" s="201" t="n">
        <v>9.800000000000001</v>
      </c>
      <c r="E116" s="201" t="inlineStr">
        <is>
          <t>CRITICAL</t>
        </is>
      </c>
      <c r="F116" s="201" t="n">
        <v>2</v>
      </c>
      <c r="G116" s="201" t="n">
        <v>3</v>
      </c>
      <c r="H116" s="201" t="inlineStr">
        <is>
          <t>HIGH</t>
        </is>
      </c>
      <c r="I116" s="201" t="n">
        <v>15.8</v>
      </c>
      <c r="J116" s="201" t="inlineStr">
        <is>
          <t>NO</t>
        </is>
      </c>
      <c r="K116" s="201" t="inlineStr">
        <is>
          <t>https://nvd.nist.gov/vuln/detail/CVE-2026-25785</t>
        </is>
      </c>
      <c r="L116" s="201" t="inlineStr">
        <is>
          <t>2026-03-03 18:53</t>
        </is>
      </c>
      <c r="M116" s="201" t="inlineStr">
        <is>
          <t>YES</t>
        </is>
      </c>
      <c r="N116" s="201" t="inlineStr">
        <is>
          <t>https://www.motex.co.jp/news/notice/2026/release260225/</t>
        </is>
      </c>
      <c r="O116" s="201" t="inlineStr">
        <is>
          <t>Apply vendor patches</t>
        </is>
      </c>
      <c r="P116" s="201" t="inlineStr">
        <is>
          <t>motex lanscope_endpoint_manager *</t>
        </is>
      </c>
      <c r="Q116" s="201" t="inlineStr">
        <is>
          <t>P3</t>
        </is>
      </c>
      <c r="R116" s="201" t="inlineStr">
        <is>
          <t>🚨 URGENT: Apply vendor patches immediately | 🔒 Isolate affected systems if patch unavailable | 🛡️ Enable additional monitoring/IDS rules</t>
        </is>
      </c>
      <c r="S116" s="201" t="inlineStr">
        <is>
          <t>CVE - IP enrichment n/a</t>
        </is>
      </c>
      <c r="T116" s="201" t="n">
        <v>0.0011</v>
      </c>
      <c r="U116" s="201" t="n">
        <v>0.303</v>
      </c>
      <c r="V116" s="201" t="inlineStr">
        <is>
          <t>T1083:File and Directory Discovery | T1203:Exploitation for Client Execution | T1584.004:Server</t>
        </is>
      </c>
      <c r="W116" s="201" t="n">
        <v>1</v>
      </c>
      <c r="X116" s="201" t="inlineStr">
        <is>
          <t>LOW (40%)</t>
        </is>
      </c>
      <c r="Y116" s="201" t="inlineStr">
        <is>
          <t>UNLIKELY</t>
        </is>
      </c>
      <c r="Z116" s="201" t="inlineStr">
        <is>
          <t>PATCH_AVAILABLE</t>
        </is>
      </c>
      <c r="AA116" s="201" t="inlineStr">
        <is>
          <t>https://nvd.nist.gov/vuln/detail/CVE-2026-25785</t>
        </is>
      </c>
      <c r="AB116" s="201" t="inlineStr">
        <is>
          <t>NONE</t>
        </is>
      </c>
      <c r="AC116" s="201" t="n">
        <v>0</v>
      </c>
      <c r="AD116" s="201" t="inlineStr"/>
    </row>
    <row r="117">
      <c r="A117" s="199" t="inlineStr">
        <is>
          <t>CVE</t>
        </is>
      </c>
      <c r="B117" s="199" t="inlineStr">
        <is>
          <t>CVE-2026-3100</t>
        </is>
      </c>
      <c r="C117" s="199" t="inlineStr">
        <is>
          <t>The FTP Backup on the ADM will not properly strictly enforce TLS certificate verification while connecting to an FTP server using FTPES/FTPS. An improper validated TLS/SSL certificates allows a remote attacker can intercept network traffic to perform a Man-in-the-Middle (MitM) attack, which may intercept, modify, or obtain sensitive information such as authentication credentials and backup data.
Affected products and versions include: from ADM 4.1.0 through ADM 4.3.3.ROF1 as well as from ADM 5.0</t>
        </is>
      </c>
      <c r="D117" s="199" t="n">
        <v>6.5</v>
      </c>
      <c r="E117" s="199" t="inlineStr">
        <is>
          <t>MEDIUM</t>
        </is>
      </c>
      <c r="F117" s="199" t="n">
        <v>2</v>
      </c>
      <c r="G117" s="199" t="n">
        <v>2</v>
      </c>
      <c r="H117" s="199" t="inlineStr">
        <is>
          <t>MEDIUM</t>
        </is>
      </c>
      <c r="I117" s="199" t="n">
        <v>10.5</v>
      </c>
      <c r="J117" s="199" t="inlineStr">
        <is>
          <t>NO</t>
        </is>
      </c>
      <c r="K117" s="199" t="inlineStr">
        <is>
          <t>https://nvd.nist.gov/vuln/detail/CVE-2026-3100</t>
        </is>
      </c>
      <c r="L117" s="199" t="inlineStr">
        <is>
          <t>2026-03-03 18:53</t>
        </is>
      </c>
      <c r="M117" s="199" t="inlineStr">
        <is>
          <t>YES</t>
        </is>
      </c>
      <c r="N117" s="199" t="inlineStr">
        <is>
          <t>https://www.asustor.com/security/security_advisory_detail?id=53</t>
        </is>
      </c>
      <c r="O117" s="199" t="inlineStr">
        <is>
          <t>Apply vendor patches</t>
        </is>
      </c>
      <c r="P117" s="199" t="inlineStr">
        <is>
          <t>asustor data_master *</t>
        </is>
      </c>
      <c r="Q117" s="199" t="inlineStr">
        <is>
          <t>P2</t>
        </is>
      </c>
      <c r="R117" s="199" t="inlineStr">
        <is>
          <t>📅 Schedule patch deployment within 30 days | 🔍 Monitor for exploitation attempts</t>
        </is>
      </c>
      <c r="S117" s="199" t="inlineStr">
        <is>
          <t>CVE - IP enrichment n/a</t>
        </is>
      </c>
      <c r="T117" s="199" t="n">
        <v>0.0005999999999999999</v>
      </c>
      <c r="U117" s="199" t="n">
        <v>0.1776</v>
      </c>
      <c r="V117" s="199" t="inlineStr">
        <is>
          <t>T1190:Exploit Public-Facing Application | T1552:Unsecured Credentials | T1557:Adversary-in-the-Middle | T1584.004:Server | T1589.001:Credentials</t>
        </is>
      </c>
      <c r="W117" s="199" t="n">
        <v>2</v>
      </c>
      <c r="X117" s="199" t="inlineStr">
        <is>
          <t>HIGH (72%)</t>
        </is>
      </c>
      <c r="Y117" s="199" t="inlineStr">
        <is>
          <t>POSSIBLE</t>
        </is>
      </c>
      <c r="Z117" s="199" t="inlineStr">
        <is>
          <t>PATCH_AVAILABLE</t>
        </is>
      </c>
      <c r="AA117" s="199" t="inlineStr">
        <is>
          <t>https://nvd.nist.gov/vuln/detail/CVE-2026-3100</t>
        </is>
      </c>
      <c r="AB117" s="199" t="inlineStr">
        <is>
          <t>NONE</t>
        </is>
      </c>
      <c r="AC117" s="199" t="n">
        <v>3.25</v>
      </c>
      <c r="AD117" s="199" t="inlineStr"/>
    </row>
    <row r="118">
      <c r="A118" s="200" t="inlineStr">
        <is>
          <t>CVE</t>
        </is>
      </c>
      <c r="B118" s="200" t="inlineStr">
        <is>
          <t>CVE-2026-3151</t>
        </is>
      </c>
      <c r="C118" s="200" t="inlineStr">
        <is>
          <t>A vulnerability was detected in itsourcecode College Management System 1.0. This vulnerability affects unknown code of the file /login/login.php. The manipulation of the argument email results in sql injection. The attack may be performed from remote. The exploit is now public and may be used.</t>
        </is>
      </c>
      <c r="D118" s="200" t="n">
        <v>7.3</v>
      </c>
      <c r="E118" s="200" t="inlineStr">
        <is>
          <t>HIGH</t>
        </is>
      </c>
      <c r="F118" s="200" t="n">
        <v>2</v>
      </c>
      <c r="G118" s="200" t="n">
        <v>3</v>
      </c>
      <c r="H118" s="200" t="inlineStr">
        <is>
          <t>HIGH</t>
        </is>
      </c>
      <c r="I118" s="200" t="n">
        <v>13.3</v>
      </c>
      <c r="J118" s="200" t="inlineStr">
        <is>
          <t>NO</t>
        </is>
      </c>
      <c r="K118" s="200" t="inlineStr">
        <is>
          <t>https://nvd.nist.gov/vuln/detail/CVE-2026-3151</t>
        </is>
      </c>
      <c r="L118" s="200" t="inlineStr">
        <is>
          <t>2026-03-03 18:53</t>
        </is>
      </c>
      <c r="M118" s="200" t="inlineStr">
        <is>
          <t>CHECK_VENDOR</t>
        </is>
      </c>
      <c r="N118" s="200" t="inlineStr">
        <is>
          <t>See NVD references</t>
        </is>
      </c>
      <c r="O118" s="200" t="inlineStr">
        <is>
          <t>Apply vendor patches</t>
        </is>
      </c>
      <c r="P118" s="200" t="inlineStr">
        <is>
          <t>angeljudesuarez college_management_system 1.0</t>
        </is>
      </c>
      <c r="Q118" s="200" t="inlineStr">
        <is>
          <t>P2</t>
        </is>
      </c>
      <c r="R118" s="200" t="inlineStr">
        <is>
          <t>🚨 URGENT: Apply vendor patches immediately | 🔒 Isolate affected systems if patch unavailable | 🛡️ Enable additional monitoring/IDS rules</t>
        </is>
      </c>
      <c r="S118" s="200" t="inlineStr">
        <is>
          <t>CVE - IP enrichment n/a</t>
        </is>
      </c>
      <c r="T118" s="200" t="n">
        <v>0.0003</v>
      </c>
      <c r="U118" s="200" t="n">
        <v>0.0832</v>
      </c>
      <c r="V118" s="200" t="inlineStr">
        <is>
          <t>T1190:Exploit Public-Facing Application</t>
        </is>
      </c>
      <c r="W118" s="200" t="n">
        <v>2</v>
      </c>
      <c r="X118" s="200" t="inlineStr">
        <is>
          <t>HIGH (72%)</t>
        </is>
      </c>
      <c r="Y118" s="200" t="inlineStr">
        <is>
          <t>POSSIBLE</t>
        </is>
      </c>
      <c r="Z118" s="200" t="inlineStr">
        <is>
          <t>CHECK_VENDOR</t>
        </is>
      </c>
      <c r="AA118" s="200" t="inlineStr">
        <is>
          <t>https://nvd.nist.gov/vuln/detail/CVE-2026-3151</t>
        </is>
      </c>
      <c r="AB118" s="200" t="inlineStr">
        <is>
          <t>NONE</t>
        </is>
      </c>
      <c r="AC118" s="200" t="n">
        <v>3.65</v>
      </c>
      <c r="AD118" s="200" t="inlineStr"/>
    </row>
    <row r="119">
      <c r="A119" s="200" t="inlineStr">
        <is>
          <t>CVE</t>
        </is>
      </c>
      <c r="B119" s="200" t="inlineStr">
        <is>
          <t>CVE-2026-3152</t>
        </is>
      </c>
      <c r="C119" s="200" t="inlineStr">
        <is>
          <t>A flaw has been found in itsourcecode College Management System 1.0. This issue affects some unknown processing of the file /admin/teacher-salary.php. This manipulation of the argument teacher_id causes sql injection. It is possible to initiate the attack remotely. The exploit has been published and may be used.</t>
        </is>
      </c>
      <c r="D119" s="200" t="n">
        <v>7.3</v>
      </c>
      <c r="E119" s="200" t="inlineStr">
        <is>
          <t>HIGH</t>
        </is>
      </c>
      <c r="F119" s="200" t="n">
        <v>2</v>
      </c>
      <c r="G119" s="200" t="n">
        <v>3</v>
      </c>
      <c r="H119" s="200" t="inlineStr">
        <is>
          <t>HIGH</t>
        </is>
      </c>
      <c r="I119" s="200" t="n">
        <v>13.3</v>
      </c>
      <c r="J119" s="200" t="inlineStr">
        <is>
          <t>NO</t>
        </is>
      </c>
      <c r="K119" s="200" t="inlineStr">
        <is>
          <t>https://nvd.nist.gov/vuln/detail/CVE-2026-3152</t>
        </is>
      </c>
      <c r="L119" s="200" t="inlineStr">
        <is>
          <t>2026-03-03 18:53</t>
        </is>
      </c>
      <c r="M119" s="200" t="inlineStr">
        <is>
          <t>CHECK_VENDOR</t>
        </is>
      </c>
      <c r="N119" s="200" t="inlineStr">
        <is>
          <t>See NVD references</t>
        </is>
      </c>
      <c r="O119" s="200" t="inlineStr">
        <is>
          <t>Apply vendor patches</t>
        </is>
      </c>
      <c r="P119" s="200" t="inlineStr">
        <is>
          <t>angeljudesuarez college_management_system 1.0</t>
        </is>
      </c>
      <c r="Q119" s="200" t="inlineStr">
        <is>
          <t>P2</t>
        </is>
      </c>
      <c r="R119" s="200" t="inlineStr">
        <is>
          <t>🚨 URGENT: Apply vendor patches immediately | 🔒 Isolate affected systems if patch unavailable | 🛡️ Enable additional monitoring/IDS rules</t>
        </is>
      </c>
      <c r="S119" s="200" t="inlineStr">
        <is>
          <t>CVE - IP enrichment n/a</t>
        </is>
      </c>
      <c r="T119" s="200" t="n">
        <v>0.0003</v>
      </c>
      <c r="U119" s="200" t="n">
        <v>0.0832</v>
      </c>
      <c r="V119" s="200" t="inlineStr">
        <is>
          <t>T1190:Exploit Public-Facing Application</t>
        </is>
      </c>
      <c r="W119" s="200" t="n">
        <v>2</v>
      </c>
      <c r="X119" s="200" t="inlineStr">
        <is>
          <t>HIGH (72%)</t>
        </is>
      </c>
      <c r="Y119" s="200" t="inlineStr">
        <is>
          <t>POSSIBLE</t>
        </is>
      </c>
      <c r="Z119" s="200" t="inlineStr">
        <is>
          <t>CHECK_VENDOR</t>
        </is>
      </c>
      <c r="AA119" s="200" t="inlineStr">
        <is>
          <t>https://nvd.nist.gov/vuln/detail/CVE-2026-3152</t>
        </is>
      </c>
      <c r="AB119" s="200" t="inlineStr">
        <is>
          <t>NONE</t>
        </is>
      </c>
      <c r="AC119" s="200" t="n">
        <v>3.65</v>
      </c>
      <c r="AD119" s="200" t="inlineStr"/>
    </row>
    <row r="120">
      <c r="A120" s="200" t="inlineStr">
        <is>
          <t>CVE</t>
        </is>
      </c>
      <c r="B120" s="200" t="inlineStr">
        <is>
          <t>CVE-2026-3153</t>
        </is>
      </c>
      <c r="C120" s="200" t="inlineStr">
        <is>
          <t>A vulnerability has been found in itsourcecode Document Management System 1.0. Impacted is an unknown function of the file /register.php. Such manipulation of the argument Username leads to sql injection. It is possible to launch the attack remotely. The exploit has been disclosed to the public and may be used.</t>
        </is>
      </c>
      <c r="D120" s="200" t="n">
        <v>7.3</v>
      </c>
      <c r="E120" s="200" t="inlineStr">
        <is>
          <t>HIGH</t>
        </is>
      </c>
      <c r="F120" s="200" t="n">
        <v>2</v>
      </c>
      <c r="G120" s="200" t="n">
        <v>3</v>
      </c>
      <c r="H120" s="200" t="inlineStr">
        <is>
          <t>HIGH</t>
        </is>
      </c>
      <c r="I120" s="200" t="n">
        <v>13.3</v>
      </c>
      <c r="J120" s="200" t="inlineStr">
        <is>
          <t>NO</t>
        </is>
      </c>
      <c r="K120" s="200" t="inlineStr">
        <is>
          <t>https://nvd.nist.gov/vuln/detail/CVE-2026-3153</t>
        </is>
      </c>
      <c r="L120" s="200" t="inlineStr">
        <is>
          <t>2026-03-03 18:53</t>
        </is>
      </c>
      <c r="M120" s="200" t="inlineStr">
        <is>
          <t>CHECK_VENDOR</t>
        </is>
      </c>
      <c r="N120" s="200" t="inlineStr">
        <is>
          <t>See NVD references</t>
        </is>
      </c>
      <c r="O120" s="200" t="inlineStr">
        <is>
          <t>Apply vendor patches</t>
        </is>
      </c>
      <c r="P120" s="200" t="inlineStr">
        <is>
          <t>admerc document_management_system 1.0</t>
        </is>
      </c>
      <c r="Q120" s="200" t="inlineStr">
        <is>
          <t>P2</t>
        </is>
      </c>
      <c r="R120" s="200" t="inlineStr">
        <is>
          <t>🚨 URGENT: Apply vendor patches immediately | 🔒 Isolate affected systems if patch unavailable | 🛡️ Enable additional monitoring/IDS rules</t>
        </is>
      </c>
      <c r="S120" s="200" t="inlineStr">
        <is>
          <t>CVE - IP enrichment n/a</t>
        </is>
      </c>
      <c r="T120" s="200" t="n">
        <v>0.0003</v>
      </c>
      <c r="U120" s="200" t="n">
        <v>0.0832</v>
      </c>
      <c r="V120" s="200" t="inlineStr">
        <is>
          <t>T1190:Exploit Public-Facing Application</t>
        </is>
      </c>
      <c r="W120" s="200" t="n">
        <v>2</v>
      </c>
      <c r="X120" s="200" t="inlineStr">
        <is>
          <t>HIGH (72%)</t>
        </is>
      </c>
      <c r="Y120" s="200" t="inlineStr">
        <is>
          <t>POSSIBLE</t>
        </is>
      </c>
      <c r="Z120" s="200" t="inlineStr">
        <is>
          <t>CHECK_VENDOR</t>
        </is>
      </c>
      <c r="AA120" s="200" t="inlineStr">
        <is>
          <t>https://nvd.nist.gov/vuln/detail/CVE-2026-3153</t>
        </is>
      </c>
      <c r="AB120" s="200" t="inlineStr">
        <is>
          <t>NONE</t>
        </is>
      </c>
      <c r="AC120" s="200" t="n">
        <v>3.65</v>
      </c>
      <c r="AD120" s="200" t="inlineStr"/>
    </row>
    <row r="121">
      <c r="A121" s="199" t="inlineStr">
        <is>
          <t>CVE</t>
        </is>
      </c>
      <c r="B121" s="199" t="inlineStr">
        <is>
          <t>CVE-2026-3163</t>
        </is>
      </c>
      <c r="C121" s="199" t="inlineStr">
        <is>
          <t>A vulnerability has been found in SourceCodester Website Link Extractor 1.0. This vulnerability affects the function file_get_contents of the component URL Handler. The manipulation leads to server-side request forgery. It is possible to initiate the attack remotely. The exploit has been disclosed to the public and may be used.</t>
        </is>
      </c>
      <c r="D121" s="199" t="n">
        <v>6.3</v>
      </c>
      <c r="E121" s="199" t="inlineStr">
        <is>
          <t>MEDIUM</t>
        </is>
      </c>
      <c r="F121" s="199" t="n">
        <v>2</v>
      </c>
      <c r="G121" s="199" t="n">
        <v>2</v>
      </c>
      <c r="H121" s="199" t="inlineStr">
        <is>
          <t>MEDIUM</t>
        </is>
      </c>
      <c r="I121" s="199" t="n">
        <v>10.3</v>
      </c>
      <c r="J121" s="199" t="inlineStr">
        <is>
          <t>NO</t>
        </is>
      </c>
      <c r="K121" s="199" t="inlineStr">
        <is>
          <t>https://nvd.nist.gov/vuln/detail/CVE-2026-3163</t>
        </is>
      </c>
      <c r="L121" s="199" t="inlineStr">
        <is>
          <t>2026-03-03 18:53</t>
        </is>
      </c>
      <c r="M121" s="199" t="inlineStr">
        <is>
          <t>CHECK_VENDOR</t>
        </is>
      </c>
      <c r="N121" s="199" t="inlineStr">
        <is>
          <t>See NVD references</t>
        </is>
      </c>
      <c r="O121" s="199" t="inlineStr">
        <is>
          <t>Apply vendor patches</t>
        </is>
      </c>
      <c r="P121" s="199" t="inlineStr">
        <is>
          <t>remyandrade website_link_extractor 1.0</t>
        </is>
      </c>
      <c r="Q121" s="199" t="inlineStr">
        <is>
          <t>P2</t>
        </is>
      </c>
      <c r="R121" s="199" t="inlineStr">
        <is>
          <t>📅 Schedule patch deployment within 30 days | 🔍 Monitor for exploitation attempts</t>
        </is>
      </c>
      <c r="S121" s="199" t="inlineStr">
        <is>
          <t>CVE - IP enrichment n/a</t>
        </is>
      </c>
      <c r="T121" s="199" t="n">
        <v>0</v>
      </c>
      <c r="U121" s="199" t="n">
        <v>0</v>
      </c>
      <c r="V121" s="199" t="inlineStr">
        <is>
          <t>T1090:Proxy | T1190:Exploit Public-Facing Application | T1584.004:Server</t>
        </is>
      </c>
      <c r="W121" s="199" t="n">
        <v>2</v>
      </c>
      <c r="X121" s="199" t="inlineStr">
        <is>
          <t>HIGH (72%)</t>
        </is>
      </c>
      <c r="Y121" s="199" t="inlineStr">
        <is>
          <t>POSSIBLE</t>
        </is>
      </c>
      <c r="Z121" s="199" t="inlineStr">
        <is>
          <t>CHECK_VENDOR</t>
        </is>
      </c>
      <c r="AA121" s="199" t="inlineStr">
        <is>
          <t>https://nvd.nist.gov/vuln/detail/CVE-2026-3163</t>
        </is>
      </c>
      <c r="AB121" s="199" t="inlineStr">
        <is>
          <t>NONE</t>
        </is>
      </c>
      <c r="AC121" s="199" t="n">
        <v>3.15</v>
      </c>
      <c r="AD121" s="199" t="inlineStr"/>
    </row>
    <row r="122">
      <c r="A122" s="200" t="inlineStr">
        <is>
          <t>CVE</t>
        </is>
      </c>
      <c r="B122" s="200" t="inlineStr">
        <is>
          <t>CVE-2026-3164</t>
        </is>
      </c>
      <c r="C122" s="200" t="inlineStr">
        <is>
          <t>A vulnerability was found in itsourcecode News Portal Project 1.0. This issue affects some unknown processing of the file /admin/contactus.php. The manipulation of the argument pagetitle results in sql injection. It is possible to launch the attack remotely. The exploit has been made public and could be used.</t>
        </is>
      </c>
      <c r="D122" s="200" t="n">
        <v>7.3</v>
      </c>
      <c r="E122" s="200" t="inlineStr">
        <is>
          <t>HIGH</t>
        </is>
      </c>
      <c r="F122" s="200" t="n">
        <v>2</v>
      </c>
      <c r="G122" s="200" t="n">
        <v>3</v>
      </c>
      <c r="H122" s="200" t="inlineStr">
        <is>
          <t>HIGH</t>
        </is>
      </c>
      <c r="I122" s="200" t="n">
        <v>13.3</v>
      </c>
      <c r="J122" s="200" t="inlineStr">
        <is>
          <t>NO</t>
        </is>
      </c>
      <c r="K122" s="200" t="inlineStr">
        <is>
          <t>https://nvd.nist.gov/vuln/detail/CVE-2026-3164</t>
        </is>
      </c>
      <c r="L122" s="200" t="inlineStr">
        <is>
          <t>2026-03-03 18:53</t>
        </is>
      </c>
      <c r="M122" s="200" t="inlineStr">
        <is>
          <t>CHECK_VENDOR</t>
        </is>
      </c>
      <c r="N122" s="200" t="inlineStr">
        <is>
          <t>See NVD references</t>
        </is>
      </c>
      <c r="O122" s="200" t="inlineStr">
        <is>
          <t>Apply vendor patches</t>
        </is>
      </c>
      <c r="P122" s="200" t="inlineStr">
        <is>
          <t>clive_21 news_portal_project 1.0</t>
        </is>
      </c>
      <c r="Q122" s="200" t="inlineStr">
        <is>
          <t>P2</t>
        </is>
      </c>
      <c r="R122" s="200" t="inlineStr">
        <is>
          <t>🚨 URGENT: Apply vendor patches immediately | 🔒 Isolate affected systems if patch unavailable | 🛡️ Enable additional monitoring/IDS rules</t>
        </is>
      </c>
      <c r="S122" s="200" t="inlineStr">
        <is>
          <t>CVE - IP enrichment n/a</t>
        </is>
      </c>
      <c r="T122" s="200" t="n">
        <v>0</v>
      </c>
      <c r="U122" s="200" t="n">
        <v>0</v>
      </c>
      <c r="V122" s="200" t="inlineStr">
        <is>
          <t>T1190:Exploit Public-Facing Application</t>
        </is>
      </c>
      <c r="W122" s="200" t="n">
        <v>2</v>
      </c>
      <c r="X122" s="200" t="inlineStr">
        <is>
          <t>HIGH (72%)</t>
        </is>
      </c>
      <c r="Y122" s="200" t="inlineStr">
        <is>
          <t>POSSIBLE</t>
        </is>
      </c>
      <c r="Z122" s="200" t="inlineStr">
        <is>
          <t>CHECK_VENDOR</t>
        </is>
      </c>
      <c r="AA122" s="200" t="inlineStr">
        <is>
          <t>https://nvd.nist.gov/vuln/detail/CVE-2026-3164</t>
        </is>
      </c>
      <c r="AB122" s="200" t="inlineStr">
        <is>
          <t>NONE</t>
        </is>
      </c>
      <c r="AC122" s="200" t="n">
        <v>3.65</v>
      </c>
      <c r="AD122" s="200" t="inlineStr"/>
    </row>
    <row r="123">
      <c r="A123" s="200" t="inlineStr">
        <is>
          <t>CVE</t>
        </is>
      </c>
      <c r="B123" s="200" t="inlineStr">
        <is>
          <t>CVE-2026-3165</t>
        </is>
      </c>
      <c r="C123" s="200" t="inlineStr">
        <is>
          <t>A vulnerability was determined in Tenda F453 1.0.0.3. Impacted is the function fromSetWifiGusetBasic of the file /goform/AdvSetWrlsafeset of the component httpd. This manipulation of the argument mit_ssid causes buffer overflow. The attack can be initiated remotely. The exploit has been publicly disclosed and may be utilized.</t>
        </is>
      </c>
      <c r="D123" s="200" t="n">
        <v>8.800000000000001</v>
      </c>
      <c r="E123" s="200" t="inlineStr">
        <is>
          <t>HIGH</t>
        </is>
      </c>
      <c r="F123" s="200" t="n">
        <v>3</v>
      </c>
      <c r="G123" s="200" t="n">
        <v>3</v>
      </c>
      <c r="H123" s="200" t="inlineStr">
        <is>
          <t>CRITICAL</t>
        </is>
      </c>
      <c r="I123" s="200" t="n">
        <v>17.8</v>
      </c>
      <c r="J123" s="200" t="inlineStr">
        <is>
          <t>NO</t>
        </is>
      </c>
      <c r="K123" s="200" t="inlineStr">
        <is>
          <t>https://nvd.nist.gov/vuln/detail/CVE-2026-3165</t>
        </is>
      </c>
      <c r="L123" s="200" t="inlineStr">
        <is>
          <t>2026-03-03 18:53</t>
        </is>
      </c>
      <c r="M123" s="200" t="inlineStr">
        <is>
          <t>CHECK_VENDOR</t>
        </is>
      </c>
      <c r="N123" s="200" t="inlineStr">
        <is>
          <t>See NVD references</t>
        </is>
      </c>
      <c r="O123" s="200" t="inlineStr">
        <is>
          <t>Apply vendor patches</t>
        </is>
      </c>
      <c r="P123" s="200" t="inlineStr">
        <is>
          <t>tenda f453 - | tenda f453_firmware 1.0.0.3</t>
        </is>
      </c>
      <c r="Q123" s="200" t="inlineStr">
        <is>
          <t>P2</t>
        </is>
      </c>
      <c r="R123" s="200" t="inlineStr">
        <is>
          <t>🚨 URGENT: Apply vendor patches immediately | 🔒 Isolate affected systems if patch unavailable | 🛡️ Enable additional monitoring/IDS rules</t>
        </is>
      </c>
      <c r="S123" s="200" t="inlineStr">
        <is>
          <t>CVE - IP enrichment n/a</t>
        </is>
      </c>
      <c r="T123" s="200" t="n">
        <v>0</v>
      </c>
      <c r="U123" s="200" t="n">
        <v>0</v>
      </c>
      <c r="V123" s="200" t="inlineStr">
        <is>
          <t>T1203:Exploitation for Client Execution | T1592.003:Firmware</t>
        </is>
      </c>
      <c r="W123" s="200" t="n">
        <v>2</v>
      </c>
      <c r="X123" s="200" t="inlineStr">
        <is>
          <t>HIGH (72%)</t>
        </is>
      </c>
      <c r="Y123" s="200" t="inlineStr">
        <is>
          <t>CONFIRMED</t>
        </is>
      </c>
      <c r="Z123" s="200" t="inlineStr">
        <is>
          <t>CHECK_VENDOR</t>
        </is>
      </c>
      <c r="AA123" s="200" t="inlineStr">
        <is>
          <t>https://nvd.nist.gov/vuln/detail/CVE-2026-3165</t>
        </is>
      </c>
      <c r="AB123" s="200" t="inlineStr">
        <is>
          <t>NONE</t>
        </is>
      </c>
      <c r="AC123" s="200" t="n">
        <v>4.4</v>
      </c>
      <c r="AD123" s="200" t="inlineStr"/>
    </row>
    <row r="124">
      <c r="A124" s="200" t="inlineStr">
        <is>
          <t>CVE</t>
        </is>
      </c>
      <c r="B124" s="200" t="inlineStr">
        <is>
          <t>CVE-2026-3179</t>
        </is>
      </c>
      <c r="C124" s="200" t="inlineStr">
        <is>
          <t>The FTP Backup on the ADM does not properly sanitize filenames received from the FTP server when parsing directory listings. A malicious server or MITM attacker can craft filenames containing path traversal sequences, causing the client to write files outside the intended backup directory. A path traversal vulnerability may allow an attacker to overwrite arbitrary files on the system and potentially achieve privilege escalation or remote code execution.
Affected products and versions include: fr</t>
        </is>
      </c>
      <c r="D124" s="200" t="n">
        <v>8.1</v>
      </c>
      <c r="E124" s="200" t="inlineStr">
        <is>
          <t>HIGH</t>
        </is>
      </c>
      <c r="F124" s="200" t="n">
        <v>3</v>
      </c>
      <c r="G124" s="200" t="n">
        <v>3</v>
      </c>
      <c r="H124" s="200" t="inlineStr">
        <is>
          <t>CRITICAL</t>
        </is>
      </c>
      <c r="I124" s="200" t="n">
        <v>17.1</v>
      </c>
      <c r="J124" s="200" t="inlineStr">
        <is>
          <t>NO</t>
        </is>
      </c>
      <c r="K124" s="200" t="inlineStr">
        <is>
          <t>https://nvd.nist.gov/vuln/detail/CVE-2026-3179</t>
        </is>
      </c>
      <c r="L124" s="200" t="inlineStr">
        <is>
          <t>2026-03-03 18:53</t>
        </is>
      </c>
      <c r="M124" s="200" t="inlineStr">
        <is>
          <t>YES</t>
        </is>
      </c>
      <c r="N124" s="200" t="inlineStr">
        <is>
          <t>https://www.asustor.com/security/security_advisory_detail?id=53</t>
        </is>
      </c>
      <c r="O124" s="200" t="inlineStr">
        <is>
          <t>Apply vendor patches</t>
        </is>
      </c>
      <c r="P124" s="200" t="inlineStr">
        <is>
          <t>asustor data_master *</t>
        </is>
      </c>
      <c r="Q124" s="200" t="inlineStr">
        <is>
          <t>P2</t>
        </is>
      </c>
      <c r="R124" s="200" t="inlineStr">
        <is>
          <t>🚨 URGENT: Apply vendor patches immediately | 🔒 Isolate affected systems if patch unavailable | 🛡️ Enable additional monitoring/IDS rules</t>
        </is>
      </c>
      <c r="S124" s="200" t="inlineStr">
        <is>
          <t>CVE - IP enrichment n/a</t>
        </is>
      </c>
      <c r="T124" s="200" t="n">
        <v>0.0046</v>
      </c>
      <c r="U124" s="200" t="n">
        <v>0.6379</v>
      </c>
      <c r="V124" s="200" t="inlineStr">
        <is>
          <t>T1083:File and Directory Discovery | T1190:Exploit Public-Facing Application | T1210:Exploitation of Remote Services | T1584.004:Server</t>
        </is>
      </c>
      <c r="W124" s="200" t="n">
        <v>2</v>
      </c>
      <c r="X124" s="200" t="inlineStr">
        <is>
          <t>HIGH (72%)</t>
        </is>
      </c>
      <c r="Y124" s="200" t="inlineStr">
        <is>
          <t>CONFIRMED</t>
        </is>
      </c>
      <c r="Z124" s="200" t="inlineStr">
        <is>
          <t>PATCH_AVAILABLE</t>
        </is>
      </c>
      <c r="AA124" s="200" t="inlineStr">
        <is>
          <t>https://nvd.nist.gov/vuln/detail/CVE-2026-3179</t>
        </is>
      </c>
      <c r="AB124" s="200" t="inlineStr">
        <is>
          <t>NONE</t>
        </is>
      </c>
      <c r="AC124" s="200" t="n">
        <v>4.05</v>
      </c>
      <c r="AD124" s="200" t="inlineStr"/>
    </row>
    <row r="125">
      <c r="A125" s="199" t="inlineStr">
        <is>
          <t>CVE</t>
        </is>
      </c>
      <c r="B125" s="199" t="inlineStr">
        <is>
          <t>CVE-2026-1614</t>
        </is>
      </c>
      <c r="C125" s="199" t="inlineStr">
        <is>
          <t>The Rise Blocks – A Complete Gutenberg Page Builder plugin for WordPress is vulnerable to Stored Cross-Site Scripting via the ‘logoTag’ Site Identity block attribute in all versions up to, and including, 3.7 due to insufficient input sanitization and output escaping. This makes it possible for authenticated attackers, with Contributor-level access and above, to inject arbitrary web scripts in pages that will execute whenever a user accesses an injected page.</t>
        </is>
      </c>
      <c r="D125" s="199" t="n">
        <v>6.4</v>
      </c>
      <c r="E125" s="199" t="inlineStr">
        <is>
          <t>MEDIUM</t>
        </is>
      </c>
      <c r="F125" s="199" t="n">
        <v>2</v>
      </c>
      <c r="G125" s="199" t="n">
        <v>2</v>
      </c>
      <c r="H125" s="199" t="inlineStr">
        <is>
          <t>MEDIUM</t>
        </is>
      </c>
      <c r="I125" s="199" t="n">
        <v>10.4</v>
      </c>
      <c r="J125" s="199" t="inlineStr">
        <is>
          <t>NO</t>
        </is>
      </c>
      <c r="K125" s="199" t="inlineStr">
        <is>
          <t>https://nvd.nist.gov/vuln/detail/CVE-2026-1614</t>
        </is>
      </c>
      <c r="L125" s="199" t="inlineStr">
        <is>
          <t>2026-03-03 18:53</t>
        </is>
      </c>
      <c r="M125" s="199" t="inlineStr">
        <is>
          <t>CHECK_VENDOR</t>
        </is>
      </c>
      <c r="N125" s="199" t="inlineStr">
        <is>
          <t>See NVD references</t>
        </is>
      </c>
      <c r="O125" s="199" t="inlineStr">
        <is>
          <t>Apply vendor patches</t>
        </is>
      </c>
      <c r="P125" s="199" t="inlineStr">
        <is>
          <t>See CVE details</t>
        </is>
      </c>
      <c r="Q125" s="199" t="inlineStr">
        <is>
          <t>P2</t>
        </is>
      </c>
      <c r="R125" s="199" t="inlineStr">
        <is>
          <t>📅 Schedule patch deployment within 30 days | 🔍 Monitor for exploitation attempts</t>
        </is>
      </c>
      <c r="S125" s="199" t="inlineStr">
        <is>
          <t>CVE - IP enrichment n/a</t>
        </is>
      </c>
      <c r="T125" s="199" t="n">
        <v>0.0003</v>
      </c>
      <c r="U125" s="199" t="n">
        <v>0.0905</v>
      </c>
      <c r="V125" s="199" t="inlineStr">
        <is>
          <t>T1189:Drive-by Compromise</t>
        </is>
      </c>
      <c r="W125" s="199" t="n">
        <v>2</v>
      </c>
      <c r="X125" s="199" t="inlineStr">
        <is>
          <t>HIGH (72%)</t>
        </is>
      </c>
      <c r="Y125" s="199" t="inlineStr">
        <is>
          <t>POSSIBLE</t>
        </is>
      </c>
      <c r="Z125" s="199" t="inlineStr">
        <is>
          <t>CHECK_VENDOR</t>
        </is>
      </c>
      <c r="AA125" s="199" t="inlineStr">
        <is>
          <t>https://nvd.nist.gov/vuln/detail/CVE-2026-1614</t>
        </is>
      </c>
      <c r="AB125" s="199" t="inlineStr">
        <is>
          <t>NONE</t>
        </is>
      </c>
      <c r="AC125" s="199" t="n">
        <v>3.2</v>
      </c>
      <c r="AD125" s="199" t="inlineStr"/>
    </row>
    <row r="126">
      <c r="A126" s="200" t="inlineStr">
        <is>
          <t>CVE</t>
        </is>
      </c>
      <c r="B126" s="200" t="inlineStr">
        <is>
          <t>CVE-2026-3166</t>
        </is>
      </c>
      <c r="C126" s="200" t="inlineStr">
        <is>
          <t>A vulnerability was identified in Tenda F453 1.0.0.3. The affected element is the function fromRouteStatic of the file /goform/RouteStatic of the component httpd. Such manipulation of the argument page leads to buffer overflow. The attack can be launched remotely. The exploit is publicly available and might be used.</t>
        </is>
      </c>
      <c r="D126" s="200" t="n">
        <v>8.800000000000001</v>
      </c>
      <c r="E126" s="200" t="inlineStr">
        <is>
          <t>HIGH</t>
        </is>
      </c>
      <c r="F126" s="200" t="n">
        <v>3</v>
      </c>
      <c r="G126" s="200" t="n">
        <v>3</v>
      </c>
      <c r="H126" s="200" t="inlineStr">
        <is>
          <t>CRITICAL</t>
        </is>
      </c>
      <c r="I126" s="200" t="n">
        <v>17.8</v>
      </c>
      <c r="J126" s="200" t="inlineStr">
        <is>
          <t>NO</t>
        </is>
      </c>
      <c r="K126" s="200" t="inlineStr">
        <is>
          <t>https://nvd.nist.gov/vuln/detail/CVE-2026-3166</t>
        </is>
      </c>
      <c r="L126" s="200" t="inlineStr">
        <is>
          <t>2026-03-03 18:53</t>
        </is>
      </c>
      <c r="M126" s="200" t="inlineStr">
        <is>
          <t>CHECK_VENDOR</t>
        </is>
      </c>
      <c r="N126" s="200" t="inlineStr">
        <is>
          <t>See NVD references</t>
        </is>
      </c>
      <c r="O126" s="200" t="inlineStr">
        <is>
          <t>Apply vendor patches</t>
        </is>
      </c>
      <c r="P126" s="200" t="inlineStr">
        <is>
          <t>tenda f453 - | tenda f453_firmware 1.0.0.3</t>
        </is>
      </c>
      <c r="Q126" s="200" t="inlineStr">
        <is>
          <t>P2</t>
        </is>
      </c>
      <c r="R126" s="200" t="inlineStr">
        <is>
          <t>🚨 URGENT: Apply vendor patches immediately | 🔒 Isolate affected systems if patch unavailable | 🛡️ Enable additional monitoring/IDS rules</t>
        </is>
      </c>
      <c r="S126" s="200" t="inlineStr">
        <is>
          <t>CVE - IP enrichment n/a</t>
        </is>
      </c>
      <c r="T126" s="200" t="n">
        <v>0</v>
      </c>
      <c r="U126" s="200" t="n">
        <v>0</v>
      </c>
      <c r="V126" s="200" t="inlineStr">
        <is>
          <t>T1203:Exploitation for Client Execution | T1592.003:Firmware</t>
        </is>
      </c>
      <c r="W126" s="200" t="n">
        <v>2</v>
      </c>
      <c r="X126" s="200" t="inlineStr">
        <is>
          <t>HIGH (72%)</t>
        </is>
      </c>
      <c r="Y126" s="200" t="inlineStr">
        <is>
          <t>CONFIRMED</t>
        </is>
      </c>
      <c r="Z126" s="200" t="inlineStr">
        <is>
          <t>CHECK_VENDOR</t>
        </is>
      </c>
      <c r="AA126" s="200" t="inlineStr">
        <is>
          <t>https://nvd.nist.gov/vuln/detail/CVE-2026-3166</t>
        </is>
      </c>
      <c r="AB126" s="200" t="inlineStr">
        <is>
          <t>NONE</t>
        </is>
      </c>
      <c r="AC126" s="200" t="n">
        <v>4.4</v>
      </c>
      <c r="AD126" s="200" t="inlineStr"/>
    </row>
    <row r="127">
      <c r="A127" s="200" t="inlineStr">
        <is>
          <t>CVE</t>
        </is>
      </c>
      <c r="B127" s="200" t="inlineStr">
        <is>
          <t>CVE-2026-3167</t>
        </is>
      </c>
      <c r="C127" s="200" t="inlineStr">
        <is>
          <t>A security flaw has been discovered in Tenda F453 1.0.0.3. The impacted element is the function formWebTypeLibrary of the file /goform/webtypelibrary of the component httpd. Performing a manipulation of the argument webSiteId results in buffer overflow. The attack may be initiated remotely. The exploit has been released to the public and may be used for attacks.</t>
        </is>
      </c>
      <c r="D127" s="200" t="n">
        <v>8.800000000000001</v>
      </c>
      <c r="E127" s="200" t="inlineStr">
        <is>
          <t>HIGH</t>
        </is>
      </c>
      <c r="F127" s="200" t="n">
        <v>3</v>
      </c>
      <c r="G127" s="200" t="n">
        <v>3</v>
      </c>
      <c r="H127" s="200" t="inlineStr">
        <is>
          <t>CRITICAL</t>
        </is>
      </c>
      <c r="I127" s="200" t="n">
        <v>17.8</v>
      </c>
      <c r="J127" s="200" t="inlineStr">
        <is>
          <t>NO</t>
        </is>
      </c>
      <c r="K127" s="200" t="inlineStr">
        <is>
          <t>https://nvd.nist.gov/vuln/detail/CVE-2026-3167</t>
        </is>
      </c>
      <c r="L127" s="200" t="inlineStr">
        <is>
          <t>2026-03-03 18:53</t>
        </is>
      </c>
      <c r="M127" s="200" t="inlineStr">
        <is>
          <t>CHECK_VENDOR</t>
        </is>
      </c>
      <c r="N127" s="200" t="inlineStr">
        <is>
          <t>See NVD references</t>
        </is>
      </c>
      <c r="O127" s="200" t="inlineStr">
        <is>
          <t>Apply vendor patches</t>
        </is>
      </c>
      <c r="P127" s="200" t="inlineStr">
        <is>
          <t>tenda f453 - | tenda f453_firmware 1.0.0.3</t>
        </is>
      </c>
      <c r="Q127" s="200" t="inlineStr">
        <is>
          <t>P2</t>
        </is>
      </c>
      <c r="R127" s="200" t="inlineStr">
        <is>
          <t>🚨 URGENT: Apply vendor patches immediately | 🔒 Isolate affected systems if patch unavailable | 🛡️ Enable additional monitoring/IDS rules</t>
        </is>
      </c>
      <c r="S127" s="200" t="inlineStr">
        <is>
          <t>CVE - IP enrichment n/a</t>
        </is>
      </c>
      <c r="T127" s="200" t="n">
        <v>0</v>
      </c>
      <c r="U127" s="200" t="n">
        <v>0</v>
      </c>
      <c r="V127" s="200" t="inlineStr">
        <is>
          <t>T1203:Exploitation for Client Execution | T1592.003:Firmware</t>
        </is>
      </c>
      <c r="W127" s="200" t="n">
        <v>2</v>
      </c>
      <c r="X127" s="200" t="inlineStr">
        <is>
          <t>HIGH (72%)</t>
        </is>
      </c>
      <c r="Y127" s="200" t="inlineStr">
        <is>
          <t>CONFIRMED</t>
        </is>
      </c>
      <c r="Z127" s="200" t="inlineStr">
        <is>
          <t>CHECK_VENDOR</t>
        </is>
      </c>
      <c r="AA127" s="200" t="inlineStr">
        <is>
          <t>https://nvd.nist.gov/vuln/detail/CVE-2026-3167</t>
        </is>
      </c>
      <c r="AB127" s="200" t="inlineStr">
        <is>
          <t>NONE</t>
        </is>
      </c>
      <c r="AC127" s="200" t="n">
        <v>4.4</v>
      </c>
      <c r="AD127" s="200" t="inlineStr"/>
    </row>
    <row r="128">
      <c r="A128" s="200" t="inlineStr">
        <is>
          <t>CVE</t>
        </is>
      </c>
      <c r="B128" s="200" t="inlineStr">
        <is>
          <t>CVE-2026-3168</t>
        </is>
      </c>
      <c r="C128" s="200" t="inlineStr">
        <is>
          <t>A weakness has been identified in Tenda F453 1.0.0.3. This affects the function fromNatStaticSetting of the file /goform/NatStaticSetting of the component httpd. Executing a manipulation of the argument page can lead to buffer overflow. The attack may be launched remotely. The exploit has been made available to the public and could be used for attacks.</t>
        </is>
      </c>
      <c r="D128" s="200" t="n">
        <v>8.800000000000001</v>
      </c>
      <c r="E128" s="200" t="inlineStr">
        <is>
          <t>HIGH</t>
        </is>
      </c>
      <c r="F128" s="200" t="n">
        <v>3</v>
      </c>
      <c r="G128" s="200" t="n">
        <v>3</v>
      </c>
      <c r="H128" s="200" t="inlineStr">
        <is>
          <t>CRITICAL</t>
        </is>
      </c>
      <c r="I128" s="200" t="n">
        <v>17.8</v>
      </c>
      <c r="J128" s="200" t="inlineStr">
        <is>
          <t>NO</t>
        </is>
      </c>
      <c r="K128" s="200" t="inlineStr">
        <is>
          <t>https://nvd.nist.gov/vuln/detail/CVE-2026-3168</t>
        </is>
      </c>
      <c r="L128" s="200" t="inlineStr">
        <is>
          <t>2026-03-03 18:53</t>
        </is>
      </c>
      <c r="M128" s="200" t="inlineStr">
        <is>
          <t>CHECK_VENDOR</t>
        </is>
      </c>
      <c r="N128" s="200" t="inlineStr">
        <is>
          <t>See NVD references</t>
        </is>
      </c>
      <c r="O128" s="200" t="inlineStr">
        <is>
          <t>Apply vendor patches</t>
        </is>
      </c>
      <c r="P128" s="200" t="inlineStr">
        <is>
          <t>tenda f453 - | tenda f453_firmware 1.0.0.3</t>
        </is>
      </c>
      <c r="Q128" s="200" t="inlineStr">
        <is>
          <t>P2</t>
        </is>
      </c>
      <c r="R128" s="200" t="inlineStr">
        <is>
          <t>🚨 URGENT: Apply vendor patches immediately | 🔒 Isolate affected systems if patch unavailable | 🛡️ Enable additional monitoring/IDS rules</t>
        </is>
      </c>
      <c r="S128" s="200" t="inlineStr">
        <is>
          <t>CVE - IP enrichment n/a</t>
        </is>
      </c>
      <c r="T128" s="200" t="n">
        <v>0.0008</v>
      </c>
      <c r="U128" s="200" t="n">
        <v>0.2346</v>
      </c>
      <c r="V128" s="200" t="inlineStr">
        <is>
          <t>T1203:Exploitation for Client Execution | T1592.003:Firmware</t>
        </is>
      </c>
      <c r="W128" s="200" t="n">
        <v>2</v>
      </c>
      <c r="X128" s="200" t="inlineStr">
        <is>
          <t>HIGH (72%)</t>
        </is>
      </c>
      <c r="Y128" s="200" t="inlineStr">
        <is>
          <t>CONFIRMED</t>
        </is>
      </c>
      <c r="Z128" s="200" t="inlineStr">
        <is>
          <t>CHECK_VENDOR</t>
        </is>
      </c>
      <c r="AA128" s="200" t="inlineStr">
        <is>
          <t>https://nvd.nist.gov/vuln/detail/CVE-2026-3168</t>
        </is>
      </c>
      <c r="AB128" s="200" t="inlineStr">
        <is>
          <t>NONE</t>
        </is>
      </c>
      <c r="AC128" s="200" t="n">
        <v>4.4</v>
      </c>
      <c r="AD128" s="200" t="inlineStr"/>
    </row>
    <row r="129">
      <c r="A129" s="199" t="inlineStr">
        <is>
          <t>CVE</t>
        </is>
      </c>
      <c r="B129" s="199" t="inlineStr">
        <is>
          <t>CVE-2025-11563</t>
        </is>
      </c>
      <c r="C129" s="199" t="inlineStr">
        <is>
          <t>URLs containing percent-encoded slashes (`/` or `\`) can trick wcurl into
saving the output file outside of the current directory without the user
explicitly asking for it.
This flaw only affects the wcurl command line tool.</t>
        </is>
      </c>
      <c r="D129" s="199" t="n">
        <v>4.6</v>
      </c>
      <c r="E129" s="199" t="inlineStr">
        <is>
          <t>MEDIUM</t>
        </is>
      </c>
      <c r="F129" s="199" t="n">
        <v>2</v>
      </c>
      <c r="G129" s="199" t="n">
        <v>2</v>
      </c>
      <c r="H129" s="199" t="inlineStr">
        <is>
          <t>MEDIUM</t>
        </is>
      </c>
      <c r="I129" s="199" t="n">
        <v>8.6</v>
      </c>
      <c r="J129" s="199" t="inlineStr">
        <is>
          <t>NO</t>
        </is>
      </c>
      <c r="K129" s="199" t="inlineStr">
        <is>
          <t>https://nvd.nist.gov/vuln/detail/CVE-2025-11563</t>
        </is>
      </c>
      <c r="L129" s="199" t="inlineStr">
        <is>
          <t>2026-03-03 18:53</t>
        </is>
      </c>
      <c r="M129" s="199" t="inlineStr">
        <is>
          <t>YES</t>
        </is>
      </c>
      <c r="N129" s="199" t="inlineStr">
        <is>
          <t>https://curl.se/docs/CVE-2025-11563.html | https://curl.se/docs/CVE-2025-11563.json | https://lists.debian.org/debian-release/2025/11/msg00504.html</t>
        </is>
      </c>
      <c r="O129" s="199" t="inlineStr">
        <is>
          <t>Apply vendor patches</t>
        </is>
      </c>
      <c r="P129" s="199" t="inlineStr">
        <is>
          <t>haxx curl * | curl wcurl *</t>
        </is>
      </c>
      <c r="Q129" s="199" t="inlineStr">
        <is>
          <t>P3</t>
        </is>
      </c>
      <c r="R129" s="199" t="inlineStr">
        <is>
          <t>📅 Schedule patch deployment within 30 days | 🔍 Monitor for exploitation attempts</t>
        </is>
      </c>
      <c r="S129" s="199" t="inlineStr">
        <is>
          <t>CVE - IP enrichment n/a</t>
        </is>
      </c>
      <c r="T129" s="199" t="n">
        <v>0.0002</v>
      </c>
      <c r="U129" s="199" t="n">
        <v>0.0601</v>
      </c>
      <c r="V129" s="199" t="inlineStr">
        <is>
          <t>T1083:File and Directory Discovery | T1190:Exploit Public-Facing Application</t>
        </is>
      </c>
      <c r="W129" s="199" t="n">
        <v>1</v>
      </c>
      <c r="X129" s="199" t="inlineStr">
        <is>
          <t>LOW (40%)</t>
        </is>
      </c>
      <c r="Y129" s="199" t="inlineStr">
        <is>
          <t>POSSIBLE</t>
        </is>
      </c>
      <c r="Z129" s="199" t="inlineStr">
        <is>
          <t>PATCH_AVAILABLE</t>
        </is>
      </c>
      <c r="AA129" s="199" t="inlineStr">
        <is>
          <t>https://nvd.nist.gov/vuln/detail/CVE-2025-11563</t>
        </is>
      </c>
      <c r="AB129" s="199" t="inlineStr">
        <is>
          <t>NONE</t>
        </is>
      </c>
      <c r="AC129" s="199" t="n">
        <v>2.3</v>
      </c>
      <c r="AD129" s="199" t="inlineStr"/>
    </row>
    <row r="130">
      <c r="A130" s="200" t="inlineStr">
        <is>
          <t>CVE</t>
        </is>
      </c>
      <c r="B130" s="200" t="inlineStr">
        <is>
          <t>CVE-2026-3169</t>
        </is>
      </c>
      <c r="C130" s="200" t="inlineStr">
        <is>
          <t>A security vulnerability has been detected in Tenda F453 1.0.0.3. This impacts the function fromSafeEmailFilter of the file /goform/SafeEmailFilter of the component httpd. The manipulation of the argument page leads to buffer overflow. Remote exploitation of the attack is possible. The exploit has been disclosed publicly and may be used.</t>
        </is>
      </c>
      <c r="D130" s="200" t="n">
        <v>8.800000000000001</v>
      </c>
      <c r="E130" s="200" t="inlineStr">
        <is>
          <t>HIGH</t>
        </is>
      </c>
      <c r="F130" s="200" t="n">
        <v>3</v>
      </c>
      <c r="G130" s="200" t="n">
        <v>3</v>
      </c>
      <c r="H130" s="200" t="inlineStr">
        <is>
          <t>CRITICAL</t>
        </is>
      </c>
      <c r="I130" s="200" t="n">
        <v>17.8</v>
      </c>
      <c r="J130" s="200" t="inlineStr">
        <is>
          <t>NO</t>
        </is>
      </c>
      <c r="K130" s="200" t="inlineStr">
        <is>
          <t>https://nvd.nist.gov/vuln/detail/CVE-2026-3169</t>
        </is>
      </c>
      <c r="L130" s="200" t="inlineStr">
        <is>
          <t>2026-03-03 18:53</t>
        </is>
      </c>
      <c r="M130" s="200" t="inlineStr">
        <is>
          <t>CHECK_VENDOR</t>
        </is>
      </c>
      <c r="N130" s="200" t="inlineStr">
        <is>
          <t>See NVD references</t>
        </is>
      </c>
      <c r="O130" s="200" t="inlineStr">
        <is>
          <t>Apply vendor patches</t>
        </is>
      </c>
      <c r="P130" s="200" t="inlineStr">
        <is>
          <t>tenda f453 - | tenda f453_firmware 1.0.0.3</t>
        </is>
      </c>
      <c r="Q130" s="200" t="inlineStr">
        <is>
          <t>P2</t>
        </is>
      </c>
      <c r="R130" s="200" t="inlineStr">
        <is>
          <t>🚨 URGENT: Apply vendor patches immediately | 🔒 Isolate affected systems if patch unavailable | 🛡️ Enable additional monitoring/IDS rules</t>
        </is>
      </c>
      <c r="S130" s="200" t="inlineStr">
        <is>
          <t>CVE - IP enrichment n/a</t>
        </is>
      </c>
      <c r="T130" s="200" t="n">
        <v>0.0008</v>
      </c>
      <c r="U130" s="200" t="n">
        <v>0.2346</v>
      </c>
      <c r="V130" s="200" t="inlineStr">
        <is>
          <t>T1203:Exploitation for Client Execution | T1592.003:Firmware</t>
        </is>
      </c>
      <c r="W130" s="200" t="n">
        <v>2</v>
      </c>
      <c r="X130" s="200" t="inlineStr">
        <is>
          <t>HIGH (72%)</t>
        </is>
      </c>
      <c r="Y130" s="200" t="inlineStr">
        <is>
          <t>CONFIRMED</t>
        </is>
      </c>
      <c r="Z130" s="200" t="inlineStr">
        <is>
          <t>CHECK_VENDOR</t>
        </is>
      </c>
      <c r="AA130" s="200" t="inlineStr">
        <is>
          <t>https://nvd.nist.gov/vuln/detail/CVE-2026-3169</t>
        </is>
      </c>
      <c r="AB130" s="200" t="inlineStr">
        <is>
          <t>NONE</t>
        </is>
      </c>
      <c r="AC130" s="200" t="n">
        <v>4.4</v>
      </c>
      <c r="AD130" s="200" t="inlineStr"/>
    </row>
    <row r="131">
      <c r="A131" s="202" t="inlineStr">
        <is>
          <t>CVE</t>
        </is>
      </c>
      <c r="B131" s="202" t="inlineStr">
        <is>
          <t>CVE-2026-3170</t>
        </is>
      </c>
      <c r="C131" s="202" t="inlineStr">
        <is>
          <t>A vulnerability was detected in SourceCodester/Patrick Mvuma Patients Waiting Area Queue Management System 1.0. Affected is an unknown function of the file /patient-search.php. The manipulation of the argument First Name/Last Name results in cross site scripting. The attack can be executed remotely. The exploit is now public and may be used.</t>
        </is>
      </c>
      <c r="D131" s="202" t="n">
        <v>2.4</v>
      </c>
      <c r="E131" s="202" t="inlineStr">
        <is>
          <t>LOW</t>
        </is>
      </c>
      <c r="F131" s="202" t="n">
        <v>2</v>
      </c>
      <c r="G131" s="202" t="n">
        <v>1</v>
      </c>
      <c r="H131" s="202" t="inlineStr">
        <is>
          <t>LOW</t>
        </is>
      </c>
      <c r="I131" s="202" t="n">
        <v>4.4</v>
      </c>
      <c r="J131" s="202" t="inlineStr">
        <is>
          <t>NO</t>
        </is>
      </c>
      <c r="K131" s="202" t="inlineStr">
        <is>
          <t>https://nvd.nist.gov/vuln/detail/CVE-2026-3170</t>
        </is>
      </c>
      <c r="L131" s="202" t="inlineStr">
        <is>
          <t>2026-03-03 18:53</t>
        </is>
      </c>
      <c r="M131" s="202" t="inlineStr">
        <is>
          <t>CHECK_VENDOR</t>
        </is>
      </c>
      <c r="N131" s="202" t="inlineStr">
        <is>
          <t>See NVD references</t>
        </is>
      </c>
      <c r="O131" s="202" t="inlineStr">
        <is>
          <t>Apply vendor patches</t>
        </is>
      </c>
      <c r="P131" s="202" t="inlineStr">
        <is>
          <t>pamzey patients_waiting_area_queue_management_system 1.0</t>
        </is>
      </c>
      <c r="Q131" s="202" t="inlineStr">
        <is>
          <t>P4</t>
        </is>
      </c>
      <c r="R131" s="202" t="inlineStr">
        <is>
          <t>📅 Schedule patch deployment within 30 days | 🔍 Monitor for exploitation attempts</t>
        </is>
      </c>
      <c r="S131" s="202" t="inlineStr">
        <is>
          <t>CVE - IP enrichment n/a</t>
        </is>
      </c>
      <c r="T131" s="202" t="n">
        <v>0.0003</v>
      </c>
      <c r="U131" s="202" t="n">
        <v>0.067</v>
      </c>
      <c r="V131" s="202" t="inlineStr">
        <is>
          <t>T1189:Drive-by Compromise | T1190:Exploit Public-Facing Application</t>
        </is>
      </c>
      <c r="W131" s="202" t="n">
        <v>1</v>
      </c>
      <c r="X131" s="202" t="inlineStr">
        <is>
          <t>LOW (40%)</t>
        </is>
      </c>
      <c r="Y131" s="202" t="inlineStr">
        <is>
          <t>UNLIKELY</t>
        </is>
      </c>
      <c r="Z131" s="202" t="inlineStr">
        <is>
          <t>CHECK_VENDOR</t>
        </is>
      </c>
      <c r="AA131" s="202" t="inlineStr">
        <is>
          <t>https://nvd.nist.gov/vuln/detail/CVE-2026-3170</t>
        </is>
      </c>
      <c r="AB131" s="202" t="inlineStr">
        <is>
          <t>NONE</t>
        </is>
      </c>
      <c r="AC131" s="202" t="n">
        <v>1.2</v>
      </c>
      <c r="AD131" s="202" t="inlineStr"/>
    </row>
    <row r="132">
      <c r="A132" s="200" t="inlineStr">
        <is>
          <t>CVE</t>
        </is>
      </c>
      <c r="B132" s="200" t="inlineStr">
        <is>
          <t>CVE-2026-1916</t>
        </is>
      </c>
      <c r="C132" s="200" t="inlineStr">
        <is>
          <t xml:space="preserve">The WPGSI: Spreadsheet Integration plugin for WordPress is vulnerable to unauthorized modification and loss of data due to missing capability checks and an insecure authentication mechanism on the `wpgsi_callBackFuncAccept` and `wpgsi_callBackFuncUpdate` REST API functions in all versions up to, and including, 3.8.3. Both REST endpoints use `permission_callback =&gt; '__return_true'`, allowing unauthenticated access. The plugin's custom token-based validation relies on a Base64-encoded JSON object </t>
        </is>
      </c>
      <c r="D132" s="200" t="n">
        <v>7.5</v>
      </c>
      <c r="E132" s="200" t="inlineStr">
        <is>
          <t>HIGH</t>
        </is>
      </c>
      <c r="F132" s="200" t="n">
        <v>2</v>
      </c>
      <c r="G132" s="200" t="n">
        <v>3</v>
      </c>
      <c r="H132" s="200" t="inlineStr">
        <is>
          <t>HIGH</t>
        </is>
      </c>
      <c r="I132" s="200" t="n">
        <v>13.5</v>
      </c>
      <c r="J132" s="200" t="inlineStr">
        <is>
          <t>NO</t>
        </is>
      </c>
      <c r="K132" s="200" t="inlineStr">
        <is>
          <t>https://nvd.nist.gov/vuln/detail/CVE-2026-1916</t>
        </is>
      </c>
      <c r="L132" s="200" t="inlineStr">
        <is>
          <t>2026-03-03 18:53</t>
        </is>
      </c>
      <c r="M132" s="200" t="inlineStr">
        <is>
          <t>CHECK_VENDOR</t>
        </is>
      </c>
      <c r="N132" s="200" t="inlineStr">
        <is>
          <t>See NVD references</t>
        </is>
      </c>
      <c r="O132" s="200" t="inlineStr">
        <is>
          <t>Apply vendor patches</t>
        </is>
      </c>
      <c r="P132" s="200" t="inlineStr">
        <is>
          <t>See CVE details</t>
        </is>
      </c>
      <c r="Q132" s="200" t="inlineStr">
        <is>
          <t>P2</t>
        </is>
      </c>
      <c r="R132" s="200" t="inlineStr">
        <is>
          <t>🚨 URGENT: Apply vendor patches immediately | 🔒 Isolate affected systems if patch unavailable | 🛡️ Enable additional monitoring/IDS rules</t>
        </is>
      </c>
      <c r="S132" s="200" t="inlineStr">
        <is>
          <t>CVE - IP enrichment n/a</t>
        </is>
      </c>
      <c r="T132" s="200" t="n">
        <v>0.0012</v>
      </c>
      <c r="U132" s="200" t="n">
        <v>0.3042</v>
      </c>
      <c r="V132" s="200" t="inlineStr">
        <is>
          <t>T1600:Weaken Encryption</t>
        </is>
      </c>
      <c r="W132" s="200" t="n">
        <v>2</v>
      </c>
      <c r="X132" s="200" t="inlineStr">
        <is>
          <t>HIGH (72%)</t>
        </is>
      </c>
      <c r="Y132" s="200" t="inlineStr">
        <is>
          <t>POSSIBLE</t>
        </is>
      </c>
      <c r="Z132" s="200" t="inlineStr">
        <is>
          <t>CHECK_VENDOR</t>
        </is>
      </c>
      <c r="AA132" s="200" t="inlineStr">
        <is>
          <t>https://nvd.nist.gov/vuln/detail/CVE-2026-1916</t>
        </is>
      </c>
      <c r="AB132" s="200" t="inlineStr">
        <is>
          <t>NONE</t>
        </is>
      </c>
      <c r="AC132" s="200" t="n">
        <v>3.75</v>
      </c>
      <c r="AD132" s="200" t="inlineStr"/>
    </row>
    <row r="133">
      <c r="A133" s="200" t="inlineStr">
        <is>
          <t>CVE</t>
        </is>
      </c>
      <c r="B133" s="200" t="inlineStr">
        <is>
          <t>CVE-2026-1929</t>
        </is>
      </c>
      <c r="C133" s="200" t="inlineStr">
        <is>
          <t>The Advanced Woo Labels plugin for WordPress is vulnerable to Remote Code Execution in all versions up to, and including, 2.37. This is due to the use of `call_user_func_array()` with user-controlled callback and parameters in the `get_select_option_values()` AJAX handler without an allowlist of permitted callbacks or a capability check. This makes it possible for authenticated attackers, with Contributor-level access and above, to execute arbitrary PHP functions and operating system commands on</t>
        </is>
      </c>
      <c r="D133" s="200" t="n">
        <v>8.800000000000001</v>
      </c>
      <c r="E133" s="200" t="inlineStr">
        <is>
          <t>HIGH</t>
        </is>
      </c>
      <c r="F133" s="200" t="n">
        <v>3</v>
      </c>
      <c r="G133" s="200" t="n">
        <v>3</v>
      </c>
      <c r="H133" s="200" t="inlineStr">
        <is>
          <t>CRITICAL</t>
        </is>
      </c>
      <c r="I133" s="200" t="n">
        <v>17.8</v>
      </c>
      <c r="J133" s="200" t="inlineStr">
        <is>
          <t>NO</t>
        </is>
      </c>
      <c r="K133" s="200" t="inlineStr">
        <is>
          <t>https://nvd.nist.gov/vuln/detail/CVE-2026-1929</t>
        </is>
      </c>
      <c r="L133" s="200" t="inlineStr">
        <is>
          <t>2026-03-03 18:53</t>
        </is>
      </c>
      <c r="M133" s="200" t="inlineStr">
        <is>
          <t>CHECK_VENDOR</t>
        </is>
      </c>
      <c r="N133" s="200" t="inlineStr">
        <is>
          <t>See NVD references</t>
        </is>
      </c>
      <c r="O133" s="200" t="inlineStr">
        <is>
          <t>Apply vendor patches</t>
        </is>
      </c>
      <c r="P133" s="200" t="inlineStr">
        <is>
          <t>See CVE details</t>
        </is>
      </c>
      <c r="Q133" s="200" t="inlineStr">
        <is>
          <t>P2</t>
        </is>
      </c>
      <c r="R133" s="200" t="inlineStr">
        <is>
          <t>🚨 URGENT: Apply vendor patches immediately | 🔒 Isolate affected systems if patch unavailable | 🛡️ Enable additional monitoring/IDS rules</t>
        </is>
      </c>
      <c r="S133" s="200" t="inlineStr">
        <is>
          <t>CVE - IP enrichment n/a</t>
        </is>
      </c>
      <c r="T133" s="200" t="n">
        <v>0.0027</v>
      </c>
      <c r="U133" s="200" t="n">
        <v>0.5027</v>
      </c>
      <c r="V133" s="200" t="inlineStr">
        <is>
          <t>T1059:Command and Scripting Interpreter | T1190:Exploit Public-Facing Application | T1210:Exploitation of Remote Services</t>
        </is>
      </c>
      <c r="W133" s="200" t="n">
        <v>2</v>
      </c>
      <c r="X133" s="200" t="inlineStr">
        <is>
          <t>HIGH (72%)</t>
        </is>
      </c>
      <c r="Y133" s="200" t="inlineStr">
        <is>
          <t>CONFIRMED</t>
        </is>
      </c>
      <c r="Z133" s="200" t="inlineStr">
        <is>
          <t>CHECK_VENDOR</t>
        </is>
      </c>
      <c r="AA133" s="200" t="inlineStr">
        <is>
          <t>https://nvd.nist.gov/vuln/detail/CVE-2026-1929</t>
        </is>
      </c>
      <c r="AB133" s="200" t="inlineStr">
        <is>
          <t>NONE</t>
        </is>
      </c>
      <c r="AC133" s="200" t="n">
        <v>4.4</v>
      </c>
      <c r="AD133" s="200" t="inlineStr"/>
    </row>
    <row r="134">
      <c r="A134" s="200" t="inlineStr">
        <is>
          <t>CVE</t>
        </is>
      </c>
      <c r="B134" s="200" t="inlineStr">
        <is>
          <t>CVE-2026-2416</t>
        </is>
      </c>
      <c r="C134" s="200" t="inlineStr">
        <is>
          <t>The Geo Mashup plugin for WordPress is vulnerable to SQL Injection via the 'sort' parameter in all versions up to, and including, 1.13.17. This is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D134" s="200" t="n">
        <v>7.5</v>
      </c>
      <c r="E134" s="200" t="inlineStr">
        <is>
          <t>HIGH</t>
        </is>
      </c>
      <c r="F134" s="200" t="n">
        <v>2</v>
      </c>
      <c r="G134" s="200" t="n">
        <v>3</v>
      </c>
      <c r="H134" s="200" t="inlineStr">
        <is>
          <t>HIGH</t>
        </is>
      </c>
      <c r="I134" s="200" t="n">
        <v>13.5</v>
      </c>
      <c r="J134" s="200" t="inlineStr">
        <is>
          <t>NO</t>
        </is>
      </c>
      <c r="K134" s="200" t="inlineStr">
        <is>
          <t>https://nvd.nist.gov/vuln/detail/CVE-2026-2416</t>
        </is>
      </c>
      <c r="L134" s="200" t="inlineStr">
        <is>
          <t>2026-03-03 18:53</t>
        </is>
      </c>
      <c r="M134" s="200" t="inlineStr">
        <is>
          <t>CHECK_VENDOR</t>
        </is>
      </c>
      <c r="N134" s="200" t="inlineStr">
        <is>
          <t>See NVD references</t>
        </is>
      </c>
      <c r="O134" s="200" t="inlineStr">
        <is>
          <t>Apply vendor patches</t>
        </is>
      </c>
      <c r="P134" s="200" t="inlineStr">
        <is>
          <t>See CVE details</t>
        </is>
      </c>
      <c r="Q134" s="200" t="inlineStr">
        <is>
          <t>P2</t>
        </is>
      </c>
      <c r="R134" s="200" t="inlineStr">
        <is>
          <t>🚨 URGENT: Apply vendor patches immediately | 🔒 Isolate affected systems if patch unavailable | 🛡️ Enable additional monitoring/IDS rules</t>
        </is>
      </c>
      <c r="S134" s="200" t="inlineStr">
        <is>
          <t>CVE - IP enrichment n/a</t>
        </is>
      </c>
      <c r="T134" s="200" t="n">
        <v>0.0009</v>
      </c>
      <c r="U134" s="200" t="n">
        <v>0.2616</v>
      </c>
      <c r="V134" s="200" t="inlineStr">
        <is>
          <t>T1190:Exploit Public-Facing Application</t>
        </is>
      </c>
      <c r="W134" s="200" t="n">
        <v>2</v>
      </c>
      <c r="X134" s="200" t="inlineStr">
        <is>
          <t>HIGH (72%)</t>
        </is>
      </c>
      <c r="Y134" s="200" t="inlineStr">
        <is>
          <t>POSSIBLE</t>
        </is>
      </c>
      <c r="Z134" s="200" t="inlineStr">
        <is>
          <t>CHECK_VENDOR</t>
        </is>
      </c>
      <c r="AA134" s="200" t="inlineStr">
        <is>
          <t>https://nvd.nist.gov/vuln/detail/CVE-2026-2416</t>
        </is>
      </c>
      <c r="AB134" s="200" t="inlineStr">
        <is>
          <t>NONE</t>
        </is>
      </c>
      <c r="AC134" s="200" t="n">
        <v>3.75</v>
      </c>
      <c r="AD134" s="200" t="inlineStr"/>
    </row>
    <row r="135">
      <c r="A135" s="199" t="inlineStr">
        <is>
          <t>CVE</t>
        </is>
      </c>
      <c r="B135" s="199" t="inlineStr">
        <is>
          <t>CVE-2026-2479</t>
        </is>
      </c>
      <c r="C135" s="199" t="inlineStr">
        <is>
          <t>The Responsive Lightbox &amp; Gallery plugin for WordPress is vulnerable to Server-Side Request Forgery in all versions up to, and including, 2.7.1. This is due to the use of `strpos()` for substring-based hostname validation instead of strict host comparison in the `ajax_upload_image()` function. This makes it possible for authenticated attackers, with Author-level access and above, to make web requests to arbitrary locations originating from the web application, which can be used to query and modi</t>
        </is>
      </c>
      <c r="D135" s="199" t="n">
        <v>5</v>
      </c>
      <c r="E135" s="199" t="inlineStr">
        <is>
          <t>MEDIUM</t>
        </is>
      </c>
      <c r="F135" s="199" t="n">
        <v>2</v>
      </c>
      <c r="G135" s="199" t="n">
        <v>2</v>
      </c>
      <c r="H135" s="199" t="inlineStr">
        <is>
          <t>MEDIUM</t>
        </is>
      </c>
      <c r="I135" s="199" t="n">
        <v>9</v>
      </c>
      <c r="J135" s="199" t="inlineStr">
        <is>
          <t>NO</t>
        </is>
      </c>
      <c r="K135" s="199" t="inlineStr">
        <is>
          <t>https://nvd.nist.gov/vuln/detail/CVE-2026-2479</t>
        </is>
      </c>
      <c r="L135" s="199" t="inlineStr">
        <is>
          <t>2026-03-03 18:53</t>
        </is>
      </c>
      <c r="M135" s="199" t="inlineStr">
        <is>
          <t>CHECK_VENDOR</t>
        </is>
      </c>
      <c r="N135" s="199" t="inlineStr">
        <is>
          <t>See NVD references</t>
        </is>
      </c>
      <c r="O135" s="199" t="inlineStr">
        <is>
          <t>Apply vendor patches</t>
        </is>
      </c>
      <c r="P135" s="199" t="inlineStr">
        <is>
          <t>See CVE details</t>
        </is>
      </c>
      <c r="Q135" s="199" t="inlineStr">
        <is>
          <t>P3</t>
        </is>
      </c>
      <c r="R135" s="199" t="inlineStr">
        <is>
          <t>📅 Schedule patch deployment within 30 days | 🔍 Monitor for exploitation attempts</t>
        </is>
      </c>
      <c r="S135" s="199" t="inlineStr">
        <is>
          <t>CVE - IP enrichment n/a</t>
        </is>
      </c>
      <c r="T135" s="199" t="n">
        <v>0.0003</v>
      </c>
      <c r="U135" s="199" t="n">
        <v>0.0885</v>
      </c>
      <c r="V135" s="199" t="inlineStr">
        <is>
          <t>T1090:Proxy | T1584.004:Server</t>
        </is>
      </c>
      <c r="W135" s="199" t="n">
        <v>1</v>
      </c>
      <c r="X135" s="199" t="inlineStr">
        <is>
          <t>LOW (40%)</t>
        </is>
      </c>
      <c r="Y135" s="199" t="inlineStr">
        <is>
          <t>POSSIBLE</t>
        </is>
      </c>
      <c r="Z135" s="199" t="inlineStr">
        <is>
          <t>CHECK_VENDOR</t>
        </is>
      </c>
      <c r="AA135" s="199" t="inlineStr">
        <is>
          <t>https://nvd.nist.gov/vuln/detail/CVE-2026-2479</t>
        </is>
      </c>
      <c r="AB135" s="199" t="inlineStr">
        <is>
          <t>NONE</t>
        </is>
      </c>
      <c r="AC135" s="199" t="n">
        <v>2.5</v>
      </c>
      <c r="AD135" s="199" t="inlineStr"/>
    </row>
    <row r="136">
      <c r="A136" s="202" t="inlineStr">
        <is>
          <t>CVE</t>
        </is>
      </c>
      <c r="B136" s="202" t="inlineStr">
        <is>
          <t>CVE-2026-3171</t>
        </is>
      </c>
      <c r="C136" s="202" t="inlineStr">
        <is>
          <t>A flaw has been found in SourceCodester/Patrick Mvuma Patients Waiting Area Queue Management System 1.0. Affected by this vulnerability is an unknown functionality of the file /queue.php. This manipulation of the argument firstname/lastname causes cross site scripting. The attack is possible to be carried out remotely. The exploit has been published and may be used.</t>
        </is>
      </c>
      <c r="D136" s="202" t="n">
        <v>3.5</v>
      </c>
      <c r="E136" s="202" t="inlineStr">
        <is>
          <t>LOW</t>
        </is>
      </c>
      <c r="F136" s="202" t="n">
        <v>2</v>
      </c>
      <c r="G136" s="202" t="n">
        <v>1</v>
      </c>
      <c r="H136" s="202" t="inlineStr">
        <is>
          <t>LOW</t>
        </is>
      </c>
      <c r="I136" s="202" t="n">
        <v>5.5</v>
      </c>
      <c r="J136" s="202" t="inlineStr">
        <is>
          <t>NO</t>
        </is>
      </c>
      <c r="K136" s="202" t="inlineStr">
        <is>
          <t>https://nvd.nist.gov/vuln/detail/CVE-2026-3171</t>
        </is>
      </c>
      <c r="L136" s="202" t="inlineStr">
        <is>
          <t>2026-03-03 18:53</t>
        </is>
      </c>
      <c r="M136" s="202" t="inlineStr">
        <is>
          <t>CHECK_VENDOR</t>
        </is>
      </c>
      <c r="N136" s="202" t="inlineStr">
        <is>
          <t>See NVD references</t>
        </is>
      </c>
      <c r="O136" s="202" t="inlineStr">
        <is>
          <t>Apply vendor patches</t>
        </is>
      </c>
      <c r="P136" s="202" t="inlineStr">
        <is>
          <t>pamzey patients_waiting_area_queue_management_system 1.0</t>
        </is>
      </c>
      <c r="Q136" s="202" t="inlineStr">
        <is>
          <t>P4</t>
        </is>
      </c>
      <c r="R136" s="202" t="inlineStr">
        <is>
          <t>📅 Schedule patch deployment within 30 days | 🔍 Monitor for exploitation attempts</t>
        </is>
      </c>
      <c r="S136" s="202" t="inlineStr">
        <is>
          <t>CVE - IP enrichment n/a</t>
        </is>
      </c>
      <c r="T136" s="202" t="n">
        <v>0.0003</v>
      </c>
      <c r="U136" s="202" t="n">
        <v>0.073</v>
      </c>
      <c r="V136" s="202" t="inlineStr">
        <is>
          <t>T1189:Drive-by Compromise | T1190:Exploit Public-Facing Application</t>
        </is>
      </c>
      <c r="W136" s="202" t="n">
        <v>1</v>
      </c>
      <c r="X136" s="202" t="inlineStr">
        <is>
          <t>LOW (40%)</t>
        </is>
      </c>
      <c r="Y136" s="202" t="inlineStr">
        <is>
          <t>UNLIKELY</t>
        </is>
      </c>
      <c r="Z136" s="202" t="inlineStr">
        <is>
          <t>CHECK_VENDOR</t>
        </is>
      </c>
      <c r="AA136" s="202" t="inlineStr">
        <is>
          <t>https://nvd.nist.gov/vuln/detail/CVE-2026-3171</t>
        </is>
      </c>
      <c r="AB136" s="202" t="inlineStr">
        <is>
          <t>NONE</t>
        </is>
      </c>
      <c r="AC136" s="202" t="n">
        <v>1.75</v>
      </c>
      <c r="AD136" s="202" t="inlineStr"/>
    </row>
    <row r="137">
      <c r="A137" s="199" t="inlineStr">
        <is>
          <t>CVE</t>
        </is>
      </c>
      <c r="B137" s="199" t="inlineStr">
        <is>
          <t>CVE-2025-14742</t>
        </is>
      </c>
      <c r="C137" s="199" t="inlineStr">
        <is>
          <t>The WP Recipe Maker plugin for WordPress is vulnerable to unauthorized access of data due to a missing capability check on the 'ajax_search_recipes' and 'ajax_get_recipe' functions in all versions up to, and including, 10.2.3. This makes it possible for authenticated attackers, with Subscriber-level access and above, to retrieve sensitive recipe information including draft, pending, and private recipes that they shouldn't be able to access.</t>
        </is>
      </c>
      <c r="D137" s="199" t="n">
        <v>4.3</v>
      </c>
      <c r="E137" s="199" t="inlineStr">
        <is>
          <t>MEDIUM</t>
        </is>
      </c>
      <c r="F137" s="199" t="n">
        <v>2</v>
      </c>
      <c r="G137" s="199" t="n">
        <v>2</v>
      </c>
      <c r="H137" s="199" t="inlineStr">
        <is>
          <t>MEDIUM</t>
        </is>
      </c>
      <c r="I137" s="199" t="n">
        <v>8.300000000000001</v>
      </c>
      <c r="J137" s="199" t="inlineStr">
        <is>
          <t>NO</t>
        </is>
      </c>
      <c r="K137" s="199" t="inlineStr">
        <is>
          <t>https://nvd.nist.gov/vuln/detail/CVE-2025-14742</t>
        </is>
      </c>
      <c r="L137" s="199" t="inlineStr">
        <is>
          <t>2026-03-03 18:53</t>
        </is>
      </c>
      <c r="M137" s="199" t="inlineStr">
        <is>
          <t>CHECK_VENDOR</t>
        </is>
      </c>
      <c r="N137" s="199" t="inlineStr">
        <is>
          <t>See NVD references</t>
        </is>
      </c>
      <c r="O137" s="199" t="inlineStr">
        <is>
          <t>Apply vendor patches</t>
        </is>
      </c>
      <c r="P137" s="199" t="inlineStr">
        <is>
          <t>See CVE details</t>
        </is>
      </c>
      <c r="Q137" s="199" t="inlineStr">
        <is>
          <t>P3</t>
        </is>
      </c>
      <c r="R137" s="199" t="inlineStr">
        <is>
          <t>📅 Schedule patch deployment within 30 days | 🔍 Monitor for exploitation attempts</t>
        </is>
      </c>
      <c r="S137" s="199" t="inlineStr">
        <is>
          <t>CVE - IP enrichment n/a</t>
        </is>
      </c>
      <c r="T137" s="199" t="n">
        <v>0.0003</v>
      </c>
      <c r="U137" s="199" t="n">
        <v>0.1009</v>
      </c>
      <c r="V137" s="199" t="inlineStr">
        <is>
          <t>T1190:Exploit Public-Facing Application</t>
        </is>
      </c>
      <c r="W137" s="199" t="n">
        <v>1</v>
      </c>
      <c r="X137" s="199" t="inlineStr">
        <is>
          <t>LOW (40%)</t>
        </is>
      </c>
      <c r="Y137" s="199" t="inlineStr">
        <is>
          <t>POSSIBLE</t>
        </is>
      </c>
      <c r="Z137" s="199" t="inlineStr">
        <is>
          <t>CHECK_VENDOR</t>
        </is>
      </c>
      <c r="AA137" s="199" t="inlineStr">
        <is>
          <t>https://nvd.nist.gov/vuln/detail/CVE-2025-14742</t>
        </is>
      </c>
      <c r="AB137" s="199" t="inlineStr">
        <is>
          <t>NONE</t>
        </is>
      </c>
      <c r="AC137" s="199" t="n">
        <v>2.15</v>
      </c>
      <c r="AD137" s="199" t="inlineStr"/>
    </row>
    <row r="138">
      <c r="A138" s="199" t="inlineStr">
        <is>
          <t>CVE</t>
        </is>
      </c>
      <c r="B138" s="199" t="inlineStr">
        <is>
          <t>CVE-2026-2301</t>
        </is>
      </c>
      <c r="C138" s="199" t="inlineStr">
        <is>
          <t>The Post Duplicator plugin for WordPress is vulnerable to unauthorized arbitrary protected post meta insertion in all versions up to, and including, 3.0.8. This is due to the `duplicate_post()` function in `includes/api.php` using `$wpdb-&gt;insert()` directly to the `wp_postmeta` table instead of WordPress's standard `add_post_meta()` function, which would call `is_protected_meta()` to prevent lower-privileged users from setting protected meta keys (those starting with `_`). This makes it possible</t>
        </is>
      </c>
      <c r="D138" s="199" t="n">
        <v>4.3</v>
      </c>
      <c r="E138" s="199" t="inlineStr">
        <is>
          <t>MEDIUM</t>
        </is>
      </c>
      <c r="F138" s="199" t="n">
        <v>2</v>
      </c>
      <c r="G138" s="199" t="n">
        <v>2</v>
      </c>
      <c r="H138" s="199" t="inlineStr">
        <is>
          <t>MEDIUM</t>
        </is>
      </c>
      <c r="I138" s="199" t="n">
        <v>8.300000000000001</v>
      </c>
      <c r="J138" s="199" t="inlineStr">
        <is>
          <t>NO</t>
        </is>
      </c>
      <c r="K138" s="199" t="inlineStr">
        <is>
          <t>https://nvd.nist.gov/vuln/detail/CVE-2026-2301</t>
        </is>
      </c>
      <c r="L138" s="199" t="inlineStr">
        <is>
          <t>2026-03-03 18:53</t>
        </is>
      </c>
      <c r="M138" s="199" t="inlineStr">
        <is>
          <t>CHECK_VENDOR</t>
        </is>
      </c>
      <c r="N138" s="199" t="inlineStr">
        <is>
          <t>See NVD references</t>
        </is>
      </c>
      <c r="O138" s="199" t="inlineStr">
        <is>
          <t>Apply vendor patches</t>
        </is>
      </c>
      <c r="P138" s="199" t="inlineStr">
        <is>
          <t>See CVE details</t>
        </is>
      </c>
      <c r="Q138" s="199" t="inlineStr">
        <is>
          <t>P3</t>
        </is>
      </c>
      <c r="R138" s="199" t="inlineStr">
        <is>
          <t>📅 Schedule patch deployment within 30 days | 🔍 Monitor for exploitation attempts</t>
        </is>
      </c>
      <c r="S138" s="199" t="inlineStr">
        <is>
          <t>CVE - IP enrichment n/a</t>
        </is>
      </c>
      <c r="T138" s="199" t="n">
        <v>0.0003</v>
      </c>
      <c r="U138" s="199" t="n">
        <v>0.0825</v>
      </c>
      <c r="V138" s="199" t="inlineStr">
        <is>
          <t>T1190:Exploit Public-Facing Application</t>
        </is>
      </c>
      <c r="W138" s="199" t="n">
        <v>1</v>
      </c>
      <c r="X138" s="199" t="inlineStr">
        <is>
          <t>LOW (40%)</t>
        </is>
      </c>
      <c r="Y138" s="199" t="inlineStr">
        <is>
          <t>POSSIBLE</t>
        </is>
      </c>
      <c r="Z138" s="199" t="inlineStr">
        <is>
          <t>CHECK_VENDOR</t>
        </is>
      </c>
      <c r="AA138" s="199" t="inlineStr">
        <is>
          <t>https://nvd.nist.gov/vuln/detail/CVE-2026-2301</t>
        </is>
      </c>
      <c r="AB138" s="199" t="inlineStr">
        <is>
          <t>NONE</t>
        </is>
      </c>
      <c r="AC138" s="199" t="n">
        <v>2.15</v>
      </c>
      <c r="AD138" s="199" t="inlineStr"/>
    </row>
    <row r="139">
      <c r="A139" s="199" t="inlineStr">
        <is>
          <t>CVE</t>
        </is>
      </c>
      <c r="B139" s="199" t="inlineStr">
        <is>
          <t>CVE-2026-2367</t>
        </is>
      </c>
      <c r="C139" s="199" t="inlineStr">
        <is>
          <t>The Secure Copy Content Protection and Content Locking plugin for WordPress is vulnerable to Stored Cross-Site Scripting via the plugin's 'ays_block' shortcode in all versions up to, and including, 5.0.1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139" s="199" t="n">
        <v>6.4</v>
      </c>
      <c r="E139" s="199" t="inlineStr">
        <is>
          <t>MEDIUM</t>
        </is>
      </c>
      <c r="F139" s="199" t="n">
        <v>2</v>
      </c>
      <c r="G139" s="199" t="n">
        <v>2</v>
      </c>
      <c r="H139" s="199" t="inlineStr">
        <is>
          <t>MEDIUM</t>
        </is>
      </c>
      <c r="I139" s="199" t="n">
        <v>10.4</v>
      </c>
      <c r="J139" s="199" t="inlineStr">
        <is>
          <t>NO</t>
        </is>
      </c>
      <c r="K139" s="199" t="inlineStr">
        <is>
          <t>https://nvd.nist.gov/vuln/detail/CVE-2026-2367</t>
        </is>
      </c>
      <c r="L139" s="199" t="inlineStr">
        <is>
          <t>2026-03-03 18:53</t>
        </is>
      </c>
      <c r="M139" s="199" t="inlineStr">
        <is>
          <t>CHECK_VENDOR</t>
        </is>
      </c>
      <c r="N139" s="199" t="inlineStr">
        <is>
          <t>See NVD references</t>
        </is>
      </c>
      <c r="O139" s="199" t="inlineStr">
        <is>
          <t>Apply vendor patches</t>
        </is>
      </c>
      <c r="P139" s="199" t="inlineStr">
        <is>
          <t>See CVE details</t>
        </is>
      </c>
      <c r="Q139" s="199" t="inlineStr">
        <is>
          <t>P2</t>
        </is>
      </c>
      <c r="R139" s="199" t="inlineStr">
        <is>
          <t>📅 Schedule patch deployment within 30 days | 🔍 Monitor for exploitation attempts</t>
        </is>
      </c>
      <c r="S139" s="199" t="inlineStr">
        <is>
          <t>CVE - IP enrichment n/a</t>
        </is>
      </c>
      <c r="T139" s="199" t="n">
        <v>0.0003</v>
      </c>
      <c r="U139" s="199" t="n">
        <v>0.0964</v>
      </c>
      <c r="V139" s="199" t="inlineStr">
        <is>
          <t>T1189:Drive-by Compromise</t>
        </is>
      </c>
      <c r="W139" s="199" t="n">
        <v>2</v>
      </c>
      <c r="X139" s="199" t="inlineStr">
        <is>
          <t>HIGH (72%)</t>
        </is>
      </c>
      <c r="Y139" s="199" t="inlineStr">
        <is>
          <t>POSSIBLE</t>
        </is>
      </c>
      <c r="Z139" s="199" t="inlineStr">
        <is>
          <t>CHECK_VENDOR</t>
        </is>
      </c>
      <c r="AA139" s="199" t="inlineStr">
        <is>
          <t>https://nvd.nist.gov/vuln/detail/CVE-2026-2367</t>
        </is>
      </c>
      <c r="AB139" s="199" t="inlineStr">
        <is>
          <t>NONE</t>
        </is>
      </c>
      <c r="AC139" s="199" t="n">
        <v>3.2</v>
      </c>
      <c r="AD139" s="199" t="inlineStr"/>
    </row>
    <row r="140">
      <c r="A140" s="199" t="inlineStr">
        <is>
          <t>CVE</t>
        </is>
      </c>
      <c r="B140" s="199" t="inlineStr">
        <is>
          <t>CVE-2026-2410</t>
        </is>
      </c>
      <c r="C140" s="199" t="inlineStr">
        <is>
          <t>The Disable Admin Notices – Hide Dashboard Notifications plugin for WordPress is vulnerable to Cross-Site Request Forgery in all versions up to, and including, 1.4.2. This is due to missing nonce validation in the `showPageContent()` function. This makes it possible for unauthenticated attackers to add arbitrary URLs to the blocked redirects list via a forged request granted they can trick a site administrator into performing an action such as clicking on a link.</t>
        </is>
      </c>
      <c r="D140" s="199" t="n">
        <v>4.3</v>
      </c>
      <c r="E140" s="199" t="inlineStr">
        <is>
          <t>MEDIUM</t>
        </is>
      </c>
      <c r="F140" s="199" t="n">
        <v>2</v>
      </c>
      <c r="G140" s="199" t="n">
        <v>2</v>
      </c>
      <c r="H140" s="199" t="inlineStr">
        <is>
          <t>MEDIUM</t>
        </is>
      </c>
      <c r="I140" s="199" t="n">
        <v>8.300000000000001</v>
      </c>
      <c r="J140" s="199" t="inlineStr">
        <is>
          <t>NO</t>
        </is>
      </c>
      <c r="K140" s="199" t="inlineStr">
        <is>
          <t>https://nvd.nist.gov/vuln/detail/CVE-2026-2410</t>
        </is>
      </c>
      <c r="L140" s="199" t="inlineStr">
        <is>
          <t>2026-03-03 18:53</t>
        </is>
      </c>
      <c r="M140" s="199" t="inlineStr">
        <is>
          <t>CHECK_VENDOR</t>
        </is>
      </c>
      <c r="N140" s="199" t="inlineStr">
        <is>
          <t>See NVD references</t>
        </is>
      </c>
      <c r="O140" s="199" t="inlineStr">
        <is>
          <t>Apply vendor patches</t>
        </is>
      </c>
      <c r="P140" s="199" t="inlineStr">
        <is>
          <t>See CVE details</t>
        </is>
      </c>
      <c r="Q140" s="199" t="inlineStr">
        <is>
          <t>P3</t>
        </is>
      </c>
      <c r="R140" s="199" t="inlineStr">
        <is>
          <t>📅 Schedule patch deployment within 30 days | 🔍 Monitor for exploitation attempts</t>
        </is>
      </c>
      <c r="S140" s="199" t="inlineStr">
        <is>
          <t>CVE - IP enrichment n/a</t>
        </is>
      </c>
      <c r="T140" s="199" t="n">
        <v>0.0001</v>
      </c>
      <c r="U140" s="199" t="n">
        <v>0.0214</v>
      </c>
      <c r="V140" s="199" t="inlineStr">
        <is>
          <t>T1185:Browser Session Hijacking</t>
        </is>
      </c>
      <c r="W140" s="199" t="n">
        <v>1</v>
      </c>
      <c r="X140" s="199" t="inlineStr">
        <is>
          <t>LOW (40%)</t>
        </is>
      </c>
      <c r="Y140" s="199" t="inlineStr">
        <is>
          <t>POSSIBLE</t>
        </is>
      </c>
      <c r="Z140" s="199" t="inlineStr">
        <is>
          <t>CHECK_VENDOR</t>
        </is>
      </c>
      <c r="AA140" s="199" t="inlineStr">
        <is>
          <t>https://nvd.nist.gov/vuln/detail/CVE-2026-2410</t>
        </is>
      </c>
      <c r="AB140" s="199" t="inlineStr">
        <is>
          <t>NONE</t>
        </is>
      </c>
      <c r="AC140" s="199" t="n">
        <v>2.15</v>
      </c>
      <c r="AD140" s="199" t="inlineStr"/>
    </row>
    <row r="141">
      <c r="A141" s="201" t="inlineStr">
        <is>
          <t>CVE</t>
        </is>
      </c>
      <c r="B141" s="201" t="inlineStr">
        <is>
          <t>CVE-2025-62878</t>
        </is>
      </c>
      <c r="C141" s="201" t="inlineStr">
        <is>
          <t>A malicious user can manipulate the parameters.pathPattern to create PersistentVolumes in arbitrary locations on the host node, potentially overwriting sensitive files or gaining access to unintended directories.</t>
        </is>
      </c>
      <c r="D141" s="201" t="n">
        <v>9.9</v>
      </c>
      <c r="E141" s="201" t="inlineStr">
        <is>
          <t>CRITICAL</t>
        </is>
      </c>
      <c r="F141" s="201" t="n">
        <v>3</v>
      </c>
      <c r="G141" s="201" t="n">
        <v>3</v>
      </c>
      <c r="H141" s="201" t="inlineStr">
        <is>
          <t>CRITICAL</t>
        </is>
      </c>
      <c r="I141" s="201" t="n">
        <v>18.9</v>
      </c>
      <c r="J141" s="201" t="inlineStr">
        <is>
          <t>NO</t>
        </is>
      </c>
      <c r="K141" s="201" t="inlineStr">
        <is>
          <t>https://nvd.nist.gov/vuln/detail/CVE-2025-62878</t>
        </is>
      </c>
      <c r="L141" s="201" t="inlineStr">
        <is>
          <t>2026-03-03 18:53</t>
        </is>
      </c>
      <c r="M141" s="201" t="inlineStr">
        <is>
          <t>CHECK_VENDOR</t>
        </is>
      </c>
      <c r="N141" s="201" t="inlineStr">
        <is>
          <t>See NVD references</t>
        </is>
      </c>
      <c r="O141" s="201" t="inlineStr">
        <is>
          <t>Apply vendor patches</t>
        </is>
      </c>
      <c r="P141" s="201" t="inlineStr">
        <is>
          <t>See CVE details</t>
        </is>
      </c>
      <c r="Q141" s="201" t="inlineStr">
        <is>
          <t>P2</t>
        </is>
      </c>
      <c r="R141" s="201" t="inlineStr">
        <is>
          <t>🚨 URGENT: Apply vendor patches immediately | 🔒 Isolate affected systems if patch unavailable | 🛡️ Enable additional monitoring/IDS rules</t>
        </is>
      </c>
      <c r="S141" s="201" t="inlineStr">
        <is>
          <t>CVE - IP enrichment n/a</t>
        </is>
      </c>
      <c r="T141" s="201" t="n">
        <v>0.0002</v>
      </c>
      <c r="U141" s="201" t="n">
        <v>0.0592</v>
      </c>
      <c r="V141" s="201" t="inlineStr">
        <is>
          <t>T1190:Exploit Public-Facing Application</t>
        </is>
      </c>
      <c r="W141" s="201" t="n">
        <v>2</v>
      </c>
      <c r="X141" s="201" t="inlineStr">
        <is>
          <t>HIGH (72%)</t>
        </is>
      </c>
      <c r="Y141" s="201" t="inlineStr">
        <is>
          <t>CONFIRMED</t>
        </is>
      </c>
      <c r="Z141" s="201" t="inlineStr">
        <is>
          <t>CHECK_VENDOR</t>
        </is>
      </c>
      <c r="AA141" s="201" t="inlineStr">
        <is>
          <t>https://nvd.nist.gov/vuln/detail/CVE-2025-62878</t>
        </is>
      </c>
      <c r="AB141" s="201" t="inlineStr">
        <is>
          <t>NONE</t>
        </is>
      </c>
      <c r="AC141" s="201" t="n">
        <v>4.95</v>
      </c>
      <c r="AD141" s="201" t="inlineStr"/>
    </row>
    <row r="142">
      <c r="A142" s="200" t="inlineStr">
        <is>
          <t>CVE</t>
        </is>
      </c>
      <c r="B142" s="200" t="inlineStr">
        <is>
          <t>CVE-2025-67601</t>
        </is>
      </c>
      <c r="C142" s="200" t="inlineStr">
        <is>
          <t>A vulnerability has been identified within Rancher Manager, where using self-signed CA certificates and passing the -skip-verify flag to the Rancher CLI login command without also passing the –cacert flag results in the CLI attempting to fetch CA certificates stored in Rancher’s setting cacerts.</t>
        </is>
      </c>
      <c r="D142" s="200" t="n">
        <v>8.300000000000001</v>
      </c>
      <c r="E142" s="200" t="inlineStr">
        <is>
          <t>HIGH</t>
        </is>
      </c>
      <c r="F142" s="200" t="n">
        <v>3</v>
      </c>
      <c r="G142" s="200" t="n">
        <v>3</v>
      </c>
      <c r="H142" s="200" t="inlineStr">
        <is>
          <t>CRITICAL</t>
        </is>
      </c>
      <c r="I142" s="200" t="n">
        <v>17.3</v>
      </c>
      <c r="J142" s="200" t="inlineStr">
        <is>
          <t>NO</t>
        </is>
      </c>
      <c r="K142" s="200" t="inlineStr">
        <is>
          <t>https://nvd.nist.gov/vuln/detail/CVE-2025-67601</t>
        </is>
      </c>
      <c r="L142" s="200" t="inlineStr">
        <is>
          <t>2026-03-03 18:53</t>
        </is>
      </c>
      <c r="M142" s="200" t="inlineStr">
        <is>
          <t>CHECK_VENDOR</t>
        </is>
      </c>
      <c r="N142" s="200" t="inlineStr">
        <is>
          <t>See NVD references</t>
        </is>
      </c>
      <c r="O142" s="200" t="inlineStr">
        <is>
          <t>Apply vendor patches</t>
        </is>
      </c>
      <c r="P142" s="200" t="inlineStr">
        <is>
          <t>See CVE details</t>
        </is>
      </c>
      <c r="Q142" s="200" t="inlineStr">
        <is>
          <t>P2</t>
        </is>
      </c>
      <c r="R142" s="200" t="inlineStr">
        <is>
          <t>🚨 URGENT: Apply vendor patches immediately | 🔒 Isolate affected systems if patch unavailable | 🛡️ Enable additional monitoring/IDS rules</t>
        </is>
      </c>
      <c r="S142" s="200" t="inlineStr">
        <is>
          <t>CVE - IP enrichment n/a</t>
        </is>
      </c>
      <c r="T142" s="200" t="n">
        <v>0.0001</v>
      </c>
      <c r="U142" s="200" t="n">
        <v>0.009299999999999999</v>
      </c>
      <c r="V142" s="200" t="inlineStr">
        <is>
          <t>T1190:Exploit Public-Facing Application</t>
        </is>
      </c>
      <c r="W142" s="200" t="n">
        <v>2</v>
      </c>
      <c r="X142" s="200" t="inlineStr">
        <is>
          <t>HIGH (72%)</t>
        </is>
      </c>
      <c r="Y142" s="200" t="inlineStr">
        <is>
          <t>CONFIRMED</t>
        </is>
      </c>
      <c r="Z142" s="200" t="inlineStr">
        <is>
          <t>CHECK_VENDOR</t>
        </is>
      </c>
      <c r="AA142" s="200" t="inlineStr">
        <is>
          <t>https://nvd.nist.gov/vuln/detail/CVE-2025-67601</t>
        </is>
      </c>
      <c r="AB142" s="200" t="inlineStr">
        <is>
          <t>NONE</t>
        </is>
      </c>
      <c r="AC142" s="200" t="n">
        <v>4.15</v>
      </c>
      <c r="AD142" s="200" t="inlineStr"/>
    </row>
    <row r="143">
      <c r="A143" s="202" t="inlineStr">
        <is>
          <t>CVE</t>
        </is>
      </c>
      <c r="B143" s="202" t="inlineStr">
        <is>
          <t>CVE-2025-67860</t>
        </is>
      </c>
      <c r="C143" s="202" t="inlineStr">
        <is>
          <t>A vulnerability has been identified in the NeuVector scanner where the scanner process accepts registry and controller credentials as command-line arguments, potentially exposing sensitive credentials to local users.</t>
        </is>
      </c>
      <c r="D143" s="202" t="n">
        <v>3.8</v>
      </c>
      <c r="E143" s="202" t="inlineStr">
        <is>
          <t>LOW</t>
        </is>
      </c>
      <c r="F143" s="202" t="n">
        <v>2</v>
      </c>
      <c r="G143" s="202" t="n">
        <v>1</v>
      </c>
      <c r="H143" s="202" t="inlineStr">
        <is>
          <t>LOW</t>
        </is>
      </c>
      <c r="I143" s="202" t="n">
        <v>5.8</v>
      </c>
      <c r="J143" s="202" t="inlineStr">
        <is>
          <t>NO</t>
        </is>
      </c>
      <c r="K143" s="202" t="inlineStr">
        <is>
          <t>https://nvd.nist.gov/vuln/detail/CVE-2025-67860</t>
        </is>
      </c>
      <c r="L143" s="202" t="inlineStr">
        <is>
          <t>2026-03-03 18:53</t>
        </is>
      </c>
      <c r="M143" s="202" t="inlineStr">
        <is>
          <t>CHECK_VENDOR</t>
        </is>
      </c>
      <c r="N143" s="202" t="inlineStr">
        <is>
          <t>See NVD references</t>
        </is>
      </c>
      <c r="O143" s="202" t="inlineStr">
        <is>
          <t>Apply vendor patches</t>
        </is>
      </c>
      <c r="P143" s="202" t="inlineStr">
        <is>
          <t>See CVE details</t>
        </is>
      </c>
      <c r="Q143" s="202" t="inlineStr">
        <is>
          <t>P4</t>
        </is>
      </c>
      <c r="R143" s="202" t="inlineStr">
        <is>
          <t>📅 Schedule patch deployment within 30 days | 🔍 Monitor for exploitation attempts</t>
        </is>
      </c>
      <c r="S143" s="202" t="inlineStr">
        <is>
          <t>CVE - IP enrichment n/a</t>
        </is>
      </c>
      <c r="T143" s="202" t="n">
        <v>0.0001</v>
      </c>
      <c r="U143" s="202" t="n">
        <v>0.017</v>
      </c>
      <c r="V143" s="202" t="inlineStr">
        <is>
          <t>T1552:Unsecured Credentials | T1589.001:Credentials</t>
        </is>
      </c>
      <c r="W143" s="202" t="n">
        <v>1</v>
      </c>
      <c r="X143" s="202" t="inlineStr">
        <is>
          <t>LOW (40%)</t>
        </is>
      </c>
      <c r="Y143" s="202" t="inlineStr">
        <is>
          <t>UNLIKELY</t>
        </is>
      </c>
      <c r="Z143" s="202" t="inlineStr">
        <is>
          <t>CHECK_VENDOR</t>
        </is>
      </c>
      <c r="AA143" s="202" t="inlineStr">
        <is>
          <t>https://nvd.nist.gov/vuln/detail/CVE-2025-67860</t>
        </is>
      </c>
      <c r="AB143" s="202" t="inlineStr">
        <is>
          <t>NONE</t>
        </is>
      </c>
      <c r="AC143" s="202" t="n">
        <v>1.9</v>
      </c>
      <c r="AD143" s="202" t="inlineStr"/>
    </row>
    <row r="144">
      <c r="A144" s="200" t="inlineStr">
        <is>
          <t>CVE</t>
        </is>
      </c>
      <c r="B144" s="200" t="inlineStr">
        <is>
          <t>CVE-2026-26103</t>
        </is>
      </c>
      <c r="C144" s="200" t="inlineStr">
        <is>
          <t>A flaw was found in the udisks storage management daemon that exposes a privileged D-Bus API for restoring LUKS encryption headers without proper authorization checks. The issue allows a local unprivileged user to instruct the root-owned udisks daemon to overwrite encryption metadata on block devices. This can permanently invalidate encryption keys and render encrypted volumes inaccessible. Successful exploitation results in a denial-of-service condition through irreversible data loss.</t>
        </is>
      </c>
      <c r="D144" s="200" t="n">
        <v>7.1</v>
      </c>
      <c r="E144" s="200" t="inlineStr">
        <is>
          <t>HIGH</t>
        </is>
      </c>
      <c r="F144" s="200" t="n">
        <v>2</v>
      </c>
      <c r="G144" s="200" t="n">
        <v>3</v>
      </c>
      <c r="H144" s="200" t="inlineStr">
        <is>
          <t>HIGH</t>
        </is>
      </c>
      <c r="I144" s="200" t="n">
        <v>13.1</v>
      </c>
      <c r="J144" s="200" t="inlineStr">
        <is>
          <t>NO</t>
        </is>
      </c>
      <c r="K144" s="200" t="inlineStr">
        <is>
          <t>https://nvd.nist.gov/vuln/detail/CVE-2026-26103</t>
        </is>
      </c>
      <c r="L144" s="200" t="inlineStr">
        <is>
          <t>2026-03-03 18:53</t>
        </is>
      </c>
      <c r="M144" s="200" t="inlineStr">
        <is>
          <t>YES</t>
        </is>
      </c>
      <c r="N144" s="200" t="inlineStr">
        <is>
          <t>https://access.redhat.com/security/cve/CVE-2026-26103 | https://bugzilla.redhat.com/show_bug.cgi?id=2433719</t>
        </is>
      </c>
      <c r="O144" s="200" t="inlineStr">
        <is>
          <t>Apply vendor patches</t>
        </is>
      </c>
      <c r="P144" s="200" t="inlineStr">
        <is>
          <t>freedesktop udisks 2.0.0 | redhat enterprise_linux 10.0</t>
        </is>
      </c>
      <c r="Q144" s="200" t="inlineStr">
        <is>
          <t>P2</t>
        </is>
      </c>
      <c r="R144" s="200" t="inlineStr">
        <is>
          <t>🚨 URGENT: Apply vendor patches immediately | 🔒 Isolate affected systems if patch unavailable | 🛡️ Enable additional monitoring/IDS rules</t>
        </is>
      </c>
      <c r="S144" s="200" t="inlineStr">
        <is>
          <t>CVE - IP enrichment n/a</t>
        </is>
      </c>
      <c r="T144" s="200" t="n">
        <v>0.0001</v>
      </c>
      <c r="U144" s="200" t="n">
        <v>0.0068</v>
      </c>
      <c r="V144" s="200" t="inlineStr">
        <is>
          <t>T1190:Exploit Public-Facing Application</t>
        </is>
      </c>
      <c r="W144" s="200" t="n">
        <v>2</v>
      </c>
      <c r="X144" s="200" t="inlineStr">
        <is>
          <t>HIGH (72%)</t>
        </is>
      </c>
      <c r="Y144" s="200" t="inlineStr">
        <is>
          <t>POSSIBLE</t>
        </is>
      </c>
      <c r="Z144" s="200" t="inlineStr">
        <is>
          <t>PATCH_AVAILABLE</t>
        </is>
      </c>
      <c r="AA144" s="200" t="inlineStr">
        <is>
          <t>https://nvd.nist.gov/vuln/detail/CVE-2026-26103</t>
        </is>
      </c>
      <c r="AB144" s="200" t="inlineStr">
        <is>
          <t>NONE</t>
        </is>
      </c>
      <c r="AC144" s="200" t="n">
        <v>3.55</v>
      </c>
      <c r="AD144" s="200" t="inlineStr"/>
    </row>
    <row r="145">
      <c r="A145" s="199" t="inlineStr">
        <is>
          <t>CVE</t>
        </is>
      </c>
      <c r="B145" s="199" t="inlineStr">
        <is>
          <t>CVE-2026-26104</t>
        </is>
      </c>
      <c r="C145" s="199" t="inlineStr">
        <is>
          <t>A flaw was found in the udisks storage management daemon that allows unprivileged users to back up LUKS encryption headers without authorization. The issue occurs because a privileged D-Bus method responsible for exporting encryption metadata does not perform a policy check. As a result, sensitive cryptographic metadata can be read and written to attacker-controlled locations. This weakens the confidentiality guarantees of encrypted storage volumes.</t>
        </is>
      </c>
      <c r="D145" s="199" t="n">
        <v>5.5</v>
      </c>
      <c r="E145" s="199" t="inlineStr">
        <is>
          <t>MEDIUM</t>
        </is>
      </c>
      <c r="F145" s="199" t="n">
        <v>2</v>
      </c>
      <c r="G145" s="199" t="n">
        <v>2</v>
      </c>
      <c r="H145" s="199" t="inlineStr">
        <is>
          <t>MEDIUM</t>
        </is>
      </c>
      <c r="I145" s="199" t="n">
        <v>9.5</v>
      </c>
      <c r="J145" s="199" t="inlineStr">
        <is>
          <t>NO</t>
        </is>
      </c>
      <c r="K145" s="199" t="inlineStr">
        <is>
          <t>https://nvd.nist.gov/vuln/detail/CVE-2026-26104</t>
        </is>
      </c>
      <c r="L145" s="199" t="inlineStr">
        <is>
          <t>2026-03-03 18:53</t>
        </is>
      </c>
      <c r="M145" s="199" t="inlineStr">
        <is>
          <t>YES</t>
        </is>
      </c>
      <c r="N145" s="199" t="inlineStr">
        <is>
          <t>https://access.redhat.com/security/cve/CVE-2026-26104 | https://bugzilla.redhat.com/show_bug.cgi?id=2433717</t>
        </is>
      </c>
      <c r="O145" s="199" t="inlineStr">
        <is>
          <t>Apply vendor patches</t>
        </is>
      </c>
      <c r="P145" s="199" t="inlineStr">
        <is>
          <t>freedesktop udisks 2.0.0 | redhat enterprise_linux 10.0</t>
        </is>
      </c>
      <c r="Q145" s="199" t="inlineStr">
        <is>
          <t>P3</t>
        </is>
      </c>
      <c r="R145" s="199" t="inlineStr">
        <is>
          <t>📅 Schedule patch deployment within 30 days | 🔍 Monitor for exploitation attempts</t>
        </is>
      </c>
      <c r="S145" s="199" t="inlineStr">
        <is>
          <t>CVE - IP enrichment n/a</t>
        </is>
      </c>
      <c r="T145" s="199" t="n">
        <v>0.0001</v>
      </c>
      <c r="U145" s="199" t="n">
        <v>0.0064</v>
      </c>
      <c r="V145" s="199" t="inlineStr">
        <is>
          <t>T1600:Weaken Encryption</t>
        </is>
      </c>
      <c r="W145" s="199" t="n">
        <v>1</v>
      </c>
      <c r="X145" s="199" t="inlineStr">
        <is>
          <t>LOW (40%)</t>
        </is>
      </c>
      <c r="Y145" s="199" t="inlineStr">
        <is>
          <t>POSSIBLE</t>
        </is>
      </c>
      <c r="Z145" s="199" t="inlineStr">
        <is>
          <t>PATCH_AVAILABLE</t>
        </is>
      </c>
      <c r="AA145" s="199" t="inlineStr">
        <is>
          <t>https://nvd.nist.gov/vuln/detail/CVE-2026-26104</t>
        </is>
      </c>
      <c r="AB145" s="199" t="inlineStr">
        <is>
          <t>NONE</t>
        </is>
      </c>
      <c r="AC145" s="199" t="n">
        <v>2.75</v>
      </c>
      <c r="AD145" s="199" t="inlineStr"/>
    </row>
    <row r="146">
      <c r="A146" s="199" t="inlineStr">
        <is>
          <t>CVE</t>
        </is>
      </c>
      <c r="B146" s="199" t="inlineStr">
        <is>
          <t>CVE-2026-25701</t>
        </is>
      </c>
      <c r="C146" s="199" t="inlineStr">
        <is>
          <t>An Insecure Temporary File vulnerability in openSUSE sdbootutil allows local users to pre-create a directory to achieve various effects like:
  *  gain access to possible private information found in /var/lib/pcrlock.d
  *  manipulate the data backed up in /tmp/pcrlock.d.bak, therefore violating the integrity of the data should it be restored.
  *   overwrite protected system files with data from /var/lib/pcrlock.d by placing symlinks to existing files in the directory tree in /tmp/pcrlock.d.bak</t>
        </is>
      </c>
      <c r="D146" s="199" t="n">
        <v>5</v>
      </c>
      <c r="E146" s="199" t="inlineStr">
        <is>
          <t>MEDIUM</t>
        </is>
      </c>
      <c r="F146" s="199" t="n">
        <v>2</v>
      </c>
      <c r="G146" s="199" t="n">
        <v>2</v>
      </c>
      <c r="H146" s="199" t="inlineStr">
        <is>
          <t>MEDIUM</t>
        </is>
      </c>
      <c r="I146" s="199" t="n">
        <v>9</v>
      </c>
      <c r="J146" s="199" t="inlineStr">
        <is>
          <t>NO</t>
        </is>
      </c>
      <c r="K146" s="199" t="inlineStr">
        <is>
          <t>https://nvd.nist.gov/vuln/detail/CVE-2026-25701</t>
        </is>
      </c>
      <c r="L146" s="199" t="inlineStr">
        <is>
          <t>2026-03-03 18:53</t>
        </is>
      </c>
      <c r="M146" s="199" t="inlineStr">
        <is>
          <t>CHECK_VENDOR</t>
        </is>
      </c>
      <c r="N146" s="199" t="inlineStr">
        <is>
          <t>See NVD references</t>
        </is>
      </c>
      <c r="O146" s="199" t="inlineStr">
        <is>
          <t>Apply vendor patches</t>
        </is>
      </c>
      <c r="P146" s="199" t="inlineStr">
        <is>
          <t>See CVE details</t>
        </is>
      </c>
      <c r="Q146" s="199" t="inlineStr">
        <is>
          <t>P4</t>
        </is>
      </c>
      <c r="R146" s="199" t="inlineStr">
        <is>
          <t>📅 Schedule patch deployment within 30 days | 🔍 Monitor for exploitation attempts</t>
        </is>
      </c>
      <c r="S146" s="199" t="inlineStr">
        <is>
          <t>CVE - IP enrichment n/a</t>
        </is>
      </c>
      <c r="T146" s="199" t="n">
        <v>0.0002</v>
      </c>
      <c r="U146" s="199" t="n">
        <v>0.0341</v>
      </c>
      <c r="V146" s="199" t="inlineStr">
        <is>
          <t>T1190:Exploit Public-Facing Application</t>
        </is>
      </c>
      <c r="W146" s="199" t="n">
        <v>1</v>
      </c>
      <c r="X146" s="199" t="inlineStr">
        <is>
          <t>LOW (40%)</t>
        </is>
      </c>
      <c r="Y146" s="199" t="inlineStr">
        <is>
          <t>UNLIKELY</t>
        </is>
      </c>
      <c r="Z146" s="199" t="inlineStr">
        <is>
          <t>CHECK_VENDOR</t>
        </is>
      </c>
      <c r="AA146" s="199" t="inlineStr">
        <is>
          <t>https://nvd.nist.gov/vuln/detail/CVE-2026-25701</t>
        </is>
      </c>
      <c r="AB146" s="199" t="inlineStr">
        <is>
          <t>NONE</t>
        </is>
      </c>
      <c r="AC146" s="199" t="n">
        <v>0</v>
      </c>
      <c r="AD146" s="199" t="inlineStr"/>
    </row>
    <row r="147">
      <c r="A147" s="199" t="inlineStr">
        <is>
          <t>CVE</t>
        </is>
      </c>
      <c r="B147" s="199" t="inlineStr">
        <is>
          <t>CVE-2026-3118</t>
        </is>
      </c>
      <c r="C147" s="199" t="inlineStr">
        <is>
          <t>A security flaw was identified in the Orchestrator Plugin of Red Hat Developer Hub (Backstage). The issue occurs due to insufficient input validation in GraphQL query handling. An authenticated user can inject specially crafted input into API requests, which disrupts backend query processing. This results in the entire Backstage application crashing and restarting, leading to a platform-wide Denial of Service (DoS). As a result, legitimate users temporarily lose access to the platform.</t>
        </is>
      </c>
      <c r="D147" s="199" t="n">
        <v>6.5</v>
      </c>
      <c r="E147" s="199" t="inlineStr">
        <is>
          <t>MEDIUM</t>
        </is>
      </c>
      <c r="F147" s="199" t="n">
        <v>2</v>
      </c>
      <c r="G147" s="199" t="n">
        <v>2</v>
      </c>
      <c r="H147" s="199" t="inlineStr">
        <is>
          <t>MEDIUM</t>
        </is>
      </c>
      <c r="I147" s="199" t="n">
        <v>10.5</v>
      </c>
      <c r="J147" s="199" t="inlineStr">
        <is>
          <t>NO</t>
        </is>
      </c>
      <c r="K147" s="199" t="inlineStr">
        <is>
          <t>https://nvd.nist.gov/vuln/detail/CVE-2026-3118</t>
        </is>
      </c>
      <c r="L147" s="199" t="inlineStr">
        <is>
          <t>2026-03-03 18:53</t>
        </is>
      </c>
      <c r="M147" s="199" t="inlineStr">
        <is>
          <t>YES</t>
        </is>
      </c>
      <c r="N147" s="199" t="inlineStr">
        <is>
          <t>https://access.redhat.com/security/cve/CVE-2026-3118 | https://bugzilla.redhat.com/show_bug.cgi?id=2442273</t>
        </is>
      </c>
      <c r="O147" s="199" t="inlineStr">
        <is>
          <t>Apply vendor patches</t>
        </is>
      </c>
      <c r="P147" s="199" t="inlineStr">
        <is>
          <t>redhat developer_hub -</t>
        </is>
      </c>
      <c r="Q147" s="199" t="inlineStr">
        <is>
          <t>P2</t>
        </is>
      </c>
      <c r="R147" s="199" t="inlineStr">
        <is>
          <t>📅 Schedule patch deployment within 30 days | 🔍 Monitor for exploitation attempts</t>
        </is>
      </c>
      <c r="S147" s="199" t="inlineStr">
        <is>
          <t>CVE - IP enrichment n/a</t>
        </is>
      </c>
      <c r="T147" s="199" t="n">
        <v>0.0004</v>
      </c>
      <c r="U147" s="199" t="n">
        <v>0.1237</v>
      </c>
      <c r="V147" s="199" t="inlineStr">
        <is>
          <t>T1190:Exploit Public-Facing Application | T1499:Endpoint Denial of Service</t>
        </is>
      </c>
      <c r="W147" s="199" t="n">
        <v>2</v>
      </c>
      <c r="X147" s="199" t="inlineStr">
        <is>
          <t>HIGH (72%)</t>
        </is>
      </c>
      <c r="Y147" s="199" t="inlineStr">
        <is>
          <t>POSSIBLE</t>
        </is>
      </c>
      <c r="Z147" s="199" t="inlineStr">
        <is>
          <t>PATCH_AVAILABLE</t>
        </is>
      </c>
      <c r="AA147" s="199" t="inlineStr">
        <is>
          <t>https://nvd.nist.gov/vuln/detail/CVE-2026-3118</t>
        </is>
      </c>
      <c r="AB147" s="199" t="inlineStr">
        <is>
          <t>NONE</t>
        </is>
      </c>
      <c r="AC147" s="199" t="n">
        <v>3.25</v>
      </c>
      <c r="AD147" s="199" t="inlineStr"/>
    </row>
    <row r="148">
      <c r="A148" s="201" t="inlineStr">
        <is>
          <t>CVE</t>
        </is>
      </c>
      <c r="B148" s="201" t="inlineStr">
        <is>
          <t>CVE-2026-0704</t>
        </is>
      </c>
      <c r="C148" s="201" t="inlineStr">
        <is>
          <t>In affected version of Octopus Deploy it was possible to remove files and/or contents of files on the host using an API endpoint. The field lacked validation which could potentially result in ways to circumvent expected workflows.</t>
        </is>
      </c>
      <c r="D148" s="201" t="n">
        <v>9.1</v>
      </c>
      <c r="E148" s="201" t="inlineStr">
        <is>
          <t>CRITICAL</t>
        </is>
      </c>
      <c r="F148" s="201" t="n">
        <v>3</v>
      </c>
      <c r="G148" s="201" t="n">
        <v>3</v>
      </c>
      <c r="H148" s="201" t="inlineStr">
        <is>
          <t>CRITICAL</t>
        </is>
      </c>
      <c r="I148" s="201" t="n">
        <v>18.1</v>
      </c>
      <c r="J148" s="201" t="inlineStr">
        <is>
          <t>NO</t>
        </is>
      </c>
      <c r="K148" s="201" t="inlineStr">
        <is>
          <t>https://nvd.nist.gov/vuln/detail/CVE-2026-0704</t>
        </is>
      </c>
      <c r="L148" s="201" t="inlineStr">
        <is>
          <t>2026-03-03 18:53</t>
        </is>
      </c>
      <c r="M148" s="201" t="inlineStr">
        <is>
          <t>YES</t>
        </is>
      </c>
      <c r="N148" s="201" t="inlineStr">
        <is>
          <t>https://advisories.octopus.com/post/2026/sa2026-01</t>
        </is>
      </c>
      <c r="O148" s="201" t="inlineStr">
        <is>
          <t>Apply vendor patches</t>
        </is>
      </c>
      <c r="P148" s="201" t="inlineStr">
        <is>
          <t>octopus octopus_server * | microsoft windows - | linux linux_kernel -</t>
        </is>
      </c>
      <c r="Q148" s="201" t="inlineStr">
        <is>
          <t>P2</t>
        </is>
      </c>
      <c r="R148" s="201" t="inlineStr">
        <is>
          <t>🚨 URGENT: Apply vendor patches immediately | 🔒 Isolate affected systems if patch unavailable | 🛡️ Enable additional monitoring/IDS rules</t>
        </is>
      </c>
      <c r="S148" s="201" t="inlineStr">
        <is>
          <t>CVE - IP enrichment n/a</t>
        </is>
      </c>
      <c r="T148" s="201" t="n">
        <v>0</v>
      </c>
      <c r="U148" s="201" t="n">
        <v>0</v>
      </c>
      <c r="V148" s="201" t="inlineStr">
        <is>
          <t>T1083:File and Directory Discovery | T1584.004:Server</t>
        </is>
      </c>
      <c r="W148" s="201" t="n">
        <v>2</v>
      </c>
      <c r="X148" s="201" t="inlineStr">
        <is>
          <t>HIGH (72%)</t>
        </is>
      </c>
      <c r="Y148" s="201" t="inlineStr">
        <is>
          <t>CONFIRMED</t>
        </is>
      </c>
      <c r="Z148" s="201" t="inlineStr">
        <is>
          <t>PATCH_AVAILABLE</t>
        </is>
      </c>
      <c r="AA148" s="201" t="inlineStr">
        <is>
          <t>https://nvd.nist.gov/vuln/detail/CVE-2026-0704</t>
        </is>
      </c>
      <c r="AB148" s="201" t="inlineStr">
        <is>
          <t>NONE</t>
        </is>
      </c>
      <c r="AC148" s="201" t="n">
        <v>4.55</v>
      </c>
      <c r="AD148" s="201" t="inlineStr"/>
    </row>
    <row r="149">
      <c r="A149" s="202" t="inlineStr">
        <is>
          <t>CVE</t>
        </is>
      </c>
      <c r="B149" s="202" t="inlineStr">
        <is>
          <t>CVE-2026-21725</t>
        </is>
      </c>
      <c r="C149" s="202" t="inlineStr">
        <is>
          <t>A time-of-create-to-time-of-use (TOCTOU) vulnerability lets recently deleted-then-recreated data sources be re-deleted without permission to do so.
This requires several very stringent conditions to be met:
- The attacker must have admin access to the specific datasource prior to its first deletion.
- Upon deletion, all steps within the attack must happen within the next 30 seconds and on the same pod of Grafana.
- The attacker must delete the datasource, then someone must recreate it.
- The n</t>
        </is>
      </c>
      <c r="D149" s="202" t="n">
        <v>2.6</v>
      </c>
      <c r="E149" s="202" t="inlineStr">
        <is>
          <t>LOW</t>
        </is>
      </c>
      <c r="F149" s="202" t="n">
        <v>2</v>
      </c>
      <c r="G149" s="202" t="n">
        <v>1</v>
      </c>
      <c r="H149" s="202" t="inlineStr">
        <is>
          <t>LOW</t>
        </is>
      </c>
      <c r="I149" s="202" t="n">
        <v>4.6</v>
      </c>
      <c r="J149" s="202" t="inlineStr">
        <is>
          <t>NO</t>
        </is>
      </c>
      <c r="K149" s="202" t="inlineStr">
        <is>
          <t>https://nvd.nist.gov/vuln/detail/CVE-2026-21725</t>
        </is>
      </c>
      <c r="L149" s="202" t="inlineStr">
        <is>
          <t>2026-03-03 18:53</t>
        </is>
      </c>
      <c r="M149" s="202" t="inlineStr">
        <is>
          <t>YES</t>
        </is>
      </c>
      <c r="N149" s="202" t="inlineStr">
        <is>
          <t>https://grafana.com/security/security-advisories/cve-2026-21725</t>
        </is>
      </c>
      <c r="O149" s="202" t="inlineStr">
        <is>
          <t>Apply vendor patches</t>
        </is>
      </c>
      <c r="P149" s="202" t="inlineStr">
        <is>
          <t>grafana grafana *</t>
        </is>
      </c>
      <c r="Q149" s="202" t="inlineStr">
        <is>
          <t>P4</t>
        </is>
      </c>
      <c r="R149" s="202" t="inlineStr">
        <is>
          <t>📅 Schedule patch deployment within 30 days | 🔍 Monitor for exploitation attempts</t>
        </is>
      </c>
      <c r="S149" s="202" t="inlineStr">
        <is>
          <t>CVE - IP enrichment n/a</t>
        </is>
      </c>
      <c r="T149" s="202" t="n">
        <v>0.0003</v>
      </c>
      <c r="U149" s="202" t="n">
        <v>0.0677</v>
      </c>
      <c r="V149" s="202" t="inlineStr">
        <is>
          <t>T1190:Exploit Public-Facing Application</t>
        </is>
      </c>
      <c r="W149" s="202" t="n">
        <v>1</v>
      </c>
      <c r="X149" s="202" t="inlineStr">
        <is>
          <t>LOW (40%)</t>
        </is>
      </c>
      <c r="Y149" s="202" t="inlineStr">
        <is>
          <t>UNLIKELY</t>
        </is>
      </c>
      <c r="Z149" s="202" t="inlineStr">
        <is>
          <t>PATCH_AVAILABLE</t>
        </is>
      </c>
      <c r="AA149" s="202" t="inlineStr">
        <is>
          <t>https://nvd.nist.gov/vuln/detail/CVE-2026-21725</t>
        </is>
      </c>
      <c r="AB149" s="202" t="inlineStr">
        <is>
          <t>NONE</t>
        </is>
      </c>
      <c r="AC149" s="202" t="n">
        <v>1.3</v>
      </c>
      <c r="AD149" s="202" t="inlineStr"/>
    </row>
    <row r="150">
      <c r="A150" s="201" t="inlineStr">
        <is>
          <t>CVE</t>
        </is>
      </c>
      <c r="B150" s="201" t="inlineStr">
        <is>
          <t>CVE-2026-2624</t>
        </is>
      </c>
      <c r="C150" s="201" t="inlineStr">
        <is>
          <t>Missing Authentication for Critical Function vulnerability in ePati Cyber ​​Security Technologies Inc. Antikor Next Generation Firewall (NGFW) allows Authentication Bypass.This issue affects Antikor Next Generation Firewall (NGFW): from v.2.0.1298 before v.2.0.1301.</t>
        </is>
      </c>
      <c r="D150" s="201" t="n">
        <v>9.800000000000001</v>
      </c>
      <c r="E150" s="201" t="inlineStr">
        <is>
          <t>CRITICAL</t>
        </is>
      </c>
      <c r="F150" s="201" t="n">
        <v>3</v>
      </c>
      <c r="G150" s="201" t="n">
        <v>3</v>
      </c>
      <c r="H150" s="201" t="inlineStr">
        <is>
          <t>CRITICAL</t>
        </is>
      </c>
      <c r="I150" s="201" t="n">
        <v>18.8</v>
      </c>
      <c r="J150" s="201" t="inlineStr">
        <is>
          <t>NO</t>
        </is>
      </c>
      <c r="K150" s="201" t="inlineStr">
        <is>
          <t>https://nvd.nist.gov/vuln/detail/CVE-2026-2624</t>
        </is>
      </c>
      <c r="L150" s="201" t="inlineStr">
        <is>
          <t>2026-03-03 18:53</t>
        </is>
      </c>
      <c r="M150" s="201" t="inlineStr">
        <is>
          <t>CHECK_VENDOR</t>
        </is>
      </c>
      <c r="N150" s="201" t="inlineStr">
        <is>
          <t>See NVD references</t>
        </is>
      </c>
      <c r="O150" s="201" t="inlineStr">
        <is>
          <t>Apply vendor patches</t>
        </is>
      </c>
      <c r="P150" s="201" t="inlineStr">
        <is>
          <t>epati antikor_next_generation_firewall *</t>
        </is>
      </c>
      <c r="Q150" s="201" t="inlineStr">
        <is>
          <t>P2</t>
        </is>
      </c>
      <c r="R150" s="201" t="inlineStr">
        <is>
          <t>🚨 URGENT: Apply vendor patches immediately | 🔒 Isolate affected systems if patch unavailable | 🛡️ Enable additional monitoring/IDS rules</t>
        </is>
      </c>
      <c r="S150" s="201" t="inlineStr">
        <is>
          <t>CVE - IP enrichment n/a</t>
        </is>
      </c>
      <c r="T150" s="201" t="n">
        <v>0.0009</v>
      </c>
      <c r="U150" s="201" t="n">
        <v>0.2606</v>
      </c>
      <c r="V150" s="201" t="inlineStr">
        <is>
          <t>T1078:Valid Accounts | T1562:Impair Defenses</t>
        </is>
      </c>
      <c r="W150" s="201" t="n">
        <v>2</v>
      </c>
      <c r="X150" s="201" t="inlineStr">
        <is>
          <t>HIGH (72%)</t>
        </is>
      </c>
      <c r="Y150" s="201" t="inlineStr">
        <is>
          <t>CONFIRMED</t>
        </is>
      </c>
      <c r="Z150" s="201" t="inlineStr">
        <is>
          <t>CHECK_VENDOR</t>
        </is>
      </c>
      <c r="AA150" s="201" t="inlineStr">
        <is>
          <t>https://nvd.nist.gov/vuln/detail/CVE-2026-2624</t>
        </is>
      </c>
      <c r="AB150" s="201" t="inlineStr">
        <is>
          <t>NONE</t>
        </is>
      </c>
      <c r="AC150" s="201" t="n">
        <v>4.9</v>
      </c>
      <c r="AD150" s="201" t="inlineStr"/>
    </row>
    <row r="151">
      <c r="A151" s="200" t="inlineStr">
        <is>
          <t>CVE</t>
        </is>
      </c>
      <c r="B151" s="200" t="inlineStr">
        <is>
          <t>CVE-2026-28193</t>
        </is>
      </c>
      <c r="C151" s="200" t="inlineStr">
        <is>
          <t>In JetBrains YouTrack before 2025.3.121962 apps were able to send requests to the app permissions endpoint</t>
        </is>
      </c>
      <c r="D151" s="200" t="n">
        <v>8.800000000000001</v>
      </c>
      <c r="E151" s="200" t="inlineStr">
        <is>
          <t>HIGH</t>
        </is>
      </c>
      <c r="F151" s="200" t="n">
        <v>3</v>
      </c>
      <c r="G151" s="200" t="n">
        <v>3</v>
      </c>
      <c r="H151" s="200" t="inlineStr">
        <is>
          <t>CRITICAL</t>
        </is>
      </c>
      <c r="I151" s="200" t="n">
        <v>17.8</v>
      </c>
      <c r="J151" s="200" t="inlineStr">
        <is>
          <t>NO</t>
        </is>
      </c>
      <c r="K151" s="200" t="inlineStr">
        <is>
          <t>https://nvd.nist.gov/vuln/detail/CVE-2026-28193</t>
        </is>
      </c>
      <c r="L151" s="200" t="inlineStr">
        <is>
          <t>2026-03-03 18:53</t>
        </is>
      </c>
      <c r="M151" s="200" t="inlineStr">
        <is>
          <t>YES</t>
        </is>
      </c>
      <c r="N151" s="200" t="inlineStr">
        <is>
          <t>https://www.jetbrains.com/privacy-security/issues-fixed/</t>
        </is>
      </c>
      <c r="O151" s="200" t="inlineStr">
        <is>
          <t>Apply vendor patches</t>
        </is>
      </c>
      <c r="P151" s="200" t="inlineStr">
        <is>
          <t>jetbrains youtrack *</t>
        </is>
      </c>
      <c r="Q151" s="200" t="inlineStr">
        <is>
          <t>P2</t>
        </is>
      </c>
      <c r="R151" s="200" t="inlineStr">
        <is>
          <t>🚨 URGENT: Apply vendor patches immediately | 🔒 Isolate affected systems if patch unavailable | 🛡️ Enable additional monitoring/IDS rules</t>
        </is>
      </c>
      <c r="S151" s="200" t="inlineStr">
        <is>
          <t>CVE - IP enrichment n/a</t>
        </is>
      </c>
      <c r="T151" s="200" t="n">
        <v>0</v>
      </c>
      <c r="U151" s="200" t="n">
        <v>0.0002</v>
      </c>
      <c r="V151" s="200" t="inlineStr">
        <is>
          <t>T1190:Exploit Public-Facing Application</t>
        </is>
      </c>
      <c r="W151" s="200" t="n">
        <v>2</v>
      </c>
      <c r="X151" s="200" t="inlineStr">
        <is>
          <t>HIGH (72%)</t>
        </is>
      </c>
      <c r="Y151" s="200" t="inlineStr">
        <is>
          <t>CONFIRMED</t>
        </is>
      </c>
      <c r="Z151" s="200" t="inlineStr">
        <is>
          <t>PATCH_AVAILABLE</t>
        </is>
      </c>
      <c r="AA151" s="200" t="inlineStr">
        <is>
          <t>https://nvd.nist.gov/vuln/detail/CVE-2026-28193</t>
        </is>
      </c>
      <c r="AB151" s="200" t="inlineStr">
        <is>
          <t>NONE</t>
        </is>
      </c>
      <c r="AC151" s="200" t="n">
        <v>4.4</v>
      </c>
      <c r="AD151" s="200" t="inlineStr"/>
    </row>
    <row r="152">
      <c r="A152" s="199" t="inlineStr">
        <is>
          <t>CVE</t>
        </is>
      </c>
      <c r="B152" s="199" t="inlineStr">
        <is>
          <t>CVE-2026-28194</t>
        </is>
      </c>
      <c r="C152" s="199" t="inlineStr">
        <is>
          <t>In JetBrains TeamCity before 2025.11.3 open redirect was possible in the React project creation flow</t>
        </is>
      </c>
      <c r="D152" s="199" t="n">
        <v>4.3</v>
      </c>
      <c r="E152" s="199" t="inlineStr">
        <is>
          <t>MEDIUM</t>
        </is>
      </c>
      <c r="F152" s="199" t="n">
        <v>2</v>
      </c>
      <c r="G152" s="199" t="n">
        <v>2</v>
      </c>
      <c r="H152" s="199" t="inlineStr">
        <is>
          <t>MEDIUM</t>
        </is>
      </c>
      <c r="I152" s="199" t="n">
        <v>8.300000000000001</v>
      </c>
      <c r="J152" s="199" t="inlineStr">
        <is>
          <t>NO</t>
        </is>
      </c>
      <c r="K152" s="199" t="inlineStr">
        <is>
          <t>https://nvd.nist.gov/vuln/detail/CVE-2026-28194</t>
        </is>
      </c>
      <c r="L152" s="199" t="inlineStr">
        <is>
          <t>2026-03-03 18:53</t>
        </is>
      </c>
      <c r="M152" s="199" t="inlineStr">
        <is>
          <t>YES</t>
        </is>
      </c>
      <c r="N152" s="199" t="inlineStr">
        <is>
          <t>https://www.jetbrains.com/privacy-security/issues-fixed/</t>
        </is>
      </c>
      <c r="O152" s="199" t="inlineStr">
        <is>
          <t>Apply vendor patches</t>
        </is>
      </c>
      <c r="P152" s="199" t="inlineStr">
        <is>
          <t>jetbrains teamcity *</t>
        </is>
      </c>
      <c r="Q152" s="199" t="inlineStr">
        <is>
          <t>P3</t>
        </is>
      </c>
      <c r="R152" s="199" t="inlineStr">
        <is>
          <t>📅 Schedule patch deployment within 30 days | 🔍 Monitor for exploitation attempts</t>
        </is>
      </c>
      <c r="S152" s="199" t="inlineStr">
        <is>
          <t>CVE - IP enrichment n/a</t>
        </is>
      </c>
      <c r="T152" s="199" t="n">
        <v>0</v>
      </c>
      <c r="U152" s="199" t="n">
        <v>0.0005999999999999999</v>
      </c>
      <c r="V152" s="199" t="inlineStr">
        <is>
          <t>T1189:Drive-by Compromise</t>
        </is>
      </c>
      <c r="W152" s="199" t="n">
        <v>1</v>
      </c>
      <c r="X152" s="199" t="inlineStr">
        <is>
          <t>LOW (40%)</t>
        </is>
      </c>
      <c r="Y152" s="199" t="inlineStr">
        <is>
          <t>POSSIBLE</t>
        </is>
      </c>
      <c r="Z152" s="199" t="inlineStr">
        <is>
          <t>PATCH_AVAILABLE</t>
        </is>
      </c>
      <c r="AA152" s="199" t="inlineStr">
        <is>
          <t>https://nvd.nist.gov/vuln/detail/CVE-2026-28194</t>
        </is>
      </c>
      <c r="AB152" s="199" t="inlineStr">
        <is>
          <t>NONE</t>
        </is>
      </c>
      <c r="AC152" s="199" t="n">
        <v>2.15</v>
      </c>
      <c r="AD152" s="199" t="inlineStr"/>
    </row>
    <row r="153">
      <c r="A153" s="199" t="inlineStr">
        <is>
          <t>CVE</t>
        </is>
      </c>
      <c r="B153" s="199" t="inlineStr">
        <is>
          <t>CVE-2026-28195</t>
        </is>
      </c>
      <c r="C153" s="199" t="inlineStr">
        <is>
          <t>In JetBrains TeamCity before 2025.11.3 missing authorization allowed project developers to add parameters to build configurations</t>
        </is>
      </c>
      <c r="D153" s="199" t="n">
        <v>4.3</v>
      </c>
      <c r="E153" s="199" t="inlineStr">
        <is>
          <t>MEDIUM</t>
        </is>
      </c>
      <c r="F153" s="199" t="n">
        <v>2</v>
      </c>
      <c r="G153" s="199" t="n">
        <v>2</v>
      </c>
      <c r="H153" s="199" t="inlineStr">
        <is>
          <t>MEDIUM</t>
        </is>
      </c>
      <c r="I153" s="199" t="n">
        <v>8.300000000000001</v>
      </c>
      <c r="J153" s="199" t="inlineStr">
        <is>
          <t>NO</t>
        </is>
      </c>
      <c r="K153" s="199" t="inlineStr">
        <is>
          <t>https://nvd.nist.gov/vuln/detail/CVE-2026-28195</t>
        </is>
      </c>
      <c r="L153" s="199" t="inlineStr">
        <is>
          <t>2026-03-03 18:53</t>
        </is>
      </c>
      <c r="M153" s="199" t="inlineStr">
        <is>
          <t>YES</t>
        </is>
      </c>
      <c r="N153" s="199" t="inlineStr">
        <is>
          <t>https://www.jetbrains.com/privacy-security/issues-fixed/</t>
        </is>
      </c>
      <c r="O153" s="199" t="inlineStr">
        <is>
          <t>Apply vendor patches</t>
        </is>
      </c>
      <c r="P153" s="199" t="inlineStr">
        <is>
          <t>jetbrains teamcity *</t>
        </is>
      </c>
      <c r="Q153" s="199" t="inlineStr">
        <is>
          <t>P3</t>
        </is>
      </c>
      <c r="R153" s="199" t="inlineStr">
        <is>
          <t>📅 Schedule patch deployment within 30 days | 🔍 Monitor for exploitation attempts</t>
        </is>
      </c>
      <c r="S153" s="199" t="inlineStr">
        <is>
          <t>CVE - IP enrichment n/a</t>
        </is>
      </c>
      <c r="T153" s="199" t="n">
        <v>0</v>
      </c>
      <c r="U153" s="199" t="n">
        <v>0.0002</v>
      </c>
      <c r="V153" s="199" t="inlineStr">
        <is>
          <t>T1190:Exploit Public-Facing Application</t>
        </is>
      </c>
      <c r="W153" s="199" t="n">
        <v>1</v>
      </c>
      <c r="X153" s="199" t="inlineStr">
        <is>
          <t>LOW (40%)</t>
        </is>
      </c>
      <c r="Y153" s="199" t="inlineStr">
        <is>
          <t>POSSIBLE</t>
        </is>
      </c>
      <c r="Z153" s="199" t="inlineStr">
        <is>
          <t>PATCH_AVAILABLE</t>
        </is>
      </c>
      <c r="AA153" s="199" t="inlineStr">
        <is>
          <t>https://nvd.nist.gov/vuln/detail/CVE-2026-28195</t>
        </is>
      </c>
      <c r="AB153" s="199" t="inlineStr">
        <is>
          <t>NONE</t>
        </is>
      </c>
      <c r="AC153" s="199" t="n">
        <v>2.15</v>
      </c>
      <c r="AD153" s="199" t="inlineStr"/>
    </row>
    <row r="154">
      <c r="A154" s="202" t="inlineStr">
        <is>
          <t>CVE</t>
        </is>
      </c>
      <c r="B154" s="202" t="inlineStr">
        <is>
          <t>CVE-2026-28196</t>
        </is>
      </c>
      <c r="C154" s="202" t="inlineStr">
        <is>
          <t>In JetBrains TeamCity before 2025.11.3 disabling versioned settings left a credentials config on disk</t>
        </is>
      </c>
      <c r="D154" s="202" t="n">
        <v>2.3</v>
      </c>
      <c r="E154" s="202" t="inlineStr">
        <is>
          <t>LOW</t>
        </is>
      </c>
      <c r="F154" s="202" t="n">
        <v>2</v>
      </c>
      <c r="G154" s="202" t="n">
        <v>1</v>
      </c>
      <c r="H154" s="202" t="inlineStr">
        <is>
          <t>LOW</t>
        </is>
      </c>
      <c r="I154" s="202" t="n">
        <v>4.3</v>
      </c>
      <c r="J154" s="202" t="inlineStr">
        <is>
          <t>NO</t>
        </is>
      </c>
      <c r="K154" s="202" t="inlineStr">
        <is>
          <t>https://nvd.nist.gov/vuln/detail/CVE-2026-28196</t>
        </is>
      </c>
      <c r="L154" s="202" t="inlineStr">
        <is>
          <t>2026-03-03 18:53</t>
        </is>
      </c>
      <c r="M154" s="202" t="inlineStr">
        <is>
          <t>YES</t>
        </is>
      </c>
      <c r="N154" s="202" t="inlineStr">
        <is>
          <t>https://www.jetbrains.com/privacy-security/issues-fixed/</t>
        </is>
      </c>
      <c r="O154" s="202" t="inlineStr">
        <is>
          <t>Apply vendor patches</t>
        </is>
      </c>
      <c r="P154" s="202" t="inlineStr">
        <is>
          <t>jetbrains teamcity *</t>
        </is>
      </c>
      <c r="Q154" s="202" t="inlineStr">
        <is>
          <t>P4</t>
        </is>
      </c>
      <c r="R154" s="202" t="inlineStr">
        <is>
          <t>📅 Schedule patch deployment within 30 days | 🔍 Monitor for exploitation attempts</t>
        </is>
      </c>
      <c r="S154" s="202" t="inlineStr">
        <is>
          <t>CVE - IP enrichment n/a</t>
        </is>
      </c>
      <c r="T154" s="202" t="n">
        <v>0</v>
      </c>
      <c r="U154" s="202" t="n">
        <v>0.0001</v>
      </c>
      <c r="V154" s="202" t="inlineStr">
        <is>
          <t>T1552:Unsecured Credentials | T1589.001:Credentials</t>
        </is>
      </c>
      <c r="W154" s="202" t="n">
        <v>1</v>
      </c>
      <c r="X154" s="202" t="inlineStr">
        <is>
          <t>LOW (40%)</t>
        </is>
      </c>
      <c r="Y154" s="202" t="inlineStr">
        <is>
          <t>UNLIKELY</t>
        </is>
      </c>
      <c r="Z154" s="202" t="inlineStr">
        <is>
          <t>PATCH_AVAILABLE</t>
        </is>
      </c>
      <c r="AA154" s="202" t="inlineStr">
        <is>
          <t>https://nvd.nist.gov/vuln/detail/CVE-2026-28196</t>
        </is>
      </c>
      <c r="AB154" s="202" t="inlineStr">
        <is>
          <t>NONE</t>
        </is>
      </c>
      <c r="AC154" s="202" t="n">
        <v>1.15</v>
      </c>
      <c r="AD154" s="202" t="inlineStr"/>
    </row>
    <row r="155">
      <c r="A155" s="199" t="inlineStr">
        <is>
          <t>CVE</t>
        </is>
      </c>
      <c r="B155" s="199" t="inlineStr">
        <is>
          <t>CVE-2026-3185</t>
        </is>
      </c>
      <c r="C155" s="199" t="inlineStr">
        <is>
          <t>A vulnerability was found in feiyuchuixue sz-boot-parent up to 1.3.2-beta. Affected is an unknown function of the file /api/admin/sys-message/ of the component API Endpoint. The manipulation of the argument messageId results in authorization bypass. The attack can be launched remotely. The exploit has been made public and could be used. Upgrading to version 1.3.3-beta is able to address this issue. The patch is identified as aefaabfd7527188bfba3c8c9eee17c316d094802. The affected component should</t>
        </is>
      </c>
      <c r="D155" s="199" t="n">
        <v>5.3</v>
      </c>
      <c r="E155" s="199" t="inlineStr">
        <is>
          <t>MEDIUM</t>
        </is>
      </c>
      <c r="F155" s="199" t="n">
        <v>2</v>
      </c>
      <c r="G155" s="199" t="n">
        <v>2</v>
      </c>
      <c r="H155" s="199" t="inlineStr">
        <is>
          <t>MEDIUM</t>
        </is>
      </c>
      <c r="I155" s="199" t="n">
        <v>9.300000000000001</v>
      </c>
      <c r="J155" s="199" t="inlineStr">
        <is>
          <t>NO</t>
        </is>
      </c>
      <c r="K155" s="199" t="inlineStr">
        <is>
          <t>https://nvd.nist.gov/vuln/detail/CVE-2026-3185</t>
        </is>
      </c>
      <c r="L155" s="199" t="inlineStr">
        <is>
          <t>2026-03-03 18:53</t>
        </is>
      </c>
      <c r="M155" s="199" t="inlineStr">
        <is>
          <t>YES</t>
        </is>
      </c>
      <c r="N155" s="199" t="inlineStr">
        <is>
          <t>https://github.com/feiyuchuixue/sz-boot-parent/commit/aefaabfd7527188bfba3c8c9eee17c316d094802</t>
        </is>
      </c>
      <c r="O155" s="199" t="inlineStr">
        <is>
          <t>Apply vendor patches</t>
        </is>
      </c>
      <c r="P155" s="199" t="inlineStr">
        <is>
          <t>szadmin sz-boot-parent * | szadmin sz-boot-parent 1.0.0 | szadmin sz-boot-parent 1.0.1</t>
        </is>
      </c>
      <c r="Q155" s="199" t="inlineStr">
        <is>
          <t>P3</t>
        </is>
      </c>
      <c r="R155" s="199" t="inlineStr">
        <is>
          <t>📅 Schedule patch deployment within 30 days | 🔍 Monitor for exploitation attempts</t>
        </is>
      </c>
      <c r="S155" s="199" t="inlineStr">
        <is>
          <t>CVE - IP enrichment n/a</t>
        </is>
      </c>
      <c r="T155" s="199" t="n">
        <v>0.0004</v>
      </c>
      <c r="U155" s="199" t="n">
        <v>0.1347</v>
      </c>
      <c r="V155" s="199" t="inlineStr">
        <is>
          <t>T1190:Exploit Public-Facing Application</t>
        </is>
      </c>
      <c r="W155" s="199" t="n">
        <v>1</v>
      </c>
      <c r="X155" s="199" t="inlineStr">
        <is>
          <t>LOW (40%)</t>
        </is>
      </c>
      <c r="Y155" s="199" t="inlineStr">
        <is>
          <t>POSSIBLE</t>
        </is>
      </c>
      <c r="Z155" s="199" t="inlineStr">
        <is>
          <t>PATCH_AVAILABLE</t>
        </is>
      </c>
      <c r="AA155" s="199" t="inlineStr">
        <is>
          <t>https://nvd.nist.gov/vuln/detail/CVE-2026-3185</t>
        </is>
      </c>
      <c r="AB155" s="199" t="inlineStr">
        <is>
          <t>NONE</t>
        </is>
      </c>
      <c r="AC155" s="199" t="n">
        <v>2.65</v>
      </c>
      <c r="AD155" s="199" t="inlineStr"/>
    </row>
    <row r="156">
      <c r="A156" s="199" t="inlineStr">
        <is>
          <t>CVE</t>
        </is>
      </c>
      <c r="B156" s="199" t="inlineStr">
        <is>
          <t>CVE-2026-3186</t>
        </is>
      </c>
      <c r="C156" s="199" t="inlineStr">
        <is>
          <t>A vulnerability was determined in feiyuchuixue sz-boot-parent up to 1.3.2-beta. Affected by this vulnerability is an unknown functionality of the file /api/admin/sys-user/reset/password/ of the component Password Reset Handler. This manipulation of the argument userId causes use of default password. The attack may be initiated remotely. The exploit has been publicly disclosed and may be utilized. Upgrading to version 1.3.3-beta addresses this issue. Patch name: aefaabfd7527188bfba3c8c9eee17c316d</t>
        </is>
      </c>
      <c r="D156" s="199" t="n">
        <v>6.3</v>
      </c>
      <c r="E156" s="199" t="inlineStr">
        <is>
          <t>MEDIUM</t>
        </is>
      </c>
      <c r="F156" s="199" t="n">
        <v>2</v>
      </c>
      <c r="G156" s="199" t="n">
        <v>2</v>
      </c>
      <c r="H156" s="199" t="inlineStr">
        <is>
          <t>MEDIUM</t>
        </is>
      </c>
      <c r="I156" s="199" t="n">
        <v>10.3</v>
      </c>
      <c r="J156" s="199" t="inlineStr">
        <is>
          <t>NO</t>
        </is>
      </c>
      <c r="K156" s="199" t="inlineStr">
        <is>
          <t>https://nvd.nist.gov/vuln/detail/CVE-2026-3186</t>
        </is>
      </c>
      <c r="L156" s="199" t="inlineStr">
        <is>
          <t>2026-03-03 18:53</t>
        </is>
      </c>
      <c r="M156" s="199" t="inlineStr">
        <is>
          <t>YES</t>
        </is>
      </c>
      <c r="N156" s="199" t="inlineStr">
        <is>
          <t>https://github.com/feiyuchuixue/sz-boot-parent/commit/aefaabfd7527188bfba3c8c9eee17c316d094802</t>
        </is>
      </c>
      <c r="O156" s="199" t="inlineStr">
        <is>
          <t>Apply vendor patches</t>
        </is>
      </c>
      <c r="P156" s="199" t="inlineStr">
        <is>
          <t>szadmin sz-boot-parent * | szadmin sz-boot-parent 1.0.0 | szadmin sz-boot-parent 1.0.1</t>
        </is>
      </c>
      <c r="Q156" s="199" t="inlineStr">
        <is>
          <t>P2</t>
        </is>
      </c>
      <c r="R156" s="199" t="inlineStr">
        <is>
          <t>📅 Schedule patch deployment within 30 days | 🔍 Monitor for exploitation attempts</t>
        </is>
      </c>
      <c r="S156" s="199" t="inlineStr">
        <is>
          <t>CVE - IP enrichment n/a</t>
        </is>
      </c>
      <c r="T156" s="199" t="n">
        <v>0.0003</v>
      </c>
      <c r="U156" s="199" t="n">
        <v>0.0858</v>
      </c>
      <c r="V156" s="199" t="inlineStr">
        <is>
          <t>T1190:Exploit Public-Facing Application</t>
        </is>
      </c>
      <c r="W156" s="199" t="n">
        <v>2</v>
      </c>
      <c r="X156" s="199" t="inlineStr">
        <is>
          <t>HIGH (72%)</t>
        </is>
      </c>
      <c r="Y156" s="199" t="inlineStr">
        <is>
          <t>POSSIBLE</t>
        </is>
      </c>
      <c r="Z156" s="199" t="inlineStr">
        <is>
          <t>PATCH_AVAILABLE</t>
        </is>
      </c>
      <c r="AA156" s="199" t="inlineStr">
        <is>
          <t>https://nvd.nist.gov/vuln/detail/CVE-2026-3186</t>
        </is>
      </c>
      <c r="AB156" s="199" t="inlineStr">
        <is>
          <t>NONE</t>
        </is>
      </c>
      <c r="AC156" s="199" t="n">
        <v>3.15</v>
      </c>
      <c r="AD156" s="199" t="inlineStr"/>
    </row>
    <row r="157">
      <c r="A157" s="199" t="inlineStr">
        <is>
          <t>CVE</t>
        </is>
      </c>
      <c r="B157" s="199" t="inlineStr">
        <is>
          <t>CVE-2026-27691</t>
        </is>
      </c>
      <c r="C157" s="199" t="inlineStr">
        <is>
          <t>iccDEV provides a set of libraries and tools for working with ICC color management profiles. In versions up to and including 2.3.1.4, signed integer overflow in iccFromCube.cpp during multiplication triggers undefined behavior, potentially causing crashes or incorrect ICC profile generation when processing crafted/large cube inputs. Commit 43ae18dd69fc70190d3632a18a3af2f3da1e052a fixes the issue. No known workarounds are available.</t>
        </is>
      </c>
      <c r="D157" s="199" t="n">
        <v>6.2</v>
      </c>
      <c r="E157" s="199" t="inlineStr">
        <is>
          <t>MEDIUM</t>
        </is>
      </c>
      <c r="F157" s="199" t="n">
        <v>2</v>
      </c>
      <c r="G157" s="199" t="n">
        <v>2</v>
      </c>
      <c r="H157" s="199" t="inlineStr">
        <is>
          <t>MEDIUM</t>
        </is>
      </c>
      <c r="I157" s="199" t="n">
        <v>10.2</v>
      </c>
      <c r="J157" s="199" t="inlineStr">
        <is>
          <t>NO</t>
        </is>
      </c>
      <c r="K157" s="199" t="inlineStr">
        <is>
          <t>https://nvd.nist.gov/vuln/detail/CVE-2026-27691</t>
        </is>
      </c>
      <c r="L157" s="199" t="inlineStr">
        <is>
          <t>2026-03-03 18:53</t>
        </is>
      </c>
      <c r="M157" s="199" t="inlineStr">
        <is>
          <t>YES</t>
        </is>
      </c>
      <c r="N157" s="199" t="inlineStr">
        <is>
          <t>https://github.com/InternationalColorConsortium/iccDEV/commit/43ae18dd69fc70190d3632a18a3af2f3da1e052a | https://github.com/InternationalColorConsortium/iccDEV/pull/611 | https://github.com/InternationalColorConsortium/iccDEV/security/advisories/GHSA-4gfj-4cjh-53v5</t>
        </is>
      </c>
      <c r="O157" s="199" t="inlineStr">
        <is>
          <t>Apply vendor patches</t>
        </is>
      </c>
      <c r="P157" s="199" t="inlineStr">
        <is>
          <t>color iccdev *</t>
        </is>
      </c>
      <c r="Q157" s="199" t="inlineStr">
        <is>
          <t>P2</t>
        </is>
      </c>
      <c r="R157" s="199" t="inlineStr">
        <is>
          <t>📅 Schedule patch deployment within 30 days | 🔍 Monitor for exploitation attempts</t>
        </is>
      </c>
      <c r="S157" s="199" t="inlineStr">
        <is>
          <t>CVE - IP enrichment n/a</t>
        </is>
      </c>
      <c r="T157" s="199" t="n">
        <v>0.0001</v>
      </c>
      <c r="U157" s="199" t="n">
        <v>0.0169</v>
      </c>
      <c r="V157" s="199" t="inlineStr">
        <is>
          <t>T1190:Exploit Public-Facing Application | T1203:Exploitation for Client Execution</t>
        </is>
      </c>
      <c r="W157" s="199" t="n">
        <v>2</v>
      </c>
      <c r="X157" s="199" t="inlineStr">
        <is>
          <t>HIGH (72%)</t>
        </is>
      </c>
      <c r="Y157" s="199" t="inlineStr">
        <is>
          <t>POSSIBLE</t>
        </is>
      </c>
      <c r="Z157" s="199" t="inlineStr">
        <is>
          <t>PATCH_AVAILABLE</t>
        </is>
      </c>
      <c r="AA157" s="199" t="inlineStr">
        <is>
          <t>https://nvd.nist.gov/vuln/detail/CVE-2026-27691</t>
        </is>
      </c>
      <c r="AB157" s="199" t="inlineStr">
        <is>
          <t>NONE</t>
        </is>
      </c>
      <c r="AC157" s="199" t="n">
        <v>3.1</v>
      </c>
      <c r="AD157" s="199" t="inlineStr"/>
    </row>
    <row r="158">
      <c r="A158" s="200" t="inlineStr">
        <is>
          <t>CVE</t>
        </is>
      </c>
      <c r="B158" s="200" t="inlineStr">
        <is>
          <t>CVE-2026-27692</t>
        </is>
      </c>
      <c r="C158" s="200" t="inlineStr">
        <is>
          <t>iccDEV provides a set of libraries and tools for working with ICC color management profiles. In versions up to and including 2.3.1.4, heap-buffer-overflow read occurs during CIccTagTextDescription::Release() when strlen() reads past a heap buffer while parsing ICC profile XML text description tags, causing a crash. Commit 29d088840b962a7cdd35993dfabc2cb35a049847 fixes the issue. No known workarounds are available.</t>
        </is>
      </c>
      <c r="D158" s="200" t="n">
        <v>7.1</v>
      </c>
      <c r="E158" s="200" t="inlineStr">
        <is>
          <t>HIGH</t>
        </is>
      </c>
      <c r="F158" s="200" t="n">
        <v>2</v>
      </c>
      <c r="G158" s="200" t="n">
        <v>3</v>
      </c>
      <c r="H158" s="200" t="inlineStr">
        <is>
          <t>HIGH</t>
        </is>
      </c>
      <c r="I158" s="200" t="n">
        <v>13.1</v>
      </c>
      <c r="J158" s="200" t="inlineStr">
        <is>
          <t>NO</t>
        </is>
      </c>
      <c r="K158" s="200" t="inlineStr">
        <is>
          <t>https://nvd.nist.gov/vuln/detail/CVE-2026-27692</t>
        </is>
      </c>
      <c r="L158" s="200" t="inlineStr">
        <is>
          <t>2026-03-03 18:53</t>
        </is>
      </c>
      <c r="M158" s="200" t="inlineStr">
        <is>
          <t>YES</t>
        </is>
      </c>
      <c r="N158" s="200" t="inlineStr">
        <is>
          <t>https://github.com/InternationalColorConsortium/iccDEV/commit/29d088840b962a7cdd35993dfabc2cb35a049847 | https://github.com/InternationalColorConsortium/iccDEV/pull/610 | https://github.com/InternationalColorConsortium/iccDEV/security/advisories/GHSA-3869-prw8-gjqr</t>
        </is>
      </c>
      <c r="O158" s="200" t="inlineStr">
        <is>
          <t>Apply vendor patches</t>
        </is>
      </c>
      <c r="P158" s="200" t="inlineStr">
        <is>
          <t>color iccdev *</t>
        </is>
      </c>
      <c r="Q158" s="200" t="inlineStr">
        <is>
          <t>P2</t>
        </is>
      </c>
      <c r="R158" s="200" t="inlineStr">
        <is>
          <t>🚨 URGENT: Apply vendor patches immediately | 🔒 Isolate affected systems if patch unavailable | 🛡️ Enable additional monitoring/IDS rules</t>
        </is>
      </c>
      <c r="S158" s="200" t="inlineStr">
        <is>
          <t>CVE - IP enrichment n/a</t>
        </is>
      </c>
      <c r="T158" s="200" t="n">
        <v>0.0001</v>
      </c>
      <c r="U158" s="200" t="n">
        <v>0.0151</v>
      </c>
      <c r="V158" s="200" t="inlineStr">
        <is>
          <t>T1203:Exploitation for Client Execution</t>
        </is>
      </c>
      <c r="W158" s="200" t="n">
        <v>2</v>
      </c>
      <c r="X158" s="200" t="inlineStr">
        <is>
          <t>HIGH (72%)</t>
        </is>
      </c>
      <c r="Y158" s="200" t="inlineStr">
        <is>
          <t>POSSIBLE</t>
        </is>
      </c>
      <c r="Z158" s="200" t="inlineStr">
        <is>
          <t>PATCH_AVAILABLE</t>
        </is>
      </c>
      <c r="AA158" s="200" t="inlineStr">
        <is>
          <t>https://nvd.nist.gov/vuln/detail/CVE-2026-27692</t>
        </is>
      </c>
      <c r="AB158" s="200" t="inlineStr">
        <is>
          <t>NONE</t>
        </is>
      </c>
      <c r="AC158" s="200" t="n">
        <v>3.55</v>
      </c>
      <c r="AD158" s="200" t="inlineStr"/>
    </row>
    <row r="159">
      <c r="A159" s="199" t="inlineStr">
        <is>
          <t>CVE</t>
        </is>
      </c>
      <c r="B159" s="199" t="inlineStr">
        <is>
          <t>CVE-2026-27695</t>
        </is>
      </c>
      <c r="C159" s="199" t="inlineStr">
        <is>
          <t>zae-limiter is a rate limiting library using the token bucket algorithm. Prior to version 0.10.1, all rate limit buckets for a single entity share the same DynamoDB partition key (`namespace/ENTITY#{id}`). A high-traffic entity can exceed DynamoDB's per-partition throughput limits (~1,000 WCU/sec), causing throttling that degrades service for that entity — and potentially co-located entities in the same partition. Version 0.10.1 fixes the issue.</t>
        </is>
      </c>
      <c r="D159" s="199" t="n">
        <v>4.3</v>
      </c>
      <c r="E159" s="199" t="inlineStr">
        <is>
          <t>MEDIUM</t>
        </is>
      </c>
      <c r="F159" s="199" t="n">
        <v>2</v>
      </c>
      <c r="G159" s="199" t="n">
        <v>2</v>
      </c>
      <c r="H159" s="199" t="inlineStr">
        <is>
          <t>MEDIUM</t>
        </is>
      </c>
      <c r="I159" s="199" t="n">
        <v>8.300000000000001</v>
      </c>
      <c r="J159" s="199" t="inlineStr">
        <is>
          <t>NO</t>
        </is>
      </c>
      <c r="K159" s="199" t="inlineStr">
        <is>
          <t>https://nvd.nist.gov/vuln/detail/CVE-2026-27695</t>
        </is>
      </c>
      <c r="L159" s="199" t="inlineStr">
        <is>
          <t>2026-03-03 18:53</t>
        </is>
      </c>
      <c r="M159" s="199" t="inlineStr">
        <is>
          <t>YES</t>
        </is>
      </c>
      <c r="N159" s="199" t="inlineStr">
        <is>
          <t>https://github.com/zeroae/zae-limiter/security/advisories/GHSA-76rv-2r9v-c5m6</t>
        </is>
      </c>
      <c r="O159" s="199" t="inlineStr">
        <is>
          <t>Apply vendor patches</t>
        </is>
      </c>
      <c r="P159" s="199" t="inlineStr">
        <is>
          <t>zeroae zae-limiter *</t>
        </is>
      </c>
      <c r="Q159" s="199" t="inlineStr">
        <is>
          <t>P3</t>
        </is>
      </c>
      <c r="R159" s="199" t="inlineStr">
        <is>
          <t>📅 Schedule patch deployment within 30 days | 🔍 Monitor for exploitation attempts</t>
        </is>
      </c>
      <c r="S159" s="199" t="inlineStr">
        <is>
          <t>CVE - IP enrichment n/a</t>
        </is>
      </c>
      <c r="T159" s="199" t="n">
        <v>0</v>
      </c>
      <c r="U159" s="199" t="n">
        <v>0</v>
      </c>
      <c r="V159" s="199" t="inlineStr">
        <is>
          <t>T1190:Exploit Public-Facing Application</t>
        </is>
      </c>
      <c r="W159" s="199" t="n">
        <v>1</v>
      </c>
      <c r="X159" s="199" t="inlineStr">
        <is>
          <t>LOW (40%)</t>
        </is>
      </c>
      <c r="Y159" s="199" t="inlineStr">
        <is>
          <t>POSSIBLE</t>
        </is>
      </c>
      <c r="Z159" s="199" t="inlineStr">
        <is>
          <t>PATCH_AVAILABLE</t>
        </is>
      </c>
      <c r="AA159" s="199" t="inlineStr">
        <is>
          <t>https://nvd.nist.gov/vuln/detail/CVE-2026-27695</t>
        </is>
      </c>
      <c r="AB159" s="199" t="inlineStr">
        <is>
          <t>NONE</t>
        </is>
      </c>
      <c r="AC159" s="199" t="n">
        <v>2.15</v>
      </c>
      <c r="AD159" s="199" t="inlineStr"/>
    </row>
    <row r="160">
      <c r="A160" s="201" t="inlineStr">
        <is>
          <t>CVE</t>
        </is>
      </c>
      <c r="B160" s="201" t="inlineStr">
        <is>
          <t>CVE-2026-27699</t>
        </is>
      </c>
      <c r="C160" s="201" t="inlineStr">
        <is>
          <t>The `basic-ftp` FTP client library for Node.js contains a path traversal vulnerability (CWE-22) in versions prior to 5.2.0 in the `downloadToDir()` method. A malicious FTP server can send directory listings with filenames containing path traversal sequences (`../`) that cause files to be written outside the intended download directory. Version 5.2.0 patches the issue.</t>
        </is>
      </c>
      <c r="D160" s="201" t="n">
        <v>9.1</v>
      </c>
      <c r="E160" s="201" t="inlineStr">
        <is>
          <t>CRITICAL</t>
        </is>
      </c>
      <c r="F160" s="201" t="n">
        <v>3</v>
      </c>
      <c r="G160" s="201" t="n">
        <v>3</v>
      </c>
      <c r="H160" s="201" t="inlineStr">
        <is>
          <t>CRITICAL</t>
        </is>
      </c>
      <c r="I160" s="201" t="n">
        <v>18.1</v>
      </c>
      <c r="J160" s="201" t="inlineStr">
        <is>
          <t>NO</t>
        </is>
      </c>
      <c r="K160" s="201" t="inlineStr">
        <is>
          <t>https://nvd.nist.gov/vuln/detail/CVE-2026-27699</t>
        </is>
      </c>
      <c r="L160" s="201" t="inlineStr">
        <is>
          <t>2026-03-03 18:53</t>
        </is>
      </c>
      <c r="M160" s="201" t="inlineStr">
        <is>
          <t>YES</t>
        </is>
      </c>
      <c r="N160" s="201" t="inlineStr">
        <is>
          <t>https://github.com/patrickjuchli/basic-ftp/commit/2a2a0e6514357b9eda07c2f8afbd3f04727a7cd9 | https://github.com/patrickjuchli/basic-ftp/security/advisories/GHSA-5rq4-664w-9x2c</t>
        </is>
      </c>
      <c r="O160" s="201" t="inlineStr">
        <is>
          <t>https://github.com/patrickjuchli/basic-ftp/security/advisories/GHSA-5rq4-664w-9x2c</t>
        </is>
      </c>
      <c r="P160" s="201" t="inlineStr">
        <is>
          <t>patrickjuchli basic-ftp *</t>
        </is>
      </c>
      <c r="Q160" s="201" t="inlineStr">
        <is>
          <t>P2</t>
        </is>
      </c>
      <c r="R160" s="201" t="inlineStr">
        <is>
          <t>🚨 URGENT: Apply vendor patches immediately | 🔒 Isolate affected systems if patch unavailable | 🛡️ Enable additional monitoring/IDS rules</t>
        </is>
      </c>
      <c r="S160" s="201" t="inlineStr">
        <is>
          <t>CVE - IP enrichment n/a</t>
        </is>
      </c>
      <c r="T160" s="201" t="n">
        <v>0.0007</v>
      </c>
      <c r="U160" s="201" t="n">
        <v>0.2221</v>
      </c>
      <c r="V160" s="201" t="inlineStr">
        <is>
          <t>T1083:File and Directory Discovery | T1584.004:Server</t>
        </is>
      </c>
      <c r="W160" s="201" t="n">
        <v>2</v>
      </c>
      <c r="X160" s="201" t="inlineStr">
        <is>
          <t>HIGH (72%)</t>
        </is>
      </c>
      <c r="Y160" s="201" t="inlineStr">
        <is>
          <t>CONFIRMED</t>
        </is>
      </c>
      <c r="Z160" s="201" t="inlineStr">
        <is>
          <t>PATCH_AVAILABLE</t>
        </is>
      </c>
      <c r="AA160" s="201" t="inlineStr">
        <is>
          <t>https://nvd.nist.gov/vuln/detail/CVE-2026-27699</t>
        </is>
      </c>
      <c r="AB160" s="201" t="inlineStr">
        <is>
          <t>NONE</t>
        </is>
      </c>
      <c r="AC160" s="201" t="n">
        <v>4.55</v>
      </c>
      <c r="AD160" s="201" t="inlineStr"/>
    </row>
    <row r="161">
      <c r="A161" s="199" t="inlineStr">
        <is>
          <t>CVE</t>
        </is>
      </c>
      <c r="B161" s="199" t="inlineStr">
        <is>
          <t>CVE-2026-2878</t>
        </is>
      </c>
      <c r="C161" s="199" t="inlineStr">
        <is>
          <t>In Progress® Telerik® UI for AJAX, versions prior to 2026.1.225, an insufficient entropy vulnerability exists in RadAsyncUpload, where a predictable temporary identifier, based on timestamp and filename, can enable collisions and file content tampering.</t>
        </is>
      </c>
      <c r="D161" s="199" t="n">
        <v>5.3</v>
      </c>
      <c r="E161" s="199" t="inlineStr">
        <is>
          <t>MEDIUM</t>
        </is>
      </c>
      <c r="F161" s="199" t="n">
        <v>2</v>
      </c>
      <c r="G161" s="199" t="n">
        <v>2</v>
      </c>
      <c r="H161" s="199" t="inlineStr">
        <is>
          <t>MEDIUM</t>
        </is>
      </c>
      <c r="I161" s="199" t="n">
        <v>9.300000000000001</v>
      </c>
      <c r="J161" s="199" t="inlineStr">
        <is>
          <t>NO</t>
        </is>
      </c>
      <c r="K161" s="199" t="inlineStr">
        <is>
          <t>https://nvd.nist.gov/vuln/detail/CVE-2026-2878</t>
        </is>
      </c>
      <c r="L161" s="199" t="inlineStr">
        <is>
          <t>2026-03-03 18:53</t>
        </is>
      </c>
      <c r="M161" s="199" t="inlineStr">
        <is>
          <t>YES</t>
        </is>
      </c>
      <c r="N161" s="199" t="inlineStr">
        <is>
          <t>https://www.telerik.com/products/aspnet-ajax/documentation/knowledge-base/kb-security-insufficient-entropy-cve-2026-2878</t>
        </is>
      </c>
      <c r="O161" s="199" t="inlineStr">
        <is>
          <t>https://www.telerik.com/products/aspnet-ajax/documentation/knowledge-base/kb-security-insufficient-entropy-cve-2026-2878</t>
        </is>
      </c>
      <c r="P161" s="199" t="inlineStr">
        <is>
          <t>progress telerik_ui_for_asp.net_ajax *</t>
        </is>
      </c>
      <c r="Q161" s="199" t="inlineStr">
        <is>
          <t>P3</t>
        </is>
      </c>
      <c r="R161" s="199" t="inlineStr">
        <is>
          <t>📅 Schedule patch deployment within 30 days | 🔍 Monitor for exploitation attempts</t>
        </is>
      </c>
      <c r="S161" s="199" t="inlineStr">
        <is>
          <t>CVE - IP enrichment n/a</t>
        </is>
      </c>
      <c r="T161" s="199" t="n">
        <v>0</v>
      </c>
      <c r="U161" s="199" t="n">
        <v>0</v>
      </c>
      <c r="V161" s="199" t="inlineStr">
        <is>
          <t>T1190:Exploit Public-Facing Application</t>
        </is>
      </c>
      <c r="W161" s="199" t="n">
        <v>1</v>
      </c>
      <c r="X161" s="199" t="inlineStr">
        <is>
          <t>LOW (40%)</t>
        </is>
      </c>
      <c r="Y161" s="199" t="inlineStr">
        <is>
          <t>POSSIBLE</t>
        </is>
      </c>
      <c r="Z161" s="199" t="inlineStr">
        <is>
          <t>PATCH_AVAILABLE</t>
        </is>
      </c>
      <c r="AA161" s="199" t="inlineStr">
        <is>
          <t>https://nvd.nist.gov/vuln/detail/CVE-2026-2878</t>
        </is>
      </c>
      <c r="AB161" s="199" t="inlineStr">
        <is>
          <t>NONE</t>
        </is>
      </c>
      <c r="AC161" s="199" t="n">
        <v>2.65</v>
      </c>
      <c r="AD161" s="199" t="inlineStr"/>
    </row>
    <row r="162">
      <c r="A162" s="199" t="inlineStr">
        <is>
          <t>CVE</t>
        </is>
      </c>
      <c r="B162" s="199" t="inlineStr">
        <is>
          <t>CVE-2026-3187</t>
        </is>
      </c>
      <c r="C162" s="199" t="inlineStr">
        <is>
          <t xml:space="preserve">A vulnerability was identified in feiyuchuixue sz-boot-parent up to 1.3.2-beta. Affected by this issue is some unknown functionality of the file /api/admin/sys-file/upload of the component API Endpoint. Such manipulation leads to unrestricted upload. The attack may be launched remotely. The exploit is publicly available and might be used. Upgrading to version 1.3.3-beta can resolve this issue. The name of the patch is aefaabfd7527188bfba3c8c9eee17c316d094802. Upgrading the affected component is </t>
        </is>
      </c>
      <c r="D162" s="199" t="n">
        <v>6.3</v>
      </c>
      <c r="E162" s="199" t="inlineStr">
        <is>
          <t>MEDIUM</t>
        </is>
      </c>
      <c r="F162" s="199" t="n">
        <v>2</v>
      </c>
      <c r="G162" s="199" t="n">
        <v>2</v>
      </c>
      <c r="H162" s="199" t="inlineStr">
        <is>
          <t>MEDIUM</t>
        </is>
      </c>
      <c r="I162" s="199" t="n">
        <v>10.3</v>
      </c>
      <c r="J162" s="199" t="inlineStr">
        <is>
          <t>NO</t>
        </is>
      </c>
      <c r="K162" s="199" t="inlineStr">
        <is>
          <t>https://nvd.nist.gov/vuln/detail/CVE-2026-3187</t>
        </is>
      </c>
      <c r="L162" s="199" t="inlineStr">
        <is>
          <t>2026-03-03 18:53</t>
        </is>
      </c>
      <c r="M162" s="199" t="inlineStr">
        <is>
          <t>YES</t>
        </is>
      </c>
      <c r="N162" s="199" t="inlineStr">
        <is>
          <t>https://github.com/feiyuchuixue/sz-boot-parent/commit/aefaabfd7527188bfba3c8c9eee17c316d094802</t>
        </is>
      </c>
      <c r="O162" s="199" t="inlineStr">
        <is>
          <t>Apply vendor patches</t>
        </is>
      </c>
      <c r="P162" s="199" t="inlineStr">
        <is>
          <t>szadmin sz-boot-parent * | szadmin sz-boot-parent 1.0.0 | szadmin sz-boot-parent 1.0.1</t>
        </is>
      </c>
      <c r="Q162" s="199" t="inlineStr">
        <is>
          <t>P2</t>
        </is>
      </c>
      <c r="R162" s="199" t="inlineStr">
        <is>
          <t>📅 Schedule patch deployment within 30 days | 🔍 Monitor for exploitation attempts</t>
        </is>
      </c>
      <c r="S162" s="199" t="inlineStr">
        <is>
          <t>CVE - IP enrichment n/a</t>
        </is>
      </c>
      <c r="T162" s="199" t="n">
        <v>0.0005999999999999999</v>
      </c>
      <c r="U162" s="199" t="n">
        <v>0.1939</v>
      </c>
      <c r="V162" s="199" t="inlineStr">
        <is>
          <t>T1190:Exploit Public-Facing Application</t>
        </is>
      </c>
      <c r="W162" s="199" t="n">
        <v>2</v>
      </c>
      <c r="X162" s="199" t="inlineStr">
        <is>
          <t>HIGH (72%)</t>
        </is>
      </c>
      <c r="Y162" s="199" t="inlineStr">
        <is>
          <t>POSSIBLE</t>
        </is>
      </c>
      <c r="Z162" s="199" t="inlineStr">
        <is>
          <t>PATCH_AVAILABLE</t>
        </is>
      </c>
      <c r="AA162" s="199" t="inlineStr">
        <is>
          <t>https://nvd.nist.gov/vuln/detail/CVE-2026-3187</t>
        </is>
      </c>
      <c r="AB162" s="199" t="inlineStr">
        <is>
          <t>NONE</t>
        </is>
      </c>
      <c r="AC162" s="199" t="n">
        <v>3.15</v>
      </c>
      <c r="AD162" s="199" t="inlineStr"/>
    </row>
    <row r="163">
      <c r="A163" s="199" t="inlineStr">
        <is>
          <t>CVE</t>
        </is>
      </c>
      <c r="B163" s="199" t="inlineStr">
        <is>
          <t>CVE-2026-3197</t>
        </is>
      </c>
      <c r="C163" s="199" t="inlineStr">
        <is>
          <t>Rejected reason: ** REJECT ** DO NOT USE THIS CANDIDATE NUMBER. Reason: This candidate was issued in error. Notes: All references and descriptions in this candidate have been removed to prevent accidental usage.</t>
        </is>
      </c>
      <c r="D163" s="199" t="n">
        <v>5</v>
      </c>
      <c r="E163" s="199" t="inlineStr">
        <is>
          <t>MEDIUM</t>
        </is>
      </c>
      <c r="F163" s="199" t="n">
        <v>2</v>
      </c>
      <c r="G163" s="199" t="n">
        <v>2</v>
      </c>
      <c r="H163" s="199" t="inlineStr">
        <is>
          <t>MEDIUM</t>
        </is>
      </c>
      <c r="I163" s="199" t="n">
        <v>9</v>
      </c>
      <c r="J163" s="199" t="inlineStr">
        <is>
          <t>NO</t>
        </is>
      </c>
      <c r="K163" s="199" t="inlineStr">
        <is>
          <t>https://nvd.nist.gov/vuln/detail/CVE-2026-3197</t>
        </is>
      </c>
      <c r="L163" s="199" t="inlineStr">
        <is>
          <t>2026-03-03 18:53</t>
        </is>
      </c>
      <c r="M163" s="199" t="inlineStr">
        <is>
          <t>CHECK_VENDOR</t>
        </is>
      </c>
      <c r="N163" s="199" t="inlineStr">
        <is>
          <t>See NVD references</t>
        </is>
      </c>
      <c r="O163" s="199" t="inlineStr">
        <is>
          <t>Apply vendor patches</t>
        </is>
      </c>
      <c r="P163" s="199" t="inlineStr">
        <is>
          <t>See CVE details</t>
        </is>
      </c>
      <c r="Q163" s="199" t="inlineStr">
        <is>
          <t>P4</t>
        </is>
      </c>
      <c r="R163" s="199" t="inlineStr">
        <is>
          <t>📅 Schedule patch deployment within 30 days | 🔍 Monitor for exploitation attempts</t>
        </is>
      </c>
      <c r="S163" s="199" t="inlineStr">
        <is>
          <t>CVE - IP enrichment n/a</t>
        </is>
      </c>
      <c r="T163" s="199" t="n">
        <v>0</v>
      </c>
      <c r="U163" s="199" t="n">
        <v>0</v>
      </c>
      <c r="V163" s="199" t="inlineStr">
        <is>
          <t>T1190:Exploit Public-Facing Application</t>
        </is>
      </c>
      <c r="W163" s="199" t="n">
        <v>1</v>
      </c>
      <c r="X163" s="199" t="inlineStr">
        <is>
          <t>LOW (40%)</t>
        </is>
      </c>
      <c r="Y163" s="199" t="inlineStr">
        <is>
          <t>UNLIKELY</t>
        </is>
      </c>
      <c r="Z163" s="199" t="inlineStr">
        <is>
          <t>CHECK_VENDOR</t>
        </is>
      </c>
      <c r="AA163" s="199" t="inlineStr">
        <is>
          <t>https://nvd.nist.gov/vuln/detail/CVE-2026-3197</t>
        </is>
      </c>
      <c r="AB163" s="199" t="inlineStr">
        <is>
          <t>NONE</t>
        </is>
      </c>
      <c r="AC163" s="199" t="n">
        <v>0</v>
      </c>
      <c r="AD163" s="199" t="inlineStr"/>
    </row>
    <row r="164">
      <c r="A164" s="199" t="inlineStr">
        <is>
          <t>CVE</t>
        </is>
      </c>
      <c r="B164" s="199" t="inlineStr">
        <is>
          <t>CVE-2026-3201</t>
        </is>
      </c>
      <c r="C164" s="199" t="inlineStr">
        <is>
          <t>USB HID protocol dissector memory exhaustion in Wireshark 4.6.0 to 4.6.3 and 4.4.0 to 4.4.13 allows denial of service</t>
        </is>
      </c>
      <c r="D164" s="199" t="n">
        <v>4.7</v>
      </c>
      <c r="E164" s="199" t="inlineStr">
        <is>
          <t>MEDIUM</t>
        </is>
      </c>
      <c r="F164" s="199" t="n">
        <v>2</v>
      </c>
      <c r="G164" s="199" t="n">
        <v>2</v>
      </c>
      <c r="H164" s="199" t="inlineStr">
        <is>
          <t>MEDIUM</t>
        </is>
      </c>
      <c r="I164" s="199" t="n">
        <v>8.699999999999999</v>
      </c>
      <c r="J164" s="199" t="inlineStr">
        <is>
          <t>NO</t>
        </is>
      </c>
      <c r="K164" s="199" t="inlineStr">
        <is>
          <t>https://nvd.nist.gov/vuln/detail/CVE-2026-3201</t>
        </is>
      </c>
      <c r="L164" s="199" t="inlineStr">
        <is>
          <t>2026-03-03 18:53</t>
        </is>
      </c>
      <c r="M164" s="199" t="inlineStr">
        <is>
          <t>YES</t>
        </is>
      </c>
      <c r="N164" s="199" t="inlineStr">
        <is>
          <t>https://www.wireshark.org/security/wnpa-sec-2026-05.html</t>
        </is>
      </c>
      <c r="O164" s="199" t="inlineStr">
        <is>
          <t>Apply vendor patches</t>
        </is>
      </c>
      <c r="P164" s="199" t="inlineStr">
        <is>
          <t>wireshark wireshark *</t>
        </is>
      </c>
      <c r="Q164" s="199" t="inlineStr">
        <is>
          <t>P3</t>
        </is>
      </c>
      <c r="R164" s="199" t="inlineStr">
        <is>
          <t>📅 Schedule patch deployment within 30 days | 🔍 Monitor for exploitation attempts</t>
        </is>
      </c>
      <c r="S164" s="199" t="inlineStr">
        <is>
          <t>CVE - IP enrichment n/a</t>
        </is>
      </c>
      <c r="T164" s="199" t="n">
        <v>0.0002</v>
      </c>
      <c r="U164" s="199" t="n">
        <v>0.0555</v>
      </c>
      <c r="V164" s="199" t="inlineStr">
        <is>
          <t>T1499:Endpoint Denial of Service</t>
        </is>
      </c>
      <c r="W164" s="199" t="n">
        <v>1</v>
      </c>
      <c r="X164" s="199" t="inlineStr">
        <is>
          <t>LOW (40%)</t>
        </is>
      </c>
      <c r="Y164" s="199" t="inlineStr">
        <is>
          <t>POSSIBLE</t>
        </is>
      </c>
      <c r="Z164" s="199" t="inlineStr">
        <is>
          <t>PATCH_AVAILABLE</t>
        </is>
      </c>
      <c r="AA164" s="199" t="inlineStr">
        <is>
          <t>https://nvd.nist.gov/vuln/detail/CVE-2026-3201</t>
        </is>
      </c>
      <c r="AB164" s="199" t="inlineStr">
        <is>
          <t>NONE</t>
        </is>
      </c>
      <c r="AC164" s="199" t="n">
        <v>2.35</v>
      </c>
      <c r="AD164" s="199" t="inlineStr"/>
    </row>
    <row r="165">
      <c r="A165" s="199" t="inlineStr">
        <is>
          <t>CVE</t>
        </is>
      </c>
      <c r="B165" s="199" t="inlineStr">
        <is>
          <t>CVE-2026-3202</t>
        </is>
      </c>
      <c r="C165" s="199" t="inlineStr">
        <is>
          <t>NTS-KE protocol dissector crash in Wireshark 4.6.0 to 4.6.3 allows denial of service</t>
        </is>
      </c>
      <c r="D165" s="199" t="n">
        <v>4.7</v>
      </c>
      <c r="E165" s="199" t="inlineStr">
        <is>
          <t>MEDIUM</t>
        </is>
      </c>
      <c r="F165" s="199" t="n">
        <v>2</v>
      </c>
      <c r="G165" s="199" t="n">
        <v>2</v>
      </c>
      <c r="H165" s="199" t="inlineStr">
        <is>
          <t>MEDIUM</t>
        </is>
      </c>
      <c r="I165" s="199" t="n">
        <v>8.699999999999999</v>
      </c>
      <c r="J165" s="199" t="inlineStr">
        <is>
          <t>NO</t>
        </is>
      </c>
      <c r="K165" s="199" t="inlineStr">
        <is>
          <t>https://nvd.nist.gov/vuln/detail/CVE-2026-3202</t>
        </is>
      </c>
      <c r="L165" s="199" t="inlineStr">
        <is>
          <t>2026-03-03 18:53</t>
        </is>
      </c>
      <c r="M165" s="199" t="inlineStr">
        <is>
          <t>YES</t>
        </is>
      </c>
      <c r="N165" s="199" t="inlineStr">
        <is>
          <t>https://www.wireshark.org/security/wnpa-sec-2026-06.html</t>
        </is>
      </c>
      <c r="O165" s="199" t="inlineStr">
        <is>
          <t>Apply vendor patches</t>
        </is>
      </c>
      <c r="P165" s="199" t="inlineStr">
        <is>
          <t>wireshark wireshark *</t>
        </is>
      </c>
      <c r="Q165" s="199" t="inlineStr">
        <is>
          <t>P3</t>
        </is>
      </c>
      <c r="R165" s="199" t="inlineStr">
        <is>
          <t>📅 Schedule patch deployment within 30 days | 🔍 Monitor for exploitation attempts</t>
        </is>
      </c>
      <c r="S165" s="199" t="inlineStr">
        <is>
          <t>CVE - IP enrichment n/a</t>
        </is>
      </c>
      <c r="T165" s="199" t="n">
        <v>0.0002</v>
      </c>
      <c r="U165" s="199" t="n">
        <v>0.059</v>
      </c>
      <c r="V165" s="199" t="inlineStr">
        <is>
          <t>T1499:Endpoint Denial of Service</t>
        </is>
      </c>
      <c r="W165" s="199" t="n">
        <v>1</v>
      </c>
      <c r="X165" s="199" t="inlineStr">
        <is>
          <t>LOW (40%)</t>
        </is>
      </c>
      <c r="Y165" s="199" t="inlineStr">
        <is>
          <t>POSSIBLE</t>
        </is>
      </c>
      <c r="Z165" s="199" t="inlineStr">
        <is>
          <t>PATCH_AVAILABLE</t>
        </is>
      </c>
      <c r="AA165" s="199" t="inlineStr">
        <is>
          <t>https://nvd.nist.gov/vuln/detail/CVE-2026-3202</t>
        </is>
      </c>
      <c r="AB165" s="199" t="inlineStr">
        <is>
          <t>NONE</t>
        </is>
      </c>
      <c r="AC165" s="199" t="n">
        <v>2.35</v>
      </c>
      <c r="AD165" s="199" t="inlineStr"/>
    </row>
    <row r="166">
      <c r="A166" s="199" t="inlineStr">
        <is>
          <t>CVE</t>
        </is>
      </c>
      <c r="B166" s="199" t="inlineStr">
        <is>
          <t>CVE-2026-3203</t>
        </is>
      </c>
      <c r="C166" s="199" t="inlineStr">
        <is>
          <t>RF4CE Profile protocol dissector crash in Wireshark 4.6.0 to 4.6.3 and 4.4.0 to 4.4.13 allows denial of service</t>
        </is>
      </c>
      <c r="D166" s="199" t="n">
        <v>5.5</v>
      </c>
      <c r="E166" s="199" t="inlineStr">
        <is>
          <t>MEDIUM</t>
        </is>
      </c>
      <c r="F166" s="199" t="n">
        <v>2</v>
      </c>
      <c r="G166" s="199" t="n">
        <v>2</v>
      </c>
      <c r="H166" s="199" t="inlineStr">
        <is>
          <t>MEDIUM</t>
        </is>
      </c>
      <c r="I166" s="199" t="n">
        <v>9.5</v>
      </c>
      <c r="J166" s="199" t="inlineStr">
        <is>
          <t>NO</t>
        </is>
      </c>
      <c r="K166" s="199" t="inlineStr">
        <is>
          <t>https://nvd.nist.gov/vuln/detail/CVE-2026-3203</t>
        </is>
      </c>
      <c r="L166" s="199" t="inlineStr">
        <is>
          <t>2026-03-03 18:53</t>
        </is>
      </c>
      <c r="M166" s="199" t="inlineStr">
        <is>
          <t>YES</t>
        </is>
      </c>
      <c r="N166" s="199" t="inlineStr">
        <is>
          <t>https://www.wireshark.org/security/wnpa-sec-2026-07.html</t>
        </is>
      </c>
      <c r="O166" s="199" t="inlineStr">
        <is>
          <t>Apply vendor patches</t>
        </is>
      </c>
      <c r="P166" s="199" t="inlineStr">
        <is>
          <t>wireshark wireshark *</t>
        </is>
      </c>
      <c r="Q166" s="199" t="inlineStr">
        <is>
          <t>P3</t>
        </is>
      </c>
      <c r="R166" s="199" t="inlineStr">
        <is>
          <t>📅 Schedule patch deployment within 30 days | 🔍 Monitor for exploitation attempts</t>
        </is>
      </c>
      <c r="S166" s="199" t="inlineStr">
        <is>
          <t>CVE - IP enrichment n/a</t>
        </is>
      </c>
      <c r="T166" s="199" t="n">
        <v>0.0002</v>
      </c>
      <c r="U166" s="199" t="n">
        <v>0.059</v>
      </c>
      <c r="V166" s="199" t="inlineStr">
        <is>
          <t>T1499:Endpoint Denial of Service</t>
        </is>
      </c>
      <c r="W166" s="199" t="n">
        <v>1</v>
      </c>
      <c r="X166" s="199" t="inlineStr">
        <is>
          <t>LOW (40%)</t>
        </is>
      </c>
      <c r="Y166" s="199" t="inlineStr">
        <is>
          <t>POSSIBLE</t>
        </is>
      </c>
      <c r="Z166" s="199" t="inlineStr">
        <is>
          <t>PATCH_AVAILABLE</t>
        </is>
      </c>
      <c r="AA166" s="199" t="inlineStr">
        <is>
          <t>https://nvd.nist.gov/vuln/detail/CVE-2026-3203</t>
        </is>
      </c>
      <c r="AB166" s="199" t="inlineStr">
        <is>
          <t>NONE</t>
        </is>
      </c>
      <c r="AC166" s="199" t="n">
        <v>2.75</v>
      </c>
      <c r="AD166" s="199" t="inlineStr"/>
    </row>
    <row r="167">
      <c r="A167" s="201" t="inlineStr">
        <is>
          <t>CVE</t>
        </is>
      </c>
      <c r="B167" s="201" t="inlineStr">
        <is>
          <t>CVE-2025-1242</t>
        </is>
      </c>
      <c r="C167" s="201" t="inlineStr">
        <is>
          <t>The administrative credentials can be extracted through application API responses, mobile application reverse engineering, and device firmware reverse engineering. The exposure may result in an attacker gaining  full administrative access to the Gardyn IoT Hub exposing connected devices to malicious control.</t>
        </is>
      </c>
      <c r="D167" s="201" t="n">
        <v>9.1</v>
      </c>
      <c r="E167" s="201" t="inlineStr">
        <is>
          <t>CRITICAL</t>
        </is>
      </c>
      <c r="F167" s="201" t="n">
        <v>3</v>
      </c>
      <c r="G167" s="201" t="n">
        <v>3</v>
      </c>
      <c r="H167" s="201" t="inlineStr">
        <is>
          <t>CRITICAL</t>
        </is>
      </c>
      <c r="I167" s="201" t="n">
        <v>18.1</v>
      </c>
      <c r="J167" s="201" t="inlineStr">
        <is>
          <t>NO</t>
        </is>
      </c>
      <c r="K167" s="201" t="inlineStr">
        <is>
          <t>https://nvd.nist.gov/vuln/detail/CVE-2025-1242</t>
        </is>
      </c>
      <c r="L167" s="201" t="inlineStr">
        <is>
          <t>2026-03-03 18:53</t>
        </is>
      </c>
      <c r="M167" s="201" t="inlineStr">
        <is>
          <t>CHECK_VENDOR</t>
        </is>
      </c>
      <c r="N167" s="201" t="inlineStr">
        <is>
          <t>See NVD references</t>
        </is>
      </c>
      <c r="O167" s="201" t="inlineStr">
        <is>
          <t>Apply vendor patches</t>
        </is>
      </c>
      <c r="P167" s="201" t="inlineStr">
        <is>
          <t>See CVE details</t>
        </is>
      </c>
      <c r="Q167" s="201" t="inlineStr">
        <is>
          <t>P2</t>
        </is>
      </c>
      <c r="R167" s="201" t="inlineStr">
        <is>
          <t>🚨 URGENT: Apply vendor patches immediately | 🔒 Isolate affected systems if patch unavailable | 🛡️ Enable additional monitoring/IDS rules</t>
        </is>
      </c>
      <c r="S167" s="201" t="inlineStr">
        <is>
          <t>CVE - IP enrichment n/a</t>
        </is>
      </c>
      <c r="T167" s="201" t="n">
        <v>0.0004</v>
      </c>
      <c r="U167" s="201" t="n">
        <v>0.1083</v>
      </c>
      <c r="V167" s="201" t="inlineStr">
        <is>
          <t>T1552:Unsecured Credentials | T1592.003:Firmware | T1589.001:Credentials</t>
        </is>
      </c>
      <c r="W167" s="201" t="n">
        <v>2</v>
      </c>
      <c r="X167" s="201" t="inlineStr">
        <is>
          <t>HIGH (72%)</t>
        </is>
      </c>
      <c r="Y167" s="201" t="inlineStr">
        <is>
          <t>CONFIRMED</t>
        </is>
      </c>
      <c r="Z167" s="201" t="inlineStr">
        <is>
          <t>CHECK_VENDOR</t>
        </is>
      </c>
      <c r="AA167" s="201" t="inlineStr">
        <is>
          <t>https://nvd.nist.gov/vuln/detail/CVE-2025-1242</t>
        </is>
      </c>
      <c r="AB167" s="201" t="inlineStr">
        <is>
          <t>NONE</t>
        </is>
      </c>
      <c r="AC167" s="201" t="n">
        <v>4.55</v>
      </c>
      <c r="AD167" s="201" t="inlineStr"/>
    </row>
    <row r="168">
      <c r="A168" s="200" t="inlineStr">
        <is>
          <t>CVE</t>
        </is>
      </c>
      <c r="B168" s="200" t="inlineStr">
        <is>
          <t>CVE-2025-50180</t>
        </is>
      </c>
      <c r="C168" s="200" t="inlineStr">
        <is>
          <t>esm.sh is a no-build content delivery network (CDN) for web development. In version 136, esm.sh is vulnerable to a full-response SSRF, allowing an attacker to retrieve information from internal websites through the vulnerability. Version 137 fixes the vulnerability.</t>
        </is>
      </c>
      <c r="D168" s="200" t="n">
        <v>7.5</v>
      </c>
      <c r="E168" s="200" t="inlineStr">
        <is>
          <t>HIGH</t>
        </is>
      </c>
      <c r="F168" s="200" t="n">
        <v>2</v>
      </c>
      <c r="G168" s="200" t="n">
        <v>3</v>
      </c>
      <c r="H168" s="200" t="inlineStr">
        <is>
          <t>HIGH</t>
        </is>
      </c>
      <c r="I168" s="200" t="n">
        <v>13.5</v>
      </c>
      <c r="J168" s="200" t="inlineStr">
        <is>
          <t>NO</t>
        </is>
      </c>
      <c r="K168" s="200" t="inlineStr">
        <is>
          <t>https://nvd.nist.gov/vuln/detail/CVE-2025-50180</t>
        </is>
      </c>
      <c r="L168" s="200" t="inlineStr">
        <is>
          <t>2026-03-03 18:53</t>
        </is>
      </c>
      <c r="M168" s="200" t="inlineStr">
        <is>
          <t>YES</t>
        </is>
      </c>
      <c r="N168" s="200" t="inlineStr">
        <is>
          <t>https://github.com/esm-dev/esm.sh/blob/f80ff8c8d58749e77fa964abde468fc61f8bd89e/internal/fetch/fetch.go#L13 | https://github.com/esm-dev/esm.sh/blob/f80ff8c8d58749e77fa964abde468fc61f8bd89e/server/router.go#L511 | https://github.com/esm-dev/esm.sh/commit/0593516c4cfab49ad3b4900416a8432ff2e23eb0</t>
        </is>
      </c>
      <c r="O168" s="200" t="inlineStr">
        <is>
          <t>https://github.com/esm-dev/esm.sh/security/advisories/GHSA-3c9r-837r-qqm4</t>
        </is>
      </c>
      <c r="P168" s="200" t="inlineStr">
        <is>
          <t>esm esm.sh *</t>
        </is>
      </c>
      <c r="Q168" s="200" t="inlineStr">
        <is>
          <t>P2</t>
        </is>
      </c>
      <c r="R168" s="200" t="inlineStr">
        <is>
          <t>🚨 URGENT: Apply vendor patches immediately | 🔒 Isolate affected systems if patch unavailable | 🛡️ Enable additional monitoring/IDS rules</t>
        </is>
      </c>
      <c r="S168" s="200" t="inlineStr">
        <is>
          <t>CVE - IP enrichment n/a</t>
        </is>
      </c>
      <c r="T168" s="200" t="n">
        <v>0.0004</v>
      </c>
      <c r="U168" s="200" t="n">
        <v>0.1259</v>
      </c>
      <c r="V168" s="200" t="inlineStr">
        <is>
          <t>T1090:Proxy</t>
        </is>
      </c>
      <c r="W168" s="200" t="n">
        <v>2</v>
      </c>
      <c r="X168" s="200" t="inlineStr">
        <is>
          <t>HIGH (72%)</t>
        </is>
      </c>
      <c r="Y168" s="200" t="inlineStr">
        <is>
          <t>POSSIBLE</t>
        </is>
      </c>
      <c r="Z168" s="200" t="inlineStr">
        <is>
          <t>PATCH_AVAILABLE</t>
        </is>
      </c>
      <c r="AA168" s="200" t="inlineStr">
        <is>
          <t>https://nvd.nist.gov/vuln/detail/CVE-2025-50180</t>
        </is>
      </c>
      <c r="AB168" s="200" t="inlineStr">
        <is>
          <t>NONE</t>
        </is>
      </c>
      <c r="AC168" s="200" t="n">
        <v>3.75</v>
      </c>
      <c r="AD168" s="200" t="inlineStr"/>
    </row>
    <row r="169">
      <c r="A169" s="201" t="inlineStr">
        <is>
          <t>CVE</t>
        </is>
      </c>
      <c r="B169" s="201" t="inlineStr">
        <is>
          <t>CVE-2025-69771</t>
        </is>
      </c>
      <c r="C169" s="201" t="inlineStr">
        <is>
          <t>An arbitrary file upload vulnerability in the subtitle loading function of asbplayer v1.13.0 allows attackers to execute arbitrary code via uploading a crafted subtitle file.</t>
        </is>
      </c>
      <c r="D169" s="201" t="n">
        <v>9.6</v>
      </c>
      <c r="E169" s="201" t="inlineStr">
        <is>
          <t>CRITICAL</t>
        </is>
      </c>
      <c r="F169" s="201" t="n">
        <v>3</v>
      </c>
      <c r="G169" s="201" t="n">
        <v>3</v>
      </c>
      <c r="H169" s="201" t="inlineStr">
        <is>
          <t>CRITICAL</t>
        </is>
      </c>
      <c r="I169" s="201" t="n">
        <v>18.6</v>
      </c>
      <c r="J169" s="201" t="inlineStr">
        <is>
          <t>NO</t>
        </is>
      </c>
      <c r="K169" s="201" t="inlineStr">
        <is>
          <t>https://nvd.nist.gov/vuln/detail/CVE-2025-69771</t>
        </is>
      </c>
      <c r="L169" s="201" t="inlineStr">
        <is>
          <t>2026-03-03 18:53</t>
        </is>
      </c>
      <c r="M169" s="201" t="inlineStr">
        <is>
          <t>CHECK_VENDOR</t>
        </is>
      </c>
      <c r="N169" s="201" t="inlineStr">
        <is>
          <t>See NVD references</t>
        </is>
      </c>
      <c r="O169" s="201" t="inlineStr">
        <is>
          <t>Apply vendor patches</t>
        </is>
      </c>
      <c r="P169" s="201" t="inlineStr">
        <is>
          <t>killergerbah asbplayer *</t>
        </is>
      </c>
      <c r="Q169" s="201" t="inlineStr">
        <is>
          <t>P2</t>
        </is>
      </c>
      <c r="R169" s="201" t="inlineStr">
        <is>
          <t>🚨 URGENT: Apply vendor patches immediately | 🔒 Isolate affected systems if patch unavailable | 🛡️ Enable additional monitoring/IDS rules</t>
        </is>
      </c>
      <c r="S169" s="201" t="inlineStr">
        <is>
          <t>CVE - IP enrichment n/a</t>
        </is>
      </c>
      <c r="T169" s="201" t="n">
        <v>0.0005</v>
      </c>
      <c r="U169" s="201" t="n">
        <v>0.141</v>
      </c>
      <c r="V169" s="201" t="inlineStr">
        <is>
          <t>T1190:Exploit Public-Facing Application | T1203:Exploitation for Client Execution</t>
        </is>
      </c>
      <c r="W169" s="201" t="n">
        <v>2</v>
      </c>
      <c r="X169" s="201" t="inlineStr">
        <is>
          <t>HIGH (72%)</t>
        </is>
      </c>
      <c r="Y169" s="201" t="inlineStr">
        <is>
          <t>CONFIRMED</t>
        </is>
      </c>
      <c r="Z169" s="201" t="inlineStr">
        <is>
          <t>CHECK_VENDOR</t>
        </is>
      </c>
      <c r="AA169" s="201" t="inlineStr">
        <is>
          <t>https://nvd.nist.gov/vuln/detail/CVE-2025-69771</t>
        </is>
      </c>
      <c r="AB169" s="201" t="inlineStr">
        <is>
          <t>NONE</t>
        </is>
      </c>
      <c r="AC169" s="201" t="n">
        <v>4.8</v>
      </c>
      <c r="AD169" s="201" t="inlineStr"/>
    </row>
    <row r="170">
      <c r="A170" s="199" t="inlineStr">
        <is>
          <t>CVE</t>
        </is>
      </c>
      <c r="B170" s="199" t="inlineStr">
        <is>
          <t>CVE-2026-22866</t>
        </is>
      </c>
      <c r="C170" s="199" t="inlineStr">
        <is>
          <t>Ethereum Name Service (ENS) is a distributed, open, and extensible naming system based on the Ethereum blockchain. In versions 1.6.2 and prior, the `RSASHA256Algorithm` and `RSASHA1Algorithm` contracts fail to validate PKCS#1 v1.5 padding structure when verifying RSA signatures. The contracts only check if the last 32 (or 20) bytes of the decrypted signature match the expected hash. This enables Bleichenbacher's 2006 signature forgery attack against DNS zones using RSA keys with low public expon</t>
        </is>
      </c>
      <c r="D170" s="199" t="n">
        <v>5</v>
      </c>
      <c r="E170" s="199" t="inlineStr">
        <is>
          <t>MEDIUM</t>
        </is>
      </c>
      <c r="F170" s="199" t="n">
        <v>2</v>
      </c>
      <c r="G170" s="199" t="n">
        <v>2</v>
      </c>
      <c r="H170" s="199" t="inlineStr">
        <is>
          <t>MEDIUM</t>
        </is>
      </c>
      <c r="I170" s="199" t="n">
        <v>9</v>
      </c>
      <c r="J170" s="199" t="inlineStr">
        <is>
          <t>NO</t>
        </is>
      </c>
      <c r="K170" s="199" t="inlineStr">
        <is>
          <t>https://nvd.nist.gov/vuln/detail/CVE-2026-22866</t>
        </is>
      </c>
      <c r="L170" s="199" t="inlineStr">
        <is>
          <t>2026-03-03 18:53</t>
        </is>
      </c>
      <c r="M170" s="199" t="inlineStr">
        <is>
          <t>CHECK_VENDOR</t>
        </is>
      </c>
      <c r="N170" s="199" t="inlineStr">
        <is>
          <t>See NVD references</t>
        </is>
      </c>
      <c r="O170" s="199" t="inlineStr">
        <is>
          <t>Apply vendor patches</t>
        </is>
      </c>
      <c r="P170" s="199" t="inlineStr">
        <is>
          <t>See CVE details</t>
        </is>
      </c>
      <c r="Q170" s="199" t="inlineStr">
        <is>
          <t>P4</t>
        </is>
      </c>
      <c r="R170" s="199" t="inlineStr">
        <is>
          <t>📅 Schedule patch deployment within 30 days | 🔍 Monitor for exploitation attempts</t>
        </is>
      </c>
      <c r="S170" s="199" t="inlineStr">
        <is>
          <t>CVE - IP enrichment n/a</t>
        </is>
      </c>
      <c r="T170" s="199" t="n">
        <v>0.0002</v>
      </c>
      <c r="U170" s="199" t="n">
        <v>0.0556</v>
      </c>
      <c r="V170" s="199" t="inlineStr">
        <is>
          <t>T1190:Exploit Public-Facing Application</t>
        </is>
      </c>
      <c r="W170" s="199" t="n">
        <v>1</v>
      </c>
      <c r="X170" s="199" t="inlineStr">
        <is>
          <t>LOW (40%)</t>
        </is>
      </c>
      <c r="Y170" s="199" t="inlineStr">
        <is>
          <t>UNLIKELY</t>
        </is>
      </c>
      <c r="Z170" s="199" t="inlineStr">
        <is>
          <t>CHECK_VENDOR</t>
        </is>
      </c>
      <c r="AA170" s="199" t="inlineStr">
        <is>
          <t>https://nvd.nist.gov/vuln/detail/CVE-2026-22866</t>
        </is>
      </c>
      <c r="AB170" s="199" t="inlineStr">
        <is>
          <t>NONE</t>
        </is>
      </c>
      <c r="AC170" s="199" t="n">
        <v>0</v>
      </c>
      <c r="AD170" s="199" t="inlineStr"/>
    </row>
    <row r="171">
      <c r="A171" s="200" t="inlineStr">
        <is>
          <t>CVE</t>
        </is>
      </c>
      <c r="B171" s="200" t="inlineStr">
        <is>
          <t>CVE-2026-27700</t>
        </is>
      </c>
      <c r="C171" s="200" t="inlineStr">
        <is>
          <t>Hono is a Web application framework that provides support for any JavaScript runtime. In versions 4.12.0 and 4.12.1, when using the AWS Lambda adapter (`hono/aws-lambda`) behind an Application Load Balancer (ALB), the `getConnInfo()` function incorrectly selected the first value from the `X-Forwarded-For` header. Because AWS ALB appends the real client IP address to the end of the `X-Forwarded-For` header, the first value can be attacker-controlled. This could allow IP-based access control mecha</t>
        </is>
      </c>
      <c r="D171" s="200" t="n">
        <v>8.199999999999999</v>
      </c>
      <c r="E171" s="200" t="inlineStr">
        <is>
          <t>HIGH</t>
        </is>
      </c>
      <c r="F171" s="200" t="n">
        <v>3</v>
      </c>
      <c r="G171" s="200" t="n">
        <v>3</v>
      </c>
      <c r="H171" s="200" t="inlineStr">
        <is>
          <t>CRITICAL</t>
        </is>
      </c>
      <c r="I171" s="200" t="n">
        <v>17.2</v>
      </c>
      <c r="J171" s="200" t="inlineStr">
        <is>
          <t>NO</t>
        </is>
      </c>
      <c r="K171" s="200" t="inlineStr">
        <is>
          <t>https://nvd.nist.gov/vuln/detail/CVE-2026-27700</t>
        </is>
      </c>
      <c r="L171" s="200" t="inlineStr">
        <is>
          <t>2026-03-03 18:53</t>
        </is>
      </c>
      <c r="M171" s="200" t="inlineStr">
        <is>
          <t>YES</t>
        </is>
      </c>
      <c r="N171" s="200" t="inlineStr">
        <is>
          <t>https://github.com/honojs/hono/commit/41adbf56e252c04611f8972364ac0887ae07a4c7 | https://github.com/honojs/hono/security/advisories/GHSA-xh87-mx6m-69f3</t>
        </is>
      </c>
      <c r="O171" s="200" t="inlineStr">
        <is>
          <t>Apply vendor patches</t>
        </is>
      </c>
      <c r="P171" s="200" t="inlineStr">
        <is>
          <t>hono hono *</t>
        </is>
      </c>
      <c r="Q171" s="200" t="inlineStr">
        <is>
          <t>P2</t>
        </is>
      </c>
      <c r="R171" s="200" t="inlineStr">
        <is>
          <t>🚨 URGENT: Apply vendor patches immediately | 🔒 Isolate affected systems if patch unavailable | 🛡️ Enable additional monitoring/IDS rules</t>
        </is>
      </c>
      <c r="S171" s="200" t="inlineStr">
        <is>
          <t>CVE - IP enrichment n/a</t>
        </is>
      </c>
      <c r="T171" s="200" t="n">
        <v>0.0002</v>
      </c>
      <c r="U171" s="200" t="n">
        <v>0.0518</v>
      </c>
      <c r="V171" s="200" t="inlineStr">
        <is>
          <t>T1059.007:JavaScript</t>
        </is>
      </c>
      <c r="W171" s="200" t="n">
        <v>2</v>
      </c>
      <c r="X171" s="200" t="inlineStr">
        <is>
          <t>HIGH (72%)</t>
        </is>
      </c>
      <c r="Y171" s="200" t="inlineStr">
        <is>
          <t>CONFIRMED</t>
        </is>
      </c>
      <c r="Z171" s="200" t="inlineStr">
        <is>
          <t>PATCH_AVAILABLE</t>
        </is>
      </c>
      <c r="AA171" s="200" t="inlineStr">
        <is>
          <t>https://nvd.nist.gov/vuln/detail/CVE-2026-27700</t>
        </is>
      </c>
      <c r="AB171" s="200" t="inlineStr">
        <is>
          <t>NONE</t>
        </is>
      </c>
      <c r="AC171" s="200" t="n">
        <v>4.1</v>
      </c>
      <c r="AD171" s="200" t="inlineStr"/>
    </row>
    <row r="172">
      <c r="A172" s="200" t="inlineStr">
        <is>
          <t>CVE</t>
        </is>
      </c>
      <c r="B172" s="200" t="inlineStr">
        <is>
          <t>CVE-2026-27701</t>
        </is>
      </c>
      <c r="C172" s="200" t="inlineStr">
        <is>
          <t>LiveCode is an open-source, client-side code playground. Prior to commit e151c64c2bd80d2d53ac1333f1df9429fe6a1a11, LiveCode's `i18n-update-pull` GitHub Actions workflow is vulnerable to JavaScript injection. The title of the Pull Request associated with the triggering issue comment is interpolated directly into a `actions/github-script` JavaScript block using a GitHub Actions template expression. An attacker who opens a PR with a crafted title can inject arbitrary JavaScript that executes with t</t>
        </is>
      </c>
      <c r="D172" s="200" t="n">
        <v>8.5</v>
      </c>
      <c r="E172" s="200" t="inlineStr">
        <is>
          <t>HIGH</t>
        </is>
      </c>
      <c r="F172" s="200" t="n">
        <v>2</v>
      </c>
      <c r="G172" s="200" t="n">
        <v>3</v>
      </c>
      <c r="H172" s="200" t="inlineStr">
        <is>
          <t>HIGH</t>
        </is>
      </c>
      <c r="I172" s="200" t="n">
        <v>14.5</v>
      </c>
      <c r="J172" s="200" t="inlineStr">
        <is>
          <t>NO</t>
        </is>
      </c>
      <c r="K172" s="200" t="inlineStr">
        <is>
          <t>https://nvd.nist.gov/vuln/detail/CVE-2026-27701</t>
        </is>
      </c>
      <c r="L172" s="200" t="inlineStr">
        <is>
          <t>2026-03-03 18:53</t>
        </is>
      </c>
      <c r="M172" s="200" t="inlineStr">
        <is>
          <t>CHECK_VENDOR</t>
        </is>
      </c>
      <c r="N172" s="200" t="inlineStr">
        <is>
          <t>See NVD references</t>
        </is>
      </c>
      <c r="O172" s="200" t="inlineStr">
        <is>
          <t>Apply vendor patches</t>
        </is>
      </c>
      <c r="P172" s="200" t="inlineStr">
        <is>
          <t>See CVE details</t>
        </is>
      </c>
      <c r="Q172" s="200" t="inlineStr">
        <is>
          <t>P3</t>
        </is>
      </c>
      <c r="R172" s="200" t="inlineStr">
        <is>
          <t>🚨 URGENT: Apply vendor patches immediately | 🔒 Isolate affected systems if patch unavailable | 🛡️ Enable additional monitoring/IDS rules</t>
        </is>
      </c>
      <c r="S172" s="200" t="inlineStr">
        <is>
          <t>CVE - IP enrichment n/a</t>
        </is>
      </c>
      <c r="T172" s="200" t="n">
        <v>0.0005999999999999999</v>
      </c>
      <c r="U172" s="200" t="n">
        <v>0.1918</v>
      </c>
      <c r="V172" s="200" t="inlineStr">
        <is>
          <t>T1059:Command and Scripting Interpreter | T1190:Exploit Public-Facing Application | T1059.007:JavaScript</t>
        </is>
      </c>
      <c r="W172" s="200" t="n">
        <v>1</v>
      </c>
      <c r="X172" s="200" t="inlineStr">
        <is>
          <t>LOW (40%)</t>
        </is>
      </c>
      <c r="Y172" s="200" t="inlineStr">
        <is>
          <t>UNLIKELY</t>
        </is>
      </c>
      <c r="Z172" s="200" t="inlineStr">
        <is>
          <t>CHECK_VENDOR</t>
        </is>
      </c>
      <c r="AA172" s="200" t="inlineStr">
        <is>
          <t>https://nvd.nist.gov/vuln/detail/CVE-2026-27701</t>
        </is>
      </c>
      <c r="AB172" s="200" t="inlineStr">
        <is>
          <t>NONE</t>
        </is>
      </c>
      <c r="AC172" s="200" t="n">
        <v>0</v>
      </c>
      <c r="AD172" s="200" t="inlineStr"/>
    </row>
    <row r="173">
      <c r="A173" s="201" t="inlineStr">
        <is>
          <t>CVE</t>
        </is>
      </c>
      <c r="B173" s="201" t="inlineStr">
        <is>
          <t>CVE-2026-27702</t>
        </is>
      </c>
      <c r="C173" s="201" t="inlineStr">
        <is>
          <t>Budibase is a low code platform for creating internal tools, workflows, and admin panels. Prior to version 3.30.4, an unsafe `eval()` vulnerability in Budibase's view filtering implementation allows any authenticated user (including free tier accounts) to execute arbitrary JavaScript code on the server. This vulnerability ONLY affects Budibase Cloud (SaaS) - self-hosted deployments use native CouchDB views and are not vulnerable. The vulnerability exists in `packages/server/src/db/inMemoryView.t</t>
        </is>
      </c>
      <c r="D173" s="201" t="n">
        <v>9.9</v>
      </c>
      <c r="E173" s="201" t="inlineStr">
        <is>
          <t>CRITICAL</t>
        </is>
      </c>
      <c r="F173" s="201" t="n">
        <v>3</v>
      </c>
      <c r="G173" s="201" t="n">
        <v>3</v>
      </c>
      <c r="H173" s="201" t="inlineStr">
        <is>
          <t>CRITICAL</t>
        </is>
      </c>
      <c r="I173" s="201" t="n">
        <v>18.9</v>
      </c>
      <c r="J173" s="201" t="inlineStr">
        <is>
          <t>NO</t>
        </is>
      </c>
      <c r="K173" s="201" t="inlineStr">
        <is>
          <t>https://nvd.nist.gov/vuln/detail/CVE-2026-27702</t>
        </is>
      </c>
      <c r="L173" s="201" t="inlineStr">
        <is>
          <t>2026-03-03 18:53</t>
        </is>
      </c>
      <c r="M173" s="201" t="inlineStr">
        <is>
          <t>YES</t>
        </is>
      </c>
      <c r="N173" s="201" t="inlineStr">
        <is>
          <t>https://github.com/Budibase/budibase/commit/348659810cf930dda5f669e782706594c547115d | https://github.com/Budibase/budibase/security/advisories/GHSA-rvhr-26g4-p2r8</t>
        </is>
      </c>
      <c r="O173" s="201" t="inlineStr">
        <is>
          <t>Apply vendor patches</t>
        </is>
      </c>
      <c r="P173" s="201" t="inlineStr">
        <is>
          <t>budibase budibase *</t>
        </is>
      </c>
      <c r="Q173" s="201" t="inlineStr">
        <is>
          <t>P2</t>
        </is>
      </c>
      <c r="R173" s="201" t="inlineStr">
        <is>
          <t>🚨 URGENT: Apply vendor patches immediately | 🔒 Isolate affected systems if patch unavailable | 🛡️ Enable additional monitoring/IDS rules</t>
        </is>
      </c>
      <c r="S173" s="201" t="inlineStr">
        <is>
          <t>CVE - IP enrichment n/a</t>
        </is>
      </c>
      <c r="T173" s="201" t="n">
        <v>0.0007</v>
      </c>
      <c r="U173" s="201" t="n">
        <v>0.2214</v>
      </c>
      <c r="V173" s="201" t="inlineStr">
        <is>
          <t>T1059:Command and Scripting Interpreter | T1552:Unsecured Credentials | T1059.007:JavaScript | T1584.004:Server</t>
        </is>
      </c>
      <c r="W173" s="201" t="n">
        <v>2</v>
      </c>
      <c r="X173" s="201" t="inlineStr">
        <is>
          <t>HIGH (72%)</t>
        </is>
      </c>
      <c r="Y173" s="201" t="inlineStr">
        <is>
          <t>CONFIRMED</t>
        </is>
      </c>
      <c r="Z173" s="201" t="inlineStr">
        <is>
          <t>PATCH_AVAILABLE</t>
        </is>
      </c>
      <c r="AA173" s="201" t="inlineStr">
        <is>
          <t>https://nvd.nist.gov/vuln/detail/CVE-2026-27702</t>
        </is>
      </c>
      <c r="AB173" s="201" t="inlineStr">
        <is>
          <t>NONE</t>
        </is>
      </c>
      <c r="AC173" s="201" t="n">
        <v>4.95</v>
      </c>
      <c r="AD173" s="201" t="inlineStr"/>
    </row>
    <row r="174">
      <c r="A174" s="199" t="inlineStr">
        <is>
          <t>CVE</t>
        </is>
      </c>
      <c r="B174" s="199" t="inlineStr">
        <is>
          <t>CVE-2026-27704</t>
        </is>
      </c>
      <c r="C174" s="199" t="inlineStr">
        <is>
          <t>The Dart and Flutter SDKs provide software development kits for the Dart programming language. In versions of the Dart SDK prior to 3.11.0 and the Flutter SDK prior to version 3.41.0, when the pub client (`dart pub` and `flutter pub`) extracts a package in the pub cache, a malicious package archive can have files extracted outside the destination directory in the `PUB_CACHE`.  A fix has been landed in commit 26c6985c742593d081f8b58450f463a584a4203a. By normalizing the file path before writing fi</t>
        </is>
      </c>
      <c r="D174" s="199" t="n">
        <v>5</v>
      </c>
      <c r="E174" s="199" t="inlineStr">
        <is>
          <t>MEDIUM</t>
        </is>
      </c>
      <c r="F174" s="199" t="n">
        <v>2</v>
      </c>
      <c r="G174" s="199" t="n">
        <v>2</v>
      </c>
      <c r="H174" s="199" t="inlineStr">
        <is>
          <t>MEDIUM</t>
        </is>
      </c>
      <c r="I174" s="199" t="n">
        <v>9</v>
      </c>
      <c r="J174" s="199" t="inlineStr">
        <is>
          <t>NO</t>
        </is>
      </c>
      <c r="K174" s="199" t="inlineStr">
        <is>
          <t>https://nvd.nist.gov/vuln/detail/CVE-2026-27704</t>
        </is>
      </c>
      <c r="L174" s="199" t="inlineStr">
        <is>
          <t>2026-03-03 18:53</t>
        </is>
      </c>
      <c r="M174" s="199" t="inlineStr">
        <is>
          <t>CHECK_VENDOR</t>
        </is>
      </c>
      <c r="N174" s="199" t="inlineStr">
        <is>
          <t>See NVD references</t>
        </is>
      </c>
      <c r="O174" s="199" t="inlineStr">
        <is>
          <t>Apply vendor patches</t>
        </is>
      </c>
      <c r="P174" s="199" t="inlineStr">
        <is>
          <t>See CVE details</t>
        </is>
      </c>
      <c r="Q174" s="199" t="inlineStr">
        <is>
          <t>P4</t>
        </is>
      </c>
      <c r="R174" s="199" t="inlineStr">
        <is>
          <t>📅 Schedule patch deployment within 30 days | 🔍 Monitor for exploitation attempts</t>
        </is>
      </c>
      <c r="S174" s="199" t="inlineStr">
        <is>
          <t>CVE - IP enrichment n/a</t>
        </is>
      </c>
      <c r="T174" s="199" t="n">
        <v>0</v>
      </c>
      <c r="U174" s="199" t="n">
        <v>0</v>
      </c>
      <c r="V174" s="199" t="inlineStr">
        <is>
          <t>T1083:File and Directory Discovery | T1592.002:Software</t>
        </is>
      </c>
      <c r="W174" s="199" t="n">
        <v>1</v>
      </c>
      <c r="X174" s="199" t="inlineStr">
        <is>
          <t>LOW (40%)</t>
        </is>
      </c>
      <c r="Y174" s="199" t="inlineStr">
        <is>
          <t>UNLIKELY</t>
        </is>
      </c>
      <c r="Z174" s="199" t="inlineStr">
        <is>
          <t>CHECK_VENDOR</t>
        </is>
      </c>
      <c r="AA174" s="199" t="inlineStr">
        <is>
          <t>https://nvd.nist.gov/vuln/detail/CVE-2026-27704</t>
        </is>
      </c>
      <c r="AB174" s="199" t="inlineStr">
        <is>
          <t>NONE</t>
        </is>
      </c>
      <c r="AC174" s="199" t="n">
        <v>0</v>
      </c>
      <c r="AD174" s="199" t="inlineStr"/>
    </row>
    <row r="175">
      <c r="A175" s="200" t="inlineStr">
        <is>
          <t>CVE</t>
        </is>
      </c>
      <c r="B175" s="200" t="inlineStr">
        <is>
          <t>CVE-2026-27730</t>
        </is>
      </c>
      <c r="C175" s="200" t="inlineStr">
        <is>
          <t>esm.sh is a no-build content delivery network (CDN) for web development. Versions up to and including 137 have an SSRF vulnerability (CWE-918) in esm.sh’s `/http(s)` fetch route. The service tries to block localhost/internal targets, but the validation is based on hostname string checks and can be bypassed using DNS alias domains. This allows an external requester to make the esm.sh server fetch internal localhost services. As of time of publication, no known patched versions exist.</t>
        </is>
      </c>
      <c r="D175" s="200" t="n">
        <v>7.5</v>
      </c>
      <c r="E175" s="200" t="inlineStr">
        <is>
          <t>HIGH</t>
        </is>
      </c>
      <c r="F175" s="200" t="n">
        <v>2</v>
      </c>
      <c r="G175" s="200" t="n">
        <v>3</v>
      </c>
      <c r="H175" s="200" t="inlineStr">
        <is>
          <t>HIGH</t>
        </is>
      </c>
      <c r="I175" s="200" t="n">
        <v>13.5</v>
      </c>
      <c r="J175" s="200" t="inlineStr">
        <is>
          <t>NO</t>
        </is>
      </c>
      <c r="K175" s="200" t="inlineStr">
        <is>
          <t>https://nvd.nist.gov/vuln/detail/CVE-2026-27730</t>
        </is>
      </c>
      <c r="L175" s="200" t="inlineStr">
        <is>
          <t>2026-03-03 18:53</t>
        </is>
      </c>
      <c r="M175" s="200" t="inlineStr">
        <is>
          <t>YES</t>
        </is>
      </c>
      <c r="N175" s="200" t="inlineStr">
        <is>
          <t>https://github.com/esm-dev/esm.sh/security/advisories/GHSA-p2v6-84h2-5x4r</t>
        </is>
      </c>
      <c r="O175" s="200" t="inlineStr">
        <is>
          <t>Apply vendor patches</t>
        </is>
      </c>
      <c r="P175" s="200" t="inlineStr">
        <is>
          <t>esm esm.sh *</t>
        </is>
      </c>
      <c r="Q175" s="200" t="inlineStr">
        <is>
          <t>P2</t>
        </is>
      </c>
      <c r="R175" s="200" t="inlineStr">
        <is>
          <t>🚨 URGENT: Apply vendor patches immediately | 🔒 Isolate affected systems if patch unavailable | 🛡️ Enable additional monitoring/IDS rules</t>
        </is>
      </c>
      <c r="S175" s="200" t="inlineStr">
        <is>
          <t>CVE - IP enrichment n/a</t>
        </is>
      </c>
      <c r="T175" s="200" t="n">
        <v>0.0004</v>
      </c>
      <c r="U175" s="200" t="n">
        <v>0.1239</v>
      </c>
      <c r="V175" s="200" t="inlineStr">
        <is>
          <t>T1090:Proxy | T1584.001:Domains | T1584.004:Server</t>
        </is>
      </c>
      <c r="W175" s="200" t="n">
        <v>2</v>
      </c>
      <c r="X175" s="200" t="inlineStr">
        <is>
          <t>HIGH (72%)</t>
        </is>
      </c>
      <c r="Y175" s="200" t="inlineStr">
        <is>
          <t>POSSIBLE</t>
        </is>
      </c>
      <c r="Z175" s="200" t="inlineStr">
        <is>
          <t>PATCH_AVAILABLE</t>
        </is>
      </c>
      <c r="AA175" s="200" t="inlineStr">
        <is>
          <t>https://nvd.nist.gov/vuln/detail/CVE-2026-27730</t>
        </is>
      </c>
      <c r="AB175" s="200" t="inlineStr">
        <is>
          <t>NONE</t>
        </is>
      </c>
      <c r="AC175" s="200" t="n">
        <v>3.75</v>
      </c>
      <c r="AD175" s="200" t="inlineStr"/>
    </row>
    <row r="176">
      <c r="A176" s="199" t="inlineStr">
        <is>
          <t>CVE</t>
        </is>
      </c>
      <c r="B176" s="199" t="inlineStr">
        <is>
          <t>CVE-2026-27846</t>
        </is>
      </c>
      <c r="C176" s="199" t="inlineStr">
        <is>
          <t>Due to missing authentication, a user with physical access to the device can misuse the mesh functionality for adding a new mesh device to the network 
to gain access to sensitive information, including the password for admin access to the web interface and the Wi-Fi passwords.This issue affects MR9600: 1.0.4.205530; MX4200: 1.0.13.210200.</t>
        </is>
      </c>
      <c r="D176" s="199" t="n">
        <v>6.2</v>
      </c>
      <c r="E176" s="199" t="inlineStr">
        <is>
          <t>MEDIUM</t>
        </is>
      </c>
      <c r="F176" s="199" t="n">
        <v>2</v>
      </c>
      <c r="G176" s="199" t="n">
        <v>2</v>
      </c>
      <c r="H176" s="199" t="inlineStr">
        <is>
          <t>MEDIUM</t>
        </is>
      </c>
      <c r="I176" s="199" t="n">
        <v>10.2</v>
      </c>
      <c r="J176" s="199" t="inlineStr">
        <is>
          <t>NO</t>
        </is>
      </c>
      <c r="K176" s="199" t="inlineStr">
        <is>
          <t>https://nvd.nist.gov/vuln/detail/CVE-2026-27846</t>
        </is>
      </c>
      <c r="L176" s="199" t="inlineStr">
        <is>
          <t>2026-03-03 18:53</t>
        </is>
      </c>
      <c r="M176" s="199" t="inlineStr">
        <is>
          <t>CHECK_VENDOR</t>
        </is>
      </c>
      <c r="N176" s="199" t="inlineStr">
        <is>
          <t>See NVD references</t>
        </is>
      </c>
      <c r="O176" s="199" t="inlineStr">
        <is>
          <t>Apply vendor patches</t>
        </is>
      </c>
      <c r="P176" s="199" t="inlineStr">
        <is>
          <t>See CVE details</t>
        </is>
      </c>
      <c r="Q176" s="199" t="inlineStr">
        <is>
          <t>P2</t>
        </is>
      </c>
      <c r="R176" s="199" t="inlineStr">
        <is>
          <t>📅 Schedule patch deployment within 30 days | 🔍 Monitor for exploitation attempts</t>
        </is>
      </c>
      <c r="S176" s="199" t="inlineStr">
        <is>
          <t>CVE - IP enrichment n/a</t>
        </is>
      </c>
      <c r="T176" s="199" t="n">
        <v>0.0002</v>
      </c>
      <c r="U176" s="199" t="n">
        <v>0.0467</v>
      </c>
      <c r="V176" s="199" t="inlineStr">
        <is>
          <t>T1078:Valid Accounts</t>
        </is>
      </c>
      <c r="W176" s="199" t="n">
        <v>2</v>
      </c>
      <c r="X176" s="199" t="inlineStr">
        <is>
          <t>HIGH (72%)</t>
        </is>
      </c>
      <c r="Y176" s="199" t="inlineStr">
        <is>
          <t>POSSIBLE</t>
        </is>
      </c>
      <c r="Z176" s="199" t="inlineStr">
        <is>
          <t>CHECK_VENDOR</t>
        </is>
      </c>
      <c r="AA176" s="199" t="inlineStr">
        <is>
          <t>https://nvd.nist.gov/vuln/detail/CVE-2026-27846</t>
        </is>
      </c>
      <c r="AB176" s="199" t="inlineStr">
        <is>
          <t>NONE</t>
        </is>
      </c>
      <c r="AC176" s="199" t="n">
        <v>3.1</v>
      </c>
      <c r="AD176" s="199" t="inlineStr"/>
    </row>
    <row r="177">
      <c r="A177" s="201" t="inlineStr">
        <is>
          <t>CVE</t>
        </is>
      </c>
      <c r="B177" s="201" t="inlineStr">
        <is>
          <t>CVE-2026-27847</t>
        </is>
      </c>
      <c r="C177" s="201" t="inlineStr">
        <is>
          <t>Due to improper neutralization of special elements, SQL statements can be injected via the handshake of a TLS-SRP connection. This can be used to inject known credentials into the database that can be utilized to successfully complete the handshake and use the protected service.
This issue affects MR9600: 1.0.4.205530; MX4200: 1.0.13.210200.</t>
        </is>
      </c>
      <c r="D177" s="201" t="n">
        <v>9.800000000000001</v>
      </c>
      <c r="E177" s="201" t="inlineStr">
        <is>
          <t>CRITICAL</t>
        </is>
      </c>
      <c r="F177" s="201" t="n">
        <v>3</v>
      </c>
      <c r="G177" s="201" t="n">
        <v>3</v>
      </c>
      <c r="H177" s="201" t="inlineStr">
        <is>
          <t>CRITICAL</t>
        </is>
      </c>
      <c r="I177" s="201" t="n">
        <v>18.8</v>
      </c>
      <c r="J177" s="201" t="inlineStr">
        <is>
          <t>NO</t>
        </is>
      </c>
      <c r="K177" s="201" t="inlineStr">
        <is>
          <t>https://nvd.nist.gov/vuln/detail/CVE-2026-27847</t>
        </is>
      </c>
      <c r="L177" s="201" t="inlineStr">
        <is>
          <t>2026-03-03 18:53</t>
        </is>
      </c>
      <c r="M177" s="201" t="inlineStr">
        <is>
          <t>CHECK_VENDOR</t>
        </is>
      </c>
      <c r="N177" s="201" t="inlineStr">
        <is>
          <t>See NVD references</t>
        </is>
      </c>
      <c r="O177" s="201" t="inlineStr">
        <is>
          <t>Apply vendor patches</t>
        </is>
      </c>
      <c r="P177" s="201" t="inlineStr">
        <is>
          <t>See CVE details</t>
        </is>
      </c>
      <c r="Q177" s="201" t="inlineStr">
        <is>
          <t>P2</t>
        </is>
      </c>
      <c r="R177" s="201" t="inlineStr">
        <is>
          <t>🚨 URGENT: Apply vendor patches immediately | 🔒 Isolate affected systems if patch unavailable | 🛡️ Enable additional monitoring/IDS rules</t>
        </is>
      </c>
      <c r="S177" s="201" t="inlineStr">
        <is>
          <t>CVE - IP enrichment n/a</t>
        </is>
      </c>
      <c r="T177" s="201" t="n">
        <v>0.0005999999999999999</v>
      </c>
      <c r="U177" s="201" t="n">
        <v>0.1938</v>
      </c>
      <c r="V177" s="201" t="inlineStr">
        <is>
          <t>T1190:Exploit Public-Facing Application | T1552:Unsecured Credentials | T1589.001:Credentials</t>
        </is>
      </c>
      <c r="W177" s="201" t="n">
        <v>2</v>
      </c>
      <c r="X177" s="201" t="inlineStr">
        <is>
          <t>HIGH (72%)</t>
        </is>
      </c>
      <c r="Y177" s="201" t="inlineStr">
        <is>
          <t>CONFIRMED</t>
        </is>
      </c>
      <c r="Z177" s="201" t="inlineStr">
        <is>
          <t>CHECK_VENDOR</t>
        </is>
      </c>
      <c r="AA177" s="201" t="inlineStr">
        <is>
          <t>https://nvd.nist.gov/vuln/detail/CVE-2026-27847</t>
        </is>
      </c>
      <c r="AB177" s="201" t="inlineStr">
        <is>
          <t>NONE</t>
        </is>
      </c>
      <c r="AC177" s="201" t="n">
        <v>4.9</v>
      </c>
      <c r="AD177" s="201" t="inlineStr"/>
    </row>
    <row r="178">
      <c r="A178" s="201" t="inlineStr">
        <is>
          <t>CVE</t>
        </is>
      </c>
      <c r="B178" s="201" t="inlineStr">
        <is>
          <t>CVE-2026-27848</t>
        </is>
      </c>
      <c r="C178" s="201" t="inlineStr">
        <is>
          <t>Due to missing neutralization of special elements, OS commands can be injected via the handshake of a TLS-SRP connection, which are ultimately run as the root user.
This issue affects MR9600: 1.0.4.205530; MX4200: 1.0.13.210200.</t>
        </is>
      </c>
      <c r="D178" s="201" t="n">
        <v>9.800000000000001</v>
      </c>
      <c r="E178" s="201" t="inlineStr">
        <is>
          <t>CRITICAL</t>
        </is>
      </c>
      <c r="F178" s="201" t="n">
        <v>3</v>
      </c>
      <c r="G178" s="201" t="n">
        <v>3</v>
      </c>
      <c r="H178" s="201" t="inlineStr">
        <is>
          <t>CRITICAL</t>
        </is>
      </c>
      <c r="I178" s="201" t="n">
        <v>18.8</v>
      </c>
      <c r="J178" s="201" t="inlineStr">
        <is>
          <t>NO</t>
        </is>
      </c>
      <c r="K178" s="201" t="inlineStr">
        <is>
          <t>https://nvd.nist.gov/vuln/detail/CVE-2026-27848</t>
        </is>
      </c>
      <c r="L178" s="201" t="inlineStr">
        <is>
          <t>2026-03-03 18:53</t>
        </is>
      </c>
      <c r="M178" s="201" t="inlineStr">
        <is>
          <t>CHECK_VENDOR</t>
        </is>
      </c>
      <c r="N178" s="201" t="inlineStr">
        <is>
          <t>See NVD references</t>
        </is>
      </c>
      <c r="O178" s="201" t="inlineStr">
        <is>
          <t>Apply vendor patches</t>
        </is>
      </c>
      <c r="P178" s="201" t="inlineStr">
        <is>
          <t>See CVE details</t>
        </is>
      </c>
      <c r="Q178" s="201" t="inlineStr">
        <is>
          <t>P2</t>
        </is>
      </c>
      <c r="R178" s="201" t="inlineStr">
        <is>
          <t>🚨 URGENT: Apply vendor patches immediately | 🔒 Isolate affected systems if patch unavailable | 🛡️ Enable additional monitoring/IDS rules</t>
        </is>
      </c>
      <c r="S178" s="201" t="inlineStr">
        <is>
          <t>CVE - IP enrichment n/a</t>
        </is>
      </c>
      <c r="T178" s="201" t="n">
        <v>0.0005999999999999999</v>
      </c>
      <c r="U178" s="201" t="n">
        <v>0.1938</v>
      </c>
      <c r="V178" s="201" t="inlineStr">
        <is>
          <t>T1059:Command and Scripting Interpreter</t>
        </is>
      </c>
      <c r="W178" s="201" t="n">
        <v>2</v>
      </c>
      <c r="X178" s="201" t="inlineStr">
        <is>
          <t>HIGH (72%)</t>
        </is>
      </c>
      <c r="Y178" s="201" t="inlineStr">
        <is>
          <t>CONFIRMED</t>
        </is>
      </c>
      <c r="Z178" s="201" t="inlineStr">
        <is>
          <t>CHECK_VENDOR</t>
        </is>
      </c>
      <c r="AA178" s="201" t="inlineStr">
        <is>
          <t>https://nvd.nist.gov/vuln/detail/CVE-2026-27848</t>
        </is>
      </c>
      <c r="AB178" s="201" t="inlineStr">
        <is>
          <t>NONE</t>
        </is>
      </c>
      <c r="AC178" s="201" t="n">
        <v>4.9</v>
      </c>
      <c r="AD178" s="201" t="inlineStr"/>
    </row>
    <row r="179">
      <c r="A179" s="199" t="inlineStr">
        <is>
          <t>CVE</t>
        </is>
      </c>
      <c r="B179" s="199" t="inlineStr">
        <is>
          <t>CVE-2026-3188</t>
        </is>
      </c>
      <c r="C179" s="199" t="inlineStr">
        <is>
          <t>A security flaw has been discovered in feiyuchuixue sz-boot-parent up to 1.3.2-beta. This affects an unknown part of the file /api/admin/common/download/templates of the component API. Performing a manipulation of the argument templateName results in path traversal. Remote exploitation of the attack is possible. The exploit has been released to the public and may be used for attacks. Upgrading to version 1.3.3-beta is able to mitigate this issue. The patch is named aefaabfd7527188bfba3c8c9eee17c</t>
        </is>
      </c>
      <c r="D179" s="199" t="n">
        <v>4.3</v>
      </c>
      <c r="E179" s="199" t="inlineStr">
        <is>
          <t>MEDIUM</t>
        </is>
      </c>
      <c r="F179" s="199" t="n">
        <v>2</v>
      </c>
      <c r="G179" s="199" t="n">
        <v>2</v>
      </c>
      <c r="H179" s="199" t="inlineStr">
        <is>
          <t>MEDIUM</t>
        </is>
      </c>
      <c r="I179" s="199" t="n">
        <v>8.300000000000001</v>
      </c>
      <c r="J179" s="199" t="inlineStr">
        <is>
          <t>NO</t>
        </is>
      </c>
      <c r="K179" s="199" t="inlineStr">
        <is>
          <t>https://nvd.nist.gov/vuln/detail/CVE-2026-3188</t>
        </is>
      </c>
      <c r="L179" s="199" t="inlineStr">
        <is>
          <t>2026-03-03 18:53</t>
        </is>
      </c>
      <c r="M179" s="199" t="inlineStr">
        <is>
          <t>CHECK_VENDOR</t>
        </is>
      </c>
      <c r="N179" s="199" t="inlineStr">
        <is>
          <t>See NVD references</t>
        </is>
      </c>
      <c r="O179" s="199" t="inlineStr">
        <is>
          <t>Apply vendor patches</t>
        </is>
      </c>
      <c r="P179" s="199" t="inlineStr">
        <is>
          <t>See CVE details</t>
        </is>
      </c>
      <c r="Q179" s="199" t="inlineStr">
        <is>
          <t>P3</t>
        </is>
      </c>
      <c r="R179" s="199" t="inlineStr">
        <is>
          <t>📅 Schedule patch deployment within 30 days | 🔍 Monitor for exploitation attempts</t>
        </is>
      </c>
      <c r="S179" s="199" t="inlineStr">
        <is>
          <t>CVE - IP enrichment n/a</t>
        </is>
      </c>
      <c r="T179" s="199" t="n">
        <v>0.0005</v>
      </c>
      <c r="U179" s="199" t="n">
        <v>0.1563</v>
      </c>
      <c r="V179" s="199" t="inlineStr">
        <is>
          <t>T1083:File and Directory Discovery</t>
        </is>
      </c>
      <c r="W179" s="199" t="n">
        <v>1</v>
      </c>
      <c r="X179" s="199" t="inlineStr">
        <is>
          <t>LOW (40%)</t>
        </is>
      </c>
      <c r="Y179" s="199" t="inlineStr">
        <is>
          <t>POSSIBLE</t>
        </is>
      </c>
      <c r="Z179" s="199" t="inlineStr">
        <is>
          <t>CHECK_VENDOR</t>
        </is>
      </c>
      <c r="AA179" s="199" t="inlineStr">
        <is>
          <t>https://nvd.nist.gov/vuln/detail/CVE-2026-3188</t>
        </is>
      </c>
      <c r="AB179" s="199" t="inlineStr">
        <is>
          <t>NONE</t>
        </is>
      </c>
      <c r="AC179" s="199" t="n">
        <v>2.15</v>
      </c>
      <c r="AD179" s="199" t="inlineStr"/>
    </row>
    <row r="180">
      <c r="A180" s="200" t="inlineStr">
        <is>
          <t>CVE</t>
        </is>
      </c>
      <c r="B180" s="200" t="inlineStr">
        <is>
          <t>CVE-2026-3206</t>
        </is>
      </c>
      <c r="C180" s="200" t="inlineStr">
        <is>
          <t>Improper Resource Shutdown or Release vulnerability in KrakenD, SLU KrakenD-CE (CircuitBreaker modules), KrakenD, SLU KrakenD-EE (CircuitBreaker modules). This issue affects KrakenD-CE: before 2.13.1; KrakenD-EE: before 2.12.5.</t>
        </is>
      </c>
      <c r="D180" s="200" t="n">
        <v>8.5</v>
      </c>
      <c r="E180" s="200" t="inlineStr">
        <is>
          <t>HIGH</t>
        </is>
      </c>
      <c r="F180" s="200" t="n">
        <v>2</v>
      </c>
      <c r="G180" s="200" t="n">
        <v>3</v>
      </c>
      <c r="H180" s="200" t="inlineStr">
        <is>
          <t>HIGH</t>
        </is>
      </c>
      <c r="I180" s="200" t="n">
        <v>14.5</v>
      </c>
      <c r="J180" s="200" t="inlineStr">
        <is>
          <t>NO</t>
        </is>
      </c>
      <c r="K180" s="200" t="inlineStr">
        <is>
          <t>https://nvd.nist.gov/vuln/detail/CVE-2026-3206</t>
        </is>
      </c>
      <c r="L180" s="200" t="inlineStr">
        <is>
          <t>2026-03-03 18:53</t>
        </is>
      </c>
      <c r="M180" s="200" t="inlineStr">
        <is>
          <t>CHECK_VENDOR</t>
        </is>
      </c>
      <c r="N180" s="200" t="inlineStr">
        <is>
          <t>See NVD references</t>
        </is>
      </c>
      <c r="O180" s="200" t="inlineStr">
        <is>
          <t>Apply vendor patches</t>
        </is>
      </c>
      <c r="P180" s="200" t="inlineStr">
        <is>
          <t>See CVE details</t>
        </is>
      </c>
      <c r="Q180" s="200" t="inlineStr">
        <is>
          <t>P3</t>
        </is>
      </c>
      <c r="R180" s="200" t="inlineStr">
        <is>
          <t>🚨 URGENT: Apply vendor patches immediately | 🔒 Isolate affected systems if patch unavailable | 🛡️ Enable additional monitoring/IDS rules</t>
        </is>
      </c>
      <c r="S180" s="200" t="inlineStr">
        <is>
          <t>CVE - IP enrichment n/a</t>
        </is>
      </c>
      <c r="T180" s="200" t="n">
        <v>0</v>
      </c>
      <c r="U180" s="200" t="n">
        <v>0</v>
      </c>
      <c r="V180" s="200" t="inlineStr">
        <is>
          <t>T1190:Exploit Public-Facing Application</t>
        </is>
      </c>
      <c r="W180" s="200" t="n">
        <v>1</v>
      </c>
      <c r="X180" s="200" t="inlineStr">
        <is>
          <t>LOW (40%)</t>
        </is>
      </c>
      <c r="Y180" s="200" t="inlineStr">
        <is>
          <t>UNLIKELY</t>
        </is>
      </c>
      <c r="Z180" s="200" t="inlineStr">
        <is>
          <t>CHECK_VENDOR</t>
        </is>
      </c>
      <c r="AA180" s="200" t="inlineStr">
        <is>
          <t>https://nvd.nist.gov/vuln/detail/CVE-2026-3206</t>
        </is>
      </c>
      <c r="AB180" s="200" t="inlineStr">
        <is>
          <t>NONE</t>
        </is>
      </c>
      <c r="AC180" s="200" t="n">
        <v>0</v>
      </c>
      <c r="AD180" s="200" t="inlineStr"/>
    </row>
    <row r="181">
      <c r="A181" s="200" t="inlineStr">
        <is>
          <t>CVE</t>
        </is>
      </c>
      <c r="B181" s="200" t="inlineStr">
        <is>
          <t>CVE-2026-20010</t>
        </is>
      </c>
      <c r="C181" s="200" t="inlineStr">
        <is>
          <t xml:space="preserve">A vulnerability in the Link Layer Discovery Protocol (LLDP) feature of Cisco NX-OS Software could allow an unauthenticated, adjacent attacker to cause the LLDP process to restart, which could cause an affected device to reload unexpectedly.
This vulnerability is due to improper handling of specific fields in an LLDP frame. An attacker could exploit this vulnerability by sending a crafted LLDP packet to an interface of an affected device. A successful exploit could allow the attacker to cause </t>
        </is>
      </c>
      <c r="D181" s="200" t="n">
        <v>7.4</v>
      </c>
      <c r="E181" s="200" t="inlineStr">
        <is>
          <t>HIGH</t>
        </is>
      </c>
      <c r="F181" s="200" t="n">
        <v>2</v>
      </c>
      <c r="G181" s="200" t="n">
        <v>3</v>
      </c>
      <c r="H181" s="200" t="inlineStr">
        <is>
          <t>HIGH</t>
        </is>
      </c>
      <c r="I181" s="200" t="n">
        <v>13.4</v>
      </c>
      <c r="J181" s="200" t="inlineStr">
        <is>
          <t>NO</t>
        </is>
      </c>
      <c r="K181" s="200" t="inlineStr">
        <is>
          <t>https://nvd.nist.gov/vuln/detail/CVE-2026-20010</t>
        </is>
      </c>
      <c r="L181" s="200" t="inlineStr">
        <is>
          <t>2026-03-03 18:53</t>
        </is>
      </c>
      <c r="M181" s="200" t="inlineStr">
        <is>
          <t>CHECK_VENDOR</t>
        </is>
      </c>
      <c r="N181" s="200" t="inlineStr">
        <is>
          <t>See NVD references</t>
        </is>
      </c>
      <c r="O181" s="200" t="inlineStr">
        <is>
          <t>Apply vendor patches</t>
        </is>
      </c>
      <c r="P181" s="200" t="inlineStr">
        <is>
          <t>See CVE details</t>
        </is>
      </c>
      <c r="Q181" s="200" t="inlineStr">
        <is>
          <t>P2</t>
        </is>
      </c>
      <c r="R181" s="200" t="inlineStr">
        <is>
          <t>🚨 URGENT: Apply vendor patches immediately | 🔒 Isolate affected systems if patch unavailable | 🛡️ Enable additional monitoring/IDS rules</t>
        </is>
      </c>
      <c r="S181" s="200" t="inlineStr">
        <is>
          <t>CVE - IP enrichment n/a</t>
        </is>
      </c>
      <c r="T181" s="200" t="n">
        <v>0.0002</v>
      </c>
      <c r="U181" s="200" t="n">
        <v>0.041</v>
      </c>
      <c r="V181" s="200" t="inlineStr">
        <is>
          <t>T1499:Endpoint Denial of Service | T1592.002:Software</t>
        </is>
      </c>
      <c r="W181" s="200" t="n">
        <v>2</v>
      </c>
      <c r="X181" s="200" t="inlineStr">
        <is>
          <t>HIGH (72%)</t>
        </is>
      </c>
      <c r="Y181" s="200" t="inlineStr">
        <is>
          <t>POSSIBLE</t>
        </is>
      </c>
      <c r="Z181" s="200" t="inlineStr">
        <is>
          <t>CHECK_VENDOR</t>
        </is>
      </c>
      <c r="AA181" s="200" t="inlineStr">
        <is>
          <t>https://nvd.nist.gov/vuln/detail/CVE-2026-20010</t>
        </is>
      </c>
      <c r="AB181" s="200" t="inlineStr">
        <is>
          <t>NONE</t>
        </is>
      </c>
      <c r="AC181" s="200" t="n">
        <v>3.7</v>
      </c>
      <c r="AD181" s="200" t="inlineStr"/>
    </row>
    <row r="182">
      <c r="A182" s="200" t="inlineStr">
        <is>
          <t>CVE</t>
        </is>
      </c>
      <c r="B182" s="200" t="inlineStr">
        <is>
          <t>CVE-2026-20033</t>
        </is>
      </c>
      <c r="C182" s="200" t="inlineStr">
        <is>
          <t xml:space="preserve">A vulnerability in Cisco Nexus 9000 Series Fabric Switches in ACI mode could allow an unauthenticated, adjacent attacker to cause a denial of service (DoS) condition on an affected device.
This vulnerability is due to insufficient validation when processing specific Ethernet frames. An attacker could exploit this vulnerability by sending a crafted Ethernet frame to the&amp;nbsp;management interface of an affected device. A successful exploit could allow the attacker to cause the device to reload </t>
        </is>
      </c>
      <c r="D182" s="200" t="n">
        <v>7.4</v>
      </c>
      <c r="E182" s="200" t="inlineStr">
        <is>
          <t>HIGH</t>
        </is>
      </c>
      <c r="F182" s="200" t="n">
        <v>2</v>
      </c>
      <c r="G182" s="200" t="n">
        <v>3</v>
      </c>
      <c r="H182" s="200" t="inlineStr">
        <is>
          <t>HIGH</t>
        </is>
      </c>
      <c r="I182" s="200" t="n">
        <v>13.4</v>
      </c>
      <c r="J182" s="200" t="inlineStr">
        <is>
          <t>NO</t>
        </is>
      </c>
      <c r="K182" s="200" t="inlineStr">
        <is>
          <t>https://nvd.nist.gov/vuln/detail/CVE-2026-20033</t>
        </is>
      </c>
      <c r="L182" s="200" t="inlineStr">
        <is>
          <t>2026-03-03 18:53</t>
        </is>
      </c>
      <c r="M182" s="200" t="inlineStr">
        <is>
          <t>CHECK_VENDOR</t>
        </is>
      </c>
      <c r="N182" s="200" t="inlineStr">
        <is>
          <t>See NVD references</t>
        </is>
      </c>
      <c r="O182" s="200" t="inlineStr">
        <is>
          <t>Apply vendor patches</t>
        </is>
      </c>
      <c r="P182" s="200" t="inlineStr">
        <is>
          <t>See CVE details</t>
        </is>
      </c>
      <c r="Q182" s="200" t="inlineStr">
        <is>
          <t>P2</t>
        </is>
      </c>
      <c r="R182" s="200" t="inlineStr">
        <is>
          <t>🚨 URGENT: Apply vendor patches immediately | 🔒 Isolate affected systems if patch unavailable | 🛡️ Enable additional monitoring/IDS rules</t>
        </is>
      </c>
      <c r="S182" s="200" t="inlineStr">
        <is>
          <t>CVE - IP enrichment n/a</t>
        </is>
      </c>
      <c r="T182" s="200" t="n">
        <v>0.0002</v>
      </c>
      <c r="U182" s="200" t="n">
        <v>0.0445</v>
      </c>
      <c r="V182" s="200" t="inlineStr">
        <is>
          <t>T1499:Endpoint Denial of Service</t>
        </is>
      </c>
      <c r="W182" s="200" t="n">
        <v>2</v>
      </c>
      <c r="X182" s="200" t="inlineStr">
        <is>
          <t>HIGH (72%)</t>
        </is>
      </c>
      <c r="Y182" s="200" t="inlineStr">
        <is>
          <t>POSSIBLE</t>
        </is>
      </c>
      <c r="Z182" s="200" t="inlineStr">
        <is>
          <t>CHECK_VENDOR</t>
        </is>
      </c>
      <c r="AA182" s="200" t="inlineStr">
        <is>
          <t>https://nvd.nist.gov/vuln/detail/CVE-2026-20033</t>
        </is>
      </c>
      <c r="AB182" s="200" t="inlineStr">
        <is>
          <t>NONE</t>
        </is>
      </c>
      <c r="AC182" s="200" t="n">
        <v>3.7</v>
      </c>
      <c r="AD182" s="200" t="inlineStr"/>
    </row>
    <row r="183">
      <c r="A183" s="199" t="inlineStr">
        <is>
          <t>CVE</t>
        </is>
      </c>
      <c r="B183" s="199" t="inlineStr">
        <is>
          <t>CVE-2026-20036</t>
        </is>
      </c>
      <c r="C183" s="199" t="inlineStr">
        <is>
          <t xml:space="preserve">A vulnerability in the CLI and web-based management interface of Cisco UCS Manager Software could allow an authenticated, remote attacker with valid administrative privileges to execute arbitrary commands on the underlying operating system of an affected device.&amp;nbsp;
&amp;nbsp;
This vulnerability is due to insufficient input validation of command arguments that are supplied by the user. An attacker could exploit this vulnerability by authenticating to a device and submitting crafted input to the </t>
        </is>
      </c>
      <c r="D183" s="199" t="n">
        <v>6.5</v>
      </c>
      <c r="E183" s="199" t="inlineStr">
        <is>
          <t>MEDIUM</t>
        </is>
      </c>
      <c r="F183" s="199" t="n">
        <v>2</v>
      </c>
      <c r="G183" s="199" t="n">
        <v>2</v>
      </c>
      <c r="H183" s="199" t="inlineStr">
        <is>
          <t>MEDIUM</t>
        </is>
      </c>
      <c r="I183" s="199" t="n">
        <v>10.5</v>
      </c>
      <c r="J183" s="199" t="inlineStr">
        <is>
          <t>NO</t>
        </is>
      </c>
      <c r="K183" s="199" t="inlineStr">
        <is>
          <t>https://nvd.nist.gov/vuln/detail/CVE-2026-20036</t>
        </is>
      </c>
      <c r="L183" s="199" t="inlineStr">
        <is>
          <t>2026-03-03 18:53</t>
        </is>
      </c>
      <c r="M183" s="199" t="inlineStr">
        <is>
          <t>CHECK_VENDOR</t>
        </is>
      </c>
      <c r="N183" s="199" t="inlineStr">
        <is>
          <t>See NVD references</t>
        </is>
      </c>
      <c r="O183" s="199" t="inlineStr">
        <is>
          <t>Apply vendor patches</t>
        </is>
      </c>
      <c r="P183" s="199" t="inlineStr">
        <is>
          <t>See CVE details</t>
        </is>
      </c>
      <c r="Q183" s="199" t="inlineStr">
        <is>
          <t>P2</t>
        </is>
      </c>
      <c r="R183" s="199" t="inlineStr">
        <is>
          <t>📅 Schedule patch deployment within 30 days | 🔍 Monitor for exploitation attempts</t>
        </is>
      </c>
      <c r="S183" s="199" t="inlineStr">
        <is>
          <t>CVE - IP enrichment n/a</t>
        </is>
      </c>
      <c r="T183" s="199" t="n">
        <v>0.0005999999999999999</v>
      </c>
      <c r="U183" s="199" t="n">
        <v>0.186</v>
      </c>
      <c r="V183" s="199" t="inlineStr">
        <is>
          <t>T1059:Command and Scripting Interpreter | T1592.002:Software</t>
        </is>
      </c>
      <c r="W183" s="199" t="n">
        <v>2</v>
      </c>
      <c r="X183" s="199" t="inlineStr">
        <is>
          <t>HIGH (72%)</t>
        </is>
      </c>
      <c r="Y183" s="199" t="inlineStr">
        <is>
          <t>POSSIBLE</t>
        </is>
      </c>
      <c r="Z183" s="199" t="inlineStr">
        <is>
          <t>CHECK_VENDOR</t>
        </is>
      </c>
      <c r="AA183" s="199" t="inlineStr">
        <is>
          <t>https://nvd.nist.gov/vuln/detail/CVE-2026-20036</t>
        </is>
      </c>
      <c r="AB183" s="199" t="inlineStr">
        <is>
          <t>NONE</t>
        </is>
      </c>
      <c r="AC183" s="199" t="n">
        <v>3.25</v>
      </c>
      <c r="AD183" s="199" t="inlineStr"/>
    </row>
    <row r="184">
      <c r="A184" s="199" t="inlineStr">
        <is>
          <t>CVE</t>
        </is>
      </c>
      <c r="B184" s="199" t="inlineStr">
        <is>
          <t>CVE-2026-20037</t>
        </is>
      </c>
      <c r="C184" s="199" t="inlineStr">
        <is>
          <t>A vulnerability in the NX-OS CLI privilege levels of Cisco UCS Manager Software could allow an authenticated, local attacker with read-only privileges to modify files and perform unauthorized actions on an affected system.
&amp;nbsp;
This vulnerability exists because unnecessary privileges are given to the user. An attacker could exploit this vulnerability by authenticating to a device as a read-only user and connecting to the NX-OS CLI. A successful exploit could allow the attacker to create or o</t>
        </is>
      </c>
      <c r="D184" s="199" t="n">
        <v>4.4</v>
      </c>
      <c r="E184" s="199" t="inlineStr">
        <is>
          <t>MEDIUM</t>
        </is>
      </c>
      <c r="F184" s="199" t="n">
        <v>2</v>
      </c>
      <c r="G184" s="199" t="n">
        <v>2</v>
      </c>
      <c r="H184" s="199" t="inlineStr">
        <is>
          <t>MEDIUM</t>
        </is>
      </c>
      <c r="I184" s="199" t="n">
        <v>8.4</v>
      </c>
      <c r="J184" s="199" t="inlineStr">
        <is>
          <t>NO</t>
        </is>
      </c>
      <c r="K184" s="199" t="inlineStr">
        <is>
          <t>https://nvd.nist.gov/vuln/detail/CVE-2026-20037</t>
        </is>
      </c>
      <c r="L184" s="199" t="inlineStr">
        <is>
          <t>2026-03-03 18:53</t>
        </is>
      </c>
      <c r="M184" s="199" t="inlineStr">
        <is>
          <t>CHECK_VENDOR</t>
        </is>
      </c>
      <c r="N184" s="199" t="inlineStr">
        <is>
          <t>See NVD references</t>
        </is>
      </c>
      <c r="O184" s="199" t="inlineStr">
        <is>
          <t>Apply vendor patches</t>
        </is>
      </c>
      <c r="P184" s="199" t="inlineStr">
        <is>
          <t>See CVE details</t>
        </is>
      </c>
      <c r="Q184" s="199" t="inlineStr">
        <is>
          <t>P3</t>
        </is>
      </c>
      <c r="R184" s="199" t="inlineStr">
        <is>
          <t>📅 Schedule patch deployment within 30 days | 🔍 Monitor for exploitation attempts</t>
        </is>
      </c>
      <c r="S184" s="199" t="inlineStr">
        <is>
          <t>CVE - IP enrichment n/a</t>
        </is>
      </c>
      <c r="T184" s="199" t="n">
        <v>0.0001</v>
      </c>
      <c r="U184" s="199" t="n">
        <v>0.0322</v>
      </c>
      <c r="V184" s="199" t="inlineStr">
        <is>
          <t>T1592.002:Software</t>
        </is>
      </c>
      <c r="W184" s="199" t="n">
        <v>1</v>
      </c>
      <c r="X184" s="199" t="inlineStr">
        <is>
          <t>LOW (40%)</t>
        </is>
      </c>
      <c r="Y184" s="199" t="inlineStr">
        <is>
          <t>POSSIBLE</t>
        </is>
      </c>
      <c r="Z184" s="199" t="inlineStr">
        <is>
          <t>CHECK_VENDOR</t>
        </is>
      </c>
      <c r="AA184" s="199" t="inlineStr">
        <is>
          <t>https://nvd.nist.gov/vuln/detail/CVE-2026-20037</t>
        </is>
      </c>
      <c r="AB184" s="199" t="inlineStr">
        <is>
          <t>NONE</t>
        </is>
      </c>
      <c r="AC184" s="199" t="n">
        <v>2.2</v>
      </c>
      <c r="AD184" s="199" t="inlineStr"/>
    </row>
    <row r="185">
      <c r="A185" s="200" t="inlineStr">
        <is>
          <t>CVE</t>
        </is>
      </c>
      <c r="B185" s="200" t="inlineStr">
        <is>
          <t>CVE-2026-20048</t>
        </is>
      </c>
      <c r="C185" s="200" t="inlineStr">
        <is>
          <t>A vulnerability in the Simple Network Management Protocol (SNMP) subsystem of Cisco Nexus 9000 Series Fabric Switches in ACI mode could allow an authenticated, remote attacker to cause a denial of service (DoS) condition on an affected device.
This vulnerability is due to improper processing when parsing SNMP requests. An attacker could exploit this vulnerability by continuously sending SNMP queries&amp;nbsp;to a specific MIB of an affected device. A successful exploit could allow the attacker to</t>
        </is>
      </c>
      <c r="D185" s="200" t="n">
        <v>7.7</v>
      </c>
      <c r="E185" s="200" t="inlineStr">
        <is>
          <t>HIGH</t>
        </is>
      </c>
      <c r="F185" s="200" t="n">
        <v>2</v>
      </c>
      <c r="G185" s="200" t="n">
        <v>3</v>
      </c>
      <c r="H185" s="200" t="inlineStr">
        <is>
          <t>HIGH</t>
        </is>
      </c>
      <c r="I185" s="200" t="n">
        <v>13.7</v>
      </c>
      <c r="J185" s="200" t="inlineStr">
        <is>
          <t>NO</t>
        </is>
      </c>
      <c r="K185" s="200" t="inlineStr">
        <is>
          <t>https://nvd.nist.gov/vuln/detail/CVE-2026-20048</t>
        </is>
      </c>
      <c r="L185" s="200" t="inlineStr">
        <is>
          <t>2026-03-03 18:53</t>
        </is>
      </c>
      <c r="M185" s="200" t="inlineStr">
        <is>
          <t>CHECK_VENDOR</t>
        </is>
      </c>
      <c r="N185" s="200" t="inlineStr">
        <is>
          <t>See NVD references</t>
        </is>
      </c>
      <c r="O185" s="200" t="inlineStr">
        <is>
          <t>Apply vendor patches</t>
        </is>
      </c>
      <c r="P185" s="200" t="inlineStr">
        <is>
          <t>See CVE details</t>
        </is>
      </c>
      <c r="Q185" s="200" t="inlineStr">
        <is>
          <t>P2</t>
        </is>
      </c>
      <c r="R185" s="200" t="inlineStr">
        <is>
          <t>🚨 URGENT: Apply vendor patches immediately | 🔒 Isolate affected systems if patch unavailable | 🛡️ Enable additional monitoring/IDS rules</t>
        </is>
      </c>
      <c r="S185" s="200" t="inlineStr">
        <is>
          <t>CVE - IP enrichment n/a</t>
        </is>
      </c>
      <c r="T185" s="200" t="n">
        <v>0.0022</v>
      </c>
      <c r="U185" s="200" t="n">
        <v>0.44</v>
      </c>
      <c r="V185" s="200" t="inlineStr">
        <is>
          <t>T1552:Unsecured Credentials | T1499:Endpoint Denial of Service</t>
        </is>
      </c>
      <c r="W185" s="200" t="n">
        <v>2</v>
      </c>
      <c r="X185" s="200" t="inlineStr">
        <is>
          <t>HIGH (72%)</t>
        </is>
      </c>
      <c r="Y185" s="200" t="inlineStr">
        <is>
          <t>POSSIBLE</t>
        </is>
      </c>
      <c r="Z185" s="200" t="inlineStr">
        <is>
          <t>CHECK_VENDOR</t>
        </is>
      </c>
      <c r="AA185" s="200" t="inlineStr">
        <is>
          <t>https://nvd.nist.gov/vuln/detail/CVE-2026-20048</t>
        </is>
      </c>
      <c r="AB185" s="200" t="inlineStr">
        <is>
          <t>NONE</t>
        </is>
      </c>
      <c r="AC185" s="200" t="n">
        <v>3.85</v>
      </c>
      <c r="AD185" s="200" t="inlineStr"/>
    </row>
    <row r="186">
      <c r="A186" s="200" t="inlineStr">
        <is>
          <t>CVE</t>
        </is>
      </c>
      <c r="B186" s="200" t="inlineStr">
        <is>
          <t>CVE-2026-20051</t>
        </is>
      </c>
      <c r="C186" s="200" t="inlineStr">
        <is>
          <t>A vulnerability with the Ethernet VPN (EVPN) Layer 2 ingress packet processing of Cisco Nexus 3600 Platform Switches and Cisco Nexus 9500-R Series Switching Platforms could allow an unauthenticated, adjacent attacker to trigger a Layer 2 traffic loop.
This vulnerability is due to a logic error when processing a crafted Layer 2 ingress frame. An attacker could exploit this vulnerability by sending a stream of crafted Ethernet frames through the targeted device. A successful exploit could allow</t>
        </is>
      </c>
      <c r="D186" s="200" t="n">
        <v>7.4</v>
      </c>
      <c r="E186" s="200" t="inlineStr">
        <is>
          <t>HIGH</t>
        </is>
      </c>
      <c r="F186" s="200" t="n">
        <v>2</v>
      </c>
      <c r="G186" s="200" t="n">
        <v>3</v>
      </c>
      <c r="H186" s="200" t="inlineStr">
        <is>
          <t>HIGH</t>
        </is>
      </c>
      <c r="I186" s="200" t="n">
        <v>13.4</v>
      </c>
      <c r="J186" s="200" t="inlineStr">
        <is>
          <t>NO</t>
        </is>
      </c>
      <c r="K186" s="200" t="inlineStr">
        <is>
          <t>https://nvd.nist.gov/vuln/detail/CVE-2026-20051</t>
        </is>
      </c>
      <c r="L186" s="200" t="inlineStr">
        <is>
          <t>2026-03-03 18:53</t>
        </is>
      </c>
      <c r="M186" s="200" t="inlineStr">
        <is>
          <t>CHECK_VENDOR</t>
        </is>
      </c>
      <c r="N186" s="200" t="inlineStr">
        <is>
          <t>See NVD references</t>
        </is>
      </c>
      <c r="O186" s="200" t="inlineStr">
        <is>
          <t>Apply vendor patches</t>
        </is>
      </c>
      <c r="P186" s="200" t="inlineStr">
        <is>
          <t>See CVE details</t>
        </is>
      </c>
      <c r="Q186" s="200" t="inlineStr">
        <is>
          <t>P2</t>
        </is>
      </c>
      <c r="R186" s="200" t="inlineStr">
        <is>
          <t>🚨 URGENT: Apply vendor patches immediately | 🔒 Isolate affected systems if patch unavailable | 🛡️ Enable additional monitoring/IDS rules</t>
        </is>
      </c>
      <c r="S186" s="200" t="inlineStr">
        <is>
          <t>CVE - IP enrichment n/a</t>
        </is>
      </c>
      <c r="T186" s="200" t="n">
        <v>0.0002</v>
      </c>
      <c r="U186" s="200" t="n">
        <v>0.0606</v>
      </c>
      <c r="V186" s="200" t="inlineStr">
        <is>
          <t>T1499:Endpoint Denial of Service | T1133:External Remote Services</t>
        </is>
      </c>
      <c r="W186" s="200" t="n">
        <v>2</v>
      </c>
      <c r="X186" s="200" t="inlineStr">
        <is>
          <t>HIGH (72%)</t>
        </is>
      </c>
      <c r="Y186" s="200" t="inlineStr">
        <is>
          <t>POSSIBLE</t>
        </is>
      </c>
      <c r="Z186" s="200" t="inlineStr">
        <is>
          <t>CHECK_VENDOR</t>
        </is>
      </c>
      <c r="AA186" s="200" t="inlineStr">
        <is>
          <t>https://nvd.nist.gov/vuln/detail/CVE-2026-20051</t>
        </is>
      </c>
      <c r="AB186" s="200" t="inlineStr">
        <is>
          <t>NONE</t>
        </is>
      </c>
      <c r="AC186" s="200" t="n">
        <v>3.7</v>
      </c>
      <c r="AD186" s="200" t="inlineStr"/>
    </row>
    <row r="187">
      <c r="A187" s="199" t="inlineStr">
        <is>
          <t>CVE</t>
        </is>
      </c>
      <c r="B187" s="199" t="inlineStr">
        <is>
          <t>CVE-2026-20091</t>
        </is>
      </c>
      <c r="C187" s="199" t="inlineStr">
        <is>
          <t>A vulnerability in the web-based management interface of Cisco FXOS Software and Cisco UCS Manager Software could allow an authenticated, remote attacker to conduct a stored cross-site scripting (XSS) attack against a user of the interface.
This vulnerability is due to insufficient validation of user-supplied input by the web-based management interface of an affected system. An attacker could exploit this vulnerability by injecting malicious data into specific pages of the interface. A succes</t>
        </is>
      </c>
      <c r="D187" s="199" t="n">
        <v>4.8</v>
      </c>
      <c r="E187" s="199" t="inlineStr">
        <is>
          <t>MEDIUM</t>
        </is>
      </c>
      <c r="F187" s="199" t="n">
        <v>2</v>
      </c>
      <c r="G187" s="199" t="n">
        <v>2</v>
      </c>
      <c r="H187" s="199" t="inlineStr">
        <is>
          <t>MEDIUM</t>
        </is>
      </c>
      <c r="I187" s="199" t="n">
        <v>8.800000000000001</v>
      </c>
      <c r="J187" s="199" t="inlineStr">
        <is>
          <t>NO</t>
        </is>
      </c>
      <c r="K187" s="199" t="inlineStr">
        <is>
          <t>https://nvd.nist.gov/vuln/detail/CVE-2026-20091</t>
        </is>
      </c>
      <c r="L187" s="199" t="inlineStr">
        <is>
          <t>2026-03-03 18:53</t>
        </is>
      </c>
      <c r="M187" s="199" t="inlineStr">
        <is>
          <t>CHECK_VENDOR</t>
        </is>
      </c>
      <c r="N187" s="199" t="inlineStr">
        <is>
          <t>See NVD references</t>
        </is>
      </c>
      <c r="O187" s="199" t="inlineStr">
        <is>
          <t>Apply vendor patches</t>
        </is>
      </c>
      <c r="P187" s="199" t="inlineStr">
        <is>
          <t>See CVE details</t>
        </is>
      </c>
      <c r="Q187" s="199" t="inlineStr">
        <is>
          <t>P3</t>
        </is>
      </c>
      <c r="R187" s="199" t="inlineStr">
        <is>
          <t>📅 Schedule patch deployment within 30 days | 🔍 Monitor for exploitation attempts</t>
        </is>
      </c>
      <c r="S187" s="199" t="inlineStr">
        <is>
          <t>CVE - IP enrichment n/a</t>
        </is>
      </c>
      <c r="T187" s="199" t="n">
        <v>0.0004</v>
      </c>
      <c r="U187" s="199" t="n">
        <v>0.1044</v>
      </c>
      <c r="V187" s="199" t="inlineStr">
        <is>
          <t>T1189:Drive-by Compromise | T1552:Unsecured Credentials | T1592.002:Software</t>
        </is>
      </c>
      <c r="W187" s="199" t="n">
        <v>1</v>
      </c>
      <c r="X187" s="199" t="inlineStr">
        <is>
          <t>LOW (40%)</t>
        </is>
      </c>
      <c r="Y187" s="199" t="inlineStr">
        <is>
          <t>POSSIBLE</t>
        </is>
      </c>
      <c r="Z187" s="199" t="inlineStr">
        <is>
          <t>CHECK_VENDOR</t>
        </is>
      </c>
      <c r="AA187" s="199" t="inlineStr">
        <is>
          <t>https://nvd.nist.gov/vuln/detail/CVE-2026-20091</t>
        </is>
      </c>
      <c r="AB187" s="199" t="inlineStr">
        <is>
          <t>NONE</t>
        </is>
      </c>
      <c r="AC187" s="199" t="n">
        <v>2.4</v>
      </c>
      <c r="AD187" s="199" t="inlineStr"/>
    </row>
    <row r="188">
      <c r="A188" s="199" t="inlineStr">
        <is>
          <t>CVE</t>
        </is>
      </c>
      <c r="B188" s="199" t="inlineStr">
        <is>
          <t>CVE-2026-20099</t>
        </is>
      </c>
      <c r="C188" s="199" t="inlineStr">
        <is>
          <t xml:space="preserve">A vulnerability in the web-based management interface of Cisco FXOS Software and Cisco&amp;nbsp;UCS Manager Software could allow an authenticated, local attacker with administrative privileges to perform command injection attacks on an affected system and elevate privileges to&amp;nbsp;root.&amp;nbsp;
This vulnerability is due to insufficient input validation of command arguments supplied by the user. An attacker could exploit this vulnerability by authenticating to a device and submitting crafted input </t>
        </is>
      </c>
      <c r="D188" s="199" t="n">
        <v>6.7</v>
      </c>
      <c r="E188" s="199" t="inlineStr">
        <is>
          <t>MEDIUM</t>
        </is>
      </c>
      <c r="F188" s="199" t="n">
        <v>2</v>
      </c>
      <c r="G188" s="199" t="n">
        <v>2</v>
      </c>
      <c r="H188" s="199" t="inlineStr">
        <is>
          <t>MEDIUM</t>
        </is>
      </c>
      <c r="I188" s="199" t="n">
        <v>10.7</v>
      </c>
      <c r="J188" s="199" t="inlineStr">
        <is>
          <t>NO</t>
        </is>
      </c>
      <c r="K188" s="199" t="inlineStr">
        <is>
          <t>https://nvd.nist.gov/vuln/detail/CVE-2026-20099</t>
        </is>
      </c>
      <c r="L188" s="199" t="inlineStr">
        <is>
          <t>2026-03-03 18:53</t>
        </is>
      </c>
      <c r="M188" s="199" t="inlineStr">
        <is>
          <t>CHECK_VENDOR</t>
        </is>
      </c>
      <c r="N188" s="199" t="inlineStr">
        <is>
          <t>See NVD references</t>
        </is>
      </c>
      <c r="O188" s="199" t="inlineStr">
        <is>
          <t>Apply vendor patches</t>
        </is>
      </c>
      <c r="P188" s="199" t="inlineStr">
        <is>
          <t>See CVE details</t>
        </is>
      </c>
      <c r="Q188" s="199" t="inlineStr">
        <is>
          <t>P2</t>
        </is>
      </c>
      <c r="R188" s="199" t="inlineStr">
        <is>
          <t>📅 Schedule patch deployment within 30 days | 🔍 Monitor for exploitation attempts</t>
        </is>
      </c>
      <c r="S188" s="199" t="inlineStr">
        <is>
          <t>CVE - IP enrichment n/a</t>
        </is>
      </c>
      <c r="T188" s="199" t="n">
        <v>0.0005999999999999999</v>
      </c>
      <c r="U188" s="199" t="n">
        <v>0.1984</v>
      </c>
      <c r="V188" s="199" t="inlineStr">
        <is>
          <t>T1059:Command and Scripting Interpreter | T1592.002:Software</t>
        </is>
      </c>
      <c r="W188" s="199" t="n">
        <v>2</v>
      </c>
      <c r="X188" s="199" t="inlineStr">
        <is>
          <t>HIGH (72%)</t>
        </is>
      </c>
      <c r="Y188" s="199" t="inlineStr">
        <is>
          <t>POSSIBLE</t>
        </is>
      </c>
      <c r="Z188" s="199" t="inlineStr">
        <is>
          <t>CHECK_VENDOR</t>
        </is>
      </c>
      <c r="AA188" s="199" t="inlineStr">
        <is>
          <t>https://nvd.nist.gov/vuln/detail/CVE-2026-20099</t>
        </is>
      </c>
      <c r="AB188" s="199" t="inlineStr">
        <is>
          <t>NONE</t>
        </is>
      </c>
      <c r="AC188" s="199" t="n">
        <v>3.35</v>
      </c>
      <c r="AD188" s="199" t="inlineStr"/>
    </row>
    <row r="189">
      <c r="A189" s="199" t="inlineStr">
        <is>
          <t>CVE</t>
        </is>
      </c>
      <c r="B189" s="199" t="inlineStr">
        <is>
          <t>CVE-2026-20107</t>
        </is>
      </c>
      <c r="C189" s="199" t="inlineStr">
        <is>
          <t>A vulnerability in the Object Model CLI component of Cisco Application Policy Infrastructure Controller (APIC) could allow an authenticated, local attacker to cause an affected device to reload unexpectedly, resulting in a denial of service (DoS) condition. To exploit this vulnerability, the attacker must have valid user credentials and any role that includes CLI access.
This vulnerability is due to insufficient input validation. An attacker could exploit this vulnerability by issuing crafted</t>
        </is>
      </c>
      <c r="D189" s="199" t="n">
        <v>5.5</v>
      </c>
      <c r="E189" s="199" t="inlineStr">
        <is>
          <t>MEDIUM</t>
        </is>
      </c>
      <c r="F189" s="199" t="n">
        <v>2</v>
      </c>
      <c r="G189" s="199" t="n">
        <v>2</v>
      </c>
      <c r="H189" s="199" t="inlineStr">
        <is>
          <t>MEDIUM</t>
        </is>
      </c>
      <c r="I189" s="199" t="n">
        <v>9.5</v>
      </c>
      <c r="J189" s="199" t="inlineStr">
        <is>
          <t>NO</t>
        </is>
      </c>
      <c r="K189" s="199" t="inlineStr">
        <is>
          <t>https://nvd.nist.gov/vuln/detail/CVE-2026-20107</t>
        </is>
      </c>
      <c r="L189" s="199" t="inlineStr">
        <is>
          <t>2026-03-03 18:53</t>
        </is>
      </c>
      <c r="M189" s="199" t="inlineStr">
        <is>
          <t>CHECK_VENDOR</t>
        </is>
      </c>
      <c r="N189" s="199" t="inlineStr">
        <is>
          <t>See NVD references</t>
        </is>
      </c>
      <c r="O189" s="199" t="inlineStr">
        <is>
          <t>Apply vendor patches</t>
        </is>
      </c>
      <c r="P189" s="199" t="inlineStr">
        <is>
          <t>See CVE details</t>
        </is>
      </c>
      <c r="Q189" s="199" t="inlineStr">
        <is>
          <t>P3</t>
        </is>
      </c>
      <c r="R189" s="199" t="inlineStr">
        <is>
          <t>📅 Schedule patch deployment within 30 days | 🔍 Monitor for exploitation attempts</t>
        </is>
      </c>
      <c r="S189" s="199" t="inlineStr">
        <is>
          <t>CVE - IP enrichment n/a</t>
        </is>
      </c>
      <c r="T189" s="199" t="n">
        <v>0.0002</v>
      </c>
      <c r="U189" s="199" t="n">
        <v>0.0502</v>
      </c>
      <c r="V189" s="199" t="inlineStr">
        <is>
          <t>T1552:Unsecured Credentials | T1499:Endpoint Denial of Service | T1589.001:Credentials</t>
        </is>
      </c>
      <c r="W189" s="199" t="n">
        <v>1</v>
      </c>
      <c r="X189" s="199" t="inlineStr">
        <is>
          <t>LOW (40%)</t>
        </is>
      </c>
      <c r="Y189" s="199" t="inlineStr">
        <is>
          <t>POSSIBLE</t>
        </is>
      </c>
      <c r="Z189" s="199" t="inlineStr">
        <is>
          <t>CHECK_VENDOR</t>
        </is>
      </c>
      <c r="AA189" s="199" t="inlineStr">
        <is>
          <t>https://nvd.nist.gov/vuln/detail/CVE-2026-20107</t>
        </is>
      </c>
      <c r="AB189" s="199" t="inlineStr">
        <is>
          <t>NONE</t>
        </is>
      </c>
      <c r="AC189" s="199" t="n">
        <v>2.75</v>
      </c>
      <c r="AD189" s="199" t="inlineStr"/>
    </row>
    <row r="190">
      <c r="A190" s="199" t="inlineStr">
        <is>
          <t>CVE</t>
        </is>
      </c>
      <c r="B190" s="199" t="inlineStr">
        <is>
          <t>CVE-2026-20122</t>
        </is>
      </c>
      <c r="C190" s="199" t="inlineStr">
        <is>
          <t>A vulnerability in the API of Cisco Catalyst SD-WAN Manager could allow an authenticated, remote attacker to overwrite arbitrary files on the local file system. To exploit this vulnerability, the attacker must have valid read-only credentials with API access on the affected system.
This vulnerability is due to improper file handling on the API interface of an affected system. An attacker could exploit this vulnerability by uploading a malicious file on the local file system. A successful expl</t>
        </is>
      </c>
      <c r="D190" s="199" t="n">
        <v>5.4</v>
      </c>
      <c r="E190" s="199" t="inlineStr">
        <is>
          <t>MEDIUM</t>
        </is>
      </c>
      <c r="F190" s="199" t="n">
        <v>2</v>
      </c>
      <c r="G190" s="199" t="n">
        <v>2</v>
      </c>
      <c r="H190" s="199" t="inlineStr">
        <is>
          <t>MEDIUM</t>
        </is>
      </c>
      <c r="I190" s="199" t="n">
        <v>9.4</v>
      </c>
      <c r="J190" s="199" t="inlineStr">
        <is>
          <t>NO</t>
        </is>
      </c>
      <c r="K190" s="199" t="inlineStr">
        <is>
          <t>https://nvd.nist.gov/vuln/detail/CVE-2026-20122</t>
        </is>
      </c>
      <c r="L190" s="199" t="inlineStr">
        <is>
          <t>2026-03-03 18:53</t>
        </is>
      </c>
      <c r="M190" s="199" t="inlineStr">
        <is>
          <t>CHECK_VENDOR</t>
        </is>
      </c>
      <c r="N190" s="199" t="inlineStr">
        <is>
          <t>See NVD references</t>
        </is>
      </c>
      <c r="O190" s="199" t="inlineStr">
        <is>
          <t>Apply vendor patches</t>
        </is>
      </c>
      <c r="P190" s="199" t="inlineStr">
        <is>
          <t>See CVE details</t>
        </is>
      </c>
      <c r="Q190" s="199" t="inlineStr">
        <is>
          <t>P3</t>
        </is>
      </c>
      <c r="R190" s="199" t="inlineStr">
        <is>
          <t>📅 Schedule patch deployment within 30 days | 🔍 Monitor for exploitation attempts</t>
        </is>
      </c>
      <c r="S190" s="199" t="inlineStr">
        <is>
          <t>CVE - IP enrichment n/a</t>
        </is>
      </c>
      <c r="T190" s="199" t="n">
        <v>0</v>
      </c>
      <c r="U190" s="199" t="n">
        <v>0</v>
      </c>
      <c r="V190" s="199" t="inlineStr">
        <is>
          <t>T1552:Unsecured Credentials | T1204.002:Malicious File | T1589.001:Credentials</t>
        </is>
      </c>
      <c r="W190" s="199" t="n">
        <v>1</v>
      </c>
      <c r="X190" s="199" t="inlineStr">
        <is>
          <t>LOW (40%)</t>
        </is>
      </c>
      <c r="Y190" s="199" t="inlineStr">
        <is>
          <t>POSSIBLE</t>
        </is>
      </c>
      <c r="Z190" s="199" t="inlineStr">
        <is>
          <t>CHECK_VENDOR</t>
        </is>
      </c>
      <c r="AA190" s="199" t="inlineStr">
        <is>
          <t>https://nvd.nist.gov/vuln/detail/CVE-2026-20122</t>
        </is>
      </c>
      <c r="AB190" s="199" t="inlineStr">
        <is>
          <t>NONE</t>
        </is>
      </c>
      <c r="AC190" s="199" t="n">
        <v>2.7</v>
      </c>
      <c r="AD190" s="199" t="inlineStr"/>
    </row>
    <row r="191">
      <c r="A191" s="200" t="inlineStr">
        <is>
          <t>CVE</t>
        </is>
      </c>
      <c r="B191" s="200" t="inlineStr">
        <is>
          <t>CVE-2026-20126</t>
        </is>
      </c>
      <c r="C191" s="200" t="inlineStr">
        <is>
          <t>A vulnerability in Cisco Catalyst SD-WAN Manager could allow an authenticated, local attacker with low privileges to gain root privileges on the underlying operating system.
This vulnerability is due to an insufficient user authentication mechanism in the REST API. An attacker could exploit this vulnerability by sending a request to the REST API of the affected system. A successful exploit could allow the attacker to&amp;nbsp;gain root privileges on the underlying operating system.</t>
        </is>
      </c>
      <c r="D191" s="200" t="n">
        <v>8.800000000000001</v>
      </c>
      <c r="E191" s="200" t="inlineStr">
        <is>
          <t>HIGH</t>
        </is>
      </c>
      <c r="F191" s="200" t="n">
        <v>3</v>
      </c>
      <c r="G191" s="200" t="n">
        <v>3</v>
      </c>
      <c r="H191" s="200" t="inlineStr">
        <is>
          <t>CRITICAL</t>
        </is>
      </c>
      <c r="I191" s="200" t="n">
        <v>17.8</v>
      </c>
      <c r="J191" s="200" t="inlineStr">
        <is>
          <t>NO</t>
        </is>
      </c>
      <c r="K191" s="200" t="inlineStr">
        <is>
          <t>https://nvd.nist.gov/vuln/detail/CVE-2026-20126</t>
        </is>
      </c>
      <c r="L191" s="200" t="inlineStr">
        <is>
          <t>2026-03-03 18:53</t>
        </is>
      </c>
      <c r="M191" s="200" t="inlineStr">
        <is>
          <t>CHECK_VENDOR</t>
        </is>
      </c>
      <c r="N191" s="200" t="inlineStr">
        <is>
          <t>See NVD references</t>
        </is>
      </c>
      <c r="O191" s="200" t="inlineStr">
        <is>
          <t>Apply vendor patches</t>
        </is>
      </c>
      <c r="P191" s="200" t="inlineStr">
        <is>
          <t>See CVE details</t>
        </is>
      </c>
      <c r="Q191" s="200" t="inlineStr">
        <is>
          <t>P2</t>
        </is>
      </c>
      <c r="R191" s="200" t="inlineStr">
        <is>
          <t>🚨 URGENT: Apply vendor patches immediately | 🔒 Isolate affected systems if patch unavailable | 🛡️ Enable additional monitoring/IDS rules</t>
        </is>
      </c>
      <c r="S191" s="200" t="inlineStr">
        <is>
          <t>CVE - IP enrichment n/a</t>
        </is>
      </c>
      <c r="T191" s="200" t="n">
        <v>0.0007</v>
      </c>
      <c r="U191" s="200" t="n">
        <v>0.2124</v>
      </c>
      <c r="V191" s="200" t="inlineStr">
        <is>
          <t>T1190:Exploit Public-Facing Application</t>
        </is>
      </c>
      <c r="W191" s="200" t="n">
        <v>2</v>
      </c>
      <c r="X191" s="200" t="inlineStr">
        <is>
          <t>HIGH (72%)</t>
        </is>
      </c>
      <c r="Y191" s="200" t="inlineStr">
        <is>
          <t>CONFIRMED</t>
        </is>
      </c>
      <c r="Z191" s="200" t="inlineStr">
        <is>
          <t>CHECK_VENDOR</t>
        </is>
      </c>
      <c r="AA191" s="200" t="inlineStr">
        <is>
          <t>https://nvd.nist.gov/vuln/detail/CVE-2026-20126</t>
        </is>
      </c>
      <c r="AB191" s="200" t="inlineStr">
        <is>
          <t>NONE</t>
        </is>
      </c>
      <c r="AC191" s="200" t="n">
        <v>4.4</v>
      </c>
      <c r="AD191" s="200" t="inlineStr"/>
    </row>
    <row r="192">
      <c r="A192" s="201" t="inlineStr">
        <is>
          <t>CVE</t>
        </is>
      </c>
      <c r="B192" s="201" t="inlineStr">
        <is>
          <t>CVE-2026-20127</t>
        </is>
      </c>
      <c r="C192" s="201" t="inlineStr">
        <is>
          <t xml:space="preserve">A vulnerability in the peering authentication in Cisco Catalyst SD-WAN Controller, formerly SD-WAN vSmart, and Cisco Catalyst SD-WAN Manager, formerly SD-WAN vManage, could allow an unauthenticated, remote attacker to bypass authentication and obtain administrative privileges on an affected system.
This vulnerability exists because the peering authentication mechanism in an affected system is not working properly. An attacker could exploit this vulnerability by sending crafted requests to an </t>
        </is>
      </c>
      <c r="D192" s="201" t="n">
        <v>10</v>
      </c>
      <c r="E192" s="201" t="inlineStr">
        <is>
          <t>CRITICAL</t>
        </is>
      </c>
      <c r="F192" s="201" t="n">
        <v>3</v>
      </c>
      <c r="G192" s="201" t="n">
        <v>3</v>
      </c>
      <c r="H192" s="201" t="inlineStr">
        <is>
          <t>CRITICAL</t>
        </is>
      </c>
      <c r="I192" s="201" t="n">
        <v>19</v>
      </c>
      <c r="J192" s="201" t="inlineStr">
        <is>
          <t>YES</t>
        </is>
      </c>
      <c r="K192" s="201" t="inlineStr">
        <is>
          <t>https://nvd.nist.gov/vuln/detail/CVE-2026-20127</t>
        </is>
      </c>
      <c r="L192" s="201" t="inlineStr">
        <is>
          <t>2026-03-03 18:53</t>
        </is>
      </c>
      <c r="M192" s="201" t="inlineStr">
        <is>
          <t>YES</t>
        </is>
      </c>
      <c r="N192" s="201" t="inlineStr">
        <is>
          <t>https://sec.cloudapps.cisco.com/security/center/content/CiscoSecurityAdvisory/cisco-sa-sdwan-rpa-EHchtZk</t>
        </is>
      </c>
      <c r="O192" s="201" t="inlineStr">
        <is>
          <t>Apply vendor patches</t>
        </is>
      </c>
      <c r="P192" s="201" t="inlineStr">
        <is>
          <t>cisco catalyst_sd-wan_manager *</t>
        </is>
      </c>
      <c r="Q192" s="201" t="inlineStr">
        <is>
          <t>P1</t>
        </is>
      </c>
      <c r="R192" s="201" t="inlineStr">
        <is>
          <t>🚨 URGENT: Apply vendor patches immediately | 🔒 Isolate affected systems if patch unavailable | 🛡️ Enable additional monitoring/IDS rules</t>
        </is>
      </c>
      <c r="S192" s="201" t="inlineStr">
        <is>
          <t>CVE - IP enrichment n/a</t>
        </is>
      </c>
      <c r="T192" s="201" t="n">
        <v>0.026</v>
      </c>
      <c r="U192" s="201" t="n">
        <v>0.8542999999999999</v>
      </c>
      <c r="V192" s="201" t="inlineStr">
        <is>
          <t>T1078:Valid Accounts | T1110:Brute Force</t>
        </is>
      </c>
      <c r="W192" s="201" t="n">
        <v>3</v>
      </c>
      <c r="X192" s="201" t="inlineStr">
        <is>
          <t>HIGH (85%)</t>
        </is>
      </c>
      <c r="Y192" s="201" t="inlineStr">
        <is>
          <t>CONFIRMED</t>
        </is>
      </c>
      <c r="Z192" s="201" t="inlineStr">
        <is>
          <t>PATCH_AVAILABLE</t>
        </is>
      </c>
      <c r="AA192" s="201" t="inlineStr">
        <is>
          <t>https://nvd.nist.gov/vuln/detail/CVE-2026-20127</t>
        </is>
      </c>
      <c r="AB192" s="201" t="inlineStr">
        <is>
          <t>NONE</t>
        </is>
      </c>
      <c r="AC192" s="201" t="n">
        <v>5</v>
      </c>
      <c r="AD192" s="201" t="inlineStr"/>
    </row>
    <row r="193">
      <c r="A193" s="200" t="inlineStr">
        <is>
          <t>CVE</t>
        </is>
      </c>
      <c r="B193" s="200" t="inlineStr">
        <is>
          <t>CVE-2026-20128</t>
        </is>
      </c>
      <c r="C193" s="200" t="inlineStr">
        <is>
          <t>A vulnerability in the Data Collection Agent (DCA) feature of Cisco Catalyst SD-WAN Manager could allow an authenticated, local attacker to gain DCA user privileges on an affected system. To exploit this vulnerability, the attacker must have valid&amp;nbsp;vmanage credentials on the affected system.
This vulnerability is due to the presence of a credential file for the DCA user on an affected system. An attacker could exploit this vulnerability by accessing the filesystem as a low-privileged user</t>
        </is>
      </c>
      <c r="D193" s="200" t="n">
        <v>7.5</v>
      </c>
      <c r="E193" s="200" t="inlineStr">
        <is>
          <t>HIGH</t>
        </is>
      </c>
      <c r="F193" s="200" t="n">
        <v>2</v>
      </c>
      <c r="G193" s="200" t="n">
        <v>3</v>
      </c>
      <c r="H193" s="200" t="inlineStr">
        <is>
          <t>HIGH</t>
        </is>
      </c>
      <c r="I193" s="200" t="n">
        <v>13.5</v>
      </c>
      <c r="J193" s="200" t="inlineStr">
        <is>
          <t>NO</t>
        </is>
      </c>
      <c r="K193" s="200" t="inlineStr">
        <is>
          <t>https://nvd.nist.gov/vuln/detail/CVE-2026-20128</t>
        </is>
      </c>
      <c r="L193" s="200" t="inlineStr">
        <is>
          <t>2026-03-03 18:53</t>
        </is>
      </c>
      <c r="M193" s="200" t="inlineStr">
        <is>
          <t>CHECK_VENDOR</t>
        </is>
      </c>
      <c r="N193" s="200" t="inlineStr">
        <is>
          <t>See NVD references</t>
        </is>
      </c>
      <c r="O193" s="200" t="inlineStr">
        <is>
          <t>Apply vendor patches</t>
        </is>
      </c>
      <c r="P193" s="200" t="inlineStr">
        <is>
          <t>See CVE details</t>
        </is>
      </c>
      <c r="Q193" s="200" t="inlineStr">
        <is>
          <t>P2</t>
        </is>
      </c>
      <c r="R193" s="200" t="inlineStr">
        <is>
          <t>🚨 URGENT: Apply vendor patches immediately | 🔒 Isolate affected systems if patch unavailable | 🛡️ Enable additional monitoring/IDS rules</t>
        </is>
      </c>
      <c r="S193" s="200" t="inlineStr">
        <is>
          <t>CVE - IP enrichment n/a</t>
        </is>
      </c>
      <c r="T193" s="200" t="n">
        <v>0.0002</v>
      </c>
      <c r="U193" s="200" t="n">
        <v>0.0462</v>
      </c>
      <c r="V193" s="200" t="inlineStr">
        <is>
          <t>T1552:Unsecured Credentials | T1589.001:Credentials</t>
        </is>
      </c>
      <c r="W193" s="200" t="n">
        <v>2</v>
      </c>
      <c r="X193" s="200" t="inlineStr">
        <is>
          <t>HIGH (72%)</t>
        </is>
      </c>
      <c r="Y193" s="200" t="inlineStr">
        <is>
          <t>POSSIBLE</t>
        </is>
      </c>
      <c r="Z193" s="200" t="inlineStr">
        <is>
          <t>CHECK_VENDOR</t>
        </is>
      </c>
      <c r="AA193" s="200" t="inlineStr">
        <is>
          <t>https://nvd.nist.gov/vuln/detail/CVE-2026-20128</t>
        </is>
      </c>
      <c r="AB193" s="200" t="inlineStr">
        <is>
          <t>NONE</t>
        </is>
      </c>
      <c r="AC193" s="200" t="n">
        <v>3.75</v>
      </c>
      <c r="AD193" s="200" t="inlineStr"/>
    </row>
    <row r="194">
      <c r="A194" s="201" t="inlineStr">
        <is>
          <t>CVE</t>
        </is>
      </c>
      <c r="B194" s="201" t="inlineStr">
        <is>
          <t>CVE-2026-20129</t>
        </is>
      </c>
      <c r="C194" s="201" t="inlineStr">
        <is>
          <t>A vulnerability in the API user authentication of Cisco Catalyst SD-WAN Manager could allow an unauthenticated, remote attacker to gain access to an affected system as a user who has the&amp;nbsp;netadmin role.
The vulnerability is due to improper authentication for requests that are sent to the API. An attacker could exploit this vulnerability by sending a crafted request to the API of an affected system. A successful exploit could allow the attacker to execute commands with the privileges of th</t>
        </is>
      </c>
      <c r="D194" s="201" t="n">
        <v>9.800000000000001</v>
      </c>
      <c r="E194" s="201" t="inlineStr">
        <is>
          <t>CRITICAL</t>
        </is>
      </c>
      <c r="F194" s="201" t="n">
        <v>3</v>
      </c>
      <c r="G194" s="201" t="n">
        <v>3</v>
      </c>
      <c r="H194" s="201" t="inlineStr">
        <is>
          <t>CRITICAL</t>
        </is>
      </c>
      <c r="I194" s="201" t="n">
        <v>18.8</v>
      </c>
      <c r="J194" s="201" t="inlineStr">
        <is>
          <t>NO</t>
        </is>
      </c>
      <c r="K194" s="201" t="inlineStr">
        <is>
          <t>https://nvd.nist.gov/vuln/detail/CVE-2026-20129</t>
        </is>
      </c>
      <c r="L194" s="201" t="inlineStr">
        <is>
          <t>2026-03-03 18:53</t>
        </is>
      </c>
      <c r="M194" s="201" t="inlineStr">
        <is>
          <t>CHECK_VENDOR</t>
        </is>
      </c>
      <c r="N194" s="201" t="inlineStr">
        <is>
          <t>See NVD references</t>
        </is>
      </c>
      <c r="O194" s="201" t="inlineStr">
        <is>
          <t>Apply vendor patches</t>
        </is>
      </c>
      <c r="P194" s="201" t="inlineStr">
        <is>
          <t>See CVE details</t>
        </is>
      </c>
      <c r="Q194" s="201" t="inlineStr">
        <is>
          <t>P2</t>
        </is>
      </c>
      <c r="R194" s="201" t="inlineStr">
        <is>
          <t>🚨 URGENT: Apply vendor patches immediately | 🔒 Isolate affected systems if patch unavailable | 🛡️ Enable additional monitoring/IDS rules</t>
        </is>
      </c>
      <c r="S194" s="201" t="inlineStr">
        <is>
          <t>CVE - IP enrichment n/a</t>
        </is>
      </c>
      <c r="T194" s="201" t="n">
        <v>0.0015</v>
      </c>
      <c r="U194" s="201" t="n">
        <v>0.3526</v>
      </c>
      <c r="V194" s="201" t="inlineStr">
        <is>
          <t>T1078:Valid Accounts | T1110:Brute Force</t>
        </is>
      </c>
      <c r="W194" s="201" t="n">
        <v>2</v>
      </c>
      <c r="X194" s="201" t="inlineStr">
        <is>
          <t>HIGH (72%)</t>
        </is>
      </c>
      <c r="Y194" s="201" t="inlineStr">
        <is>
          <t>CONFIRMED</t>
        </is>
      </c>
      <c r="Z194" s="201" t="inlineStr">
        <is>
          <t>CHECK_VENDOR</t>
        </is>
      </c>
      <c r="AA194" s="201" t="inlineStr">
        <is>
          <t>https://nvd.nist.gov/vuln/detail/CVE-2026-20129</t>
        </is>
      </c>
      <c r="AB194" s="201" t="inlineStr">
        <is>
          <t>NONE</t>
        </is>
      </c>
      <c r="AC194" s="201" t="n">
        <v>4.9</v>
      </c>
      <c r="AD194" s="201" t="inlineStr"/>
    </row>
    <row r="195">
      <c r="A195" s="199" t="inlineStr">
        <is>
          <t>CVE</t>
        </is>
      </c>
      <c r="B195" s="199" t="inlineStr">
        <is>
          <t>CVE-2026-20133</t>
        </is>
      </c>
      <c r="C195" s="199" t="inlineStr">
        <is>
          <t>A vulnerability in Cisco Catalyst SD-WAN Manager could allow an unauthenticated, remote attacker to view sensitive information on an affected system.
This vulnerability is due to insufficient file system access restrictions. An attacker could exploit this vulnerability by accessing the API of an affected system. A successful exploit could allow the attacker to read sensitive information on the underlying operating system.</t>
        </is>
      </c>
      <c r="D195" s="199" t="n">
        <v>6.5</v>
      </c>
      <c r="E195" s="199" t="inlineStr">
        <is>
          <t>MEDIUM</t>
        </is>
      </c>
      <c r="F195" s="199" t="n">
        <v>2</v>
      </c>
      <c r="G195" s="199" t="n">
        <v>2</v>
      </c>
      <c r="H195" s="199" t="inlineStr">
        <is>
          <t>MEDIUM</t>
        </is>
      </c>
      <c r="I195" s="199" t="n">
        <v>10.5</v>
      </c>
      <c r="J195" s="199" t="inlineStr">
        <is>
          <t>NO</t>
        </is>
      </c>
      <c r="K195" s="199" t="inlineStr">
        <is>
          <t>https://nvd.nist.gov/vuln/detail/CVE-2026-20133</t>
        </is>
      </c>
      <c r="L195" s="199" t="inlineStr">
        <is>
          <t>2026-03-03 18:53</t>
        </is>
      </c>
      <c r="M195" s="199" t="inlineStr">
        <is>
          <t>CHECK_VENDOR</t>
        </is>
      </c>
      <c r="N195" s="199" t="inlineStr">
        <is>
          <t>See NVD references</t>
        </is>
      </c>
      <c r="O195" s="199" t="inlineStr">
        <is>
          <t>Apply vendor patches</t>
        </is>
      </c>
      <c r="P195" s="199" t="inlineStr">
        <is>
          <t>See CVE details</t>
        </is>
      </c>
      <c r="Q195" s="199" t="inlineStr">
        <is>
          <t>P2</t>
        </is>
      </c>
      <c r="R195" s="199" t="inlineStr">
        <is>
          <t>📅 Schedule patch deployment within 30 days | 🔍 Monitor for exploitation attempts</t>
        </is>
      </c>
      <c r="S195" s="199" t="inlineStr">
        <is>
          <t>CVE - IP enrichment n/a</t>
        </is>
      </c>
      <c r="T195" s="199" t="n">
        <v>0.0004</v>
      </c>
      <c r="U195" s="199" t="n">
        <v>0.1193</v>
      </c>
      <c r="V195" s="199" t="inlineStr">
        <is>
          <t>T1213:Data from Information Repositories</t>
        </is>
      </c>
      <c r="W195" s="199" t="n">
        <v>2</v>
      </c>
      <c r="X195" s="199" t="inlineStr">
        <is>
          <t>HIGH (72%)</t>
        </is>
      </c>
      <c r="Y195" s="199" t="inlineStr">
        <is>
          <t>POSSIBLE</t>
        </is>
      </c>
      <c r="Z195" s="199" t="inlineStr">
        <is>
          <t>CHECK_VENDOR</t>
        </is>
      </c>
      <c r="AA195" s="199" t="inlineStr">
        <is>
          <t>https://nvd.nist.gov/vuln/detail/CVE-2026-20133</t>
        </is>
      </c>
      <c r="AB195" s="199" t="inlineStr">
        <is>
          <t>NONE</t>
        </is>
      </c>
      <c r="AC195" s="199" t="n">
        <v>3.25</v>
      </c>
      <c r="AD195" s="199" t="inlineStr"/>
    </row>
    <row r="196">
      <c r="A196" s="199" t="inlineStr">
        <is>
          <t>CVE</t>
        </is>
      </c>
      <c r="B196" s="199" t="inlineStr">
        <is>
          <t>CVE-2026-26717</t>
        </is>
      </c>
      <c r="C196" s="199" t="inlineStr">
        <is>
          <t>An issue in OpenFUN Richie (LMS) in src/richie/apps/courses/api.py. The application used the non-constant time == operator for HMAC signature verification in the sync_course_run_from_request function. This allows remote attackers to forge valid signatures and bypass authentication by measuring response time discrepancies</t>
        </is>
      </c>
      <c r="D196" s="199" t="n">
        <v>4.8</v>
      </c>
      <c r="E196" s="199" t="inlineStr">
        <is>
          <t>MEDIUM</t>
        </is>
      </c>
      <c r="F196" s="199" t="n">
        <v>2</v>
      </c>
      <c r="G196" s="199" t="n">
        <v>2</v>
      </c>
      <c r="H196" s="199" t="inlineStr">
        <is>
          <t>MEDIUM</t>
        </is>
      </c>
      <c r="I196" s="199" t="n">
        <v>8.800000000000001</v>
      </c>
      <c r="J196" s="199" t="inlineStr">
        <is>
          <t>NO</t>
        </is>
      </c>
      <c r="K196" s="199" t="inlineStr">
        <is>
          <t>https://nvd.nist.gov/vuln/detail/CVE-2026-26717</t>
        </is>
      </c>
      <c r="L196" s="199" t="inlineStr">
        <is>
          <t>2026-03-03 18:53</t>
        </is>
      </c>
      <c r="M196" s="199" t="inlineStr">
        <is>
          <t>CHECK_VENDOR</t>
        </is>
      </c>
      <c r="N196" s="199" t="inlineStr">
        <is>
          <t>See NVD references</t>
        </is>
      </c>
      <c r="O196" s="199" t="inlineStr">
        <is>
          <t>Apply vendor patches</t>
        </is>
      </c>
      <c r="P196" s="199" t="inlineStr">
        <is>
          <t>See CVE details</t>
        </is>
      </c>
      <c r="Q196" s="199" t="inlineStr">
        <is>
          <t>P3</t>
        </is>
      </c>
      <c r="R196" s="199" t="inlineStr">
        <is>
          <t>📅 Schedule patch deployment within 30 days | 🔍 Monitor for exploitation attempts</t>
        </is>
      </c>
      <c r="S196" s="199" t="inlineStr">
        <is>
          <t>CVE - IP enrichment n/a</t>
        </is>
      </c>
      <c r="T196" s="199" t="n">
        <v>0.0007</v>
      </c>
      <c r="U196" s="199" t="n">
        <v>0.2076</v>
      </c>
      <c r="V196" s="199" t="inlineStr">
        <is>
          <t>T1190:Exploit Public-Facing Application</t>
        </is>
      </c>
      <c r="W196" s="199" t="n">
        <v>1</v>
      </c>
      <c r="X196" s="199" t="inlineStr">
        <is>
          <t>LOW (40%)</t>
        </is>
      </c>
      <c r="Y196" s="199" t="inlineStr">
        <is>
          <t>POSSIBLE</t>
        </is>
      </c>
      <c r="Z196" s="199" t="inlineStr">
        <is>
          <t>CHECK_VENDOR</t>
        </is>
      </c>
      <c r="AA196" s="199" t="inlineStr">
        <is>
          <t>https://nvd.nist.gov/vuln/detail/CVE-2026-26717</t>
        </is>
      </c>
      <c r="AB196" s="199" t="inlineStr">
        <is>
          <t>NONE</t>
        </is>
      </c>
      <c r="AC196" s="199" t="n">
        <v>2.4</v>
      </c>
      <c r="AD196" s="199" t="inlineStr"/>
    </row>
    <row r="197">
      <c r="A197" s="199" t="inlineStr">
        <is>
          <t>CVE</t>
        </is>
      </c>
      <c r="B197" s="199" t="inlineStr">
        <is>
          <t>CVE-2026-27705</t>
        </is>
      </c>
      <c r="C197" s="199" t="inlineStr">
        <is>
          <t>Plane is an an open-source project management tool. Prior to version 1.2.2, the `ProjectAssetEndpoint.patch()` method in `apps/api/plane/app/views/asset/v2.py` (lines 579–593) performs a global asset lookup using only the asset ID (`pk`) via `FileAsset.objects.get(id=pk)`, without verifying that the asset belongs to the workspace and project specified in the URL path. This allows any authenticated user (including those with the GUEST role) to modify the `attributes` and `is_uploaded` status of a</t>
        </is>
      </c>
      <c r="D197" s="199" t="n">
        <v>6.5</v>
      </c>
      <c r="E197" s="199" t="inlineStr">
        <is>
          <t>MEDIUM</t>
        </is>
      </c>
      <c r="F197" s="199" t="n">
        <v>2</v>
      </c>
      <c r="G197" s="199" t="n">
        <v>2</v>
      </c>
      <c r="H197" s="199" t="inlineStr">
        <is>
          <t>MEDIUM</t>
        </is>
      </c>
      <c r="I197" s="199" t="n">
        <v>10.5</v>
      </c>
      <c r="J197" s="199" t="inlineStr">
        <is>
          <t>NO</t>
        </is>
      </c>
      <c r="K197" s="199" t="inlineStr">
        <is>
          <t>https://nvd.nist.gov/vuln/detail/CVE-2026-27705</t>
        </is>
      </c>
      <c r="L197" s="199" t="inlineStr">
        <is>
          <t>2026-03-03 18:53</t>
        </is>
      </c>
      <c r="M197" s="199" t="inlineStr">
        <is>
          <t>YES</t>
        </is>
      </c>
      <c r="N197" s="199" t="inlineStr">
        <is>
          <t>https://github.com/makeplane/plane/commit/9070acbbe81bc02db5c169789da6862d5fc35d96 | https://github.com/makeplane/plane/security/advisories/GHSA-rfj3-8c85-g46j</t>
        </is>
      </c>
      <c r="O197" s="199" t="inlineStr">
        <is>
          <t>Apply vendor patches</t>
        </is>
      </c>
      <c r="P197" s="199" t="inlineStr">
        <is>
          <t>plane plane *</t>
        </is>
      </c>
      <c r="Q197" s="199" t="inlineStr">
        <is>
          <t>P2</t>
        </is>
      </c>
      <c r="R197" s="199" t="inlineStr">
        <is>
          <t>📅 Schedule patch deployment within 30 days | 🔍 Monitor for exploitation attempts</t>
        </is>
      </c>
      <c r="S197" s="199" t="inlineStr">
        <is>
          <t>CVE - IP enrichment n/a</t>
        </is>
      </c>
      <c r="T197" s="199" t="n">
        <v>0.0003</v>
      </c>
      <c r="U197" s="199" t="n">
        <v>0.08169999999999999</v>
      </c>
      <c r="V197" s="199" t="inlineStr">
        <is>
          <t>T1190:Exploit Public-Facing Application</t>
        </is>
      </c>
      <c r="W197" s="199" t="n">
        <v>2</v>
      </c>
      <c r="X197" s="199" t="inlineStr">
        <is>
          <t>HIGH (72%)</t>
        </is>
      </c>
      <c r="Y197" s="199" t="inlineStr">
        <is>
          <t>POSSIBLE</t>
        </is>
      </c>
      <c r="Z197" s="199" t="inlineStr">
        <is>
          <t>PATCH_AVAILABLE</t>
        </is>
      </c>
      <c r="AA197" s="199" t="inlineStr">
        <is>
          <t>https://nvd.nist.gov/vuln/detail/CVE-2026-27705</t>
        </is>
      </c>
      <c r="AB197" s="199" t="inlineStr">
        <is>
          <t>NONE</t>
        </is>
      </c>
      <c r="AC197" s="199" t="n">
        <v>3.25</v>
      </c>
      <c r="AD197" s="199" t="inlineStr"/>
    </row>
    <row r="198">
      <c r="A198" s="200" t="inlineStr">
        <is>
          <t>CVE</t>
        </is>
      </c>
      <c r="B198" s="200" t="inlineStr">
        <is>
          <t>CVE-2026-27706</t>
        </is>
      </c>
      <c r="C198" s="200" t="inlineStr">
        <is>
          <t>Plane is an an open-source project management tool. Prior to version 1.2.2, a Full Read Server-Side Request Forgery (SSRF) vulnerability has been identified in the "Add Link" feature. This flaw allows an authenticated attacker with general user privileges to send arbitrary GET requests to the internal network and exfiltrate the full response body. By exploiting this vulnerability, an attacker can steal sensitive data from internal services and cloud metadata endpoints. Version 1.2.2 fixes the is</t>
        </is>
      </c>
      <c r="D198" s="200" t="n">
        <v>7.7</v>
      </c>
      <c r="E198" s="200" t="inlineStr">
        <is>
          <t>HIGH</t>
        </is>
      </c>
      <c r="F198" s="200" t="n">
        <v>2</v>
      </c>
      <c r="G198" s="200" t="n">
        <v>3</v>
      </c>
      <c r="H198" s="200" t="inlineStr">
        <is>
          <t>HIGH</t>
        </is>
      </c>
      <c r="I198" s="200" t="n">
        <v>13.7</v>
      </c>
      <c r="J198" s="200" t="inlineStr">
        <is>
          <t>NO</t>
        </is>
      </c>
      <c r="K198" s="200" t="inlineStr">
        <is>
          <t>https://nvd.nist.gov/vuln/detail/CVE-2026-27706</t>
        </is>
      </c>
      <c r="L198" s="200" t="inlineStr">
        <is>
          <t>2026-03-03 18:53</t>
        </is>
      </c>
      <c r="M198" s="200" t="inlineStr">
        <is>
          <t>YES</t>
        </is>
      </c>
      <c r="N198" s="200" t="inlineStr">
        <is>
          <t>https://github.com/makeplane/plane/security/advisories/GHSA-jcc6-f9v6-f7jw</t>
        </is>
      </c>
      <c r="O198" s="200" t="inlineStr">
        <is>
          <t>Apply vendor patches</t>
        </is>
      </c>
      <c r="P198" s="200" t="inlineStr">
        <is>
          <t>plane plane *</t>
        </is>
      </c>
      <c r="Q198" s="200" t="inlineStr">
        <is>
          <t>P2</t>
        </is>
      </c>
      <c r="R198" s="200" t="inlineStr">
        <is>
          <t>🚨 URGENT: Apply vendor patches immediately | 🔒 Isolate affected systems if patch unavailable | 🛡️ Enable additional monitoring/IDS rules</t>
        </is>
      </c>
      <c r="S198" s="200" t="inlineStr">
        <is>
          <t>CVE - IP enrichment n/a</t>
        </is>
      </c>
      <c r="T198" s="200" t="n">
        <v>0.0003</v>
      </c>
      <c r="U198" s="200" t="n">
        <v>0.09420000000000001</v>
      </c>
      <c r="V198" s="200" t="inlineStr">
        <is>
          <t>T1090:Proxy | T1190:Exploit Public-Facing Application | T1584.004:Server</t>
        </is>
      </c>
      <c r="W198" s="200" t="n">
        <v>2</v>
      </c>
      <c r="X198" s="200" t="inlineStr">
        <is>
          <t>HIGH (72%)</t>
        </is>
      </c>
      <c r="Y198" s="200" t="inlineStr">
        <is>
          <t>POSSIBLE</t>
        </is>
      </c>
      <c r="Z198" s="200" t="inlineStr">
        <is>
          <t>PATCH_AVAILABLE</t>
        </is>
      </c>
      <c r="AA198" s="200" t="inlineStr">
        <is>
          <t>https://nvd.nist.gov/vuln/detail/CVE-2026-27706</t>
        </is>
      </c>
      <c r="AB198" s="200" t="inlineStr">
        <is>
          <t>NONE</t>
        </is>
      </c>
      <c r="AC198" s="200" t="n">
        <v>3.85</v>
      </c>
      <c r="AD198" s="200" t="inlineStr"/>
    </row>
    <row r="199">
      <c r="A199" s="199" t="inlineStr">
        <is>
          <t>CVE</t>
        </is>
      </c>
      <c r="B199" s="199" t="inlineStr">
        <is>
          <t>CVE-2026-27727</t>
        </is>
      </c>
      <c r="C199" s="199" t="inlineStr">
        <is>
          <t>mchange-commons-java, a library that provides Java utilities, includes code that mirrors early implementations of JNDI functionality, including support for remote `factoryClassLocation` values, by which code can be downloaded and invoked within a running application. If an attacker can provoke an application to read a maliciously crafted `jaxax.naming.Reference` or serialized object, they can provoke the download and execution of malicious code. Implementations of this functionality within the J</t>
        </is>
      </c>
      <c r="D199" s="199" t="n">
        <v>5</v>
      </c>
      <c r="E199" s="199" t="inlineStr">
        <is>
          <t>MEDIUM</t>
        </is>
      </c>
      <c r="F199" s="199" t="n">
        <v>2</v>
      </c>
      <c r="G199" s="199" t="n">
        <v>2</v>
      </c>
      <c r="H199" s="199" t="inlineStr">
        <is>
          <t>MEDIUM</t>
        </is>
      </c>
      <c r="I199" s="199" t="n">
        <v>9</v>
      </c>
      <c r="J199" s="199" t="inlineStr">
        <is>
          <t>NO</t>
        </is>
      </c>
      <c r="K199" s="199" t="inlineStr">
        <is>
          <t>https://nvd.nist.gov/vuln/detail/CVE-2026-27727</t>
        </is>
      </c>
      <c r="L199" s="199" t="inlineStr">
        <is>
          <t>2026-03-03 18:53</t>
        </is>
      </c>
      <c r="M199" s="199" t="inlineStr">
        <is>
          <t>CHECK_VENDOR</t>
        </is>
      </c>
      <c r="N199" s="199" t="inlineStr">
        <is>
          <t>See NVD references</t>
        </is>
      </c>
      <c r="O199" s="199" t="inlineStr">
        <is>
          <t>Apply vendor patches</t>
        </is>
      </c>
      <c r="P199" s="199" t="inlineStr">
        <is>
          <t>See CVE details</t>
        </is>
      </c>
      <c r="Q199" s="199" t="inlineStr">
        <is>
          <t>P4</t>
        </is>
      </c>
      <c r="R199" s="199" t="inlineStr">
        <is>
          <t>📅 Schedule patch deployment within 30 days | 🔍 Monitor for exploitation attempts</t>
        </is>
      </c>
      <c r="S199" s="199" t="inlineStr">
        <is>
          <t>CVE - IP enrichment n/a</t>
        </is>
      </c>
      <c r="T199" s="199" t="n">
        <v>0.0009</v>
      </c>
      <c r="U199" s="199" t="n">
        <v>0.2481</v>
      </c>
      <c r="V199" s="199" t="inlineStr">
        <is>
          <t>T1190:Exploit Public-Facing Application</t>
        </is>
      </c>
      <c r="W199" s="199" t="n">
        <v>1</v>
      </c>
      <c r="X199" s="199" t="inlineStr">
        <is>
          <t>LOW (40%)</t>
        </is>
      </c>
      <c r="Y199" s="199" t="inlineStr">
        <is>
          <t>UNLIKELY</t>
        </is>
      </c>
      <c r="Z199" s="199" t="inlineStr">
        <is>
          <t>CHECK_VENDOR</t>
        </is>
      </c>
      <c r="AA199" s="199" t="inlineStr">
        <is>
          <t>https://nvd.nist.gov/vuln/detail/CVE-2026-27727</t>
        </is>
      </c>
      <c r="AB199" s="199" t="inlineStr">
        <is>
          <t>NONE</t>
        </is>
      </c>
      <c r="AC199" s="199" t="n">
        <v>0</v>
      </c>
      <c r="AD199" s="199" t="inlineStr"/>
    </row>
    <row r="200">
      <c r="A200" s="201" t="inlineStr">
        <is>
          <t>CVE</t>
        </is>
      </c>
      <c r="B200" s="201" t="inlineStr">
        <is>
          <t>CVE-2026-27728</t>
        </is>
      </c>
      <c r="C200" s="201" t="inlineStr">
        <is>
          <t>OneUptime is a solution for monitoring and managing online services. Prior to version 10.0.7, an OS command injection vulnerability in `NetworkPathMonitor.performTraceroute()` allows any authenticated project user to execute arbitrary operating system commands on the Probe server by injecting shell metacharacters into a monitor's destination field. Version 10.0.7 fixes the vulnerability.</t>
        </is>
      </c>
      <c r="D200" s="201" t="n">
        <v>9.9</v>
      </c>
      <c r="E200" s="201" t="inlineStr">
        <is>
          <t>CRITICAL</t>
        </is>
      </c>
      <c r="F200" s="201" t="n">
        <v>3</v>
      </c>
      <c r="G200" s="201" t="n">
        <v>3</v>
      </c>
      <c r="H200" s="201" t="inlineStr">
        <is>
          <t>CRITICAL</t>
        </is>
      </c>
      <c r="I200" s="201" t="n">
        <v>18.9</v>
      </c>
      <c r="J200" s="201" t="inlineStr">
        <is>
          <t>NO</t>
        </is>
      </c>
      <c r="K200" s="201" t="inlineStr">
        <is>
          <t>https://nvd.nist.gov/vuln/detail/CVE-2026-27728</t>
        </is>
      </c>
      <c r="L200" s="201" t="inlineStr">
        <is>
          <t>2026-03-03 18:53</t>
        </is>
      </c>
      <c r="M200" s="201" t="inlineStr">
        <is>
          <t>YES</t>
        </is>
      </c>
      <c r="N200" s="201" t="inlineStr">
        <is>
          <t>https://github.com/OneUptime/oneuptime/commit/f2cce35a04fac756cecc7a4c55e23758b99288c1 | https://github.com/OneUptime/oneuptime/security/advisories/GHSA-jmhp-5558-qxh5</t>
        </is>
      </c>
      <c r="O200" s="201" t="inlineStr">
        <is>
          <t>Apply vendor patches</t>
        </is>
      </c>
      <c r="P200" s="201" t="inlineStr">
        <is>
          <t>hackerbay oneuptime *</t>
        </is>
      </c>
      <c r="Q200" s="201" t="inlineStr">
        <is>
          <t>P2</t>
        </is>
      </c>
      <c r="R200" s="201" t="inlineStr">
        <is>
          <t>🚨 URGENT: Apply vendor patches immediately | 🔒 Isolate affected systems if patch unavailable | 🛡️ Enable additional monitoring/IDS rules</t>
        </is>
      </c>
      <c r="S200" s="201" t="inlineStr">
        <is>
          <t>CVE - IP enrichment n/a</t>
        </is>
      </c>
      <c r="T200" s="201" t="n">
        <v>0.0037</v>
      </c>
      <c r="U200" s="201" t="n">
        <v>0.5847</v>
      </c>
      <c r="V200" s="201" t="inlineStr">
        <is>
          <t>T1059:Command and Scripting Interpreter | T1584.004:Server</t>
        </is>
      </c>
      <c r="W200" s="201" t="n">
        <v>2</v>
      </c>
      <c r="X200" s="201" t="inlineStr">
        <is>
          <t>HIGH (72%)</t>
        </is>
      </c>
      <c r="Y200" s="201" t="inlineStr">
        <is>
          <t>CONFIRMED</t>
        </is>
      </c>
      <c r="Z200" s="201" t="inlineStr">
        <is>
          <t>PATCH_AVAILABLE</t>
        </is>
      </c>
      <c r="AA200" s="201" t="inlineStr">
        <is>
          <t>https://nvd.nist.gov/vuln/detail/CVE-2026-27728</t>
        </is>
      </c>
      <c r="AB200" s="201" t="inlineStr">
        <is>
          <t>NONE</t>
        </is>
      </c>
      <c r="AC200" s="201" t="n">
        <v>4.95</v>
      </c>
      <c r="AD200" s="201" t="inlineStr"/>
    </row>
    <row r="201">
      <c r="A201" s="199" t="inlineStr">
        <is>
          <t>CVE</t>
        </is>
      </c>
      <c r="B201" s="199" t="inlineStr">
        <is>
          <t>CVE-2026-27736</t>
        </is>
      </c>
      <c r="C201" s="199" t="inlineStr">
        <is>
          <t>BigBlueButton is an open-source virtual classroom. In versions on the 3.x branch prior to 3.0.20, the string received with errorRedirectUrl lacks validation, using it directly in the respondWithRedirect function leads to an Open Redirect vulnerability. BigBlueButton 3.0.20 patches the issue. No known workarounds are available.</t>
        </is>
      </c>
      <c r="D201" s="199" t="n">
        <v>6.1</v>
      </c>
      <c r="E201" s="199" t="inlineStr">
        <is>
          <t>MEDIUM</t>
        </is>
      </c>
      <c r="F201" s="199" t="n">
        <v>2</v>
      </c>
      <c r="G201" s="199" t="n">
        <v>2</v>
      </c>
      <c r="H201" s="199" t="inlineStr">
        <is>
          <t>MEDIUM</t>
        </is>
      </c>
      <c r="I201" s="199" t="n">
        <v>10.1</v>
      </c>
      <c r="J201" s="199" t="inlineStr">
        <is>
          <t>NO</t>
        </is>
      </c>
      <c r="K201" s="199" t="inlineStr">
        <is>
          <t>https://nvd.nist.gov/vuln/detail/CVE-2026-27736</t>
        </is>
      </c>
      <c r="L201" s="199" t="inlineStr">
        <is>
          <t>2026-03-03 18:53</t>
        </is>
      </c>
      <c r="M201" s="199" t="inlineStr">
        <is>
          <t>CHECK_VENDOR</t>
        </is>
      </c>
      <c r="N201" s="199" t="inlineStr">
        <is>
          <t>See NVD references</t>
        </is>
      </c>
      <c r="O201" s="199" t="inlineStr">
        <is>
          <t>Apply vendor patches</t>
        </is>
      </c>
      <c r="P201" s="199" t="inlineStr">
        <is>
          <t>See CVE details</t>
        </is>
      </c>
      <c r="Q201" s="199" t="inlineStr">
        <is>
          <t>P2</t>
        </is>
      </c>
      <c r="R201" s="199" t="inlineStr">
        <is>
          <t>📅 Schedule patch deployment within 30 days | 🔍 Monitor for exploitation attempts</t>
        </is>
      </c>
      <c r="S201" s="199" t="inlineStr">
        <is>
          <t>CVE - IP enrichment n/a</t>
        </is>
      </c>
      <c r="T201" s="199" t="n">
        <v>0.0003</v>
      </c>
      <c r="U201" s="199" t="n">
        <v>0.0798</v>
      </c>
      <c r="V201" s="199" t="inlineStr">
        <is>
          <t>T1189:Drive-by Compromise | T1190:Exploit Public-Facing Application</t>
        </is>
      </c>
      <c r="W201" s="199" t="n">
        <v>2</v>
      </c>
      <c r="X201" s="199" t="inlineStr">
        <is>
          <t>HIGH (72%)</t>
        </is>
      </c>
      <c r="Y201" s="199" t="inlineStr">
        <is>
          <t>POSSIBLE</t>
        </is>
      </c>
      <c r="Z201" s="199" t="inlineStr">
        <is>
          <t>CHECK_VENDOR</t>
        </is>
      </c>
      <c r="AA201" s="199" t="inlineStr">
        <is>
          <t>https://nvd.nist.gov/vuln/detail/CVE-2026-27736</t>
        </is>
      </c>
      <c r="AB201" s="199" t="inlineStr">
        <is>
          <t>NONE</t>
        </is>
      </c>
      <c r="AC201" s="199" t="n">
        <v>3.05</v>
      </c>
      <c r="AD201" s="199" t="inlineStr"/>
    </row>
    <row r="202">
      <c r="A202" s="199" t="inlineStr">
        <is>
          <t>CVE</t>
        </is>
      </c>
      <c r="B202" s="199" t="inlineStr">
        <is>
          <t>CVE-2026-27738</t>
        </is>
      </c>
      <c r="C202" s="199" t="inlineStr">
        <is>
          <t>The Angular SSR is a server-rise rendering tool for Angular applications. An Open Redirect vulnerability exists in the internal URL processing logic in versions on the 19.x branch prior to 19.2.21, the 20.x branch prior to 20.3.17, and the 21.x branch prior to 21.1.5 and 21.2.0-rc.1. The logic normalizes URL segments by stripping leading slashes; however, it only removes a single leading slash. When an Angular SSR application is deployed behind a proxy that passes the `X-Forwarded-Prefix` header</t>
        </is>
      </c>
      <c r="D202" s="199" t="n">
        <v>5</v>
      </c>
      <c r="E202" s="199" t="inlineStr">
        <is>
          <t>MEDIUM</t>
        </is>
      </c>
      <c r="F202" s="199" t="n">
        <v>2</v>
      </c>
      <c r="G202" s="199" t="n">
        <v>2</v>
      </c>
      <c r="H202" s="199" t="inlineStr">
        <is>
          <t>MEDIUM</t>
        </is>
      </c>
      <c r="I202" s="199" t="n">
        <v>9</v>
      </c>
      <c r="J202" s="199" t="inlineStr">
        <is>
          <t>NO</t>
        </is>
      </c>
      <c r="K202" s="199" t="inlineStr">
        <is>
          <t>https://nvd.nist.gov/vuln/detail/CVE-2026-27738</t>
        </is>
      </c>
      <c r="L202" s="199" t="inlineStr">
        <is>
          <t>2026-03-03 18:53</t>
        </is>
      </c>
      <c r="M202" s="199" t="inlineStr">
        <is>
          <t>CHECK_VENDOR</t>
        </is>
      </c>
      <c r="N202" s="199" t="inlineStr">
        <is>
          <t>See NVD references</t>
        </is>
      </c>
      <c r="O202" s="199" t="inlineStr">
        <is>
          <t>Apply vendor patches</t>
        </is>
      </c>
      <c r="P202" s="199" t="inlineStr">
        <is>
          <t>See CVE details</t>
        </is>
      </c>
      <c r="Q202" s="199" t="inlineStr">
        <is>
          <t>P4</t>
        </is>
      </c>
      <c r="R202" s="199" t="inlineStr">
        <is>
          <t>📅 Schedule patch deployment within 30 days | 🔍 Monitor for exploitation attempts</t>
        </is>
      </c>
      <c r="S202" s="199" t="inlineStr">
        <is>
          <t>CVE - IP enrichment n/a</t>
        </is>
      </c>
      <c r="T202" s="199" t="n">
        <v>0.0005</v>
      </c>
      <c r="U202" s="199" t="n">
        <v>0.1674</v>
      </c>
      <c r="V202" s="199" t="inlineStr">
        <is>
          <t>T1189:Drive-by Compromise | T1566:Phishing | T1584.004:Server</t>
        </is>
      </c>
      <c r="W202" s="199" t="n">
        <v>1</v>
      </c>
      <c r="X202" s="199" t="inlineStr">
        <is>
          <t>LOW (40%)</t>
        </is>
      </c>
      <c r="Y202" s="199" t="inlineStr">
        <is>
          <t>UNLIKELY</t>
        </is>
      </c>
      <c r="Z202" s="199" t="inlineStr">
        <is>
          <t>CHECK_VENDOR</t>
        </is>
      </c>
      <c r="AA202" s="199" t="inlineStr">
        <is>
          <t>https://nvd.nist.gov/vuln/detail/CVE-2026-27738</t>
        </is>
      </c>
      <c r="AB202" s="199" t="inlineStr">
        <is>
          <t>NONE</t>
        </is>
      </c>
      <c r="AC202" s="199" t="n">
        <v>0</v>
      </c>
      <c r="AD202" s="199" t="inlineStr"/>
    </row>
    <row r="203">
      <c r="A203" s="201" t="inlineStr">
        <is>
          <t>CVE</t>
        </is>
      </c>
      <c r="B203" s="201" t="inlineStr">
        <is>
          <t>CVE-2026-27849</t>
        </is>
      </c>
      <c r="C203" s="201" t="inlineStr">
        <is>
          <t>Due to missing neutralization of special elements, OS commands can be injected via the update functionality of a TLS-SRP connection, which is normally used for configuring devices inside the mesh network.
This issue affects MR9600: 1.0.4.205530; MX4200: 1.0.13.210200.</t>
        </is>
      </c>
      <c r="D203" s="201" t="n">
        <v>9.800000000000001</v>
      </c>
      <c r="E203" s="201" t="inlineStr">
        <is>
          <t>CRITICAL</t>
        </is>
      </c>
      <c r="F203" s="201" t="n">
        <v>3</v>
      </c>
      <c r="G203" s="201" t="n">
        <v>3</v>
      </c>
      <c r="H203" s="201" t="inlineStr">
        <is>
          <t>CRITICAL</t>
        </is>
      </c>
      <c r="I203" s="201" t="n">
        <v>18.8</v>
      </c>
      <c r="J203" s="201" t="inlineStr">
        <is>
          <t>NO</t>
        </is>
      </c>
      <c r="K203" s="201" t="inlineStr">
        <is>
          <t>https://nvd.nist.gov/vuln/detail/CVE-2026-27849</t>
        </is>
      </c>
      <c r="L203" s="201" t="inlineStr">
        <is>
          <t>2026-03-03 18:53</t>
        </is>
      </c>
      <c r="M203" s="201" t="inlineStr">
        <is>
          <t>CHECK_VENDOR</t>
        </is>
      </c>
      <c r="N203" s="201" t="inlineStr">
        <is>
          <t>See NVD references</t>
        </is>
      </c>
      <c r="O203" s="201" t="inlineStr">
        <is>
          <t>Apply vendor patches</t>
        </is>
      </c>
      <c r="P203" s="201" t="inlineStr">
        <is>
          <t>See CVE details</t>
        </is>
      </c>
      <c r="Q203" s="201" t="inlineStr">
        <is>
          <t>P2</t>
        </is>
      </c>
      <c r="R203" s="201" t="inlineStr">
        <is>
          <t>🚨 URGENT: Apply vendor patches immediately | 🔒 Isolate affected systems if patch unavailable | 🛡️ Enable additional monitoring/IDS rules</t>
        </is>
      </c>
      <c r="S203" s="201" t="inlineStr">
        <is>
          <t>CVE - IP enrichment n/a</t>
        </is>
      </c>
      <c r="T203" s="201" t="n">
        <v>0.0005999999999999999</v>
      </c>
      <c r="U203" s="201" t="n">
        <v>0.1938</v>
      </c>
      <c r="V203" s="201" t="inlineStr">
        <is>
          <t>T1059:Command and Scripting Interpreter</t>
        </is>
      </c>
      <c r="W203" s="201" t="n">
        <v>2</v>
      </c>
      <c r="X203" s="201" t="inlineStr">
        <is>
          <t>HIGH (72%)</t>
        </is>
      </c>
      <c r="Y203" s="201" t="inlineStr">
        <is>
          <t>CONFIRMED</t>
        </is>
      </c>
      <c r="Z203" s="201" t="inlineStr">
        <is>
          <t>CHECK_VENDOR</t>
        </is>
      </c>
      <c r="AA203" s="201" t="inlineStr">
        <is>
          <t>https://nvd.nist.gov/vuln/detail/CVE-2026-27849</t>
        </is>
      </c>
      <c r="AB203" s="201" t="inlineStr">
        <is>
          <t>NONE</t>
        </is>
      </c>
      <c r="AC203" s="201" t="n">
        <v>4.9</v>
      </c>
      <c r="AD203" s="201" t="inlineStr"/>
    </row>
    <row r="204">
      <c r="A204" s="202" t="inlineStr">
        <is>
          <t>CVE</t>
        </is>
      </c>
      <c r="B204" s="202" t="inlineStr">
        <is>
          <t>CVE-2026-3189</t>
        </is>
      </c>
      <c r="C204" s="202" t="inlineStr">
        <is>
          <t>A weakness has been identified in feiyuchuixue sz-boot-parent up to 1.3.2-beta. This vulnerability affects unknown code of the file /api/admin/common/files/download. Executing a manipulation of the argument url can lead to server-side request forgery. The attack can be executed remotely. Attacks of this nature are highly complex. It is stated that the exploitability is difficult. Upgrading to version 1.3.3-beta is able to resolve this issue. This patch is called aefaabfd7527188bfba3c8c9eee17c316</t>
        </is>
      </c>
      <c r="D204" s="202" t="n">
        <v>3.1</v>
      </c>
      <c r="E204" s="202" t="inlineStr">
        <is>
          <t>LOW</t>
        </is>
      </c>
      <c r="F204" s="202" t="n">
        <v>2</v>
      </c>
      <c r="G204" s="202" t="n">
        <v>1</v>
      </c>
      <c r="H204" s="202" t="inlineStr">
        <is>
          <t>LOW</t>
        </is>
      </c>
      <c r="I204" s="202" t="n">
        <v>5.1</v>
      </c>
      <c r="J204" s="202" t="inlineStr">
        <is>
          <t>NO</t>
        </is>
      </c>
      <c r="K204" s="202" t="inlineStr">
        <is>
          <t>https://nvd.nist.gov/vuln/detail/CVE-2026-3189</t>
        </is>
      </c>
      <c r="L204" s="202" t="inlineStr">
        <is>
          <t>2026-03-03 18:53</t>
        </is>
      </c>
      <c r="M204" s="202" t="inlineStr">
        <is>
          <t>CHECK_VENDOR</t>
        </is>
      </c>
      <c r="N204" s="202" t="inlineStr">
        <is>
          <t>See NVD references</t>
        </is>
      </c>
      <c r="O204" s="202" t="inlineStr">
        <is>
          <t>Apply vendor patches</t>
        </is>
      </c>
      <c r="P204" s="202" t="inlineStr">
        <is>
          <t>See CVE details</t>
        </is>
      </c>
      <c r="Q204" s="202" t="inlineStr">
        <is>
          <t>P4</t>
        </is>
      </c>
      <c r="R204" s="202" t="inlineStr">
        <is>
          <t>📅 Schedule patch deployment within 30 days | 🔍 Monitor for exploitation attempts</t>
        </is>
      </c>
      <c r="S204" s="202" t="inlineStr">
        <is>
          <t>CVE - IP enrichment n/a</t>
        </is>
      </c>
      <c r="T204" s="202" t="n">
        <v>0.0003</v>
      </c>
      <c r="U204" s="202" t="n">
        <v>0.09420000000000001</v>
      </c>
      <c r="V204" s="202" t="inlineStr">
        <is>
          <t>T1090:Proxy | T1584.004:Server</t>
        </is>
      </c>
      <c r="W204" s="202" t="n">
        <v>1</v>
      </c>
      <c r="X204" s="202" t="inlineStr">
        <is>
          <t>LOW (40%)</t>
        </is>
      </c>
      <c r="Y204" s="202" t="inlineStr">
        <is>
          <t>UNLIKELY</t>
        </is>
      </c>
      <c r="Z204" s="202" t="inlineStr">
        <is>
          <t>CHECK_VENDOR</t>
        </is>
      </c>
      <c r="AA204" s="202" t="inlineStr">
        <is>
          <t>https://nvd.nist.gov/vuln/detail/CVE-2026-3189</t>
        </is>
      </c>
      <c r="AB204" s="202" t="inlineStr">
        <is>
          <t>NONE</t>
        </is>
      </c>
      <c r="AC204" s="202" t="n">
        <v>1.55</v>
      </c>
      <c r="AD204" s="202" t="inlineStr"/>
    </row>
    <row r="205">
      <c r="A205" s="199" t="inlineStr">
        <is>
          <t>CVE</t>
        </is>
      </c>
      <c r="B205" s="199" t="inlineStr">
        <is>
          <t>CVE-2026-3192</t>
        </is>
      </c>
      <c r="C205" s="199" t="inlineStr">
        <is>
          <t xml:space="preserve">A security vulnerability has been detected in Chia Blockchain 2.1.0. This issue affects the function _authenticate of the file rpc_server_base.py of the component RPC Credential Handler. The manipulation leads to improper authentication. The attack is possible to be carried out remotely. The attack is considered to have high complexity. The exploitability is assessed as difficult. The exploit has been disclosed publicly and may be used. The vendor was informed early via email. A separate report </t>
        </is>
      </c>
      <c r="D205" s="199" t="n">
        <v>5.6</v>
      </c>
      <c r="E205" s="199" t="inlineStr">
        <is>
          <t>MEDIUM</t>
        </is>
      </c>
      <c r="F205" s="199" t="n">
        <v>2</v>
      </c>
      <c r="G205" s="199" t="n">
        <v>2</v>
      </c>
      <c r="H205" s="199" t="inlineStr">
        <is>
          <t>MEDIUM</t>
        </is>
      </c>
      <c r="I205" s="199" t="n">
        <v>9.6</v>
      </c>
      <c r="J205" s="199" t="inlineStr">
        <is>
          <t>NO</t>
        </is>
      </c>
      <c r="K205" s="199" t="inlineStr">
        <is>
          <t>https://nvd.nist.gov/vuln/detail/CVE-2026-3192</t>
        </is>
      </c>
      <c r="L205" s="199" t="inlineStr">
        <is>
          <t>2026-03-03 18:53</t>
        </is>
      </c>
      <c r="M205" s="199" t="inlineStr">
        <is>
          <t>CHECK_VENDOR</t>
        </is>
      </c>
      <c r="N205" s="199" t="inlineStr">
        <is>
          <t>See NVD references</t>
        </is>
      </c>
      <c r="O205" s="199" t="inlineStr">
        <is>
          <t>Apply vendor patches</t>
        </is>
      </c>
      <c r="P205" s="199" t="inlineStr">
        <is>
          <t>See CVE details</t>
        </is>
      </c>
      <c r="Q205" s="199" t="inlineStr">
        <is>
          <t>P3</t>
        </is>
      </c>
      <c r="R205" s="199" t="inlineStr">
        <is>
          <t>📅 Schedule patch deployment within 30 days | 🔍 Monitor for exploitation attempts</t>
        </is>
      </c>
      <c r="S205" s="199" t="inlineStr">
        <is>
          <t>CVE - IP enrichment n/a</t>
        </is>
      </c>
      <c r="T205" s="199" t="n">
        <v>0.0009</v>
      </c>
      <c r="U205" s="199" t="n">
        <v>0.2591</v>
      </c>
      <c r="V205" s="199" t="inlineStr">
        <is>
          <t>T1078:Valid Accounts | T1110:Brute Force | T1552:Unsecured Credentials | T1584.004:Server</t>
        </is>
      </c>
      <c r="W205" s="199" t="n">
        <v>1</v>
      </c>
      <c r="X205" s="199" t="inlineStr">
        <is>
          <t>LOW (40%)</t>
        </is>
      </c>
      <c r="Y205" s="199" t="inlineStr">
        <is>
          <t>POSSIBLE</t>
        </is>
      </c>
      <c r="Z205" s="199" t="inlineStr">
        <is>
          <t>CHECK_VENDOR</t>
        </is>
      </c>
      <c r="AA205" s="199" t="inlineStr">
        <is>
          <t>https://nvd.nist.gov/vuln/detail/CVE-2026-3192</t>
        </is>
      </c>
      <c r="AB205" s="199" t="inlineStr">
        <is>
          <t>NONE</t>
        </is>
      </c>
      <c r="AC205" s="199" t="n">
        <v>2.8</v>
      </c>
      <c r="AD205" s="199" t="inlineStr"/>
    </row>
    <row r="206">
      <c r="A206" s="202" t="inlineStr">
        <is>
          <t>CVE</t>
        </is>
      </c>
      <c r="B206" s="202" t="inlineStr">
        <is>
          <t>CVE-2026-3193</t>
        </is>
      </c>
      <c r="C206" s="202" t="inlineStr">
        <is>
          <t xml:space="preserve">A vulnerability was detected in Chia Blockchain 2.1.0. Impacted is an unknown function of the file /send_transaction. The manipulation results in cross-site request forgery. The attack may be performed from remote. The attack requires a high level of complexity. The exploitability is considered difficult. The exploit is now public and may be used. The vendor was informed early via email. A separate report via bugbounty was rejected with the reason "This is by design. The user is responsible for </t>
        </is>
      </c>
      <c r="D206" s="202" t="n">
        <v>3.1</v>
      </c>
      <c r="E206" s="202" t="inlineStr">
        <is>
          <t>LOW</t>
        </is>
      </c>
      <c r="F206" s="202" t="n">
        <v>2</v>
      </c>
      <c r="G206" s="202" t="n">
        <v>1</v>
      </c>
      <c r="H206" s="202" t="inlineStr">
        <is>
          <t>LOW</t>
        </is>
      </c>
      <c r="I206" s="202" t="n">
        <v>5.1</v>
      </c>
      <c r="J206" s="202" t="inlineStr">
        <is>
          <t>NO</t>
        </is>
      </c>
      <c r="K206" s="202" t="inlineStr">
        <is>
          <t>https://nvd.nist.gov/vuln/detail/CVE-2026-3193</t>
        </is>
      </c>
      <c r="L206" s="202" t="inlineStr">
        <is>
          <t>2026-03-03 18:53</t>
        </is>
      </c>
      <c r="M206" s="202" t="inlineStr">
        <is>
          <t>CHECK_VENDOR</t>
        </is>
      </c>
      <c r="N206" s="202" t="inlineStr">
        <is>
          <t>See NVD references</t>
        </is>
      </c>
      <c r="O206" s="202" t="inlineStr">
        <is>
          <t>Apply vendor patches</t>
        </is>
      </c>
      <c r="P206" s="202" t="inlineStr">
        <is>
          <t>See CVE details</t>
        </is>
      </c>
      <c r="Q206" s="202" t="inlineStr">
        <is>
          <t>P4</t>
        </is>
      </c>
      <c r="R206" s="202" t="inlineStr">
        <is>
          <t>📅 Schedule patch deployment within 30 days | 🔍 Monitor for exploitation attempts</t>
        </is>
      </c>
      <c r="S206" s="202" t="inlineStr">
        <is>
          <t>CVE - IP enrichment n/a</t>
        </is>
      </c>
      <c r="T206" s="202" t="n">
        <v>0.0001</v>
      </c>
      <c r="U206" s="202" t="n">
        <v>0.0288</v>
      </c>
      <c r="V206" s="202" t="inlineStr">
        <is>
          <t>T1185:Browser Session Hijacking</t>
        </is>
      </c>
      <c r="W206" s="202" t="n">
        <v>1</v>
      </c>
      <c r="X206" s="202" t="inlineStr">
        <is>
          <t>LOW (40%)</t>
        </is>
      </c>
      <c r="Y206" s="202" t="inlineStr">
        <is>
          <t>UNLIKELY</t>
        </is>
      </c>
      <c r="Z206" s="202" t="inlineStr">
        <is>
          <t>CHECK_VENDOR</t>
        </is>
      </c>
      <c r="AA206" s="202" t="inlineStr">
        <is>
          <t>https://nvd.nist.gov/vuln/detail/CVE-2026-3193</t>
        </is>
      </c>
      <c r="AB206" s="202" t="inlineStr">
        <is>
          <t>NONE</t>
        </is>
      </c>
      <c r="AC206" s="202" t="n">
        <v>1.55</v>
      </c>
      <c r="AD206" s="202" t="inlineStr"/>
    </row>
    <row r="207">
      <c r="A207" s="201" t="inlineStr">
        <is>
          <t>CVE</t>
        </is>
      </c>
      <c r="B207" s="201" t="inlineStr">
        <is>
          <t>CVE-2026-21902</t>
        </is>
      </c>
      <c r="C207" s="201" t="inlineStr">
        <is>
          <t>An Incorrect Permission Assignment for Critical Resource vulnerability in the On-Box Anomaly detection framework of Juniper Networks Junos OS Evolved on PTX Series allows an unauthenticated, network-based attacker to execute code as root.
The On-Box Anomaly detection framework should only be reachable by other internal processes over the internal routing instance, but not over an externally exposed port. With the ability to access and manipulate the service to execute code as root a remote atta</t>
        </is>
      </c>
      <c r="D207" s="201" t="n">
        <v>9.800000000000001</v>
      </c>
      <c r="E207" s="201" t="inlineStr">
        <is>
          <t>CRITICAL</t>
        </is>
      </c>
      <c r="F207" s="201" t="n">
        <v>3</v>
      </c>
      <c r="G207" s="201" t="n">
        <v>3</v>
      </c>
      <c r="H207" s="201" t="inlineStr">
        <is>
          <t>CRITICAL</t>
        </is>
      </c>
      <c r="I207" s="201" t="n">
        <v>18.8</v>
      </c>
      <c r="J207" s="201" t="inlineStr">
        <is>
          <t>NO</t>
        </is>
      </c>
      <c r="K207" s="201" t="inlineStr">
        <is>
          <t>https://nvd.nist.gov/vuln/detail/CVE-2026-21902</t>
        </is>
      </c>
      <c r="L207" s="201" t="inlineStr">
        <is>
          <t>2026-03-03 18:53</t>
        </is>
      </c>
      <c r="M207" s="201" t="inlineStr">
        <is>
          <t>CHECK_VENDOR</t>
        </is>
      </c>
      <c r="N207" s="201" t="inlineStr">
        <is>
          <t>See NVD references</t>
        </is>
      </c>
      <c r="O207" s="201" t="inlineStr">
        <is>
          <t>Apply vendor patches</t>
        </is>
      </c>
      <c r="P207" s="201" t="inlineStr">
        <is>
          <t>See CVE details</t>
        </is>
      </c>
      <c r="Q207" s="201" t="inlineStr">
        <is>
          <t>P2</t>
        </is>
      </c>
      <c r="R207" s="201" t="inlineStr">
        <is>
          <t>🚨 URGENT: Apply vendor patches immediately | 🔒 Isolate affected systems if patch unavailable | 🛡️ Enable additional monitoring/IDS rules</t>
        </is>
      </c>
      <c r="S207" s="201" t="inlineStr">
        <is>
          <t>CVE - IP enrichment n/a</t>
        </is>
      </c>
      <c r="T207" s="201" t="n">
        <v>0</v>
      </c>
      <c r="U207" s="201" t="n">
        <v>0</v>
      </c>
      <c r="V207" s="201" t="inlineStr">
        <is>
          <t>T1190:Exploit Public-Facing Application</t>
        </is>
      </c>
      <c r="W207" s="201" t="n">
        <v>2</v>
      </c>
      <c r="X207" s="201" t="inlineStr">
        <is>
          <t>HIGH (72%)</t>
        </is>
      </c>
      <c r="Y207" s="201" t="inlineStr">
        <is>
          <t>CONFIRMED</t>
        </is>
      </c>
      <c r="Z207" s="201" t="inlineStr">
        <is>
          <t>CHECK_VENDOR</t>
        </is>
      </c>
      <c r="AA207" s="201" t="inlineStr">
        <is>
          <t>https://nvd.nist.gov/vuln/detail/CVE-2026-21902</t>
        </is>
      </c>
      <c r="AB207" s="201" t="inlineStr">
        <is>
          <t>NONE</t>
        </is>
      </c>
      <c r="AC207" s="201" t="n">
        <v>4.9</v>
      </c>
      <c r="AD207" s="201" t="inlineStr"/>
    </row>
    <row r="208">
      <c r="A208" s="199" t="inlineStr">
        <is>
          <t>CVE</t>
        </is>
      </c>
      <c r="B208" s="199" t="inlineStr">
        <is>
          <t>CVE-2026-25554</t>
        </is>
      </c>
      <c r="C208" s="199" t="inlineStr">
        <is>
          <t xml:space="preserve">OpenSIPS versions 3.1 before 3.6.4 containing the auth_jwt module (prior to commit 3822d33) contain a SQL injection vulnerability in the jwt_db_authorize() function in modules/auth_jwt/authorize.c when db_mode is enabled and a SQL database backend is used. The function extracts the tag claim from a JWT without prior signature verification and incorporates the unescaped value directly into a SQL query. An attacker can supply a crafted JWT with a malicious tag claim to manipulate the query result </t>
        </is>
      </c>
      <c r="D208" s="199" t="n">
        <v>6.5</v>
      </c>
      <c r="E208" s="199" t="inlineStr">
        <is>
          <t>MEDIUM</t>
        </is>
      </c>
      <c r="F208" s="199" t="n">
        <v>2</v>
      </c>
      <c r="G208" s="199" t="n">
        <v>2</v>
      </c>
      <c r="H208" s="199" t="inlineStr">
        <is>
          <t>MEDIUM</t>
        </is>
      </c>
      <c r="I208" s="199" t="n">
        <v>10.5</v>
      </c>
      <c r="J208" s="199" t="inlineStr">
        <is>
          <t>NO</t>
        </is>
      </c>
      <c r="K208" s="199" t="inlineStr">
        <is>
          <t>https://nvd.nist.gov/vuln/detail/CVE-2026-25554</t>
        </is>
      </c>
      <c r="L208" s="199" t="inlineStr">
        <is>
          <t>2026-03-03 18:53</t>
        </is>
      </c>
      <c r="M208" s="199" t="inlineStr">
        <is>
          <t>CHECK_VENDOR</t>
        </is>
      </c>
      <c r="N208" s="199" t="inlineStr">
        <is>
          <t>See NVD references</t>
        </is>
      </c>
      <c r="O208" s="199" t="inlineStr">
        <is>
          <t>Apply vendor patches</t>
        </is>
      </c>
      <c r="P208" s="199" t="inlineStr">
        <is>
          <t>See CVE details</t>
        </is>
      </c>
      <c r="Q208" s="199" t="inlineStr">
        <is>
          <t>P2</t>
        </is>
      </c>
      <c r="R208" s="199" t="inlineStr">
        <is>
          <t>📅 Schedule patch deployment within 30 days | 🔍 Monitor for exploitation attempts</t>
        </is>
      </c>
      <c r="S208" s="199" t="inlineStr">
        <is>
          <t>CVE - IP enrichment n/a</t>
        </is>
      </c>
      <c r="T208" s="199" t="n">
        <v>0.0007</v>
      </c>
      <c r="U208" s="199" t="n">
        <v>0.2025</v>
      </c>
      <c r="V208" s="199" t="inlineStr">
        <is>
          <t>T1190:Exploit Public-Facing Application</t>
        </is>
      </c>
      <c r="W208" s="199" t="n">
        <v>2</v>
      </c>
      <c r="X208" s="199" t="inlineStr">
        <is>
          <t>HIGH (72%)</t>
        </is>
      </c>
      <c r="Y208" s="199" t="inlineStr">
        <is>
          <t>POSSIBLE</t>
        </is>
      </c>
      <c r="Z208" s="199" t="inlineStr">
        <is>
          <t>CHECK_VENDOR</t>
        </is>
      </c>
      <c r="AA208" s="199" t="inlineStr">
        <is>
          <t>https://nvd.nist.gov/vuln/detail/CVE-2026-25554</t>
        </is>
      </c>
      <c r="AB208" s="199" t="inlineStr">
        <is>
          <t>NONE</t>
        </is>
      </c>
      <c r="AC208" s="199" t="n">
        <v>3.25</v>
      </c>
      <c r="AD208" s="199" t="inlineStr"/>
    </row>
    <row r="209">
      <c r="A209" s="200" t="inlineStr">
        <is>
          <t>CVE</t>
        </is>
      </c>
      <c r="B209" s="200" t="inlineStr">
        <is>
          <t>CVE-2026-27739</t>
        </is>
      </c>
      <c r="C209" s="200" t="inlineStr">
        <is>
          <t>The Angular SSR is a server-rise rendering tool for Angular applications. Versions prior to 21.2.0-rc.1, 21.1.5, 20.3.17, and 19.2.21 have a Server-Side Request Forgery (SSRF) vulnerability in the Angular SSR request handling pipeline. The vulnerability exists because Angular’s internal URL reconstruction logic directly trusts and consumes user-controlled HTTP headers specifically the Host and `X-Forwarded-*` family to determine the application's base origin without any validation of the destina</t>
        </is>
      </c>
      <c r="D209" s="200" t="n">
        <v>8.5</v>
      </c>
      <c r="E209" s="200" t="inlineStr">
        <is>
          <t>HIGH</t>
        </is>
      </c>
      <c r="F209" s="200" t="n">
        <v>2</v>
      </c>
      <c r="G209" s="200" t="n">
        <v>3</v>
      </c>
      <c r="H209" s="200" t="inlineStr">
        <is>
          <t>HIGH</t>
        </is>
      </c>
      <c r="I209" s="200" t="n">
        <v>14.5</v>
      </c>
      <c r="J209" s="200" t="inlineStr">
        <is>
          <t>NO</t>
        </is>
      </c>
      <c r="K209" s="200" t="inlineStr">
        <is>
          <t>https://nvd.nist.gov/vuln/detail/CVE-2026-27739</t>
        </is>
      </c>
      <c r="L209" s="200" t="inlineStr">
        <is>
          <t>2026-03-03 18:53</t>
        </is>
      </c>
      <c r="M209" s="200" t="inlineStr">
        <is>
          <t>CHECK_VENDOR</t>
        </is>
      </c>
      <c r="N209" s="200" t="inlineStr">
        <is>
          <t>See NVD references</t>
        </is>
      </c>
      <c r="O209" s="200" t="inlineStr">
        <is>
          <t>Apply vendor patches</t>
        </is>
      </c>
      <c r="P209" s="200" t="inlineStr">
        <is>
          <t>See CVE details</t>
        </is>
      </c>
      <c r="Q209" s="200" t="inlineStr">
        <is>
          <t>P3</t>
        </is>
      </c>
      <c r="R209" s="200" t="inlineStr">
        <is>
          <t>🚨 URGENT: Apply vendor patches immediately | 🔒 Isolate affected systems if patch unavailable | 🛡️ Enable additional monitoring/IDS rules</t>
        </is>
      </c>
      <c r="S209" s="200" t="inlineStr">
        <is>
          <t>CVE - IP enrichment n/a</t>
        </is>
      </c>
      <c r="T209" s="200" t="n">
        <v>0</v>
      </c>
      <c r="U209" s="200" t="n">
        <v>0</v>
      </c>
      <c r="V209" s="200" t="inlineStr">
        <is>
          <t>T1090:Proxy | T1190:Exploit Public-Facing Application | T1552:Unsecured Credentials | T1584.004:Server</t>
        </is>
      </c>
      <c r="W209" s="200" t="n">
        <v>1</v>
      </c>
      <c r="X209" s="200" t="inlineStr">
        <is>
          <t>LOW (40%)</t>
        </is>
      </c>
      <c r="Y209" s="200" t="inlineStr">
        <is>
          <t>UNLIKELY</t>
        </is>
      </c>
      <c r="Z209" s="200" t="inlineStr">
        <is>
          <t>CHECK_VENDOR</t>
        </is>
      </c>
      <c r="AA209" s="200" t="inlineStr">
        <is>
          <t>https://nvd.nist.gov/vuln/detail/CVE-2026-27739</t>
        </is>
      </c>
      <c r="AB209" s="200" t="inlineStr">
        <is>
          <t>NONE</t>
        </is>
      </c>
      <c r="AC209" s="200" t="n">
        <v>0</v>
      </c>
      <c r="AD209" s="200" t="inlineStr"/>
    </row>
    <row r="210">
      <c r="A210" s="199" t="inlineStr">
        <is>
          <t>CVE</t>
        </is>
      </c>
      <c r="B210" s="199" t="inlineStr">
        <is>
          <t>CVE-2026-27794</t>
        </is>
      </c>
      <c r="C210" s="199" t="inlineStr">
        <is>
          <t>LangGraph Checkpoint defines the base interface for LangGraph checkpointers. Prior to version 4.0.0, a Remote Code Execution vulnerability exists in LangGraph's caching layer when applications enable cache backends that inherit from `BaseCache` and opt nodes into caching via `CachePolicy`. Prior to `langgraph-checkpoint` 4.0.0, `BaseCache` defaults to `JsonPlusSerializer(pickle_fallback=True)`. When msgpack serialization fails, cached values can be deserialized via `pickle.loads(...)`. Caching i</t>
        </is>
      </c>
      <c r="D210" s="199" t="n">
        <v>6.6</v>
      </c>
      <c r="E210" s="199" t="inlineStr">
        <is>
          <t>MEDIUM</t>
        </is>
      </c>
      <c r="F210" s="199" t="n">
        <v>2</v>
      </c>
      <c r="G210" s="199" t="n">
        <v>2</v>
      </c>
      <c r="H210" s="199" t="inlineStr">
        <is>
          <t>MEDIUM</t>
        </is>
      </c>
      <c r="I210" s="199" t="n">
        <v>10.6</v>
      </c>
      <c r="J210" s="199" t="inlineStr">
        <is>
          <t>NO</t>
        </is>
      </c>
      <c r="K210" s="199" t="inlineStr">
        <is>
          <t>https://nvd.nist.gov/vuln/detail/CVE-2026-27794</t>
        </is>
      </c>
      <c r="L210" s="199" t="inlineStr">
        <is>
          <t>2026-03-03 18:53</t>
        </is>
      </c>
      <c r="M210" s="199" t="inlineStr">
        <is>
          <t>CHECK_VENDOR</t>
        </is>
      </c>
      <c r="N210" s="199" t="inlineStr">
        <is>
          <t>See NVD references</t>
        </is>
      </c>
      <c r="O210" s="199" t="inlineStr">
        <is>
          <t>Apply vendor patches</t>
        </is>
      </c>
      <c r="P210" s="199" t="inlineStr">
        <is>
          <t>See CVE details</t>
        </is>
      </c>
      <c r="Q210" s="199" t="inlineStr">
        <is>
          <t>P2</t>
        </is>
      </c>
      <c r="R210" s="199" t="inlineStr">
        <is>
          <t>📅 Schedule patch deployment within 30 days | 🔍 Monitor for exploitation attempts</t>
        </is>
      </c>
      <c r="S210" s="199" t="inlineStr">
        <is>
          <t>CVE - IP enrichment n/a</t>
        </is>
      </c>
      <c r="T210" s="199" t="n">
        <v>0</v>
      </c>
      <c r="U210" s="199" t="n">
        <v>0</v>
      </c>
      <c r="V210" s="199" t="inlineStr">
        <is>
          <t>T1059:Command and Scripting Interpreter | T1190:Exploit Public-Facing Application | T1210:Exploitation of Remote Services</t>
        </is>
      </c>
      <c r="W210" s="199" t="n">
        <v>2</v>
      </c>
      <c r="X210" s="199" t="inlineStr">
        <is>
          <t>HIGH (72%)</t>
        </is>
      </c>
      <c r="Y210" s="199" t="inlineStr">
        <is>
          <t>POSSIBLE</t>
        </is>
      </c>
      <c r="Z210" s="199" t="inlineStr">
        <is>
          <t>CHECK_VENDOR</t>
        </is>
      </c>
      <c r="AA210" s="199" t="inlineStr">
        <is>
          <t>https://nvd.nist.gov/vuln/detail/CVE-2026-27794</t>
        </is>
      </c>
      <c r="AB210" s="199" t="inlineStr">
        <is>
          <t>NONE</t>
        </is>
      </c>
      <c r="AC210" s="199" t="n">
        <v>3.3</v>
      </c>
      <c r="AD210" s="199" t="inlineStr"/>
    </row>
    <row r="211">
      <c r="A211" s="199" t="inlineStr">
        <is>
          <t>CVE</t>
        </is>
      </c>
      <c r="B211" s="199" t="inlineStr">
        <is>
          <t>CVE-2026-27795</t>
        </is>
      </c>
      <c r="C211" s="199" t="inlineStr">
        <is>
          <t>LangChain is a framework for building LLM-powered applications. Prior to version 1.1.8, a redirect-based Server-Side Request Forgery (SSRF) bypass exists in `RecursiveUrlLoader` in `@langchain/community`. The loader validates the initial URL but allows the underlying fetch to follow redirects automatically, which permits a transition from a safe public URL to an internal or metadata endpoint without revalidation. This is a bypass of the SSRF protections introduced in 1.1.14 (CVE-2026-26019). Use</t>
        </is>
      </c>
      <c r="D211" s="199" t="n">
        <v>4.1</v>
      </c>
      <c r="E211" s="199" t="inlineStr">
        <is>
          <t>MEDIUM</t>
        </is>
      </c>
      <c r="F211" s="199" t="n">
        <v>2</v>
      </c>
      <c r="G211" s="199" t="n">
        <v>2</v>
      </c>
      <c r="H211" s="199" t="inlineStr">
        <is>
          <t>MEDIUM</t>
        </is>
      </c>
      <c r="I211" s="199" t="n">
        <v>8.1</v>
      </c>
      <c r="J211" s="199" t="inlineStr">
        <is>
          <t>NO</t>
        </is>
      </c>
      <c r="K211" s="199" t="inlineStr">
        <is>
          <t>https://nvd.nist.gov/vuln/detail/CVE-2026-27795</t>
        </is>
      </c>
      <c r="L211" s="199" t="inlineStr">
        <is>
          <t>2026-03-03 18:53</t>
        </is>
      </c>
      <c r="M211" s="199" t="inlineStr">
        <is>
          <t>CHECK_VENDOR</t>
        </is>
      </c>
      <c r="N211" s="199" t="inlineStr">
        <is>
          <t>See NVD references</t>
        </is>
      </c>
      <c r="O211" s="199" t="inlineStr">
        <is>
          <t>Apply vendor patches</t>
        </is>
      </c>
      <c r="P211" s="199" t="inlineStr">
        <is>
          <t>See CVE details</t>
        </is>
      </c>
      <c r="Q211" s="199" t="inlineStr">
        <is>
          <t>P3</t>
        </is>
      </c>
      <c r="R211" s="199" t="inlineStr">
        <is>
          <t>📅 Schedule patch deployment within 30 days | 🔍 Monitor for exploitation attempts</t>
        </is>
      </c>
      <c r="S211" s="199" t="inlineStr">
        <is>
          <t>CVE - IP enrichment n/a</t>
        </is>
      </c>
      <c r="T211" s="199" t="n">
        <v>0.0003</v>
      </c>
      <c r="U211" s="199" t="n">
        <v>0.0897</v>
      </c>
      <c r="V211" s="199" t="inlineStr">
        <is>
          <t>T1090:Proxy | T1584.004:Server</t>
        </is>
      </c>
      <c r="W211" s="199" t="n">
        <v>1</v>
      </c>
      <c r="X211" s="199" t="inlineStr">
        <is>
          <t>LOW (40%)</t>
        </is>
      </c>
      <c r="Y211" s="199" t="inlineStr">
        <is>
          <t>POSSIBLE</t>
        </is>
      </c>
      <c r="Z211" s="199" t="inlineStr">
        <is>
          <t>CHECK_VENDOR</t>
        </is>
      </c>
      <c r="AA211" s="199" t="inlineStr">
        <is>
          <t>https://nvd.nist.gov/vuln/detail/CVE-2026-27795</t>
        </is>
      </c>
      <c r="AB211" s="199" t="inlineStr">
        <is>
          <t>NONE</t>
        </is>
      </c>
      <c r="AC211" s="199" t="n">
        <v>2.05</v>
      </c>
      <c r="AD211" s="199" t="inlineStr"/>
    </row>
    <row r="212">
      <c r="A212" s="200" t="inlineStr">
        <is>
          <t>CVE</t>
        </is>
      </c>
      <c r="B212" s="200" t="inlineStr">
        <is>
          <t>CVE-2026-27850</t>
        </is>
      </c>
      <c r="C212" s="200" t="inlineStr">
        <is>
          <t>Due to an improperly configured firewall rule, the router will accept any connection on the WAN port with the source port 5222, exposing all services which are normally only accessible through the local network.
This issue affects MR9600: 1.0.4.205530; MX4200: 1.0.13.210200.</t>
        </is>
      </c>
      <c r="D212" s="200" t="n">
        <v>7.5</v>
      </c>
      <c r="E212" s="200" t="inlineStr">
        <is>
          <t>HIGH</t>
        </is>
      </c>
      <c r="F212" s="200" t="n">
        <v>2</v>
      </c>
      <c r="G212" s="200" t="n">
        <v>3</v>
      </c>
      <c r="H212" s="200" t="inlineStr">
        <is>
          <t>HIGH</t>
        </is>
      </c>
      <c r="I212" s="200" t="n">
        <v>13.5</v>
      </c>
      <c r="J212" s="200" t="inlineStr">
        <is>
          <t>NO</t>
        </is>
      </c>
      <c r="K212" s="200" t="inlineStr">
        <is>
          <t>https://nvd.nist.gov/vuln/detail/CVE-2026-27850</t>
        </is>
      </c>
      <c r="L212" s="200" t="inlineStr">
        <is>
          <t>2026-03-03 18:53</t>
        </is>
      </c>
      <c r="M212" s="200" t="inlineStr">
        <is>
          <t>CHECK_VENDOR</t>
        </is>
      </c>
      <c r="N212" s="200" t="inlineStr">
        <is>
          <t>See NVD references</t>
        </is>
      </c>
      <c r="O212" s="200" t="inlineStr">
        <is>
          <t>Apply vendor patches</t>
        </is>
      </c>
      <c r="P212" s="200" t="inlineStr">
        <is>
          <t>See CVE details</t>
        </is>
      </c>
      <c r="Q212" s="200" t="inlineStr">
        <is>
          <t>P2</t>
        </is>
      </c>
      <c r="R212" s="200" t="inlineStr">
        <is>
          <t>🚨 URGENT: Apply vendor patches immediately | 🔒 Isolate affected systems if patch unavailable | 🛡️ Enable additional monitoring/IDS rules</t>
        </is>
      </c>
      <c r="S212" s="200" t="inlineStr">
        <is>
          <t>CVE - IP enrichment n/a</t>
        </is>
      </c>
      <c r="T212" s="200" t="n">
        <v>0.0004</v>
      </c>
      <c r="U212" s="200" t="n">
        <v>0.1211</v>
      </c>
      <c r="V212" s="200" t="inlineStr">
        <is>
          <t>T1190:Exploit Public-Facing Application | T1562:Impair Defenses</t>
        </is>
      </c>
      <c r="W212" s="200" t="n">
        <v>2</v>
      </c>
      <c r="X212" s="200" t="inlineStr">
        <is>
          <t>HIGH (72%)</t>
        </is>
      </c>
      <c r="Y212" s="200" t="inlineStr">
        <is>
          <t>POSSIBLE</t>
        </is>
      </c>
      <c r="Z212" s="200" t="inlineStr">
        <is>
          <t>CHECK_VENDOR</t>
        </is>
      </c>
      <c r="AA212" s="200" t="inlineStr">
        <is>
          <t>https://nvd.nist.gov/vuln/detail/CVE-2026-27850</t>
        </is>
      </c>
      <c r="AB212" s="200" t="inlineStr">
        <is>
          <t>NONE</t>
        </is>
      </c>
      <c r="AC212" s="200" t="n">
        <v>3.75</v>
      </c>
      <c r="AD212" s="200" t="inlineStr"/>
    </row>
    <row r="213">
      <c r="A213" s="199" t="inlineStr">
        <is>
          <t>CVE</t>
        </is>
      </c>
      <c r="B213" s="199" t="inlineStr">
        <is>
          <t>CVE-2026-3194</t>
        </is>
      </c>
      <c r="C213" s="199" t="inlineStr">
        <is>
          <t>A flaw has been found in Chia Blockchain 2.1.0. The affected element is the function send_transaction/get_private_key of the component RPC Server Master Passphrase Handler. This manipulation causes missing authentication. The attack can only be executed locally. The attack's complexity is rated as high. The exploitability is described as difficult. The exploit has been published and may be used. The vendor was informed early via email. A separate report via bugbounty was rejected with the reason</t>
        </is>
      </c>
      <c r="D213" s="199" t="n">
        <v>4.5</v>
      </c>
      <c r="E213" s="199" t="inlineStr">
        <is>
          <t>MEDIUM</t>
        </is>
      </c>
      <c r="F213" s="199" t="n">
        <v>2</v>
      </c>
      <c r="G213" s="199" t="n">
        <v>2</v>
      </c>
      <c r="H213" s="199" t="inlineStr">
        <is>
          <t>MEDIUM</t>
        </is>
      </c>
      <c r="I213" s="199" t="n">
        <v>8.5</v>
      </c>
      <c r="J213" s="199" t="inlineStr">
        <is>
          <t>NO</t>
        </is>
      </c>
      <c r="K213" s="199" t="inlineStr">
        <is>
          <t>https://nvd.nist.gov/vuln/detail/CVE-2026-3194</t>
        </is>
      </c>
      <c r="L213" s="199" t="inlineStr">
        <is>
          <t>2026-03-03 18:53</t>
        </is>
      </c>
      <c r="M213" s="199" t="inlineStr">
        <is>
          <t>CHECK_VENDOR</t>
        </is>
      </c>
      <c r="N213" s="199" t="inlineStr">
        <is>
          <t>See NVD references</t>
        </is>
      </c>
      <c r="O213" s="199" t="inlineStr">
        <is>
          <t>Apply vendor patches</t>
        </is>
      </c>
      <c r="P213" s="199" t="inlineStr">
        <is>
          <t>See CVE details</t>
        </is>
      </c>
      <c r="Q213" s="199" t="inlineStr">
        <is>
          <t>P3</t>
        </is>
      </c>
      <c r="R213" s="199" t="inlineStr">
        <is>
          <t>📅 Schedule patch deployment within 30 days | 🔍 Monitor for exploitation attempts</t>
        </is>
      </c>
      <c r="S213" s="199" t="inlineStr">
        <is>
          <t>CVE - IP enrichment n/a</t>
        </is>
      </c>
      <c r="T213" s="199" t="n">
        <v>0</v>
      </c>
      <c r="U213" s="199" t="n">
        <v>0</v>
      </c>
      <c r="V213" s="199" t="inlineStr">
        <is>
          <t>T1078:Valid Accounts | T1110:Brute Force | T1584.004:Server</t>
        </is>
      </c>
      <c r="W213" s="199" t="n">
        <v>1</v>
      </c>
      <c r="X213" s="199" t="inlineStr">
        <is>
          <t>LOW (40%)</t>
        </is>
      </c>
      <c r="Y213" s="199" t="inlineStr">
        <is>
          <t>POSSIBLE</t>
        </is>
      </c>
      <c r="Z213" s="199" t="inlineStr">
        <is>
          <t>CHECK_VENDOR</t>
        </is>
      </c>
      <c r="AA213" s="199" t="inlineStr">
        <is>
          <t>https://nvd.nist.gov/vuln/detail/CVE-2026-3194</t>
        </is>
      </c>
      <c r="AB213" s="199" t="inlineStr">
        <is>
          <t>NONE</t>
        </is>
      </c>
      <c r="AC213" s="199" t="n">
        <v>2.25</v>
      </c>
      <c r="AD213" s="199" t="inlineStr"/>
    </row>
    <row r="214">
      <c r="A214" s="200" t="inlineStr">
        <is>
          <t>CVE</t>
        </is>
      </c>
      <c r="B214" s="200" t="inlineStr">
        <is>
          <t>CVE-2026-23627</t>
        </is>
      </c>
      <c r="C214" s="200" t="inlineStr">
        <is>
          <t>OpenEMR is a free and open source electronic health records and medical practice management application. Prior to version 8.0.0, an SQL injection vulnerability in the Immunization module allows any authenticated user to execute arbitrary SQL queries, leading to complete database compromise, PHI exfiltration, credential theft, and potential remote code execution. The vulnerability exists because user-supplied `patient_id` values are directly concatenated into SQL WHERE clauses without parameteriz</t>
        </is>
      </c>
      <c r="D214" s="200" t="n">
        <v>8.800000000000001</v>
      </c>
      <c r="E214" s="200" t="inlineStr">
        <is>
          <t>HIGH</t>
        </is>
      </c>
      <c r="F214" s="200" t="n">
        <v>3</v>
      </c>
      <c r="G214" s="200" t="n">
        <v>3</v>
      </c>
      <c r="H214" s="200" t="inlineStr">
        <is>
          <t>CRITICAL</t>
        </is>
      </c>
      <c r="I214" s="200" t="n">
        <v>17.8</v>
      </c>
      <c r="J214" s="200" t="inlineStr">
        <is>
          <t>NO</t>
        </is>
      </c>
      <c r="K214" s="200" t="inlineStr">
        <is>
          <t>https://nvd.nist.gov/vuln/detail/CVE-2026-23627</t>
        </is>
      </c>
      <c r="L214" s="200" t="inlineStr">
        <is>
          <t>2026-03-03 18:53</t>
        </is>
      </c>
      <c r="M214" s="200" t="inlineStr">
        <is>
          <t>YES</t>
        </is>
      </c>
      <c r="N214" s="200" t="inlineStr">
        <is>
          <t>https://github.com/openemr/openemr/commit/cbf4ea4345b14a6c8362201e30c74ffb0949cdb1 | https://github.com/openemr/openemr/security/advisories/GHSA-x3hw-rwrg-v25h</t>
        </is>
      </c>
      <c r="O214" s="200" t="inlineStr">
        <is>
          <t>Apply vendor patches</t>
        </is>
      </c>
      <c r="P214" s="200" t="inlineStr">
        <is>
          <t>open-emr openemr *</t>
        </is>
      </c>
      <c r="Q214" s="200" t="inlineStr">
        <is>
          <t>P2</t>
        </is>
      </c>
      <c r="R214" s="200" t="inlineStr">
        <is>
          <t>🚨 URGENT: Apply vendor patches immediately | 🔒 Isolate affected systems if patch unavailable | 🛡️ Enable additional monitoring/IDS rules</t>
        </is>
      </c>
      <c r="S214" s="200" t="inlineStr">
        <is>
          <t>CVE - IP enrichment n/a</t>
        </is>
      </c>
      <c r="T214" s="200" t="n">
        <v>0.0001</v>
      </c>
      <c r="U214" s="200" t="n">
        <v>0.006</v>
      </c>
      <c r="V214" s="200" t="inlineStr">
        <is>
          <t>T1190:Exploit Public-Facing Application | T1210:Exploitation of Remote Services | T1552:Unsecured Credentials</t>
        </is>
      </c>
      <c r="W214" s="200" t="n">
        <v>2</v>
      </c>
      <c r="X214" s="200" t="inlineStr">
        <is>
          <t>HIGH (72%)</t>
        </is>
      </c>
      <c r="Y214" s="200" t="inlineStr">
        <is>
          <t>CONFIRMED</t>
        </is>
      </c>
      <c r="Z214" s="200" t="inlineStr">
        <is>
          <t>PATCH_AVAILABLE</t>
        </is>
      </c>
      <c r="AA214" s="200" t="inlineStr">
        <is>
          <t>https://nvd.nist.gov/vuln/detail/CVE-2026-23627</t>
        </is>
      </c>
      <c r="AB214" s="200" t="inlineStr">
        <is>
          <t>NONE</t>
        </is>
      </c>
      <c r="AC214" s="200" t="n">
        <v>4.4</v>
      </c>
      <c r="AD214" s="200" t="inlineStr"/>
    </row>
    <row r="215">
      <c r="A215" s="203" t="inlineStr">
        <is>
          <t>CVE</t>
        </is>
      </c>
      <c r="B215" s="203" t="inlineStr">
        <is>
          <t>CVE-2026-24005</t>
        </is>
      </c>
      <c r="C215" s="203" t="inlineStr">
        <is>
          <t xml:space="preserve">Kruise provides automated management of large-scale applications on Kubernetes. Prior to versions 1.8.3 and 1.7.5, PodProbeMarker allows defining custom probes with TCPSocket or HTTPGet handlers. The webhook validation does not restrict the Host field in these probe configurations. Since kruise-daemon runs with hostNetwork=true, it executes probes from the node network namespace. An attacker with PodProbeMarker creation permission can specify arbitrary Host values to trigger SSRF from the node, </t>
        </is>
      </c>
      <c r="D215" s="203" t="n">
        <v>0</v>
      </c>
      <c r="E215" s="203" t="inlineStr">
        <is>
          <t>NONE</t>
        </is>
      </c>
      <c r="F215" s="203" t="n">
        <v>2</v>
      </c>
      <c r="G215" s="203" t="n">
        <v>1</v>
      </c>
      <c r="H215" s="203" t="inlineStr">
        <is>
          <t>LOW</t>
        </is>
      </c>
      <c r="I215" s="203" t="n">
        <v>2</v>
      </c>
      <c r="J215" s="203" t="inlineStr">
        <is>
          <t>NO</t>
        </is>
      </c>
      <c r="K215" s="203" t="inlineStr">
        <is>
          <t>https://nvd.nist.gov/vuln/detail/CVE-2026-24005</t>
        </is>
      </c>
      <c r="L215" s="203" t="inlineStr">
        <is>
          <t>2026-03-03 18:53</t>
        </is>
      </c>
      <c r="M215" s="203" t="inlineStr">
        <is>
          <t>CHECK_VENDOR</t>
        </is>
      </c>
      <c r="N215" s="203" t="inlineStr">
        <is>
          <t>See NVD references</t>
        </is>
      </c>
      <c r="O215" s="203" t="inlineStr">
        <is>
          <t>Apply vendor patches</t>
        </is>
      </c>
      <c r="P215" s="203" t="inlineStr">
        <is>
          <t>See CVE details</t>
        </is>
      </c>
      <c r="Q215" s="203" t="inlineStr">
        <is>
          <t>P4</t>
        </is>
      </c>
      <c r="R215" s="203" t="inlineStr">
        <is>
          <t>📅 Schedule patch deployment within 30 days | 🔍 Monitor for exploitation attempts</t>
        </is>
      </c>
      <c r="S215" s="203" t="inlineStr">
        <is>
          <t>CVE - IP enrichment n/a</t>
        </is>
      </c>
      <c r="T215" s="203" t="n">
        <v>0.0003</v>
      </c>
      <c r="U215" s="203" t="n">
        <v>0.0825</v>
      </c>
      <c r="V215" s="203" t="inlineStr">
        <is>
          <t>T1090:Proxy</t>
        </is>
      </c>
      <c r="W215" s="203" t="n">
        <v>1</v>
      </c>
      <c r="X215" s="203" t="inlineStr">
        <is>
          <t>LOW (40%)</t>
        </is>
      </c>
      <c r="Y215" s="203" t="inlineStr">
        <is>
          <t>UNLIKELY</t>
        </is>
      </c>
      <c r="Z215" s="203" t="inlineStr">
        <is>
          <t>CHECK_VENDOR</t>
        </is>
      </c>
      <c r="AA215" s="203" t="inlineStr">
        <is>
          <t>https://nvd.nist.gov/vuln/detail/CVE-2026-24005</t>
        </is>
      </c>
      <c r="AB215" s="203" t="inlineStr">
        <is>
          <t>NONE</t>
        </is>
      </c>
      <c r="AC215" s="203" t="n">
        <v>0</v>
      </c>
      <c r="AD215" s="203" t="inlineStr"/>
    </row>
    <row r="216">
      <c r="A216" s="199" t="inlineStr">
        <is>
          <t>CVE</t>
        </is>
      </c>
      <c r="B216" s="199" t="inlineStr">
        <is>
          <t>CVE-2026-24487</t>
        </is>
      </c>
      <c r="C216" s="199" t="inlineStr">
        <is>
          <t>OpenEMR is a free and open source electronic health records and medical practice management application. Prior to version 8.0.0, an authorization bypass vulnerability in the FHIR CareTeam resource endpoint allows patient-scoped FHIR tokens to access care team data for all patients instead of being restricted to only the authenticated patient's data. This could potentially lead to unauthorized disclosure of Protected Health Information (PHI), including patient-provider relationships and care team</t>
        </is>
      </c>
      <c r="D216" s="199" t="n">
        <v>6.5</v>
      </c>
      <c r="E216" s="199" t="inlineStr">
        <is>
          <t>MEDIUM</t>
        </is>
      </c>
      <c r="F216" s="199" t="n">
        <v>2</v>
      </c>
      <c r="G216" s="199" t="n">
        <v>2</v>
      </c>
      <c r="H216" s="199" t="inlineStr">
        <is>
          <t>MEDIUM</t>
        </is>
      </c>
      <c r="I216" s="199" t="n">
        <v>10.5</v>
      </c>
      <c r="J216" s="199" t="inlineStr">
        <is>
          <t>NO</t>
        </is>
      </c>
      <c r="K216" s="199" t="inlineStr">
        <is>
          <t>https://nvd.nist.gov/vuln/detail/CVE-2026-24487</t>
        </is>
      </c>
      <c r="L216" s="199" t="inlineStr">
        <is>
          <t>2026-03-03 18:53</t>
        </is>
      </c>
      <c r="M216" s="199" t="inlineStr">
        <is>
          <t>YES</t>
        </is>
      </c>
      <c r="N216" s="199" t="inlineStr">
        <is>
          <t>https://github.com/openemr/openemr/commit/5ce10a3961b73862aaf31eb30044ffe1018465cc | https://github.com/openemr/openemr/security/advisories/GHSA-4frq-f657-hwrc</t>
        </is>
      </c>
      <c r="O216" s="199" t="inlineStr">
        <is>
          <t>Apply vendor patches</t>
        </is>
      </c>
      <c r="P216" s="199" t="inlineStr">
        <is>
          <t>open-emr openemr *</t>
        </is>
      </c>
      <c r="Q216" s="199" t="inlineStr">
        <is>
          <t>P2</t>
        </is>
      </c>
      <c r="R216" s="199" t="inlineStr">
        <is>
          <t>📅 Schedule patch deployment within 30 days | 🔍 Monitor for exploitation attempts</t>
        </is>
      </c>
      <c r="S216" s="199" t="inlineStr">
        <is>
          <t>CVE - IP enrichment n/a</t>
        </is>
      </c>
      <c r="T216" s="199" t="n">
        <v>0.0008</v>
      </c>
      <c r="U216" s="199" t="n">
        <v>0.2276</v>
      </c>
      <c r="V216" s="199" t="inlineStr">
        <is>
          <t>T1213:Data from Information Repositories | T1190:Exploit Public-Facing Application</t>
        </is>
      </c>
      <c r="W216" s="199" t="n">
        <v>2</v>
      </c>
      <c r="X216" s="199" t="inlineStr">
        <is>
          <t>HIGH (72%)</t>
        </is>
      </c>
      <c r="Y216" s="199" t="inlineStr">
        <is>
          <t>POSSIBLE</t>
        </is>
      </c>
      <c r="Z216" s="199" t="inlineStr">
        <is>
          <t>PATCH_AVAILABLE</t>
        </is>
      </c>
      <c r="AA216" s="199" t="inlineStr">
        <is>
          <t>https://nvd.nist.gov/vuln/detail/CVE-2026-24487</t>
        </is>
      </c>
      <c r="AB216" s="199" t="inlineStr">
        <is>
          <t>NONE</t>
        </is>
      </c>
      <c r="AC216" s="199" t="n">
        <v>3.25</v>
      </c>
      <c r="AD216" s="199" t="inlineStr"/>
    </row>
    <row r="217">
      <c r="A217" s="200" t="inlineStr">
        <is>
          <t>CVE</t>
        </is>
      </c>
      <c r="B217" s="200" t="inlineStr">
        <is>
          <t>CVE-2026-24890</t>
        </is>
      </c>
      <c r="C217" s="200" t="inlineStr">
        <is>
          <t>OpenEMR is a free and open source electronic health records and medical practice management application. Prior to version 8.0.0, an authorization bypass vulnerability in the patient portal signature endpoint allows authenticated portal users to upload and overwrite provider signatures by setting `type=admin-signature` and specifying any provider user ID. This could potentially lead to signature forgery on medical documents, legal compliance violations, and fraud. The issue occurs when portal use</t>
        </is>
      </c>
      <c r="D217" s="200" t="n">
        <v>8.1</v>
      </c>
      <c r="E217" s="200" t="inlineStr">
        <is>
          <t>HIGH</t>
        </is>
      </c>
      <c r="F217" s="200" t="n">
        <v>3</v>
      </c>
      <c r="G217" s="200" t="n">
        <v>3</v>
      </c>
      <c r="H217" s="200" t="inlineStr">
        <is>
          <t>CRITICAL</t>
        </is>
      </c>
      <c r="I217" s="200" t="n">
        <v>17.1</v>
      </c>
      <c r="J217" s="200" t="inlineStr">
        <is>
          <t>NO</t>
        </is>
      </c>
      <c r="K217" s="200" t="inlineStr">
        <is>
          <t>https://nvd.nist.gov/vuln/detail/CVE-2026-24890</t>
        </is>
      </c>
      <c r="L217" s="200" t="inlineStr">
        <is>
          <t>2026-03-03 18:53</t>
        </is>
      </c>
      <c r="M217" s="200" t="inlineStr">
        <is>
          <t>YES</t>
        </is>
      </c>
      <c r="N217" s="200" t="inlineStr">
        <is>
          <t>https://github.com/openemr/openemr/commit/a29c0f7ac0975429a85cd09a3ff12ee0dcdb4478 | https://github.com/openemr/openemr/security/advisories/GHSA-xc8x-mfh8-9xvh | https://github.com/openemr/openemr/security/advisories/GHSA-xc8x-mfh8-9xvh</t>
        </is>
      </c>
      <c r="O217" s="200" t="inlineStr">
        <is>
          <t>Apply vendor patches</t>
        </is>
      </c>
      <c r="P217" s="200" t="inlineStr">
        <is>
          <t>open-emr openemr *</t>
        </is>
      </c>
      <c r="Q217" s="200" t="inlineStr">
        <is>
          <t>P2</t>
        </is>
      </c>
      <c r="R217" s="200" t="inlineStr">
        <is>
          <t>🚨 URGENT: Apply vendor patches immediately | 🔒 Isolate affected systems if patch unavailable | 🛡️ Enable additional monitoring/IDS rules</t>
        </is>
      </c>
      <c r="S217" s="200" t="inlineStr">
        <is>
          <t>CVE - IP enrichment n/a</t>
        </is>
      </c>
      <c r="T217" s="200" t="n">
        <v>0.0008</v>
      </c>
      <c r="U217" s="200" t="n">
        <v>0.2276</v>
      </c>
      <c r="V217" s="200" t="inlineStr">
        <is>
          <t>T1190:Exploit Public-Facing Application</t>
        </is>
      </c>
      <c r="W217" s="200" t="n">
        <v>2</v>
      </c>
      <c r="X217" s="200" t="inlineStr">
        <is>
          <t>HIGH (72%)</t>
        </is>
      </c>
      <c r="Y217" s="200" t="inlineStr">
        <is>
          <t>CONFIRMED</t>
        </is>
      </c>
      <c r="Z217" s="200" t="inlineStr">
        <is>
          <t>PATCH_AVAILABLE</t>
        </is>
      </c>
      <c r="AA217" s="200" t="inlineStr">
        <is>
          <t>https://nvd.nist.gov/vuln/detail/CVE-2026-24890</t>
        </is>
      </c>
      <c r="AB217" s="200" t="inlineStr">
        <is>
          <t>NONE</t>
        </is>
      </c>
      <c r="AC217" s="200" t="n">
        <v>4.05</v>
      </c>
      <c r="AD217" s="200" t="inlineStr"/>
    </row>
    <row r="218">
      <c r="A218" s="201" t="inlineStr">
        <is>
          <t>CVE</t>
        </is>
      </c>
      <c r="B218" s="201" t="inlineStr">
        <is>
          <t>CVE-2026-24908</t>
        </is>
      </c>
      <c r="C218" s="201" t="inlineStr">
        <is>
          <t>OpenEMR is a free and open source electronic health records and medical practice management application. Prior to version 8.0.0, an SQL injection vulnerability in the Patient REST API endpoint allows authenticated users with API access to execute arbitrary SQL queries through the `_sort` parameter. This could potentially lead to database access, PHI (Protected Health Information) exposure, and credential compromise. The issue occurs when user-supplied sort field names are used in ORDER BY clause</t>
        </is>
      </c>
      <c r="D218" s="201" t="n">
        <v>9.9</v>
      </c>
      <c r="E218" s="201" t="inlineStr">
        <is>
          <t>CRITICAL</t>
        </is>
      </c>
      <c r="F218" s="201" t="n">
        <v>3</v>
      </c>
      <c r="G218" s="201" t="n">
        <v>3</v>
      </c>
      <c r="H218" s="201" t="inlineStr">
        <is>
          <t>CRITICAL</t>
        </is>
      </c>
      <c r="I218" s="201" t="n">
        <v>18.9</v>
      </c>
      <c r="J218" s="201" t="inlineStr">
        <is>
          <t>NO</t>
        </is>
      </c>
      <c r="K218" s="201" t="inlineStr">
        <is>
          <t>https://nvd.nist.gov/vuln/detail/CVE-2026-24908</t>
        </is>
      </c>
      <c r="L218" s="201" t="inlineStr">
        <is>
          <t>2026-03-03 18:53</t>
        </is>
      </c>
      <c r="M218" s="201" t="inlineStr">
        <is>
          <t>YES</t>
        </is>
      </c>
      <c r="N218" s="201" t="inlineStr">
        <is>
          <t>https://github.com/openemr/openemr/commit/943e23cad6e979f87cdf168807fce2a7b32dd194 | https://github.com/openemr/openemr/security/advisories/GHSA-rcc2-45v3-qmqm | https://github.com/openemr/openemr/security/advisories/GHSA-rcc2-45v3-qmqm</t>
        </is>
      </c>
      <c r="O218" s="201" t="inlineStr">
        <is>
          <t>Apply vendor patches</t>
        </is>
      </c>
      <c r="P218" s="201" t="inlineStr">
        <is>
          <t>open-emr openemr *</t>
        </is>
      </c>
      <c r="Q218" s="201" t="inlineStr">
        <is>
          <t>P2</t>
        </is>
      </c>
      <c r="R218" s="201" t="inlineStr">
        <is>
          <t>🚨 URGENT: Apply vendor patches immediately | 🔒 Isolate affected systems if patch unavailable | 🛡️ Enable additional monitoring/IDS rules</t>
        </is>
      </c>
      <c r="S218" s="201" t="inlineStr">
        <is>
          <t>CVE - IP enrichment n/a</t>
        </is>
      </c>
      <c r="T218" s="201" t="n">
        <v>0</v>
      </c>
      <c r="U218" s="201" t="n">
        <v>0.0002</v>
      </c>
      <c r="V218" s="201" t="inlineStr">
        <is>
          <t>T1190:Exploit Public-Facing Application | T1552:Unsecured Credentials</t>
        </is>
      </c>
      <c r="W218" s="201" t="n">
        <v>2</v>
      </c>
      <c r="X218" s="201" t="inlineStr">
        <is>
          <t>HIGH (72%)</t>
        </is>
      </c>
      <c r="Y218" s="201" t="inlineStr">
        <is>
          <t>CONFIRMED</t>
        </is>
      </c>
      <c r="Z218" s="201" t="inlineStr">
        <is>
          <t>PATCH_AVAILABLE</t>
        </is>
      </c>
      <c r="AA218" s="201" t="inlineStr">
        <is>
          <t>https://nvd.nist.gov/vuln/detail/CVE-2026-24908</t>
        </is>
      </c>
      <c r="AB218" s="201" t="inlineStr">
        <is>
          <t>NONE</t>
        </is>
      </c>
      <c r="AC218" s="201" t="n">
        <v>4.95</v>
      </c>
      <c r="AD218" s="201" t="inlineStr"/>
    </row>
    <row r="219">
      <c r="A219" s="200" t="inlineStr">
        <is>
          <t>CVE</t>
        </is>
      </c>
      <c r="B219" s="200" t="inlineStr">
        <is>
          <t>CVE-2026-25164</t>
        </is>
      </c>
      <c r="C219" s="200" t="inlineStr">
        <is>
          <t>OpenEMR is a free and open source electronic health records and medical practice management application. Prior to version 8.0.0, the REST API route table in `apis/routes/_rest_routes_standard.inc.php` does not call `RestConfig::request_authorization_check()` for the document and insurance routes. Other patient routes in the same file (e.g. encounters, patients/med) call it with the appropriate ACL. As a result, any valid API bearer token can access or modify every patient's documents and insuran</t>
        </is>
      </c>
      <c r="D219" s="200" t="n">
        <v>8.1</v>
      </c>
      <c r="E219" s="200" t="inlineStr">
        <is>
          <t>HIGH</t>
        </is>
      </c>
      <c r="F219" s="200" t="n">
        <v>3</v>
      </c>
      <c r="G219" s="200" t="n">
        <v>3</v>
      </c>
      <c r="H219" s="200" t="inlineStr">
        <is>
          <t>CRITICAL</t>
        </is>
      </c>
      <c r="I219" s="200" t="n">
        <v>17.1</v>
      </c>
      <c r="J219" s="200" t="inlineStr">
        <is>
          <t>NO</t>
        </is>
      </c>
      <c r="K219" s="200" t="inlineStr">
        <is>
          <t>https://nvd.nist.gov/vuln/detail/CVE-2026-25164</t>
        </is>
      </c>
      <c r="L219" s="200" t="inlineStr">
        <is>
          <t>2026-03-03 18:53</t>
        </is>
      </c>
      <c r="M219" s="200" t="inlineStr">
        <is>
          <t>YES</t>
        </is>
      </c>
      <c r="N219" s="200" t="inlineStr">
        <is>
          <t>https://github.com/openemr/openemr/commit/c5e1c44774156cd0d04f4e08ed6a81fe76d38e92 | https://github.com/openemr/openemr/security/advisories/GHSA-f64c-h2gh-g3f9 | https://github.com/openemr/openemr/security/advisories/GHSA-f64c-h2gh-g3f9</t>
        </is>
      </c>
      <c r="O219" s="200" t="inlineStr">
        <is>
          <t>Apply vendor patches</t>
        </is>
      </c>
      <c r="P219" s="200" t="inlineStr">
        <is>
          <t>open-emr openemr *</t>
        </is>
      </c>
      <c r="Q219" s="200" t="inlineStr">
        <is>
          <t>P2</t>
        </is>
      </c>
      <c r="R219" s="200" t="inlineStr">
        <is>
          <t>🚨 URGENT: Apply vendor patches immediately | 🔒 Isolate affected systems if patch unavailable | 🛡️ Enable additional monitoring/IDS rules</t>
        </is>
      </c>
      <c r="S219" s="200" t="inlineStr">
        <is>
          <t>CVE - IP enrichment n/a</t>
        </is>
      </c>
      <c r="T219" s="200" t="n">
        <v>0.001</v>
      </c>
      <c r="U219" s="200" t="n">
        <v>0.2764</v>
      </c>
      <c r="V219" s="200" t="inlineStr">
        <is>
          <t>T1190:Exploit Public-Facing Application</t>
        </is>
      </c>
      <c r="W219" s="200" t="n">
        <v>2</v>
      </c>
      <c r="X219" s="200" t="inlineStr">
        <is>
          <t>HIGH (72%)</t>
        </is>
      </c>
      <c r="Y219" s="200" t="inlineStr">
        <is>
          <t>CONFIRMED</t>
        </is>
      </c>
      <c r="Z219" s="200" t="inlineStr">
        <is>
          <t>PATCH_AVAILABLE</t>
        </is>
      </c>
      <c r="AA219" s="200" t="inlineStr">
        <is>
          <t>https://nvd.nist.gov/vuln/detail/CVE-2026-25164</t>
        </is>
      </c>
      <c r="AB219" s="200" t="inlineStr">
        <is>
          <t>NONE</t>
        </is>
      </c>
      <c r="AC219" s="200" t="n">
        <v>4.05</v>
      </c>
      <c r="AD219" s="200" t="inlineStr"/>
    </row>
    <row r="220">
      <c r="A220" s="199" t="inlineStr">
        <is>
          <t>CVE</t>
        </is>
      </c>
      <c r="B220" s="199" t="inlineStr">
        <is>
          <t>CVE-2026-25220</t>
        </is>
      </c>
      <c r="C220" s="199" t="inlineStr">
        <is>
          <t xml:space="preserve">OpenEMR is a free and open source electronic health records and medical practice management application. Prior to version 8.0.0, the Message Center accepts the URL parameter `show_all=yes` and passes it to `getPnotesByUser()`, which returns all internal messages (all users’ notes). The backend does not verify that the requesting user is an administrator before honoring `show_all=yes`. The "Show All" link is also visible to non-admin users. As a result, any authenticated user can view the entire </t>
        </is>
      </c>
      <c r="D220" s="199" t="n">
        <v>6.5</v>
      </c>
      <c r="E220" s="199" t="inlineStr">
        <is>
          <t>MEDIUM</t>
        </is>
      </c>
      <c r="F220" s="199" t="n">
        <v>2</v>
      </c>
      <c r="G220" s="199" t="n">
        <v>2</v>
      </c>
      <c r="H220" s="199" t="inlineStr">
        <is>
          <t>MEDIUM</t>
        </is>
      </c>
      <c r="I220" s="199" t="n">
        <v>10.5</v>
      </c>
      <c r="J220" s="199" t="inlineStr">
        <is>
          <t>NO</t>
        </is>
      </c>
      <c r="K220" s="199" t="inlineStr">
        <is>
          <t>https://nvd.nist.gov/vuln/detail/CVE-2026-25220</t>
        </is>
      </c>
      <c r="L220" s="199" t="inlineStr">
        <is>
          <t>2026-03-03 18:53</t>
        </is>
      </c>
      <c r="M220" s="199" t="inlineStr">
        <is>
          <t>YES</t>
        </is>
      </c>
      <c r="N220" s="199" t="inlineStr">
        <is>
          <t>https://github.com/openemr/openemr/commit/9f2c44fc88fc051fcf0b6922c373977543e6b2af | https://github.com/openemr/openemr/security/advisories/GHSA-phcp-7qjx-83cm | https://github.com/openemr/openemr/security/advisories/GHSA-phcp-7qjx-83cm</t>
        </is>
      </c>
      <c r="O220" s="199" t="inlineStr">
        <is>
          <t>Apply vendor patches</t>
        </is>
      </c>
      <c r="P220" s="199" t="inlineStr">
        <is>
          <t>open-emr openemr *</t>
        </is>
      </c>
      <c r="Q220" s="199" t="inlineStr">
        <is>
          <t>P2</t>
        </is>
      </c>
      <c r="R220" s="199" t="inlineStr">
        <is>
          <t>📅 Schedule patch deployment within 30 days | 🔍 Monitor for exploitation attempts</t>
        </is>
      </c>
      <c r="S220" s="199" t="inlineStr">
        <is>
          <t>CVE - IP enrichment n/a</t>
        </is>
      </c>
      <c r="T220" s="199" t="n">
        <v>0.001</v>
      </c>
      <c r="U220" s="199" t="n">
        <v>0.2764</v>
      </c>
      <c r="V220" s="199" t="inlineStr">
        <is>
          <t>T1190:Exploit Public-Facing Application</t>
        </is>
      </c>
      <c r="W220" s="199" t="n">
        <v>2</v>
      </c>
      <c r="X220" s="199" t="inlineStr">
        <is>
          <t>HIGH (72%)</t>
        </is>
      </c>
      <c r="Y220" s="199" t="inlineStr">
        <is>
          <t>POSSIBLE</t>
        </is>
      </c>
      <c r="Z220" s="199" t="inlineStr">
        <is>
          <t>PATCH_AVAILABLE</t>
        </is>
      </c>
      <c r="AA220" s="199" t="inlineStr">
        <is>
          <t>https://nvd.nist.gov/vuln/detail/CVE-2026-25220</t>
        </is>
      </c>
      <c r="AB220" s="199" t="inlineStr">
        <is>
          <t>NONE</t>
        </is>
      </c>
      <c r="AC220" s="199" t="n">
        <v>3.25</v>
      </c>
      <c r="AD220" s="199" t="inlineStr"/>
    </row>
    <row r="221">
      <c r="A221" s="200" t="inlineStr">
        <is>
          <t>CVE</t>
        </is>
      </c>
      <c r="B221" s="200" t="inlineStr">
        <is>
          <t>CVE-2026-25476</t>
        </is>
      </c>
      <c r="C221" s="200" t="inlineStr">
        <is>
          <t xml:space="preserve">OpenEMR is a free and open source electronic health records and medical practice management application. Prior to version 8.0.0, the session expiration check in `library/auth.inc.php` runs only when `skip_timeout_reset` is not present in the request. When `skip_timeout_reset=1` is sent, the entire block that calls `SessionTracker::isSessionExpired()` and forces logout on timeout is skipped. As a result, any request that includes this parameter (e.g. from auto-refresh pages like the Patient Flow </t>
        </is>
      </c>
      <c r="D221" s="200" t="n">
        <v>7.5</v>
      </c>
      <c r="E221" s="200" t="inlineStr">
        <is>
          <t>HIGH</t>
        </is>
      </c>
      <c r="F221" s="200" t="n">
        <v>2</v>
      </c>
      <c r="G221" s="200" t="n">
        <v>3</v>
      </c>
      <c r="H221" s="200" t="inlineStr">
        <is>
          <t>HIGH</t>
        </is>
      </c>
      <c r="I221" s="200" t="n">
        <v>13.5</v>
      </c>
      <c r="J221" s="200" t="inlineStr">
        <is>
          <t>NO</t>
        </is>
      </c>
      <c r="K221" s="200" t="inlineStr">
        <is>
          <t>https://nvd.nist.gov/vuln/detail/CVE-2026-25476</t>
        </is>
      </c>
      <c r="L221" s="200" t="inlineStr">
        <is>
          <t>2026-03-03 18:53</t>
        </is>
      </c>
      <c r="M221" s="200" t="inlineStr">
        <is>
          <t>YES</t>
        </is>
      </c>
      <c r="N221" s="200" t="inlineStr">
        <is>
          <t>https://github.com/openemr/openemr/commit/02a6a7793402b10356a94626d78e0e1069e92a77 | https://github.com/openemr/openemr/security/advisories/GHSA-gx7q-6fhr-5h33 | https://github.com/openemr/openemr/security/advisories/GHSA-gx7q-6fhr-5h33</t>
        </is>
      </c>
      <c r="O221" s="200" t="inlineStr">
        <is>
          <t>Apply vendor patches</t>
        </is>
      </c>
      <c r="P221" s="200" t="inlineStr">
        <is>
          <t>open-emr openemr *</t>
        </is>
      </c>
      <c r="Q221" s="200" t="inlineStr">
        <is>
          <t>P2</t>
        </is>
      </c>
      <c r="R221" s="200" t="inlineStr">
        <is>
          <t>🚨 URGENT: Apply vendor patches immediately | 🔒 Isolate affected systems if patch unavailable | 🛡️ Enable additional monitoring/IDS rules</t>
        </is>
      </c>
      <c r="S221" s="200" t="inlineStr">
        <is>
          <t>CVE - IP enrichment n/a</t>
        </is>
      </c>
      <c r="T221" s="200" t="n">
        <v>0.0012</v>
      </c>
      <c r="U221" s="200" t="n">
        <v>0.3158</v>
      </c>
      <c r="V221" s="200" t="inlineStr">
        <is>
          <t>T1190:Exploit Public-Facing Application</t>
        </is>
      </c>
      <c r="W221" s="200" t="n">
        <v>2</v>
      </c>
      <c r="X221" s="200" t="inlineStr">
        <is>
          <t>HIGH (72%)</t>
        </is>
      </c>
      <c r="Y221" s="200" t="inlineStr">
        <is>
          <t>POSSIBLE</t>
        </is>
      </c>
      <c r="Z221" s="200" t="inlineStr">
        <is>
          <t>PATCH_AVAILABLE</t>
        </is>
      </c>
      <c r="AA221" s="200" t="inlineStr">
        <is>
          <t>https://nvd.nist.gov/vuln/detail/CVE-2026-25476</t>
        </is>
      </c>
      <c r="AB221" s="200" t="inlineStr">
        <is>
          <t>NONE</t>
        </is>
      </c>
      <c r="AC221" s="200" t="n">
        <v>3.75</v>
      </c>
      <c r="AD221" s="200" t="inlineStr"/>
    </row>
    <row r="222">
      <c r="A222" s="199" t="inlineStr">
        <is>
          <t>CVE</t>
        </is>
      </c>
      <c r="B222" s="199" t="inlineStr">
        <is>
          <t>CVE-2026-25743</t>
        </is>
      </c>
      <c r="C222" s="199" t="inlineStr">
        <is>
          <t>OpenEMR is a free and open source electronic health records and medical practice management application. Prior to version 8.0.0, users with the "Forms administration" role can fill questionnaires ("forms") in patient encounters. The answers to the forms are displayed on the encounter page and in the visit history for the users with the same role. There exists a stored cross-site scripting (XSS) vulnerability in the function to display the form answers, allowing any authenticated attacker with th</t>
        </is>
      </c>
      <c r="D222" s="199" t="n">
        <v>4.8</v>
      </c>
      <c r="E222" s="199" t="inlineStr">
        <is>
          <t>MEDIUM</t>
        </is>
      </c>
      <c r="F222" s="199" t="n">
        <v>2</v>
      </c>
      <c r="G222" s="199" t="n">
        <v>2</v>
      </c>
      <c r="H222" s="199" t="inlineStr">
        <is>
          <t>MEDIUM</t>
        </is>
      </c>
      <c r="I222" s="199" t="n">
        <v>8.800000000000001</v>
      </c>
      <c r="J222" s="199" t="inlineStr">
        <is>
          <t>NO</t>
        </is>
      </c>
      <c r="K222" s="199" t="inlineStr">
        <is>
          <t>https://nvd.nist.gov/vuln/detail/CVE-2026-25743</t>
        </is>
      </c>
      <c r="L222" s="199" t="inlineStr">
        <is>
          <t>2026-03-03 18:53</t>
        </is>
      </c>
      <c r="M222" s="199" t="inlineStr">
        <is>
          <t>YES</t>
        </is>
      </c>
      <c r="N222" s="199" t="inlineStr">
        <is>
          <t>https://github.com/openemr/openemr/commit/da18f83f39648edc2463e8810757380a9f1d91de | https://github.com/openemr/openemr/security/advisories/GHSA-3xx2-qf6g-6p28</t>
        </is>
      </c>
      <c r="O222" s="199" t="inlineStr">
        <is>
          <t>Apply vendor patches</t>
        </is>
      </c>
      <c r="P222" s="199" t="inlineStr">
        <is>
          <t>open-emr openemr *</t>
        </is>
      </c>
      <c r="Q222" s="199" t="inlineStr">
        <is>
          <t>P3</t>
        </is>
      </c>
      <c r="R222" s="199" t="inlineStr">
        <is>
          <t>📅 Schedule patch deployment within 30 days | 🔍 Monitor for exploitation attempts</t>
        </is>
      </c>
      <c r="S222" s="199" t="inlineStr">
        <is>
          <t>CVE - IP enrichment n/a</t>
        </is>
      </c>
      <c r="T222" s="199" t="n">
        <v>0.0029</v>
      </c>
      <c r="U222" s="199" t="n">
        <v>0.5233</v>
      </c>
      <c r="V222" s="199" t="inlineStr">
        <is>
          <t>T1189:Drive-by Compromise | T1190:Exploit Public-Facing Application</t>
        </is>
      </c>
      <c r="W222" s="199" t="n">
        <v>1</v>
      </c>
      <c r="X222" s="199" t="inlineStr">
        <is>
          <t>LOW (40%)</t>
        </is>
      </c>
      <c r="Y222" s="199" t="inlineStr">
        <is>
          <t>POSSIBLE</t>
        </is>
      </c>
      <c r="Z222" s="199" t="inlineStr">
        <is>
          <t>PATCH_AVAILABLE</t>
        </is>
      </c>
      <c r="AA222" s="199" t="inlineStr">
        <is>
          <t>https://nvd.nist.gov/vuln/detail/CVE-2026-25743</t>
        </is>
      </c>
      <c r="AB222" s="199" t="inlineStr">
        <is>
          <t>NONE</t>
        </is>
      </c>
      <c r="AC222" s="199" t="n">
        <v>2.4</v>
      </c>
      <c r="AD222" s="199" t="inlineStr"/>
    </row>
    <row r="223">
      <c r="A223" s="200" t="inlineStr">
        <is>
          <t>CVE</t>
        </is>
      </c>
      <c r="B223" s="200" t="inlineStr">
        <is>
          <t>CVE-2026-25746</t>
        </is>
      </c>
      <c r="C223" s="200" t="inlineStr">
        <is>
          <t>OpenEMR is a free and open source electronic health records and medical practice management application. Versions prior to 8.0.0 contain a SQL injection vulnerability in prescription that can be exploited by authenticated attackers. The vulnerability exists due to insufficient input validation in the prescription listing functionality. Version 8.0.0 fixes the vulnerability.</t>
        </is>
      </c>
      <c r="D223" s="200" t="n">
        <v>8.800000000000001</v>
      </c>
      <c r="E223" s="200" t="inlineStr">
        <is>
          <t>HIGH</t>
        </is>
      </c>
      <c r="F223" s="200" t="n">
        <v>3</v>
      </c>
      <c r="G223" s="200" t="n">
        <v>3</v>
      </c>
      <c r="H223" s="200" t="inlineStr">
        <is>
          <t>CRITICAL</t>
        </is>
      </c>
      <c r="I223" s="200" t="n">
        <v>17.8</v>
      </c>
      <c r="J223" s="200" t="inlineStr">
        <is>
          <t>NO</t>
        </is>
      </c>
      <c r="K223" s="200" t="inlineStr">
        <is>
          <t>https://nvd.nist.gov/vuln/detail/CVE-2026-25746</t>
        </is>
      </c>
      <c r="L223" s="200" t="inlineStr">
        <is>
          <t>2026-03-03 18:53</t>
        </is>
      </c>
      <c r="M223" s="200" t="inlineStr">
        <is>
          <t>YES</t>
        </is>
      </c>
      <c r="N223" s="200" t="inlineStr">
        <is>
          <t>https://github.com/openemr/openemr/commit/e230d3ef46425ffc96a37dc6369428aa37c88554 | https://github.com/openemr/openemr/security/advisories/GHSA-78r7-g65p-gpw3</t>
        </is>
      </c>
      <c r="O223" s="200" t="inlineStr">
        <is>
          <t>Apply vendor patches</t>
        </is>
      </c>
      <c r="P223" s="200" t="inlineStr">
        <is>
          <t>open-emr openemr *</t>
        </is>
      </c>
      <c r="Q223" s="200" t="inlineStr">
        <is>
          <t>P2</t>
        </is>
      </c>
      <c r="R223" s="200" t="inlineStr">
        <is>
          <t>🚨 URGENT: Apply vendor patches immediately | 🔒 Isolate affected systems if patch unavailable | 🛡️ Enable additional monitoring/IDS rules</t>
        </is>
      </c>
      <c r="S223" s="200" t="inlineStr">
        <is>
          <t>CVE - IP enrichment n/a</t>
        </is>
      </c>
      <c r="T223" s="200" t="n">
        <v>0</v>
      </c>
      <c r="U223" s="200" t="n">
        <v>0.0005999999999999999</v>
      </c>
      <c r="V223" s="200" t="inlineStr">
        <is>
          <t>T1190:Exploit Public-Facing Application</t>
        </is>
      </c>
      <c r="W223" s="200" t="n">
        <v>2</v>
      </c>
      <c r="X223" s="200" t="inlineStr">
        <is>
          <t>HIGH (72%)</t>
        </is>
      </c>
      <c r="Y223" s="200" t="inlineStr">
        <is>
          <t>CONFIRMED</t>
        </is>
      </c>
      <c r="Z223" s="200" t="inlineStr">
        <is>
          <t>PATCH_AVAILABLE</t>
        </is>
      </c>
      <c r="AA223" s="200" t="inlineStr">
        <is>
          <t>https://nvd.nist.gov/vuln/detail/CVE-2026-25746</t>
        </is>
      </c>
      <c r="AB223" s="200" t="inlineStr">
        <is>
          <t>NONE</t>
        </is>
      </c>
      <c r="AC223" s="200" t="n">
        <v>4.4</v>
      </c>
      <c r="AD223" s="200" t="inlineStr"/>
    </row>
    <row r="224">
      <c r="A224" s="200" t="inlineStr">
        <is>
          <t>CVE</t>
        </is>
      </c>
      <c r="B224" s="200" t="inlineStr">
        <is>
          <t>CVE-2026-25927</t>
        </is>
      </c>
      <c r="C224" s="200" t="inlineStr">
        <is>
          <t>OpenEMR is a free and open source electronic health records and medical practice management application. Prior to version 8.0.0,  the DICOM viewer state API (e.g. upload or state save/load) accepts a document ID (`doc_id`) without verifying that the document belongs to the current user’s authorized patient or encounter. An authenticated user can read or modify DICOM viewer state (e.g. annotations, view settings) for any document by enumerating document IDs. Version 8.0.0 fixes the issue.</t>
        </is>
      </c>
      <c r="D224" s="200" t="n">
        <v>7.1</v>
      </c>
      <c r="E224" s="200" t="inlineStr">
        <is>
          <t>HIGH</t>
        </is>
      </c>
      <c r="F224" s="200" t="n">
        <v>2</v>
      </c>
      <c r="G224" s="200" t="n">
        <v>3</v>
      </c>
      <c r="H224" s="200" t="inlineStr">
        <is>
          <t>HIGH</t>
        </is>
      </c>
      <c r="I224" s="200" t="n">
        <v>13.1</v>
      </c>
      <c r="J224" s="200" t="inlineStr">
        <is>
          <t>NO</t>
        </is>
      </c>
      <c r="K224" s="200" t="inlineStr">
        <is>
          <t>https://nvd.nist.gov/vuln/detail/CVE-2026-25927</t>
        </is>
      </c>
      <c r="L224" s="200" t="inlineStr">
        <is>
          <t>2026-03-03 18:53</t>
        </is>
      </c>
      <c r="M224" s="200" t="inlineStr">
        <is>
          <t>YES</t>
        </is>
      </c>
      <c r="N224" s="200" t="inlineStr">
        <is>
          <t>https://github.com/openemr/openemr/security/advisories/GHSA-qj9f-x7v2-hrr7</t>
        </is>
      </c>
      <c r="O224" s="200" t="inlineStr">
        <is>
          <t>Apply vendor patches</t>
        </is>
      </c>
      <c r="P224" s="200" t="inlineStr">
        <is>
          <t>open-emr openemr *</t>
        </is>
      </c>
      <c r="Q224" s="200" t="inlineStr">
        <is>
          <t>P2</t>
        </is>
      </c>
      <c r="R224" s="200" t="inlineStr">
        <is>
          <t>🚨 URGENT: Apply vendor patches immediately | 🔒 Isolate affected systems if patch unavailable | 🛡️ Enable additional monitoring/IDS rules</t>
        </is>
      </c>
      <c r="S224" s="200" t="inlineStr">
        <is>
          <t>CVE - IP enrichment n/a</t>
        </is>
      </c>
      <c r="T224" s="200" t="n">
        <v>0</v>
      </c>
      <c r="U224" s="200" t="n">
        <v>0</v>
      </c>
      <c r="V224" s="200" t="inlineStr">
        <is>
          <t>T1190:Exploit Public-Facing Application</t>
        </is>
      </c>
      <c r="W224" s="200" t="n">
        <v>2</v>
      </c>
      <c r="X224" s="200" t="inlineStr">
        <is>
          <t>HIGH (72%)</t>
        </is>
      </c>
      <c r="Y224" s="200" t="inlineStr">
        <is>
          <t>POSSIBLE</t>
        </is>
      </c>
      <c r="Z224" s="200" t="inlineStr">
        <is>
          <t>PATCH_AVAILABLE</t>
        </is>
      </c>
      <c r="AA224" s="200" t="inlineStr">
        <is>
          <t>https://nvd.nist.gov/vuln/detail/CVE-2026-25927</t>
        </is>
      </c>
      <c r="AB224" s="200" t="inlineStr">
        <is>
          <t>NONE</t>
        </is>
      </c>
      <c r="AC224" s="200" t="n">
        <v>3.55</v>
      </c>
      <c r="AD224" s="200" t="inlineStr"/>
    </row>
    <row r="225">
      <c r="A225" s="199" t="inlineStr">
        <is>
          <t>CVE</t>
        </is>
      </c>
      <c r="B225" s="199" t="inlineStr">
        <is>
          <t>CVE-2026-25929</t>
        </is>
      </c>
      <c r="C225" s="199" t="inlineStr">
        <is>
          <t>OpenEMR is a free and open source electronic health records and medical practice management application. Prior to version 8.0.0, the document controller’s `patient_picture` context serves the patient’s photo by document ID or patient ID without verifying that the current user is authorized to access that patient. An authenticated user with document ACL can supply another patient’s ID and retrieve their photo. Version 8.0.0 fixes the issue.</t>
        </is>
      </c>
      <c r="D225" s="199" t="n">
        <v>6.5</v>
      </c>
      <c r="E225" s="199" t="inlineStr">
        <is>
          <t>MEDIUM</t>
        </is>
      </c>
      <c r="F225" s="199" t="n">
        <v>2</v>
      </c>
      <c r="G225" s="199" t="n">
        <v>2</v>
      </c>
      <c r="H225" s="199" t="inlineStr">
        <is>
          <t>MEDIUM</t>
        </is>
      </c>
      <c r="I225" s="199" t="n">
        <v>10.5</v>
      </c>
      <c r="J225" s="199" t="inlineStr">
        <is>
          <t>NO</t>
        </is>
      </c>
      <c r="K225" s="199" t="inlineStr">
        <is>
          <t>https://nvd.nist.gov/vuln/detail/CVE-2026-25929</t>
        </is>
      </c>
      <c r="L225" s="199" t="inlineStr">
        <is>
          <t>2026-03-03 18:53</t>
        </is>
      </c>
      <c r="M225" s="199" t="inlineStr">
        <is>
          <t>YES</t>
        </is>
      </c>
      <c r="N225" s="199" t="inlineStr">
        <is>
          <t>https://github.com/openemr/openemr/commit/fc4d00ecb63561dacd23cb1fed49c64bd1a83258 | https://github.com/openemr/openemr/security/advisories/GHSA-778w-r8rm-8qhq</t>
        </is>
      </c>
      <c r="O225" s="199" t="inlineStr">
        <is>
          <t>Apply vendor patches</t>
        </is>
      </c>
      <c r="P225" s="199" t="inlineStr">
        <is>
          <t>open-emr openemr *</t>
        </is>
      </c>
      <c r="Q225" s="199" t="inlineStr">
        <is>
          <t>P2</t>
        </is>
      </c>
      <c r="R225" s="199" t="inlineStr">
        <is>
          <t>📅 Schedule patch deployment within 30 days | 🔍 Monitor for exploitation attempts</t>
        </is>
      </c>
      <c r="S225" s="199" t="inlineStr">
        <is>
          <t>CVE - IP enrichment n/a</t>
        </is>
      </c>
      <c r="T225" s="199" t="n">
        <v>0.001</v>
      </c>
      <c r="U225" s="199" t="n">
        <v>0.2764</v>
      </c>
      <c r="V225" s="199" t="inlineStr">
        <is>
          <t>T1190:Exploit Public-Facing Application</t>
        </is>
      </c>
      <c r="W225" s="199" t="n">
        <v>2</v>
      </c>
      <c r="X225" s="199" t="inlineStr">
        <is>
          <t>HIGH (72%)</t>
        </is>
      </c>
      <c r="Y225" s="199" t="inlineStr">
        <is>
          <t>POSSIBLE</t>
        </is>
      </c>
      <c r="Z225" s="199" t="inlineStr">
        <is>
          <t>PATCH_AVAILABLE</t>
        </is>
      </c>
      <c r="AA225" s="199" t="inlineStr">
        <is>
          <t>https://nvd.nist.gov/vuln/detail/CVE-2026-25929</t>
        </is>
      </c>
      <c r="AB225" s="199" t="inlineStr">
        <is>
          <t>NONE</t>
        </is>
      </c>
      <c r="AC225" s="199" t="n">
        <v>3.25</v>
      </c>
      <c r="AD225" s="199" t="inlineStr"/>
    </row>
    <row r="226">
      <c r="A226" s="199" t="inlineStr">
        <is>
          <t>CVE</t>
        </is>
      </c>
      <c r="B226" s="199" t="inlineStr">
        <is>
          <t>CVE-2026-25930</t>
        </is>
      </c>
      <c r="C226" s="199" t="inlineStr">
        <is>
          <t>OpenEMR is a free and open source electronic health records and medical practice management application. Prior to version 8.0.0, the Layout-Based Form (LBF) printable view accepts `formid` and `visitid` (or `patientid`) from the request and does not verify that the form belongs to the current user’s authorized patient/encounter. An authenticated user with LBF access can enumerate form IDs and view or print any patient’s encounter forms. Version 8.0.0 fixes the issue.</t>
        </is>
      </c>
      <c r="D226" s="199" t="n">
        <v>6.5</v>
      </c>
      <c r="E226" s="199" t="inlineStr">
        <is>
          <t>MEDIUM</t>
        </is>
      </c>
      <c r="F226" s="199" t="n">
        <v>2</v>
      </c>
      <c r="G226" s="199" t="n">
        <v>2</v>
      </c>
      <c r="H226" s="199" t="inlineStr">
        <is>
          <t>MEDIUM</t>
        </is>
      </c>
      <c r="I226" s="199" t="n">
        <v>10.5</v>
      </c>
      <c r="J226" s="199" t="inlineStr">
        <is>
          <t>NO</t>
        </is>
      </c>
      <c r="K226" s="199" t="inlineStr">
        <is>
          <t>https://nvd.nist.gov/vuln/detail/CVE-2026-25930</t>
        </is>
      </c>
      <c r="L226" s="199" t="inlineStr">
        <is>
          <t>2026-03-03 18:53</t>
        </is>
      </c>
      <c r="M226" s="199" t="inlineStr">
        <is>
          <t>YES</t>
        </is>
      </c>
      <c r="N226" s="199" t="inlineStr">
        <is>
          <t>https://github.com/openemr/openemr/commit/8c76acdd226007cc4ff3eccd3ca6193e0be6e699 | https://github.com/openemr/openemr/security/advisories/GHSA-h3xx-8cp7-hf7m</t>
        </is>
      </c>
      <c r="O226" s="199" t="inlineStr">
        <is>
          <t>Apply vendor patches</t>
        </is>
      </c>
      <c r="P226" s="199" t="inlineStr">
        <is>
          <t>open-emr openemr *</t>
        </is>
      </c>
      <c r="Q226" s="199" t="inlineStr">
        <is>
          <t>P2</t>
        </is>
      </c>
      <c r="R226" s="199" t="inlineStr">
        <is>
          <t>📅 Schedule patch deployment within 30 days | 🔍 Monitor for exploitation attempts</t>
        </is>
      </c>
      <c r="S226" s="199" t="inlineStr">
        <is>
          <t>CVE - IP enrichment n/a</t>
        </is>
      </c>
      <c r="T226" s="199" t="n">
        <v>0.001</v>
      </c>
      <c r="U226" s="199" t="n">
        <v>0.2764</v>
      </c>
      <c r="V226" s="199" t="inlineStr">
        <is>
          <t>T1190:Exploit Public-Facing Application</t>
        </is>
      </c>
      <c r="W226" s="199" t="n">
        <v>2</v>
      </c>
      <c r="X226" s="199" t="inlineStr">
        <is>
          <t>HIGH (72%)</t>
        </is>
      </c>
      <c r="Y226" s="199" t="inlineStr">
        <is>
          <t>POSSIBLE</t>
        </is>
      </c>
      <c r="Z226" s="199" t="inlineStr">
        <is>
          <t>PATCH_AVAILABLE</t>
        </is>
      </c>
      <c r="AA226" s="199" t="inlineStr">
        <is>
          <t>https://nvd.nist.gov/vuln/detail/CVE-2026-25930</t>
        </is>
      </c>
      <c r="AB226" s="199" t="inlineStr">
        <is>
          <t>NONE</t>
        </is>
      </c>
      <c r="AC226" s="199" t="n">
        <v>3.25</v>
      </c>
      <c r="AD226" s="199" t="inlineStr"/>
    </row>
    <row r="227">
      <c r="A227" s="199" t="inlineStr">
        <is>
          <t>CVE</t>
        </is>
      </c>
      <c r="B227" s="199" t="inlineStr">
        <is>
          <t>CVE-2026-3221</t>
        </is>
      </c>
      <c r="C227" s="199" t="inlineStr">
        <is>
          <t>Sensitive
 user account information is not encrypted in the database in Devolutions Server 2025.3.14 and earlier, which allows an attacker with 
access to the database to obtain sensitive user 
information via direct database access.</t>
        </is>
      </c>
      <c r="D227" s="199" t="n">
        <v>4.9</v>
      </c>
      <c r="E227" s="199" t="inlineStr">
        <is>
          <t>MEDIUM</t>
        </is>
      </c>
      <c r="F227" s="199" t="n">
        <v>2</v>
      </c>
      <c r="G227" s="199" t="n">
        <v>2</v>
      </c>
      <c r="H227" s="199" t="inlineStr">
        <is>
          <t>MEDIUM</t>
        </is>
      </c>
      <c r="I227" s="199" t="n">
        <v>8.9</v>
      </c>
      <c r="J227" s="199" t="inlineStr">
        <is>
          <t>NO</t>
        </is>
      </c>
      <c r="K227" s="199" t="inlineStr">
        <is>
          <t>https://nvd.nist.gov/vuln/detail/CVE-2026-3221</t>
        </is>
      </c>
      <c r="L227" s="199" t="inlineStr">
        <is>
          <t>2026-03-03 18:53</t>
        </is>
      </c>
      <c r="M227" s="199" t="inlineStr">
        <is>
          <t>YES</t>
        </is>
      </c>
      <c r="N227" s="199" t="inlineStr">
        <is>
          <t>https://devolutions.net/security/advisories/DEVO-2026-0004/</t>
        </is>
      </c>
      <c r="O227" s="199" t="inlineStr">
        <is>
          <t>Apply vendor patches</t>
        </is>
      </c>
      <c r="P227" s="199" t="inlineStr">
        <is>
          <t>devolutions devolutions_server *</t>
        </is>
      </c>
      <c r="Q227" s="199" t="inlineStr">
        <is>
          <t>P3</t>
        </is>
      </c>
      <c r="R227" s="199" t="inlineStr">
        <is>
          <t>📅 Schedule patch deployment within 30 days | 🔍 Monitor for exploitation attempts</t>
        </is>
      </c>
      <c r="S227" s="199" t="inlineStr">
        <is>
          <t>CVE - IP enrichment n/a</t>
        </is>
      </c>
      <c r="T227" s="199" t="n">
        <v>0.0002</v>
      </c>
      <c r="U227" s="199" t="n">
        <v>0.0375</v>
      </c>
      <c r="V227" s="199" t="inlineStr">
        <is>
          <t>T1584.004:Server</t>
        </is>
      </c>
      <c r="W227" s="199" t="n">
        <v>1</v>
      </c>
      <c r="X227" s="199" t="inlineStr">
        <is>
          <t>LOW (40%)</t>
        </is>
      </c>
      <c r="Y227" s="199" t="inlineStr">
        <is>
          <t>POSSIBLE</t>
        </is>
      </c>
      <c r="Z227" s="199" t="inlineStr">
        <is>
          <t>PATCH_AVAILABLE</t>
        </is>
      </c>
      <c r="AA227" s="199" t="inlineStr">
        <is>
          <t>https://nvd.nist.gov/vuln/detail/CVE-2026-3221</t>
        </is>
      </c>
      <c r="AB227" s="199" t="inlineStr">
        <is>
          <t>NONE</t>
        </is>
      </c>
      <c r="AC227" s="199" t="n">
        <v>2.45</v>
      </c>
      <c r="AD227" s="199" t="inlineStr"/>
    </row>
    <row r="228">
      <c r="A228" s="199" t="inlineStr">
        <is>
          <t>CVE</t>
        </is>
      </c>
      <c r="B228" s="199" t="inlineStr">
        <is>
          <t>CVE-2025-14103</t>
        </is>
      </c>
      <c r="C228" s="199" t="inlineStr">
        <is>
          <t>GitLab has remediated an issue in GitLab CE/EE affecting all versions from 17.7 before 18.7.5, 18.8 before 18.8.5, and 18.9 before 18.9.1 that could have allowed an unauthorized user with Developer-role permissions to set pipeline variables for manually triggered jobs under certain conditions.</t>
        </is>
      </c>
      <c r="D228" s="199" t="n">
        <v>4.3</v>
      </c>
      <c r="E228" s="199" t="inlineStr">
        <is>
          <t>MEDIUM</t>
        </is>
      </c>
      <c r="F228" s="199" t="n">
        <v>2</v>
      </c>
      <c r="G228" s="199" t="n">
        <v>2</v>
      </c>
      <c r="H228" s="199" t="inlineStr">
        <is>
          <t>MEDIUM</t>
        </is>
      </c>
      <c r="I228" s="199" t="n">
        <v>8.300000000000001</v>
      </c>
      <c r="J228" s="199" t="inlineStr">
        <is>
          <t>NO</t>
        </is>
      </c>
      <c r="K228" s="199" t="inlineStr">
        <is>
          <t>https://nvd.nist.gov/vuln/detail/CVE-2025-14103</t>
        </is>
      </c>
      <c r="L228" s="199" t="inlineStr">
        <is>
          <t>2026-03-03 18:53</t>
        </is>
      </c>
      <c r="M228" s="199" t="inlineStr">
        <is>
          <t>YES</t>
        </is>
      </c>
      <c r="N228" s="199" t="inlineStr">
        <is>
          <t>https://about.gitlab.com/releases/2026/02/25/patch-release-gitlab-18-9-1-released/</t>
        </is>
      </c>
      <c r="O228" s="199" t="inlineStr">
        <is>
          <t>Apply vendor patches</t>
        </is>
      </c>
      <c r="P228" s="199" t="inlineStr">
        <is>
          <t>gitlab gitlab *</t>
        </is>
      </c>
      <c r="Q228" s="199" t="inlineStr">
        <is>
          <t>P3</t>
        </is>
      </c>
      <c r="R228" s="199" t="inlineStr">
        <is>
          <t>📅 Schedule patch deployment within 30 days | 🔍 Monitor for exploitation attempts</t>
        </is>
      </c>
      <c r="S228" s="199" t="inlineStr">
        <is>
          <t>CVE - IP enrichment n/a</t>
        </is>
      </c>
      <c r="T228" s="199" t="n">
        <v>0.0001</v>
      </c>
      <c r="U228" s="199" t="n">
        <v>0.0163</v>
      </c>
      <c r="V228" s="199" t="inlineStr">
        <is>
          <t>T1190:Exploit Public-Facing Application</t>
        </is>
      </c>
      <c r="W228" s="199" t="n">
        <v>1</v>
      </c>
      <c r="X228" s="199" t="inlineStr">
        <is>
          <t>LOW (40%)</t>
        </is>
      </c>
      <c r="Y228" s="199" t="inlineStr">
        <is>
          <t>POSSIBLE</t>
        </is>
      </c>
      <c r="Z228" s="199" t="inlineStr">
        <is>
          <t>PATCH_AVAILABLE</t>
        </is>
      </c>
      <c r="AA228" s="199" t="inlineStr">
        <is>
          <t>https://nvd.nist.gov/vuln/detail/CVE-2025-14103</t>
        </is>
      </c>
      <c r="AB228" s="199" t="inlineStr">
        <is>
          <t>NONE</t>
        </is>
      </c>
      <c r="AC228" s="199" t="n">
        <v>2.15</v>
      </c>
      <c r="AD228" s="199" t="inlineStr"/>
    </row>
    <row r="229">
      <c r="A229" s="199" t="inlineStr">
        <is>
          <t>CVE</t>
        </is>
      </c>
      <c r="B229" s="199" t="inlineStr">
        <is>
          <t>CVE-2025-3525</t>
        </is>
      </c>
      <c r="C229" s="199" t="inlineStr">
        <is>
          <t>GitLab has remediated an issue in GitLab CE/EE affecting all versions from 9.0 before 18.7.5, 18.8 before 18.8.5, and 18.9 before 18.9.1 that could have, under certain circumstances, allowed an authenticated user with certain access to cause Denial of Service by creating specially crafted CI triggers via the API.</t>
        </is>
      </c>
      <c r="D229" s="199" t="n">
        <v>6.5</v>
      </c>
      <c r="E229" s="199" t="inlineStr">
        <is>
          <t>MEDIUM</t>
        </is>
      </c>
      <c r="F229" s="199" t="n">
        <v>2</v>
      </c>
      <c r="G229" s="199" t="n">
        <v>2</v>
      </c>
      <c r="H229" s="199" t="inlineStr">
        <is>
          <t>MEDIUM</t>
        </is>
      </c>
      <c r="I229" s="199" t="n">
        <v>10.5</v>
      </c>
      <c r="J229" s="199" t="inlineStr">
        <is>
          <t>NO</t>
        </is>
      </c>
      <c r="K229" s="199" t="inlineStr">
        <is>
          <t>https://nvd.nist.gov/vuln/detail/CVE-2025-3525</t>
        </is>
      </c>
      <c r="L229" s="199" t="inlineStr">
        <is>
          <t>2026-03-03 18:53</t>
        </is>
      </c>
      <c r="M229" s="199" t="inlineStr">
        <is>
          <t>YES</t>
        </is>
      </c>
      <c r="N229" s="199" t="inlineStr">
        <is>
          <t>https://about.gitlab.com/releases/2026/02/25/patch-release-gitlab-18-9-1-released/</t>
        </is>
      </c>
      <c r="O229" s="199" t="inlineStr">
        <is>
          <t>Apply vendor patches</t>
        </is>
      </c>
      <c r="P229" s="199" t="inlineStr">
        <is>
          <t>gitlab gitlab *</t>
        </is>
      </c>
      <c r="Q229" s="199" t="inlineStr">
        <is>
          <t>P2</t>
        </is>
      </c>
      <c r="R229" s="199" t="inlineStr">
        <is>
          <t>📅 Schedule patch deployment within 30 days | 🔍 Monitor for exploitation attempts</t>
        </is>
      </c>
      <c r="S229" s="199" t="inlineStr">
        <is>
          <t>CVE - IP enrichment n/a</t>
        </is>
      </c>
      <c r="T229" s="199" t="n">
        <v>0.0004</v>
      </c>
      <c r="U229" s="199" t="n">
        <v>0.1216</v>
      </c>
      <c r="V229" s="199" t="inlineStr">
        <is>
          <t>T1499:Endpoint Denial of Service</t>
        </is>
      </c>
      <c r="W229" s="199" t="n">
        <v>2</v>
      </c>
      <c r="X229" s="199" t="inlineStr">
        <is>
          <t>HIGH (72%)</t>
        </is>
      </c>
      <c r="Y229" s="199" t="inlineStr">
        <is>
          <t>POSSIBLE</t>
        </is>
      </c>
      <c r="Z229" s="199" t="inlineStr">
        <is>
          <t>PATCH_AVAILABLE</t>
        </is>
      </c>
      <c r="AA229" s="199" t="inlineStr">
        <is>
          <t>https://nvd.nist.gov/vuln/detail/CVE-2025-3525</t>
        </is>
      </c>
      <c r="AB229" s="199" t="inlineStr">
        <is>
          <t>NONE</t>
        </is>
      </c>
      <c r="AC229" s="199" t="n">
        <v>3.25</v>
      </c>
      <c r="AD229" s="199" t="inlineStr"/>
    </row>
    <row r="230">
      <c r="A230" s="200" t="inlineStr">
        <is>
          <t>CVE</t>
        </is>
      </c>
      <c r="B230" s="200" t="inlineStr">
        <is>
          <t>CVE-2026-22719</t>
        </is>
      </c>
      <c r="C230" s="200" t="inlineStr">
        <is>
          <t xml:space="preserve">VMware Aria Operations contains a command injection vulnerability. A malicious unauthenticated actor may exploit this issue to execute arbitrary commands which may lead to remote code execution in VMware Aria Operations while support-assisted product migration is in progress. 
To remediate CVE-2026-22719, apply the patches listed in the 'Fixed Version' column of the ' Response Matrix https://support.broadcom.com/web/ecx/support-content-notification/-/external/content/SecurityAdvisories/0/36947 </t>
        </is>
      </c>
      <c r="D230" s="200" t="n">
        <v>8.1</v>
      </c>
      <c r="E230" s="200" t="inlineStr">
        <is>
          <t>HIGH</t>
        </is>
      </c>
      <c r="F230" s="200" t="n">
        <v>3</v>
      </c>
      <c r="G230" s="200" t="n">
        <v>3</v>
      </c>
      <c r="H230" s="200" t="inlineStr">
        <is>
          <t>CRITICAL</t>
        </is>
      </c>
      <c r="I230" s="200" t="n">
        <v>17.1</v>
      </c>
      <c r="J230" s="200" t="inlineStr">
        <is>
          <t>NO</t>
        </is>
      </c>
      <c r="K230" s="200" t="inlineStr">
        <is>
          <t>https://nvd.nist.gov/vuln/detail/CVE-2026-22719</t>
        </is>
      </c>
      <c r="L230" s="200" t="inlineStr">
        <is>
          <t>2026-03-03 18:53</t>
        </is>
      </c>
      <c r="M230" s="200" t="inlineStr">
        <is>
          <t>CHECK_VENDOR</t>
        </is>
      </c>
      <c r="N230" s="200" t="inlineStr">
        <is>
          <t>See NVD references</t>
        </is>
      </c>
      <c r="O230" s="200" t="inlineStr">
        <is>
          <t>Apply vendor patches</t>
        </is>
      </c>
      <c r="P230" s="200" t="inlineStr">
        <is>
          <t>See CVE details</t>
        </is>
      </c>
      <c r="Q230" s="200" t="inlineStr">
        <is>
          <t>P2</t>
        </is>
      </c>
      <c r="R230" s="200" t="inlineStr">
        <is>
          <t>🚨 URGENT: Apply vendor patches immediately | 🔒 Isolate affected systems if patch unavailable | 🛡️ Enable additional monitoring/IDS rules</t>
        </is>
      </c>
      <c r="S230" s="200" t="inlineStr">
        <is>
          <t>CVE - IP enrichment n/a</t>
        </is>
      </c>
      <c r="T230" s="200" t="n">
        <v>0.0047</v>
      </c>
      <c r="U230" s="200" t="n">
        <v>0.643</v>
      </c>
      <c r="V230" s="200" t="inlineStr">
        <is>
          <t>T1059:Command and Scripting Interpreter | T1190:Exploit Public-Facing Application | T1210:Exploitation of Remote Services</t>
        </is>
      </c>
      <c r="W230" s="200" t="n">
        <v>2</v>
      </c>
      <c r="X230" s="200" t="inlineStr">
        <is>
          <t>HIGH (72%)</t>
        </is>
      </c>
      <c r="Y230" s="200" t="inlineStr">
        <is>
          <t>CONFIRMED</t>
        </is>
      </c>
      <c r="Z230" s="200" t="inlineStr">
        <is>
          <t>CHECK_VENDOR</t>
        </is>
      </c>
      <c r="AA230" s="200" t="inlineStr">
        <is>
          <t>https://nvd.nist.gov/vuln/detail/CVE-2026-22719</t>
        </is>
      </c>
      <c r="AB230" s="200" t="inlineStr">
        <is>
          <t>NONE</t>
        </is>
      </c>
      <c r="AC230" s="200" t="n">
        <v>4.05</v>
      </c>
      <c r="AD230" s="200" t="inlineStr"/>
    </row>
    <row r="231">
      <c r="A231" s="200" t="inlineStr">
        <is>
          <t>CVE</t>
        </is>
      </c>
      <c r="B231" s="200" t="inlineStr">
        <is>
          <t>CVE-2026-22720</t>
        </is>
      </c>
      <c r="C231" s="200" t="inlineStr">
        <is>
          <t>VMware Aria Operations contains a stored cross-site scripting vulnerability. A malicious actor with privileges to create custom benchmarks may be able to inject script to perform administrative actions in VMware Aria Operations. 
To remediate CVE-2026-22720, apply the patches listed in the 'Fixed Version' column of the 'Response Matrix' of  VMSA-2026-0001 https://support.broadcom.com/web/ecx/support-content-notification/-/external/content/SecurityAdvisories/0/36947https:// .</t>
        </is>
      </c>
      <c r="D231" s="200" t="n">
        <v>8</v>
      </c>
      <c r="E231" s="200" t="inlineStr">
        <is>
          <t>HIGH</t>
        </is>
      </c>
      <c r="F231" s="200" t="n">
        <v>3</v>
      </c>
      <c r="G231" s="200" t="n">
        <v>3</v>
      </c>
      <c r="H231" s="200" t="inlineStr">
        <is>
          <t>CRITICAL</t>
        </is>
      </c>
      <c r="I231" s="200" t="n">
        <v>17</v>
      </c>
      <c r="J231" s="200" t="inlineStr">
        <is>
          <t>NO</t>
        </is>
      </c>
      <c r="K231" s="200" t="inlineStr">
        <is>
          <t>https://nvd.nist.gov/vuln/detail/CVE-2026-22720</t>
        </is>
      </c>
      <c r="L231" s="200" t="inlineStr">
        <is>
          <t>2026-03-03 18:53</t>
        </is>
      </c>
      <c r="M231" s="200" t="inlineStr">
        <is>
          <t>CHECK_VENDOR</t>
        </is>
      </c>
      <c r="N231" s="200" t="inlineStr">
        <is>
          <t>See NVD references</t>
        </is>
      </c>
      <c r="O231" s="200" t="inlineStr">
        <is>
          <t>Apply vendor patches</t>
        </is>
      </c>
      <c r="P231" s="200" t="inlineStr">
        <is>
          <t>See CVE details</t>
        </is>
      </c>
      <c r="Q231" s="200" t="inlineStr">
        <is>
          <t>P2</t>
        </is>
      </c>
      <c r="R231" s="200" t="inlineStr">
        <is>
          <t>🚨 URGENT: Apply vendor patches immediately | 🔒 Isolate affected systems if patch unavailable | 🛡️ Enable additional monitoring/IDS rules</t>
        </is>
      </c>
      <c r="S231" s="200" t="inlineStr">
        <is>
          <t>CVE - IP enrichment n/a</t>
        </is>
      </c>
      <c r="T231" s="200" t="n">
        <v>0.0008</v>
      </c>
      <c r="U231" s="200" t="n">
        <v>0.2293</v>
      </c>
      <c r="V231" s="200" t="inlineStr">
        <is>
          <t>T1189:Drive-by Compromise</t>
        </is>
      </c>
      <c r="W231" s="200" t="n">
        <v>2</v>
      </c>
      <c r="X231" s="200" t="inlineStr">
        <is>
          <t>HIGH (72%)</t>
        </is>
      </c>
      <c r="Y231" s="200" t="inlineStr">
        <is>
          <t>CONFIRMED</t>
        </is>
      </c>
      <c r="Z231" s="200" t="inlineStr">
        <is>
          <t>CHECK_VENDOR</t>
        </is>
      </c>
      <c r="AA231" s="200" t="inlineStr">
        <is>
          <t>https://nvd.nist.gov/vuln/detail/CVE-2026-22720</t>
        </is>
      </c>
      <c r="AB231" s="200" t="inlineStr">
        <is>
          <t>NONE</t>
        </is>
      </c>
      <c r="AC231" s="200" t="n">
        <v>4</v>
      </c>
      <c r="AD231" s="200" t="inlineStr"/>
    </row>
    <row r="232">
      <c r="A232" s="200" t="inlineStr">
        <is>
          <t>CVE</t>
        </is>
      </c>
      <c r="B232" s="200" t="inlineStr">
        <is>
          <t>CVE-2026-25136</t>
        </is>
      </c>
      <c r="C232" s="200" t="inlineStr">
        <is>
          <t>Rucio is a software framework that provides functionality to organize, manage, and access large volumes of scientific data using customizable policies. A reflected Cross-site Scripting vulnerability was located in versions prior to 35.8.3, 38.5.4, and 39.3.1 in the rendering of the ExceptionMessage of the WebUI 500 error which could allow attackers to steal login session tokens of users who navigate to a specially crafted URL. Versions 35.8.3, 38.5.4, and 39.3.1 fix the issue.</t>
        </is>
      </c>
      <c r="D232" s="200" t="n">
        <v>8.1</v>
      </c>
      <c r="E232" s="200" t="inlineStr">
        <is>
          <t>HIGH</t>
        </is>
      </c>
      <c r="F232" s="200" t="n">
        <v>3</v>
      </c>
      <c r="G232" s="200" t="n">
        <v>3</v>
      </c>
      <c r="H232" s="200" t="inlineStr">
        <is>
          <t>CRITICAL</t>
        </is>
      </c>
      <c r="I232" s="200" t="n">
        <v>17.1</v>
      </c>
      <c r="J232" s="200" t="inlineStr">
        <is>
          <t>NO</t>
        </is>
      </c>
      <c r="K232" s="200" t="inlineStr">
        <is>
          <t>https://nvd.nist.gov/vuln/detail/CVE-2026-25136</t>
        </is>
      </c>
      <c r="L232" s="200" t="inlineStr">
        <is>
          <t>2026-03-03 18:53</t>
        </is>
      </c>
      <c r="M232" s="200" t="inlineStr">
        <is>
          <t>YES</t>
        </is>
      </c>
      <c r="N232" s="200" t="inlineStr">
        <is>
          <t>https://github.com/rucio/rucio/security/advisories/GHSA-h79m-5jjm-jm4q</t>
        </is>
      </c>
      <c r="O232" s="200" t="inlineStr">
        <is>
          <t>Apply vendor patches</t>
        </is>
      </c>
      <c r="P232" s="200" t="inlineStr">
        <is>
          <t>cern rucio *</t>
        </is>
      </c>
      <c r="Q232" s="200" t="inlineStr">
        <is>
          <t>P2</t>
        </is>
      </c>
      <c r="R232" s="200" t="inlineStr">
        <is>
          <t>🚨 URGENT: Apply vendor patches immediately | 🔒 Isolate affected systems if patch unavailable | 🛡️ Enable additional monitoring/IDS rules</t>
        </is>
      </c>
      <c r="S232" s="200" t="inlineStr">
        <is>
          <t>CVE - IP enrichment n/a</t>
        </is>
      </c>
      <c r="T232" s="200" t="n">
        <v>0.0005</v>
      </c>
      <c r="U232" s="200" t="n">
        <v>0.143</v>
      </c>
      <c r="V232" s="200" t="inlineStr">
        <is>
          <t>T1189:Drive-by Compromise | T1592.002:Software</t>
        </is>
      </c>
      <c r="W232" s="200" t="n">
        <v>2</v>
      </c>
      <c r="X232" s="200" t="inlineStr">
        <is>
          <t>HIGH (72%)</t>
        </is>
      </c>
      <c r="Y232" s="200" t="inlineStr">
        <is>
          <t>CONFIRMED</t>
        </is>
      </c>
      <c r="Z232" s="200" t="inlineStr">
        <is>
          <t>PATCH_AVAILABLE</t>
        </is>
      </c>
      <c r="AA232" s="200" t="inlineStr">
        <is>
          <t>https://nvd.nist.gov/vuln/detail/CVE-2026-25136</t>
        </is>
      </c>
      <c r="AB232" s="200" t="inlineStr">
        <is>
          <t>NONE</t>
        </is>
      </c>
      <c r="AC232" s="200" t="n">
        <v>4.05</v>
      </c>
      <c r="AD232" s="200" t="inlineStr"/>
    </row>
    <row r="233">
      <c r="A233" s="199" t="inlineStr">
        <is>
          <t>CVE</t>
        </is>
      </c>
      <c r="B233" s="199" t="inlineStr">
        <is>
          <t>CVE-2026-25138</t>
        </is>
      </c>
      <c r="C233" s="199" t="inlineStr">
        <is>
          <t>Rucio is a software framework that provides functionality to organize, manage, and access large volumes of scientific data using customizable policies. Prior to versions 35.8.3, 38.5.4, and 39.3.1, the WebUI login endpoint returns distinct error messages depending on whether a supplied username exists, allowing unauthenticated attackers to enumerate valid usernames. Versions 35.8.3, 38.5.4, and 39.3.1 fix the issue.</t>
        </is>
      </c>
      <c r="D233" s="199" t="n">
        <v>5.3</v>
      </c>
      <c r="E233" s="199" t="inlineStr">
        <is>
          <t>MEDIUM</t>
        </is>
      </c>
      <c r="F233" s="199" t="n">
        <v>2</v>
      </c>
      <c r="G233" s="199" t="n">
        <v>2</v>
      </c>
      <c r="H233" s="199" t="inlineStr">
        <is>
          <t>MEDIUM</t>
        </is>
      </c>
      <c r="I233" s="199" t="n">
        <v>9.300000000000001</v>
      </c>
      <c r="J233" s="199" t="inlineStr">
        <is>
          <t>NO</t>
        </is>
      </c>
      <c r="K233" s="199" t="inlineStr">
        <is>
          <t>https://nvd.nist.gov/vuln/detail/CVE-2026-25138</t>
        </is>
      </c>
      <c r="L233" s="199" t="inlineStr">
        <is>
          <t>2026-03-03 18:53</t>
        </is>
      </c>
      <c r="M233" s="199" t="inlineStr">
        <is>
          <t>YES</t>
        </is>
      </c>
      <c r="N233" s="199" t="inlineStr">
        <is>
          <t>https://github.com/rucio/rucio/security/advisories/GHSA-38wq-6q2w-hcf9 | https://github.com/rucio/rucio/security/advisories/GHSA-38wq-6q2w-hcf9</t>
        </is>
      </c>
      <c r="O233" s="199" t="inlineStr">
        <is>
          <t>Apply vendor patches</t>
        </is>
      </c>
      <c r="P233" s="199" t="inlineStr">
        <is>
          <t>cern rucio *</t>
        </is>
      </c>
      <c r="Q233" s="199" t="inlineStr">
        <is>
          <t>P3</t>
        </is>
      </c>
      <c r="R233" s="199" t="inlineStr">
        <is>
          <t>📅 Schedule patch deployment within 30 days | 🔍 Monitor for exploitation attempts</t>
        </is>
      </c>
      <c r="S233" s="199" t="inlineStr">
        <is>
          <t>CVE - IP enrichment n/a</t>
        </is>
      </c>
      <c r="T233" s="199" t="n">
        <v>0.0005</v>
      </c>
      <c r="U233" s="199" t="n">
        <v>0.1473</v>
      </c>
      <c r="V233" s="199" t="inlineStr">
        <is>
          <t>T1592.002:Software</t>
        </is>
      </c>
      <c r="W233" s="199" t="n">
        <v>1</v>
      </c>
      <c r="X233" s="199" t="inlineStr">
        <is>
          <t>LOW (40%)</t>
        </is>
      </c>
      <c r="Y233" s="199" t="inlineStr">
        <is>
          <t>POSSIBLE</t>
        </is>
      </c>
      <c r="Z233" s="199" t="inlineStr">
        <is>
          <t>PATCH_AVAILABLE</t>
        </is>
      </c>
      <c r="AA233" s="199" t="inlineStr">
        <is>
          <t>https://nvd.nist.gov/vuln/detail/CVE-2026-25138</t>
        </is>
      </c>
      <c r="AB233" s="199" t="inlineStr">
        <is>
          <t>NONE</t>
        </is>
      </c>
      <c r="AC233" s="199" t="n">
        <v>2.65</v>
      </c>
      <c r="AD233" s="199" t="inlineStr"/>
    </row>
    <row r="234">
      <c r="A234" s="200" t="inlineStr">
        <is>
          <t>CVE</t>
        </is>
      </c>
      <c r="B234" s="200" t="inlineStr">
        <is>
          <t>CVE-2026-25733</t>
        </is>
      </c>
      <c r="C234" s="200" t="inlineStr">
        <is>
          <t>Rucio is a software framework that provides functionality to organize, manage, and access large volumes of scientific data using customizable policies. Versions prior to 35.8.3, 38.5.4, and 39.3.1 have a stored Cross-Site Scripting (XSS) vulnerability in the Custom Rules function of the WebUI where attacker-controlled input is persisted by the backend and later rendered in the WebUI without proper output encoding. This allows arbitrary JavaScript execution in the context of the WebUI for users w</t>
        </is>
      </c>
      <c r="D234" s="200" t="n">
        <v>7.3</v>
      </c>
      <c r="E234" s="200" t="inlineStr">
        <is>
          <t>HIGH</t>
        </is>
      </c>
      <c r="F234" s="200" t="n">
        <v>2</v>
      </c>
      <c r="G234" s="200" t="n">
        <v>3</v>
      </c>
      <c r="H234" s="200" t="inlineStr">
        <is>
          <t>HIGH</t>
        </is>
      </c>
      <c r="I234" s="200" t="n">
        <v>13.3</v>
      </c>
      <c r="J234" s="200" t="inlineStr">
        <is>
          <t>NO</t>
        </is>
      </c>
      <c r="K234" s="200" t="inlineStr">
        <is>
          <t>https://nvd.nist.gov/vuln/detail/CVE-2026-25733</t>
        </is>
      </c>
      <c r="L234" s="200" t="inlineStr">
        <is>
          <t>2026-03-03 18:53</t>
        </is>
      </c>
      <c r="M234" s="200" t="inlineStr">
        <is>
          <t>YES</t>
        </is>
      </c>
      <c r="N234" s="200" t="inlineStr">
        <is>
          <t>https://github.com/rucio/rucio/security/advisories/GHSA-rwj9-7j48-9f7q | https://github.com/rucio/rucio/security/advisories/GHSA-rwj9-7j48-9f7q</t>
        </is>
      </c>
      <c r="O234" s="200" t="inlineStr">
        <is>
          <t>Apply vendor patches</t>
        </is>
      </c>
      <c r="P234" s="200" t="inlineStr">
        <is>
          <t>cern rucio *</t>
        </is>
      </c>
      <c r="Q234" s="200" t="inlineStr">
        <is>
          <t>P2</t>
        </is>
      </c>
      <c r="R234" s="200" t="inlineStr">
        <is>
          <t>🚨 URGENT: Apply vendor patches immediately | 🔒 Isolate affected systems if patch unavailable | 🛡️ Enable additional monitoring/IDS rules</t>
        </is>
      </c>
      <c r="S234" s="200" t="inlineStr">
        <is>
          <t>CVE - IP enrichment n/a</t>
        </is>
      </c>
      <c r="T234" s="200" t="n">
        <v>0.0005</v>
      </c>
      <c r="U234" s="200" t="n">
        <v>0.1455</v>
      </c>
      <c r="V234" s="200" t="inlineStr">
        <is>
          <t>T1189:Drive-by Compromise | T1059.007:JavaScript | T1592.002:Software</t>
        </is>
      </c>
      <c r="W234" s="200" t="n">
        <v>2</v>
      </c>
      <c r="X234" s="200" t="inlineStr">
        <is>
          <t>HIGH (72%)</t>
        </is>
      </c>
      <c r="Y234" s="200" t="inlineStr">
        <is>
          <t>POSSIBLE</t>
        </is>
      </c>
      <c r="Z234" s="200" t="inlineStr">
        <is>
          <t>PATCH_AVAILABLE</t>
        </is>
      </c>
      <c r="AA234" s="200" t="inlineStr">
        <is>
          <t>https://nvd.nist.gov/vuln/detail/CVE-2026-25733</t>
        </is>
      </c>
      <c r="AB234" s="200" t="inlineStr">
        <is>
          <t>NONE</t>
        </is>
      </c>
      <c r="AC234" s="200" t="n">
        <v>3.65</v>
      </c>
      <c r="AD234" s="200" t="inlineStr"/>
    </row>
    <row r="235">
      <c r="A235" s="199" t="inlineStr">
        <is>
          <t>CVE</t>
        </is>
      </c>
      <c r="B235" s="199" t="inlineStr">
        <is>
          <t>CVE-2026-25734</t>
        </is>
      </c>
      <c r="C235" s="199" t="inlineStr">
        <is>
          <t>Rucio is a software framework that provides functionality to organize, manage, and access large volumes of scientific data using customizable policies. Versions prior to 35.8.3, 38.5.4, and 39.3.1 have a stored Cross-Site Scripting (XSS) vulnerability in the RSE metadata of the WebUI where attacker-controlled input is persisted by the backend and later rendered in the WebUI without proper output encoding. This allows arbitrary JavaScript execution in the context of the WebUI for users who view a</t>
        </is>
      </c>
      <c r="D235" s="199" t="n">
        <v>6.1</v>
      </c>
      <c r="E235" s="199" t="inlineStr">
        <is>
          <t>MEDIUM</t>
        </is>
      </c>
      <c r="F235" s="199" t="n">
        <v>2</v>
      </c>
      <c r="G235" s="199" t="n">
        <v>2</v>
      </c>
      <c r="H235" s="199" t="inlineStr">
        <is>
          <t>MEDIUM</t>
        </is>
      </c>
      <c r="I235" s="199" t="n">
        <v>10.1</v>
      </c>
      <c r="J235" s="199" t="inlineStr">
        <is>
          <t>NO</t>
        </is>
      </c>
      <c r="K235" s="199" t="inlineStr">
        <is>
          <t>https://nvd.nist.gov/vuln/detail/CVE-2026-25734</t>
        </is>
      </c>
      <c r="L235" s="199" t="inlineStr">
        <is>
          <t>2026-03-03 18:53</t>
        </is>
      </c>
      <c r="M235" s="199" t="inlineStr">
        <is>
          <t>YES</t>
        </is>
      </c>
      <c r="N235" s="199" t="inlineStr">
        <is>
          <t>https://github.com/rucio/rucio/security/advisories/GHSA-h9fp-p2p9-873q | https://github.com/rucio/rucio/security/advisories/GHSA-h9fp-p2p9-873q</t>
        </is>
      </c>
      <c r="O235" s="199" t="inlineStr">
        <is>
          <t>Apply vendor patches</t>
        </is>
      </c>
      <c r="P235" s="199" t="inlineStr">
        <is>
          <t>cern rucio *</t>
        </is>
      </c>
      <c r="Q235" s="199" t="inlineStr">
        <is>
          <t>P2</t>
        </is>
      </c>
      <c r="R235" s="199" t="inlineStr">
        <is>
          <t>📅 Schedule patch deployment within 30 days | 🔍 Monitor for exploitation attempts</t>
        </is>
      </c>
      <c r="S235" s="199" t="inlineStr">
        <is>
          <t>CVE - IP enrichment n/a</t>
        </is>
      </c>
      <c r="T235" s="199" t="n">
        <v>0.0005</v>
      </c>
      <c r="U235" s="199" t="n">
        <v>0.1675</v>
      </c>
      <c r="V235" s="199" t="inlineStr">
        <is>
          <t>T1189:Drive-by Compromise | T1059.007:JavaScript | T1592.002:Software</t>
        </is>
      </c>
      <c r="W235" s="199" t="n">
        <v>2</v>
      </c>
      <c r="X235" s="199" t="inlineStr">
        <is>
          <t>HIGH (72%)</t>
        </is>
      </c>
      <c r="Y235" s="199" t="inlineStr">
        <is>
          <t>POSSIBLE</t>
        </is>
      </c>
      <c r="Z235" s="199" t="inlineStr">
        <is>
          <t>PATCH_AVAILABLE</t>
        </is>
      </c>
      <c r="AA235" s="199" t="inlineStr">
        <is>
          <t>https://nvd.nist.gov/vuln/detail/CVE-2026-25734</t>
        </is>
      </c>
      <c r="AB235" s="199" t="inlineStr">
        <is>
          <t>NONE</t>
        </is>
      </c>
      <c r="AC235" s="199" t="n">
        <v>3.05</v>
      </c>
      <c r="AD235" s="199" t="inlineStr"/>
    </row>
    <row r="236">
      <c r="A236" s="199" t="inlineStr">
        <is>
          <t>CVE</t>
        </is>
      </c>
      <c r="B236" s="199" t="inlineStr">
        <is>
          <t>CVE-2026-25735</t>
        </is>
      </c>
      <c r="C236" s="199" t="inlineStr">
        <is>
          <t xml:space="preserve">Rucio is a software framework that provides functionality to organize, manage, and access large volumes of scientific data using customizable policies. Versions prior to 35.8.3, 38.5.4, and 39.3.1 have a stored Cross-Site Scripting (XSS) vulnerability in the Identity Name of the WebUI where attacker-controlled input is persisted by the backend and later rendered in the WebUI without proper output encoding. This allows arbitrary JavaScript execution in the context of the WebUI for users who view </t>
        </is>
      </c>
      <c r="D236" s="199" t="n">
        <v>6.1</v>
      </c>
      <c r="E236" s="199" t="inlineStr">
        <is>
          <t>MEDIUM</t>
        </is>
      </c>
      <c r="F236" s="199" t="n">
        <v>2</v>
      </c>
      <c r="G236" s="199" t="n">
        <v>2</v>
      </c>
      <c r="H236" s="199" t="inlineStr">
        <is>
          <t>MEDIUM</t>
        </is>
      </c>
      <c r="I236" s="199" t="n">
        <v>10.1</v>
      </c>
      <c r="J236" s="199" t="inlineStr">
        <is>
          <t>NO</t>
        </is>
      </c>
      <c r="K236" s="199" t="inlineStr">
        <is>
          <t>https://nvd.nist.gov/vuln/detail/CVE-2026-25735</t>
        </is>
      </c>
      <c r="L236" s="199" t="inlineStr">
        <is>
          <t>2026-03-03 18:53</t>
        </is>
      </c>
      <c r="M236" s="199" t="inlineStr">
        <is>
          <t>YES</t>
        </is>
      </c>
      <c r="N236" s="199" t="inlineStr">
        <is>
          <t>https://github.com/rucio/rucio/security/advisories/GHSA-8wpv-6x3f-3rm5 | https://github.com/rucio/rucio/security/advisories/GHSA-8wpv-6x3f-3rm5</t>
        </is>
      </c>
      <c r="O236" s="199" t="inlineStr">
        <is>
          <t>Apply vendor patches</t>
        </is>
      </c>
      <c r="P236" s="199" t="inlineStr">
        <is>
          <t>cern rucio *</t>
        </is>
      </c>
      <c r="Q236" s="199" t="inlineStr">
        <is>
          <t>P2</t>
        </is>
      </c>
      <c r="R236" s="199" t="inlineStr">
        <is>
          <t>📅 Schedule patch deployment within 30 days | 🔍 Monitor for exploitation attempts</t>
        </is>
      </c>
      <c r="S236" s="199" t="inlineStr">
        <is>
          <t>CVE - IP enrichment n/a</t>
        </is>
      </c>
      <c r="T236" s="199" t="n">
        <v>0.0005</v>
      </c>
      <c r="U236" s="199" t="n">
        <v>0.1675</v>
      </c>
      <c r="V236" s="199" t="inlineStr">
        <is>
          <t>T1189:Drive-by Compromise | T1059.007:JavaScript | T1592.002:Software</t>
        </is>
      </c>
      <c r="W236" s="199" t="n">
        <v>2</v>
      </c>
      <c r="X236" s="199" t="inlineStr">
        <is>
          <t>HIGH (72%)</t>
        </is>
      </c>
      <c r="Y236" s="199" t="inlineStr">
        <is>
          <t>POSSIBLE</t>
        </is>
      </c>
      <c r="Z236" s="199" t="inlineStr">
        <is>
          <t>PATCH_AVAILABLE</t>
        </is>
      </c>
      <c r="AA236" s="199" t="inlineStr">
        <is>
          <t>https://nvd.nist.gov/vuln/detail/CVE-2026-25735</t>
        </is>
      </c>
      <c r="AB236" s="199" t="inlineStr">
        <is>
          <t>NONE</t>
        </is>
      </c>
      <c r="AC236" s="199" t="n">
        <v>3.05</v>
      </c>
      <c r="AD236" s="199" t="inlineStr"/>
    </row>
    <row r="237">
      <c r="A237" s="199" t="inlineStr">
        <is>
          <t>CVE</t>
        </is>
      </c>
      <c r="B237" s="199" t="inlineStr">
        <is>
          <t>CVE-2026-25736</t>
        </is>
      </c>
      <c r="C237" s="199" t="inlineStr">
        <is>
          <t>Rucio is a software framework that provides functionality to organize, manage, and access large volumes of scientific data using customizable policies. Versions prior to 35.8.3, 38.5.4, and 39.3.1 have a stored Cross-Site Scripting (XSS) vulnerability in the Custom RSE Attribute of the WebUI where attacker-controlled input is persisted by the backend and later rendered in the WebUI without proper output encoding. This allows arbitrary JavaScript execution in the context of the WebUI for users wh</t>
        </is>
      </c>
      <c r="D237" s="199" t="n">
        <v>6.1</v>
      </c>
      <c r="E237" s="199" t="inlineStr">
        <is>
          <t>MEDIUM</t>
        </is>
      </c>
      <c r="F237" s="199" t="n">
        <v>2</v>
      </c>
      <c r="G237" s="199" t="n">
        <v>2</v>
      </c>
      <c r="H237" s="199" t="inlineStr">
        <is>
          <t>MEDIUM</t>
        </is>
      </c>
      <c r="I237" s="199" t="n">
        <v>10.1</v>
      </c>
      <c r="J237" s="199" t="inlineStr">
        <is>
          <t>NO</t>
        </is>
      </c>
      <c r="K237" s="199" t="inlineStr">
        <is>
          <t>https://nvd.nist.gov/vuln/detail/CVE-2026-25736</t>
        </is>
      </c>
      <c r="L237" s="199" t="inlineStr">
        <is>
          <t>2026-03-03 18:53</t>
        </is>
      </c>
      <c r="M237" s="199" t="inlineStr">
        <is>
          <t>YES</t>
        </is>
      </c>
      <c r="N237" s="199" t="inlineStr">
        <is>
          <t>https://github.com/rucio/rucio/security/advisories/GHSA-fq4f-4738-rqxm | https://github.com/rucio/rucio/security/advisories/GHSA-fq4f-4738-rqxm</t>
        </is>
      </c>
      <c r="O237" s="199" t="inlineStr">
        <is>
          <t>Apply vendor patches</t>
        </is>
      </c>
      <c r="P237" s="199" t="inlineStr">
        <is>
          <t>cern rucio *</t>
        </is>
      </c>
      <c r="Q237" s="199" t="inlineStr">
        <is>
          <t>P2</t>
        </is>
      </c>
      <c r="R237" s="199" t="inlineStr">
        <is>
          <t>📅 Schedule patch deployment within 30 days | 🔍 Monitor for exploitation attempts</t>
        </is>
      </c>
      <c r="S237" s="199" t="inlineStr">
        <is>
          <t>CVE - IP enrichment n/a</t>
        </is>
      </c>
      <c r="T237" s="199" t="n">
        <v>0.0005</v>
      </c>
      <c r="U237" s="199" t="n">
        <v>0.1675</v>
      </c>
      <c r="V237" s="199" t="inlineStr">
        <is>
          <t>T1189:Drive-by Compromise | T1059.007:JavaScript | T1592.002:Software</t>
        </is>
      </c>
      <c r="W237" s="199" t="n">
        <v>2</v>
      </c>
      <c r="X237" s="199" t="inlineStr">
        <is>
          <t>HIGH (72%)</t>
        </is>
      </c>
      <c r="Y237" s="199" t="inlineStr">
        <is>
          <t>POSSIBLE</t>
        </is>
      </c>
      <c r="Z237" s="199" t="inlineStr">
        <is>
          <t>PATCH_AVAILABLE</t>
        </is>
      </c>
      <c r="AA237" s="199" t="inlineStr">
        <is>
          <t>https://nvd.nist.gov/vuln/detail/CVE-2026-25736</t>
        </is>
      </c>
      <c r="AB237" s="199" t="inlineStr">
        <is>
          <t>NONE</t>
        </is>
      </c>
      <c r="AC237" s="199" t="n">
        <v>3.05</v>
      </c>
      <c r="AD237" s="199" t="inlineStr"/>
    </row>
    <row r="238">
      <c r="A238" s="199" t="inlineStr">
        <is>
          <t>CVE</t>
        </is>
      </c>
      <c r="B238" s="199" t="inlineStr">
        <is>
          <t>CVE-2026-25941</t>
        </is>
      </c>
      <c r="C238" s="199" t="inlineStr">
        <is>
          <t xml:space="preserve">FreeRDP is a free implementation of the Remote Desktop Protocol. Versions on the 2.x branch prior to to 2.11.8 and on the 3.x branch prior to 3.23.0 have an out-of-bounds read vulnerability in the FreeRDP client's RDPGFX channel that allows a malicious RDP server to read uninitialized heap memory by sending a crafted WIRE_TO_SURFACE_2 PDU with a `bitmapDataLength` value larger than the actual data in the packet. This can lead to information disclosure or client crashes when a user connects to a </t>
        </is>
      </c>
      <c r="D238" s="199" t="n">
        <v>4.3</v>
      </c>
      <c r="E238" s="199" t="inlineStr">
        <is>
          <t>MEDIUM</t>
        </is>
      </c>
      <c r="F238" s="199" t="n">
        <v>2</v>
      </c>
      <c r="G238" s="199" t="n">
        <v>2</v>
      </c>
      <c r="H238" s="199" t="inlineStr">
        <is>
          <t>MEDIUM</t>
        </is>
      </c>
      <c r="I238" s="199" t="n">
        <v>8.300000000000001</v>
      </c>
      <c r="J238" s="199" t="inlineStr">
        <is>
          <t>NO</t>
        </is>
      </c>
      <c r="K238" s="199" t="inlineStr">
        <is>
          <t>https://nvd.nist.gov/vuln/detail/CVE-2026-25941</t>
        </is>
      </c>
      <c r="L238" s="199" t="inlineStr">
        <is>
          <t>2026-03-03 18:53</t>
        </is>
      </c>
      <c r="M238" s="199" t="inlineStr">
        <is>
          <t>YES</t>
        </is>
      </c>
      <c r="N238" s="199" t="inlineStr">
        <is>
          <t>https://github.com/FreeRDP/FreeRDP/commit/2e3b77e28ac6a398897d28ba464dcc5dfab9c9e2 | https://github.com/FreeRDP/FreeRDP/security/advisories/GHSA-3546-x645-5cf8</t>
        </is>
      </c>
      <c r="O238" s="199" t="inlineStr">
        <is>
          <t>https://github.com/FreeRDP/FreeRDP/security/advisories/GHSA-3546-x645-5cf8</t>
        </is>
      </c>
      <c r="P238" s="199" t="inlineStr">
        <is>
          <t>freerdp freerdp *</t>
        </is>
      </c>
      <c r="Q238" s="199" t="inlineStr">
        <is>
          <t>P3</t>
        </is>
      </c>
      <c r="R238" s="199" t="inlineStr">
        <is>
          <t>📅 Schedule patch deployment within 30 days | 🔍 Monitor for exploitation attempts</t>
        </is>
      </c>
      <c r="S238" s="199" t="inlineStr">
        <is>
          <t>CVE - IP enrichment n/a</t>
        </is>
      </c>
      <c r="T238" s="199" t="n">
        <v>0.0009</v>
      </c>
      <c r="U238" s="199" t="n">
        <v>0.2603</v>
      </c>
      <c r="V238" s="199" t="inlineStr">
        <is>
          <t>T1203:Exploitation for Client Execution | T1213:Data from Information Repositories | T1584.004:Server | T1021.001:Remote Desktop Protocol</t>
        </is>
      </c>
      <c r="W238" s="199" t="n">
        <v>1</v>
      </c>
      <c r="X238" s="199" t="inlineStr">
        <is>
          <t>LOW (40%)</t>
        </is>
      </c>
      <c r="Y238" s="199" t="inlineStr">
        <is>
          <t>POSSIBLE</t>
        </is>
      </c>
      <c r="Z238" s="199" t="inlineStr">
        <is>
          <t>PATCH_AVAILABLE</t>
        </is>
      </c>
      <c r="AA238" s="199" t="inlineStr">
        <is>
          <t>https://nvd.nist.gov/vuln/detail/CVE-2026-25941</t>
        </is>
      </c>
      <c r="AB238" s="199" t="inlineStr">
        <is>
          <t>NONE</t>
        </is>
      </c>
      <c r="AC238" s="199" t="n">
        <v>2.15</v>
      </c>
      <c r="AD238" s="199" t="inlineStr"/>
    </row>
    <row r="239">
      <c r="A239" s="199" t="inlineStr">
        <is>
          <t>CVE</t>
        </is>
      </c>
      <c r="B239" s="199" t="inlineStr">
        <is>
          <t>CVE-2026-2636</t>
        </is>
      </c>
      <c r="C239" s="199" t="inlineStr">
        <is>
          <t>This vulnerability is caused by a CWE‑159: "Improper Handling of Invalid Use of Special Elements" weakness, which leads to an unrecoverable inconsistency in the CLFS.sys driver. This condition forces a call to the KeBugCheckEx function, allowing an unprivileged user to trigger a system crash. Microsoft silently fixed this vulnerability in the September 2025 cumulative update for Windows 11 2024 LTSC and Windows Server 2025. Windows 25H2 (released in September) was released with the patch. Window</t>
        </is>
      </c>
      <c r="D239" s="199" t="n">
        <v>5.5</v>
      </c>
      <c r="E239" s="199" t="inlineStr">
        <is>
          <t>MEDIUM</t>
        </is>
      </c>
      <c r="F239" s="199" t="n">
        <v>2</v>
      </c>
      <c r="G239" s="199" t="n">
        <v>2</v>
      </c>
      <c r="H239" s="199" t="inlineStr">
        <is>
          <t>MEDIUM</t>
        </is>
      </c>
      <c r="I239" s="199" t="n">
        <v>9.5</v>
      </c>
      <c r="J239" s="199" t="inlineStr">
        <is>
          <t>NO</t>
        </is>
      </c>
      <c r="K239" s="199" t="inlineStr">
        <is>
          <t>https://nvd.nist.gov/vuln/detail/CVE-2026-2636</t>
        </is>
      </c>
      <c r="L239" s="199" t="inlineStr">
        <is>
          <t>2026-03-03 18:53</t>
        </is>
      </c>
      <c r="M239" s="199" t="inlineStr">
        <is>
          <t>CHECK_VENDOR</t>
        </is>
      </c>
      <c r="N239" s="199" t="inlineStr">
        <is>
          <t>See NVD references</t>
        </is>
      </c>
      <c r="O239" s="199" t="inlineStr">
        <is>
          <t>Apply vendor patches</t>
        </is>
      </c>
      <c r="P239" s="199" t="inlineStr">
        <is>
          <t>See CVE details</t>
        </is>
      </c>
      <c r="Q239" s="199" t="inlineStr">
        <is>
          <t>P3</t>
        </is>
      </c>
      <c r="R239" s="199" t="inlineStr">
        <is>
          <t>📅 Schedule patch deployment within 30 days | 🔍 Monitor for exploitation attempts</t>
        </is>
      </c>
      <c r="S239" s="199" t="inlineStr">
        <is>
          <t>CVE - IP enrichment n/a</t>
        </is>
      </c>
      <c r="T239" s="199" t="n">
        <v>0.0004</v>
      </c>
      <c r="U239" s="199" t="n">
        <v>0.1264</v>
      </c>
      <c r="V239" s="199" t="inlineStr">
        <is>
          <t>T1584.004:Server</t>
        </is>
      </c>
      <c r="W239" s="199" t="n">
        <v>2</v>
      </c>
      <c r="X239" s="199" t="inlineStr">
        <is>
          <t>MEDIUM (52%)</t>
        </is>
      </c>
      <c r="Y239" s="199" t="inlineStr">
        <is>
          <t>POSSIBLE</t>
        </is>
      </c>
      <c r="Z239" s="199" t="inlineStr">
        <is>
          <t>CHECK_VENDOR</t>
        </is>
      </c>
      <c r="AA239" s="199" t="inlineStr">
        <is>
          <t>https://nvd.nist.gov/vuln/detail/CVE-2026-2636</t>
        </is>
      </c>
      <c r="AB239" s="199" t="inlineStr">
        <is>
          <t>NONE</t>
        </is>
      </c>
      <c r="AC239" s="199" t="n">
        <v>2.75</v>
      </c>
      <c r="AD239" s="199" t="inlineStr"/>
    </row>
    <row r="240">
      <c r="A240" s="200" t="inlineStr">
        <is>
          <t>CVE</t>
        </is>
      </c>
      <c r="B240" s="200" t="inlineStr">
        <is>
          <t>CVE-2025-14511</t>
        </is>
      </c>
      <c r="C240" s="200" t="inlineStr">
        <is>
          <t>GitLab has remediated an issue in GitLab CE/EE affecting all versions from 12.2 before 18.7.5, 18.8 before 18.8.5, and 18.9 before 18.9.1 that could have allowed an unauthenticated user to cause denial of service by sending specially crafted files to the container registry event endpoint under certain conditions.</t>
        </is>
      </c>
      <c r="D240" s="200" t="n">
        <v>7.5</v>
      </c>
      <c r="E240" s="200" t="inlineStr">
        <is>
          <t>HIGH</t>
        </is>
      </c>
      <c r="F240" s="200" t="n">
        <v>2</v>
      </c>
      <c r="G240" s="200" t="n">
        <v>3</v>
      </c>
      <c r="H240" s="200" t="inlineStr">
        <is>
          <t>HIGH</t>
        </is>
      </c>
      <c r="I240" s="200" t="n">
        <v>13.5</v>
      </c>
      <c r="J240" s="200" t="inlineStr">
        <is>
          <t>NO</t>
        </is>
      </c>
      <c r="K240" s="200" t="inlineStr">
        <is>
          <t>https://nvd.nist.gov/vuln/detail/CVE-2025-14511</t>
        </is>
      </c>
      <c r="L240" s="200" t="inlineStr">
        <is>
          <t>2026-03-03 18:53</t>
        </is>
      </c>
      <c r="M240" s="200" t="inlineStr">
        <is>
          <t>YES</t>
        </is>
      </c>
      <c r="N240" s="200" t="inlineStr">
        <is>
          <t>https://about.gitlab.com/releases/2026/02/25/patch-release-gitlab-18-9-1-released/</t>
        </is>
      </c>
      <c r="O240" s="200" t="inlineStr">
        <is>
          <t>Apply vendor patches</t>
        </is>
      </c>
      <c r="P240" s="200" t="inlineStr">
        <is>
          <t>gitlab gitlab *</t>
        </is>
      </c>
      <c r="Q240" s="200" t="inlineStr">
        <is>
          <t>P2</t>
        </is>
      </c>
      <c r="R240" s="200" t="inlineStr">
        <is>
          <t>🚨 URGENT: Apply vendor patches immediately | 🔒 Isolate affected systems if patch unavailable | 🛡️ Enable additional monitoring/IDS rules</t>
        </is>
      </c>
      <c r="S240" s="200" t="inlineStr">
        <is>
          <t>CVE - IP enrichment n/a</t>
        </is>
      </c>
      <c r="T240" s="200" t="n">
        <v>0</v>
      </c>
      <c r="U240" s="200" t="n">
        <v>0</v>
      </c>
      <c r="V240" s="200" t="inlineStr">
        <is>
          <t>T1499:Endpoint Denial of Service</t>
        </is>
      </c>
      <c r="W240" s="200" t="n">
        <v>2</v>
      </c>
      <c r="X240" s="200" t="inlineStr">
        <is>
          <t>HIGH (72%)</t>
        </is>
      </c>
      <c r="Y240" s="200" t="inlineStr">
        <is>
          <t>POSSIBLE</t>
        </is>
      </c>
      <c r="Z240" s="200" t="inlineStr">
        <is>
          <t>PATCH_AVAILABLE</t>
        </is>
      </c>
      <c r="AA240" s="200" t="inlineStr">
        <is>
          <t>https://nvd.nist.gov/vuln/detail/CVE-2025-14511</t>
        </is>
      </c>
      <c r="AB240" s="200" t="inlineStr">
        <is>
          <t>NONE</t>
        </is>
      </c>
      <c r="AC240" s="200" t="n">
        <v>3.75</v>
      </c>
      <c r="AD240" s="200" t="inlineStr"/>
    </row>
    <row r="241">
      <c r="A241" s="200" t="inlineStr">
        <is>
          <t>CVE</t>
        </is>
      </c>
      <c r="B241" s="200" t="inlineStr">
        <is>
          <t>CVE-2026-0542</t>
        </is>
      </c>
      <c r="C241" s="200" t="inlineStr">
        <is>
          <t>ServiceNow has addressed a remote code execution vulnerability that was identified in the ServiceNow AI platform.  This vulnerability could enable an unauthenticated user, in certain circumstances, to execute code within the ServiceNow Sandbox.   
ServiceNow addressed this vulnerability by deploying a security update to hosted instances. Relevant security updates also have been provided to ServiceNow self-hosted customers and partners. Further, the vulnerability is addressed in the listed p</t>
        </is>
      </c>
      <c r="D241" s="200" t="n">
        <v>8.5</v>
      </c>
      <c r="E241" s="200" t="inlineStr">
        <is>
          <t>HIGH</t>
        </is>
      </c>
      <c r="F241" s="200" t="n">
        <v>2</v>
      </c>
      <c r="G241" s="200" t="n">
        <v>3</v>
      </c>
      <c r="H241" s="200" t="inlineStr">
        <is>
          <t>HIGH</t>
        </is>
      </c>
      <c r="I241" s="200" t="n">
        <v>14.5</v>
      </c>
      <c r="J241" s="200" t="inlineStr">
        <is>
          <t>NO</t>
        </is>
      </c>
      <c r="K241" s="200" t="inlineStr">
        <is>
          <t>https://nvd.nist.gov/vuln/detail/CVE-2026-0542</t>
        </is>
      </c>
      <c r="L241" s="200" t="inlineStr">
        <is>
          <t>2026-03-03 18:53</t>
        </is>
      </c>
      <c r="M241" s="200" t="inlineStr">
        <is>
          <t>CHECK_VENDOR</t>
        </is>
      </c>
      <c r="N241" s="200" t="inlineStr">
        <is>
          <t>See NVD references</t>
        </is>
      </c>
      <c r="O241" s="200" t="inlineStr">
        <is>
          <t>Apply vendor patches</t>
        </is>
      </c>
      <c r="P241" s="200" t="inlineStr">
        <is>
          <t>See CVE details</t>
        </is>
      </c>
      <c r="Q241" s="200" t="inlineStr">
        <is>
          <t>P3</t>
        </is>
      </c>
      <c r="R241" s="200" t="inlineStr">
        <is>
          <t>🚨 URGENT: Apply vendor patches immediately | 🔒 Isolate affected systems if patch unavailable | 🛡️ Enable additional monitoring/IDS rules</t>
        </is>
      </c>
      <c r="S241" s="200" t="inlineStr">
        <is>
          <t>CVE - IP enrichment n/a</t>
        </is>
      </c>
      <c r="T241" s="200" t="n">
        <v>0.0027</v>
      </c>
      <c r="U241" s="200" t="n">
        <v>0.5063</v>
      </c>
      <c r="V241" s="200" t="inlineStr">
        <is>
          <t>T1190:Exploit Public-Facing Application | T1210:Exploitation of Remote Services</t>
        </is>
      </c>
      <c r="W241" s="200" t="n">
        <v>1</v>
      </c>
      <c r="X241" s="200" t="inlineStr">
        <is>
          <t>LOW (40%)</t>
        </is>
      </c>
      <c r="Y241" s="200" t="inlineStr">
        <is>
          <t>UNLIKELY</t>
        </is>
      </c>
      <c r="Z241" s="200" t="inlineStr">
        <is>
          <t>CHECK_VENDOR</t>
        </is>
      </c>
      <c r="AA241" s="200" t="inlineStr">
        <is>
          <t>https://nvd.nist.gov/vuln/detail/CVE-2026-0542</t>
        </is>
      </c>
      <c r="AB241" s="200" t="inlineStr">
        <is>
          <t>NONE</t>
        </is>
      </c>
      <c r="AC241" s="200" t="n">
        <v>0</v>
      </c>
      <c r="AD241" s="200" t="inlineStr"/>
    </row>
    <row r="242">
      <c r="A242" s="200" t="inlineStr">
        <is>
          <t>CVE</t>
        </is>
      </c>
      <c r="B242" s="200" t="inlineStr">
        <is>
          <t>CVE-2026-0752</t>
        </is>
      </c>
      <c r="C242" s="200" t="inlineStr">
        <is>
          <t>GitLab has remediated an issue in GitLab CE/EE affecting all versions from 16.2 before 18.7.5, 18.8 before 18.8.5, and 18.9 before 18.9.1 that under certain circumstances, could have allowed an unauthenticated user to inject arbitrary scripts into the Mermaid sandbox UI.</t>
        </is>
      </c>
      <c r="D242" s="200" t="n">
        <v>8</v>
      </c>
      <c r="E242" s="200" t="inlineStr">
        <is>
          <t>HIGH</t>
        </is>
      </c>
      <c r="F242" s="200" t="n">
        <v>3</v>
      </c>
      <c r="G242" s="200" t="n">
        <v>3</v>
      </c>
      <c r="H242" s="200" t="inlineStr">
        <is>
          <t>CRITICAL</t>
        </is>
      </c>
      <c r="I242" s="200" t="n">
        <v>17</v>
      </c>
      <c r="J242" s="200" t="inlineStr">
        <is>
          <t>NO</t>
        </is>
      </c>
      <c r="K242" s="200" t="inlineStr">
        <is>
          <t>https://nvd.nist.gov/vuln/detail/CVE-2026-0752</t>
        </is>
      </c>
      <c r="L242" s="200" t="inlineStr">
        <is>
          <t>2026-03-03 18:53</t>
        </is>
      </c>
      <c r="M242" s="200" t="inlineStr">
        <is>
          <t>YES</t>
        </is>
      </c>
      <c r="N242" s="200" t="inlineStr">
        <is>
          <t>https://about.gitlab.com/releases/2026/02/25/patch-release-gitlab-18-9-1-released/</t>
        </is>
      </c>
      <c r="O242" s="200" t="inlineStr">
        <is>
          <t>Apply vendor patches</t>
        </is>
      </c>
      <c r="P242" s="200" t="inlineStr">
        <is>
          <t>gitlab gitlab *</t>
        </is>
      </c>
      <c r="Q242" s="200" t="inlineStr">
        <is>
          <t>P2</t>
        </is>
      </c>
      <c r="R242" s="200" t="inlineStr">
        <is>
          <t>🚨 URGENT: Apply vendor patches immediately | 🔒 Isolate affected systems if patch unavailable | 🛡️ Enable additional monitoring/IDS rules</t>
        </is>
      </c>
      <c r="S242" s="200" t="inlineStr">
        <is>
          <t>CVE - IP enrichment n/a</t>
        </is>
      </c>
      <c r="T242" s="200" t="n">
        <v>0.0009</v>
      </c>
      <c r="U242" s="200" t="n">
        <v>0.2589</v>
      </c>
      <c r="V242" s="200" t="inlineStr">
        <is>
          <t>T1189:Drive-by Compromise</t>
        </is>
      </c>
      <c r="W242" s="200" t="n">
        <v>2</v>
      </c>
      <c r="X242" s="200" t="inlineStr">
        <is>
          <t>HIGH (72%)</t>
        </is>
      </c>
      <c r="Y242" s="200" t="inlineStr">
        <is>
          <t>CONFIRMED</t>
        </is>
      </c>
      <c r="Z242" s="200" t="inlineStr">
        <is>
          <t>PATCH_AVAILABLE</t>
        </is>
      </c>
      <c r="AA242" s="200" t="inlineStr">
        <is>
          <t>https://nvd.nist.gov/vuln/detail/CVE-2026-0752</t>
        </is>
      </c>
      <c r="AB242" s="200" t="inlineStr">
        <is>
          <t>NONE</t>
        </is>
      </c>
      <c r="AC242" s="200" t="n">
        <v>4</v>
      </c>
      <c r="AD242" s="200" t="inlineStr"/>
    </row>
    <row r="243">
      <c r="A243" s="200" t="inlineStr">
        <is>
          <t>CVE</t>
        </is>
      </c>
      <c r="B243" s="200" t="inlineStr">
        <is>
          <t>CVE-2026-1388</t>
        </is>
      </c>
      <c r="C243" s="200" t="inlineStr">
        <is>
          <t>GitLab has remediated an issue in GitLab CE/EE affecting all versions from 9.2 before 18.7.5, 18.8 before 18.8.5, and 18.9 before 18.9.1 that could have allowed an unauthenticated user to cause regular expression denial of service by sending specially crafted input to a merge request endpoint under certain conditions.</t>
        </is>
      </c>
      <c r="D243" s="200" t="n">
        <v>7.5</v>
      </c>
      <c r="E243" s="200" t="inlineStr">
        <is>
          <t>HIGH</t>
        </is>
      </c>
      <c r="F243" s="200" t="n">
        <v>2</v>
      </c>
      <c r="G243" s="200" t="n">
        <v>3</v>
      </c>
      <c r="H243" s="200" t="inlineStr">
        <is>
          <t>HIGH</t>
        </is>
      </c>
      <c r="I243" s="200" t="n">
        <v>13.5</v>
      </c>
      <c r="J243" s="200" t="inlineStr">
        <is>
          <t>NO</t>
        </is>
      </c>
      <c r="K243" s="200" t="inlineStr">
        <is>
          <t>https://nvd.nist.gov/vuln/detail/CVE-2026-1388</t>
        </is>
      </c>
      <c r="L243" s="200" t="inlineStr">
        <is>
          <t>2026-03-03 18:53</t>
        </is>
      </c>
      <c r="M243" s="200" t="inlineStr">
        <is>
          <t>YES</t>
        </is>
      </c>
      <c r="N243" s="200" t="inlineStr">
        <is>
          <t>https://about.gitlab.com/releases/2026/02/25/patch-release-gitlab-18-9-1-released/</t>
        </is>
      </c>
      <c r="O243" s="200" t="inlineStr">
        <is>
          <t>Apply vendor patches</t>
        </is>
      </c>
      <c r="P243" s="200" t="inlineStr">
        <is>
          <t>gitlab gitlab *</t>
        </is>
      </c>
      <c r="Q243" s="200" t="inlineStr">
        <is>
          <t>P2</t>
        </is>
      </c>
      <c r="R243" s="200" t="inlineStr">
        <is>
          <t>🚨 URGENT: Apply vendor patches immediately | 🔒 Isolate affected systems if patch unavailable | 🛡️ Enable additional monitoring/IDS rules</t>
        </is>
      </c>
      <c r="S243" s="200" t="inlineStr">
        <is>
          <t>CVE - IP enrichment n/a</t>
        </is>
      </c>
      <c r="T243" s="200" t="n">
        <v>0</v>
      </c>
      <c r="U243" s="200" t="n">
        <v>0</v>
      </c>
      <c r="V243" s="200" t="inlineStr">
        <is>
          <t>T1499:Endpoint Denial of Service</t>
        </is>
      </c>
      <c r="W243" s="200" t="n">
        <v>2</v>
      </c>
      <c r="X243" s="200" t="inlineStr">
        <is>
          <t>HIGH (72%)</t>
        </is>
      </c>
      <c r="Y243" s="200" t="inlineStr">
        <is>
          <t>POSSIBLE</t>
        </is>
      </c>
      <c r="Z243" s="200" t="inlineStr">
        <is>
          <t>PATCH_AVAILABLE</t>
        </is>
      </c>
      <c r="AA243" s="200" t="inlineStr">
        <is>
          <t>https://nvd.nist.gov/vuln/detail/CVE-2026-1388</t>
        </is>
      </c>
      <c r="AB243" s="200" t="inlineStr">
        <is>
          <t>NONE</t>
        </is>
      </c>
      <c r="AC243" s="200" t="n">
        <v>3.75</v>
      </c>
      <c r="AD243" s="200" t="inlineStr"/>
    </row>
    <row r="244">
      <c r="A244" s="200" t="inlineStr">
        <is>
          <t>CVE</t>
        </is>
      </c>
      <c r="B244" s="200" t="inlineStr">
        <is>
          <t>CVE-2026-1662</t>
        </is>
      </c>
      <c r="C244" s="200" t="inlineStr">
        <is>
          <t>GitLab has remediated an issue in GitLab CE/EE affecting all versions from 14.4 before 18.7.5, 18.8 before 18.8.5, and 18.9 before 18.9.1 that could have allowed an unauthenticated user to cause Denial of Service by sending specially crafted requests to the Jira events endpoint.</t>
        </is>
      </c>
      <c r="D244" s="200" t="n">
        <v>7.5</v>
      </c>
      <c r="E244" s="200" t="inlineStr">
        <is>
          <t>HIGH</t>
        </is>
      </c>
      <c r="F244" s="200" t="n">
        <v>2</v>
      </c>
      <c r="G244" s="200" t="n">
        <v>3</v>
      </c>
      <c r="H244" s="200" t="inlineStr">
        <is>
          <t>HIGH</t>
        </is>
      </c>
      <c r="I244" s="200" t="n">
        <v>13.5</v>
      </c>
      <c r="J244" s="200" t="inlineStr">
        <is>
          <t>NO</t>
        </is>
      </c>
      <c r="K244" s="200" t="inlineStr">
        <is>
          <t>https://nvd.nist.gov/vuln/detail/CVE-2026-1662</t>
        </is>
      </c>
      <c r="L244" s="200" t="inlineStr">
        <is>
          <t>2026-03-03 18:53</t>
        </is>
      </c>
      <c r="M244" s="200" t="inlineStr">
        <is>
          <t>YES</t>
        </is>
      </c>
      <c r="N244" s="200" t="inlineStr">
        <is>
          <t>https://about.gitlab.com/releases/2026/02/25/patch-release-gitlab-18-9-1-released/</t>
        </is>
      </c>
      <c r="O244" s="200" t="inlineStr">
        <is>
          <t>Apply vendor patches</t>
        </is>
      </c>
      <c r="P244" s="200" t="inlineStr">
        <is>
          <t>gitlab gitlab *</t>
        </is>
      </c>
      <c r="Q244" s="200" t="inlineStr">
        <is>
          <t>P2</t>
        </is>
      </c>
      <c r="R244" s="200" t="inlineStr">
        <is>
          <t>🚨 URGENT: Apply vendor patches immediately | 🔒 Isolate affected systems if patch unavailable | 🛡️ Enable additional monitoring/IDS rules</t>
        </is>
      </c>
      <c r="S244" s="200" t="inlineStr">
        <is>
          <t>CVE - IP enrichment n/a</t>
        </is>
      </c>
      <c r="T244" s="200" t="n">
        <v>0.0004</v>
      </c>
      <c r="U244" s="200" t="n">
        <v>0.1326</v>
      </c>
      <c r="V244" s="200" t="inlineStr">
        <is>
          <t>T1499:Endpoint Denial of Service</t>
        </is>
      </c>
      <c r="W244" s="200" t="n">
        <v>2</v>
      </c>
      <c r="X244" s="200" t="inlineStr">
        <is>
          <t>HIGH (72%)</t>
        </is>
      </c>
      <c r="Y244" s="200" t="inlineStr">
        <is>
          <t>POSSIBLE</t>
        </is>
      </c>
      <c r="Z244" s="200" t="inlineStr">
        <is>
          <t>PATCH_AVAILABLE</t>
        </is>
      </c>
      <c r="AA244" s="200" t="inlineStr">
        <is>
          <t>https://nvd.nist.gov/vuln/detail/CVE-2026-1662</t>
        </is>
      </c>
      <c r="AB244" s="200" t="inlineStr">
        <is>
          <t>NONE</t>
        </is>
      </c>
      <c r="AC244" s="200" t="n">
        <v>3.75</v>
      </c>
      <c r="AD244" s="200" t="inlineStr"/>
    </row>
    <row r="245">
      <c r="A245" s="199" t="inlineStr">
        <is>
          <t>CVE</t>
        </is>
      </c>
      <c r="B245" s="199" t="inlineStr">
        <is>
          <t>CVE-2026-1725</t>
        </is>
      </c>
      <c r="C245" s="199" t="inlineStr">
        <is>
          <t>GitLab has remediated an issue in GitLab CE/EE affecting versions from 18.9 before 18.9.1 that could have under certain conditions, allowed an unauthenticated user to cause denial of service by sending specially crafted requests to a CI jobs API endpoint.</t>
        </is>
      </c>
      <c r="D245" s="199" t="n">
        <v>5.3</v>
      </c>
      <c r="E245" s="199" t="inlineStr">
        <is>
          <t>MEDIUM</t>
        </is>
      </c>
      <c r="F245" s="199" t="n">
        <v>2</v>
      </c>
      <c r="G245" s="199" t="n">
        <v>2</v>
      </c>
      <c r="H245" s="199" t="inlineStr">
        <is>
          <t>MEDIUM</t>
        </is>
      </c>
      <c r="I245" s="199" t="n">
        <v>9.300000000000001</v>
      </c>
      <c r="J245" s="199" t="inlineStr">
        <is>
          <t>NO</t>
        </is>
      </c>
      <c r="K245" s="199" t="inlineStr">
        <is>
          <t>https://nvd.nist.gov/vuln/detail/CVE-2026-1725</t>
        </is>
      </c>
      <c r="L245" s="199" t="inlineStr">
        <is>
          <t>2026-03-03 18:53</t>
        </is>
      </c>
      <c r="M245" s="199" t="inlineStr">
        <is>
          <t>YES</t>
        </is>
      </c>
      <c r="N245" s="199" t="inlineStr">
        <is>
          <t>https://about.gitlab.com/releases/2026/02/25/patch-release-gitlab-18-9-1-released/</t>
        </is>
      </c>
      <c r="O245" s="199" t="inlineStr">
        <is>
          <t>Apply vendor patches</t>
        </is>
      </c>
      <c r="P245" s="199" t="inlineStr">
        <is>
          <t>gitlab gitlab 18.9.0</t>
        </is>
      </c>
      <c r="Q245" s="199" t="inlineStr">
        <is>
          <t>P3</t>
        </is>
      </c>
      <c r="R245" s="199" t="inlineStr">
        <is>
          <t>📅 Schedule patch deployment within 30 days | 🔍 Monitor for exploitation attempts</t>
        </is>
      </c>
      <c r="S245" s="199" t="inlineStr">
        <is>
          <t>CVE - IP enrichment n/a</t>
        </is>
      </c>
      <c r="T245" s="199" t="n">
        <v>0.0004</v>
      </c>
      <c r="U245" s="199" t="n">
        <v>0.1326</v>
      </c>
      <c r="V245" s="199" t="inlineStr">
        <is>
          <t>T1499:Endpoint Denial of Service</t>
        </is>
      </c>
      <c r="W245" s="199" t="n">
        <v>1</v>
      </c>
      <c r="X245" s="199" t="inlineStr">
        <is>
          <t>LOW (40%)</t>
        </is>
      </c>
      <c r="Y245" s="199" t="inlineStr">
        <is>
          <t>POSSIBLE</t>
        </is>
      </c>
      <c r="Z245" s="199" t="inlineStr">
        <is>
          <t>PATCH_AVAILABLE</t>
        </is>
      </c>
      <c r="AA245" s="199" t="inlineStr">
        <is>
          <t>https://nvd.nist.gov/vuln/detail/CVE-2026-1725</t>
        </is>
      </c>
      <c r="AB245" s="199" t="inlineStr">
        <is>
          <t>NONE</t>
        </is>
      </c>
      <c r="AC245" s="199" t="n">
        <v>2.65</v>
      </c>
      <c r="AD245" s="199" t="inlineStr"/>
    </row>
    <row r="246">
      <c r="A246" s="199" t="inlineStr">
        <is>
          <t>CVE</t>
        </is>
      </c>
      <c r="B246" s="199" t="inlineStr">
        <is>
          <t>CVE-2026-1747</t>
        </is>
      </c>
      <c r="C246" s="199" t="inlineStr">
        <is>
          <t>GitLab has remediated an issue in GitLab EE affecting all versions from 17.11 before 18.7.5, 18.8 before 18.8.5, and 18.9 before 18.9.1 that, under certain conditions, could have allowed Developer-role users with insufficient privileges to make unauthorized modifications to protected Conan packages.</t>
        </is>
      </c>
      <c r="D246" s="199" t="n">
        <v>4.3</v>
      </c>
      <c r="E246" s="199" t="inlineStr">
        <is>
          <t>MEDIUM</t>
        </is>
      </c>
      <c r="F246" s="199" t="n">
        <v>2</v>
      </c>
      <c r="G246" s="199" t="n">
        <v>2</v>
      </c>
      <c r="H246" s="199" t="inlineStr">
        <is>
          <t>MEDIUM</t>
        </is>
      </c>
      <c r="I246" s="199" t="n">
        <v>8.300000000000001</v>
      </c>
      <c r="J246" s="199" t="inlineStr">
        <is>
          <t>NO</t>
        </is>
      </c>
      <c r="K246" s="199" t="inlineStr">
        <is>
          <t>https://nvd.nist.gov/vuln/detail/CVE-2026-1747</t>
        </is>
      </c>
      <c r="L246" s="199" t="inlineStr">
        <is>
          <t>2026-03-03 18:53</t>
        </is>
      </c>
      <c r="M246" s="199" t="inlineStr">
        <is>
          <t>YES</t>
        </is>
      </c>
      <c r="N246" s="199" t="inlineStr">
        <is>
          <t>https://about.gitlab.com/releases/2026/02/25/patch-release-gitlab-18-9-1-released/</t>
        </is>
      </c>
      <c r="O246" s="199" t="inlineStr">
        <is>
          <t>Apply vendor patches</t>
        </is>
      </c>
      <c r="P246" s="199" t="inlineStr">
        <is>
          <t>gitlab gitlab *</t>
        </is>
      </c>
      <c r="Q246" s="199" t="inlineStr">
        <is>
          <t>P3</t>
        </is>
      </c>
      <c r="R246" s="199" t="inlineStr">
        <is>
          <t>📅 Schedule patch deployment within 30 days | 🔍 Monitor for exploitation attempts</t>
        </is>
      </c>
      <c r="S246" s="199" t="inlineStr">
        <is>
          <t>CVE - IP enrichment n/a</t>
        </is>
      </c>
      <c r="T246" s="199" t="n">
        <v>0.0001</v>
      </c>
      <c r="U246" s="199" t="n">
        <v>0.0263</v>
      </c>
      <c r="V246" s="199" t="inlineStr">
        <is>
          <t>T1190:Exploit Public-Facing Application</t>
        </is>
      </c>
      <c r="W246" s="199" t="n">
        <v>1</v>
      </c>
      <c r="X246" s="199" t="inlineStr">
        <is>
          <t>LOW (40%)</t>
        </is>
      </c>
      <c r="Y246" s="199" t="inlineStr">
        <is>
          <t>POSSIBLE</t>
        </is>
      </c>
      <c r="Z246" s="199" t="inlineStr">
        <is>
          <t>PATCH_AVAILABLE</t>
        </is>
      </c>
      <c r="AA246" s="199" t="inlineStr">
        <is>
          <t>https://nvd.nist.gov/vuln/detail/CVE-2026-1747</t>
        </is>
      </c>
      <c r="AB246" s="199" t="inlineStr">
        <is>
          <t>NONE</t>
        </is>
      </c>
      <c r="AC246" s="199" t="n">
        <v>2.15</v>
      </c>
      <c r="AD246" s="199" t="inlineStr"/>
    </row>
    <row r="247">
      <c r="A247" s="199" t="inlineStr">
        <is>
          <t>CVE</t>
        </is>
      </c>
      <c r="B247" s="199" t="inlineStr">
        <is>
          <t>CVE-2026-22721</t>
        </is>
      </c>
      <c r="C247" s="199" t="inlineStr">
        <is>
          <t>VMware Aria Operations contains a privilege escalation vulnerability. A malicious actor with privileges in vCenter to access Aria Operations may leverage this vulnerability to obtain administrative access in VMware Aria Operations. To remediate CVE-2026-22721, apply the patches listed in the 'Fixed Version' column of the 'Response Matrix' found in  VMSA-2026-0001 https://support.broadcom.com/web/ecx/support-content-notification/-/external/content/SecurityAdvisories/0/36947 .</t>
        </is>
      </c>
      <c r="D247" s="199" t="n">
        <v>6.2</v>
      </c>
      <c r="E247" s="199" t="inlineStr">
        <is>
          <t>MEDIUM</t>
        </is>
      </c>
      <c r="F247" s="199" t="n">
        <v>2</v>
      </c>
      <c r="G247" s="199" t="n">
        <v>2</v>
      </c>
      <c r="H247" s="199" t="inlineStr">
        <is>
          <t>MEDIUM</t>
        </is>
      </c>
      <c r="I247" s="199" t="n">
        <v>10.2</v>
      </c>
      <c r="J247" s="199" t="inlineStr">
        <is>
          <t>NO</t>
        </is>
      </c>
      <c r="K247" s="199" t="inlineStr">
        <is>
          <t>https://nvd.nist.gov/vuln/detail/CVE-2026-22721</t>
        </is>
      </c>
      <c r="L247" s="199" t="inlineStr">
        <is>
          <t>2026-03-03 18:53</t>
        </is>
      </c>
      <c r="M247" s="199" t="inlineStr">
        <is>
          <t>CHECK_VENDOR</t>
        </is>
      </c>
      <c r="N247" s="199" t="inlineStr">
        <is>
          <t>See NVD references</t>
        </is>
      </c>
      <c r="O247" s="199" t="inlineStr">
        <is>
          <t>Apply vendor patches</t>
        </is>
      </c>
      <c r="P247" s="199" t="inlineStr">
        <is>
          <t>See CVE details</t>
        </is>
      </c>
      <c r="Q247" s="199" t="inlineStr">
        <is>
          <t>P2</t>
        </is>
      </c>
      <c r="R247" s="199" t="inlineStr">
        <is>
          <t>📅 Schedule patch deployment within 30 days | 🔍 Monitor for exploitation attempts</t>
        </is>
      </c>
      <c r="S247" s="199" t="inlineStr">
        <is>
          <t>CVE - IP enrichment n/a</t>
        </is>
      </c>
      <c r="T247" s="199" t="n">
        <v>0.0007</v>
      </c>
      <c r="U247" s="199" t="n">
        <v>0.2076</v>
      </c>
      <c r="V247" s="199" t="inlineStr">
        <is>
          <t>T1068:Exploitation for Privilege Escalation</t>
        </is>
      </c>
      <c r="W247" s="199" t="n">
        <v>2</v>
      </c>
      <c r="X247" s="199" t="inlineStr">
        <is>
          <t>HIGH (72%)</t>
        </is>
      </c>
      <c r="Y247" s="199" t="inlineStr">
        <is>
          <t>POSSIBLE</t>
        </is>
      </c>
      <c r="Z247" s="199" t="inlineStr">
        <is>
          <t>CHECK_VENDOR</t>
        </is>
      </c>
      <c r="AA247" s="199" t="inlineStr">
        <is>
          <t>https://nvd.nist.gov/vuln/detail/CVE-2026-22721</t>
        </is>
      </c>
      <c r="AB247" s="199" t="inlineStr">
        <is>
          <t>NONE</t>
        </is>
      </c>
      <c r="AC247" s="199" t="n">
        <v>3.1</v>
      </c>
      <c r="AD247" s="199" t="inlineStr"/>
    </row>
    <row r="248">
      <c r="A248" s="200" t="inlineStr">
        <is>
          <t>CVE</t>
        </is>
      </c>
      <c r="B248" s="200" t="inlineStr">
        <is>
          <t>CVE-2026-25942</t>
        </is>
      </c>
      <c r="C248" s="200" t="inlineStr">
        <is>
          <t>FreeRDP is a free implementation of the Remote Desktop Protocol. Prior to version 3.23.0, `xf_rail_server_execute_result` indexes the global `error_code_names[]` array (7 elements, indices 0–6) with an unchecked `execResult-&gt;execResult` value received from the server, allowing an out-of-bounds read when the server sends an `execResult` value of 7 or greater. Version 3.23.0 fixes the issue.</t>
        </is>
      </c>
      <c r="D248" s="200" t="n">
        <v>7.5</v>
      </c>
      <c r="E248" s="200" t="inlineStr">
        <is>
          <t>HIGH</t>
        </is>
      </c>
      <c r="F248" s="200" t="n">
        <v>2</v>
      </c>
      <c r="G248" s="200" t="n">
        <v>3</v>
      </c>
      <c r="H248" s="200" t="inlineStr">
        <is>
          <t>HIGH</t>
        </is>
      </c>
      <c r="I248" s="200" t="n">
        <v>13.5</v>
      </c>
      <c r="J248" s="200" t="inlineStr">
        <is>
          <t>NO</t>
        </is>
      </c>
      <c r="K248" s="200" t="inlineStr">
        <is>
          <t>https://nvd.nist.gov/vuln/detail/CVE-2026-25942</t>
        </is>
      </c>
      <c r="L248" s="200" t="inlineStr">
        <is>
          <t>2026-03-03 18:53</t>
        </is>
      </c>
      <c r="M248" s="200" t="inlineStr">
        <is>
          <t>YES</t>
        </is>
      </c>
      <c r="N248" s="200" t="inlineStr">
        <is>
          <t>https://github.com/FreeRDP/FreeRDP/blob/3370e30e92a021eb680892dda14d642bc8b8727c/channels/rail/client/rail_orders.c#L528 | https://github.com/FreeRDP/FreeRDP/blob/3370e30e92a021eb680892dda14d642bc8b8727c/channels/rail/client/rail_orders.c#L75-L76 | https://github.com/FreeRDP/FreeRDP/blob/3370e30e92a021eb680892dda14d642bc8b8727c/client/X11/xf_rail.c#L1014-L1017</t>
        </is>
      </c>
      <c r="O248" s="200" t="inlineStr">
        <is>
          <t>https://github.com/FreeRDP/FreeRDP/security/advisories/GHSA-78q6-67m7-wwf6</t>
        </is>
      </c>
      <c r="P248" s="200" t="inlineStr">
        <is>
          <t>freerdp freerdp *</t>
        </is>
      </c>
      <c r="Q248" s="200" t="inlineStr">
        <is>
          <t>P2</t>
        </is>
      </c>
      <c r="R248" s="200" t="inlineStr">
        <is>
          <t>🚨 URGENT: Apply vendor patches immediately | 🔒 Isolate affected systems if patch unavailable | 🛡️ Enable additional monitoring/IDS rules</t>
        </is>
      </c>
      <c r="S248" s="200" t="inlineStr">
        <is>
          <t>CVE - IP enrichment n/a</t>
        </is>
      </c>
      <c r="T248" s="200" t="n">
        <v>0.0007</v>
      </c>
      <c r="U248" s="200" t="n">
        <v>0.2021</v>
      </c>
      <c r="V248" s="200" t="inlineStr">
        <is>
          <t>T1203:Exploitation for Client Execution | T1584.004:Server | T1021.001:Remote Desktop Protocol</t>
        </is>
      </c>
      <c r="W248" s="200" t="n">
        <v>2</v>
      </c>
      <c r="X248" s="200" t="inlineStr">
        <is>
          <t>HIGH (72%)</t>
        </is>
      </c>
      <c r="Y248" s="200" t="inlineStr">
        <is>
          <t>POSSIBLE</t>
        </is>
      </c>
      <c r="Z248" s="200" t="inlineStr">
        <is>
          <t>PATCH_AVAILABLE</t>
        </is>
      </c>
      <c r="AA248" s="200" t="inlineStr">
        <is>
          <t>https://nvd.nist.gov/vuln/detail/CVE-2026-25942</t>
        </is>
      </c>
      <c r="AB248" s="200" t="inlineStr">
        <is>
          <t>NONE</t>
        </is>
      </c>
      <c r="AC248" s="200" t="n">
        <v>3.75</v>
      </c>
      <c r="AD248" s="200" t="inlineStr"/>
    </row>
    <row r="249">
      <c r="A249" s="201" t="inlineStr">
        <is>
          <t>CVE</t>
        </is>
      </c>
      <c r="B249" s="201" t="inlineStr">
        <is>
          <t>CVE-2026-25952</t>
        </is>
      </c>
      <c r="C249" s="201" t="inlineStr">
        <is>
          <t>FreeRDP is a free implementation of the Remote Desktop Protocol. Prior to version 3.23.0, `xf_SetWindowMinMaxInfo` dereferences a freed `xfAppWindow` pointer because `xf_rail_get_window` in `xf_rail_server_min_max_info` returns an unprotected pointer from the `railWindows` hash table, and the main thread can concurrently delete the window (via a window delete order) while the RAIL channel thread is still using the pointer. Version 3.23.0 fixes the issue.</t>
        </is>
      </c>
      <c r="D249" s="201" t="n">
        <v>9.800000000000001</v>
      </c>
      <c r="E249" s="201" t="inlineStr">
        <is>
          <t>CRITICAL</t>
        </is>
      </c>
      <c r="F249" s="201" t="n">
        <v>3</v>
      </c>
      <c r="G249" s="201" t="n">
        <v>3</v>
      </c>
      <c r="H249" s="201" t="inlineStr">
        <is>
          <t>CRITICAL</t>
        </is>
      </c>
      <c r="I249" s="201" t="n">
        <v>18.8</v>
      </c>
      <c r="J249" s="201" t="inlineStr">
        <is>
          <t>NO</t>
        </is>
      </c>
      <c r="K249" s="201" t="inlineStr">
        <is>
          <t>https://nvd.nist.gov/vuln/detail/CVE-2026-25952</t>
        </is>
      </c>
      <c r="L249" s="201" t="inlineStr">
        <is>
          <t>2026-03-03 18:53</t>
        </is>
      </c>
      <c r="M249" s="201" t="inlineStr">
        <is>
          <t>YES</t>
        </is>
      </c>
      <c r="N249" s="201" t="inlineStr">
        <is>
          <t>https://github.com/FreeRDP/FreeRDP/blob/5c7aae27d0417b42b4806c2a5c583ca39dd9ef1e/client/X11/xf_rail.c#L1167 | https://github.com/FreeRDP/FreeRDP/blob/5c7aae27d0417b42b4806c2a5c583ca39dd9ef1e/client/X11/xf_rail.c#L1174 | https://github.com/FreeRDP/FreeRDP/blob/5c7aae27d0417b42b4806c2a5c583ca39dd9ef1e/client/X11/xf_rail.c#L1178</t>
        </is>
      </c>
      <c r="O249" s="201" t="inlineStr">
        <is>
          <t>https://github.com/FreeRDP/FreeRDP/security/advisories/GHSA-cgqm-cwjg-7w9x | https://github.com/FreeRDP/FreeRDP/security/advisories/GHSA-cgqm-cwjg-7w9x</t>
        </is>
      </c>
      <c r="P249" s="201" t="inlineStr">
        <is>
          <t>freerdp freerdp *</t>
        </is>
      </c>
      <c r="Q249" s="201" t="inlineStr">
        <is>
          <t>P2</t>
        </is>
      </c>
      <c r="R249" s="201" t="inlineStr">
        <is>
          <t>🚨 URGENT: Apply vendor patches immediately | 🔒 Isolate affected systems if patch unavailable | 🛡️ Enable additional monitoring/IDS rules</t>
        </is>
      </c>
      <c r="S249" s="201" t="inlineStr">
        <is>
          <t>CVE - IP enrichment n/a</t>
        </is>
      </c>
      <c r="T249" s="201" t="n">
        <v>0.0009</v>
      </c>
      <c r="U249" s="201" t="n">
        <v>0.2516</v>
      </c>
      <c r="V249" s="201" t="inlineStr">
        <is>
          <t>T1203:Exploitation for Client Execution | T1584.004:Server | T1021.001:Remote Desktop Protocol</t>
        </is>
      </c>
      <c r="W249" s="201" t="n">
        <v>2</v>
      </c>
      <c r="X249" s="201" t="inlineStr">
        <is>
          <t>HIGH (72%)</t>
        </is>
      </c>
      <c r="Y249" s="201" t="inlineStr">
        <is>
          <t>CONFIRMED</t>
        </is>
      </c>
      <c r="Z249" s="201" t="inlineStr">
        <is>
          <t>PATCH_AVAILABLE</t>
        </is>
      </c>
      <c r="AA249" s="201" t="inlineStr">
        <is>
          <t>https://nvd.nist.gov/vuln/detail/CVE-2026-25952</t>
        </is>
      </c>
      <c r="AB249" s="201" t="inlineStr">
        <is>
          <t>NONE</t>
        </is>
      </c>
      <c r="AC249" s="201" t="n">
        <v>4.9</v>
      </c>
      <c r="AD249" s="201" t="inlineStr"/>
    </row>
    <row r="250">
      <c r="A250" s="201" t="inlineStr">
        <is>
          <t>CVE</t>
        </is>
      </c>
      <c r="B250" s="201" t="inlineStr">
        <is>
          <t>CVE-2026-25953</t>
        </is>
      </c>
      <c r="C250" s="201" t="inlineStr">
        <is>
          <t>FreeRDP is a free implementation of the Remote Desktop Protocol. Prior to version 3.23.0, `xf_AppUpdateWindowFromSurface` reads from a freed `xfAppWindow` because the RDPGFX DVC thread obtains a bare pointer via `xf_rail_get_window` without any lifetime protection, while the main thread can concurrently delete the window through a fastpath window-delete order. Version 3.23.0 fixes the issue.</t>
        </is>
      </c>
      <c r="D250" s="201" t="n">
        <v>9.800000000000001</v>
      </c>
      <c r="E250" s="201" t="inlineStr">
        <is>
          <t>CRITICAL</t>
        </is>
      </c>
      <c r="F250" s="201" t="n">
        <v>3</v>
      </c>
      <c r="G250" s="201" t="n">
        <v>3</v>
      </c>
      <c r="H250" s="201" t="inlineStr">
        <is>
          <t>CRITICAL</t>
        </is>
      </c>
      <c r="I250" s="201" t="n">
        <v>18.8</v>
      </c>
      <c r="J250" s="201" t="inlineStr">
        <is>
          <t>NO</t>
        </is>
      </c>
      <c r="K250" s="201" t="inlineStr">
        <is>
          <t>https://nvd.nist.gov/vuln/detail/CVE-2026-25953</t>
        </is>
      </c>
      <c r="L250" s="201" t="inlineStr">
        <is>
          <t>2026-03-03 18:53</t>
        </is>
      </c>
      <c r="M250" s="201" t="inlineStr">
        <is>
          <t>YES</t>
        </is>
      </c>
      <c r="N250" s="201" t="inlineStr">
        <is>
          <t>https://github.com/FreeRDP/FreeRDP/blob/5c7aae27d0417b42b4806c2a5c583ca39dd9ef1e/client/X11/xf_rail.c#L1230-L1237 | https://github.com/FreeRDP/FreeRDP/blob/5c7aae27d0417b42b4806c2a5c583ca39dd9ef1e/client/X11/xf_rail.c#L257-L290 | https://github.com/FreeRDP/FreeRDP/blob/5c7aae27d0417b42b4806c2a5c583ca39dd9ef1e/client/X11/xf_rail.c#L643-L647</t>
        </is>
      </c>
      <c r="O250" s="201" t="inlineStr">
        <is>
          <t>https://github.com/FreeRDP/FreeRDP/security/advisories/GHSA-p6rq-rxpc-rh3p | https://github.com/FreeRDP/FreeRDP/security/advisories/GHSA-p6rq-rxpc-rh3p</t>
        </is>
      </c>
      <c r="P250" s="201" t="inlineStr">
        <is>
          <t>freerdp freerdp *</t>
        </is>
      </c>
      <c r="Q250" s="201" t="inlineStr">
        <is>
          <t>P2</t>
        </is>
      </c>
      <c r="R250" s="201" t="inlineStr">
        <is>
          <t>🚨 URGENT: Apply vendor patches immediately | 🔒 Isolate affected systems if patch unavailable | 🛡️ Enable additional monitoring/IDS rules</t>
        </is>
      </c>
      <c r="S250" s="201" t="inlineStr">
        <is>
          <t>CVE - IP enrichment n/a</t>
        </is>
      </c>
      <c r="T250" s="201" t="n">
        <v>0.0009</v>
      </c>
      <c r="U250" s="201" t="n">
        <v>0.2516</v>
      </c>
      <c r="V250" s="201" t="inlineStr">
        <is>
          <t>T1203:Exploitation for Client Execution | T1021.001:Remote Desktop Protocol</t>
        </is>
      </c>
      <c r="W250" s="201" t="n">
        <v>2</v>
      </c>
      <c r="X250" s="201" t="inlineStr">
        <is>
          <t>HIGH (72%)</t>
        </is>
      </c>
      <c r="Y250" s="201" t="inlineStr">
        <is>
          <t>CONFIRMED</t>
        </is>
      </c>
      <c r="Z250" s="201" t="inlineStr">
        <is>
          <t>PATCH_AVAILABLE</t>
        </is>
      </c>
      <c r="AA250" s="201" t="inlineStr">
        <is>
          <t>https://nvd.nist.gov/vuln/detail/CVE-2026-25953</t>
        </is>
      </c>
      <c r="AB250" s="201" t="inlineStr">
        <is>
          <t>NONE</t>
        </is>
      </c>
      <c r="AC250" s="201" t="n">
        <v>4.9</v>
      </c>
      <c r="AD250" s="201" t="inlineStr"/>
    </row>
    <row r="251">
      <c r="A251" s="200" t="inlineStr">
        <is>
          <t>CVE</t>
        </is>
      </c>
      <c r="B251" s="200" t="inlineStr">
        <is>
          <t>CVE-2026-25954</t>
        </is>
      </c>
      <c r="C251" s="200" t="inlineStr">
        <is>
          <t>FreeRDP is a free implementation of the Remote Desktop Protocol. Prior to version 3.23.0, `xf_rail_server_local_move_size` dereferences a freed `xfAppWindow` pointer because `xf_rail_get_window` returns an unprotected pointer from the `railWindows` hash table, and the main thread can concurrently delete the window (via a window delete order) while the RAIL channel thread is still using the pointer. Version 3.23.0 fixes the issue.</t>
        </is>
      </c>
      <c r="D251" s="200" t="n">
        <v>7.5</v>
      </c>
      <c r="E251" s="200" t="inlineStr">
        <is>
          <t>HIGH</t>
        </is>
      </c>
      <c r="F251" s="200" t="n">
        <v>2</v>
      </c>
      <c r="G251" s="200" t="n">
        <v>3</v>
      </c>
      <c r="H251" s="200" t="inlineStr">
        <is>
          <t>HIGH</t>
        </is>
      </c>
      <c r="I251" s="200" t="n">
        <v>13.5</v>
      </c>
      <c r="J251" s="200" t="inlineStr">
        <is>
          <t>NO</t>
        </is>
      </c>
      <c r="K251" s="200" t="inlineStr">
        <is>
          <t>https://nvd.nist.gov/vuln/detail/CVE-2026-25954</t>
        </is>
      </c>
      <c r="L251" s="200" t="inlineStr">
        <is>
          <t>2026-03-03 18:53</t>
        </is>
      </c>
      <c r="M251" s="200" t="inlineStr">
        <is>
          <t>YES</t>
        </is>
      </c>
      <c r="N251" s="200" t="inlineStr">
        <is>
          <t>https://github.com/FreeRDP/FreeRDP/blob/5c7aae27d0417b42b4806c2a5c583ca39dd9ef1e/client/X11/xf_rail.c#L1076 | https://github.com/FreeRDP/FreeRDP/blob/5c7aae27d0417b42b4806c2a5c583ca39dd9ef1e/client/X11/xf_rail.c#L1133 | https://github.com/FreeRDP/FreeRDP/blob/5c7aae27d0417b42b4806c2a5c583ca39dd9ef1e/client/X11/xf_rail.c#L1230-L1238</t>
        </is>
      </c>
      <c r="O251" s="200" t="inlineStr">
        <is>
          <t>https://github.com/FreeRDP/FreeRDP/security/advisories/GHSA-cc88-4j37-mw6j | https://github.com/FreeRDP/FreeRDP/security/advisories/GHSA-cc88-4j37-mw6j</t>
        </is>
      </c>
      <c r="P251" s="200" t="inlineStr">
        <is>
          <t>freerdp freerdp *</t>
        </is>
      </c>
      <c r="Q251" s="200" t="inlineStr">
        <is>
          <t>P2</t>
        </is>
      </c>
      <c r="R251" s="200" t="inlineStr">
        <is>
          <t>🚨 URGENT: Apply vendor patches immediately | 🔒 Isolate affected systems if patch unavailable | 🛡️ Enable additional monitoring/IDS rules</t>
        </is>
      </c>
      <c r="S251" s="200" t="inlineStr">
        <is>
          <t>CVE - IP enrichment n/a</t>
        </is>
      </c>
      <c r="T251" s="200" t="n">
        <v>0.0005999999999999999</v>
      </c>
      <c r="U251" s="200" t="n">
        <v>0.1983</v>
      </c>
      <c r="V251" s="200" t="inlineStr">
        <is>
          <t>T1203:Exploitation for Client Execution | T1584.004:Server | T1021.001:Remote Desktop Protocol</t>
        </is>
      </c>
      <c r="W251" s="200" t="n">
        <v>2</v>
      </c>
      <c r="X251" s="200" t="inlineStr">
        <is>
          <t>HIGH (72%)</t>
        </is>
      </c>
      <c r="Y251" s="200" t="inlineStr">
        <is>
          <t>POSSIBLE</t>
        </is>
      </c>
      <c r="Z251" s="200" t="inlineStr">
        <is>
          <t>PATCH_AVAILABLE</t>
        </is>
      </c>
      <c r="AA251" s="200" t="inlineStr">
        <is>
          <t>https://nvd.nist.gov/vuln/detail/CVE-2026-25954</t>
        </is>
      </c>
      <c r="AB251" s="200" t="inlineStr">
        <is>
          <t>NONE</t>
        </is>
      </c>
      <c r="AC251" s="200" t="n">
        <v>3.75</v>
      </c>
      <c r="AD251" s="200" t="inlineStr"/>
    </row>
    <row r="252">
      <c r="A252" s="201" t="inlineStr">
        <is>
          <t>CVE</t>
        </is>
      </c>
      <c r="B252" s="201" t="inlineStr">
        <is>
          <t>CVE-2026-25955</t>
        </is>
      </c>
      <c r="C252" s="201" t="inlineStr">
        <is>
          <t>FreeRDP is a free implementation of the Remote Desktop Protocol. Prior to version 3.23.0, `xf_AppUpdateWindowFromSurface` reuses a cached `XImage` whose `data` pointer references a freed RDPGFX surface buffer, because `gdi_DeleteSurface` frees `surface-&gt;data` without invalidating the `appWindow-&gt;image` that aliases it. Version 3.23.0 fixes the issue.</t>
        </is>
      </c>
      <c r="D252" s="201" t="n">
        <v>9.800000000000001</v>
      </c>
      <c r="E252" s="201" t="inlineStr">
        <is>
          <t>CRITICAL</t>
        </is>
      </c>
      <c r="F252" s="201" t="n">
        <v>3</v>
      </c>
      <c r="G252" s="201" t="n">
        <v>3</v>
      </c>
      <c r="H252" s="201" t="inlineStr">
        <is>
          <t>CRITICAL</t>
        </is>
      </c>
      <c r="I252" s="201" t="n">
        <v>18.8</v>
      </c>
      <c r="J252" s="201" t="inlineStr">
        <is>
          <t>NO</t>
        </is>
      </c>
      <c r="K252" s="201" t="inlineStr">
        <is>
          <t>https://nvd.nist.gov/vuln/detail/CVE-2026-25955</t>
        </is>
      </c>
      <c r="L252" s="201" t="inlineStr">
        <is>
          <t>2026-03-03 18:53</t>
        </is>
      </c>
      <c r="M252" s="201" t="inlineStr">
        <is>
          <t>YES</t>
        </is>
      </c>
      <c r="N252" s="201" t="inlineStr">
        <is>
          <t>https://github.com/FreeRDP/FreeRDP/blob/5c7aae27d0417b42b4806c2a5c583ca39dd9ef1e/client/X11/xf_window.c#L1484-L1492 | https://github.com/FreeRDP/FreeRDP/blob/5c7aae27d0417b42b4806c2a5c583ca39dd9ef1e/client/X11/xf_window.c#L1494-L1500 | https://github.com/FreeRDP/FreeRDP/blob/5c7aae27d0417b42b4806c2a5c583ca39dd9ef1e/client/X11/xf_window.c#L1528</t>
        </is>
      </c>
      <c r="O252" s="201" t="inlineStr">
        <is>
          <t>https://github.com/FreeRDP/FreeRDP/security/advisories/GHSA-4g54-x8v7-559x | https://github.com/FreeRDP/FreeRDP/security/advisories/GHSA-4g54-x8v7-559x</t>
        </is>
      </c>
      <c r="P252" s="201" t="inlineStr">
        <is>
          <t>freerdp freerdp *</t>
        </is>
      </c>
      <c r="Q252" s="201" t="inlineStr">
        <is>
          <t>P2</t>
        </is>
      </c>
      <c r="R252" s="201" t="inlineStr">
        <is>
          <t>🚨 URGENT: Apply vendor patches immediately | 🔒 Isolate affected systems if patch unavailable | 🛡️ Enable additional monitoring/IDS rules</t>
        </is>
      </c>
      <c r="S252" s="201" t="inlineStr">
        <is>
          <t>CVE - IP enrichment n/a</t>
        </is>
      </c>
      <c r="T252" s="201" t="n">
        <v>0.0007</v>
      </c>
      <c r="U252" s="201" t="n">
        <v>0.2075</v>
      </c>
      <c r="V252" s="201" t="inlineStr">
        <is>
          <t>T1203:Exploitation for Client Execution | T1021.001:Remote Desktop Protocol</t>
        </is>
      </c>
      <c r="W252" s="201" t="n">
        <v>2</v>
      </c>
      <c r="X252" s="201" t="inlineStr">
        <is>
          <t>HIGH (72%)</t>
        </is>
      </c>
      <c r="Y252" s="201" t="inlineStr">
        <is>
          <t>CONFIRMED</t>
        </is>
      </c>
      <c r="Z252" s="201" t="inlineStr">
        <is>
          <t>PATCH_AVAILABLE</t>
        </is>
      </c>
      <c r="AA252" s="201" t="inlineStr">
        <is>
          <t>https://nvd.nist.gov/vuln/detail/CVE-2026-25955</t>
        </is>
      </c>
      <c r="AB252" s="201" t="inlineStr">
        <is>
          <t>NONE</t>
        </is>
      </c>
      <c r="AC252" s="201" t="n">
        <v>4.9</v>
      </c>
      <c r="AD252" s="201" t="inlineStr"/>
    </row>
    <row r="253">
      <c r="A253" s="201" t="inlineStr">
        <is>
          <t>CVE</t>
        </is>
      </c>
      <c r="B253" s="201" t="inlineStr">
        <is>
          <t>CVE-2026-25959</t>
        </is>
      </c>
      <c r="C253" s="201" t="inlineStr">
        <is>
          <t>FreeRDP is a free implementation of the Remote Desktop Protocol. Prior to version 3.23.0, `xf_cliprdr_provide_data_` passes freed `pDstData` to `XChangeProperty` because the cliprdr channel thread calls `xf_cliprdr_server_format_data_response` which converts and uses the clipboard data without holding any lock, while the X11 event thread concurrently calls `xf_cliprdr_clear_cached_data` → `HashTable_Clear` which frees the same data via `xf_cached_data_free`, triggering a heap use after free. Ver</t>
        </is>
      </c>
      <c r="D253" s="201" t="n">
        <v>9.800000000000001</v>
      </c>
      <c r="E253" s="201" t="inlineStr">
        <is>
          <t>CRITICAL</t>
        </is>
      </c>
      <c r="F253" s="201" t="n">
        <v>3</v>
      </c>
      <c r="G253" s="201" t="n">
        <v>3</v>
      </c>
      <c r="H253" s="201" t="inlineStr">
        <is>
          <t>CRITICAL</t>
        </is>
      </c>
      <c r="I253" s="201" t="n">
        <v>18.8</v>
      </c>
      <c r="J253" s="201" t="inlineStr">
        <is>
          <t>NO</t>
        </is>
      </c>
      <c r="K253" s="201" t="inlineStr">
        <is>
          <t>https://nvd.nist.gov/vuln/detail/CVE-2026-25959</t>
        </is>
      </c>
      <c r="L253" s="201" t="inlineStr">
        <is>
          <t>2026-03-03 18:53</t>
        </is>
      </c>
      <c r="M253" s="201" t="inlineStr">
        <is>
          <t>YES</t>
        </is>
      </c>
      <c r="N253" s="201" t="inlineStr">
        <is>
          <t>https://github.com/FreeRDP/FreeRDP/blob/5c7aae27d0417b42b4806c2a5c583ca39dd9ef1e/client/X11/xf_cliprdr.c#L1229-L1243 | https://github.com/FreeRDP/FreeRDP/blob/5c7aae27d0417b42b4806c2a5c583ca39dd9ef1e/client/X11/xf_cliprdr.c#L1337-L1344 | https://github.com/FreeRDP/FreeRDP/blob/5c7aae27d0417b42b4806c2a5c583ca39dd9ef1e/client/X11/xf_cliprdr.c#L200-L208</t>
        </is>
      </c>
      <c r="O253" s="201" t="inlineStr">
        <is>
          <t>Apply vendor patches</t>
        </is>
      </c>
      <c r="P253" s="201" t="inlineStr">
        <is>
          <t>freerdp freerdp *</t>
        </is>
      </c>
      <c r="Q253" s="201" t="inlineStr">
        <is>
          <t>P2</t>
        </is>
      </c>
      <c r="R253" s="201" t="inlineStr">
        <is>
          <t>🚨 URGENT: Apply vendor patches immediately | 🔒 Isolate affected systems if patch unavailable | 🛡️ Enable additional monitoring/IDS rules</t>
        </is>
      </c>
      <c r="S253" s="201" t="inlineStr">
        <is>
          <t>CVE - IP enrichment n/a</t>
        </is>
      </c>
      <c r="T253" s="201" t="n">
        <v>0.0008</v>
      </c>
      <c r="U253" s="201" t="n">
        <v>0.2431</v>
      </c>
      <c r="V253" s="201" t="inlineStr">
        <is>
          <t>T1203:Exploitation for Client Execution | T1115:Clipboard Data | T1584.004:Server</t>
        </is>
      </c>
      <c r="W253" s="201" t="n">
        <v>2</v>
      </c>
      <c r="X253" s="201" t="inlineStr">
        <is>
          <t>HIGH (72%)</t>
        </is>
      </c>
      <c r="Y253" s="201" t="inlineStr">
        <is>
          <t>CONFIRMED</t>
        </is>
      </c>
      <c r="Z253" s="201" t="inlineStr">
        <is>
          <t>PATCH_AVAILABLE</t>
        </is>
      </c>
      <c r="AA253" s="201" t="inlineStr">
        <is>
          <t>https://nvd.nist.gov/vuln/detail/CVE-2026-25959</t>
        </is>
      </c>
      <c r="AB253" s="201" t="inlineStr">
        <is>
          <t>NONE</t>
        </is>
      </c>
      <c r="AC253" s="201" t="n">
        <v>4.9</v>
      </c>
      <c r="AD253" s="201" t="inlineStr"/>
    </row>
    <row r="254">
      <c r="A254" s="201" t="inlineStr">
        <is>
          <t>CVE</t>
        </is>
      </c>
      <c r="B254" s="201" t="inlineStr">
        <is>
          <t>CVE-2026-25997</t>
        </is>
      </c>
      <c r="C254" s="201" t="inlineStr">
        <is>
          <t>FreeRDP is a free implementation of the Remote Desktop Protocol. Prior to version 3.23.0, `xf_clipboard_format_equal` reads freed `lastSentFormats` memory because `xf_clipboard_formats_free` (called from the cliprdr channel thread during auto-reconnect) frees the array while the X11 event thread concurrently iterates it in `xf_clipboard_changed`, triggering a heap use after free. Version 3.23.0 fixes the issue.</t>
        </is>
      </c>
      <c r="D254" s="201" t="n">
        <v>9.800000000000001</v>
      </c>
      <c r="E254" s="201" t="inlineStr">
        <is>
          <t>CRITICAL</t>
        </is>
      </c>
      <c r="F254" s="201" t="n">
        <v>3</v>
      </c>
      <c r="G254" s="201" t="n">
        <v>3</v>
      </c>
      <c r="H254" s="201" t="inlineStr">
        <is>
          <t>CRITICAL</t>
        </is>
      </c>
      <c r="I254" s="201" t="n">
        <v>18.8</v>
      </c>
      <c r="J254" s="201" t="inlineStr">
        <is>
          <t>NO</t>
        </is>
      </c>
      <c r="K254" s="201" t="inlineStr">
        <is>
          <t>https://nvd.nist.gov/vuln/detail/CVE-2026-25997</t>
        </is>
      </c>
      <c r="L254" s="201" t="inlineStr">
        <is>
          <t>2026-03-03 18:53</t>
        </is>
      </c>
      <c r="M254" s="201" t="inlineStr">
        <is>
          <t>YES</t>
        </is>
      </c>
      <c r="N254" s="201" t="inlineStr">
        <is>
          <t>https://github.com/FreeRDP/FreeRDP/blob/5c7aae27d0417b42b4806c2a5c583ca39dd9ef1e/client/X11/xf_cliprdr.c#L1884 | https://github.com/FreeRDP/FreeRDP/blob/5c7aae27d0417b42b4806c2a5c583ca39dd9ef1e/client/X11/xf_cliprdr.c#L1889 | https://github.com/FreeRDP/FreeRDP/blob/5c7aae27d0417b42b4806c2a5c583ca39dd9ef1e/client/X11/xf_cliprdr.c#L265</t>
        </is>
      </c>
      <c r="O254" s="201" t="inlineStr">
        <is>
          <t>https://github.com/FreeRDP/FreeRDP/security/advisories/GHSA-q5j3-m6jf-3jq4 | https://github.com/FreeRDP/FreeRDP/security/advisories/GHSA-q5j3-m6jf-3jq4</t>
        </is>
      </c>
      <c r="P254" s="201" t="inlineStr">
        <is>
          <t>freerdp freerdp *</t>
        </is>
      </c>
      <c r="Q254" s="201" t="inlineStr">
        <is>
          <t>P2</t>
        </is>
      </c>
      <c r="R254" s="201" t="inlineStr">
        <is>
          <t>🚨 URGENT: Apply vendor patches immediately | 🔒 Isolate affected systems if patch unavailable | 🛡️ Enable additional monitoring/IDS rules</t>
        </is>
      </c>
      <c r="S254" s="201" t="inlineStr">
        <is>
          <t>CVE - IP enrichment n/a</t>
        </is>
      </c>
      <c r="T254" s="201" t="n">
        <v>0.0009</v>
      </c>
      <c r="U254" s="201" t="n">
        <v>0.2516</v>
      </c>
      <c r="V254" s="201" t="inlineStr">
        <is>
          <t>T1203:Exploitation for Client Execution | T1021.001:Remote Desktop Protocol</t>
        </is>
      </c>
      <c r="W254" s="201" t="n">
        <v>2</v>
      </c>
      <c r="X254" s="201" t="inlineStr">
        <is>
          <t>HIGH (72%)</t>
        </is>
      </c>
      <c r="Y254" s="201" t="inlineStr">
        <is>
          <t>CONFIRMED</t>
        </is>
      </c>
      <c r="Z254" s="201" t="inlineStr">
        <is>
          <t>PATCH_AVAILABLE</t>
        </is>
      </c>
      <c r="AA254" s="201" t="inlineStr">
        <is>
          <t>https://nvd.nist.gov/vuln/detail/CVE-2026-25997</t>
        </is>
      </c>
      <c r="AB254" s="201" t="inlineStr">
        <is>
          <t>NONE</t>
        </is>
      </c>
      <c r="AC254" s="201" t="n">
        <v>4.9</v>
      </c>
      <c r="AD254" s="201" t="inlineStr"/>
    </row>
    <row r="255">
      <c r="A255" s="199" t="inlineStr">
        <is>
          <t>CVE</t>
        </is>
      </c>
      <c r="B255" s="199" t="inlineStr">
        <is>
          <t>CVE-2026-26271</t>
        </is>
      </c>
      <c r="C255" s="199" t="inlineStr">
        <is>
          <t>FreeRDP is a free implementation of the Remote Desktop Protocol. Prior to version 3.23.0, a buffer overread in `freerdp_image_copy_from_icon_data()` (libfreerdp/codec/color.c) can be triggered by crafted RDP Window Icon (TS_ICON_INFO) data. The bug is reachable over the network when a client processes icon data from an RDP server (or from a man-in-the-middle). Version 3.23.0 fixes the issue.</t>
        </is>
      </c>
      <c r="D255" s="199" t="n">
        <v>5.3</v>
      </c>
      <c r="E255" s="199" t="inlineStr">
        <is>
          <t>MEDIUM</t>
        </is>
      </c>
      <c r="F255" s="199" t="n">
        <v>2</v>
      </c>
      <c r="G255" s="199" t="n">
        <v>2</v>
      </c>
      <c r="H255" s="199" t="inlineStr">
        <is>
          <t>MEDIUM</t>
        </is>
      </c>
      <c r="I255" s="199" t="n">
        <v>9.300000000000001</v>
      </c>
      <c r="J255" s="199" t="inlineStr">
        <is>
          <t>NO</t>
        </is>
      </c>
      <c r="K255" s="199" t="inlineStr">
        <is>
          <t>https://nvd.nist.gov/vuln/detail/CVE-2026-26271</t>
        </is>
      </c>
      <c r="L255" s="199" t="inlineStr">
        <is>
          <t>2026-03-03 18:53</t>
        </is>
      </c>
      <c r="M255" s="199" t="inlineStr">
        <is>
          <t>YES</t>
        </is>
      </c>
      <c r="N255" s="199" t="inlineStr">
        <is>
          <t>https://github.com/FreeRDP/FreeRDP/commit/f5e20403d6e325e11b68129803f967fb5aeec1cb | https://github.com/FreeRDP/FreeRDP/security/advisories/GHSA-hr4m-ph4g-48j6</t>
        </is>
      </c>
      <c r="O255" s="199" t="inlineStr">
        <is>
          <t>Apply vendor patches</t>
        </is>
      </c>
      <c r="P255" s="199" t="inlineStr">
        <is>
          <t>freerdp freerdp *</t>
        </is>
      </c>
      <c r="Q255" s="199" t="inlineStr">
        <is>
          <t>P3</t>
        </is>
      </c>
      <c r="R255" s="199" t="inlineStr">
        <is>
          <t>📅 Schedule patch deployment within 30 days | 🔍 Monitor for exploitation attempts</t>
        </is>
      </c>
      <c r="S255" s="199" t="inlineStr">
        <is>
          <t>CVE - IP enrichment n/a</t>
        </is>
      </c>
      <c r="T255" s="199" t="n">
        <v>0.0005</v>
      </c>
      <c r="U255" s="199" t="n">
        <v>0.1671</v>
      </c>
      <c r="V255" s="199" t="inlineStr">
        <is>
          <t>T1557:Adversary-in-the-Middle | T1584.004:Server | T1021.001:Remote Desktop Protocol</t>
        </is>
      </c>
      <c r="W255" s="199" t="n">
        <v>1</v>
      </c>
      <c r="X255" s="199" t="inlineStr">
        <is>
          <t>LOW (40%)</t>
        </is>
      </c>
      <c r="Y255" s="199" t="inlineStr">
        <is>
          <t>POSSIBLE</t>
        </is>
      </c>
      <c r="Z255" s="199" t="inlineStr">
        <is>
          <t>PATCH_AVAILABLE</t>
        </is>
      </c>
      <c r="AA255" s="199" t="inlineStr">
        <is>
          <t>https://nvd.nist.gov/vuln/detail/CVE-2026-26271</t>
        </is>
      </c>
      <c r="AB255" s="199" t="inlineStr">
        <is>
          <t>NONE</t>
        </is>
      </c>
      <c r="AC255" s="199" t="n">
        <v>2.65</v>
      </c>
      <c r="AD255" s="199" t="inlineStr"/>
    </row>
    <row r="256">
      <c r="A256" s="200" t="inlineStr">
        <is>
          <t>CVE</t>
        </is>
      </c>
      <c r="B256" s="200" t="inlineStr">
        <is>
          <t>CVE-2026-26955</t>
        </is>
      </c>
      <c r="C256" s="200" t="inlineStr">
        <is>
          <t>FreeRDP is a free implementation of the Remote Desktop Protocol. Prior to version 3.23.0, a malicious RDP server can trigger a heap buffer overflow in FreeRDP clients using the GDI surface pipeline (e.g., `xfreerdp`) by sending an RDPGFX ClearCodec surface command with an out-of-bounds destination rectangle. The `gdi_SurfaceCommand_ClearCodec()` handler does not call `is_within_surface()` to validate the command rectangle against the destination surface dimensions, allowing attacker-controlled `</t>
        </is>
      </c>
      <c r="D256" s="200" t="n">
        <v>8.800000000000001</v>
      </c>
      <c r="E256" s="200" t="inlineStr">
        <is>
          <t>HIGH</t>
        </is>
      </c>
      <c r="F256" s="200" t="n">
        <v>3</v>
      </c>
      <c r="G256" s="200" t="n">
        <v>3</v>
      </c>
      <c r="H256" s="200" t="inlineStr">
        <is>
          <t>CRITICAL</t>
        </is>
      </c>
      <c r="I256" s="200" t="n">
        <v>17.8</v>
      </c>
      <c r="J256" s="200" t="inlineStr">
        <is>
          <t>NO</t>
        </is>
      </c>
      <c r="K256" s="200" t="inlineStr">
        <is>
          <t>https://nvd.nist.gov/vuln/detail/CVE-2026-26955</t>
        </is>
      </c>
      <c r="L256" s="200" t="inlineStr">
        <is>
          <t>2026-03-03 18:53</t>
        </is>
      </c>
      <c r="M256" s="200" t="inlineStr">
        <is>
          <t>YES</t>
        </is>
      </c>
      <c r="N256" s="200" t="inlineStr">
        <is>
          <t>https://github.com/FreeRDP/FreeRDP/commit/7d8fdce2d0ef337cb86cb37fc0c436c905e04d77 | https://github.com/FreeRDP/FreeRDP/security/advisories/GHSA-mr6w-ch7c-mqqj</t>
        </is>
      </c>
      <c r="O256" s="200" t="inlineStr">
        <is>
          <t>https://github.com/FreeRDP/FreeRDP/security/advisories/GHSA-mr6w-ch7c-mqqj</t>
        </is>
      </c>
      <c r="P256" s="200" t="inlineStr">
        <is>
          <t>freerdp freerdp *</t>
        </is>
      </c>
      <c r="Q256" s="200" t="inlineStr">
        <is>
          <t>P2</t>
        </is>
      </c>
      <c r="R256" s="200" t="inlineStr">
        <is>
          <t>🚨 URGENT: Apply vendor patches immediately | 🔒 Isolate affected systems if patch unavailable | 🛡️ Enable additional monitoring/IDS rules</t>
        </is>
      </c>
      <c r="S256" s="200" t="inlineStr">
        <is>
          <t>CVE - IP enrichment n/a</t>
        </is>
      </c>
      <c r="T256" s="200" t="n">
        <v>0.0004</v>
      </c>
      <c r="U256" s="200" t="n">
        <v>0.1377</v>
      </c>
      <c r="V256" s="200" t="inlineStr">
        <is>
          <t>T1203:Exploitation for Client Execution | T1190:Exploit Public-Facing Application | T1584.004:Server | T1021.001:Remote Desktop Protocol</t>
        </is>
      </c>
      <c r="W256" s="200" t="n">
        <v>2</v>
      </c>
      <c r="X256" s="200" t="inlineStr">
        <is>
          <t>HIGH (72%)</t>
        </is>
      </c>
      <c r="Y256" s="200" t="inlineStr">
        <is>
          <t>CONFIRMED</t>
        </is>
      </c>
      <c r="Z256" s="200" t="inlineStr">
        <is>
          <t>PATCH_AVAILABLE</t>
        </is>
      </c>
      <c r="AA256" s="200" t="inlineStr">
        <is>
          <t>https://nvd.nist.gov/vuln/detail/CVE-2026-26955</t>
        </is>
      </c>
      <c r="AB256" s="200" t="inlineStr">
        <is>
          <t>NONE</t>
        </is>
      </c>
      <c r="AC256" s="200" t="n">
        <v>4.4</v>
      </c>
      <c r="AD256" s="200" t="inlineStr"/>
    </row>
    <row r="257">
      <c r="A257" s="200" t="inlineStr">
        <is>
          <t>CVE</t>
        </is>
      </c>
      <c r="B257" s="200" t="inlineStr">
        <is>
          <t>CVE-2026-26965</t>
        </is>
      </c>
      <c r="C257" s="200" t="inlineStr">
        <is>
          <t>FreeRDP is a free implementation of the Remote Desktop Protocol. Prior to version 3.23.0, in the RLE planar decode path, `planar_decompress_plane_rle()` writes into `pDstData` at `((nYDst+y) * nDstStep) + (4*nXDst) + nChannel` without verifying that `(nYDst+nSrcHeight)` fits in the destination height or that `(nXDst+nSrcWidth)` fits in the destination stride. When `TempFormat != DstFormat`, `pDstData` becomes `planar-&gt;pTempData` (sized for the desktop), while `nYDst` is only validated against th</t>
        </is>
      </c>
      <c r="D257" s="200" t="n">
        <v>8.800000000000001</v>
      </c>
      <c r="E257" s="200" t="inlineStr">
        <is>
          <t>HIGH</t>
        </is>
      </c>
      <c r="F257" s="200" t="n">
        <v>3</v>
      </c>
      <c r="G257" s="200" t="n">
        <v>3</v>
      </c>
      <c r="H257" s="200" t="inlineStr">
        <is>
          <t>CRITICAL</t>
        </is>
      </c>
      <c r="I257" s="200" t="n">
        <v>17.8</v>
      </c>
      <c r="J257" s="200" t="inlineStr">
        <is>
          <t>NO</t>
        </is>
      </c>
      <c r="K257" s="200" t="inlineStr">
        <is>
          <t>https://nvd.nist.gov/vuln/detail/CVE-2026-26965</t>
        </is>
      </c>
      <c r="L257" s="200" t="inlineStr">
        <is>
          <t>2026-03-03 18:53</t>
        </is>
      </c>
      <c r="M257" s="200" t="inlineStr">
        <is>
          <t>YES</t>
        </is>
      </c>
      <c r="N257" s="200" t="inlineStr">
        <is>
          <t>https://github.com/FreeRDP/FreeRDP/commit/a0be5cb87d760bb1c803ad1bb835aa1e73e62abc | https://github.com/FreeRDP/FreeRDP/security/advisories/GHSA-5vgf-mw4f-r33h</t>
        </is>
      </c>
      <c r="O257" s="200" t="inlineStr">
        <is>
          <t>https://github.com/FreeRDP/FreeRDP/security/advisories/GHSA-5vgf-mw4f-r33h</t>
        </is>
      </c>
      <c r="P257" s="200" t="inlineStr">
        <is>
          <t>freerdp freerdp *</t>
        </is>
      </c>
      <c r="Q257" s="200" t="inlineStr">
        <is>
          <t>P2</t>
        </is>
      </c>
      <c r="R257" s="200" t="inlineStr">
        <is>
          <t>🚨 URGENT: Apply vendor patches immediately | 🔒 Isolate affected systems if patch unavailable | 🛡️ Enable additional monitoring/IDS rules</t>
        </is>
      </c>
      <c r="S257" s="200" t="inlineStr">
        <is>
          <t>CVE - IP enrichment n/a</t>
        </is>
      </c>
      <c r="T257" s="200" t="n">
        <v>0.0005999999999999999</v>
      </c>
      <c r="U257" s="200" t="n">
        <v>0.1733</v>
      </c>
      <c r="V257" s="200" t="inlineStr">
        <is>
          <t>T1203:Exploitation for Client Execution | T1021.001:Remote Desktop Protocol</t>
        </is>
      </c>
      <c r="W257" s="200" t="n">
        <v>2</v>
      </c>
      <c r="X257" s="200" t="inlineStr">
        <is>
          <t>HIGH (72%)</t>
        </is>
      </c>
      <c r="Y257" s="200" t="inlineStr">
        <is>
          <t>CONFIRMED</t>
        </is>
      </c>
      <c r="Z257" s="200" t="inlineStr">
        <is>
          <t>PATCH_AVAILABLE</t>
        </is>
      </c>
      <c r="AA257" s="200" t="inlineStr">
        <is>
          <t>https://nvd.nist.gov/vuln/detail/CVE-2026-26965</t>
        </is>
      </c>
      <c r="AB257" s="200" t="inlineStr">
        <is>
          <t>NONE</t>
        </is>
      </c>
      <c r="AC257" s="200" t="n">
        <v>4.4</v>
      </c>
      <c r="AD257" s="200" t="inlineStr"/>
    </row>
    <row r="258">
      <c r="A258" s="199" t="inlineStr">
        <is>
          <t>CVE</t>
        </is>
      </c>
      <c r="B258" s="199" t="inlineStr">
        <is>
          <t>CVE-2026-27015</t>
        </is>
      </c>
      <c r="C258" s="199" t="inlineStr">
        <is>
          <t>FreeRDP is a free implementation of the Remote Desktop Protocol. Prior to version 3.23.0, a missing bounds check in `smartcard_unpack_read_size_align()` (`libfreerdp/utils/smartcard_pack.c:1703`) allows a malicious RDP server to crash the FreeRDP client via a reachable `WINPR_ASSERT` → `abort()`. The crash occurs in upstream builds where `WITH_VERBOSE_WINPR_ASSERT=ON` (default in FreeRDP 3.22.0 / current WinPR CMake defaults). Smartcard redirection must be explicitly enabled by the user (e.g., `</t>
        </is>
      </c>
      <c r="D258" s="199" t="n">
        <v>6.5</v>
      </c>
      <c r="E258" s="199" t="inlineStr">
        <is>
          <t>MEDIUM</t>
        </is>
      </c>
      <c r="F258" s="199" t="n">
        <v>2</v>
      </c>
      <c r="G258" s="199" t="n">
        <v>2</v>
      </c>
      <c r="H258" s="199" t="inlineStr">
        <is>
          <t>MEDIUM</t>
        </is>
      </c>
      <c r="I258" s="199" t="n">
        <v>10.5</v>
      </c>
      <c r="J258" s="199" t="inlineStr">
        <is>
          <t>NO</t>
        </is>
      </c>
      <c r="K258" s="199" t="inlineStr">
        <is>
          <t>https://nvd.nist.gov/vuln/detail/CVE-2026-27015</t>
        </is>
      </c>
      <c r="L258" s="199" t="inlineStr">
        <is>
          <t>2026-03-03 18:53</t>
        </is>
      </c>
      <c r="M258" s="199" t="inlineStr">
        <is>
          <t>YES</t>
        </is>
      </c>
      <c r="N258" s="199" t="inlineStr">
        <is>
          <t>https://github.com/FreeRDP/FreeRDP/commit/65d59d3b3c2f630f2ea862687ecf5f95f8115244 | https://github.com/FreeRDP/FreeRDP/security/advisories/GHSA-7g72-39pq-4725 | https://github.com/FreeRDP/FreeRDP/security/advisories/GHSA-7g72-39pq-4725</t>
        </is>
      </c>
      <c r="O258" s="199" t="inlineStr">
        <is>
          <t>https://github.com/FreeRDP/FreeRDP/security/advisories/GHSA-7g72-39pq-4725 | https://github.com/FreeRDP/FreeRDP/security/advisories/GHSA-7g72-39pq-4725</t>
        </is>
      </c>
      <c r="P258" s="199" t="inlineStr">
        <is>
          <t>freerdp freerdp *</t>
        </is>
      </c>
      <c r="Q258" s="199" t="inlineStr">
        <is>
          <t>P2</t>
        </is>
      </c>
      <c r="R258" s="199" t="inlineStr">
        <is>
          <t>📅 Schedule patch deployment within 30 days | 🔍 Monitor for exploitation attempts</t>
        </is>
      </c>
      <c r="S258" s="199" t="inlineStr">
        <is>
          <t>CVE - IP enrichment n/a</t>
        </is>
      </c>
      <c r="T258" s="199" t="n">
        <v>0</v>
      </c>
      <c r="U258" s="199" t="n">
        <v>0</v>
      </c>
      <c r="V258" s="199" t="inlineStr">
        <is>
          <t>T1584.004:Server | T1021.001:Remote Desktop Protocol</t>
        </is>
      </c>
      <c r="W258" s="199" t="n">
        <v>2</v>
      </c>
      <c r="X258" s="199" t="inlineStr">
        <is>
          <t>HIGH (72%)</t>
        </is>
      </c>
      <c r="Y258" s="199" t="inlineStr">
        <is>
          <t>POSSIBLE</t>
        </is>
      </c>
      <c r="Z258" s="199" t="inlineStr">
        <is>
          <t>PATCH_AVAILABLE</t>
        </is>
      </c>
      <c r="AA258" s="199" t="inlineStr">
        <is>
          <t>https://nvd.nist.gov/vuln/detail/CVE-2026-27015</t>
        </is>
      </c>
      <c r="AB258" s="199" t="inlineStr">
        <is>
          <t>NONE</t>
        </is>
      </c>
      <c r="AC258" s="199" t="n">
        <v>3.25</v>
      </c>
      <c r="AD258" s="199" t="inlineStr"/>
    </row>
    <row r="259">
      <c r="A259" s="199" t="inlineStr">
        <is>
          <t>CVE</t>
        </is>
      </c>
      <c r="B259" s="199" t="inlineStr">
        <is>
          <t>CVE-2026-2845</t>
        </is>
      </c>
      <c r="C259" s="199" t="inlineStr">
        <is>
          <t>An issue has been discovered in GitLab CE/EE affecting all versions from 11.2 before 18.7.5, 18.8 before 18.8.5, and 18.9 before 18.9.1 that could have allowed an authenticated user to cause denial of service by exploiting a Bitbucket Server import endpoint via repeatedly sending large responses.</t>
        </is>
      </c>
      <c r="D259" s="199" t="n">
        <v>6.5</v>
      </c>
      <c r="E259" s="199" t="inlineStr">
        <is>
          <t>MEDIUM</t>
        </is>
      </c>
      <c r="F259" s="199" t="n">
        <v>2</v>
      </c>
      <c r="G259" s="199" t="n">
        <v>2</v>
      </c>
      <c r="H259" s="199" t="inlineStr">
        <is>
          <t>MEDIUM</t>
        </is>
      </c>
      <c r="I259" s="199" t="n">
        <v>10.5</v>
      </c>
      <c r="J259" s="199" t="inlineStr">
        <is>
          <t>NO</t>
        </is>
      </c>
      <c r="K259" s="199" t="inlineStr">
        <is>
          <t>https://nvd.nist.gov/vuln/detail/CVE-2026-2845</t>
        </is>
      </c>
      <c r="L259" s="199" t="inlineStr">
        <is>
          <t>2026-03-03 18:53</t>
        </is>
      </c>
      <c r="M259" s="199" t="inlineStr">
        <is>
          <t>YES</t>
        </is>
      </c>
      <c r="N259" s="199" t="inlineStr">
        <is>
          <t>https://about.gitlab.com/releases/2026/02/25/patch-release-gitlab-18-9-1-released/</t>
        </is>
      </c>
      <c r="O259" s="199" t="inlineStr">
        <is>
          <t>Apply vendor patches</t>
        </is>
      </c>
      <c r="P259" s="199" t="inlineStr">
        <is>
          <t>gitlab gitlab *</t>
        </is>
      </c>
      <c r="Q259" s="199" t="inlineStr">
        <is>
          <t>P2</t>
        </is>
      </c>
      <c r="R259" s="199" t="inlineStr">
        <is>
          <t>📅 Schedule patch deployment within 30 days | 🔍 Monitor for exploitation attempts</t>
        </is>
      </c>
      <c r="S259" s="199" t="inlineStr">
        <is>
          <t>CVE - IP enrichment n/a</t>
        </is>
      </c>
      <c r="T259" s="199" t="n">
        <v>0.0004</v>
      </c>
      <c r="U259" s="199" t="n">
        <v>0.1106</v>
      </c>
      <c r="V259" s="199" t="inlineStr">
        <is>
          <t>T1499:Endpoint Denial of Service | T1584.004:Server</t>
        </is>
      </c>
      <c r="W259" s="199" t="n">
        <v>2</v>
      </c>
      <c r="X259" s="199" t="inlineStr">
        <is>
          <t>HIGH (72%)</t>
        </is>
      </c>
      <c r="Y259" s="199" t="inlineStr">
        <is>
          <t>POSSIBLE</t>
        </is>
      </c>
      <c r="Z259" s="199" t="inlineStr">
        <is>
          <t>PATCH_AVAILABLE</t>
        </is>
      </c>
      <c r="AA259" s="199" t="inlineStr">
        <is>
          <t>https://nvd.nist.gov/vuln/detail/CVE-2026-2845</t>
        </is>
      </c>
      <c r="AB259" s="199" t="inlineStr">
        <is>
          <t>NONE</t>
        </is>
      </c>
      <c r="AC259" s="199" t="n">
        <v>3.25</v>
      </c>
      <c r="AD259" s="199" t="inlineStr"/>
    </row>
    <row r="260">
      <c r="A260" s="200" t="inlineStr">
        <is>
          <t>CVE</t>
        </is>
      </c>
      <c r="B260" s="200" t="inlineStr">
        <is>
          <t>CVE-2026-3172</t>
        </is>
      </c>
      <c r="C260" s="200" t="inlineStr">
        <is>
          <t>Buffer overflow in parallel HNSW index build in pgvector 0.6.0 through 0.8.1 allows a database user to leak sensitive data from other relations or crash the database server.</t>
        </is>
      </c>
      <c r="D260" s="200" t="n">
        <v>8.1</v>
      </c>
      <c r="E260" s="200" t="inlineStr">
        <is>
          <t>HIGH</t>
        </is>
      </c>
      <c r="F260" s="200" t="n">
        <v>3</v>
      </c>
      <c r="G260" s="200" t="n">
        <v>3</v>
      </c>
      <c r="H260" s="200" t="inlineStr">
        <is>
          <t>CRITICAL</t>
        </is>
      </c>
      <c r="I260" s="200" t="n">
        <v>17.1</v>
      </c>
      <c r="J260" s="200" t="inlineStr">
        <is>
          <t>NO</t>
        </is>
      </c>
      <c r="K260" s="200" t="inlineStr">
        <is>
          <t>https://nvd.nist.gov/vuln/detail/CVE-2026-3172</t>
        </is>
      </c>
      <c r="L260" s="200" t="inlineStr">
        <is>
          <t>2026-03-03 18:53</t>
        </is>
      </c>
      <c r="M260" s="200" t="inlineStr">
        <is>
          <t>CHECK_VENDOR</t>
        </is>
      </c>
      <c r="N260" s="200" t="inlineStr">
        <is>
          <t>See NVD references</t>
        </is>
      </c>
      <c r="O260" s="200" t="inlineStr">
        <is>
          <t>Apply vendor patches</t>
        </is>
      </c>
      <c r="P260" s="200" t="inlineStr">
        <is>
          <t>See CVE details</t>
        </is>
      </c>
      <c r="Q260" s="200" t="inlineStr">
        <is>
          <t>P2</t>
        </is>
      </c>
      <c r="R260" s="200" t="inlineStr">
        <is>
          <t>🚨 URGENT: Apply vendor patches immediately | 🔒 Isolate affected systems if patch unavailable | 🛡️ Enable additional monitoring/IDS rules</t>
        </is>
      </c>
      <c r="S260" s="200" t="inlineStr">
        <is>
          <t>CVE - IP enrichment n/a</t>
        </is>
      </c>
      <c r="T260" s="200" t="n">
        <v>0.0005</v>
      </c>
      <c r="U260" s="200" t="n">
        <v>0.1453</v>
      </c>
      <c r="V260" s="200" t="inlineStr">
        <is>
          <t>T1203:Exploitation for Client Execution | T1584.004:Server</t>
        </is>
      </c>
      <c r="W260" s="200" t="n">
        <v>2</v>
      </c>
      <c r="X260" s="200" t="inlineStr">
        <is>
          <t>HIGH (72%)</t>
        </is>
      </c>
      <c r="Y260" s="200" t="inlineStr">
        <is>
          <t>CONFIRMED</t>
        </is>
      </c>
      <c r="Z260" s="200" t="inlineStr">
        <is>
          <t>CHECK_VENDOR</t>
        </is>
      </c>
      <c r="AA260" s="200" t="inlineStr">
        <is>
          <t>https://nvd.nist.gov/vuln/detail/CVE-2026-3172</t>
        </is>
      </c>
      <c r="AB260" s="200" t="inlineStr">
        <is>
          <t>NONE</t>
        </is>
      </c>
      <c r="AC260" s="200" t="n">
        <v>4.05</v>
      </c>
      <c r="AD260" s="200" t="inlineStr"/>
    </row>
    <row r="261">
      <c r="A261" s="200" t="inlineStr">
        <is>
          <t>CVE</t>
        </is>
      </c>
      <c r="B261" s="200" t="inlineStr">
        <is>
          <t>CVE-2026-3200</t>
        </is>
      </c>
      <c r="C261" s="200" t="inlineStr">
        <is>
          <t>A vulnerability was identified in z-9527 admin 1.0/2.0. The affected element is the function checkName/register/login/getUser/getUsers of the file /server/controller/user.js. The manipulation leads to sql injection. The attack can be initiated remotely. The exploit is publicly available and might be used. The vendor was contacted early about this disclosure but did not respond in any way.</t>
        </is>
      </c>
      <c r="D261" s="200" t="n">
        <v>7.3</v>
      </c>
      <c r="E261" s="200" t="inlineStr">
        <is>
          <t>HIGH</t>
        </is>
      </c>
      <c r="F261" s="200" t="n">
        <v>2</v>
      </c>
      <c r="G261" s="200" t="n">
        <v>3</v>
      </c>
      <c r="H261" s="200" t="inlineStr">
        <is>
          <t>HIGH</t>
        </is>
      </c>
      <c r="I261" s="200" t="n">
        <v>13.3</v>
      </c>
      <c r="J261" s="200" t="inlineStr">
        <is>
          <t>NO</t>
        </is>
      </c>
      <c r="K261" s="200" t="inlineStr">
        <is>
          <t>https://nvd.nist.gov/vuln/detail/CVE-2026-3200</t>
        </is>
      </c>
      <c r="L261" s="200" t="inlineStr">
        <is>
          <t>2026-03-03 18:53</t>
        </is>
      </c>
      <c r="M261" s="200" t="inlineStr">
        <is>
          <t>CHECK_VENDOR</t>
        </is>
      </c>
      <c r="N261" s="200" t="inlineStr">
        <is>
          <t>See NVD references</t>
        </is>
      </c>
      <c r="O261" s="200" t="inlineStr">
        <is>
          <t>Apply vendor patches</t>
        </is>
      </c>
      <c r="P261" s="200" t="inlineStr">
        <is>
          <t>See CVE details</t>
        </is>
      </c>
      <c r="Q261" s="200" t="inlineStr">
        <is>
          <t>P2</t>
        </is>
      </c>
      <c r="R261" s="200" t="inlineStr">
        <is>
          <t>🚨 URGENT: Apply vendor patches immediately | 🔒 Isolate affected systems if patch unavailable | 🛡️ Enable additional monitoring/IDS rules</t>
        </is>
      </c>
      <c r="S261" s="200" t="inlineStr">
        <is>
          <t>CVE - IP enrichment n/a</t>
        </is>
      </c>
      <c r="T261" s="200" t="n">
        <v>0.0005999999999999999</v>
      </c>
      <c r="U261" s="200" t="n">
        <v>0.1972</v>
      </c>
      <c r="V261" s="200" t="inlineStr">
        <is>
          <t>T1584.004:Server</t>
        </is>
      </c>
      <c r="W261" s="200" t="n">
        <v>2</v>
      </c>
      <c r="X261" s="200" t="inlineStr">
        <is>
          <t>HIGH (72%)</t>
        </is>
      </c>
      <c r="Y261" s="200" t="inlineStr">
        <is>
          <t>POSSIBLE</t>
        </is>
      </c>
      <c r="Z261" s="200" t="inlineStr">
        <is>
          <t>CHECK_VENDOR</t>
        </is>
      </c>
      <c r="AA261" s="200" t="inlineStr">
        <is>
          <t>https://nvd.nist.gov/vuln/detail/CVE-2026-3200</t>
        </is>
      </c>
      <c r="AB261" s="200" t="inlineStr">
        <is>
          <t>NONE</t>
        </is>
      </c>
      <c r="AC261" s="200" t="n">
        <v>3.65</v>
      </c>
      <c r="AD261" s="200" t="inlineStr"/>
    </row>
    <row r="262">
      <c r="A262" s="200" t="inlineStr">
        <is>
          <t>CVE</t>
        </is>
      </c>
      <c r="B262" s="200" t="inlineStr">
        <is>
          <t>CVE-2026-26984</t>
        </is>
      </c>
      <c r="C262" s="200" t="inlineStr">
        <is>
          <t>LORIS (Longitudinal Online Research and Imaging System) is a self-hosted web application that provides data- and project-management for neuroimaging research. Prior to versions 26.0.5, 27.0.2, and 28.0.0, an authenticated user with sufficient privileges can exploit a path traversal vulnerability to upload a malicious file to an arbitrary location on the server. Once uploaded, the file can be used to achieve remote code execution (RCE). An attacker must be authenticated and have the appropriate p</t>
        </is>
      </c>
      <c r="D262" s="200" t="n">
        <v>8.699999999999999</v>
      </c>
      <c r="E262" s="200" t="inlineStr">
        <is>
          <t>HIGH</t>
        </is>
      </c>
      <c r="F262" s="200" t="n">
        <v>2</v>
      </c>
      <c r="G262" s="200" t="n">
        <v>3</v>
      </c>
      <c r="H262" s="200" t="inlineStr">
        <is>
          <t>HIGH</t>
        </is>
      </c>
      <c r="I262" s="200" t="n">
        <v>14.7</v>
      </c>
      <c r="J262" s="200" t="inlineStr">
        <is>
          <t>NO</t>
        </is>
      </c>
      <c r="K262" s="200" t="inlineStr">
        <is>
          <t>https://nvd.nist.gov/vuln/detail/CVE-2026-26984</t>
        </is>
      </c>
      <c r="L262" s="200" t="inlineStr">
        <is>
          <t>2026-03-03 18:53</t>
        </is>
      </c>
      <c r="M262" s="200" t="inlineStr">
        <is>
          <t>CHECK_VENDOR</t>
        </is>
      </c>
      <c r="N262" s="200" t="inlineStr">
        <is>
          <t>See NVD references</t>
        </is>
      </c>
      <c r="O262" s="200" t="inlineStr">
        <is>
          <t>Apply vendor patches</t>
        </is>
      </c>
      <c r="P262" s="200" t="inlineStr">
        <is>
          <t>See CVE details</t>
        </is>
      </c>
      <c r="Q262" s="200" t="inlineStr">
        <is>
          <t>P3</t>
        </is>
      </c>
      <c r="R262" s="200" t="inlineStr">
        <is>
          <t>🚨 URGENT: Apply vendor patches immediately | 🔒 Isolate affected systems if patch unavailable | 🛡️ Enable additional monitoring/IDS rules</t>
        </is>
      </c>
      <c r="S262" s="200" t="inlineStr">
        <is>
          <t>CVE - IP enrichment n/a</t>
        </is>
      </c>
      <c r="T262" s="200" t="n">
        <v>0.0013</v>
      </c>
      <c r="U262" s="200" t="n">
        <v>0.3256</v>
      </c>
      <c r="V262" s="200" t="inlineStr">
        <is>
          <t>T1083:File and Directory Discovery | T1190:Exploit Public-Facing Application | T1210:Exploitation of Remote Services | T1204.002:Malicious File | T1584.004:Server</t>
        </is>
      </c>
      <c r="W262" s="200" t="n">
        <v>1</v>
      </c>
      <c r="X262" s="200" t="inlineStr">
        <is>
          <t>LOW (40%)</t>
        </is>
      </c>
      <c r="Y262" s="200" t="inlineStr">
        <is>
          <t>UNLIKELY</t>
        </is>
      </c>
      <c r="Z262" s="200" t="inlineStr">
        <is>
          <t>CHECK_VENDOR</t>
        </is>
      </c>
      <c r="AA262" s="200" t="inlineStr">
        <is>
          <t>https://nvd.nist.gov/vuln/detail/CVE-2026-26984</t>
        </is>
      </c>
      <c r="AB262" s="200" t="inlineStr">
        <is>
          <t>NONE</t>
        </is>
      </c>
      <c r="AC262" s="200" t="n">
        <v>0</v>
      </c>
      <c r="AD262" s="200" t="inlineStr"/>
    </row>
    <row r="263">
      <c r="A263" s="200" t="inlineStr">
        <is>
          <t>CVE</t>
        </is>
      </c>
      <c r="B263" s="200" t="inlineStr">
        <is>
          <t>CVE-2026-26985</t>
        </is>
      </c>
      <c r="C263" s="200" t="inlineStr">
        <is>
          <t>LORIS (Longitudinal Online Research and Imaging System) is a self-hosted web application that provides data- and project-management for neuroimaging research. Starting in version 24.0.0 and prior to versions 26.0.5, 27.0.2, and 28.0.0, an authenticated user with the appropriate authorization can read configuration files on the server by exploiting a path traversal vulnerability. Some of these files contain hard-coded credentials. The vulnerability allows an attacker to read configuration files c</t>
        </is>
      </c>
      <c r="D263" s="200" t="n">
        <v>8.1</v>
      </c>
      <c r="E263" s="200" t="inlineStr">
        <is>
          <t>HIGH</t>
        </is>
      </c>
      <c r="F263" s="200" t="n">
        <v>3</v>
      </c>
      <c r="G263" s="200" t="n">
        <v>3</v>
      </c>
      <c r="H263" s="200" t="inlineStr">
        <is>
          <t>CRITICAL</t>
        </is>
      </c>
      <c r="I263" s="200" t="n">
        <v>17.1</v>
      </c>
      <c r="J263" s="200" t="inlineStr">
        <is>
          <t>NO</t>
        </is>
      </c>
      <c r="K263" s="200" t="inlineStr">
        <is>
          <t>https://nvd.nist.gov/vuln/detail/CVE-2026-26985</t>
        </is>
      </c>
      <c r="L263" s="200" t="inlineStr">
        <is>
          <t>2026-03-03 18:53</t>
        </is>
      </c>
      <c r="M263" s="200" t="inlineStr">
        <is>
          <t>CHECK_VENDOR</t>
        </is>
      </c>
      <c r="N263" s="200" t="inlineStr">
        <is>
          <t>See NVD references</t>
        </is>
      </c>
      <c r="O263" s="200" t="inlineStr">
        <is>
          <t>Apply vendor patches</t>
        </is>
      </c>
      <c r="P263" s="200" t="inlineStr">
        <is>
          <t>See CVE details</t>
        </is>
      </c>
      <c r="Q263" s="200" t="inlineStr">
        <is>
          <t>P2</t>
        </is>
      </c>
      <c r="R263" s="200" t="inlineStr">
        <is>
          <t>🚨 URGENT: Apply vendor patches immediately | 🔒 Isolate affected systems if patch unavailable | 🛡️ Enable additional monitoring/IDS rules</t>
        </is>
      </c>
      <c r="S263" s="200" t="inlineStr">
        <is>
          <t>CVE - IP enrichment n/a</t>
        </is>
      </c>
      <c r="T263" s="200" t="n">
        <v>0.0004</v>
      </c>
      <c r="U263" s="200" t="n">
        <v>0.1306</v>
      </c>
      <c r="V263" s="200" t="inlineStr">
        <is>
          <t>T1083:File and Directory Discovery | T1190:Exploit Public-Facing Application | T1552:Unsecured Credentials | T1584.004:Server | T1589.001:Credentials</t>
        </is>
      </c>
      <c r="W263" s="200" t="n">
        <v>2</v>
      </c>
      <c r="X263" s="200" t="inlineStr">
        <is>
          <t>HIGH (72%)</t>
        </is>
      </c>
      <c r="Y263" s="200" t="inlineStr">
        <is>
          <t>CONFIRMED</t>
        </is>
      </c>
      <c r="Z263" s="200" t="inlineStr">
        <is>
          <t>CHECK_VENDOR</t>
        </is>
      </c>
      <c r="AA263" s="200" t="inlineStr">
        <is>
          <t>https://nvd.nist.gov/vuln/detail/CVE-2026-26985</t>
        </is>
      </c>
      <c r="AB263" s="200" t="inlineStr">
        <is>
          <t>NONE</t>
        </is>
      </c>
      <c r="AC263" s="200" t="n">
        <v>4.05</v>
      </c>
      <c r="AD263" s="200" t="inlineStr"/>
    </row>
    <row r="264">
      <c r="A264" s="200" t="inlineStr">
        <is>
          <t>CVE</t>
        </is>
      </c>
      <c r="B264" s="200" t="inlineStr">
        <is>
          <t>CVE-2026-26986</t>
        </is>
      </c>
      <c r="C264" s="200" t="inlineStr">
        <is>
          <t>FreeRDP is a free implementation of the Remote Desktop Protocol. Prior to version 3.23.0, `rail_window_free` dereferences a freed `xfAppWindow` pointer during `HashTable_Free` cleanup because `xf_rail_window_common` calls `free(appWindow)` on title allocation failure without first removing the entry from the `railWindows` hash table, leaving a dangling pointer that is freed again on disconnect. Version 3.23.0 fixes the vulnerability.</t>
        </is>
      </c>
      <c r="D264" s="200" t="n">
        <v>7.5</v>
      </c>
      <c r="E264" s="200" t="inlineStr">
        <is>
          <t>HIGH</t>
        </is>
      </c>
      <c r="F264" s="200" t="n">
        <v>2</v>
      </c>
      <c r="G264" s="200" t="n">
        <v>3</v>
      </c>
      <c r="H264" s="200" t="inlineStr">
        <is>
          <t>HIGH</t>
        </is>
      </c>
      <c r="I264" s="200" t="n">
        <v>13.5</v>
      </c>
      <c r="J264" s="200" t="inlineStr">
        <is>
          <t>NO</t>
        </is>
      </c>
      <c r="K264" s="200" t="inlineStr">
        <is>
          <t>https://nvd.nist.gov/vuln/detail/CVE-2026-26986</t>
        </is>
      </c>
      <c r="L264" s="200" t="inlineStr">
        <is>
          <t>2026-03-03 18:53</t>
        </is>
      </c>
      <c r="M264" s="200" t="inlineStr">
        <is>
          <t>YES</t>
        </is>
      </c>
      <c r="N264" s="200" t="inlineStr">
        <is>
          <t>https://github.com/FreeRDP/FreeRDP/commit/b4f0f0a18fe53aa8d47d062f91471f4e9c5e0d51 | https://github.com/FreeRDP/FreeRDP/security/advisories/GHSA-crqx-g6x5-rx47</t>
        </is>
      </c>
      <c r="O264" s="200" t="inlineStr">
        <is>
          <t>Apply vendor patches</t>
        </is>
      </c>
      <c r="P264" s="200" t="inlineStr">
        <is>
          <t>freerdp freerdp *</t>
        </is>
      </c>
      <c r="Q264" s="200" t="inlineStr">
        <is>
          <t>P2</t>
        </is>
      </c>
      <c r="R264" s="200" t="inlineStr">
        <is>
          <t>🚨 URGENT: Apply vendor patches immediately | 🔒 Isolate affected systems if patch unavailable | 🛡️ Enable additional monitoring/IDS rules</t>
        </is>
      </c>
      <c r="S264" s="200" t="inlineStr">
        <is>
          <t>CVE - IP enrichment n/a</t>
        </is>
      </c>
      <c r="T264" s="200" t="n">
        <v>0.0007</v>
      </c>
      <c r="U264" s="200" t="n">
        <v>0.2135</v>
      </c>
      <c r="V264" s="200" t="inlineStr">
        <is>
          <t>T1203:Exploitation for Client Execution | T1021.001:Remote Desktop Protocol</t>
        </is>
      </c>
      <c r="W264" s="200" t="n">
        <v>2</v>
      </c>
      <c r="X264" s="200" t="inlineStr">
        <is>
          <t>HIGH (72%)</t>
        </is>
      </c>
      <c r="Y264" s="200" t="inlineStr">
        <is>
          <t>POSSIBLE</t>
        </is>
      </c>
      <c r="Z264" s="200" t="inlineStr">
        <is>
          <t>PATCH_AVAILABLE</t>
        </is>
      </c>
      <c r="AA264" s="200" t="inlineStr">
        <is>
          <t>https://nvd.nist.gov/vuln/detail/CVE-2026-26986</t>
        </is>
      </c>
      <c r="AB264" s="200" t="inlineStr">
        <is>
          <t>NONE</t>
        </is>
      </c>
      <c r="AC264" s="200" t="n">
        <v>3.75</v>
      </c>
      <c r="AD264" s="200" t="inlineStr"/>
    </row>
    <row r="265">
      <c r="A265" s="199" t="inlineStr">
        <is>
          <t>CVE</t>
        </is>
      </c>
      <c r="B265" s="199" t="inlineStr">
        <is>
          <t>CVE-2026-27116</t>
        </is>
      </c>
      <c r="C265" s="199" t="inlineStr">
        <is>
          <t xml:space="preserve">Vikunja is an open-source self-hosted task management platform. Prior to version 2.0.0, a reflected HTML injection vulnerability exists in the Projects module where the `filter` URL parameter is rendered into the DOM without output encoding when the user clicks "Filter." While ` ` and ` ` are blocked, ` `, ` `, and formatting tags (` `, ` `, ` `) render without restriction — enabling SVG-based phishing buttons, external redirect links, and content spoofing within the trusted application origin. </t>
        </is>
      </c>
      <c r="D265" s="199" t="n">
        <v>6.1</v>
      </c>
      <c r="E265" s="199" t="inlineStr">
        <is>
          <t>MEDIUM</t>
        </is>
      </c>
      <c r="F265" s="199" t="n">
        <v>2</v>
      </c>
      <c r="G265" s="199" t="n">
        <v>2</v>
      </c>
      <c r="H265" s="199" t="inlineStr">
        <is>
          <t>MEDIUM</t>
        </is>
      </c>
      <c r="I265" s="199" t="n">
        <v>10.1</v>
      </c>
      <c r="J265" s="199" t="inlineStr">
        <is>
          <t>NO</t>
        </is>
      </c>
      <c r="K265" s="199" t="inlineStr">
        <is>
          <t>https://nvd.nist.gov/vuln/detail/CVE-2026-27116</t>
        </is>
      </c>
      <c r="L265" s="199" t="inlineStr">
        <is>
          <t>2026-03-03 18:53</t>
        </is>
      </c>
      <c r="M265" s="199" t="inlineStr">
        <is>
          <t>CHECK_VENDOR</t>
        </is>
      </c>
      <c r="N265" s="199" t="inlineStr">
        <is>
          <t>See NVD references</t>
        </is>
      </c>
      <c r="O265" s="199" t="inlineStr">
        <is>
          <t>Apply vendor patches</t>
        </is>
      </c>
      <c r="P265" s="199" t="inlineStr">
        <is>
          <t>See CVE details</t>
        </is>
      </c>
      <c r="Q265" s="199" t="inlineStr">
        <is>
          <t>P2</t>
        </is>
      </c>
      <c r="R265" s="199" t="inlineStr">
        <is>
          <t>📅 Schedule patch deployment within 30 days | 🔍 Monitor for exploitation attempts</t>
        </is>
      </c>
      <c r="S265" s="199" t="inlineStr">
        <is>
          <t>CVE - IP enrichment n/a</t>
        </is>
      </c>
      <c r="T265" s="199" t="n">
        <v>0.0001</v>
      </c>
      <c r="U265" s="199" t="n">
        <v>0.0107</v>
      </c>
      <c r="V265" s="199" t="inlineStr">
        <is>
          <t>T1189:Drive-by Compromise | T1190:Exploit Public-Facing Application | T1566:Phishing</t>
        </is>
      </c>
      <c r="W265" s="199" t="n">
        <v>2</v>
      </c>
      <c r="X265" s="199" t="inlineStr">
        <is>
          <t>HIGH (72%)</t>
        </is>
      </c>
      <c r="Y265" s="199" t="inlineStr">
        <is>
          <t>POSSIBLE</t>
        </is>
      </c>
      <c r="Z265" s="199" t="inlineStr">
        <is>
          <t>CHECK_VENDOR</t>
        </is>
      </c>
      <c r="AA265" s="199" t="inlineStr">
        <is>
          <t>https://nvd.nist.gov/vuln/detail/CVE-2026-27116</t>
        </is>
      </c>
      <c r="AB265" s="199" t="inlineStr">
        <is>
          <t>NONE</t>
        </is>
      </c>
      <c r="AC265" s="199" t="n">
        <v>3.05</v>
      </c>
      <c r="AD265" s="199" t="inlineStr"/>
    </row>
    <row r="266">
      <c r="A266" s="200" t="inlineStr">
        <is>
          <t>CVE</t>
        </is>
      </c>
      <c r="B266" s="200" t="inlineStr">
        <is>
          <t>CVE-2026-27148</t>
        </is>
      </c>
      <c r="C266" s="200" t="inlineStr">
        <is>
          <t>Storybook is a frontend workshop for building user interface components and pages in isolation. Prior to versions 7.6.23, 8.6.17, 9.1.19, and 10.2.10, the WebSocket functionality in Storybook's dev server, used to create and update stories, is vulnerable to WebSocket hijacking. This vulnerability only affects the Storybook dev server; production builds are not impacted. Exploitation requires a developer to visit a malicious website while their local Storybook dev server is running. Because the W</t>
        </is>
      </c>
      <c r="D266" s="200" t="n">
        <v>8.5</v>
      </c>
      <c r="E266" s="200" t="inlineStr">
        <is>
          <t>HIGH</t>
        </is>
      </c>
      <c r="F266" s="200" t="n">
        <v>2</v>
      </c>
      <c r="G266" s="200" t="n">
        <v>3</v>
      </c>
      <c r="H266" s="200" t="inlineStr">
        <is>
          <t>HIGH</t>
        </is>
      </c>
      <c r="I266" s="200" t="n">
        <v>14.5</v>
      </c>
      <c r="J266" s="200" t="inlineStr">
        <is>
          <t>NO</t>
        </is>
      </c>
      <c r="K266" s="200" t="inlineStr">
        <is>
          <t>https://nvd.nist.gov/vuln/detail/CVE-2026-27148</t>
        </is>
      </c>
      <c r="L266" s="200" t="inlineStr">
        <is>
          <t>2026-03-03 18:53</t>
        </is>
      </c>
      <c r="M266" s="200" t="inlineStr">
        <is>
          <t>CHECK_VENDOR</t>
        </is>
      </c>
      <c r="N266" s="200" t="inlineStr">
        <is>
          <t>See NVD references</t>
        </is>
      </c>
      <c r="O266" s="200" t="inlineStr">
        <is>
          <t>Apply vendor patches</t>
        </is>
      </c>
      <c r="P266" s="200" t="inlineStr">
        <is>
          <t>See CVE details</t>
        </is>
      </c>
      <c r="Q266" s="200" t="inlineStr">
        <is>
          <t>P3</t>
        </is>
      </c>
      <c r="R266" s="200" t="inlineStr">
        <is>
          <t>🚨 URGENT: Apply vendor patches immediately | 🔒 Isolate affected systems if patch unavailable | 🛡️ Enable additional monitoring/IDS rules</t>
        </is>
      </c>
      <c r="S266" s="200" t="inlineStr">
        <is>
          <t>CVE - IP enrichment n/a</t>
        </is>
      </c>
      <c r="T266" s="200" t="n">
        <v>0.0047</v>
      </c>
      <c r="U266" s="200" t="n">
        <v>0.644</v>
      </c>
      <c r="V266" s="200" t="inlineStr">
        <is>
          <t>T1190:Exploit Public-Facing Application | T1210:Exploitation of Remote Services | T1189:Drive-by Compromise | T1584.004:Server</t>
        </is>
      </c>
      <c r="W266" s="200" t="n">
        <v>1</v>
      </c>
      <c r="X266" s="200" t="inlineStr">
        <is>
          <t>LOW (40%)</t>
        </is>
      </c>
      <c r="Y266" s="200" t="inlineStr">
        <is>
          <t>UNLIKELY</t>
        </is>
      </c>
      <c r="Z266" s="200" t="inlineStr">
        <is>
          <t>CHECK_VENDOR</t>
        </is>
      </c>
      <c r="AA266" s="200" t="inlineStr">
        <is>
          <t>https://nvd.nist.gov/vuln/detail/CVE-2026-27148</t>
        </is>
      </c>
      <c r="AB266" s="200" t="inlineStr">
        <is>
          <t>NONE</t>
        </is>
      </c>
      <c r="AC266" s="200" t="n">
        <v>0</v>
      </c>
      <c r="AD266" s="200" t="inlineStr"/>
    </row>
    <row r="267">
      <c r="A267" s="201" t="inlineStr">
        <is>
          <t>CVE</t>
        </is>
      </c>
      <c r="B267" s="201" t="inlineStr">
        <is>
          <t>CVE-2026-27575</t>
        </is>
      </c>
      <c r="C267" s="201" t="inlineStr">
        <is>
          <t>Vikunja is an open-source self-hosted task management platform. Prior to version 2.0.0, the application allows users to set weak passwords (e.g., 1234, password) without enforcing minimum strength requirements. Additionally, active sessions remain valid after a user changes their password. An attacker who compromises an account (via brute-force or credential stuffing) can maintain persistent access even after the victim resets their password. Version 2.0.0 contains a fix.</t>
        </is>
      </c>
      <c r="D267" s="201" t="n">
        <v>9.1</v>
      </c>
      <c r="E267" s="201" t="inlineStr">
        <is>
          <t>CRITICAL</t>
        </is>
      </c>
      <c r="F267" s="201" t="n">
        <v>3</v>
      </c>
      <c r="G267" s="201" t="n">
        <v>3</v>
      </c>
      <c r="H267" s="201" t="inlineStr">
        <is>
          <t>CRITICAL</t>
        </is>
      </c>
      <c r="I267" s="201" t="n">
        <v>18.1</v>
      </c>
      <c r="J267" s="201" t="inlineStr">
        <is>
          <t>NO</t>
        </is>
      </c>
      <c r="K267" s="201" t="inlineStr">
        <is>
          <t>https://nvd.nist.gov/vuln/detail/CVE-2026-27575</t>
        </is>
      </c>
      <c r="L267" s="201" t="inlineStr">
        <is>
          <t>2026-03-03 18:53</t>
        </is>
      </c>
      <c r="M267" s="201" t="inlineStr">
        <is>
          <t>CHECK_VENDOR</t>
        </is>
      </c>
      <c r="N267" s="201" t="inlineStr">
        <is>
          <t>See NVD references</t>
        </is>
      </c>
      <c r="O267" s="201" t="inlineStr">
        <is>
          <t>Apply vendor patches</t>
        </is>
      </c>
      <c r="P267" s="201" t="inlineStr">
        <is>
          <t>See CVE details</t>
        </is>
      </c>
      <c r="Q267" s="201" t="inlineStr">
        <is>
          <t>P2</t>
        </is>
      </c>
      <c r="R267" s="201" t="inlineStr">
        <is>
          <t>🚨 URGENT: Apply vendor patches immediately | 🔒 Isolate affected systems if patch unavailable | 🛡️ Enable additional monitoring/IDS rules</t>
        </is>
      </c>
      <c r="S267" s="201" t="inlineStr">
        <is>
          <t>CVE - IP enrichment n/a</t>
        </is>
      </c>
      <c r="T267" s="201" t="n">
        <v>0.0001</v>
      </c>
      <c r="U267" s="201" t="n">
        <v>0.0246</v>
      </c>
      <c r="V267" s="201" t="inlineStr">
        <is>
          <t>T1190:Exploit Public-Facing Application | T1552:Unsecured Credentials | T1110.004:Credential Stuffing</t>
        </is>
      </c>
      <c r="W267" s="201" t="n">
        <v>2</v>
      </c>
      <c r="X267" s="201" t="inlineStr">
        <is>
          <t>HIGH (72%)</t>
        </is>
      </c>
      <c r="Y267" s="201" t="inlineStr">
        <is>
          <t>CONFIRMED</t>
        </is>
      </c>
      <c r="Z267" s="201" t="inlineStr">
        <is>
          <t>CHECK_VENDOR</t>
        </is>
      </c>
      <c r="AA267" s="201" t="inlineStr">
        <is>
          <t>https://nvd.nist.gov/vuln/detail/CVE-2026-27575</t>
        </is>
      </c>
      <c r="AB267" s="201" t="inlineStr">
        <is>
          <t>NONE</t>
        </is>
      </c>
      <c r="AC267" s="201" t="n">
        <v>4.55</v>
      </c>
      <c r="AD267" s="201" t="inlineStr"/>
    </row>
    <row r="268">
      <c r="A268" s="200" t="inlineStr">
        <is>
          <t>CVE</t>
        </is>
      </c>
      <c r="B268" s="200" t="inlineStr">
        <is>
          <t>CVE-2026-27616</t>
        </is>
      </c>
      <c r="C268" s="200" t="inlineStr">
        <is>
          <t>Vikunja is an open-source self-hosted task management platform. Prior to version 2.0.0, the application allows users to upload SVG files as task attachments. SVG is an XML-based format that supports JavaScript execution through elements such as tags or event handlers like onload. The application does not sanitize SVG content before storing it. When the uploaded SVG file is accessed via its direct URL, it is rendered inline in the browser under the application's origin. As a result, embedded Java</t>
        </is>
      </c>
      <c r="D268" s="200" t="n">
        <v>7.3</v>
      </c>
      <c r="E268" s="200" t="inlineStr">
        <is>
          <t>HIGH</t>
        </is>
      </c>
      <c r="F268" s="200" t="n">
        <v>2</v>
      </c>
      <c r="G268" s="200" t="n">
        <v>3</v>
      </c>
      <c r="H268" s="200" t="inlineStr">
        <is>
          <t>HIGH</t>
        </is>
      </c>
      <c r="I268" s="200" t="n">
        <v>13.3</v>
      </c>
      <c r="J268" s="200" t="inlineStr">
        <is>
          <t>NO</t>
        </is>
      </c>
      <c r="K268" s="200" t="inlineStr">
        <is>
          <t>https://nvd.nist.gov/vuln/detail/CVE-2026-27616</t>
        </is>
      </c>
      <c r="L268" s="200" t="inlineStr">
        <is>
          <t>2026-03-03 18:53</t>
        </is>
      </c>
      <c r="M268" s="200" t="inlineStr">
        <is>
          <t>CHECK_VENDOR</t>
        </is>
      </c>
      <c r="N268" s="200" t="inlineStr">
        <is>
          <t>See NVD references</t>
        </is>
      </c>
      <c r="O268" s="200" t="inlineStr">
        <is>
          <t>Apply vendor patches</t>
        </is>
      </c>
      <c r="P268" s="200" t="inlineStr">
        <is>
          <t>See CVE details</t>
        </is>
      </c>
      <c r="Q268" s="200" t="inlineStr">
        <is>
          <t>P2</t>
        </is>
      </c>
      <c r="R268" s="200" t="inlineStr">
        <is>
          <t>🚨 URGENT: Apply vendor patches immediately | 🔒 Isolate affected systems if patch unavailable | 🛡️ Enable additional monitoring/IDS rules</t>
        </is>
      </c>
      <c r="S268" s="200" t="inlineStr">
        <is>
          <t>CVE - IP enrichment n/a</t>
        </is>
      </c>
      <c r="T268" s="200" t="n">
        <v>0.0002</v>
      </c>
      <c r="U268" s="200" t="n">
        <v>0.052</v>
      </c>
      <c r="V268" s="200" t="inlineStr">
        <is>
          <t>T1189:Drive-by Compromise | T1190:Exploit Public-Facing Application | T1059.007:JavaScript</t>
        </is>
      </c>
      <c r="W268" s="200" t="n">
        <v>2</v>
      </c>
      <c r="X268" s="200" t="inlineStr">
        <is>
          <t>HIGH (72%)</t>
        </is>
      </c>
      <c r="Y268" s="200" t="inlineStr">
        <is>
          <t>POSSIBLE</t>
        </is>
      </c>
      <c r="Z268" s="200" t="inlineStr">
        <is>
          <t>CHECK_VENDOR</t>
        </is>
      </c>
      <c r="AA268" s="200" t="inlineStr">
        <is>
          <t>https://nvd.nist.gov/vuln/detail/CVE-2026-27616</t>
        </is>
      </c>
      <c r="AB268" s="200" t="inlineStr">
        <is>
          <t>NONE</t>
        </is>
      </c>
      <c r="AC268" s="200" t="n">
        <v>3.65</v>
      </c>
      <c r="AD268" s="200" t="inlineStr"/>
    </row>
    <row r="269">
      <c r="A269" s="200" t="inlineStr">
        <is>
          <t>CVE</t>
        </is>
      </c>
      <c r="B269" s="200" t="inlineStr">
        <is>
          <t>CVE-2026-27819</t>
        </is>
      </c>
      <c r="C269" s="200" t="inlineStr">
        <is>
          <t>Vikunja is an open-source self-hosted task management platform. Prior to version 2.0.0, the restoreConfig function in vikunja/pkg/modules/dump/restore.go of the go-vikunja/vikunja repository fails to sanitize file paths within the provided ZIP archive. A maliciously crafted ZIP can bypass the intended extraction directory to overwrite arbitrary files on the host system. Additionally, we’ve discovered that a malformed archive triggers a runtime panic, crashing the process immediately after the da</t>
        </is>
      </c>
      <c r="D269" s="200" t="n">
        <v>7.2</v>
      </c>
      <c r="E269" s="200" t="inlineStr">
        <is>
          <t>HIGH</t>
        </is>
      </c>
      <c r="F269" s="200" t="n">
        <v>2</v>
      </c>
      <c r="G269" s="200" t="n">
        <v>3</v>
      </c>
      <c r="H269" s="200" t="inlineStr">
        <is>
          <t>HIGH</t>
        </is>
      </c>
      <c r="I269" s="200" t="n">
        <v>13.2</v>
      </c>
      <c r="J269" s="200" t="inlineStr">
        <is>
          <t>NO</t>
        </is>
      </c>
      <c r="K269" s="200" t="inlineStr">
        <is>
          <t>https://nvd.nist.gov/vuln/detail/CVE-2026-27819</t>
        </is>
      </c>
      <c r="L269" s="200" t="inlineStr">
        <is>
          <t>2026-03-03 18:53</t>
        </is>
      </c>
      <c r="M269" s="200" t="inlineStr">
        <is>
          <t>CHECK_VENDOR</t>
        </is>
      </c>
      <c r="N269" s="200" t="inlineStr">
        <is>
          <t>See NVD references</t>
        </is>
      </c>
      <c r="O269" s="200" t="inlineStr">
        <is>
          <t>Apply vendor patches</t>
        </is>
      </c>
      <c r="P269" s="200" t="inlineStr">
        <is>
          <t>See CVE details</t>
        </is>
      </c>
      <c r="Q269" s="200" t="inlineStr">
        <is>
          <t>P2</t>
        </is>
      </c>
      <c r="R269" s="200" t="inlineStr">
        <is>
          <t>🚨 URGENT: Apply vendor patches immediately | 🔒 Isolate affected systems if patch unavailable | 🛡️ Enable additional monitoring/IDS rules</t>
        </is>
      </c>
      <c r="S269" s="200" t="inlineStr">
        <is>
          <t>CVE - IP enrichment n/a</t>
        </is>
      </c>
      <c r="T269" s="200" t="n">
        <v>0.0005999999999999999</v>
      </c>
      <c r="U269" s="200" t="n">
        <v>0.1898</v>
      </c>
      <c r="V269" s="200" t="inlineStr">
        <is>
          <t>T1083:File and Directory Discovery | T1190:Exploit Public-Facing Application</t>
        </is>
      </c>
      <c r="W269" s="200" t="n">
        <v>2</v>
      </c>
      <c r="X269" s="200" t="inlineStr">
        <is>
          <t>HIGH (72%)</t>
        </is>
      </c>
      <c r="Y269" s="200" t="inlineStr">
        <is>
          <t>POSSIBLE</t>
        </is>
      </c>
      <c r="Z269" s="200" t="inlineStr">
        <is>
          <t>CHECK_VENDOR</t>
        </is>
      </c>
      <c r="AA269" s="200" t="inlineStr">
        <is>
          <t>https://nvd.nist.gov/vuln/detail/CVE-2026-27819</t>
        </is>
      </c>
      <c r="AB269" s="200" t="inlineStr">
        <is>
          <t>NONE</t>
        </is>
      </c>
      <c r="AC269" s="200" t="n">
        <v>3.6</v>
      </c>
      <c r="AD269" s="200" t="inlineStr"/>
    </row>
    <row r="270">
      <c r="A270" s="200" t="inlineStr">
        <is>
          <t>CVE</t>
        </is>
      </c>
      <c r="B270" s="200" t="inlineStr">
        <is>
          <t>CVE-2026-27950</t>
        </is>
      </c>
      <c r="C270" s="200" t="inlineStr">
        <is>
          <t>FreeRDP is a free implementation of the Remote Desktop Protocol. Prior to version 3.23.0, the fix for the heap-use-after-free described in CVE-2026-24680 is incomplete. While the vulnerable execution flow referenced in the advisory exists in the SDL2 implementation, the fix appears to have been applied only to the SDL3 code path. In the SDL2 implementation, the pointer is not nulled after free. This creates a situation where the advisory suggests the vulnerability is fully resolved, while builds</t>
        </is>
      </c>
      <c r="D270" s="200" t="n">
        <v>7.5</v>
      </c>
      <c r="E270" s="200" t="inlineStr">
        <is>
          <t>HIGH</t>
        </is>
      </c>
      <c r="F270" s="200" t="n">
        <v>2</v>
      </c>
      <c r="G270" s="200" t="n">
        <v>3</v>
      </c>
      <c r="H270" s="200" t="inlineStr">
        <is>
          <t>HIGH</t>
        </is>
      </c>
      <c r="I270" s="200" t="n">
        <v>13.5</v>
      </c>
      <c r="J270" s="200" t="inlineStr">
        <is>
          <t>NO</t>
        </is>
      </c>
      <c r="K270" s="200" t="inlineStr">
        <is>
          <t>https://nvd.nist.gov/vuln/detail/CVE-2026-27950</t>
        </is>
      </c>
      <c r="L270" s="200" t="inlineStr">
        <is>
          <t>2026-03-03 18:53</t>
        </is>
      </c>
      <c r="M270" s="200" t="inlineStr">
        <is>
          <t>YES</t>
        </is>
      </c>
      <c r="N270" s="200" t="inlineStr">
        <is>
          <t>https://github.com/FreeRDP/FreeRDP/commit/5f62aa11c1bdf00f94c40ea9ebb260a752740b80 | https://github.com/FreeRDP/FreeRDP/commit/c42ecbd183b001e76bfc3614cddfad0034acc758 | https://github.com/FreeRDP/FreeRDP/security/advisories/GHSA-rvfg-86cr-5r6p</t>
        </is>
      </c>
      <c r="O270" s="200" t="inlineStr">
        <is>
          <t>Apply vendor patches</t>
        </is>
      </c>
      <c r="P270" s="200" t="inlineStr">
        <is>
          <t>freerdp freerdp *</t>
        </is>
      </c>
      <c r="Q270" s="200" t="inlineStr">
        <is>
          <t>P1</t>
        </is>
      </c>
      <c r="R270" s="200" t="inlineStr">
        <is>
          <t>🚨 URGENT: Apply vendor patches immediately | 🔒 Isolate affected systems if patch unavailable | 🛡️ Enable additional monitoring/IDS rules</t>
        </is>
      </c>
      <c r="S270" s="200" t="inlineStr">
        <is>
          <t>CVE - IP enrichment n/a</t>
        </is>
      </c>
      <c r="T270" s="200" t="n">
        <v>0.001</v>
      </c>
      <c r="U270" s="200" t="n">
        <v>0.2795</v>
      </c>
      <c r="V270" s="200" t="inlineStr">
        <is>
          <t>T1203:Exploitation for Client Execution | T1021.001:Remote Desktop Protocol</t>
        </is>
      </c>
      <c r="W270" s="200" t="n">
        <v>3</v>
      </c>
      <c r="X270" s="200" t="inlineStr">
        <is>
          <t>HIGH (85%)</t>
        </is>
      </c>
      <c r="Y270" s="200" t="inlineStr">
        <is>
          <t>HIGH</t>
        </is>
      </c>
      <c r="Z270" s="200" t="inlineStr">
        <is>
          <t>PATCH_AVAILABLE</t>
        </is>
      </c>
      <c r="AA270" s="200" t="inlineStr">
        <is>
          <t>https://nvd.nist.gov/vuln/detail/CVE-2026-27950</t>
        </is>
      </c>
      <c r="AB270" s="200" t="inlineStr">
        <is>
          <t>http://www.zerodayinitiative.com/advisories/ZDI-26-123/</t>
        </is>
      </c>
      <c r="AC270" s="200" t="n">
        <v>3.75</v>
      </c>
      <c r="AD270" s="200" t="inlineStr"/>
    </row>
    <row r="271">
      <c r="A271" s="199" t="inlineStr">
        <is>
          <t>CVE</t>
        </is>
      </c>
      <c r="B271" s="199" t="inlineStr">
        <is>
          <t>CVE-2026-27951</t>
        </is>
      </c>
      <c r="C271" s="199" t="inlineStr">
        <is>
          <t>FreeRDP is a free implementation of the Remote Desktop Protocol. Prior to version 3.23.0, the function `Stream_EnsureCapacity` can create an endless blocking loop. This may affect all client and server implementations using `FreeRDP`. For practical exploitation this will only work on 32bit systems where the available physical memory is `&gt;= SIZE_MAX`. Version 3.23.0 contains a patch. No known workarounds are available.</t>
        </is>
      </c>
      <c r="D271" s="199" t="n">
        <v>5.3</v>
      </c>
      <c r="E271" s="199" t="inlineStr">
        <is>
          <t>MEDIUM</t>
        </is>
      </c>
      <c r="F271" s="199" t="n">
        <v>2</v>
      </c>
      <c r="G271" s="199" t="n">
        <v>2</v>
      </c>
      <c r="H271" s="199" t="inlineStr">
        <is>
          <t>MEDIUM</t>
        </is>
      </c>
      <c r="I271" s="199" t="n">
        <v>9.300000000000001</v>
      </c>
      <c r="J271" s="199" t="inlineStr">
        <is>
          <t>NO</t>
        </is>
      </c>
      <c r="K271" s="199" t="inlineStr">
        <is>
          <t>https://nvd.nist.gov/vuln/detail/CVE-2026-27951</t>
        </is>
      </c>
      <c r="L271" s="199" t="inlineStr">
        <is>
          <t>2026-03-03 18:53</t>
        </is>
      </c>
      <c r="M271" s="199" t="inlineStr">
        <is>
          <t>YES</t>
        </is>
      </c>
      <c r="N271" s="199" t="inlineStr">
        <is>
          <t>https://github.com/FreeRDP/FreeRDP/commit/118afc0b954ba9d5632b7836ad24e454555ed113 | https://github.com/FreeRDP/FreeRDP/security/advisories/GHSA-qcfc-ghxr-h927</t>
        </is>
      </c>
      <c r="O271" s="199" t="inlineStr">
        <is>
          <t>Apply vendor patches</t>
        </is>
      </c>
      <c r="P271" s="199" t="inlineStr">
        <is>
          <t>freerdp freerdp *</t>
        </is>
      </c>
      <c r="Q271" s="199" t="inlineStr">
        <is>
          <t>P3</t>
        </is>
      </c>
      <c r="R271" s="199" t="inlineStr">
        <is>
          <t>📅 Schedule patch deployment within 30 days | 🔍 Monitor for exploitation attempts</t>
        </is>
      </c>
      <c r="S271" s="199" t="inlineStr">
        <is>
          <t>CVE - IP enrichment n/a</t>
        </is>
      </c>
      <c r="T271" s="199" t="n">
        <v>0.0005</v>
      </c>
      <c r="U271" s="199" t="n">
        <v>0.1613</v>
      </c>
      <c r="V271" s="199" t="inlineStr">
        <is>
          <t>T1584.004:Server | T1021.001:Remote Desktop Protocol</t>
        </is>
      </c>
      <c r="W271" s="199" t="n">
        <v>1</v>
      </c>
      <c r="X271" s="199" t="inlineStr">
        <is>
          <t>LOW (40%)</t>
        </is>
      </c>
      <c r="Y271" s="199" t="inlineStr">
        <is>
          <t>POSSIBLE</t>
        </is>
      </c>
      <c r="Z271" s="199" t="inlineStr">
        <is>
          <t>PATCH_AVAILABLE</t>
        </is>
      </c>
      <c r="AA271" s="199" t="inlineStr">
        <is>
          <t>https://nvd.nist.gov/vuln/detail/CVE-2026-27951</t>
        </is>
      </c>
      <c r="AB271" s="199" t="inlineStr">
        <is>
          <t>NONE</t>
        </is>
      </c>
      <c r="AC271" s="199" t="n">
        <v>2.65</v>
      </c>
      <c r="AD271" s="199" t="inlineStr"/>
    </row>
    <row r="272">
      <c r="A272" s="199" t="inlineStr">
        <is>
          <t>CVE</t>
        </is>
      </c>
      <c r="B272" s="199" t="inlineStr">
        <is>
          <t>CVE-2026-2694</t>
        </is>
      </c>
      <c r="C272" s="199" t="inlineStr">
        <is>
          <t>The The Events Calendar plugin for WordPress is vulnerable to unauthorized modification of data and loss of data due to an improper capability check on the 'can_edit' and 'can_delete' function in all versions up to, and including, 6.15.16. This makes it possible for authenticated attackers, with Contributor-level access and above, to update or trash events, organizers and venues via REST API.</t>
        </is>
      </c>
      <c r="D272" s="199" t="n">
        <v>5.4</v>
      </c>
      <c r="E272" s="199" t="inlineStr">
        <is>
          <t>MEDIUM</t>
        </is>
      </c>
      <c r="F272" s="199" t="n">
        <v>2</v>
      </c>
      <c r="G272" s="199" t="n">
        <v>2</v>
      </c>
      <c r="H272" s="199" t="inlineStr">
        <is>
          <t>MEDIUM</t>
        </is>
      </c>
      <c r="I272" s="199" t="n">
        <v>9.4</v>
      </c>
      <c r="J272" s="199" t="inlineStr">
        <is>
          <t>NO</t>
        </is>
      </c>
      <c r="K272" s="199" t="inlineStr">
        <is>
          <t>https://nvd.nist.gov/vuln/detail/CVE-2026-2694</t>
        </is>
      </c>
      <c r="L272" s="199" t="inlineStr">
        <is>
          <t>2026-03-03 18:53</t>
        </is>
      </c>
      <c r="M272" s="199" t="inlineStr">
        <is>
          <t>CHECK_VENDOR</t>
        </is>
      </c>
      <c r="N272" s="199" t="inlineStr">
        <is>
          <t>See NVD references</t>
        </is>
      </c>
      <c r="O272" s="199" t="inlineStr">
        <is>
          <t>Apply vendor patches</t>
        </is>
      </c>
      <c r="P272" s="199" t="inlineStr">
        <is>
          <t>See CVE details</t>
        </is>
      </c>
      <c r="Q272" s="199" t="inlineStr">
        <is>
          <t>P3</t>
        </is>
      </c>
      <c r="R272" s="199" t="inlineStr">
        <is>
          <t>📅 Schedule patch deployment within 30 days | 🔍 Monitor for exploitation attempts</t>
        </is>
      </c>
      <c r="S272" s="199" t="inlineStr">
        <is>
          <t>CVE - IP enrichment n/a</t>
        </is>
      </c>
      <c r="T272" s="199" t="n">
        <v>0.0005</v>
      </c>
      <c r="U272" s="199" t="n">
        <v>0.1457</v>
      </c>
      <c r="V272" s="199" t="inlineStr">
        <is>
          <t>T1190:Exploit Public-Facing Application</t>
        </is>
      </c>
      <c r="W272" s="199" t="n">
        <v>1</v>
      </c>
      <c r="X272" s="199" t="inlineStr">
        <is>
          <t>LOW (40%)</t>
        </is>
      </c>
      <c r="Y272" s="199" t="inlineStr">
        <is>
          <t>POSSIBLE</t>
        </is>
      </c>
      <c r="Z272" s="199" t="inlineStr">
        <is>
          <t>CHECK_VENDOR</t>
        </is>
      </c>
      <c r="AA272" s="199" t="inlineStr">
        <is>
          <t>https://nvd.nist.gov/vuln/detail/CVE-2026-2694</t>
        </is>
      </c>
      <c r="AB272" s="199" t="inlineStr">
        <is>
          <t>NONE</t>
        </is>
      </c>
      <c r="AC272" s="199" t="n">
        <v>2.7</v>
      </c>
      <c r="AD272" s="199" t="inlineStr"/>
    </row>
    <row r="273">
      <c r="A273" s="200" t="inlineStr">
        <is>
          <t>CVE</t>
        </is>
      </c>
      <c r="B273" s="200" t="inlineStr">
        <is>
          <t>CVE-2026-27493</t>
        </is>
      </c>
      <c r="C273" s="200" t="inlineStr">
        <is>
          <t>n8n is an open source workflow automation platform. Prior to versions 2.10.1, 2.9.3, and 1.123.22, a second-order expression injection vulnerability existed in n8n's Form nodes that could allow an unauthenticated attacker to inject and evaluate arbitrary n8n expressions by submitting crafted form data. When chained with an expression sandbox escape, this could escalate to remote code execution on the n8n host. The vulnerability requires a specific workflow configuration to be exploitable. First,</t>
        </is>
      </c>
      <c r="D273" s="200" t="n">
        <v>8.5</v>
      </c>
      <c r="E273" s="200" t="inlineStr">
        <is>
          <t>HIGH</t>
        </is>
      </c>
      <c r="F273" s="200" t="n">
        <v>2</v>
      </c>
      <c r="G273" s="200" t="n">
        <v>3</v>
      </c>
      <c r="H273" s="200" t="inlineStr">
        <is>
          <t>HIGH</t>
        </is>
      </c>
      <c r="I273" s="200" t="n">
        <v>14.5</v>
      </c>
      <c r="J273" s="200" t="inlineStr">
        <is>
          <t>NO</t>
        </is>
      </c>
      <c r="K273" s="200" t="inlineStr">
        <is>
          <t>https://nvd.nist.gov/vuln/detail/CVE-2026-27493</t>
        </is>
      </c>
      <c r="L273" s="200" t="inlineStr">
        <is>
          <t>2026-03-03 18:53</t>
        </is>
      </c>
      <c r="M273" s="200" t="inlineStr">
        <is>
          <t>CHECK_VENDOR</t>
        </is>
      </c>
      <c r="N273" s="200" t="inlineStr">
        <is>
          <t>See NVD references</t>
        </is>
      </c>
      <c r="O273" s="200" t="inlineStr">
        <is>
          <t>Apply vendor patches</t>
        </is>
      </c>
      <c r="P273" s="200" t="inlineStr">
        <is>
          <t>See CVE details</t>
        </is>
      </c>
      <c r="Q273" s="200" t="inlineStr">
        <is>
          <t>P3</t>
        </is>
      </c>
      <c r="R273" s="200" t="inlineStr">
        <is>
          <t>🚨 URGENT: Apply vendor patches immediately | 🔒 Isolate affected systems if patch unavailable | 🛡️ Enable additional monitoring/IDS rules</t>
        </is>
      </c>
      <c r="S273" s="200" t="inlineStr">
        <is>
          <t>CVE - IP enrichment n/a</t>
        </is>
      </c>
      <c r="T273" s="200" t="n">
        <v>0.0019</v>
      </c>
      <c r="U273" s="200" t="n">
        <v>0.4065</v>
      </c>
      <c r="V273" s="200" t="inlineStr">
        <is>
          <t>T1059:Command and Scripting Interpreter | T1190:Exploit Public-Facing Application | T1210:Exploitation of Remote Services</t>
        </is>
      </c>
      <c r="W273" s="200" t="n">
        <v>1</v>
      </c>
      <c r="X273" s="200" t="inlineStr">
        <is>
          <t>LOW (40%)</t>
        </is>
      </c>
      <c r="Y273" s="200" t="inlineStr">
        <is>
          <t>UNLIKELY</t>
        </is>
      </c>
      <c r="Z273" s="200" t="inlineStr">
        <is>
          <t>CHECK_VENDOR</t>
        </is>
      </c>
      <c r="AA273" s="200" t="inlineStr">
        <is>
          <t>https://nvd.nist.gov/vuln/detail/CVE-2026-27493</t>
        </is>
      </c>
      <c r="AB273" s="200" t="inlineStr">
        <is>
          <t>NONE</t>
        </is>
      </c>
      <c r="AC273" s="200" t="n">
        <v>0</v>
      </c>
      <c r="AD273" s="200" t="inlineStr"/>
    </row>
    <row r="274">
      <c r="A274" s="200" t="inlineStr">
        <is>
          <t>CVE</t>
        </is>
      </c>
      <c r="B274" s="200" t="inlineStr">
        <is>
          <t>CVE-2026-27494</t>
        </is>
      </c>
      <c r="C274" s="200" t="inlineStr">
        <is>
          <t>n8n is an open source workflow automation platform. Prior to versions 2.10.1, 2.9.3, and 1.123.22, an authenticated user with permission to create or modify workflows could use the Python Code node to escape the sandbox. The sandbox did not sufficiently restrict access to certain built-in Python objects, allowing an attacker to exfiltrate file contents or achieve RCE. On instances using internal Task Runners (default runner mode), this could result in full compromise of the n8n host. On instance</t>
        </is>
      </c>
      <c r="D274" s="200" t="n">
        <v>8.5</v>
      </c>
      <c r="E274" s="200" t="inlineStr">
        <is>
          <t>HIGH</t>
        </is>
      </c>
      <c r="F274" s="200" t="n">
        <v>2</v>
      </c>
      <c r="G274" s="200" t="n">
        <v>3</v>
      </c>
      <c r="H274" s="200" t="inlineStr">
        <is>
          <t>HIGH</t>
        </is>
      </c>
      <c r="I274" s="200" t="n">
        <v>14.5</v>
      </c>
      <c r="J274" s="200" t="inlineStr">
        <is>
          <t>NO</t>
        </is>
      </c>
      <c r="K274" s="200" t="inlineStr">
        <is>
          <t>https://nvd.nist.gov/vuln/detail/CVE-2026-27494</t>
        </is>
      </c>
      <c r="L274" s="200" t="inlineStr">
        <is>
          <t>2026-03-03 18:53</t>
        </is>
      </c>
      <c r="M274" s="200" t="inlineStr">
        <is>
          <t>CHECK_VENDOR</t>
        </is>
      </c>
      <c r="N274" s="200" t="inlineStr">
        <is>
          <t>See NVD references</t>
        </is>
      </c>
      <c r="O274" s="200" t="inlineStr">
        <is>
          <t>Apply vendor patches</t>
        </is>
      </c>
      <c r="P274" s="200" t="inlineStr">
        <is>
          <t>See CVE details</t>
        </is>
      </c>
      <c r="Q274" s="200" t="inlineStr">
        <is>
          <t>P3</t>
        </is>
      </c>
      <c r="R274" s="200" t="inlineStr">
        <is>
          <t>🚨 URGENT: Apply vendor patches immediately | 🔒 Isolate affected systems if patch unavailable | 🛡️ Enable additional monitoring/IDS rules</t>
        </is>
      </c>
      <c r="S274" s="200" t="inlineStr">
        <is>
          <t>CVE - IP enrichment n/a</t>
        </is>
      </c>
      <c r="T274" s="200" t="n">
        <v>0.0004</v>
      </c>
      <c r="U274" s="200" t="n">
        <v>0.1026</v>
      </c>
      <c r="V274" s="200" t="inlineStr">
        <is>
          <t>T1059.006:Python</t>
        </is>
      </c>
      <c r="W274" s="200" t="n">
        <v>1</v>
      </c>
      <c r="X274" s="200" t="inlineStr">
        <is>
          <t>LOW (40%)</t>
        </is>
      </c>
      <c r="Y274" s="200" t="inlineStr">
        <is>
          <t>UNLIKELY</t>
        </is>
      </c>
      <c r="Z274" s="200" t="inlineStr">
        <is>
          <t>CHECK_VENDOR</t>
        </is>
      </c>
      <c r="AA274" s="200" t="inlineStr">
        <is>
          <t>https://nvd.nist.gov/vuln/detail/CVE-2026-27494</t>
        </is>
      </c>
      <c r="AB274" s="200" t="inlineStr">
        <is>
          <t>NONE</t>
        </is>
      </c>
      <c r="AC274" s="200" t="n">
        <v>0</v>
      </c>
      <c r="AD274" s="200" t="inlineStr"/>
    </row>
    <row r="275">
      <c r="A275" s="200" t="inlineStr">
        <is>
          <t>CVE</t>
        </is>
      </c>
      <c r="B275" s="200" t="inlineStr">
        <is>
          <t>CVE-2026-27495</t>
        </is>
      </c>
      <c r="C275" s="200" t="inlineStr">
        <is>
          <t>n8n is an open source workflow automation platform. Prior to versions 2.10.1, 2.9.3, and 1.123.22, an authenticated user with permission to create or modify workflows could exploit a vulnerability in the JavaScript Task Runner sandbox to execute arbitrary code outside the sandbox boundary. On instances using internal Task Runners (default runner mode), this could result in full compromise of the n8n host. On instances using external Task Runners, the attacker might gain access to or impact other</t>
        </is>
      </c>
      <c r="D275" s="200" t="n">
        <v>8.5</v>
      </c>
      <c r="E275" s="200" t="inlineStr">
        <is>
          <t>HIGH</t>
        </is>
      </c>
      <c r="F275" s="200" t="n">
        <v>2</v>
      </c>
      <c r="G275" s="200" t="n">
        <v>3</v>
      </c>
      <c r="H275" s="200" t="inlineStr">
        <is>
          <t>HIGH</t>
        </is>
      </c>
      <c r="I275" s="200" t="n">
        <v>14.5</v>
      </c>
      <c r="J275" s="200" t="inlineStr">
        <is>
          <t>NO</t>
        </is>
      </c>
      <c r="K275" s="200" t="inlineStr">
        <is>
          <t>https://nvd.nist.gov/vuln/detail/CVE-2026-27495</t>
        </is>
      </c>
      <c r="L275" s="200" t="inlineStr">
        <is>
          <t>2026-03-03 18:53</t>
        </is>
      </c>
      <c r="M275" s="200" t="inlineStr">
        <is>
          <t>CHECK_VENDOR</t>
        </is>
      </c>
      <c r="N275" s="200" t="inlineStr">
        <is>
          <t>See NVD references</t>
        </is>
      </c>
      <c r="O275" s="200" t="inlineStr">
        <is>
          <t>Apply vendor patches</t>
        </is>
      </c>
      <c r="P275" s="200" t="inlineStr">
        <is>
          <t>See CVE details</t>
        </is>
      </c>
      <c r="Q275" s="200" t="inlineStr">
        <is>
          <t>P3</t>
        </is>
      </c>
      <c r="R275" s="200" t="inlineStr">
        <is>
          <t>🚨 URGENT: Apply vendor patches immediately | 🔒 Isolate affected systems if patch unavailable | 🛡️ Enable additional monitoring/IDS rules</t>
        </is>
      </c>
      <c r="S275" s="200" t="inlineStr">
        <is>
          <t>CVE - IP enrichment n/a</t>
        </is>
      </c>
      <c r="T275" s="200" t="n">
        <v>0.0005999999999999999</v>
      </c>
      <c r="U275" s="200" t="n">
        <v>0.194</v>
      </c>
      <c r="V275" s="200" t="inlineStr">
        <is>
          <t>T1059:Command and Scripting Interpreter | T1190:Exploit Public-Facing Application | T1203:Exploitation for Client Execution | T1059.007:JavaScript</t>
        </is>
      </c>
      <c r="W275" s="200" t="n">
        <v>1</v>
      </c>
      <c r="X275" s="200" t="inlineStr">
        <is>
          <t>LOW (40%)</t>
        </is>
      </c>
      <c r="Y275" s="200" t="inlineStr">
        <is>
          <t>UNLIKELY</t>
        </is>
      </c>
      <c r="Z275" s="200" t="inlineStr">
        <is>
          <t>CHECK_VENDOR</t>
        </is>
      </c>
      <c r="AA275" s="200" t="inlineStr">
        <is>
          <t>https://nvd.nist.gov/vuln/detail/CVE-2026-27495</t>
        </is>
      </c>
      <c r="AB275" s="200" t="inlineStr">
        <is>
          <t>NONE</t>
        </is>
      </c>
      <c r="AC275" s="200" t="n">
        <v>0</v>
      </c>
      <c r="AD275" s="200" t="inlineStr"/>
    </row>
    <row r="276">
      <c r="A276" s="200" t="inlineStr">
        <is>
          <t>CVE</t>
        </is>
      </c>
      <c r="B276" s="200" t="inlineStr">
        <is>
          <t>CVE-2026-27497</t>
        </is>
      </c>
      <c r="C276" s="200" t="inlineStr">
        <is>
          <t>n8n is an open source workflow automation platform. Prior to versions 2.10.1, 2.9.3, and 1.123.22, an authenticated user with permission to create or modify workflows could leverage the Merge node's SQL query mode to execute arbitrary code and write arbitrary files on the n8n server. The issues have been fixed in n8n versions 2.10.1, 2.9.3, and 1.123.22. Users should upgrade to one of these versions or later to remediate all known vulnerabilities. If upgrading is not immediately possible, admini</t>
        </is>
      </c>
      <c r="D276" s="200" t="n">
        <v>8.5</v>
      </c>
      <c r="E276" s="200" t="inlineStr">
        <is>
          <t>HIGH</t>
        </is>
      </c>
      <c r="F276" s="200" t="n">
        <v>2</v>
      </c>
      <c r="G276" s="200" t="n">
        <v>3</v>
      </c>
      <c r="H276" s="200" t="inlineStr">
        <is>
          <t>HIGH</t>
        </is>
      </c>
      <c r="I276" s="200" t="n">
        <v>14.5</v>
      </c>
      <c r="J276" s="200" t="inlineStr">
        <is>
          <t>NO</t>
        </is>
      </c>
      <c r="K276" s="200" t="inlineStr">
        <is>
          <t>https://nvd.nist.gov/vuln/detail/CVE-2026-27497</t>
        </is>
      </c>
      <c r="L276" s="200" t="inlineStr">
        <is>
          <t>2026-03-03 18:53</t>
        </is>
      </c>
      <c r="M276" s="200" t="inlineStr">
        <is>
          <t>CHECK_VENDOR</t>
        </is>
      </c>
      <c r="N276" s="200" t="inlineStr">
        <is>
          <t>See NVD references</t>
        </is>
      </c>
      <c r="O276" s="200" t="inlineStr">
        <is>
          <t>Apply vendor patches</t>
        </is>
      </c>
      <c r="P276" s="200" t="inlineStr">
        <is>
          <t>See CVE details</t>
        </is>
      </c>
      <c r="Q276" s="200" t="inlineStr">
        <is>
          <t>P3</t>
        </is>
      </c>
      <c r="R276" s="200" t="inlineStr">
        <is>
          <t>🚨 URGENT: Apply vendor patches immediately | 🔒 Isolate affected systems if patch unavailable | 🛡️ Enable additional monitoring/IDS rules</t>
        </is>
      </c>
      <c r="S276" s="200" t="inlineStr">
        <is>
          <t>CVE - IP enrichment n/a</t>
        </is>
      </c>
      <c r="T276" s="200" t="n">
        <v>0.0005999999999999999</v>
      </c>
      <c r="U276" s="200" t="n">
        <v>0.1913</v>
      </c>
      <c r="V276" s="200" t="inlineStr">
        <is>
          <t>T1190:Exploit Public-Facing Application | T1203:Exploitation for Client Execution | T1588.006:Vulnerabilities | T1584.004:Server</t>
        </is>
      </c>
      <c r="W276" s="200" t="n">
        <v>1</v>
      </c>
      <c r="X276" s="200" t="inlineStr">
        <is>
          <t>LOW (40%)</t>
        </is>
      </c>
      <c r="Y276" s="200" t="inlineStr">
        <is>
          <t>UNLIKELY</t>
        </is>
      </c>
      <c r="Z276" s="200" t="inlineStr">
        <is>
          <t>CHECK_VENDOR</t>
        </is>
      </c>
      <c r="AA276" s="200" t="inlineStr">
        <is>
          <t>https://nvd.nist.gov/vuln/detail/CVE-2026-27497</t>
        </is>
      </c>
      <c r="AB276" s="200" t="inlineStr">
        <is>
          <t>NONE</t>
        </is>
      </c>
      <c r="AC276" s="200" t="n">
        <v>0</v>
      </c>
      <c r="AD276" s="200" t="inlineStr"/>
    </row>
    <row r="277">
      <c r="A277" s="200" t="inlineStr">
        <is>
          <t>CVE</t>
        </is>
      </c>
      <c r="B277" s="200" t="inlineStr">
        <is>
          <t>CVE-2026-27498</t>
        </is>
      </c>
      <c r="C277" s="200" t="inlineStr">
        <is>
          <t>n8n is an open source workflow automation platform. Prior to versions 2.2.0 and 1.123.8, an authenticated user with permission to create or modify workflows could chain the Read/Write Files from Disk node with git operations to achieve remote code execution. By writing to specific configuration files and then triggering a git operation, the attacker could execute arbitrary shell commands on the n8n host. The issue has been fixed in n8n versions 2.2.0 and 1.123.8. Users should upgrade to one of t</t>
        </is>
      </c>
      <c r="D277" s="200" t="n">
        <v>8.5</v>
      </c>
      <c r="E277" s="200" t="inlineStr">
        <is>
          <t>HIGH</t>
        </is>
      </c>
      <c r="F277" s="200" t="n">
        <v>2</v>
      </c>
      <c r="G277" s="200" t="n">
        <v>3</v>
      </c>
      <c r="H277" s="200" t="inlineStr">
        <is>
          <t>HIGH</t>
        </is>
      </c>
      <c r="I277" s="200" t="n">
        <v>14.5</v>
      </c>
      <c r="J277" s="200" t="inlineStr">
        <is>
          <t>NO</t>
        </is>
      </c>
      <c r="K277" s="200" t="inlineStr">
        <is>
          <t>https://nvd.nist.gov/vuln/detail/CVE-2026-27498</t>
        </is>
      </c>
      <c r="L277" s="200" t="inlineStr">
        <is>
          <t>2026-03-03 18:53</t>
        </is>
      </c>
      <c r="M277" s="200" t="inlineStr">
        <is>
          <t>CHECK_VENDOR</t>
        </is>
      </c>
      <c r="N277" s="200" t="inlineStr">
        <is>
          <t>See NVD references</t>
        </is>
      </c>
      <c r="O277" s="200" t="inlineStr">
        <is>
          <t>Apply vendor patches</t>
        </is>
      </c>
      <c r="P277" s="200" t="inlineStr">
        <is>
          <t>See CVE details</t>
        </is>
      </c>
      <c r="Q277" s="200" t="inlineStr">
        <is>
          <t>P3</t>
        </is>
      </c>
      <c r="R277" s="200" t="inlineStr">
        <is>
          <t>🚨 URGENT: Apply vendor patches immediately | 🔒 Isolate affected systems if patch unavailable | 🛡️ Enable additional monitoring/IDS rules</t>
        </is>
      </c>
      <c r="S277" s="200" t="inlineStr">
        <is>
          <t>CVE - IP enrichment n/a</t>
        </is>
      </c>
      <c r="T277" s="200" t="n">
        <v>0.0066</v>
      </c>
      <c r="U277" s="200" t="n">
        <v>0.7097</v>
      </c>
      <c r="V277" s="200" t="inlineStr">
        <is>
          <t>T1059:Command and Scripting Interpreter | T1190:Exploit Public-Facing Application | T1210:Exploitation of Remote Services</t>
        </is>
      </c>
      <c r="W277" s="200" t="n">
        <v>1</v>
      </c>
      <c r="X277" s="200" t="inlineStr">
        <is>
          <t>LOW (40%)</t>
        </is>
      </c>
      <c r="Y277" s="200" t="inlineStr">
        <is>
          <t>UNLIKELY</t>
        </is>
      </c>
      <c r="Z277" s="200" t="inlineStr">
        <is>
          <t>CHECK_VENDOR</t>
        </is>
      </c>
      <c r="AA277" s="200" t="inlineStr">
        <is>
          <t>https://nvd.nist.gov/vuln/detail/CVE-2026-27498</t>
        </is>
      </c>
      <c r="AB277" s="200" t="inlineStr">
        <is>
          <t>NONE</t>
        </is>
      </c>
      <c r="AC277" s="200" t="n">
        <v>0</v>
      </c>
      <c r="AD277" s="200" t="inlineStr"/>
    </row>
    <row r="278">
      <c r="A278" s="200" t="inlineStr">
        <is>
          <t>CVE</t>
        </is>
      </c>
      <c r="B278" s="200" t="inlineStr">
        <is>
          <t>CVE-2026-27577</t>
        </is>
      </c>
      <c r="C278" s="200" t="inlineStr">
        <is>
          <t>n8n is an open source workflow automation platform. Prior to versions 2.10.1, 2.9.3, and 1.123.22, additional exploits in the expression evaluation of n8n have been identified and patched following CVE-2025-68613. An authenticated user with permission to create or modify workflows could abuse crafted expressions in workflow parameters to trigger unintended system command execution on the host running n8n. The issues have been fixed in n8n versions 2.10.1, 2.9.3, and 1.123.22. Users should upgrad</t>
        </is>
      </c>
      <c r="D278" s="200" t="n">
        <v>8.5</v>
      </c>
      <c r="E278" s="200" t="inlineStr">
        <is>
          <t>HIGH</t>
        </is>
      </c>
      <c r="F278" s="200" t="n">
        <v>2</v>
      </c>
      <c r="G278" s="200" t="n">
        <v>3</v>
      </c>
      <c r="H278" s="200" t="inlineStr">
        <is>
          <t>HIGH</t>
        </is>
      </c>
      <c r="I278" s="200" t="n">
        <v>14.5</v>
      </c>
      <c r="J278" s="200" t="inlineStr">
        <is>
          <t>NO</t>
        </is>
      </c>
      <c r="K278" s="200" t="inlineStr">
        <is>
          <t>https://nvd.nist.gov/vuln/detail/CVE-2026-27577</t>
        </is>
      </c>
      <c r="L278" s="200" t="inlineStr">
        <is>
          <t>2026-03-03 18:53</t>
        </is>
      </c>
      <c r="M278" s="200" t="inlineStr">
        <is>
          <t>CHECK_VENDOR</t>
        </is>
      </c>
      <c r="N278" s="200" t="inlineStr">
        <is>
          <t>See NVD references</t>
        </is>
      </c>
      <c r="O278" s="200" t="inlineStr">
        <is>
          <t>Apply vendor patches</t>
        </is>
      </c>
      <c r="P278" s="200" t="inlineStr">
        <is>
          <t>See CVE details</t>
        </is>
      </c>
      <c r="Q278" s="200" t="inlineStr">
        <is>
          <t>P3</t>
        </is>
      </c>
      <c r="R278" s="200" t="inlineStr">
        <is>
          <t>🚨 URGENT: Apply vendor patches immediately | 🔒 Isolate affected systems if patch unavailable | 🛡️ Enable additional monitoring/IDS rules</t>
        </is>
      </c>
      <c r="S278" s="200" t="inlineStr">
        <is>
          <t>CVE - IP enrichment n/a</t>
        </is>
      </c>
      <c r="T278" s="200" t="n">
        <v>0.001</v>
      </c>
      <c r="U278" s="200" t="n">
        <v>0.2784</v>
      </c>
      <c r="V278" s="200" t="inlineStr">
        <is>
          <t>T1059:Command and Scripting Interpreter | T1190:Exploit Public-Facing Application | T1588.005:Exploits</t>
        </is>
      </c>
      <c r="W278" s="200" t="n">
        <v>1</v>
      </c>
      <c r="X278" s="200" t="inlineStr">
        <is>
          <t>LOW (40%)</t>
        </is>
      </c>
      <c r="Y278" s="200" t="inlineStr">
        <is>
          <t>UNLIKELY</t>
        </is>
      </c>
      <c r="Z278" s="200" t="inlineStr">
        <is>
          <t>CHECK_VENDOR</t>
        </is>
      </c>
      <c r="AA278" s="200" t="inlineStr">
        <is>
          <t>https://nvd.nist.gov/vuln/detail/CVE-2026-27577</t>
        </is>
      </c>
      <c r="AB278" s="200" t="inlineStr">
        <is>
          <t>NONE</t>
        </is>
      </c>
      <c r="AC278" s="200" t="n">
        <v>0</v>
      </c>
      <c r="AD278" s="200" t="inlineStr"/>
    </row>
    <row r="279">
      <c r="A279" s="200" t="inlineStr">
        <is>
          <t>CVE</t>
        </is>
      </c>
      <c r="B279" s="200" t="inlineStr">
        <is>
          <t>CVE-2026-27578</t>
        </is>
      </c>
      <c r="C279" s="200" t="inlineStr">
        <is>
          <t>n8n is an open source workflow automation platform. Prior to versions 2.10.1, 2.9.3, and 1.123.22, an authenticated user with permission to create or modify workflows could inject arbitrary scripts into pages rendered by the n8n application using different techniques on various nodes (Form Trigger node, Chat Trigger node, Send &amp; Wait node, Webhook Node, and Chat Node). Scripts injected by a malicious workflow execute in the browser of any user who visits the affected page, enabling session hijac</t>
        </is>
      </c>
      <c r="D279" s="200" t="n">
        <v>8.5</v>
      </c>
      <c r="E279" s="200" t="inlineStr">
        <is>
          <t>HIGH</t>
        </is>
      </c>
      <c r="F279" s="200" t="n">
        <v>2</v>
      </c>
      <c r="G279" s="200" t="n">
        <v>3</v>
      </c>
      <c r="H279" s="200" t="inlineStr">
        <is>
          <t>HIGH</t>
        </is>
      </c>
      <c r="I279" s="200" t="n">
        <v>14.5</v>
      </c>
      <c r="J279" s="200" t="inlineStr">
        <is>
          <t>NO</t>
        </is>
      </c>
      <c r="K279" s="200" t="inlineStr">
        <is>
          <t>https://nvd.nist.gov/vuln/detail/CVE-2026-27578</t>
        </is>
      </c>
      <c r="L279" s="200" t="inlineStr">
        <is>
          <t>2026-03-03 18:53</t>
        </is>
      </c>
      <c r="M279" s="200" t="inlineStr">
        <is>
          <t>CHECK_VENDOR</t>
        </is>
      </c>
      <c r="N279" s="200" t="inlineStr">
        <is>
          <t>See NVD references</t>
        </is>
      </c>
      <c r="O279" s="200" t="inlineStr">
        <is>
          <t>Apply vendor patches</t>
        </is>
      </c>
      <c r="P279" s="200" t="inlineStr">
        <is>
          <t>See CVE details</t>
        </is>
      </c>
      <c r="Q279" s="200" t="inlineStr">
        <is>
          <t>P3</t>
        </is>
      </c>
      <c r="R279" s="200" t="inlineStr">
        <is>
          <t>🚨 URGENT: Apply vendor patches immediately | 🔒 Isolate affected systems if patch unavailable | 🛡️ Enable additional monitoring/IDS rules</t>
        </is>
      </c>
      <c r="S279" s="200" t="inlineStr">
        <is>
          <t>CVE - IP enrichment n/a</t>
        </is>
      </c>
      <c r="T279" s="200" t="n">
        <v>0.0004</v>
      </c>
      <c r="U279" s="200" t="n">
        <v>0.1185</v>
      </c>
      <c r="V279" s="200" t="inlineStr">
        <is>
          <t>T1189:Drive-by Compromise | T1190:Exploit Public-Facing Application</t>
        </is>
      </c>
      <c r="W279" s="200" t="n">
        <v>1</v>
      </c>
      <c r="X279" s="200" t="inlineStr">
        <is>
          <t>LOW (40%)</t>
        </is>
      </c>
      <c r="Y279" s="200" t="inlineStr">
        <is>
          <t>UNLIKELY</t>
        </is>
      </c>
      <c r="Z279" s="200" t="inlineStr">
        <is>
          <t>CHECK_VENDOR</t>
        </is>
      </c>
      <c r="AA279" s="200" t="inlineStr">
        <is>
          <t>https://nvd.nist.gov/vuln/detail/CVE-2026-27578</t>
        </is>
      </c>
      <c r="AB279" s="200" t="inlineStr">
        <is>
          <t>NONE</t>
        </is>
      </c>
      <c r="AC279" s="200" t="n">
        <v>0</v>
      </c>
      <c r="AD279" s="200" t="inlineStr"/>
    </row>
    <row r="280">
      <c r="A280" s="200" t="inlineStr">
        <is>
          <t>CVE</t>
        </is>
      </c>
      <c r="B280" s="200" t="inlineStr">
        <is>
          <t>CVE-2026-27613</t>
        </is>
      </c>
      <c r="C280" s="200" t="inlineStr">
        <is>
          <t>TinyWeb is a web server (HTTP, HTTPS) written in Delphi for Win32. A vulnerability in versions prior to 2.01 allows unauthenticated remote attackers to bypass the web server's CGI parameter security controls. Depending on the server configuration and the specific CGI executable in use, the impact is either source code disclosure or remote code execution (RCE). Anyone hosting CGI scripts (particularly interpreted languages like PHP) using vulnerable versions of TinyWeb is impacted. The problem ha</t>
        </is>
      </c>
      <c r="D280" s="200" t="n">
        <v>8.5</v>
      </c>
      <c r="E280" s="200" t="inlineStr">
        <is>
          <t>HIGH</t>
        </is>
      </c>
      <c r="F280" s="200" t="n">
        <v>2</v>
      </c>
      <c r="G280" s="200" t="n">
        <v>3</v>
      </c>
      <c r="H280" s="200" t="inlineStr">
        <is>
          <t>HIGH</t>
        </is>
      </c>
      <c r="I280" s="200" t="n">
        <v>14.5</v>
      </c>
      <c r="J280" s="200" t="inlineStr">
        <is>
          <t>NO</t>
        </is>
      </c>
      <c r="K280" s="200" t="inlineStr">
        <is>
          <t>https://nvd.nist.gov/vuln/detail/CVE-2026-27613</t>
        </is>
      </c>
      <c r="L280" s="200" t="inlineStr">
        <is>
          <t>2026-03-03 18:53</t>
        </is>
      </c>
      <c r="M280" s="200" t="inlineStr">
        <is>
          <t>CHECK_VENDOR</t>
        </is>
      </c>
      <c r="N280" s="200" t="inlineStr">
        <is>
          <t>See NVD references</t>
        </is>
      </c>
      <c r="O280" s="200" t="inlineStr">
        <is>
          <t>Apply vendor patches</t>
        </is>
      </c>
      <c r="P280" s="200" t="inlineStr">
        <is>
          <t>See CVE details</t>
        </is>
      </c>
      <c r="Q280" s="200" t="inlineStr">
        <is>
          <t>P3</t>
        </is>
      </c>
      <c r="R280" s="200" t="inlineStr">
        <is>
          <t>🚨 URGENT: Apply vendor patches immediately | 🔒 Isolate affected systems if patch unavailable | 🛡️ Enable additional monitoring/IDS rules</t>
        </is>
      </c>
      <c r="S280" s="200" t="inlineStr">
        <is>
          <t>CVE - IP enrichment n/a</t>
        </is>
      </c>
      <c r="T280" s="200" t="n">
        <v>0.0028</v>
      </c>
      <c r="U280" s="200" t="n">
        <v>0.508</v>
      </c>
      <c r="V280" s="200" t="inlineStr">
        <is>
          <t>T1059:Command and Scripting Interpreter | T1190:Exploit Public-Facing Application | T1210:Exploitation of Remote Services | T1584.004:Server</t>
        </is>
      </c>
      <c r="W280" s="200" t="n">
        <v>1</v>
      </c>
      <c r="X280" s="200" t="inlineStr">
        <is>
          <t>LOW (40%)</t>
        </is>
      </c>
      <c r="Y280" s="200" t="inlineStr">
        <is>
          <t>UNLIKELY</t>
        </is>
      </c>
      <c r="Z280" s="200" t="inlineStr">
        <is>
          <t>CHECK_VENDOR</t>
        </is>
      </c>
      <c r="AA280" s="200" t="inlineStr">
        <is>
          <t>https://nvd.nist.gov/vuln/detail/CVE-2026-27613</t>
        </is>
      </c>
      <c r="AB280" s="200" t="inlineStr">
        <is>
          <t>NONE</t>
        </is>
      </c>
      <c r="AC280" s="200" t="n">
        <v>0</v>
      </c>
      <c r="AD280" s="200" t="inlineStr"/>
    </row>
    <row r="281">
      <c r="A281" s="199" t="inlineStr">
        <is>
          <t>CVE</t>
        </is>
      </c>
      <c r="B281" s="199" t="inlineStr">
        <is>
          <t>CVE-2026-3209</t>
        </is>
      </c>
      <c r="C281" s="199" t="inlineStr">
        <is>
          <t>A vulnerability has been found in fosrl Pangolin up to 1.15.4-s.3. This affects the function verifyRoleAccess/verifyApiKeyRoleAccess of the component Role Handler. The manipulation leads to improper access controls. Remote exploitation of the attack is possible. The exploit has been disclosed to the public and may be used. Upgrading to version 1.15.4-s.4 mitigates this issue. The identifier of the patch is 5e37c4e85fae68e756be5019a28ca903b161fdd5. Upgrading the affected component is advised.</t>
        </is>
      </c>
      <c r="D281" s="199" t="n">
        <v>6.3</v>
      </c>
      <c r="E281" s="199" t="inlineStr">
        <is>
          <t>MEDIUM</t>
        </is>
      </c>
      <c r="F281" s="199" t="n">
        <v>2</v>
      </c>
      <c r="G281" s="199" t="n">
        <v>2</v>
      </c>
      <c r="H281" s="199" t="inlineStr">
        <is>
          <t>MEDIUM</t>
        </is>
      </c>
      <c r="I281" s="199" t="n">
        <v>10.3</v>
      </c>
      <c r="J281" s="199" t="inlineStr">
        <is>
          <t>NO</t>
        </is>
      </c>
      <c r="K281" s="199" t="inlineStr">
        <is>
          <t>https://nvd.nist.gov/vuln/detail/CVE-2026-3209</t>
        </is>
      </c>
      <c r="L281" s="199" t="inlineStr">
        <is>
          <t>2026-03-03 18:53</t>
        </is>
      </c>
      <c r="M281" s="199" t="inlineStr">
        <is>
          <t>CHECK_VENDOR</t>
        </is>
      </c>
      <c r="N281" s="199" t="inlineStr">
        <is>
          <t>See NVD references</t>
        </is>
      </c>
      <c r="O281" s="199" t="inlineStr">
        <is>
          <t>Apply vendor patches</t>
        </is>
      </c>
      <c r="P281" s="199" t="inlineStr">
        <is>
          <t>See CVE details</t>
        </is>
      </c>
      <c r="Q281" s="199" t="inlineStr">
        <is>
          <t>P2</t>
        </is>
      </c>
      <c r="R281" s="199" t="inlineStr">
        <is>
          <t>📅 Schedule patch deployment within 30 days | 🔍 Monitor for exploitation attempts</t>
        </is>
      </c>
      <c r="S281" s="199" t="inlineStr">
        <is>
          <t>CVE - IP enrichment n/a</t>
        </is>
      </c>
      <c r="T281" s="199" t="n">
        <v>0.0005</v>
      </c>
      <c r="U281" s="199" t="n">
        <v>0.1424</v>
      </c>
      <c r="V281" s="199" t="inlineStr">
        <is>
          <t>T1190:Exploit Public-Facing Application</t>
        </is>
      </c>
      <c r="W281" s="199" t="n">
        <v>2</v>
      </c>
      <c r="X281" s="199" t="inlineStr">
        <is>
          <t>HIGH (72%)</t>
        </is>
      </c>
      <c r="Y281" s="199" t="inlineStr">
        <is>
          <t>POSSIBLE</t>
        </is>
      </c>
      <c r="Z281" s="199" t="inlineStr">
        <is>
          <t>CHECK_VENDOR</t>
        </is>
      </c>
      <c r="AA281" s="199" t="inlineStr">
        <is>
          <t>https://nvd.nist.gov/vuln/detail/CVE-2026-3209</t>
        </is>
      </c>
      <c r="AB281" s="199" t="inlineStr">
        <is>
          <t>NONE</t>
        </is>
      </c>
      <c r="AC281" s="199" t="n">
        <v>3.15</v>
      </c>
      <c r="AD281" s="199" t="inlineStr"/>
    </row>
    <row r="282">
      <c r="A282" s="200" t="inlineStr">
        <is>
          <t>CVE</t>
        </is>
      </c>
      <c r="B282" s="200" t="inlineStr">
        <is>
          <t>CVE-2026-26186</t>
        </is>
      </c>
      <c r="C282" s="200" t="inlineStr">
        <is>
          <t xml:space="preserve">Fleet is open source device management software. A SQL injection vulnerability in versions prior to 4.80.1 allowed authenticated users to inject arbitrary SQL expressions via the `order_key` query parameter. Due to unsafe use of `goqu.I()` when constructing the `ORDER BY` clause, specially crafted input could escape identifier quoting and be interpreted as executable SQL. An authenticated attacker with access to the affected endpoint could inject SQL expressions into the underlying MySQL query. </t>
        </is>
      </c>
      <c r="D282" s="200" t="n">
        <v>8.800000000000001</v>
      </c>
      <c r="E282" s="200" t="inlineStr">
        <is>
          <t>HIGH</t>
        </is>
      </c>
      <c r="F282" s="200" t="n">
        <v>3</v>
      </c>
      <c r="G282" s="200" t="n">
        <v>3</v>
      </c>
      <c r="H282" s="200" t="inlineStr">
        <is>
          <t>CRITICAL</t>
        </is>
      </c>
      <c r="I282" s="200" t="n">
        <v>17.8</v>
      </c>
      <c r="J282" s="200" t="inlineStr">
        <is>
          <t>NO</t>
        </is>
      </c>
      <c r="K282" s="200" t="inlineStr">
        <is>
          <t>https://nvd.nist.gov/vuln/detail/CVE-2026-26186</t>
        </is>
      </c>
      <c r="L282" s="200" t="inlineStr">
        <is>
          <t>2026-03-03 18:53</t>
        </is>
      </c>
      <c r="M282" s="200" t="inlineStr">
        <is>
          <t>YES</t>
        </is>
      </c>
      <c r="N282" s="200" t="inlineStr">
        <is>
          <t>https://github.com/fleetdm/fleet/security/advisories/GHSA-49xw-vfc4-7p43</t>
        </is>
      </c>
      <c r="O282" s="200" t="inlineStr">
        <is>
          <t>Apply vendor patches</t>
        </is>
      </c>
      <c r="P282" s="200" t="inlineStr">
        <is>
          <t>fleetdm fleet *</t>
        </is>
      </c>
      <c r="Q282" s="200" t="inlineStr">
        <is>
          <t>P2</t>
        </is>
      </c>
      <c r="R282" s="200" t="inlineStr">
        <is>
          <t>🚨 URGENT: Apply vendor patches immediately | 🔒 Isolate affected systems if patch unavailable | 🛡️ Enable additional monitoring/IDS rules</t>
        </is>
      </c>
      <c r="S282" s="200" t="inlineStr">
        <is>
          <t>CVE - IP enrichment n/a</t>
        </is>
      </c>
      <c r="T282" s="200" t="n">
        <v>0.0004</v>
      </c>
      <c r="U282" s="200" t="n">
        <v>0.1205</v>
      </c>
      <c r="V282" s="200" t="inlineStr">
        <is>
          <t>T1190:Exploit Public-Facing Application | T1499:Endpoint Denial of Service | T1592.002:Software</t>
        </is>
      </c>
      <c r="W282" s="200" t="n">
        <v>2</v>
      </c>
      <c r="X282" s="200" t="inlineStr">
        <is>
          <t>HIGH (72%)</t>
        </is>
      </c>
      <c r="Y282" s="200" t="inlineStr">
        <is>
          <t>CONFIRMED</t>
        </is>
      </c>
      <c r="Z282" s="200" t="inlineStr">
        <is>
          <t>PATCH_AVAILABLE</t>
        </is>
      </c>
      <c r="AA282" s="200" t="inlineStr">
        <is>
          <t>https://nvd.nist.gov/vuln/detail/CVE-2026-26186</t>
        </is>
      </c>
      <c r="AB282" s="200" t="inlineStr">
        <is>
          <t>NONE</t>
        </is>
      </c>
      <c r="AC282" s="200" t="n">
        <v>4.4</v>
      </c>
      <c r="AD282" s="200" t="inlineStr"/>
    </row>
    <row r="283">
      <c r="A283" s="200" t="inlineStr">
        <is>
          <t>CVE</t>
        </is>
      </c>
      <c r="B283" s="200" t="inlineStr">
        <is>
          <t>CVE-2026-27630</t>
        </is>
      </c>
      <c r="C283" s="200" t="inlineStr">
        <is>
          <t>TinyWeb is a web server (HTTP, HTTPS) written in Delphi for Win32. Versions prior to version 2.02 are vulnerable to a Denial of Service (DoS) attack known as Slowloris. The server spawns a new OS thread for every incoming connection without enforcing a maximum concurrency limit or an appropriate request timeout. An unauthenticated remote attacker can exhaust server concurrency limits and memory by opening numerous connections and sending data exceptionally slowly (e.g. 1 byte every few minutes).</t>
        </is>
      </c>
      <c r="D283" s="200" t="n">
        <v>7.5</v>
      </c>
      <c r="E283" s="200" t="inlineStr">
        <is>
          <t>HIGH</t>
        </is>
      </c>
      <c r="F283" s="200" t="n">
        <v>2</v>
      </c>
      <c r="G283" s="200" t="n">
        <v>3</v>
      </c>
      <c r="H283" s="200" t="inlineStr">
        <is>
          <t>HIGH</t>
        </is>
      </c>
      <c r="I283" s="200" t="n">
        <v>13.5</v>
      </c>
      <c r="J283" s="200" t="inlineStr">
        <is>
          <t>NO</t>
        </is>
      </c>
      <c r="K283" s="200" t="inlineStr">
        <is>
          <t>https://nvd.nist.gov/vuln/detail/CVE-2026-27630</t>
        </is>
      </c>
      <c r="L283" s="200" t="inlineStr">
        <is>
          <t>2026-03-03 18:53</t>
        </is>
      </c>
      <c r="M283" s="200" t="inlineStr">
        <is>
          <t>YES</t>
        </is>
      </c>
      <c r="N283" s="200" t="inlineStr">
        <is>
          <t>https://github.com/maximmasiutin/TinyWeb/commit/23268c8 | https://github.com/maximmasiutin/TinyWeb/security/advisories/GHSA-ccv5-8948-c99c</t>
        </is>
      </c>
      <c r="O283" s="200" t="inlineStr">
        <is>
          <t>Apply vendor patches</t>
        </is>
      </c>
      <c r="P283" s="200" t="inlineStr">
        <is>
          <t>ritlabs tinyweb *</t>
        </is>
      </c>
      <c r="Q283" s="200" t="inlineStr">
        <is>
          <t>P2</t>
        </is>
      </c>
      <c r="R283" s="200" t="inlineStr">
        <is>
          <t>🚨 URGENT: Apply vendor patches immediately | 🔒 Isolate affected systems if patch unavailable | 🛡️ Enable additional monitoring/IDS rules</t>
        </is>
      </c>
      <c r="S283" s="200" t="inlineStr">
        <is>
          <t>CVE - IP enrichment n/a</t>
        </is>
      </c>
      <c r="T283" s="200" t="n">
        <v>0.0013</v>
      </c>
      <c r="U283" s="200" t="n">
        <v>0.3181</v>
      </c>
      <c r="V283" s="200" t="inlineStr">
        <is>
          <t>T1190:Exploit Public-Facing Application | T1499:Endpoint Denial of Service | T1562:Impair Defenses | T1584.004:Server</t>
        </is>
      </c>
      <c r="W283" s="200" t="n">
        <v>2</v>
      </c>
      <c r="X283" s="200" t="inlineStr">
        <is>
          <t>HIGH (72%)</t>
        </is>
      </c>
      <c r="Y283" s="200" t="inlineStr">
        <is>
          <t>POSSIBLE</t>
        </is>
      </c>
      <c r="Z283" s="200" t="inlineStr">
        <is>
          <t>PATCH_AVAILABLE</t>
        </is>
      </c>
      <c r="AA283" s="200" t="inlineStr">
        <is>
          <t>https://nvd.nist.gov/vuln/detail/CVE-2026-27630</t>
        </is>
      </c>
      <c r="AB283" s="200" t="inlineStr">
        <is>
          <t>NONE</t>
        </is>
      </c>
      <c r="AC283" s="200" t="n">
        <v>3.75</v>
      </c>
      <c r="AD283" s="200" t="inlineStr"/>
    </row>
    <row r="284">
      <c r="A284" s="200" t="inlineStr">
        <is>
          <t>CVE</t>
        </is>
      </c>
      <c r="B284" s="200" t="inlineStr">
        <is>
          <t>CVE-2026-27633</t>
        </is>
      </c>
      <c r="C284" s="200" t="inlineStr">
        <is>
          <t>TinyWeb is a web server (HTTP, HTTPS) written in Delphi for Win32. Versions prior to version 2.02 have a Denial of Service (DoS) vulnerability via memory exhaustion. Unauthenticated remote attackers can send an HTTP POST request to the server with an exceptionally large `Content-Length` header (e.g., `2147483647`). The server continuously allocates memory for the request body (`EntityBody`) while streaming the payload without enforcing any maximum limit, leading to all available memory being con</t>
        </is>
      </c>
      <c r="D284" s="200" t="n">
        <v>7.5</v>
      </c>
      <c r="E284" s="200" t="inlineStr">
        <is>
          <t>HIGH</t>
        </is>
      </c>
      <c r="F284" s="200" t="n">
        <v>2</v>
      </c>
      <c r="G284" s="200" t="n">
        <v>3</v>
      </c>
      <c r="H284" s="200" t="inlineStr">
        <is>
          <t>HIGH</t>
        </is>
      </c>
      <c r="I284" s="200" t="n">
        <v>13.5</v>
      </c>
      <c r="J284" s="200" t="inlineStr">
        <is>
          <t>NO</t>
        </is>
      </c>
      <c r="K284" s="200" t="inlineStr">
        <is>
          <t>https://nvd.nist.gov/vuln/detail/CVE-2026-27633</t>
        </is>
      </c>
      <c r="L284" s="200" t="inlineStr">
        <is>
          <t>2026-03-03 18:53</t>
        </is>
      </c>
      <c r="M284" s="200" t="inlineStr">
        <is>
          <t>YES</t>
        </is>
      </c>
      <c r="N284" s="200" t="inlineStr">
        <is>
          <t>https://github.com/maximmasiutin/TinyWeb/commit/1cb5a1d | https://github.com/maximmasiutin/TinyWeb/security/advisories/GHSA-992w-gmcm-fmgr</t>
        </is>
      </c>
      <c r="O284" s="200" t="inlineStr">
        <is>
          <t>Apply vendor patches</t>
        </is>
      </c>
      <c r="P284" s="200" t="inlineStr">
        <is>
          <t>ritlabs tinyweb *</t>
        </is>
      </c>
      <c r="Q284" s="200" t="inlineStr">
        <is>
          <t>P2</t>
        </is>
      </c>
      <c r="R284" s="200" t="inlineStr">
        <is>
          <t>🚨 URGENT: Apply vendor patches immediately | 🔒 Isolate affected systems if patch unavailable | 🛡️ Enable additional monitoring/IDS rules</t>
        </is>
      </c>
      <c r="S284" s="200" t="inlineStr">
        <is>
          <t>CVE - IP enrichment n/a</t>
        </is>
      </c>
      <c r="T284" s="200" t="n">
        <v>0.0013</v>
      </c>
      <c r="U284" s="200" t="n">
        <v>0.3181</v>
      </c>
      <c r="V284" s="200" t="inlineStr">
        <is>
          <t>T1499:Endpoint Denial of Service | T1562:Impair Defenses | T1584.004:Server</t>
        </is>
      </c>
      <c r="W284" s="200" t="n">
        <v>2</v>
      </c>
      <c r="X284" s="200" t="inlineStr">
        <is>
          <t>HIGH (72%)</t>
        </is>
      </c>
      <c r="Y284" s="200" t="inlineStr">
        <is>
          <t>POSSIBLE</t>
        </is>
      </c>
      <c r="Z284" s="200" t="inlineStr">
        <is>
          <t>PATCH_AVAILABLE</t>
        </is>
      </c>
      <c r="AA284" s="200" t="inlineStr">
        <is>
          <t>https://nvd.nist.gov/vuln/detail/CVE-2026-27633</t>
        </is>
      </c>
      <c r="AB284" s="200" t="inlineStr">
        <is>
          <t>NONE</t>
        </is>
      </c>
      <c r="AC284" s="200" t="n">
        <v>3.75</v>
      </c>
      <c r="AD284" s="200" t="inlineStr"/>
    </row>
    <row r="285">
      <c r="A285" s="200" t="inlineStr">
        <is>
          <t>CVE</t>
        </is>
      </c>
      <c r="B285" s="200" t="inlineStr">
        <is>
          <t>CVE-2026-27635</t>
        </is>
      </c>
      <c r="C285" s="200" t="inlineStr">
        <is>
          <t>Manyfold is an open source, self-hosted web application for managing a collection of 3d models, particularly focused on 3d printing. Prior to version 0.133.0, when model render generation is enabled, a logged-in user can achieve RCE by uploading a ZIP containing a file with a shell metacharacter in its name. The filename reaches a Ruby backtick call unsanitized. Version 0.133.0 fixes the issue.</t>
        </is>
      </c>
      <c r="D285" s="200" t="n">
        <v>7.5</v>
      </c>
      <c r="E285" s="200" t="inlineStr">
        <is>
          <t>HIGH</t>
        </is>
      </c>
      <c r="F285" s="200" t="n">
        <v>2</v>
      </c>
      <c r="G285" s="200" t="n">
        <v>3</v>
      </c>
      <c r="H285" s="200" t="inlineStr">
        <is>
          <t>HIGH</t>
        </is>
      </c>
      <c r="I285" s="200" t="n">
        <v>13.5</v>
      </c>
      <c r="J285" s="200" t="inlineStr">
        <is>
          <t>NO</t>
        </is>
      </c>
      <c r="K285" s="200" t="inlineStr">
        <is>
          <t>https://nvd.nist.gov/vuln/detail/CVE-2026-27635</t>
        </is>
      </c>
      <c r="L285" s="200" t="inlineStr">
        <is>
          <t>2026-03-03 18:53</t>
        </is>
      </c>
      <c r="M285" s="200" t="inlineStr">
        <is>
          <t>YES</t>
        </is>
      </c>
      <c r="N285" s="200" t="inlineStr">
        <is>
          <t>https://github.com/manyfold3d/manyfold/security/advisories/GHSA-p589-cf26-v7h2</t>
        </is>
      </c>
      <c r="O285" s="200" t="inlineStr">
        <is>
          <t>Apply vendor patches</t>
        </is>
      </c>
      <c r="P285" s="200" t="inlineStr">
        <is>
          <t>manyfold manyfold *</t>
        </is>
      </c>
      <c r="Q285" s="200" t="inlineStr">
        <is>
          <t>P2</t>
        </is>
      </c>
      <c r="R285" s="200" t="inlineStr">
        <is>
          <t>🚨 URGENT: Apply vendor patches immediately | 🔒 Isolate affected systems if patch unavailable | 🛡️ Enable additional monitoring/IDS rules</t>
        </is>
      </c>
      <c r="S285" s="200" t="inlineStr">
        <is>
          <t>CVE - IP enrichment n/a</t>
        </is>
      </c>
      <c r="T285" s="200" t="n">
        <v>0.0005999999999999999</v>
      </c>
      <c r="U285" s="200" t="n">
        <v>0.1699</v>
      </c>
      <c r="V285" s="200" t="inlineStr">
        <is>
          <t>T1059:Command and Scripting Interpreter | T1190:Exploit Public-Facing Application</t>
        </is>
      </c>
      <c r="W285" s="200" t="n">
        <v>2</v>
      </c>
      <c r="X285" s="200" t="inlineStr">
        <is>
          <t>HIGH (72%)</t>
        </is>
      </c>
      <c r="Y285" s="200" t="inlineStr">
        <is>
          <t>POSSIBLE</t>
        </is>
      </c>
      <c r="Z285" s="200" t="inlineStr">
        <is>
          <t>PATCH_AVAILABLE</t>
        </is>
      </c>
      <c r="AA285" s="200" t="inlineStr">
        <is>
          <t>https://nvd.nist.gov/vuln/detail/CVE-2026-27635</t>
        </is>
      </c>
      <c r="AB285" s="200" t="inlineStr">
        <is>
          <t>NONE</t>
        </is>
      </c>
      <c r="AC285" s="200" t="n">
        <v>3.75</v>
      </c>
      <c r="AD285" s="200" t="inlineStr"/>
    </row>
    <row r="286">
      <c r="A286" s="199" t="inlineStr">
        <is>
          <t>CVE</t>
        </is>
      </c>
      <c r="B286" s="199" t="inlineStr">
        <is>
          <t>CVE-2026-27709</t>
        </is>
      </c>
      <c r="C286" s="199" t="inlineStr">
        <is>
          <t>NanaZip is an open source file archive. Starting in version 5.0.1252.0 and prior to versions 6.0.1638.0 and 6.5.1638.0, NanaZip’s `.NET Single File Application` parser has an out-of-bounds read vulnerability in manifest parsing. A crafted bundle can provide a malformed `RelativePathLength` so the parser constructs a `std::string` from memory beyond `HeaderBuffer`, leading to crash and potential in-process memory disclosure. Versions 6.0.1638.0 and 6.5.1638.0 fix the issue.</t>
        </is>
      </c>
      <c r="D286" s="199" t="n">
        <v>6.6</v>
      </c>
      <c r="E286" s="199" t="inlineStr">
        <is>
          <t>MEDIUM</t>
        </is>
      </c>
      <c r="F286" s="199" t="n">
        <v>2</v>
      </c>
      <c r="G286" s="199" t="n">
        <v>2</v>
      </c>
      <c r="H286" s="199" t="inlineStr">
        <is>
          <t>MEDIUM</t>
        </is>
      </c>
      <c r="I286" s="199" t="n">
        <v>10.6</v>
      </c>
      <c r="J286" s="199" t="inlineStr">
        <is>
          <t>NO</t>
        </is>
      </c>
      <c r="K286" s="199" t="inlineStr">
        <is>
          <t>https://nvd.nist.gov/vuln/detail/CVE-2026-27709</t>
        </is>
      </c>
      <c r="L286" s="199" t="inlineStr">
        <is>
          <t>2026-03-03 18:53</t>
        </is>
      </c>
      <c r="M286" s="199" t="inlineStr">
        <is>
          <t>YES</t>
        </is>
      </c>
      <c r="N286" s="199" t="inlineStr">
        <is>
          <t>https://github.com/M2Team/NanaZip/security/advisories/GHSA-vr4w-xc78-w6fv | https://github.com/M2Team/NanaZip/security/advisories/GHSA-vr4w-xc78-w6fv</t>
        </is>
      </c>
      <c r="O286" s="199" t="inlineStr">
        <is>
          <t>Apply vendor patches</t>
        </is>
      </c>
      <c r="P286" s="199" t="inlineStr">
        <is>
          <t>m2team nanazip *</t>
        </is>
      </c>
      <c r="Q286" s="199" t="inlineStr">
        <is>
          <t>P2</t>
        </is>
      </c>
      <c r="R286" s="199" t="inlineStr">
        <is>
          <t>📅 Schedule patch deployment within 30 days | 🔍 Monitor for exploitation attempts</t>
        </is>
      </c>
      <c r="S286" s="199" t="inlineStr">
        <is>
          <t>CVE - IP enrichment n/a</t>
        </is>
      </c>
      <c r="T286" s="199" t="n">
        <v>0</v>
      </c>
      <c r="U286" s="199" t="n">
        <v>0</v>
      </c>
      <c r="V286" s="199" t="inlineStr">
        <is>
          <t>T1203:Exploitation for Client Execution | T1190:Exploit Public-Facing Application</t>
        </is>
      </c>
      <c r="W286" s="199" t="n">
        <v>2</v>
      </c>
      <c r="X286" s="199" t="inlineStr">
        <is>
          <t>HIGH (72%)</t>
        </is>
      </c>
      <c r="Y286" s="199" t="inlineStr">
        <is>
          <t>POSSIBLE</t>
        </is>
      </c>
      <c r="Z286" s="199" t="inlineStr">
        <is>
          <t>PATCH_AVAILABLE</t>
        </is>
      </c>
      <c r="AA286" s="199" t="inlineStr">
        <is>
          <t>https://nvd.nist.gov/vuln/detail/CVE-2026-27709</t>
        </is>
      </c>
      <c r="AB286" s="199" t="inlineStr">
        <is>
          <t>NONE</t>
        </is>
      </c>
      <c r="AC286" s="199" t="n">
        <v>3.3</v>
      </c>
      <c r="AD286" s="199" t="inlineStr"/>
    </row>
    <row r="287">
      <c r="A287" s="199" t="inlineStr">
        <is>
          <t>CVE</t>
        </is>
      </c>
      <c r="B287" s="199" t="inlineStr">
        <is>
          <t>CVE-2026-27710</t>
        </is>
      </c>
      <c r="C287" s="199" t="inlineStr">
        <is>
          <t>NanaZip is an open source file archive. Starting in version 5.0.1252.0 and prior to versions 6.0.1638.0 and 6.5.1638.0, a denial-of-service vulnerability exists in NanaZip’s `.NET Single File Application` parser. A crafted bundle can force an integer underflow in header-size calculation and trigger an unbounded memory allocation attempt during archive open. Versions 6.0.1638.0 and 6.5.1638.0 fix the issue.</t>
        </is>
      </c>
      <c r="D287" s="199" t="n">
        <v>5</v>
      </c>
      <c r="E287" s="199" t="inlineStr">
        <is>
          <t>MEDIUM</t>
        </is>
      </c>
      <c r="F287" s="199" t="n">
        <v>2</v>
      </c>
      <c r="G287" s="199" t="n">
        <v>2</v>
      </c>
      <c r="H287" s="199" t="inlineStr">
        <is>
          <t>MEDIUM</t>
        </is>
      </c>
      <c r="I287" s="199" t="n">
        <v>9</v>
      </c>
      <c r="J287" s="199" t="inlineStr">
        <is>
          <t>NO</t>
        </is>
      </c>
      <c r="K287" s="199" t="inlineStr">
        <is>
          <t>https://nvd.nist.gov/vuln/detail/CVE-2026-27710</t>
        </is>
      </c>
      <c r="L287" s="199" t="inlineStr">
        <is>
          <t>2026-03-03 18:53</t>
        </is>
      </c>
      <c r="M287" s="199" t="inlineStr">
        <is>
          <t>YES</t>
        </is>
      </c>
      <c r="N287" s="199" t="inlineStr">
        <is>
          <t>https://github.com/M2Team/NanaZip/security/advisories/GHSA-89qw-8p49-32wf | https://github.com/M2Team/NanaZip/security/advisories/GHSA-89qw-8p49-32wf</t>
        </is>
      </c>
      <c r="O287" s="199" t="inlineStr">
        <is>
          <t>Apply vendor patches</t>
        </is>
      </c>
      <c r="P287" s="199" t="inlineStr">
        <is>
          <t>m2team nanazip *</t>
        </is>
      </c>
      <c r="Q287" s="199" t="inlineStr">
        <is>
          <t>P3</t>
        </is>
      </c>
      <c r="R287" s="199" t="inlineStr">
        <is>
          <t>📅 Schedule patch deployment within 30 days | 🔍 Monitor for exploitation attempts</t>
        </is>
      </c>
      <c r="S287" s="199" t="inlineStr">
        <is>
          <t>CVE - IP enrichment n/a</t>
        </is>
      </c>
      <c r="T287" s="199" t="n">
        <v>0.0001</v>
      </c>
      <c r="U287" s="199" t="n">
        <v>0.0208</v>
      </c>
      <c r="V287" s="199" t="inlineStr">
        <is>
          <t>T1190:Exploit Public-Facing Application</t>
        </is>
      </c>
      <c r="W287" s="199" t="n">
        <v>1</v>
      </c>
      <c r="X287" s="199" t="inlineStr">
        <is>
          <t>LOW (40%)</t>
        </is>
      </c>
      <c r="Y287" s="199" t="inlineStr">
        <is>
          <t>POSSIBLE</t>
        </is>
      </c>
      <c r="Z287" s="199" t="inlineStr">
        <is>
          <t>PATCH_AVAILABLE</t>
        </is>
      </c>
      <c r="AA287" s="199" t="inlineStr">
        <is>
          <t>https://nvd.nist.gov/vuln/detail/CVE-2026-27710</t>
        </is>
      </c>
      <c r="AB287" s="199" t="inlineStr">
        <is>
          <t>NONE</t>
        </is>
      </c>
      <c r="AC287" s="199" t="n">
        <v>2.5</v>
      </c>
      <c r="AD287" s="199" t="inlineStr"/>
    </row>
    <row r="288">
      <c r="A288" s="199" t="inlineStr">
        <is>
          <t>CVE</t>
        </is>
      </c>
      <c r="B288" s="199" t="inlineStr">
        <is>
          <t>CVE-2026-27711</t>
        </is>
      </c>
      <c r="C288" s="199" t="inlineStr">
        <is>
          <t>NanaZip is an open source file archive. Starting in version 5.0.1252.0 and prior to versions 6.0.1638.0 and 6.5.1638.0, a memory corruption vulnerability in NanaZip’s UFS parser allows a crafted `.ufs/.ufs2/.img` file to trigger out-of-bounds memory access during archive open/listing. The bug is reachable via normal user file-open flow and can cause process crash, hang, and potentially exploitable heap corruption. Versions 6.0.1638.0 and 6.5.1638.0 fix the issue.</t>
        </is>
      </c>
      <c r="D288" s="199" t="n">
        <v>6.6</v>
      </c>
      <c r="E288" s="199" t="inlineStr">
        <is>
          <t>MEDIUM</t>
        </is>
      </c>
      <c r="F288" s="199" t="n">
        <v>2</v>
      </c>
      <c r="G288" s="199" t="n">
        <v>2</v>
      </c>
      <c r="H288" s="199" t="inlineStr">
        <is>
          <t>MEDIUM</t>
        </is>
      </c>
      <c r="I288" s="199" t="n">
        <v>10.6</v>
      </c>
      <c r="J288" s="199" t="inlineStr">
        <is>
          <t>NO</t>
        </is>
      </c>
      <c r="K288" s="199" t="inlineStr">
        <is>
          <t>https://nvd.nist.gov/vuln/detail/CVE-2026-27711</t>
        </is>
      </c>
      <c r="L288" s="199" t="inlineStr">
        <is>
          <t>2026-03-03 18:53</t>
        </is>
      </c>
      <c r="M288" s="199" t="inlineStr">
        <is>
          <t>YES</t>
        </is>
      </c>
      <c r="N288" s="199" t="inlineStr">
        <is>
          <t>https://github.com/M2Team/NanaZip/security/advisories/GHSA-rjwv-4w7x-hc9c | https://github.com/M2Team/NanaZip/security/advisories/GHSA-rjwv-4w7x-hc9c</t>
        </is>
      </c>
      <c r="O288" s="199" t="inlineStr">
        <is>
          <t>Apply vendor patches</t>
        </is>
      </c>
      <c r="P288" s="199" t="inlineStr">
        <is>
          <t>m2team nanazip *</t>
        </is>
      </c>
      <c r="Q288" s="199" t="inlineStr">
        <is>
          <t>P2</t>
        </is>
      </c>
      <c r="R288" s="199" t="inlineStr">
        <is>
          <t>📅 Schedule patch deployment within 30 days | 🔍 Monitor for exploitation attempts</t>
        </is>
      </c>
      <c r="S288" s="199" t="inlineStr">
        <is>
          <t>CVE - IP enrichment n/a</t>
        </is>
      </c>
      <c r="T288" s="199" t="n">
        <v>0.0002</v>
      </c>
      <c r="U288" s="199" t="n">
        <v>0.0325</v>
      </c>
      <c r="V288" s="199" t="inlineStr">
        <is>
          <t>T1203:Exploitation for Client Execution | T1190:Exploit Public-Facing Application</t>
        </is>
      </c>
      <c r="W288" s="199" t="n">
        <v>2</v>
      </c>
      <c r="X288" s="199" t="inlineStr">
        <is>
          <t>HIGH (72%)</t>
        </is>
      </c>
      <c r="Y288" s="199" t="inlineStr">
        <is>
          <t>POSSIBLE</t>
        </is>
      </c>
      <c r="Z288" s="199" t="inlineStr">
        <is>
          <t>PATCH_AVAILABLE</t>
        </is>
      </c>
      <c r="AA288" s="199" t="inlineStr">
        <is>
          <t>https://nvd.nist.gov/vuln/detail/CVE-2026-27711</t>
        </is>
      </c>
      <c r="AB288" s="199" t="inlineStr">
        <is>
          <t>NONE</t>
        </is>
      </c>
      <c r="AC288" s="199" t="n">
        <v>3.3</v>
      </c>
      <c r="AD288" s="199" t="inlineStr"/>
    </row>
    <row r="289">
      <c r="A289" s="199" t="inlineStr">
        <is>
          <t>CVE</t>
        </is>
      </c>
      <c r="B289" s="199" t="inlineStr">
        <is>
          <t>CVE-2026-27735</t>
        </is>
      </c>
      <c r="C289" s="199" t="inlineStr">
        <is>
          <t>Model Context Protocol Servers is a collection of reference implementations for the model context protocol (MCP). In mcp-server-git versions prior to 2026.1.14, the git_add tool did not validate that file paths provided in the files argument were within the repository boundaries. Because the tool used GitPython's repo.index.add() rather than the Git CLI, relative paths containing `../` sequences that resolve outside the repository were accepted and staged into the Git index. Users are advised to</t>
        </is>
      </c>
      <c r="D289" s="199" t="n">
        <v>5</v>
      </c>
      <c r="E289" s="199" t="inlineStr">
        <is>
          <t>MEDIUM</t>
        </is>
      </c>
      <c r="F289" s="199" t="n">
        <v>2</v>
      </c>
      <c r="G289" s="199" t="n">
        <v>2</v>
      </c>
      <c r="H289" s="199" t="inlineStr">
        <is>
          <t>MEDIUM</t>
        </is>
      </c>
      <c r="I289" s="199" t="n">
        <v>9</v>
      </c>
      <c r="J289" s="199" t="inlineStr">
        <is>
          <t>NO</t>
        </is>
      </c>
      <c r="K289" s="199" t="inlineStr">
        <is>
          <t>https://nvd.nist.gov/vuln/detail/CVE-2026-27735</t>
        </is>
      </c>
      <c r="L289" s="199" t="inlineStr">
        <is>
          <t>2026-03-03 18:53</t>
        </is>
      </c>
      <c r="M289" s="199" t="inlineStr">
        <is>
          <t>CHECK_VENDOR</t>
        </is>
      </c>
      <c r="N289" s="199" t="inlineStr">
        <is>
          <t>See NVD references</t>
        </is>
      </c>
      <c r="O289" s="199" t="inlineStr">
        <is>
          <t>Apply vendor patches</t>
        </is>
      </c>
      <c r="P289" s="199" t="inlineStr">
        <is>
          <t>See CVE details</t>
        </is>
      </c>
      <c r="Q289" s="199" t="inlineStr">
        <is>
          <t>P4</t>
        </is>
      </c>
      <c r="R289" s="199" t="inlineStr">
        <is>
          <t>📅 Schedule patch deployment within 30 days | 🔍 Monitor for exploitation attempts</t>
        </is>
      </c>
      <c r="S289" s="199" t="inlineStr">
        <is>
          <t>CVE - IP enrichment n/a</t>
        </is>
      </c>
      <c r="T289" s="199" t="n">
        <v>0.0005999999999999999</v>
      </c>
      <c r="U289" s="199" t="n">
        <v>0.189</v>
      </c>
      <c r="V289" s="199" t="inlineStr">
        <is>
          <t>T1083:File and Directory Discovery | T1584.004:Server | T1059.006:Python</t>
        </is>
      </c>
      <c r="W289" s="199" t="n">
        <v>1</v>
      </c>
      <c r="X289" s="199" t="inlineStr">
        <is>
          <t>LOW (40%)</t>
        </is>
      </c>
      <c r="Y289" s="199" t="inlineStr">
        <is>
          <t>UNLIKELY</t>
        </is>
      </c>
      <c r="Z289" s="199" t="inlineStr">
        <is>
          <t>CHECK_VENDOR</t>
        </is>
      </c>
      <c r="AA289" s="199" t="inlineStr">
        <is>
          <t>https://nvd.nist.gov/vuln/detail/CVE-2026-27735</t>
        </is>
      </c>
      <c r="AB289" s="199" t="inlineStr">
        <is>
          <t>NONE</t>
        </is>
      </c>
      <c r="AC289" s="199" t="n">
        <v>0</v>
      </c>
      <c r="AD289" s="199" t="inlineStr"/>
    </row>
    <row r="290">
      <c r="A290" s="199" t="inlineStr">
        <is>
          <t>CVE</t>
        </is>
      </c>
      <c r="B290" s="199" t="inlineStr">
        <is>
          <t>CVE-2026-27798</t>
        </is>
      </c>
      <c r="C290" s="199" t="inlineStr">
        <is>
          <t>ImageMagick is free and open-source software used for editing and manipulating digital images. Prior to versions 7.1.2-15 and 6.9.13-40, a heap buffer over-read vulnerability occurs when processing an image with small dimension using the `-wavelet-denoise` operator. Versions 7.1.2-15 and 6.9.13-40 contain a patch.</t>
        </is>
      </c>
      <c r="D290" s="199" t="n">
        <v>4</v>
      </c>
      <c r="E290" s="199" t="inlineStr">
        <is>
          <t>MEDIUM</t>
        </is>
      </c>
      <c r="F290" s="199" t="n">
        <v>2</v>
      </c>
      <c r="G290" s="199" t="n">
        <v>2</v>
      </c>
      <c r="H290" s="199" t="inlineStr">
        <is>
          <t>MEDIUM</t>
        </is>
      </c>
      <c r="I290" s="199" t="n">
        <v>8</v>
      </c>
      <c r="J290" s="199" t="inlineStr">
        <is>
          <t>NO</t>
        </is>
      </c>
      <c r="K290" s="199" t="inlineStr">
        <is>
          <t>https://nvd.nist.gov/vuln/detail/CVE-2026-27798</t>
        </is>
      </c>
      <c r="L290" s="199" t="inlineStr">
        <is>
          <t>2026-03-03 18:53</t>
        </is>
      </c>
      <c r="M290" s="199" t="inlineStr">
        <is>
          <t>YES</t>
        </is>
      </c>
      <c r="N290" s="199" t="inlineStr">
        <is>
          <t>https://github.com/ImageMagick/ImageMagick/commit/0377e60b3c0d766bd7271221c95d9ee54f6a3738 | https://github.com/ImageMagick/ImageMagick/security/advisories/GHSA-qpgx-jfcq-r59f</t>
        </is>
      </c>
      <c r="O290" s="199" t="inlineStr">
        <is>
          <t>Apply vendor patches</t>
        </is>
      </c>
      <c r="P290" s="199" t="inlineStr">
        <is>
          <t>imagemagick imagemagick * | dlemstra magick.net *</t>
        </is>
      </c>
      <c r="Q290" s="199" t="inlineStr">
        <is>
          <t>P3</t>
        </is>
      </c>
      <c r="R290" s="199" t="inlineStr">
        <is>
          <t>📅 Schedule patch deployment within 30 days | 🔍 Monitor for exploitation attempts</t>
        </is>
      </c>
      <c r="S290" s="199" t="inlineStr">
        <is>
          <t>CVE - IP enrichment n/a</t>
        </is>
      </c>
      <c r="T290" s="199" t="n">
        <v>0.0001</v>
      </c>
      <c r="U290" s="199" t="n">
        <v>0.0186</v>
      </c>
      <c r="V290" s="199" t="inlineStr">
        <is>
          <t>T1203:Exploitation for Client Execution | T1190:Exploit Public-Facing Application | T1592.002:Software</t>
        </is>
      </c>
      <c r="W290" s="199" t="n">
        <v>1</v>
      </c>
      <c r="X290" s="199" t="inlineStr">
        <is>
          <t>LOW (40%)</t>
        </is>
      </c>
      <c r="Y290" s="199" t="inlineStr">
        <is>
          <t>POSSIBLE</t>
        </is>
      </c>
      <c r="Z290" s="199" t="inlineStr">
        <is>
          <t>PATCH_AVAILABLE</t>
        </is>
      </c>
      <c r="AA290" s="199" t="inlineStr">
        <is>
          <t>https://nvd.nist.gov/vuln/detail/CVE-2026-27798</t>
        </is>
      </c>
      <c r="AB290" s="199" t="inlineStr">
        <is>
          <t>NONE</t>
        </is>
      </c>
      <c r="AC290" s="199" t="n">
        <v>2</v>
      </c>
      <c r="AD290" s="199" t="inlineStr"/>
    </row>
    <row r="291">
      <c r="A291" s="199" t="inlineStr">
        <is>
          <t>CVE</t>
        </is>
      </c>
      <c r="B291" s="199" t="inlineStr">
        <is>
          <t>CVE-2026-27799</t>
        </is>
      </c>
      <c r="C291" s="199" t="inlineStr">
        <is>
          <t>ImageMagick is free and open-source software used for editing and manipulating digital images. Prior to versions 7.1.2-15 and 6.9.13-40, a heap buffer over-read vulnerability exists in the DJVU image format handler. The vulnerability occurs due to integer truncation when calculating the stride (row size) for pixel buffer allocation. The stride calculation overflows a 32-bit signed integer, resulting in an out-of-bounds memory reads. Versions 7.1.2-15 and 6.9.13-40 contain a patch.</t>
        </is>
      </c>
      <c r="D291" s="199" t="n">
        <v>4</v>
      </c>
      <c r="E291" s="199" t="inlineStr">
        <is>
          <t>MEDIUM</t>
        </is>
      </c>
      <c r="F291" s="199" t="n">
        <v>2</v>
      </c>
      <c r="G291" s="199" t="n">
        <v>2</v>
      </c>
      <c r="H291" s="199" t="inlineStr">
        <is>
          <t>MEDIUM</t>
        </is>
      </c>
      <c r="I291" s="199" t="n">
        <v>8</v>
      </c>
      <c r="J291" s="199" t="inlineStr">
        <is>
          <t>NO</t>
        </is>
      </c>
      <c r="K291" s="199" t="inlineStr">
        <is>
          <t>https://nvd.nist.gov/vuln/detail/CVE-2026-27799</t>
        </is>
      </c>
      <c r="L291" s="199" t="inlineStr">
        <is>
          <t>2026-03-03 18:53</t>
        </is>
      </c>
      <c r="M291" s="199" t="inlineStr">
        <is>
          <t>YES</t>
        </is>
      </c>
      <c r="N291" s="199" t="inlineStr">
        <is>
          <t>https://github.com/ImageMagick/ImageMagick/commit/e87695b3227978ad70b967b8d054baaf8ac2cced | https://github.com/ImageMagick/ImageMagick/security/advisories/GHSA-r99p-5442-q2x2</t>
        </is>
      </c>
      <c r="O291" s="199" t="inlineStr">
        <is>
          <t>Apply vendor patches</t>
        </is>
      </c>
      <c r="P291" s="199" t="inlineStr">
        <is>
          <t>imagemagick imagemagick * | dlemstra magick.net *</t>
        </is>
      </c>
      <c r="Q291" s="199" t="inlineStr">
        <is>
          <t>P3</t>
        </is>
      </c>
      <c r="R291" s="199" t="inlineStr">
        <is>
          <t>📅 Schedule patch deployment within 30 days | 🔍 Monitor for exploitation attempts</t>
        </is>
      </c>
      <c r="S291" s="199" t="inlineStr">
        <is>
          <t>CVE - IP enrichment n/a</t>
        </is>
      </c>
      <c r="T291" s="199" t="n">
        <v>0.0001</v>
      </c>
      <c r="U291" s="199" t="n">
        <v>0.0221</v>
      </c>
      <c r="V291" s="199" t="inlineStr">
        <is>
          <t>T1190:Exploit Public-Facing Application | T1203:Exploitation for Client Execution | T1592.002:Software</t>
        </is>
      </c>
      <c r="W291" s="199" t="n">
        <v>1</v>
      </c>
      <c r="X291" s="199" t="inlineStr">
        <is>
          <t>LOW (40%)</t>
        </is>
      </c>
      <c r="Y291" s="199" t="inlineStr">
        <is>
          <t>POSSIBLE</t>
        </is>
      </c>
      <c r="Z291" s="199" t="inlineStr">
        <is>
          <t>PATCH_AVAILABLE</t>
        </is>
      </c>
      <c r="AA291" s="199" t="inlineStr">
        <is>
          <t>https://nvd.nist.gov/vuln/detail/CVE-2026-27799</t>
        </is>
      </c>
      <c r="AB291" s="199" t="inlineStr">
        <is>
          <t>NONE</t>
        </is>
      </c>
      <c r="AC291" s="199" t="n">
        <v>2</v>
      </c>
      <c r="AD291" s="199" t="inlineStr"/>
    </row>
    <row r="292">
      <c r="A292" s="200" t="inlineStr">
        <is>
          <t>CVE</t>
        </is>
      </c>
      <c r="B292" s="200" t="inlineStr">
        <is>
          <t>CVE-2026-27800</t>
        </is>
      </c>
      <c r="C292" s="200" t="inlineStr">
        <is>
          <t>Zed, a code editor, has a Zip Slip (Path Traversal) vulnerability exists in its extension archive extraction functionality prior to version 0.224.4. The `extract_zip()` function in `crates/util/src/archive.rs` fails to validate ZIP entry filenames for path traversal sequences (e.g., `../`). This allows a malicious extension to write files outside its designated sandbox directory by downloading and extracting a crafted ZIP archive. Version 0.224.4 fixes the issue.</t>
        </is>
      </c>
      <c r="D292" s="200" t="n">
        <v>7.4</v>
      </c>
      <c r="E292" s="200" t="inlineStr">
        <is>
          <t>HIGH</t>
        </is>
      </c>
      <c r="F292" s="200" t="n">
        <v>2</v>
      </c>
      <c r="G292" s="200" t="n">
        <v>3</v>
      </c>
      <c r="H292" s="200" t="inlineStr">
        <is>
          <t>HIGH</t>
        </is>
      </c>
      <c r="I292" s="200" t="n">
        <v>13.4</v>
      </c>
      <c r="J292" s="200" t="inlineStr">
        <is>
          <t>NO</t>
        </is>
      </c>
      <c r="K292" s="200" t="inlineStr">
        <is>
          <t>https://nvd.nist.gov/vuln/detail/CVE-2026-27800</t>
        </is>
      </c>
      <c r="L292" s="200" t="inlineStr">
        <is>
          <t>2026-03-03 18:53</t>
        </is>
      </c>
      <c r="M292" s="200" t="inlineStr">
        <is>
          <t>CHECK_VENDOR</t>
        </is>
      </c>
      <c r="N292" s="200" t="inlineStr">
        <is>
          <t>See NVD references</t>
        </is>
      </c>
      <c r="O292" s="200" t="inlineStr">
        <is>
          <t>Apply vendor patches</t>
        </is>
      </c>
      <c r="P292" s="200" t="inlineStr">
        <is>
          <t>See CVE details</t>
        </is>
      </c>
      <c r="Q292" s="200" t="inlineStr">
        <is>
          <t>P2</t>
        </is>
      </c>
      <c r="R292" s="200" t="inlineStr">
        <is>
          <t>🚨 URGENT: Apply vendor patches immediately | 🔒 Isolate affected systems if patch unavailable | 🛡️ Enable additional monitoring/IDS rules</t>
        </is>
      </c>
      <c r="S292" s="200" t="inlineStr">
        <is>
          <t>CVE - IP enrichment n/a</t>
        </is>
      </c>
      <c r="T292" s="200" t="n">
        <v>0.0003</v>
      </c>
      <c r="U292" s="200" t="n">
        <v>0.08</v>
      </c>
      <c r="V292" s="200" t="inlineStr">
        <is>
          <t>T1083:File and Directory Discovery</t>
        </is>
      </c>
      <c r="W292" s="200" t="n">
        <v>2</v>
      </c>
      <c r="X292" s="200" t="inlineStr">
        <is>
          <t>HIGH (72%)</t>
        </is>
      </c>
      <c r="Y292" s="200" t="inlineStr">
        <is>
          <t>POSSIBLE</t>
        </is>
      </c>
      <c r="Z292" s="200" t="inlineStr">
        <is>
          <t>CHECK_VENDOR</t>
        </is>
      </c>
      <c r="AA292" s="200" t="inlineStr">
        <is>
          <t>https://nvd.nist.gov/vuln/detail/CVE-2026-27800</t>
        </is>
      </c>
      <c r="AB292" s="200" t="inlineStr">
        <is>
          <t>NONE</t>
        </is>
      </c>
      <c r="AC292" s="200" t="n">
        <v>3.7</v>
      </c>
      <c r="AD292" s="200" t="inlineStr"/>
    </row>
    <row r="293">
      <c r="A293" s="200" t="inlineStr">
        <is>
          <t>CVE</t>
        </is>
      </c>
      <c r="B293" s="200" t="inlineStr">
        <is>
          <t>CVE-2026-27804</t>
        </is>
      </c>
      <c r="C293" s="200" t="inlineStr">
        <is>
          <t>Parse Server is an open source backend that can be deployed to any infrastructure that can run Node.js. Prior to versions 8.6.3 and 9.1.1-alpha.4, an unauthenticated attacker can forge a Google authentication token with `alg: "none"` to log in as any user linked to a Google account, without knowing their credentials. All deployments with Google authentication enabled are affected. The fix in versions 8.6.3 and 9.1.1-alpha.4 hardcodes the expected `RS256` algorithm instead of trusting the JWT hea</t>
        </is>
      </c>
      <c r="D293" s="200" t="n">
        <v>8.5</v>
      </c>
      <c r="E293" s="200" t="inlineStr">
        <is>
          <t>HIGH</t>
        </is>
      </c>
      <c r="F293" s="200" t="n">
        <v>2</v>
      </c>
      <c r="G293" s="200" t="n">
        <v>3</v>
      </c>
      <c r="H293" s="200" t="inlineStr">
        <is>
          <t>HIGH</t>
        </is>
      </c>
      <c r="I293" s="200" t="n">
        <v>14.5</v>
      </c>
      <c r="J293" s="200" t="inlineStr">
        <is>
          <t>NO</t>
        </is>
      </c>
      <c r="K293" s="200" t="inlineStr">
        <is>
          <t>https://nvd.nist.gov/vuln/detail/CVE-2026-27804</t>
        </is>
      </c>
      <c r="L293" s="200" t="inlineStr">
        <is>
          <t>2026-03-03 18:53</t>
        </is>
      </c>
      <c r="M293" s="200" t="inlineStr">
        <is>
          <t>CHECK_VENDOR</t>
        </is>
      </c>
      <c r="N293" s="200" t="inlineStr">
        <is>
          <t>See NVD references</t>
        </is>
      </c>
      <c r="O293" s="200" t="inlineStr">
        <is>
          <t>Apply vendor patches</t>
        </is>
      </c>
      <c r="P293" s="200" t="inlineStr">
        <is>
          <t>See CVE details</t>
        </is>
      </c>
      <c r="Q293" s="200" t="inlineStr">
        <is>
          <t>P3</t>
        </is>
      </c>
      <c r="R293" s="200" t="inlineStr">
        <is>
          <t>🚨 URGENT: Apply vendor patches immediately | 🔒 Isolate affected systems if patch unavailable | 🛡️ Enable additional monitoring/IDS rules</t>
        </is>
      </c>
      <c r="S293" s="200" t="inlineStr">
        <is>
          <t>CVE - IP enrichment n/a</t>
        </is>
      </c>
      <c r="T293" s="200" t="n">
        <v>0.0003</v>
      </c>
      <c r="U293" s="200" t="n">
        <v>0.0814</v>
      </c>
      <c r="V293" s="200" t="inlineStr">
        <is>
          <t>T1190:Exploit Public-Facing Application | T1552:Unsecured Credentials | T1584.004:Server | T1589.001:Credentials</t>
        </is>
      </c>
      <c r="W293" s="200" t="n">
        <v>1</v>
      </c>
      <c r="X293" s="200" t="inlineStr">
        <is>
          <t>LOW (40%)</t>
        </is>
      </c>
      <c r="Y293" s="200" t="inlineStr">
        <is>
          <t>UNLIKELY</t>
        </is>
      </c>
      <c r="Z293" s="200" t="inlineStr">
        <is>
          <t>CHECK_VENDOR</t>
        </is>
      </c>
      <c r="AA293" s="200" t="inlineStr">
        <is>
          <t>https://nvd.nist.gov/vuln/detail/CVE-2026-27804</t>
        </is>
      </c>
      <c r="AB293" s="200" t="inlineStr">
        <is>
          <t>NONE</t>
        </is>
      </c>
      <c r="AC293" s="200" t="n">
        <v>0</v>
      </c>
      <c r="AD293" s="200" t="inlineStr"/>
    </row>
    <row r="294">
      <c r="A294" s="199" t="inlineStr">
        <is>
          <t>CVE</t>
        </is>
      </c>
      <c r="B294" s="199" t="inlineStr">
        <is>
          <t>CVE-2026-27808</t>
        </is>
      </c>
      <c r="C294" s="199" t="inlineStr">
        <is>
          <t>Mailpit is an email testing tool and API for developers. Prior to version 1.29.2, the Link Check API (/api/v1/message/{ID}/link-check) is vulnerable to Server-Side Request Forgery (SSRF). The server performs HTTP HEAD requests to every URL found in an email without validating target hosts or filtering private/internal IP addresses. The response returns status codes and status text per link, making this a non-blind SSRF. In the default configuration (no authentication on SMTP or API), this is ful</t>
        </is>
      </c>
      <c r="D294" s="199" t="n">
        <v>5.8</v>
      </c>
      <c r="E294" s="199" t="inlineStr">
        <is>
          <t>MEDIUM</t>
        </is>
      </c>
      <c r="F294" s="199" t="n">
        <v>2</v>
      </c>
      <c r="G294" s="199" t="n">
        <v>2</v>
      </c>
      <c r="H294" s="199" t="inlineStr">
        <is>
          <t>MEDIUM</t>
        </is>
      </c>
      <c r="I294" s="199" t="n">
        <v>9.800000000000001</v>
      </c>
      <c r="J294" s="199" t="inlineStr">
        <is>
          <t>NO</t>
        </is>
      </c>
      <c r="K294" s="199" t="inlineStr">
        <is>
          <t>https://nvd.nist.gov/vuln/detail/CVE-2026-27808</t>
        </is>
      </c>
      <c r="L294" s="199" t="inlineStr">
        <is>
          <t>2026-03-03 18:53</t>
        </is>
      </c>
      <c r="M294" s="199" t="inlineStr">
        <is>
          <t>YES</t>
        </is>
      </c>
      <c r="N294" s="199" t="inlineStr">
        <is>
          <t>https://github.com/axllent/mailpit/commit/10ad4df8cc0cd9e51dea1b4410009545eef7fbf5 | https://github.com/axllent/mailpit/security/advisories/GHSA-mpf7-p9x7-96r3 | https://github.com/axllent/mailpit/security/advisories/GHSA-mpf7-p9x7-96r3</t>
        </is>
      </c>
      <c r="O294" s="199" t="inlineStr">
        <is>
          <t>Apply vendor patches</t>
        </is>
      </c>
      <c r="P294" s="199" t="inlineStr">
        <is>
          <t>axllent mailpit *</t>
        </is>
      </c>
      <c r="Q294" s="199" t="inlineStr">
        <is>
          <t>P3</t>
        </is>
      </c>
      <c r="R294" s="199" t="inlineStr">
        <is>
          <t>📅 Schedule patch deployment within 30 days | 🔍 Monitor for exploitation attempts</t>
        </is>
      </c>
      <c r="S294" s="199" t="inlineStr">
        <is>
          <t>CVE - IP enrichment n/a</t>
        </is>
      </c>
      <c r="T294" s="199" t="n">
        <v>0</v>
      </c>
      <c r="U294" s="199" t="n">
        <v>0</v>
      </c>
      <c r="V294" s="199" t="inlineStr">
        <is>
          <t>T1090:Proxy | T1590.005:IP Addresses | T1584.004:Server</t>
        </is>
      </c>
      <c r="W294" s="199" t="n">
        <v>1</v>
      </c>
      <c r="X294" s="199" t="inlineStr">
        <is>
          <t>LOW (40%)</t>
        </is>
      </c>
      <c r="Y294" s="199" t="inlineStr">
        <is>
          <t>POSSIBLE</t>
        </is>
      </c>
      <c r="Z294" s="199" t="inlineStr">
        <is>
          <t>PATCH_AVAILABLE</t>
        </is>
      </c>
      <c r="AA294" s="199" t="inlineStr">
        <is>
          <t>https://nvd.nist.gov/vuln/detail/CVE-2026-27808</t>
        </is>
      </c>
      <c r="AB294" s="199" t="inlineStr">
        <is>
          <t>NONE</t>
        </is>
      </c>
      <c r="AC294" s="199" t="n">
        <v>2.9</v>
      </c>
      <c r="AD294" s="199" t="inlineStr"/>
    </row>
    <row r="295">
      <c r="A295" s="201" t="inlineStr">
        <is>
          <t>CVE</t>
        </is>
      </c>
      <c r="B295" s="201" t="inlineStr">
        <is>
          <t>CVE-2026-27809</t>
        </is>
      </c>
      <c r="C295" s="201" t="inlineStr">
        <is>
          <t>psd-tools is a Python package for working with Adobe Photoshop PSD files. Prior to version 1.12.2, when a PSD file contains malformed RLE-compressed image data (e.g. a literal run that extends past the expected row size), decode_rle() raises ValueError which propagated all the way to the user, crashing psd.composite() and psd-tools export. decompress() already had a fallback that replaces failed channels with black pixels when result is None, but it never triggered because the ValueError from de</t>
        </is>
      </c>
      <c r="D295" s="201" t="n">
        <v>9.1</v>
      </c>
      <c r="E295" s="201" t="inlineStr">
        <is>
          <t>CRITICAL</t>
        </is>
      </c>
      <c r="F295" s="201" t="n">
        <v>3</v>
      </c>
      <c r="G295" s="201" t="n">
        <v>3</v>
      </c>
      <c r="H295" s="201" t="inlineStr">
        <is>
          <t>CRITICAL</t>
        </is>
      </c>
      <c r="I295" s="201" t="n">
        <v>18.1</v>
      </c>
      <c r="J295" s="201" t="inlineStr">
        <is>
          <t>NO</t>
        </is>
      </c>
      <c r="K295" s="201" t="inlineStr">
        <is>
          <t>https://nvd.nist.gov/vuln/detail/CVE-2026-27809</t>
        </is>
      </c>
      <c r="L295" s="201" t="inlineStr">
        <is>
          <t>2026-03-03 18:53</t>
        </is>
      </c>
      <c r="M295" s="201" t="inlineStr">
        <is>
          <t>YES</t>
        </is>
      </c>
      <c r="N295" s="201" t="inlineStr">
        <is>
          <t>https://github.com/psd-tools/psd-tools/commit/6c0a78f195b5942757886a1863793fd5946c1fb1 | https://github.com/psd-tools/psd-tools/security/advisories/GHSA-24p2-j2jr-386w</t>
        </is>
      </c>
      <c r="O295" s="201" t="inlineStr">
        <is>
          <t>Apply vendor patches</t>
        </is>
      </c>
      <c r="P295" s="201" t="inlineStr">
        <is>
          <t>psd-tools_project psd-tools *</t>
        </is>
      </c>
      <c r="Q295" s="201" t="inlineStr">
        <is>
          <t>P2</t>
        </is>
      </c>
      <c r="R295" s="201" t="inlineStr">
        <is>
          <t>🚨 URGENT: Apply vendor patches immediately | 🔒 Isolate affected systems if patch unavailable | 🛡️ Enable additional monitoring/IDS rules</t>
        </is>
      </c>
      <c r="S295" s="201" t="inlineStr">
        <is>
          <t>CVE - IP enrichment n/a</t>
        </is>
      </c>
      <c r="T295" s="201" t="n">
        <v>0.0005</v>
      </c>
      <c r="U295" s="201" t="n">
        <v>0.1522</v>
      </c>
      <c r="V295" s="201" t="inlineStr">
        <is>
          <t>T1059.006:Python</t>
        </is>
      </c>
      <c r="W295" s="201" t="n">
        <v>2</v>
      </c>
      <c r="X295" s="201" t="inlineStr">
        <is>
          <t>HIGH (72%)</t>
        </is>
      </c>
      <c r="Y295" s="201" t="inlineStr">
        <is>
          <t>CONFIRMED</t>
        </is>
      </c>
      <c r="Z295" s="201" t="inlineStr">
        <is>
          <t>PATCH_AVAILABLE</t>
        </is>
      </c>
      <c r="AA295" s="201" t="inlineStr">
        <is>
          <t>https://nvd.nist.gov/vuln/detail/CVE-2026-27809</t>
        </is>
      </c>
      <c r="AB295" s="201" t="inlineStr">
        <is>
          <t>NONE</t>
        </is>
      </c>
      <c r="AC295" s="201" t="n">
        <v>4.55</v>
      </c>
      <c r="AD295" s="201" t="inlineStr"/>
    </row>
    <row r="296">
      <c r="A296" s="199" t="inlineStr">
        <is>
          <t>CVE</t>
        </is>
      </c>
      <c r="B296" s="199" t="inlineStr">
        <is>
          <t>CVE-2026-27812</t>
        </is>
      </c>
      <c r="C296" s="199" t="inlineStr">
        <is>
          <t>Sub2API is an AI API gateway platform designed to distribute and manage API quotas from AI product subscriptions. A vulnerability in versions prior to 0.1.85 is a Password Reset Poisoning (Host Header / Forwarded Header trust issue), which allows attackers to manipulate the password reset link. Attackers can exploit this flaw to inject their own domain into the password reset link, leading to the potential for account takeover. The vulnerability has been fixed in version v0.1.85. If upgrading is</t>
        </is>
      </c>
      <c r="D296" s="199" t="n">
        <v>5</v>
      </c>
      <c r="E296" s="199" t="inlineStr">
        <is>
          <t>MEDIUM</t>
        </is>
      </c>
      <c r="F296" s="199" t="n">
        <v>2</v>
      </c>
      <c r="G296" s="199" t="n">
        <v>2</v>
      </c>
      <c r="H296" s="199" t="inlineStr">
        <is>
          <t>MEDIUM</t>
        </is>
      </c>
      <c r="I296" s="199" t="n">
        <v>9</v>
      </c>
      <c r="J296" s="199" t="inlineStr">
        <is>
          <t>NO</t>
        </is>
      </c>
      <c r="K296" s="199" t="inlineStr">
        <is>
          <t>https://nvd.nist.gov/vuln/detail/CVE-2026-27812</t>
        </is>
      </c>
      <c r="L296" s="199" t="inlineStr">
        <is>
          <t>2026-03-03 18:53</t>
        </is>
      </c>
      <c r="M296" s="199" t="inlineStr">
        <is>
          <t>CHECK_VENDOR</t>
        </is>
      </c>
      <c r="N296" s="199" t="inlineStr">
        <is>
          <t>See NVD references</t>
        </is>
      </c>
      <c r="O296" s="199" t="inlineStr">
        <is>
          <t>Apply vendor patches</t>
        </is>
      </c>
      <c r="P296" s="199" t="inlineStr">
        <is>
          <t>See CVE details</t>
        </is>
      </c>
      <c r="Q296" s="199" t="inlineStr">
        <is>
          <t>P4</t>
        </is>
      </c>
      <c r="R296" s="199" t="inlineStr">
        <is>
          <t>📅 Schedule patch deployment within 30 days | 🔍 Monitor for exploitation attempts</t>
        </is>
      </c>
      <c r="S296" s="199" t="inlineStr">
        <is>
          <t>CVE - IP enrichment n/a</t>
        </is>
      </c>
      <c r="T296" s="199" t="n">
        <v>0.0004</v>
      </c>
      <c r="U296" s="199" t="n">
        <v>0.1267</v>
      </c>
      <c r="V296" s="199" t="inlineStr">
        <is>
          <t>T1190:Exploit Public-Facing Application</t>
        </is>
      </c>
      <c r="W296" s="199" t="n">
        <v>1</v>
      </c>
      <c r="X296" s="199" t="inlineStr">
        <is>
          <t>LOW (40%)</t>
        </is>
      </c>
      <c r="Y296" s="199" t="inlineStr">
        <is>
          <t>UNLIKELY</t>
        </is>
      </c>
      <c r="Z296" s="199" t="inlineStr">
        <is>
          <t>CHECK_VENDOR</t>
        </is>
      </c>
      <c r="AA296" s="199" t="inlineStr">
        <is>
          <t>https://nvd.nist.gov/vuln/detail/CVE-2026-27812</t>
        </is>
      </c>
      <c r="AB296" s="199" t="inlineStr">
        <is>
          <t>NONE</t>
        </is>
      </c>
      <c r="AC296" s="199" t="n">
        <v>0</v>
      </c>
      <c r="AD296" s="199" t="inlineStr"/>
    </row>
    <row r="297">
      <c r="A297" s="199" t="inlineStr">
        <is>
          <t>CVE</t>
        </is>
      </c>
      <c r="B297" s="199" t="inlineStr">
        <is>
          <t>CVE-2026-27818</t>
        </is>
      </c>
      <c r="C297" s="199" t="inlineStr">
        <is>
          <t>TerriaJS-Server is a NodeJS Express server for TerriaJS, a library for building web-based geospatial data explorers. A validation bug in versions prior to 4.0.3 allows an attacker to proxy domains not explicitly allowed in the `proxyableDomains` configuration. Version 4.0.3 fixes the issue.</t>
        </is>
      </c>
      <c r="D297" s="199" t="n">
        <v>5</v>
      </c>
      <c r="E297" s="199" t="inlineStr">
        <is>
          <t>MEDIUM</t>
        </is>
      </c>
      <c r="F297" s="199" t="n">
        <v>2</v>
      </c>
      <c r="G297" s="199" t="n">
        <v>2</v>
      </c>
      <c r="H297" s="199" t="inlineStr">
        <is>
          <t>MEDIUM</t>
        </is>
      </c>
      <c r="I297" s="199" t="n">
        <v>9</v>
      </c>
      <c r="J297" s="199" t="inlineStr">
        <is>
          <t>NO</t>
        </is>
      </c>
      <c r="K297" s="199" t="inlineStr">
        <is>
          <t>https://nvd.nist.gov/vuln/detail/CVE-2026-27818</t>
        </is>
      </c>
      <c r="L297" s="199" t="inlineStr">
        <is>
          <t>2026-03-03 18:53</t>
        </is>
      </c>
      <c r="M297" s="199" t="inlineStr">
        <is>
          <t>CHECK_VENDOR</t>
        </is>
      </c>
      <c r="N297" s="199" t="inlineStr">
        <is>
          <t>See NVD references</t>
        </is>
      </c>
      <c r="O297" s="199" t="inlineStr">
        <is>
          <t>Apply vendor patches</t>
        </is>
      </c>
      <c r="P297" s="199" t="inlineStr">
        <is>
          <t>See CVE details</t>
        </is>
      </c>
      <c r="Q297" s="199" t="inlineStr">
        <is>
          <t>P4</t>
        </is>
      </c>
      <c r="R297" s="199" t="inlineStr">
        <is>
          <t>📅 Schedule patch deployment within 30 days | 🔍 Monitor for exploitation attempts</t>
        </is>
      </c>
      <c r="S297" s="199" t="inlineStr">
        <is>
          <t>CVE - IP enrichment n/a</t>
        </is>
      </c>
      <c r="T297" s="199" t="n">
        <v>0.0008</v>
      </c>
      <c r="U297" s="199" t="n">
        <v>0.2408</v>
      </c>
      <c r="V297" s="199" t="inlineStr">
        <is>
          <t>T1584.001:Domains | T1584.004:Server</t>
        </is>
      </c>
      <c r="W297" s="199" t="n">
        <v>1</v>
      </c>
      <c r="X297" s="199" t="inlineStr">
        <is>
          <t>LOW (40%)</t>
        </is>
      </c>
      <c r="Y297" s="199" t="inlineStr">
        <is>
          <t>UNLIKELY</t>
        </is>
      </c>
      <c r="Z297" s="199" t="inlineStr">
        <is>
          <t>CHECK_VENDOR</t>
        </is>
      </c>
      <c r="AA297" s="199" t="inlineStr">
        <is>
          <t>https://nvd.nist.gov/vuln/detail/CVE-2026-27818</t>
        </is>
      </c>
      <c r="AB297" s="199" t="inlineStr">
        <is>
          <t>NONE</t>
        </is>
      </c>
      <c r="AC297" s="199" t="n">
        <v>0</v>
      </c>
      <c r="AD297" s="199" t="inlineStr"/>
    </row>
    <row r="298">
      <c r="A298" s="200" t="inlineStr">
        <is>
          <t>CVE</t>
        </is>
      </c>
      <c r="B298" s="200" t="inlineStr">
        <is>
          <t>CVE-2026-27821</t>
        </is>
      </c>
      <c r="C298" s="200" t="inlineStr">
        <is>
          <t>GPAC is an open-source multimedia framework. In versions up to and including 26.02.0, a stack buffer overflow occurs during NHML file parsing in `src/filters/dmx_nhml.c`. The value of the xmlHeaderEnd XML attribute is copied from att-&gt;value into szXmlHeaderEnd[1000] using strcpy() without any length validation. If the input exceeds 1000 bytes, it overwrites beyond the stack buffer boundary. Commit 9bd7137fded2db40de61a2cf3045812c8741ec52 patches the issue.</t>
        </is>
      </c>
      <c r="D298" s="200" t="n">
        <v>8.5</v>
      </c>
      <c r="E298" s="200" t="inlineStr">
        <is>
          <t>HIGH</t>
        </is>
      </c>
      <c r="F298" s="200" t="n">
        <v>2</v>
      </c>
      <c r="G298" s="200" t="n">
        <v>3</v>
      </c>
      <c r="H298" s="200" t="inlineStr">
        <is>
          <t>HIGH</t>
        </is>
      </c>
      <c r="I298" s="200" t="n">
        <v>14.5</v>
      </c>
      <c r="J298" s="200" t="inlineStr">
        <is>
          <t>NO</t>
        </is>
      </c>
      <c r="K298" s="200" t="inlineStr">
        <is>
          <t>https://nvd.nist.gov/vuln/detail/CVE-2026-27821</t>
        </is>
      </c>
      <c r="L298" s="200" t="inlineStr">
        <is>
          <t>2026-03-03 18:53</t>
        </is>
      </c>
      <c r="M298" s="200" t="inlineStr">
        <is>
          <t>CHECK_VENDOR</t>
        </is>
      </c>
      <c r="N298" s="200" t="inlineStr">
        <is>
          <t>See NVD references</t>
        </is>
      </c>
      <c r="O298" s="200" t="inlineStr">
        <is>
          <t>Apply vendor patches</t>
        </is>
      </c>
      <c r="P298" s="200" t="inlineStr">
        <is>
          <t>See CVE details</t>
        </is>
      </c>
      <c r="Q298" s="200" t="inlineStr">
        <is>
          <t>P3</t>
        </is>
      </c>
      <c r="R298" s="200" t="inlineStr">
        <is>
          <t>🚨 URGENT: Apply vendor patches immediately | 🔒 Isolate affected systems if patch unavailable | 🛡️ Enable additional monitoring/IDS rules</t>
        </is>
      </c>
      <c r="S298" s="200" t="inlineStr">
        <is>
          <t>CVE - IP enrichment n/a</t>
        </is>
      </c>
      <c r="T298" s="200" t="n">
        <v>0.0005</v>
      </c>
      <c r="U298" s="200" t="n">
        <v>0.1484</v>
      </c>
      <c r="V298" s="200" t="inlineStr">
        <is>
          <t>T1190:Exploit Public-Facing Application | T1203:Exploitation for Client Execution</t>
        </is>
      </c>
      <c r="W298" s="200" t="n">
        <v>1</v>
      </c>
      <c r="X298" s="200" t="inlineStr">
        <is>
          <t>LOW (40%)</t>
        </is>
      </c>
      <c r="Y298" s="200" t="inlineStr">
        <is>
          <t>UNLIKELY</t>
        </is>
      </c>
      <c r="Z298" s="200" t="inlineStr">
        <is>
          <t>CHECK_VENDOR</t>
        </is>
      </c>
      <c r="AA298" s="200" t="inlineStr">
        <is>
          <t>https://nvd.nist.gov/vuln/detail/CVE-2026-27821</t>
        </is>
      </c>
      <c r="AB298" s="200" t="inlineStr">
        <is>
          <t>NONE</t>
        </is>
      </c>
      <c r="AC298" s="200" t="n">
        <v>0</v>
      </c>
      <c r="AD298" s="200" t="inlineStr"/>
    </row>
    <row r="299">
      <c r="A299" s="199" t="inlineStr">
        <is>
          <t>CVE</t>
        </is>
      </c>
      <c r="B299" s="199" t="inlineStr">
        <is>
          <t>CVE-2026-27933</t>
        </is>
      </c>
      <c r="C299" s="199" t="inlineStr">
        <is>
          <t>Manyfold is an open source, self-hosted web application for managing a collection of 3d models, particularly focused on 3d printing. Versions prior to 0.133.0 are vulnerable to session hijack via cookie leakage in proxy caches. Version 0.133.0 fixes the issue.</t>
        </is>
      </c>
      <c r="D299" s="199" t="n">
        <v>6.8</v>
      </c>
      <c r="E299" s="199" t="inlineStr">
        <is>
          <t>MEDIUM</t>
        </is>
      </c>
      <c r="F299" s="199" t="n">
        <v>2</v>
      </c>
      <c r="G299" s="199" t="n">
        <v>2</v>
      </c>
      <c r="H299" s="199" t="inlineStr">
        <is>
          <t>MEDIUM</t>
        </is>
      </c>
      <c r="I299" s="199" t="n">
        <v>10.8</v>
      </c>
      <c r="J299" s="199" t="inlineStr">
        <is>
          <t>NO</t>
        </is>
      </c>
      <c r="K299" s="199" t="inlineStr">
        <is>
          <t>https://nvd.nist.gov/vuln/detail/CVE-2026-27933</t>
        </is>
      </c>
      <c r="L299" s="199" t="inlineStr">
        <is>
          <t>2026-03-03 18:53</t>
        </is>
      </c>
      <c r="M299" s="199" t="inlineStr">
        <is>
          <t>YES</t>
        </is>
      </c>
      <c r="N299" s="199" t="inlineStr">
        <is>
          <t>https://github.com/manyfold3d/manyfold/security/advisories/GHSA-g949-hmvj-2r76</t>
        </is>
      </c>
      <c r="O299" s="199" t="inlineStr">
        <is>
          <t>Apply vendor patches</t>
        </is>
      </c>
      <c r="P299" s="199" t="inlineStr">
        <is>
          <t>manyfold manyfold *</t>
        </is>
      </c>
      <c r="Q299" s="199" t="inlineStr">
        <is>
          <t>P2</t>
        </is>
      </c>
      <c r="R299" s="199" t="inlineStr">
        <is>
          <t>📅 Schedule patch deployment within 30 days | 🔍 Monitor for exploitation attempts</t>
        </is>
      </c>
      <c r="S299" s="199" t="inlineStr">
        <is>
          <t>CVE - IP enrichment n/a</t>
        </is>
      </c>
      <c r="T299" s="199" t="n">
        <v>0.0003</v>
      </c>
      <c r="U299" s="199" t="n">
        <v>0.0911</v>
      </c>
      <c r="V299" s="199" t="inlineStr">
        <is>
          <t>T1190:Exploit Public-Facing Application</t>
        </is>
      </c>
      <c r="W299" s="199" t="n">
        <v>2</v>
      </c>
      <c r="X299" s="199" t="inlineStr">
        <is>
          <t>HIGH (72%)</t>
        </is>
      </c>
      <c r="Y299" s="199" t="inlineStr">
        <is>
          <t>POSSIBLE</t>
        </is>
      </c>
      <c r="Z299" s="199" t="inlineStr">
        <is>
          <t>PATCH_AVAILABLE</t>
        </is>
      </c>
      <c r="AA299" s="199" t="inlineStr">
        <is>
          <t>https://nvd.nist.gov/vuln/detail/CVE-2026-27933</t>
        </is>
      </c>
      <c r="AB299" s="199" t="inlineStr">
        <is>
          <t>NONE</t>
        </is>
      </c>
      <c r="AC299" s="199" t="n">
        <v>3.4</v>
      </c>
      <c r="AD299" s="199" t="inlineStr"/>
    </row>
    <row r="300">
      <c r="A300" s="200" t="inlineStr">
        <is>
          <t>CVE</t>
        </is>
      </c>
      <c r="B300" s="200" t="inlineStr">
        <is>
          <t>CVE-2026-27967</t>
        </is>
      </c>
      <c r="C300" s="200" t="inlineStr">
        <is>
          <t>Zed, a code editor, has a symlink escape vulnerability in versions prior to 0.225.9 in Agent file tools (`read_file`, `edit_file`). It allows reading and writing files **outside the project directory** when a project contains symbolic links pointing to external paths. This bypasses the intended workspace boundary and privacy protections (`file_scan_exclusions`, `private_files`), potentially leaking sensitive user data to the LLM. Version 0.225.9 fixes the issue.</t>
        </is>
      </c>
      <c r="D300" s="200" t="n">
        <v>7.1</v>
      </c>
      <c r="E300" s="200" t="inlineStr">
        <is>
          <t>HIGH</t>
        </is>
      </c>
      <c r="F300" s="200" t="n">
        <v>2</v>
      </c>
      <c r="G300" s="200" t="n">
        <v>3</v>
      </c>
      <c r="H300" s="200" t="inlineStr">
        <is>
          <t>HIGH</t>
        </is>
      </c>
      <c r="I300" s="200" t="n">
        <v>13.1</v>
      </c>
      <c r="J300" s="200" t="inlineStr">
        <is>
          <t>NO</t>
        </is>
      </c>
      <c r="K300" s="200" t="inlineStr">
        <is>
          <t>https://nvd.nist.gov/vuln/detail/CVE-2026-27967</t>
        </is>
      </c>
      <c r="L300" s="200" t="inlineStr">
        <is>
          <t>2026-03-03 18:53</t>
        </is>
      </c>
      <c r="M300" s="200" t="inlineStr">
        <is>
          <t>CHECK_VENDOR</t>
        </is>
      </c>
      <c r="N300" s="200" t="inlineStr">
        <is>
          <t>See NVD references</t>
        </is>
      </c>
      <c r="O300" s="200" t="inlineStr">
        <is>
          <t>Apply vendor patches</t>
        </is>
      </c>
      <c r="P300" s="200" t="inlineStr">
        <is>
          <t>See CVE details</t>
        </is>
      </c>
      <c r="Q300" s="200" t="inlineStr">
        <is>
          <t>P2</t>
        </is>
      </c>
      <c r="R300" s="200" t="inlineStr">
        <is>
          <t>🚨 URGENT: Apply vendor patches immediately | 🔒 Isolate affected systems if patch unavailable | 🛡️ Enable additional monitoring/IDS rules</t>
        </is>
      </c>
      <c r="S300" s="200" t="inlineStr">
        <is>
          <t>CVE - IP enrichment n/a</t>
        </is>
      </c>
      <c r="T300" s="200" t="n">
        <v>0.0001</v>
      </c>
      <c r="U300" s="200" t="n">
        <v>0.0128</v>
      </c>
      <c r="V300" s="200" t="inlineStr">
        <is>
          <t>T1190:Exploit Public-Facing Application</t>
        </is>
      </c>
      <c r="W300" s="200" t="n">
        <v>2</v>
      </c>
      <c r="X300" s="200" t="inlineStr">
        <is>
          <t>HIGH (72%)</t>
        </is>
      </c>
      <c r="Y300" s="200" t="inlineStr">
        <is>
          <t>POSSIBLE</t>
        </is>
      </c>
      <c r="Z300" s="200" t="inlineStr">
        <is>
          <t>CHECK_VENDOR</t>
        </is>
      </c>
      <c r="AA300" s="200" t="inlineStr">
        <is>
          <t>https://nvd.nist.gov/vuln/detail/CVE-2026-27967</t>
        </is>
      </c>
      <c r="AB300" s="200" t="inlineStr">
        <is>
          <t>NONE</t>
        </is>
      </c>
      <c r="AC300" s="200" t="n">
        <v>3.55</v>
      </c>
      <c r="AD300" s="200" t="inlineStr"/>
    </row>
    <row r="301">
      <c r="A301" s="200" t="inlineStr">
        <is>
          <t>CVE</t>
        </is>
      </c>
      <c r="B301" s="200" t="inlineStr">
        <is>
          <t>CVE-2026-27976</t>
        </is>
      </c>
      <c r="C301" s="200" t="inlineStr">
        <is>
          <t>Zed, a code editor, has an extension installer allows tar/gzip downloads. Prior to version 0.224.4, the tar extractor (`async_tar::Archive::unpack`) creates symlinks from the archive without validation, and the path guard (`writeable_path_from_extension`) only performs lexical prefix checks without resolving symlinks. An attacker can ship a tar that first creates a symlink inside the extension workdir pointing outside (e.g., `escape -&gt; /`), then writes files through the symlink, causing writes t</t>
        </is>
      </c>
      <c r="D301" s="200" t="n">
        <v>8.800000000000001</v>
      </c>
      <c r="E301" s="200" t="inlineStr">
        <is>
          <t>HIGH</t>
        </is>
      </c>
      <c r="F301" s="200" t="n">
        <v>3</v>
      </c>
      <c r="G301" s="200" t="n">
        <v>3</v>
      </c>
      <c r="H301" s="200" t="inlineStr">
        <is>
          <t>CRITICAL</t>
        </is>
      </c>
      <c r="I301" s="200" t="n">
        <v>17.8</v>
      </c>
      <c r="J301" s="200" t="inlineStr">
        <is>
          <t>NO</t>
        </is>
      </c>
      <c r="K301" s="200" t="inlineStr">
        <is>
          <t>https://nvd.nist.gov/vuln/detail/CVE-2026-27976</t>
        </is>
      </c>
      <c r="L301" s="200" t="inlineStr">
        <is>
          <t>2026-03-03 18:53</t>
        </is>
      </c>
      <c r="M301" s="200" t="inlineStr">
        <is>
          <t>CHECK_VENDOR</t>
        </is>
      </c>
      <c r="N301" s="200" t="inlineStr">
        <is>
          <t>See NVD references</t>
        </is>
      </c>
      <c r="O301" s="200" t="inlineStr">
        <is>
          <t>Apply vendor patches</t>
        </is>
      </c>
      <c r="P301" s="200" t="inlineStr">
        <is>
          <t>See CVE details</t>
        </is>
      </c>
      <c r="Q301" s="200" t="inlineStr">
        <is>
          <t>P2</t>
        </is>
      </c>
      <c r="R301" s="200" t="inlineStr">
        <is>
          <t>🚨 URGENT: Apply vendor patches immediately | 🔒 Isolate affected systems if patch unavailable | 🛡️ Enable additional monitoring/IDS rules</t>
        </is>
      </c>
      <c r="S301" s="200" t="inlineStr">
        <is>
          <t>CVE - IP enrichment n/a</t>
        </is>
      </c>
      <c r="T301" s="200" t="n">
        <v>0.0005</v>
      </c>
      <c r="U301" s="200" t="n">
        <v>0.1393</v>
      </c>
      <c r="V301" s="200" t="inlineStr">
        <is>
          <t>T1190:Exploit Public-Facing Application</t>
        </is>
      </c>
      <c r="W301" s="200" t="n">
        <v>2</v>
      </c>
      <c r="X301" s="200" t="inlineStr">
        <is>
          <t>HIGH (72%)</t>
        </is>
      </c>
      <c r="Y301" s="200" t="inlineStr">
        <is>
          <t>CONFIRMED</t>
        </is>
      </c>
      <c r="Z301" s="200" t="inlineStr">
        <is>
          <t>CHECK_VENDOR</t>
        </is>
      </c>
      <c r="AA301" s="200" t="inlineStr">
        <is>
          <t>https://nvd.nist.gov/vuln/detail/CVE-2026-27976</t>
        </is>
      </c>
      <c r="AB301" s="200" t="inlineStr">
        <is>
          <t>NONE</t>
        </is>
      </c>
      <c r="AC301" s="200" t="n">
        <v>4.4</v>
      </c>
      <c r="AD301" s="200" t="inlineStr"/>
    </row>
    <row r="302">
      <c r="A302" s="199" t="inlineStr">
        <is>
          <t>CVE</t>
        </is>
      </c>
      <c r="B302" s="199" t="inlineStr">
        <is>
          <t>CVE-2026-27829</t>
        </is>
      </c>
      <c r="C302" s="199" t="inlineStr">
        <is>
          <t xml:space="preserve">Astro is a web framework. In versions 9.0.0 through 9.5.3, a bug in Astro's image pipeline allows bypassing `image.domains` / `image.remotePatterns` restrictions, enabling the server to fetch content from unauthorized remote hosts. Astro provides an `inferSize` option that fetches remote images at render time to determine their dimensions. Remote image fetches are intended to be restricted to domains the site developer has manually authorized (using the `image.domains` or `image.remotePatterns` </t>
        </is>
      </c>
      <c r="D302" s="199" t="n">
        <v>6.5</v>
      </c>
      <c r="E302" s="199" t="inlineStr">
        <is>
          <t>MEDIUM</t>
        </is>
      </c>
      <c r="F302" s="199" t="n">
        <v>2</v>
      </c>
      <c r="G302" s="199" t="n">
        <v>2</v>
      </c>
      <c r="H302" s="199" t="inlineStr">
        <is>
          <t>MEDIUM</t>
        </is>
      </c>
      <c r="I302" s="199" t="n">
        <v>10.5</v>
      </c>
      <c r="J302" s="199" t="inlineStr">
        <is>
          <t>NO</t>
        </is>
      </c>
      <c r="K302" s="199" t="inlineStr">
        <is>
          <t>https://nvd.nist.gov/vuln/detail/CVE-2026-27829</t>
        </is>
      </c>
      <c r="L302" s="199" t="inlineStr">
        <is>
          <t>2026-03-03 18:53</t>
        </is>
      </c>
      <c r="M302" s="199" t="inlineStr">
        <is>
          <t>CHECK_VENDOR</t>
        </is>
      </c>
      <c r="N302" s="199" t="inlineStr">
        <is>
          <t>See NVD references</t>
        </is>
      </c>
      <c r="O302" s="199" t="inlineStr">
        <is>
          <t>Apply vendor patches</t>
        </is>
      </c>
      <c r="P302" s="199" t="inlineStr">
        <is>
          <t>See CVE details</t>
        </is>
      </c>
      <c r="Q302" s="199" t="inlineStr">
        <is>
          <t>P2</t>
        </is>
      </c>
      <c r="R302" s="199" t="inlineStr">
        <is>
          <t>📅 Schedule patch deployment within 30 days | 🔍 Monitor for exploitation attempts</t>
        </is>
      </c>
      <c r="S302" s="199" t="inlineStr">
        <is>
          <t>CVE - IP enrichment n/a</t>
        </is>
      </c>
      <c r="T302" s="199" t="n">
        <v>0.0004</v>
      </c>
      <c r="U302" s="199" t="n">
        <v>0.1107</v>
      </c>
      <c r="V302" s="199" t="inlineStr">
        <is>
          <t>T1090:Proxy | T1584.001:Domains | T1584.004:Server</t>
        </is>
      </c>
      <c r="W302" s="199" t="n">
        <v>2</v>
      </c>
      <c r="X302" s="199" t="inlineStr">
        <is>
          <t>HIGH (72%)</t>
        </is>
      </c>
      <c r="Y302" s="199" t="inlineStr">
        <is>
          <t>POSSIBLE</t>
        </is>
      </c>
      <c r="Z302" s="199" t="inlineStr">
        <is>
          <t>CHECK_VENDOR</t>
        </is>
      </c>
      <c r="AA302" s="199" t="inlineStr">
        <is>
          <t>https://nvd.nist.gov/vuln/detail/CVE-2026-27829</t>
        </is>
      </c>
      <c r="AB302" s="199" t="inlineStr">
        <is>
          <t>NONE</t>
        </is>
      </c>
      <c r="AC302" s="199" t="n">
        <v>3.25</v>
      </c>
      <c r="AD302" s="199" t="inlineStr"/>
    </row>
    <row r="303">
      <c r="A303" s="200" t="inlineStr">
        <is>
          <t>CVE</t>
        </is>
      </c>
      <c r="B303" s="200" t="inlineStr">
        <is>
          <t>CVE-2026-27830</t>
        </is>
      </c>
      <c r="C303" s="200" t="inlineStr">
        <is>
          <t>c3p0, a JDBC Connection pooling library, is vulnerable to attack via maliciously crafted Java-serialized objects and `javax.naming.Reference` instances. Several c3p0 `ConnectionPoolDataSource` implementations have a property called `userOverridesAsString` which conceptually represents a `Map &gt;`. Prior to v0.12.0, that property was maintained as a hex-encoded serialized object. Any attacker able to reset this property, on an existing `ConnectionPoolDataSource` or via maliciously crafted serialize</t>
        </is>
      </c>
      <c r="D303" s="200" t="n">
        <v>8.5</v>
      </c>
      <c r="E303" s="200" t="inlineStr">
        <is>
          <t>HIGH</t>
        </is>
      </c>
      <c r="F303" s="200" t="n">
        <v>2</v>
      </c>
      <c r="G303" s="200" t="n">
        <v>3</v>
      </c>
      <c r="H303" s="200" t="inlineStr">
        <is>
          <t>HIGH</t>
        </is>
      </c>
      <c r="I303" s="200" t="n">
        <v>14.5</v>
      </c>
      <c r="J303" s="200" t="inlineStr">
        <is>
          <t>NO</t>
        </is>
      </c>
      <c r="K303" s="200" t="inlineStr">
        <is>
          <t>https://nvd.nist.gov/vuln/detail/CVE-2026-27830</t>
        </is>
      </c>
      <c r="L303" s="200" t="inlineStr">
        <is>
          <t>2026-03-03 18:53</t>
        </is>
      </c>
      <c r="M303" s="200" t="inlineStr">
        <is>
          <t>CHECK_VENDOR</t>
        </is>
      </c>
      <c r="N303" s="200" t="inlineStr">
        <is>
          <t>See NVD references</t>
        </is>
      </c>
      <c r="O303" s="200" t="inlineStr">
        <is>
          <t>Apply vendor patches</t>
        </is>
      </c>
      <c r="P303" s="200" t="inlineStr">
        <is>
          <t>See CVE details</t>
        </is>
      </c>
      <c r="Q303" s="200" t="inlineStr">
        <is>
          <t>P3</t>
        </is>
      </c>
      <c r="R303" s="200" t="inlineStr">
        <is>
          <t>🚨 URGENT: Apply vendor patches immediately | 🔒 Isolate affected systems if patch unavailable | 🛡️ Enable additional monitoring/IDS rules</t>
        </is>
      </c>
      <c r="S303" s="200" t="inlineStr">
        <is>
          <t>CVE - IP enrichment n/a</t>
        </is>
      </c>
      <c r="T303" s="200" t="n">
        <v>0.0009</v>
      </c>
      <c r="U303" s="200" t="n">
        <v>0.2614</v>
      </c>
      <c r="V303" s="200" t="inlineStr">
        <is>
          <t>T1059:Command and Scripting Interpreter | T1190:Exploit Public-Facing Application</t>
        </is>
      </c>
      <c r="W303" s="200" t="n">
        <v>1</v>
      </c>
      <c r="X303" s="200" t="inlineStr">
        <is>
          <t>LOW (40%)</t>
        </is>
      </c>
      <c r="Y303" s="200" t="inlineStr">
        <is>
          <t>UNLIKELY</t>
        </is>
      </c>
      <c r="Z303" s="200" t="inlineStr">
        <is>
          <t>CHECK_VENDOR</t>
        </is>
      </c>
      <c r="AA303" s="200" t="inlineStr">
        <is>
          <t>https://nvd.nist.gov/vuln/detail/CVE-2026-27830</t>
        </is>
      </c>
      <c r="AB303" s="200" t="inlineStr">
        <is>
          <t>NONE</t>
        </is>
      </c>
      <c r="AC303" s="200" t="n">
        <v>0</v>
      </c>
      <c r="AD303" s="200" t="inlineStr"/>
    </row>
    <row r="304">
      <c r="A304" s="200" t="inlineStr">
        <is>
          <t>CVE</t>
        </is>
      </c>
      <c r="B304" s="200" t="inlineStr">
        <is>
          <t>CVE-2026-27831</t>
        </is>
      </c>
      <c r="C304" s="200" t="inlineStr">
        <is>
          <t>rldns is an open source DNS server. Version 1.3 has a heap-based out-of-bounds read that leads to denial of service. Version 1.4 contains a patch for the issue.</t>
        </is>
      </c>
      <c r="D304" s="200" t="n">
        <v>7.5</v>
      </c>
      <c r="E304" s="200" t="inlineStr">
        <is>
          <t>HIGH</t>
        </is>
      </c>
      <c r="F304" s="200" t="n">
        <v>2</v>
      </c>
      <c r="G304" s="200" t="n">
        <v>3</v>
      </c>
      <c r="H304" s="200" t="inlineStr">
        <is>
          <t>HIGH</t>
        </is>
      </c>
      <c r="I304" s="200" t="n">
        <v>13.5</v>
      </c>
      <c r="J304" s="200" t="inlineStr">
        <is>
          <t>NO</t>
        </is>
      </c>
      <c r="K304" s="200" t="inlineStr">
        <is>
          <t>https://nvd.nist.gov/vuln/detail/CVE-2026-27831</t>
        </is>
      </c>
      <c r="L304" s="200" t="inlineStr">
        <is>
          <t>2026-03-03 18:53</t>
        </is>
      </c>
      <c r="M304" s="200" t="inlineStr">
        <is>
          <t>CHECK_VENDOR</t>
        </is>
      </c>
      <c r="N304" s="200" t="inlineStr">
        <is>
          <t>See NVD references</t>
        </is>
      </c>
      <c r="O304" s="200" t="inlineStr">
        <is>
          <t>Apply vendor patches</t>
        </is>
      </c>
      <c r="P304" s="200" t="inlineStr">
        <is>
          <t>See CVE details</t>
        </is>
      </c>
      <c r="Q304" s="200" t="inlineStr">
        <is>
          <t>P2</t>
        </is>
      </c>
      <c r="R304" s="200" t="inlineStr">
        <is>
          <t>🚨 URGENT: Apply vendor patches immediately | 🔒 Isolate affected systems if patch unavailable | 🛡️ Enable additional monitoring/IDS rules</t>
        </is>
      </c>
      <c r="S304" s="200" t="inlineStr">
        <is>
          <t>CVE - IP enrichment n/a</t>
        </is>
      </c>
      <c r="T304" s="200" t="n">
        <v>0.0004</v>
      </c>
      <c r="U304" s="200" t="n">
        <v>0.1237</v>
      </c>
      <c r="V304" s="200" t="inlineStr">
        <is>
          <t>T1203:Exploitation for Client Execution | T1190:Exploit Public-Facing Application | T1499:Endpoint Denial of Service | T1584.002:DNS Server | T1584.004:Server</t>
        </is>
      </c>
      <c r="W304" s="200" t="n">
        <v>2</v>
      </c>
      <c r="X304" s="200" t="inlineStr">
        <is>
          <t>HIGH (72%)</t>
        </is>
      </c>
      <c r="Y304" s="200" t="inlineStr">
        <is>
          <t>POSSIBLE</t>
        </is>
      </c>
      <c r="Z304" s="200" t="inlineStr">
        <is>
          <t>CHECK_VENDOR</t>
        </is>
      </c>
      <c r="AA304" s="200" t="inlineStr">
        <is>
          <t>https://nvd.nist.gov/vuln/detail/CVE-2026-27831</t>
        </is>
      </c>
      <c r="AB304" s="200" t="inlineStr">
        <is>
          <t>NONE</t>
        </is>
      </c>
      <c r="AC304" s="200" t="n">
        <v>3.75</v>
      </c>
      <c r="AD304" s="200" t="inlineStr"/>
    </row>
    <row r="305">
      <c r="A305" s="199" t="inlineStr">
        <is>
          <t>CVE</t>
        </is>
      </c>
      <c r="B305" s="199" t="inlineStr">
        <is>
          <t>CVE-2026-27837</t>
        </is>
      </c>
      <c r="C305" s="199" t="inlineStr">
        <is>
          <t>Dottie provides nested object access and manipulation in JavaScript. Versions 2.0.4 through 2.0.6 contain an incomplete fix for CVE-2023-26132. The prototype pollution guard introduced in commit `7d3aee1` only validates the first segment of a dot-separated path, allowing an attacker to bypass the protection by placing `__proto__` at any position other than the first. Both `dottie.set()` and `dottie.transform()` are affected. Version 2.0.7 contains an updated fix to address the residual vulnerabi</t>
        </is>
      </c>
      <c r="D305" s="199" t="n">
        <v>6.3</v>
      </c>
      <c r="E305" s="199" t="inlineStr">
        <is>
          <t>MEDIUM</t>
        </is>
      </c>
      <c r="F305" s="199" t="n">
        <v>2</v>
      </c>
      <c r="G305" s="199" t="n">
        <v>2</v>
      </c>
      <c r="H305" s="199" t="inlineStr">
        <is>
          <t>MEDIUM</t>
        </is>
      </c>
      <c r="I305" s="199" t="n">
        <v>10.3</v>
      </c>
      <c r="J305" s="199" t="inlineStr">
        <is>
          <t>NO</t>
        </is>
      </c>
      <c r="K305" s="199" t="inlineStr">
        <is>
          <t>https://nvd.nist.gov/vuln/detail/CVE-2026-27837</t>
        </is>
      </c>
      <c r="L305" s="199" t="inlineStr">
        <is>
          <t>2026-03-03 18:53</t>
        </is>
      </c>
      <c r="M305" s="199" t="inlineStr">
        <is>
          <t>YES</t>
        </is>
      </c>
      <c r="N305" s="199" t="inlineStr">
        <is>
          <t>https://github.com/mickhansen/dottie.js/commit/7e8fa1345a4b46325f0eab8d7aeb1c4deaefdb14 | https://github.com/mickhansen/dottie.js/security/advisories/GHSA-r5mx-6wc6-7h9w | https://github.com/mickhansen/dottie.js/security/advisories/GHSA-r5mx-6wc6-7h9w</t>
        </is>
      </c>
      <c r="O305" s="199" t="inlineStr">
        <is>
          <t>Apply vendor patches</t>
        </is>
      </c>
      <c r="P305" s="199" t="inlineStr">
        <is>
          <t>dottie_project dottie *</t>
        </is>
      </c>
      <c r="Q305" s="199" t="inlineStr">
        <is>
          <t>P2</t>
        </is>
      </c>
      <c r="R305" s="199" t="inlineStr">
        <is>
          <t>📅 Schedule patch deployment within 30 days | 🔍 Monitor for exploitation attempts</t>
        </is>
      </c>
      <c r="S305" s="199" t="inlineStr">
        <is>
          <t>CVE - IP enrichment n/a</t>
        </is>
      </c>
      <c r="T305" s="199" t="n">
        <v>0.0007</v>
      </c>
      <c r="U305" s="199" t="n">
        <v>0.202</v>
      </c>
      <c r="V305" s="199" t="inlineStr">
        <is>
          <t>T1059.007:JavaScript</t>
        </is>
      </c>
      <c r="W305" s="199" t="n">
        <v>2</v>
      </c>
      <c r="X305" s="199" t="inlineStr">
        <is>
          <t>HIGH (72%)</t>
        </is>
      </c>
      <c r="Y305" s="199" t="inlineStr">
        <is>
          <t>POSSIBLE</t>
        </is>
      </c>
      <c r="Z305" s="199" t="inlineStr">
        <is>
          <t>PATCH_AVAILABLE</t>
        </is>
      </c>
      <c r="AA305" s="199" t="inlineStr">
        <is>
          <t>https://nvd.nist.gov/vuln/detail/CVE-2026-27837</t>
        </is>
      </c>
      <c r="AB305" s="199" t="inlineStr">
        <is>
          <t>NONE</t>
        </is>
      </c>
      <c r="AC305" s="199" t="n">
        <v>3.15</v>
      </c>
      <c r="AD305" s="199" t="inlineStr"/>
    </row>
    <row r="306">
      <c r="A306" s="199" t="inlineStr">
        <is>
          <t>CVE</t>
        </is>
      </c>
      <c r="B306" s="199" t="inlineStr">
        <is>
          <t>CVE-2026-27840</t>
        </is>
      </c>
      <c r="C306" s="199" t="inlineStr">
        <is>
          <t xml:space="preserve">ZITADEL is an open source identity management platform. Starting in version 2.31.0 and prior to versions 3.4.7 and 4.11.0, opaque OIDC access tokens in the v2 format truncated to 80 characters are still considered valid. Zitadel uses a symmetric AES encryption for opaque tokens. The cleartext payload is a concatenation of a couple of identifiers, such as a token ID and user ID. Internally Zitadel has 2 different versions of token payloads. v1 tokens are no longer created, but are still verified </t>
        </is>
      </c>
      <c r="D306" s="199" t="n">
        <v>4.3</v>
      </c>
      <c r="E306" s="199" t="inlineStr">
        <is>
          <t>MEDIUM</t>
        </is>
      </c>
      <c r="F306" s="199" t="n">
        <v>2</v>
      </c>
      <c r="G306" s="199" t="n">
        <v>2</v>
      </c>
      <c r="H306" s="199" t="inlineStr">
        <is>
          <t>MEDIUM</t>
        </is>
      </c>
      <c r="I306" s="199" t="n">
        <v>8.300000000000001</v>
      </c>
      <c r="J306" s="199" t="inlineStr">
        <is>
          <t>NO</t>
        </is>
      </c>
      <c r="K306" s="199" t="inlineStr">
        <is>
          <t>https://nvd.nist.gov/vuln/detail/CVE-2026-27840</t>
        </is>
      </c>
      <c r="L306" s="199" t="inlineStr">
        <is>
          <t>2026-03-03 18:53</t>
        </is>
      </c>
      <c r="M306" s="199" t="inlineStr">
        <is>
          <t>CHECK_VENDOR</t>
        </is>
      </c>
      <c r="N306" s="199" t="inlineStr">
        <is>
          <t>See NVD references</t>
        </is>
      </c>
      <c r="O306" s="199" t="inlineStr">
        <is>
          <t>Apply vendor patches</t>
        </is>
      </c>
      <c r="P306" s="199" t="inlineStr">
        <is>
          <t>See CVE details</t>
        </is>
      </c>
      <c r="Q306" s="199" t="inlineStr">
        <is>
          <t>P3</t>
        </is>
      </c>
      <c r="R306" s="199" t="inlineStr">
        <is>
          <t>📅 Schedule patch deployment within 30 days | 🔍 Monitor for exploitation attempts</t>
        </is>
      </c>
      <c r="S306" s="199" t="inlineStr">
        <is>
          <t>CVE - IP enrichment n/a</t>
        </is>
      </c>
      <c r="T306" s="199" t="n">
        <v>0.0001</v>
      </c>
      <c r="U306" s="199" t="n">
        <v>0.0308</v>
      </c>
      <c r="V306" s="199" t="inlineStr">
        <is>
          <t>T1190:Exploit Public-Facing Application</t>
        </is>
      </c>
      <c r="W306" s="199" t="n">
        <v>1</v>
      </c>
      <c r="X306" s="199" t="inlineStr">
        <is>
          <t>LOW (40%)</t>
        </is>
      </c>
      <c r="Y306" s="199" t="inlineStr">
        <is>
          <t>POSSIBLE</t>
        </is>
      </c>
      <c r="Z306" s="199" t="inlineStr">
        <is>
          <t>CHECK_VENDOR</t>
        </is>
      </c>
      <c r="AA306" s="199" t="inlineStr">
        <is>
          <t>https://nvd.nist.gov/vuln/detail/CVE-2026-27840</t>
        </is>
      </c>
      <c r="AB306" s="199" t="inlineStr">
        <is>
          <t>NONE</t>
        </is>
      </c>
      <c r="AC306" s="199" t="n">
        <v>2.15</v>
      </c>
      <c r="AD306" s="199" t="inlineStr"/>
    </row>
    <row r="307">
      <c r="A307" s="199" t="inlineStr">
        <is>
          <t>CVE</t>
        </is>
      </c>
      <c r="B307" s="199" t="inlineStr">
        <is>
          <t>CVE-2026-27884</t>
        </is>
      </c>
      <c r="C307" s="199" t="inlineStr">
        <is>
          <t>NetExec is a network execution tool. Prior to version 1.5.1, the module spider_plus improperly creates the output file and folder path when saving files from SMB shares. It does not take into account that it is possible for Linux SMB shares to have path traversal characters such as `../` in them. An attacker can craft a filename in an SMB share that includes these characters, which when spider_plus crawls and downloads, can write or overwrite arbitrary files. The issue is patched in v1.5.1. As a</t>
        </is>
      </c>
      <c r="D307" s="199" t="n">
        <v>5.3</v>
      </c>
      <c r="E307" s="199" t="inlineStr">
        <is>
          <t>MEDIUM</t>
        </is>
      </c>
      <c r="F307" s="199" t="n">
        <v>2</v>
      </c>
      <c r="G307" s="199" t="n">
        <v>2</v>
      </c>
      <c r="H307" s="199" t="inlineStr">
        <is>
          <t>MEDIUM</t>
        </is>
      </c>
      <c r="I307" s="199" t="n">
        <v>9.300000000000001</v>
      </c>
      <c r="J307" s="199" t="inlineStr">
        <is>
          <t>NO</t>
        </is>
      </c>
      <c r="K307" s="199" t="inlineStr">
        <is>
          <t>https://nvd.nist.gov/vuln/detail/CVE-2026-27884</t>
        </is>
      </c>
      <c r="L307" s="199" t="inlineStr">
        <is>
          <t>2026-03-03 18:53</t>
        </is>
      </c>
      <c r="M307" s="199" t="inlineStr">
        <is>
          <t>CHECK_VENDOR</t>
        </is>
      </c>
      <c r="N307" s="199" t="inlineStr">
        <is>
          <t>See NVD references</t>
        </is>
      </c>
      <c r="O307" s="199" t="inlineStr">
        <is>
          <t>Apply vendor patches</t>
        </is>
      </c>
      <c r="P307" s="199" t="inlineStr">
        <is>
          <t>See CVE details</t>
        </is>
      </c>
      <c r="Q307" s="199" t="inlineStr">
        <is>
          <t>P3</t>
        </is>
      </c>
      <c r="R307" s="199" t="inlineStr">
        <is>
          <t>📅 Schedule patch deployment within 30 days | 🔍 Monitor for exploitation attempts</t>
        </is>
      </c>
      <c r="S307" s="199" t="inlineStr">
        <is>
          <t>CVE - IP enrichment n/a</t>
        </is>
      </c>
      <c r="T307" s="199" t="n">
        <v>0.0004</v>
      </c>
      <c r="U307" s="199" t="n">
        <v>0.1046</v>
      </c>
      <c r="V307" s="199" t="inlineStr">
        <is>
          <t>T1083:File and Directory Discovery</t>
        </is>
      </c>
      <c r="W307" s="199" t="n">
        <v>1</v>
      </c>
      <c r="X307" s="199" t="inlineStr">
        <is>
          <t>LOW (40%)</t>
        </is>
      </c>
      <c r="Y307" s="199" t="inlineStr">
        <is>
          <t>POSSIBLE</t>
        </is>
      </c>
      <c r="Z307" s="199" t="inlineStr">
        <is>
          <t>CHECK_VENDOR</t>
        </is>
      </c>
      <c r="AA307" s="199" t="inlineStr">
        <is>
          <t>https://nvd.nist.gov/vuln/detail/CVE-2026-27884</t>
        </is>
      </c>
      <c r="AB307" s="199" t="inlineStr">
        <is>
          <t>NONE</t>
        </is>
      </c>
      <c r="AC307" s="199" t="n">
        <v>2.65</v>
      </c>
      <c r="AD307" s="199" t="inlineStr"/>
    </row>
    <row r="308">
      <c r="A308" s="200" t="inlineStr">
        <is>
          <t>CVE</t>
        </is>
      </c>
      <c r="B308" s="200" t="inlineStr">
        <is>
          <t>CVE-2026-27888</t>
        </is>
      </c>
      <c r="C308" s="200" t="inlineStr">
        <is>
          <t>pypdf is a free and open-source pure-python PDF library. Prior to 6.7.3, an attacker who uses this vulnerability can craft a PDF which leads to the RAM being exhausted. This requires accessing the `xfa` property of a reader or writer and the corresponding stream being compressed using `/FlateDecode`. This has been fixed in pypdf 6.7.3. As a workaround, apply the patch manually.</t>
        </is>
      </c>
      <c r="D308" s="200" t="n">
        <v>7.5</v>
      </c>
      <c r="E308" s="200" t="inlineStr">
        <is>
          <t>HIGH</t>
        </is>
      </c>
      <c r="F308" s="200" t="n">
        <v>2</v>
      </c>
      <c r="G308" s="200" t="n">
        <v>3</v>
      </c>
      <c r="H308" s="200" t="inlineStr">
        <is>
          <t>HIGH</t>
        </is>
      </c>
      <c r="I308" s="200" t="n">
        <v>13.5</v>
      </c>
      <c r="J308" s="200" t="inlineStr">
        <is>
          <t>NO</t>
        </is>
      </c>
      <c r="K308" s="200" t="inlineStr">
        <is>
          <t>https://nvd.nist.gov/vuln/detail/CVE-2026-27888</t>
        </is>
      </c>
      <c r="L308" s="200" t="inlineStr">
        <is>
          <t>2026-03-03 18:53</t>
        </is>
      </c>
      <c r="M308" s="200" t="inlineStr">
        <is>
          <t>YES</t>
        </is>
      </c>
      <c r="N308" s="200" t="inlineStr">
        <is>
          <t>https://github.com/py-pdf/pypdf/commit/7a4c8246ed48d9d328fb596942271da47b6d109c | https://github.com/py-pdf/pypdf/pull/3658 | https://github.com/py-pdf/pypdf/security/advisories/GHSA-x7hp-r3qg-r3cj</t>
        </is>
      </c>
      <c r="O308" s="200" t="inlineStr">
        <is>
          <t>Apply vendor patches</t>
        </is>
      </c>
      <c r="P308" s="200" t="inlineStr">
        <is>
          <t>pypdf_project pypdf *</t>
        </is>
      </c>
      <c r="Q308" s="200" t="inlineStr">
        <is>
          <t>P2</t>
        </is>
      </c>
      <c r="R308" s="200" t="inlineStr">
        <is>
          <t>🚨 URGENT: Apply vendor patches immediately | 🔒 Isolate affected systems if patch unavailable | 🛡️ Enable additional monitoring/IDS rules</t>
        </is>
      </c>
      <c r="S308" s="200" t="inlineStr">
        <is>
          <t>CVE - IP enrichment n/a</t>
        </is>
      </c>
      <c r="T308" s="200" t="n">
        <v>0.0004</v>
      </c>
      <c r="U308" s="200" t="n">
        <v>0.1063</v>
      </c>
      <c r="V308" s="200" t="inlineStr">
        <is>
          <t>T1059.006:Python</t>
        </is>
      </c>
      <c r="W308" s="200" t="n">
        <v>2</v>
      </c>
      <c r="X308" s="200" t="inlineStr">
        <is>
          <t>HIGH (72%)</t>
        </is>
      </c>
      <c r="Y308" s="200" t="inlineStr">
        <is>
          <t>POSSIBLE</t>
        </is>
      </c>
      <c r="Z308" s="200" t="inlineStr">
        <is>
          <t>PATCH_AVAILABLE</t>
        </is>
      </c>
      <c r="AA308" s="200" t="inlineStr">
        <is>
          <t>https://nvd.nist.gov/vuln/detail/CVE-2026-27888</t>
        </is>
      </c>
      <c r="AB308" s="200" t="inlineStr">
        <is>
          <t>NONE</t>
        </is>
      </c>
      <c r="AC308" s="200" t="n">
        <v>3.75</v>
      </c>
      <c r="AD308" s="200" t="inlineStr"/>
    </row>
    <row r="309">
      <c r="A309" s="199" t="inlineStr">
        <is>
          <t>CVE</t>
        </is>
      </c>
      <c r="B309" s="199" t="inlineStr">
        <is>
          <t>CVE-2026-27896</t>
        </is>
      </c>
      <c r="C309" s="199" t="inlineStr">
        <is>
          <t xml:space="preserve">The Go MCP SDK used Go's standard encoding/json.Unmarshal for JSON-RPC and MCP protocol message parsing in versions prior to 1.3.1. Go's standard library performs case-insensitive matching of JSON keys to struct field tags — a field tagged json:"method" would also match "Method", "METHOD", etc. This violated the JSON-RPC 2.0 specification, which defines exact field names. A malicious MCP peer may have been able to send protocol messages with non-standard field casing that the SDK would silently </t>
        </is>
      </c>
      <c r="D309" s="199" t="n">
        <v>5</v>
      </c>
      <c r="E309" s="199" t="inlineStr">
        <is>
          <t>MEDIUM</t>
        </is>
      </c>
      <c r="F309" s="199" t="n">
        <v>2</v>
      </c>
      <c r="G309" s="199" t="n">
        <v>2</v>
      </c>
      <c r="H309" s="199" t="inlineStr">
        <is>
          <t>MEDIUM</t>
        </is>
      </c>
      <c r="I309" s="199" t="n">
        <v>9</v>
      </c>
      <c r="J309" s="199" t="inlineStr">
        <is>
          <t>NO</t>
        </is>
      </c>
      <c r="K309" s="199" t="inlineStr">
        <is>
          <t>https://nvd.nist.gov/vuln/detail/CVE-2026-27896</t>
        </is>
      </c>
      <c r="L309" s="199" t="inlineStr">
        <is>
          <t>2026-03-03 18:53</t>
        </is>
      </c>
      <c r="M309" s="199" t="inlineStr">
        <is>
          <t>CHECK_VENDOR</t>
        </is>
      </c>
      <c r="N309" s="199" t="inlineStr">
        <is>
          <t>See NVD references</t>
        </is>
      </c>
      <c r="O309" s="199" t="inlineStr">
        <is>
          <t>Apply vendor patches</t>
        </is>
      </c>
      <c r="P309" s="199" t="inlineStr">
        <is>
          <t>See CVE details</t>
        </is>
      </c>
      <c r="Q309" s="199" t="inlineStr">
        <is>
          <t>P4</t>
        </is>
      </c>
      <c r="R309" s="199" t="inlineStr">
        <is>
          <t>📅 Schedule patch deployment within 30 days | 🔍 Monitor for exploitation attempts</t>
        </is>
      </c>
      <c r="S309" s="199" t="inlineStr">
        <is>
          <t>CVE - IP enrichment n/a</t>
        </is>
      </c>
      <c r="T309" s="199" t="n">
        <v>0.0005</v>
      </c>
      <c r="U309" s="199" t="n">
        <v>0.1484</v>
      </c>
      <c r="V309" s="199" t="inlineStr">
        <is>
          <t>T1132.001:Standard Encoding</t>
        </is>
      </c>
      <c r="W309" s="199" t="n">
        <v>1</v>
      </c>
      <c r="X309" s="199" t="inlineStr">
        <is>
          <t>LOW (40%)</t>
        </is>
      </c>
      <c r="Y309" s="199" t="inlineStr">
        <is>
          <t>UNLIKELY</t>
        </is>
      </c>
      <c r="Z309" s="199" t="inlineStr">
        <is>
          <t>CHECK_VENDOR</t>
        </is>
      </c>
      <c r="AA309" s="199" t="inlineStr">
        <is>
          <t>https://nvd.nist.gov/vuln/detail/CVE-2026-27896</t>
        </is>
      </c>
      <c r="AB309" s="199" t="inlineStr">
        <is>
          <t>NONE</t>
        </is>
      </c>
      <c r="AC309" s="199" t="n">
        <v>0</v>
      </c>
      <c r="AD309" s="199" t="inlineStr"/>
    </row>
    <row r="310">
      <c r="A310" s="200" t="inlineStr">
        <is>
          <t>CVE</t>
        </is>
      </c>
      <c r="B310" s="200" t="inlineStr">
        <is>
          <t>CVE-2026-27945</t>
        </is>
      </c>
      <c r="C310" s="200" t="inlineStr">
        <is>
          <t xml:space="preserve">ZITADEL is an open source identity management platform. Zitadel Action V2 (introduced as early preview in 2.59.0, beta in 3.0.0 and GA in 4.0.0) is a webhook based approach to allow developers act on API request to Zitadel and customize flows such the issue of a token. Zitadel's Action target URLs can point to local hosts, potentially allowing adversaries to gather internal network information and connect to internal services. When the URL points to a local host / IP address, an adversary might </t>
        </is>
      </c>
      <c r="D310" s="200" t="n">
        <v>8.5</v>
      </c>
      <c r="E310" s="200" t="inlineStr">
        <is>
          <t>HIGH</t>
        </is>
      </c>
      <c r="F310" s="200" t="n">
        <v>2</v>
      </c>
      <c r="G310" s="200" t="n">
        <v>3</v>
      </c>
      <c r="H310" s="200" t="inlineStr">
        <is>
          <t>HIGH</t>
        </is>
      </c>
      <c r="I310" s="200" t="n">
        <v>14.5</v>
      </c>
      <c r="J310" s="200" t="inlineStr">
        <is>
          <t>NO</t>
        </is>
      </c>
      <c r="K310" s="200" t="inlineStr">
        <is>
          <t>https://nvd.nist.gov/vuln/detail/CVE-2026-27945</t>
        </is>
      </c>
      <c r="L310" s="200" t="inlineStr">
        <is>
          <t>2026-03-03 18:53</t>
        </is>
      </c>
      <c r="M310" s="200" t="inlineStr">
        <is>
          <t>CHECK_VENDOR</t>
        </is>
      </c>
      <c r="N310" s="200" t="inlineStr">
        <is>
          <t>See NVD references</t>
        </is>
      </c>
      <c r="O310" s="200" t="inlineStr">
        <is>
          <t>Apply vendor patches</t>
        </is>
      </c>
      <c r="P310" s="200" t="inlineStr">
        <is>
          <t>See CVE details</t>
        </is>
      </c>
      <c r="Q310" s="200" t="inlineStr">
        <is>
          <t>P3</t>
        </is>
      </c>
      <c r="R310" s="200" t="inlineStr">
        <is>
          <t>🚨 URGENT: Apply vendor patches immediately | 🔒 Isolate affected systems if patch unavailable | 🛡️ Enable additional monitoring/IDS rules</t>
        </is>
      </c>
      <c r="S310" s="200" t="inlineStr">
        <is>
          <t>CVE - IP enrichment n/a</t>
        </is>
      </c>
      <c r="T310" s="200" t="n">
        <v>0.0003</v>
      </c>
      <c r="U310" s="200" t="n">
        <v>0.09520000000000001</v>
      </c>
      <c r="V310" s="200" t="inlineStr">
        <is>
          <t>T1090:Proxy | T1190:Exploit Public-Facing Application | T1562:Impair Defenses</t>
        </is>
      </c>
      <c r="W310" s="200" t="n">
        <v>1</v>
      </c>
      <c r="X310" s="200" t="inlineStr">
        <is>
          <t>LOW (40%)</t>
        </is>
      </c>
      <c r="Y310" s="200" t="inlineStr">
        <is>
          <t>UNLIKELY</t>
        </is>
      </c>
      <c r="Z310" s="200" t="inlineStr">
        <is>
          <t>CHECK_VENDOR</t>
        </is>
      </c>
      <c r="AA310" s="200" t="inlineStr">
        <is>
          <t>https://nvd.nist.gov/vuln/detail/CVE-2026-27945</t>
        </is>
      </c>
      <c r="AB310" s="200" t="inlineStr">
        <is>
          <t>NONE</t>
        </is>
      </c>
      <c r="AC310" s="200" t="n">
        <v>0</v>
      </c>
      <c r="AD310" s="200" t="inlineStr"/>
    </row>
    <row r="311">
      <c r="A311" s="200" t="inlineStr">
        <is>
          <t>CVE</t>
        </is>
      </c>
      <c r="B311" s="200" t="inlineStr">
        <is>
          <t>CVE-2026-27946</t>
        </is>
      </c>
      <c r="C311" s="200" t="inlineStr">
        <is>
          <t>ZITADEL is an open source identity management platform. Prior to versions 4.11.1 and 3.4.7, a vulnerability in Zitadel's self-management capability allowed users to mark their email and phone as verified without going through an actual verification process. The patch in versions 4.11.1 and 3.4.7 resolves the issue by requiring the correct permission in case the verification flag is provided and only allows self-management of the email address and/or phone number itself. If an upgrade is not poss</t>
        </is>
      </c>
      <c r="D311" s="200" t="n">
        <v>8.5</v>
      </c>
      <c r="E311" s="200" t="inlineStr">
        <is>
          <t>HIGH</t>
        </is>
      </c>
      <c r="F311" s="200" t="n">
        <v>2</v>
      </c>
      <c r="G311" s="200" t="n">
        <v>3</v>
      </c>
      <c r="H311" s="200" t="inlineStr">
        <is>
          <t>HIGH</t>
        </is>
      </c>
      <c r="I311" s="200" t="n">
        <v>14.5</v>
      </c>
      <c r="J311" s="200" t="inlineStr">
        <is>
          <t>NO</t>
        </is>
      </c>
      <c r="K311" s="200" t="inlineStr">
        <is>
          <t>https://nvd.nist.gov/vuln/detail/CVE-2026-27946</t>
        </is>
      </c>
      <c r="L311" s="200" t="inlineStr">
        <is>
          <t>2026-03-03 18:53</t>
        </is>
      </c>
      <c r="M311" s="200" t="inlineStr">
        <is>
          <t>CHECK_VENDOR</t>
        </is>
      </c>
      <c r="N311" s="200" t="inlineStr">
        <is>
          <t>See NVD references</t>
        </is>
      </c>
      <c r="O311" s="200" t="inlineStr">
        <is>
          <t>Apply vendor patches</t>
        </is>
      </c>
      <c r="P311" s="200" t="inlineStr">
        <is>
          <t>See CVE details</t>
        </is>
      </c>
      <c r="Q311" s="200" t="inlineStr">
        <is>
          <t>P3</t>
        </is>
      </c>
      <c r="R311" s="200" t="inlineStr">
        <is>
          <t>🚨 URGENT: Apply vendor patches immediately | 🔒 Isolate affected systems if patch unavailable | 🛡️ Enable additional monitoring/IDS rules</t>
        </is>
      </c>
      <c r="S311" s="200" t="inlineStr">
        <is>
          <t>CVE - IP enrichment n/a</t>
        </is>
      </c>
      <c r="T311" s="200" t="n">
        <v>0.0004</v>
      </c>
      <c r="U311" s="200" t="n">
        <v>0.1223</v>
      </c>
      <c r="V311" s="200" t="inlineStr">
        <is>
          <t>T1190:Exploit Public-Facing Application</t>
        </is>
      </c>
      <c r="W311" s="200" t="n">
        <v>1</v>
      </c>
      <c r="X311" s="200" t="inlineStr">
        <is>
          <t>LOW (40%)</t>
        </is>
      </c>
      <c r="Y311" s="200" t="inlineStr">
        <is>
          <t>UNLIKELY</t>
        </is>
      </c>
      <c r="Z311" s="200" t="inlineStr">
        <is>
          <t>CHECK_VENDOR</t>
        </is>
      </c>
      <c r="AA311" s="200" t="inlineStr">
        <is>
          <t>https://nvd.nist.gov/vuln/detail/CVE-2026-27946</t>
        </is>
      </c>
      <c r="AB311" s="200" t="inlineStr">
        <is>
          <t>NONE</t>
        </is>
      </c>
      <c r="AC311" s="200" t="n">
        <v>0</v>
      </c>
      <c r="AD311" s="200" t="inlineStr"/>
    </row>
    <row r="312">
      <c r="A312" s="200" t="inlineStr">
        <is>
          <t>CVE</t>
        </is>
      </c>
      <c r="B312" s="200" t="inlineStr">
        <is>
          <t>CVE-2026-1557</t>
        </is>
      </c>
      <c r="C312" s="200" t="inlineStr">
        <is>
          <t>The WP Responsive Images plugin for WordPress is vulnerable to Path Traversal in all versions up to, and including, 1.0 via the 'src' parameter. This makes it possible for unauthenticated attackers to read the contents of arbitrary files on the server, which can contain sensitive information.</t>
        </is>
      </c>
      <c r="D312" s="200" t="n">
        <v>7.5</v>
      </c>
      <c r="E312" s="200" t="inlineStr">
        <is>
          <t>HIGH</t>
        </is>
      </c>
      <c r="F312" s="200" t="n">
        <v>2</v>
      </c>
      <c r="G312" s="200" t="n">
        <v>3</v>
      </c>
      <c r="H312" s="200" t="inlineStr">
        <is>
          <t>HIGH</t>
        </is>
      </c>
      <c r="I312" s="200" t="n">
        <v>13.5</v>
      </c>
      <c r="J312" s="200" t="inlineStr">
        <is>
          <t>NO</t>
        </is>
      </c>
      <c r="K312" s="200" t="inlineStr">
        <is>
          <t>https://nvd.nist.gov/vuln/detail/CVE-2026-1557</t>
        </is>
      </c>
      <c r="L312" s="200" t="inlineStr">
        <is>
          <t>2026-03-03 18:53</t>
        </is>
      </c>
      <c r="M312" s="200" t="inlineStr">
        <is>
          <t>CHECK_VENDOR</t>
        </is>
      </c>
      <c r="N312" s="200" t="inlineStr">
        <is>
          <t>See NVD references</t>
        </is>
      </c>
      <c r="O312" s="200" t="inlineStr">
        <is>
          <t>Apply vendor patches</t>
        </is>
      </c>
      <c r="P312" s="200" t="inlineStr">
        <is>
          <t>See CVE details</t>
        </is>
      </c>
      <c r="Q312" s="200" t="inlineStr">
        <is>
          <t>P2</t>
        </is>
      </c>
      <c r="R312" s="200" t="inlineStr">
        <is>
          <t>🚨 URGENT: Apply vendor patches immediately | 🔒 Isolate affected systems if patch unavailable | 🛡️ Enable additional monitoring/IDS rules</t>
        </is>
      </c>
      <c r="S312" s="200" t="inlineStr">
        <is>
          <t>CVE - IP enrichment n/a</t>
        </is>
      </c>
      <c r="T312" s="200" t="n">
        <v>0.0011</v>
      </c>
      <c r="U312" s="200" t="n">
        <v>0.2992</v>
      </c>
      <c r="V312" s="200" t="inlineStr">
        <is>
          <t>T1083:File and Directory Discovery | T1584.004:Server</t>
        </is>
      </c>
      <c r="W312" s="200" t="n">
        <v>2</v>
      </c>
      <c r="X312" s="200" t="inlineStr">
        <is>
          <t>HIGH (72%)</t>
        </is>
      </c>
      <c r="Y312" s="200" t="inlineStr">
        <is>
          <t>POSSIBLE</t>
        </is>
      </c>
      <c r="Z312" s="200" t="inlineStr">
        <is>
          <t>CHECK_VENDOR</t>
        </is>
      </c>
      <c r="AA312" s="200" t="inlineStr">
        <is>
          <t>https://nvd.nist.gov/vuln/detail/CVE-2026-1557</t>
        </is>
      </c>
      <c r="AB312" s="200" t="inlineStr">
        <is>
          <t>NONE</t>
        </is>
      </c>
      <c r="AC312" s="200" t="n">
        <v>3.75</v>
      </c>
      <c r="AD312" s="200" t="inlineStr"/>
    </row>
    <row r="313">
      <c r="A313" s="199" t="inlineStr">
        <is>
          <t>CVE</t>
        </is>
      </c>
      <c r="B313" s="199" t="inlineStr">
        <is>
          <t>CVE-2026-22728</t>
        </is>
      </c>
      <c r="C313" s="199" t="inlineStr">
        <is>
          <t>Bitnami Sealed Secrets is vulnerable to a scope-widening attack during
the secret rotation (/v1/rotate) flow. The rotation handler derives the
sealing scope for the newly encrypted output from untrusted
spec.template.metadata.annotations present in the input SealedSecret.
By submitting a victim SealedSecret to the rotate endpoint with the
annotation sealedsecrets.bitnami.com/cluster-wide=true injected into the
template metadata, a remote attacker can obtain a rotated version of the
secret that i</t>
        </is>
      </c>
      <c r="D313" s="199" t="n">
        <v>4.9</v>
      </c>
      <c r="E313" s="199" t="inlineStr">
        <is>
          <t>MEDIUM</t>
        </is>
      </c>
      <c r="F313" s="199" t="n">
        <v>2</v>
      </c>
      <c r="G313" s="199" t="n">
        <v>2</v>
      </c>
      <c r="H313" s="199" t="inlineStr">
        <is>
          <t>MEDIUM</t>
        </is>
      </c>
      <c r="I313" s="199" t="n">
        <v>8.9</v>
      </c>
      <c r="J313" s="199" t="inlineStr">
        <is>
          <t>NO</t>
        </is>
      </c>
      <c r="K313" s="199" t="inlineStr">
        <is>
          <t>https://nvd.nist.gov/vuln/detail/CVE-2026-22728</t>
        </is>
      </c>
      <c r="L313" s="199" t="inlineStr">
        <is>
          <t>2026-03-03 18:53</t>
        </is>
      </c>
      <c r="M313" s="199" t="inlineStr">
        <is>
          <t>CHECK_VENDOR</t>
        </is>
      </c>
      <c r="N313" s="199" t="inlineStr">
        <is>
          <t>See NVD references</t>
        </is>
      </c>
      <c r="O313" s="199" t="inlineStr">
        <is>
          <t>Apply vendor patches</t>
        </is>
      </c>
      <c r="P313" s="199" t="inlineStr">
        <is>
          <t>See CVE details</t>
        </is>
      </c>
      <c r="Q313" s="199" t="inlineStr">
        <is>
          <t>P3</t>
        </is>
      </c>
      <c r="R313" s="199" t="inlineStr">
        <is>
          <t>📅 Schedule patch deployment within 30 days | 🔍 Monitor for exploitation attempts</t>
        </is>
      </c>
      <c r="S313" s="199" t="inlineStr">
        <is>
          <t>CVE - IP enrichment n/a</t>
        </is>
      </c>
      <c r="T313" s="199" t="n">
        <v>0.0004</v>
      </c>
      <c r="U313" s="199" t="n">
        <v>0.1114</v>
      </c>
      <c r="V313" s="199" t="inlineStr">
        <is>
          <t>T1552:Unsecured Credentials</t>
        </is>
      </c>
      <c r="W313" s="199" t="n">
        <v>1</v>
      </c>
      <c r="X313" s="199" t="inlineStr">
        <is>
          <t>LOW (40%)</t>
        </is>
      </c>
      <c r="Y313" s="199" t="inlineStr">
        <is>
          <t>POSSIBLE</t>
        </is>
      </c>
      <c r="Z313" s="199" t="inlineStr">
        <is>
          <t>CHECK_VENDOR</t>
        </is>
      </c>
      <c r="AA313" s="199" t="inlineStr">
        <is>
          <t>https://nvd.nist.gov/vuln/detail/CVE-2026-22728</t>
        </is>
      </c>
      <c r="AB313" s="199" t="inlineStr">
        <is>
          <t>NONE</t>
        </is>
      </c>
      <c r="AC313" s="199" t="n">
        <v>2.45</v>
      </c>
      <c r="AD313" s="199" t="inlineStr"/>
    </row>
    <row r="314">
      <c r="A314" s="200" t="inlineStr">
        <is>
          <t>CVE</t>
        </is>
      </c>
      <c r="B314" s="200" t="inlineStr">
        <is>
          <t>CVE-2026-27887</t>
        </is>
      </c>
      <c r="C314" s="200" t="inlineStr">
        <is>
          <t>Spin is an open source developer tool for building and running serverless applications powered by WebAssembly. When Spin is configured to allow connections to a database or web server which could return responses of unbounded size (e.g. tables with many rows or large content bodies), Spin may in some cases attempt to buffer the entire response before delivering it to the guest, which can lead to the host process running out of memory, panicking, and crashing. In addition, a malicious guest appli</t>
        </is>
      </c>
      <c r="D314" s="200" t="n">
        <v>8.5</v>
      </c>
      <c r="E314" s="200" t="inlineStr">
        <is>
          <t>HIGH</t>
        </is>
      </c>
      <c r="F314" s="200" t="n">
        <v>2</v>
      </c>
      <c r="G314" s="200" t="n">
        <v>3</v>
      </c>
      <c r="H314" s="200" t="inlineStr">
        <is>
          <t>HIGH</t>
        </is>
      </c>
      <c r="I314" s="200" t="n">
        <v>14.5</v>
      </c>
      <c r="J314" s="200" t="inlineStr">
        <is>
          <t>NO</t>
        </is>
      </c>
      <c r="K314" s="200" t="inlineStr">
        <is>
          <t>https://nvd.nist.gov/vuln/detail/CVE-2026-27887</t>
        </is>
      </c>
      <c r="L314" s="200" t="inlineStr">
        <is>
          <t>2026-03-03 18:53</t>
        </is>
      </c>
      <c r="M314" s="200" t="inlineStr">
        <is>
          <t>CHECK_VENDOR</t>
        </is>
      </c>
      <c r="N314" s="200" t="inlineStr">
        <is>
          <t>See NVD references</t>
        </is>
      </c>
      <c r="O314" s="200" t="inlineStr">
        <is>
          <t>Apply vendor patches</t>
        </is>
      </c>
      <c r="P314" s="200" t="inlineStr">
        <is>
          <t>See CVE details</t>
        </is>
      </c>
      <c r="Q314" s="200" t="inlineStr">
        <is>
          <t>P3</t>
        </is>
      </c>
      <c r="R314" s="200" t="inlineStr">
        <is>
          <t>🚨 URGENT: Apply vendor patches immediately | 🔒 Isolate affected systems if patch unavailable | 🛡️ Enable additional monitoring/IDS rules</t>
        </is>
      </c>
      <c r="S314" s="200" t="inlineStr">
        <is>
          <t>CVE - IP enrichment n/a</t>
        </is>
      </c>
      <c r="T314" s="200" t="n">
        <v>0.0004</v>
      </c>
      <c r="U314" s="200" t="n">
        <v>0.1252</v>
      </c>
      <c r="V314" s="200" t="inlineStr">
        <is>
          <t>T1584.007:Serverless | T1584.004:Server</t>
        </is>
      </c>
      <c r="W314" s="200" t="n">
        <v>1</v>
      </c>
      <c r="X314" s="200" t="inlineStr">
        <is>
          <t>LOW (40%)</t>
        </is>
      </c>
      <c r="Y314" s="200" t="inlineStr">
        <is>
          <t>UNLIKELY</t>
        </is>
      </c>
      <c r="Z314" s="200" t="inlineStr">
        <is>
          <t>CHECK_VENDOR</t>
        </is>
      </c>
      <c r="AA314" s="200" t="inlineStr">
        <is>
          <t>https://nvd.nist.gov/vuln/detail/CVE-2026-27887</t>
        </is>
      </c>
      <c r="AB314" s="200" t="inlineStr">
        <is>
          <t>NONE</t>
        </is>
      </c>
      <c r="AC314" s="200" t="n">
        <v>0</v>
      </c>
      <c r="AD314" s="200" t="inlineStr"/>
    </row>
    <row r="315">
      <c r="A315" s="200" t="inlineStr">
        <is>
          <t>CVE</t>
        </is>
      </c>
      <c r="B315" s="200" t="inlineStr">
        <is>
          <t>CVE-2026-27899</t>
        </is>
      </c>
      <c r="C315" s="200" t="inlineStr">
        <is>
          <t>WireGuard Portal (or wg-portal) is a web-based configuration portal for WireGuard server management. Prior to version 2.1.3, any authenticated non-admin user can become a full administrator by sending a single PUT request to their own user profile endpoint with `"IsAdmin": true` in the JSON body. After logging out and back in, the session picks up admin privileges from the database. When a user updates their own profile, the server parses the full JSON body into the user model, including the `Is</t>
        </is>
      </c>
      <c r="D315" s="200" t="n">
        <v>8.800000000000001</v>
      </c>
      <c r="E315" s="200" t="inlineStr">
        <is>
          <t>HIGH</t>
        </is>
      </c>
      <c r="F315" s="200" t="n">
        <v>3</v>
      </c>
      <c r="G315" s="200" t="n">
        <v>3</v>
      </c>
      <c r="H315" s="200" t="inlineStr">
        <is>
          <t>CRITICAL</t>
        </is>
      </c>
      <c r="I315" s="200" t="n">
        <v>17.8</v>
      </c>
      <c r="J315" s="200" t="inlineStr">
        <is>
          <t>NO</t>
        </is>
      </c>
      <c r="K315" s="200" t="inlineStr">
        <is>
          <t>https://nvd.nist.gov/vuln/detail/CVE-2026-27899</t>
        </is>
      </c>
      <c r="L315" s="200" t="inlineStr">
        <is>
          <t>2026-03-03 18:53</t>
        </is>
      </c>
      <c r="M315" s="200" t="inlineStr">
        <is>
          <t>YES</t>
        </is>
      </c>
      <c r="N315" s="200" t="inlineStr">
        <is>
          <t>https://github.com/h44z/wg-portal/security/advisories/GHSA-5rmx-256w-8mj9</t>
        </is>
      </c>
      <c r="O315" s="200" t="inlineStr">
        <is>
          <t>Apply vendor patches</t>
        </is>
      </c>
      <c r="P315" s="200" t="inlineStr">
        <is>
          <t>wgportal wireguard_portal *</t>
        </is>
      </c>
      <c r="Q315" s="200" t="inlineStr">
        <is>
          <t>P2</t>
        </is>
      </c>
      <c r="R315" s="200" t="inlineStr">
        <is>
          <t>🚨 URGENT: Apply vendor patches immediately | 🔒 Isolate affected systems if patch unavailable | 🛡️ Enable additional monitoring/IDS rules</t>
        </is>
      </c>
      <c r="S315" s="200" t="inlineStr">
        <is>
          <t>CVE - IP enrichment n/a</t>
        </is>
      </c>
      <c r="T315" s="200" t="n">
        <v>0.0007</v>
      </c>
      <c r="U315" s="200" t="n">
        <v>0.2138</v>
      </c>
      <c r="V315" s="200" t="inlineStr">
        <is>
          <t>T1133:External Remote Services | T1584.004:Server</t>
        </is>
      </c>
      <c r="W315" s="200" t="n">
        <v>2</v>
      </c>
      <c r="X315" s="200" t="inlineStr">
        <is>
          <t>HIGH (72%)</t>
        </is>
      </c>
      <c r="Y315" s="200" t="inlineStr">
        <is>
          <t>CONFIRMED</t>
        </is>
      </c>
      <c r="Z315" s="200" t="inlineStr">
        <is>
          <t>PATCH_AVAILABLE</t>
        </is>
      </c>
      <c r="AA315" s="200" t="inlineStr">
        <is>
          <t>https://nvd.nist.gov/vuln/detail/CVE-2026-27899</t>
        </is>
      </c>
      <c r="AB315" s="200" t="inlineStr">
        <is>
          <t>NONE</t>
        </is>
      </c>
      <c r="AC315" s="200" t="n">
        <v>4.4</v>
      </c>
      <c r="AD315" s="200" t="inlineStr"/>
    </row>
    <row r="316">
      <c r="A316" s="199" t="inlineStr">
        <is>
          <t>CVE</t>
        </is>
      </c>
      <c r="B316" s="199" t="inlineStr">
        <is>
          <t>CVE-2026-27900</t>
        </is>
      </c>
      <c r="C316" s="199" t="inlineStr">
        <is>
          <t>The Terraform Provider for Linode versions prior to v3.9.0 logged sensitive information including some passwords, StackScript content, and object storage data in debug logs without redaction. Provider debug logging is not enabled by default. This issue is exposed when debug/provider logs are explicitly enabled (for example in local troubleshooting, CI/CD jobs, or centralized log collection). If enabled, sensitive values may be written to logs and then retained, shared, or exported beyond the ori</t>
        </is>
      </c>
      <c r="D316" s="199" t="n">
        <v>5</v>
      </c>
      <c r="E316" s="199" t="inlineStr">
        <is>
          <t>MEDIUM</t>
        </is>
      </c>
      <c r="F316" s="199" t="n">
        <v>2</v>
      </c>
      <c r="G316" s="199" t="n">
        <v>2</v>
      </c>
      <c r="H316" s="199" t="inlineStr">
        <is>
          <t>MEDIUM</t>
        </is>
      </c>
      <c r="I316" s="199" t="n">
        <v>9</v>
      </c>
      <c r="J316" s="199" t="inlineStr">
        <is>
          <t>NO</t>
        </is>
      </c>
      <c r="K316" s="199" t="inlineStr">
        <is>
          <t>https://nvd.nist.gov/vuln/detail/CVE-2026-27900</t>
        </is>
      </c>
      <c r="L316" s="199" t="inlineStr">
        <is>
          <t>2026-03-03 18:53</t>
        </is>
      </c>
      <c r="M316" s="199" t="inlineStr">
        <is>
          <t>CHECK_VENDOR</t>
        </is>
      </c>
      <c r="N316" s="199" t="inlineStr">
        <is>
          <t>See NVD references</t>
        </is>
      </c>
      <c r="O316" s="199" t="inlineStr">
        <is>
          <t>Apply vendor patches</t>
        </is>
      </c>
      <c r="P316" s="199" t="inlineStr">
        <is>
          <t>See CVE details</t>
        </is>
      </c>
      <c r="Q316" s="199" t="inlineStr">
        <is>
          <t>P3</t>
        </is>
      </c>
      <c r="R316" s="199" t="inlineStr">
        <is>
          <t>📅 Schedule patch deployment within 30 days | 🔍 Monitor for exploitation attempts</t>
        </is>
      </c>
      <c r="S316" s="199" t="inlineStr">
        <is>
          <t>CVE - IP enrichment n/a</t>
        </is>
      </c>
      <c r="T316" s="199" t="n">
        <v>0.0004</v>
      </c>
      <c r="U316" s="199" t="n">
        <v>0.1198</v>
      </c>
      <c r="V316" s="199" t="inlineStr">
        <is>
          <t>T1190:Exploit Public-Facing Application | T1552:Unsecured Credentials</t>
        </is>
      </c>
      <c r="W316" s="199" t="n">
        <v>1</v>
      </c>
      <c r="X316" s="199" t="inlineStr">
        <is>
          <t>LOW (40%)</t>
        </is>
      </c>
      <c r="Y316" s="199" t="inlineStr">
        <is>
          <t>POSSIBLE</t>
        </is>
      </c>
      <c r="Z316" s="199" t="inlineStr">
        <is>
          <t>CHECK_VENDOR</t>
        </is>
      </c>
      <c r="AA316" s="199" t="inlineStr">
        <is>
          <t>https://nvd.nist.gov/vuln/detail/CVE-2026-27900</t>
        </is>
      </c>
      <c r="AB316" s="199" t="inlineStr">
        <is>
          <t>NONE</t>
        </is>
      </c>
      <c r="AC316" s="199" t="n">
        <v>2.5</v>
      </c>
      <c r="AD316" s="199" t="inlineStr"/>
    </row>
    <row r="317">
      <c r="A317" s="199" t="inlineStr">
        <is>
          <t>CVE</t>
        </is>
      </c>
      <c r="B317" s="199" t="inlineStr">
        <is>
          <t>CVE-2026-27901</t>
        </is>
      </c>
      <c r="C317" s="199" t="inlineStr">
        <is>
          <t>Svelte performance oriented web framework. Prior to version 5.53.5, the contents of `bind:innerText` and `bind:textContent` on `contenteditable` elements were not properly escaped. This could enable HTML injection and Cross-Site Scripting (XSS) if rendering untrusted data as the binding's initial value on the server. Version 5.53.5 fixes the issue.</t>
        </is>
      </c>
      <c r="D317" s="199" t="n">
        <v>5</v>
      </c>
      <c r="E317" s="199" t="inlineStr">
        <is>
          <t>MEDIUM</t>
        </is>
      </c>
      <c r="F317" s="199" t="n">
        <v>2</v>
      </c>
      <c r="G317" s="199" t="n">
        <v>2</v>
      </c>
      <c r="H317" s="199" t="inlineStr">
        <is>
          <t>MEDIUM</t>
        </is>
      </c>
      <c r="I317" s="199" t="n">
        <v>9</v>
      </c>
      <c r="J317" s="199" t="inlineStr">
        <is>
          <t>NO</t>
        </is>
      </c>
      <c r="K317" s="199" t="inlineStr">
        <is>
          <t>https://nvd.nist.gov/vuln/detail/CVE-2026-27901</t>
        </is>
      </c>
      <c r="L317" s="199" t="inlineStr">
        <is>
          <t>2026-03-03 18:53</t>
        </is>
      </c>
      <c r="M317" s="199" t="inlineStr">
        <is>
          <t>CHECK_VENDOR</t>
        </is>
      </c>
      <c r="N317" s="199" t="inlineStr">
        <is>
          <t>See NVD references</t>
        </is>
      </c>
      <c r="O317" s="199" t="inlineStr">
        <is>
          <t>Apply vendor patches</t>
        </is>
      </c>
      <c r="P317" s="199" t="inlineStr">
        <is>
          <t>See CVE details</t>
        </is>
      </c>
      <c r="Q317" s="199" t="inlineStr">
        <is>
          <t>P4</t>
        </is>
      </c>
      <c r="R317" s="199" t="inlineStr">
        <is>
          <t>📅 Schedule patch deployment within 30 days | 🔍 Monitor for exploitation attempts</t>
        </is>
      </c>
      <c r="S317" s="199" t="inlineStr">
        <is>
          <t>CVE - IP enrichment n/a</t>
        </is>
      </c>
      <c r="T317" s="199" t="n">
        <v>0.0004</v>
      </c>
      <c r="U317" s="199" t="n">
        <v>0.1348</v>
      </c>
      <c r="V317" s="199" t="inlineStr">
        <is>
          <t>T1189:Drive-by Compromise | T1584.004:Server</t>
        </is>
      </c>
      <c r="W317" s="199" t="n">
        <v>1</v>
      </c>
      <c r="X317" s="199" t="inlineStr">
        <is>
          <t>LOW (40%)</t>
        </is>
      </c>
      <c r="Y317" s="199" t="inlineStr">
        <is>
          <t>UNLIKELY</t>
        </is>
      </c>
      <c r="Z317" s="199" t="inlineStr">
        <is>
          <t>CHECK_VENDOR</t>
        </is>
      </c>
      <c r="AA317" s="199" t="inlineStr">
        <is>
          <t>https://nvd.nist.gov/vuln/detail/CVE-2026-27901</t>
        </is>
      </c>
      <c r="AB317" s="199" t="inlineStr">
        <is>
          <t>NONE</t>
        </is>
      </c>
      <c r="AC317" s="199" t="n">
        <v>0</v>
      </c>
      <c r="AD317" s="199" t="inlineStr"/>
    </row>
    <row r="318">
      <c r="A318" s="199" t="inlineStr">
        <is>
          <t>CVE</t>
        </is>
      </c>
      <c r="B318" s="199" t="inlineStr">
        <is>
          <t>CVE-2026-27902</t>
        </is>
      </c>
      <c r="C318" s="199" t="inlineStr">
        <is>
          <t>Svelte performance oriented web framework. Prior to version 5.53.5, errors from `transformError` were not correctly escaped prior to being embedded in the HTML output, causing potential HTML injection and XSS if attacker-controlled content is returned from `transformError`. Version 5.53.5 fixes the issue.</t>
        </is>
      </c>
      <c r="D318" s="199" t="n">
        <v>5</v>
      </c>
      <c r="E318" s="199" t="inlineStr">
        <is>
          <t>MEDIUM</t>
        </is>
      </c>
      <c r="F318" s="199" t="n">
        <v>2</v>
      </c>
      <c r="G318" s="199" t="n">
        <v>2</v>
      </c>
      <c r="H318" s="199" t="inlineStr">
        <is>
          <t>MEDIUM</t>
        </is>
      </c>
      <c r="I318" s="199" t="n">
        <v>9</v>
      </c>
      <c r="J318" s="199" t="inlineStr">
        <is>
          <t>NO</t>
        </is>
      </c>
      <c r="K318" s="199" t="inlineStr">
        <is>
          <t>https://nvd.nist.gov/vuln/detail/CVE-2026-27902</t>
        </is>
      </c>
      <c r="L318" s="199" t="inlineStr">
        <is>
          <t>2026-03-03 18:53</t>
        </is>
      </c>
      <c r="M318" s="199" t="inlineStr">
        <is>
          <t>CHECK_VENDOR</t>
        </is>
      </c>
      <c r="N318" s="199" t="inlineStr">
        <is>
          <t>See NVD references</t>
        </is>
      </c>
      <c r="O318" s="199" t="inlineStr">
        <is>
          <t>Apply vendor patches</t>
        </is>
      </c>
      <c r="P318" s="199" t="inlineStr">
        <is>
          <t>See CVE details</t>
        </is>
      </c>
      <c r="Q318" s="199" t="inlineStr">
        <is>
          <t>P4</t>
        </is>
      </c>
      <c r="R318" s="199" t="inlineStr">
        <is>
          <t>📅 Schedule patch deployment within 30 days | 🔍 Monitor for exploitation attempts</t>
        </is>
      </c>
      <c r="S318" s="199" t="inlineStr">
        <is>
          <t>CVE - IP enrichment n/a</t>
        </is>
      </c>
      <c r="T318" s="199" t="n">
        <v>0.0004</v>
      </c>
      <c r="U318" s="199" t="n">
        <v>0.1348</v>
      </c>
      <c r="V318" s="199" t="inlineStr">
        <is>
          <t>T1189:Drive-by Compromise</t>
        </is>
      </c>
      <c r="W318" s="199" t="n">
        <v>1</v>
      </c>
      <c r="X318" s="199" t="inlineStr">
        <is>
          <t>LOW (40%)</t>
        </is>
      </c>
      <c r="Y318" s="199" t="inlineStr">
        <is>
          <t>UNLIKELY</t>
        </is>
      </c>
      <c r="Z318" s="199" t="inlineStr">
        <is>
          <t>CHECK_VENDOR</t>
        </is>
      </c>
      <c r="AA318" s="199" t="inlineStr">
        <is>
          <t>https://nvd.nist.gov/vuln/detail/CVE-2026-27902</t>
        </is>
      </c>
      <c r="AB318" s="199" t="inlineStr">
        <is>
          <t>NONE</t>
        </is>
      </c>
      <c r="AC318" s="199" t="n">
        <v>0</v>
      </c>
      <c r="AD318" s="199" t="inlineStr"/>
    </row>
    <row r="319">
      <c r="A319" s="200" t="inlineStr">
        <is>
          <t>CVE</t>
        </is>
      </c>
      <c r="B319" s="200" t="inlineStr">
        <is>
          <t>CVE-2026-27903</t>
        </is>
      </c>
      <c r="C319" s="200" t="inlineStr">
        <is>
          <t>minimatch is a minimal matching utility for converting glob expressions into JavaScript RegExp objects. Prior to version 10.2.3, 9.0.7, 8.0.6, 7.4.8, 6.2.2, 5.1.8, 4.2.5, and 3.1.3, `matchOne()` performs unbounded recursive backtracking when a glob pattern contains multiple non-adjacent `**` (GLOBSTAR) segments and the input path does not match. The time complexity is O(C(n, k)) -- binomial -- where `n` is the number of path segments and `k` is the number of globstars. With k=11 and n=30, a call</t>
        </is>
      </c>
      <c r="D319" s="200" t="n">
        <v>7.5</v>
      </c>
      <c r="E319" s="200" t="inlineStr">
        <is>
          <t>HIGH</t>
        </is>
      </c>
      <c r="F319" s="200" t="n">
        <v>2</v>
      </c>
      <c r="G319" s="200" t="n">
        <v>3</v>
      </c>
      <c r="H319" s="200" t="inlineStr">
        <is>
          <t>HIGH</t>
        </is>
      </c>
      <c r="I319" s="200" t="n">
        <v>13.5</v>
      </c>
      <c r="J319" s="200" t="inlineStr">
        <is>
          <t>NO</t>
        </is>
      </c>
      <c r="K319" s="200" t="inlineStr">
        <is>
          <t>https://nvd.nist.gov/vuln/detail/CVE-2026-27903</t>
        </is>
      </c>
      <c r="L319" s="200" t="inlineStr">
        <is>
          <t>2026-03-03 18:53</t>
        </is>
      </c>
      <c r="M319" s="200" t="inlineStr">
        <is>
          <t>YES</t>
        </is>
      </c>
      <c r="N319" s="200" t="inlineStr">
        <is>
          <t>https://github.com/isaacs/minimatch/security/advisories/GHSA-7r86-cg39-jmmj</t>
        </is>
      </c>
      <c r="O319" s="200" t="inlineStr">
        <is>
          <t>Apply vendor patches</t>
        </is>
      </c>
      <c r="P319" s="200" t="inlineStr">
        <is>
          <t>minimatch_project minimatch *</t>
        </is>
      </c>
      <c r="Q319" s="200" t="inlineStr">
        <is>
          <t>P2</t>
        </is>
      </c>
      <c r="R319" s="200" t="inlineStr">
        <is>
          <t>🚨 URGENT: Apply vendor patches immediately | 🔒 Isolate affected systems if patch unavailable | 🛡️ Enable additional monitoring/IDS rules</t>
        </is>
      </c>
      <c r="S319" s="200" t="inlineStr">
        <is>
          <t>CVE - IP enrichment n/a</t>
        </is>
      </c>
      <c r="T319" s="200" t="n">
        <v>0.0004</v>
      </c>
      <c r="U319" s="200" t="n">
        <v>0.136</v>
      </c>
      <c r="V319" s="200" t="inlineStr">
        <is>
          <t>T1059.007:JavaScript</t>
        </is>
      </c>
      <c r="W319" s="200" t="n">
        <v>2</v>
      </c>
      <c r="X319" s="200" t="inlineStr">
        <is>
          <t>HIGH (72%)</t>
        </is>
      </c>
      <c r="Y319" s="200" t="inlineStr">
        <is>
          <t>POSSIBLE</t>
        </is>
      </c>
      <c r="Z319" s="200" t="inlineStr">
        <is>
          <t>PATCH_AVAILABLE</t>
        </is>
      </c>
      <c r="AA319" s="200" t="inlineStr">
        <is>
          <t>https://nvd.nist.gov/vuln/detail/CVE-2026-27903</t>
        </is>
      </c>
      <c r="AB319" s="200" t="inlineStr">
        <is>
          <t>NONE</t>
        </is>
      </c>
      <c r="AC319" s="200" t="n">
        <v>3.75</v>
      </c>
      <c r="AD319" s="200" t="inlineStr"/>
    </row>
    <row r="320">
      <c r="A320" s="200" t="inlineStr">
        <is>
          <t>CVE</t>
        </is>
      </c>
      <c r="B320" s="200" t="inlineStr">
        <is>
          <t>CVE-2026-27904</t>
        </is>
      </c>
      <c r="C320" s="200" t="inlineStr">
        <is>
          <t>minimatch is a minimal matching utility for converting glob expressions into JavaScript RegExp objects. Prior to version 10.2.3, 9.0.7, 8.0.6, 7.4.8, 6.2.2, 5.1.8, 4.2.5, and 3.1.4, nested `*()` extglobs produce regexps with nested unbounded quantifiers (e.g. `(?:(?:a|b)*)*`), which exhibit catastrophic backtracking in V8. With a 12-byte pattern `*(*(*(a|b)))` and an 18-byte non-matching input, `minimatch()` stalls for over 7 seconds. Adding a single nesting level or a few input characters pushe</t>
        </is>
      </c>
      <c r="D320" s="200" t="n">
        <v>7.5</v>
      </c>
      <c r="E320" s="200" t="inlineStr">
        <is>
          <t>HIGH</t>
        </is>
      </c>
      <c r="F320" s="200" t="n">
        <v>2</v>
      </c>
      <c r="G320" s="200" t="n">
        <v>3</v>
      </c>
      <c r="H320" s="200" t="inlineStr">
        <is>
          <t>HIGH</t>
        </is>
      </c>
      <c r="I320" s="200" t="n">
        <v>13.5</v>
      </c>
      <c r="J320" s="200" t="inlineStr">
        <is>
          <t>NO</t>
        </is>
      </c>
      <c r="K320" s="200" t="inlineStr">
        <is>
          <t>https://nvd.nist.gov/vuln/detail/CVE-2026-27904</t>
        </is>
      </c>
      <c r="L320" s="200" t="inlineStr">
        <is>
          <t>2026-03-03 18:53</t>
        </is>
      </c>
      <c r="M320" s="200" t="inlineStr">
        <is>
          <t>YES</t>
        </is>
      </c>
      <c r="N320" s="200" t="inlineStr">
        <is>
          <t>https://github.com/isaacs/minimatch/security/advisories/GHSA-23c5-xmqv-rm74</t>
        </is>
      </c>
      <c r="O320" s="200" t="inlineStr">
        <is>
          <t>Apply vendor patches</t>
        </is>
      </c>
      <c r="P320" s="200" t="inlineStr">
        <is>
          <t>minimatch_project minimatch *</t>
        </is>
      </c>
      <c r="Q320" s="200" t="inlineStr">
        <is>
          <t>P2</t>
        </is>
      </c>
      <c r="R320" s="200" t="inlineStr">
        <is>
          <t>🚨 URGENT: Apply vendor patches immediately | 🔒 Isolate affected systems if patch unavailable | 🛡️ Enable additional monitoring/IDS rules</t>
        </is>
      </c>
      <c r="S320" s="200" t="inlineStr">
        <is>
          <t>CVE - IP enrichment n/a</t>
        </is>
      </c>
      <c r="T320" s="200" t="n">
        <v>0.0004</v>
      </c>
      <c r="U320" s="200" t="n">
        <v>0.1189</v>
      </c>
      <c r="V320" s="200" t="inlineStr">
        <is>
          <t>T1059.007:JavaScript</t>
        </is>
      </c>
      <c r="W320" s="200" t="n">
        <v>2</v>
      </c>
      <c r="X320" s="200" t="inlineStr">
        <is>
          <t>HIGH (72%)</t>
        </is>
      </c>
      <c r="Y320" s="200" t="inlineStr">
        <is>
          <t>POSSIBLE</t>
        </is>
      </c>
      <c r="Z320" s="200" t="inlineStr">
        <is>
          <t>PATCH_AVAILABLE</t>
        </is>
      </c>
      <c r="AA320" s="200" t="inlineStr">
        <is>
          <t>https://nvd.nist.gov/vuln/detail/CVE-2026-27904</t>
        </is>
      </c>
      <c r="AB320" s="200" t="inlineStr">
        <is>
          <t>NONE</t>
        </is>
      </c>
      <c r="AC320" s="200" t="n">
        <v>3.75</v>
      </c>
      <c r="AD320" s="200" t="inlineStr"/>
    </row>
    <row r="321">
      <c r="A321" s="200" t="inlineStr">
        <is>
          <t>CVE</t>
        </is>
      </c>
      <c r="B321" s="200" t="inlineStr">
        <is>
          <t>CVE-2026-27938</t>
        </is>
      </c>
      <c r="C321" s="200" t="inlineStr">
        <is>
          <t xml:space="preserve">WPGraphQL provides a GraphQL API for WordPress sites. Prior to version 2.9.1, the `wp-graphql/wp-graphql` repository contains a GitHub Actions workflow (`release.yml`) vulnerable to OS command injection through direct use of `${{ github.event.pull_request.body }}` inside a `run:` shell block. When a pull request from `develop` to `master` is merged, the PR body is injected verbatim into a shell command, allowing arbitrary command execution on the Actions runner. Version 2.9.1 contains a fix for </t>
        </is>
      </c>
      <c r="D321" s="200" t="n">
        <v>7.7</v>
      </c>
      <c r="E321" s="200" t="inlineStr">
        <is>
          <t>HIGH</t>
        </is>
      </c>
      <c r="F321" s="200" t="n">
        <v>2</v>
      </c>
      <c r="G321" s="200" t="n">
        <v>3</v>
      </c>
      <c r="H321" s="200" t="inlineStr">
        <is>
          <t>HIGH</t>
        </is>
      </c>
      <c r="I321" s="200" t="n">
        <v>13.7</v>
      </c>
      <c r="J321" s="200" t="inlineStr">
        <is>
          <t>NO</t>
        </is>
      </c>
      <c r="K321" s="200" t="inlineStr">
        <is>
          <t>https://nvd.nist.gov/vuln/detail/CVE-2026-27938</t>
        </is>
      </c>
      <c r="L321" s="200" t="inlineStr">
        <is>
          <t>2026-03-03 18:53</t>
        </is>
      </c>
      <c r="M321" s="200" t="inlineStr">
        <is>
          <t>CHECK_VENDOR</t>
        </is>
      </c>
      <c r="N321" s="200" t="inlineStr">
        <is>
          <t>See NVD references</t>
        </is>
      </c>
      <c r="O321" s="200" t="inlineStr">
        <is>
          <t>Apply vendor patches</t>
        </is>
      </c>
      <c r="P321" s="200" t="inlineStr">
        <is>
          <t>See CVE details</t>
        </is>
      </c>
      <c r="Q321" s="200" t="inlineStr">
        <is>
          <t>P2</t>
        </is>
      </c>
      <c r="R321" s="200" t="inlineStr">
        <is>
          <t>🚨 URGENT: Apply vendor patches immediately | 🔒 Isolate affected systems if patch unavailable | 🛡️ Enable additional monitoring/IDS rules</t>
        </is>
      </c>
      <c r="S321" s="200" t="inlineStr">
        <is>
          <t>CVE - IP enrichment n/a</t>
        </is>
      </c>
      <c r="T321" s="200" t="n">
        <v>0</v>
      </c>
      <c r="U321" s="200" t="n">
        <v>0</v>
      </c>
      <c r="V321" s="200" t="inlineStr">
        <is>
          <t>T1059:Command and Scripting Interpreter</t>
        </is>
      </c>
      <c r="W321" s="200" t="n">
        <v>2</v>
      </c>
      <c r="X321" s="200" t="inlineStr">
        <is>
          <t>HIGH (72%)</t>
        </is>
      </c>
      <c r="Y321" s="200" t="inlineStr">
        <is>
          <t>POSSIBLE</t>
        </is>
      </c>
      <c r="Z321" s="200" t="inlineStr">
        <is>
          <t>CHECK_VENDOR</t>
        </is>
      </c>
      <c r="AA321" s="200" t="inlineStr">
        <is>
          <t>https://nvd.nist.gov/vuln/detail/CVE-2026-27938</t>
        </is>
      </c>
      <c r="AB321" s="200" t="inlineStr">
        <is>
          <t>NONE</t>
        </is>
      </c>
      <c r="AC321" s="200" t="n">
        <v>3.85</v>
      </c>
      <c r="AD321" s="200" t="inlineStr"/>
    </row>
    <row r="322">
      <c r="A322" s="201" t="inlineStr">
        <is>
          <t>CVE</t>
        </is>
      </c>
      <c r="B322" s="201" t="inlineStr">
        <is>
          <t>CVE-2026-27941</t>
        </is>
      </c>
      <c r="C322" s="201" t="inlineStr">
        <is>
          <t>OpenLIT is an open source platform for AI engineering. Prior to version 1.37.1, several GitHub Actions workflows in OpenLIT's GitHub repository use the `pull_request_target` event while checking out and executing untrusted code from forked pull requests. These workflows run with the security context of the base repository, including a write-privileged `GITHUB_TOKEN` and numerous sensitive secrets (API keys, database/vector store tokens, and a Google Cloud service account key). Version 1.37.1 con</t>
        </is>
      </c>
      <c r="D322" s="201" t="n">
        <v>9.9</v>
      </c>
      <c r="E322" s="201" t="inlineStr">
        <is>
          <t>CRITICAL</t>
        </is>
      </c>
      <c r="F322" s="201" t="n">
        <v>3</v>
      </c>
      <c r="G322" s="201" t="n">
        <v>3</v>
      </c>
      <c r="H322" s="201" t="inlineStr">
        <is>
          <t>CRITICAL</t>
        </is>
      </c>
      <c r="I322" s="201" t="n">
        <v>18.9</v>
      </c>
      <c r="J322" s="201" t="inlineStr">
        <is>
          <t>NO</t>
        </is>
      </c>
      <c r="K322" s="201" t="inlineStr">
        <is>
          <t>https://nvd.nist.gov/vuln/detail/CVE-2026-27941</t>
        </is>
      </c>
      <c r="L322" s="201" t="inlineStr">
        <is>
          <t>2026-03-03 18:53</t>
        </is>
      </c>
      <c r="M322" s="201" t="inlineStr">
        <is>
          <t>CHECK_VENDOR</t>
        </is>
      </c>
      <c r="N322" s="201" t="inlineStr">
        <is>
          <t>See NVD references</t>
        </is>
      </c>
      <c r="O322" s="201" t="inlineStr">
        <is>
          <t>Apply vendor patches</t>
        </is>
      </c>
      <c r="P322" s="201" t="inlineStr">
        <is>
          <t>See CVE details</t>
        </is>
      </c>
      <c r="Q322" s="201" t="inlineStr">
        <is>
          <t>P2</t>
        </is>
      </c>
      <c r="R322" s="201" t="inlineStr">
        <is>
          <t>🚨 URGENT: Apply vendor patches immediately | 🔒 Isolate affected systems if patch unavailable | 🛡️ Enable additional monitoring/IDS rules</t>
        </is>
      </c>
      <c r="S322" s="201" t="inlineStr">
        <is>
          <t>CVE - IP enrichment n/a</t>
        </is>
      </c>
      <c r="T322" s="201" t="n">
        <v>0.0004</v>
      </c>
      <c r="U322" s="201" t="n">
        <v>0.1274</v>
      </c>
      <c r="V322" s="201" t="inlineStr">
        <is>
          <t>T1190:Exploit Public-Facing Application</t>
        </is>
      </c>
      <c r="W322" s="201" t="n">
        <v>2</v>
      </c>
      <c r="X322" s="201" t="inlineStr">
        <is>
          <t>HIGH (72%)</t>
        </is>
      </c>
      <c r="Y322" s="201" t="inlineStr">
        <is>
          <t>CONFIRMED</t>
        </is>
      </c>
      <c r="Z322" s="201" t="inlineStr">
        <is>
          <t>CHECK_VENDOR</t>
        </is>
      </c>
      <c r="AA322" s="201" t="inlineStr">
        <is>
          <t>https://nvd.nist.gov/vuln/detail/CVE-2026-27941</t>
        </is>
      </c>
      <c r="AB322" s="201" t="inlineStr">
        <is>
          <t>NONE</t>
        </is>
      </c>
      <c r="AC322" s="201" t="n">
        <v>4.95</v>
      </c>
      <c r="AD322" s="201" t="inlineStr"/>
    </row>
    <row r="323">
      <c r="A323" s="200" t="inlineStr">
        <is>
          <t>CVE</t>
        </is>
      </c>
      <c r="B323" s="200" t="inlineStr">
        <is>
          <t>CVE-2026-27942</t>
        </is>
      </c>
      <c r="C323" s="200" t="inlineStr">
        <is>
          <t>fast-xml-parser allows users to validate XML, parse XML to JS object, or build XML from JS object without C/C++ based libraries and no callback. Prior to version 5.3.8, the application crashes with stack overflow when user use XML builder with `preserveOrder:true`. Version 5.3.8 fixes the issue. As a workaround, use XML builder with `preserveOrder:false` or check the input data before passing to builder.</t>
        </is>
      </c>
      <c r="D323" s="200" t="n">
        <v>7.5</v>
      </c>
      <c r="E323" s="200" t="inlineStr">
        <is>
          <t>HIGH</t>
        </is>
      </c>
      <c r="F323" s="200" t="n">
        <v>2</v>
      </c>
      <c r="G323" s="200" t="n">
        <v>3</v>
      </c>
      <c r="H323" s="200" t="inlineStr">
        <is>
          <t>HIGH</t>
        </is>
      </c>
      <c r="I323" s="200" t="n">
        <v>13.5</v>
      </c>
      <c r="J323" s="200" t="inlineStr">
        <is>
          <t>NO</t>
        </is>
      </c>
      <c r="K323" s="200" t="inlineStr">
        <is>
          <t>https://nvd.nist.gov/vuln/detail/CVE-2026-27942</t>
        </is>
      </c>
      <c r="L323" s="200" t="inlineStr">
        <is>
          <t>2026-03-03 18:53</t>
        </is>
      </c>
      <c r="M323" s="200" t="inlineStr">
        <is>
          <t>YES</t>
        </is>
      </c>
      <c r="N323" s="200" t="inlineStr">
        <is>
          <t>https://github.com/NaturalIntelligence/fast-xml-parser/commit/c13a961910f14986295dd28484eee830fa1a0e8a | https://github.com/NaturalIntelligence/fast-xml-parser/pull/791 | https://github.com/NaturalIntelligence/fast-xml-parser/security/advisories/GHSA-fj3w-jwp8-x2g3</t>
        </is>
      </c>
      <c r="O323" s="200" t="inlineStr">
        <is>
          <t>Apply vendor patches</t>
        </is>
      </c>
      <c r="P323" s="200" t="inlineStr">
        <is>
          <t>naturalintelligence fast-xml-parser *</t>
        </is>
      </c>
      <c r="Q323" s="200" t="inlineStr">
        <is>
          <t>P2</t>
        </is>
      </c>
      <c r="R323" s="200" t="inlineStr">
        <is>
          <t>🚨 URGENT: Apply vendor patches immediately | 🔒 Isolate affected systems if patch unavailable | 🛡️ Enable additional monitoring/IDS rules</t>
        </is>
      </c>
      <c r="S323" s="200" t="inlineStr">
        <is>
          <t>CVE - IP enrichment n/a</t>
        </is>
      </c>
      <c r="T323" s="200" t="n">
        <v>0.0004</v>
      </c>
      <c r="U323" s="200" t="n">
        <v>0.1108</v>
      </c>
      <c r="V323" s="200" t="inlineStr">
        <is>
          <t>T1203:Exploitation for Client Execution</t>
        </is>
      </c>
      <c r="W323" s="200" t="n">
        <v>2</v>
      </c>
      <c r="X323" s="200" t="inlineStr">
        <is>
          <t>HIGH (72%)</t>
        </is>
      </c>
      <c r="Y323" s="200" t="inlineStr">
        <is>
          <t>POSSIBLE</t>
        </is>
      </c>
      <c r="Z323" s="200" t="inlineStr">
        <is>
          <t>PATCH_AVAILABLE</t>
        </is>
      </c>
      <c r="AA323" s="200" t="inlineStr">
        <is>
          <t>https://nvd.nist.gov/vuln/detail/CVE-2026-27942</t>
        </is>
      </c>
      <c r="AB323" s="200" t="inlineStr">
        <is>
          <t>NONE</t>
        </is>
      </c>
      <c r="AC323" s="200" t="n">
        <v>3.75</v>
      </c>
      <c r="AD323" s="200" t="inlineStr"/>
    </row>
    <row r="324">
      <c r="A324" s="199" t="inlineStr">
        <is>
          <t>CVE</t>
        </is>
      </c>
      <c r="B324" s="199" t="inlineStr">
        <is>
          <t>CVE-2026-27943</t>
        </is>
      </c>
      <c r="C324" s="199" t="inlineStr">
        <is>
          <t xml:space="preserve">OpenEMR is a free and open source electronic health records and medical practice management application. In versions up to and including 8.0.0, the eye exam (eye_mag) view loads data by `form_id` (or equivalent) without verifying that the form belongs to the current user’s patient/encounter context. An authenticated user can access or edit any patient’s eye exam by supplying another form ID; in some flows the session’s active patient may also be switched. A fix is available on the `main` branch </t>
        </is>
      </c>
      <c r="D324" s="199" t="n">
        <v>6.5</v>
      </c>
      <c r="E324" s="199" t="inlineStr">
        <is>
          <t>MEDIUM</t>
        </is>
      </c>
      <c r="F324" s="199" t="n">
        <v>2</v>
      </c>
      <c r="G324" s="199" t="n">
        <v>2</v>
      </c>
      <c r="H324" s="199" t="inlineStr">
        <is>
          <t>MEDIUM</t>
        </is>
      </c>
      <c r="I324" s="199" t="n">
        <v>10.5</v>
      </c>
      <c r="J324" s="199" t="inlineStr">
        <is>
          <t>NO</t>
        </is>
      </c>
      <c r="K324" s="199" t="inlineStr">
        <is>
          <t>https://nvd.nist.gov/vuln/detail/CVE-2026-27943</t>
        </is>
      </c>
      <c r="L324" s="199" t="inlineStr">
        <is>
          <t>2026-03-03 18:53</t>
        </is>
      </c>
      <c r="M324" s="199" t="inlineStr">
        <is>
          <t>YES</t>
        </is>
      </c>
      <c r="N324" s="199" t="inlineStr">
        <is>
          <t>https://github.com/openemr/openemr/commit/c87489bf63f2701b634d948279e104f2ed3df1c0 | https://github.com/openemr/openemr/security/advisories/GHSA-q96x-qw99-6xq9</t>
        </is>
      </c>
      <c r="O324" s="199" t="inlineStr">
        <is>
          <t>Apply vendor patches</t>
        </is>
      </c>
      <c r="P324" s="199" t="inlineStr">
        <is>
          <t>open-emr openemr *</t>
        </is>
      </c>
      <c r="Q324" s="199" t="inlineStr">
        <is>
          <t>P2</t>
        </is>
      </c>
      <c r="R324" s="199" t="inlineStr">
        <is>
          <t>📅 Schedule patch deployment within 30 days | 🔍 Monitor for exploitation attempts</t>
        </is>
      </c>
      <c r="S324" s="199" t="inlineStr">
        <is>
          <t>CVE - IP enrichment n/a</t>
        </is>
      </c>
      <c r="T324" s="199" t="n">
        <v>0.0009</v>
      </c>
      <c r="U324" s="199" t="n">
        <v>0.2521</v>
      </c>
      <c r="V324" s="199" t="inlineStr">
        <is>
          <t>T1190:Exploit Public-Facing Application</t>
        </is>
      </c>
      <c r="W324" s="199" t="n">
        <v>2</v>
      </c>
      <c r="X324" s="199" t="inlineStr">
        <is>
          <t>HIGH (72%)</t>
        </is>
      </c>
      <c r="Y324" s="199" t="inlineStr">
        <is>
          <t>POSSIBLE</t>
        </is>
      </c>
      <c r="Z324" s="199" t="inlineStr">
        <is>
          <t>PATCH_AVAILABLE</t>
        </is>
      </c>
      <c r="AA324" s="199" t="inlineStr">
        <is>
          <t>https://nvd.nist.gov/vuln/detail/CVE-2026-27943</t>
        </is>
      </c>
      <c r="AB324" s="199" t="inlineStr">
        <is>
          <t>NONE</t>
        </is>
      </c>
      <c r="AC324" s="199" t="n">
        <v>3.25</v>
      </c>
      <c r="AD324" s="199" t="inlineStr"/>
    </row>
    <row r="325">
      <c r="A325" s="199" t="inlineStr">
        <is>
          <t>CVE</t>
        </is>
      </c>
      <c r="B325" s="199" t="inlineStr">
        <is>
          <t>CVE-2026-27948</t>
        </is>
      </c>
      <c r="C325" s="199" t="inlineStr">
        <is>
          <t>Copyparty is a portable file server. In versions prior to 1.20.9, an XSS allows for reflected cross-site scripting via URL-parameter `?setck=...`. Version 1.20.9 fixes the issue.</t>
        </is>
      </c>
      <c r="D325" s="199" t="n">
        <v>5.4</v>
      </c>
      <c r="E325" s="199" t="inlineStr">
        <is>
          <t>MEDIUM</t>
        </is>
      </c>
      <c r="F325" s="199" t="n">
        <v>2</v>
      </c>
      <c r="G325" s="199" t="n">
        <v>2</v>
      </c>
      <c r="H325" s="199" t="inlineStr">
        <is>
          <t>MEDIUM</t>
        </is>
      </c>
      <c r="I325" s="199" t="n">
        <v>9.4</v>
      </c>
      <c r="J325" s="199" t="inlineStr">
        <is>
          <t>NO</t>
        </is>
      </c>
      <c r="K325" s="199" t="inlineStr">
        <is>
          <t>https://nvd.nist.gov/vuln/detail/CVE-2026-27948</t>
        </is>
      </c>
      <c r="L325" s="199" t="inlineStr">
        <is>
          <t>2026-03-03 18:53</t>
        </is>
      </c>
      <c r="M325" s="199" t="inlineStr">
        <is>
          <t>YES</t>
        </is>
      </c>
      <c r="N325" s="199" t="inlineStr">
        <is>
          <t>https://github.com/9001/copyparty/commit/31b2801fd041f803f4a3d5c12c7d7cb5419048bc | https://github.com/9001/copyparty/security/advisories/GHSA-62cr-6wp5-q43h</t>
        </is>
      </c>
      <c r="O325" s="199" t="inlineStr">
        <is>
          <t>Apply vendor patches</t>
        </is>
      </c>
      <c r="P325" s="199" t="inlineStr">
        <is>
          <t>9001 copyparty *</t>
        </is>
      </c>
      <c r="Q325" s="199" t="inlineStr">
        <is>
          <t>P3</t>
        </is>
      </c>
      <c r="R325" s="199" t="inlineStr">
        <is>
          <t>📅 Schedule patch deployment within 30 days | 🔍 Monitor for exploitation attempts</t>
        </is>
      </c>
      <c r="S325" s="199" t="inlineStr">
        <is>
          <t>CVE - IP enrichment n/a</t>
        </is>
      </c>
      <c r="T325" s="199" t="n">
        <v>0.0003</v>
      </c>
      <c r="U325" s="199" t="n">
        <v>0.0839</v>
      </c>
      <c r="V325" s="199" t="inlineStr">
        <is>
          <t>T1189:Drive-by Compromise | T1584.004:Server</t>
        </is>
      </c>
      <c r="W325" s="199" t="n">
        <v>1</v>
      </c>
      <c r="X325" s="199" t="inlineStr">
        <is>
          <t>LOW (40%)</t>
        </is>
      </c>
      <c r="Y325" s="199" t="inlineStr">
        <is>
          <t>POSSIBLE</t>
        </is>
      </c>
      <c r="Z325" s="199" t="inlineStr">
        <is>
          <t>PATCH_AVAILABLE</t>
        </is>
      </c>
      <c r="AA325" s="199" t="inlineStr">
        <is>
          <t>https://nvd.nist.gov/vuln/detail/CVE-2026-27948</t>
        </is>
      </c>
      <c r="AB325" s="199" t="inlineStr">
        <is>
          <t>NONE</t>
        </is>
      </c>
      <c r="AC325" s="199" t="n">
        <v>2.7</v>
      </c>
      <c r="AD325" s="199" t="inlineStr"/>
    </row>
    <row r="326">
      <c r="A326" s="200" t="inlineStr">
        <is>
          <t>CVE</t>
        </is>
      </c>
      <c r="B326" s="200" t="inlineStr">
        <is>
          <t>CVE-2026-27952</t>
        </is>
      </c>
      <c r="C326" s="200" t="inlineStr">
        <is>
          <t>Agenta is an open-source LLMOps platform. In Agenta-API prior to version 0.48.1, a Python sandbox escape vulnerability existed in Agenta's custom code evaluator. Agenta used RestrictedPython as a sandboxing mechanism for user-supplied evaluator code, but incorrectly whitelisted the `numpy` package as safe within the sandbox. This allowed authenticated users to bypass the sandbox and achieve arbitrary code execution on the API server. The escape path was through `numpy.ma.core.inspect`, which exp</t>
        </is>
      </c>
      <c r="D326" s="200" t="n">
        <v>8.800000000000001</v>
      </c>
      <c r="E326" s="200" t="inlineStr">
        <is>
          <t>HIGH</t>
        </is>
      </c>
      <c r="F326" s="200" t="n">
        <v>3</v>
      </c>
      <c r="G326" s="200" t="n">
        <v>3</v>
      </c>
      <c r="H326" s="200" t="inlineStr">
        <is>
          <t>CRITICAL</t>
        </is>
      </c>
      <c r="I326" s="200" t="n">
        <v>17.8</v>
      </c>
      <c r="J326" s="200" t="inlineStr">
        <is>
          <t>NO</t>
        </is>
      </c>
      <c r="K326" s="200" t="inlineStr">
        <is>
          <t>https://nvd.nist.gov/vuln/detail/CVE-2026-27952</t>
        </is>
      </c>
      <c r="L326" s="200" t="inlineStr">
        <is>
          <t>2026-03-03 18:53</t>
        </is>
      </c>
      <c r="M326" s="200" t="inlineStr">
        <is>
          <t>YES</t>
        </is>
      </c>
      <c r="N326" s="200" t="inlineStr">
        <is>
          <t>https://github.com/Agenta-AI/agenta/security/advisories/GHSA-pmgp-2m3v-34mq</t>
        </is>
      </c>
      <c r="O326" s="200" t="inlineStr">
        <is>
          <t>Apply vendor patches</t>
        </is>
      </c>
      <c r="P326" s="200" t="inlineStr">
        <is>
          <t>agentatech agenta *</t>
        </is>
      </c>
      <c r="Q326" s="200" t="inlineStr">
        <is>
          <t>P2</t>
        </is>
      </c>
      <c r="R326" s="200" t="inlineStr">
        <is>
          <t>🚨 URGENT: Apply vendor patches immediately | 🔒 Isolate affected systems if patch unavailable | 🛡️ Enable additional monitoring/IDS rules</t>
        </is>
      </c>
      <c r="S326" s="200" t="inlineStr">
        <is>
          <t>CVE - IP enrichment n/a</t>
        </is>
      </c>
      <c r="T326" s="200" t="n">
        <v>0.0008</v>
      </c>
      <c r="U326" s="200" t="n">
        <v>0.2351</v>
      </c>
      <c r="V326" s="200" t="inlineStr">
        <is>
          <t>T1059:Command and Scripting Interpreter | T1190:Exploit Public-Facing Application | T1203:Exploitation for Client Execution | T1584.004:Server | T1059.006:Python</t>
        </is>
      </c>
      <c r="W326" s="200" t="n">
        <v>2</v>
      </c>
      <c r="X326" s="200" t="inlineStr">
        <is>
          <t>HIGH (72%)</t>
        </is>
      </c>
      <c r="Y326" s="200" t="inlineStr">
        <is>
          <t>CONFIRMED</t>
        </is>
      </c>
      <c r="Z326" s="200" t="inlineStr">
        <is>
          <t>PATCH_AVAILABLE</t>
        </is>
      </c>
      <c r="AA326" s="200" t="inlineStr">
        <is>
          <t>https://nvd.nist.gov/vuln/detail/CVE-2026-27952</t>
        </is>
      </c>
      <c r="AB326" s="200" t="inlineStr">
        <is>
          <t>NONE</t>
        </is>
      </c>
      <c r="AC326" s="200" t="n">
        <v>4.4</v>
      </c>
      <c r="AD326" s="200" t="inlineStr"/>
    </row>
    <row r="327">
      <c r="A327" s="199" t="inlineStr">
        <is>
          <t>CVE</t>
        </is>
      </c>
      <c r="B327" s="199" t="inlineStr">
        <is>
          <t>CVE-2026-27954</t>
        </is>
      </c>
      <c r="C327" s="199" t="inlineStr">
        <is>
          <t>Live Helper Chat is an open-source application that enables live support websites. In versions up to and including 4.52, three chat action endpoints  (holdaction.php, blockuser.php, and transferchat.php) load chat objects by ID without calling `erLhcoreClassChat::hasAccessToRead()`, allowing operators to act on chats in departments they are not assigned to. Operators with the relevant role permissions (holduse, allowblockusers, allowtransfer) can hold, block users from, or transfer chats in depa</t>
        </is>
      </c>
      <c r="D327" s="199" t="n">
        <v>6.5</v>
      </c>
      <c r="E327" s="199" t="inlineStr">
        <is>
          <t>MEDIUM</t>
        </is>
      </c>
      <c r="F327" s="199" t="n">
        <v>2</v>
      </c>
      <c r="G327" s="199" t="n">
        <v>2</v>
      </c>
      <c r="H327" s="199" t="inlineStr">
        <is>
          <t>MEDIUM</t>
        </is>
      </c>
      <c r="I327" s="199" t="n">
        <v>10.5</v>
      </c>
      <c r="J327" s="199" t="inlineStr">
        <is>
          <t>NO</t>
        </is>
      </c>
      <c r="K327" s="199" t="inlineStr">
        <is>
          <t>https://nvd.nist.gov/vuln/detail/CVE-2026-27954</t>
        </is>
      </c>
      <c r="L327" s="199" t="inlineStr">
        <is>
          <t>2026-03-03 18:53</t>
        </is>
      </c>
      <c r="M327" s="199" t="inlineStr">
        <is>
          <t>YES</t>
        </is>
      </c>
      <c r="N327" s="199" t="inlineStr">
        <is>
          <t>https://github.com/LiveHelperChat/livehelperchat/security/advisories/GHSA-87wc-2p86-h3w7</t>
        </is>
      </c>
      <c r="O327" s="199" t="inlineStr">
        <is>
          <t>https://github.com/LiveHelperChat/livehelperchat/security/advisories/GHSA-87wc-2p86-h3w7</t>
        </is>
      </c>
      <c r="P327" s="199" t="inlineStr">
        <is>
          <t>livehelperchat live_helper_chat *</t>
        </is>
      </c>
      <c r="Q327" s="199" t="inlineStr">
        <is>
          <t>P2</t>
        </is>
      </c>
      <c r="R327" s="199" t="inlineStr">
        <is>
          <t>📅 Schedule patch deployment within 30 days | 🔍 Monitor for exploitation attempts</t>
        </is>
      </c>
      <c r="S327" s="199" t="inlineStr">
        <is>
          <t>CVE - IP enrichment n/a</t>
        </is>
      </c>
      <c r="T327" s="199" t="n">
        <v>0</v>
      </c>
      <c r="U327" s="199" t="n">
        <v>0</v>
      </c>
      <c r="V327" s="199" t="inlineStr">
        <is>
          <t>T1190:Exploit Public-Facing Application | T1068:Exploitation for Privilege Escalation</t>
        </is>
      </c>
      <c r="W327" s="199" t="n">
        <v>2</v>
      </c>
      <c r="X327" s="199" t="inlineStr">
        <is>
          <t>HIGH (72%)</t>
        </is>
      </c>
      <c r="Y327" s="199" t="inlineStr">
        <is>
          <t>POSSIBLE</t>
        </is>
      </c>
      <c r="Z327" s="199" t="inlineStr">
        <is>
          <t>PATCH_AVAILABLE</t>
        </is>
      </c>
      <c r="AA327" s="199" t="inlineStr">
        <is>
          <t>https://nvd.nist.gov/vuln/detail/CVE-2026-27954</t>
        </is>
      </c>
      <c r="AB327" s="199" t="inlineStr">
        <is>
          <t>NONE</t>
        </is>
      </c>
      <c r="AC327" s="199" t="n">
        <v>3.25</v>
      </c>
      <c r="AD327" s="199" t="inlineStr"/>
    </row>
    <row r="328">
      <c r="A328" s="200" t="inlineStr">
        <is>
          <t>CVE</t>
        </is>
      </c>
      <c r="B328" s="200" t="inlineStr">
        <is>
          <t>CVE-2026-27959</t>
        </is>
      </c>
      <c r="C328" s="200" t="inlineStr">
        <is>
          <t>Koa is middleware for Node.js using ES2017 async functions. Prior to versions 3.1.2 and 2.16.4, Koa's `ctx.hostname` API performs naive parsing of the HTTP Host header, extracting everything before the first colon without validating the input conforms to RFC 3986 hostname syntax. When a malformed Host header containing a `@` symbol is received, `ctx.hostname` returns `evil[.]com` - an attacker-controlled value. Applications using `ctx.hostname` for URL generation, password reset links, email ver</t>
        </is>
      </c>
      <c r="D328" s="200" t="n">
        <v>7.5</v>
      </c>
      <c r="E328" s="200" t="inlineStr">
        <is>
          <t>HIGH</t>
        </is>
      </c>
      <c r="F328" s="200" t="n">
        <v>2</v>
      </c>
      <c r="G328" s="200" t="n">
        <v>3</v>
      </c>
      <c r="H328" s="200" t="inlineStr">
        <is>
          <t>HIGH</t>
        </is>
      </c>
      <c r="I328" s="200" t="n">
        <v>13.5</v>
      </c>
      <c r="J328" s="200" t="inlineStr">
        <is>
          <t>NO</t>
        </is>
      </c>
      <c r="K328" s="200" t="inlineStr">
        <is>
          <t>https://nvd.nist.gov/vuln/detail/CVE-2026-27959</t>
        </is>
      </c>
      <c r="L328" s="200" t="inlineStr">
        <is>
          <t>2026-03-03 18:53</t>
        </is>
      </c>
      <c r="M328" s="200" t="inlineStr">
        <is>
          <t>YES</t>
        </is>
      </c>
      <c r="N328" s="200" t="inlineStr">
        <is>
          <t>https://github.com/koajs/koa/commit/55ab9bab044ead4e82c70a30a4f9dc0fc9c1b6df | https://github.com/koajs/koa/commit/b76ddc01fdb703e51652b0fd131d16394cadcfeb | https://github.com/koajs/koa/security/advisories/GHSA-7gcc-r8m5-44qm</t>
        </is>
      </c>
      <c r="O328" s="200" t="inlineStr">
        <is>
          <t>Apply vendor patches</t>
        </is>
      </c>
      <c r="P328" s="200" t="inlineStr">
        <is>
          <t>koajs koa *</t>
        </is>
      </c>
      <c r="Q328" s="200" t="inlineStr">
        <is>
          <t>P2</t>
        </is>
      </c>
      <c r="R328" s="200" t="inlineStr">
        <is>
          <t>🚨 URGENT: Apply vendor patches immediately | 🔒 Isolate affected systems if patch unavailable | 🛡️ Enable additional monitoring/IDS rules</t>
        </is>
      </c>
      <c r="S328" s="200" t="inlineStr">
        <is>
          <t>CVE - IP enrichment n/a</t>
        </is>
      </c>
      <c r="T328" s="200" t="n">
        <v>0.0007</v>
      </c>
      <c r="U328" s="200" t="n">
        <v>0.2208</v>
      </c>
      <c r="V328" s="200" t="inlineStr">
        <is>
          <t>T1190:Exploit Public-Facing Application</t>
        </is>
      </c>
      <c r="W328" s="200" t="n">
        <v>2</v>
      </c>
      <c r="X328" s="200" t="inlineStr">
        <is>
          <t>HIGH (72%)</t>
        </is>
      </c>
      <c r="Y328" s="200" t="inlineStr">
        <is>
          <t>POSSIBLE</t>
        </is>
      </c>
      <c r="Z328" s="200" t="inlineStr">
        <is>
          <t>PATCH_AVAILABLE</t>
        </is>
      </c>
      <c r="AA328" s="200" t="inlineStr">
        <is>
          <t>https://nvd.nist.gov/vuln/detail/CVE-2026-27959</t>
        </is>
      </c>
      <c r="AB328" s="200" t="inlineStr">
        <is>
          <t>NONE</t>
        </is>
      </c>
      <c r="AC328" s="200" t="n">
        <v>3.75</v>
      </c>
      <c r="AD328" s="200" t="inlineStr"/>
    </row>
    <row r="329">
      <c r="A329" s="200" t="inlineStr">
        <is>
          <t>CVE</t>
        </is>
      </c>
      <c r="B329" s="200" t="inlineStr">
        <is>
          <t>CVE-2026-27961</t>
        </is>
      </c>
      <c r="C329" s="200" t="inlineStr">
        <is>
          <t>Agenta is an open-source LLMOps platform. A Server-Side Template Injection (SSTI) vulnerability exists in versions prior to 0.86.8 in Agenta's API server evaluator template rendering. Although the vulnerable code lives in the SDK package, it is executed server-side within the API process when running evaluators. This does not affect standalone SDK usage — it only impacts self-hosted or managed Agenta platform deployments. Version 0.86.8 contains a fix for the issue.</t>
        </is>
      </c>
      <c r="D329" s="200" t="n">
        <v>8.800000000000001</v>
      </c>
      <c r="E329" s="200" t="inlineStr">
        <is>
          <t>HIGH</t>
        </is>
      </c>
      <c r="F329" s="200" t="n">
        <v>3</v>
      </c>
      <c r="G329" s="200" t="n">
        <v>3</v>
      </c>
      <c r="H329" s="200" t="inlineStr">
        <is>
          <t>CRITICAL</t>
        </is>
      </c>
      <c r="I329" s="200" t="n">
        <v>17.8</v>
      </c>
      <c r="J329" s="200" t="inlineStr">
        <is>
          <t>NO</t>
        </is>
      </c>
      <c r="K329" s="200" t="inlineStr">
        <is>
          <t>https://nvd.nist.gov/vuln/detail/CVE-2026-27961</t>
        </is>
      </c>
      <c r="L329" s="200" t="inlineStr">
        <is>
          <t>2026-03-03 18:53</t>
        </is>
      </c>
      <c r="M329" s="200" t="inlineStr">
        <is>
          <t>YES</t>
        </is>
      </c>
      <c r="N329" s="200" t="inlineStr">
        <is>
          <t>https://github.com/Agenta-AI/agenta/security/advisories/GHSA-cfr2-mp74-3763</t>
        </is>
      </c>
      <c r="O329" s="200" t="inlineStr">
        <is>
          <t>Apply vendor patches</t>
        </is>
      </c>
      <c r="P329" s="200" t="inlineStr">
        <is>
          <t>agentatech agenta *</t>
        </is>
      </c>
      <c r="Q329" s="200" t="inlineStr">
        <is>
          <t>P2</t>
        </is>
      </c>
      <c r="R329" s="200" t="inlineStr">
        <is>
          <t>🚨 URGENT: Apply vendor patches immediately | 🔒 Isolate affected systems if patch unavailable | 🛡️ Enable additional monitoring/IDS rules</t>
        </is>
      </c>
      <c r="S329" s="200" t="inlineStr">
        <is>
          <t>CVE - IP enrichment n/a</t>
        </is>
      </c>
      <c r="T329" s="200" t="n">
        <v>0.0005</v>
      </c>
      <c r="U329" s="200" t="n">
        <v>0.1504</v>
      </c>
      <c r="V329" s="200" t="inlineStr">
        <is>
          <t>T1584.004:Server | T1221:Template Injection</t>
        </is>
      </c>
      <c r="W329" s="200" t="n">
        <v>2</v>
      </c>
      <c r="X329" s="200" t="inlineStr">
        <is>
          <t>HIGH (72%)</t>
        </is>
      </c>
      <c r="Y329" s="200" t="inlineStr">
        <is>
          <t>CONFIRMED</t>
        </is>
      </c>
      <c r="Z329" s="200" t="inlineStr">
        <is>
          <t>PATCH_AVAILABLE</t>
        </is>
      </c>
      <c r="AA329" s="200" t="inlineStr">
        <is>
          <t>https://nvd.nist.gov/vuln/detail/CVE-2026-27961</t>
        </is>
      </c>
      <c r="AB329" s="200" t="inlineStr">
        <is>
          <t>NONE</t>
        </is>
      </c>
      <c r="AC329" s="200" t="n">
        <v>4.4</v>
      </c>
      <c r="AD329" s="200" t="inlineStr"/>
    </row>
    <row r="330">
      <c r="A330" s="201" t="inlineStr">
        <is>
          <t>CVE</t>
        </is>
      </c>
      <c r="B330" s="201" t="inlineStr">
        <is>
          <t>CVE-2026-27965</t>
        </is>
      </c>
      <c r="C330" s="201" t="inlineStr">
        <is>
          <t xml:space="preserve">Vitess is a database clustering system for horizontal scaling of MySQL. Prior to versions 23.0.3 and 22.0.4, anyone with read/write access to the backup storage location (e.g. an S3 bucket) can manipulate backup manifest files so that arbitrary code is later executed when that backup is restored. This can be used to provide that attacker with unintended/unauthorized access to the production deployment environment — allowing them to access information available in that environment as well as run </t>
        </is>
      </c>
      <c r="D330" s="201" t="n">
        <v>9.9</v>
      </c>
      <c r="E330" s="201" t="inlineStr">
        <is>
          <t>CRITICAL</t>
        </is>
      </c>
      <c r="F330" s="201" t="n">
        <v>3</v>
      </c>
      <c r="G330" s="201" t="n">
        <v>3</v>
      </c>
      <c r="H330" s="201" t="inlineStr">
        <is>
          <t>CRITICAL</t>
        </is>
      </c>
      <c r="I330" s="201" t="n">
        <v>18.9</v>
      </c>
      <c r="J330" s="201" t="inlineStr">
        <is>
          <t>NO</t>
        </is>
      </c>
      <c r="K330" s="201" t="inlineStr">
        <is>
          <t>https://nvd.nist.gov/vuln/detail/CVE-2026-27965</t>
        </is>
      </c>
      <c r="L330" s="201" t="inlineStr">
        <is>
          <t>2026-03-03 18:53</t>
        </is>
      </c>
      <c r="M330" s="201" t="inlineStr">
        <is>
          <t>YES</t>
        </is>
      </c>
      <c r="N330" s="201" t="inlineStr">
        <is>
          <t>https://github.com/vitessio/vitess/commit/4c0173293907af9cb942a6683c465c3f1e9fdb5c | https://github.com/vitessio/vitess/pull/19460 | https://github.com/vitessio/vitess/security/advisories/GHSA-8g8j-r87h-p36x</t>
        </is>
      </c>
      <c r="O330" s="201" t="inlineStr">
        <is>
          <t>https://github.com/vitessio/vitess/security/advisories/GHSA-8g8j-r87h-p36x</t>
        </is>
      </c>
      <c r="P330" s="201" t="inlineStr">
        <is>
          <t>linuxfoundation vitess *</t>
        </is>
      </c>
      <c r="Q330" s="201" t="inlineStr">
        <is>
          <t>P2</t>
        </is>
      </c>
      <c r="R330" s="201" t="inlineStr">
        <is>
          <t>🚨 URGENT: Apply vendor patches immediately | 🔒 Isolate affected systems if patch unavailable | 🛡️ Enable additional monitoring/IDS rules</t>
        </is>
      </c>
      <c r="S330" s="201" t="inlineStr">
        <is>
          <t>CVE - IP enrichment n/a</t>
        </is>
      </c>
      <c r="T330" s="201" t="n">
        <v>0.0005</v>
      </c>
      <c r="U330" s="201" t="n">
        <v>0.1641</v>
      </c>
      <c r="V330" s="201" t="inlineStr">
        <is>
          <t>T1059:Command and Scripting Interpreter | T1203:Exploitation for Client Execution</t>
        </is>
      </c>
      <c r="W330" s="201" t="n">
        <v>2</v>
      </c>
      <c r="X330" s="201" t="inlineStr">
        <is>
          <t>HIGH (72%)</t>
        </is>
      </c>
      <c r="Y330" s="201" t="inlineStr">
        <is>
          <t>CONFIRMED</t>
        </is>
      </c>
      <c r="Z330" s="201" t="inlineStr">
        <is>
          <t>PATCH_AVAILABLE</t>
        </is>
      </c>
      <c r="AA330" s="201" t="inlineStr">
        <is>
          <t>https://nvd.nist.gov/vuln/detail/CVE-2026-27965</t>
        </is>
      </c>
      <c r="AB330" s="201" t="inlineStr">
        <is>
          <t>NONE</t>
        </is>
      </c>
      <c r="AC330" s="201" t="n">
        <v>4.95</v>
      </c>
      <c r="AD330" s="201" t="inlineStr"/>
    </row>
    <row r="331">
      <c r="A331" s="201" t="inlineStr">
        <is>
          <t>CVE</t>
        </is>
      </c>
      <c r="B331" s="201" t="inlineStr">
        <is>
          <t>CVE-2026-27966</t>
        </is>
      </c>
      <c r="C331" s="201" t="inlineStr">
        <is>
          <t>Langflow is a tool for building and deploying AI-powered agents and workflows. Prior to version 1.8.0, the CSV Agent node in Langflow hardcodes `allow_dangerous_code=True`, which automatically exposes LangChain’s Python REPL tool (`python_repl_ast`). As a result, an attacker can execute arbitrary Python and OS commands on the server via prompt injection, leading to full Remote Code Execution (RCE). Version 1.8.0 fixes the issue.</t>
        </is>
      </c>
      <c r="D331" s="201" t="n">
        <v>9.800000000000001</v>
      </c>
      <c r="E331" s="201" t="inlineStr">
        <is>
          <t>CRITICAL</t>
        </is>
      </c>
      <c r="F331" s="201" t="n">
        <v>3</v>
      </c>
      <c r="G331" s="201" t="n">
        <v>3</v>
      </c>
      <c r="H331" s="201" t="inlineStr">
        <is>
          <t>CRITICAL</t>
        </is>
      </c>
      <c r="I331" s="201" t="n">
        <v>18.8</v>
      </c>
      <c r="J331" s="201" t="inlineStr">
        <is>
          <t>NO</t>
        </is>
      </c>
      <c r="K331" s="201" t="inlineStr">
        <is>
          <t>https://nvd.nist.gov/vuln/detail/CVE-2026-27966</t>
        </is>
      </c>
      <c r="L331" s="201" t="inlineStr">
        <is>
          <t>2026-03-03 18:53</t>
        </is>
      </c>
      <c r="M331" s="201" t="inlineStr">
        <is>
          <t>YES</t>
        </is>
      </c>
      <c r="N331" s="201" t="inlineStr">
        <is>
          <t>https://github.com/langflow-ai/langflow/commit/d8c6480daa17b2f2af0b5470cdf5c3d28dc9e508 | https://github.com/langflow-ai/langflow/security/advisories/GHSA-3645-fxcv-hqr4</t>
        </is>
      </c>
      <c r="O331" s="201" t="inlineStr">
        <is>
          <t>Apply vendor patches</t>
        </is>
      </c>
      <c r="P331" s="201" t="inlineStr">
        <is>
          <t>langflow langflow *</t>
        </is>
      </c>
      <c r="Q331" s="201" t="inlineStr">
        <is>
          <t>P2</t>
        </is>
      </c>
      <c r="R331" s="201" t="inlineStr">
        <is>
          <t>🚨 URGENT: Apply vendor patches immediately | 🔒 Isolate affected systems if patch unavailable | 🛡️ Enable additional monitoring/IDS rules</t>
        </is>
      </c>
      <c r="S331" s="201" t="inlineStr">
        <is>
          <t>CVE - IP enrichment n/a</t>
        </is>
      </c>
      <c r="T331" s="201" t="n">
        <v>0.0031</v>
      </c>
      <c r="U331" s="201" t="n">
        <v>0.5377</v>
      </c>
      <c r="V331" s="201" t="inlineStr">
        <is>
          <t>T1059:Command and Scripting Interpreter | T1190:Exploit Public-Facing Application | T1210:Exploitation of Remote Services | T1584.004:Server | T1059.006:Python</t>
        </is>
      </c>
      <c r="W331" s="201" t="n">
        <v>2</v>
      </c>
      <c r="X331" s="201" t="inlineStr">
        <is>
          <t>HIGH (72%)</t>
        </is>
      </c>
      <c r="Y331" s="201" t="inlineStr">
        <is>
          <t>CONFIRMED</t>
        </is>
      </c>
      <c r="Z331" s="201" t="inlineStr">
        <is>
          <t>PATCH_AVAILABLE</t>
        </is>
      </c>
      <c r="AA331" s="201" t="inlineStr">
        <is>
          <t>https://nvd.nist.gov/vuln/detail/CVE-2026-27966</t>
        </is>
      </c>
      <c r="AB331" s="201" t="inlineStr">
        <is>
          <t>NONE</t>
        </is>
      </c>
      <c r="AC331" s="201" t="n">
        <v>4.9</v>
      </c>
      <c r="AD331" s="201" t="inlineStr"/>
    </row>
    <row r="332">
      <c r="A332" s="199" t="inlineStr">
        <is>
          <t>CVE</t>
        </is>
      </c>
      <c r="B332" s="199" t="inlineStr">
        <is>
          <t>CVE-2026-27968</t>
        </is>
      </c>
      <c r="C332" s="199" t="inlineStr">
        <is>
          <t>Packistry is a self-hosted Composer repository designed to handle PHP package distribution. Prior to version 0.13.0, RepositoryAwareController::authorize() verified token presence and ability, but did not enforce token expiration. As a result, an expired deploy token with the correct ability could still access repository endpoints (e.g., Composer metadata/download APIs). The fix in version 0.13.0 adds an explicit expiration check, and tests now test expired deploy tokens to ensure they are rejec</t>
        </is>
      </c>
      <c r="D332" s="199" t="n">
        <v>4.3</v>
      </c>
      <c r="E332" s="199" t="inlineStr">
        <is>
          <t>MEDIUM</t>
        </is>
      </c>
      <c r="F332" s="199" t="n">
        <v>2</v>
      </c>
      <c r="G332" s="199" t="n">
        <v>2</v>
      </c>
      <c r="H332" s="199" t="inlineStr">
        <is>
          <t>MEDIUM</t>
        </is>
      </c>
      <c r="I332" s="199" t="n">
        <v>8.300000000000001</v>
      </c>
      <c r="J332" s="199" t="inlineStr">
        <is>
          <t>NO</t>
        </is>
      </c>
      <c r="K332" s="199" t="inlineStr">
        <is>
          <t>https://nvd.nist.gov/vuln/detail/CVE-2026-27968</t>
        </is>
      </c>
      <c r="L332" s="199" t="inlineStr">
        <is>
          <t>2026-03-03 18:53</t>
        </is>
      </c>
      <c r="M332" s="199" t="inlineStr">
        <is>
          <t>YES</t>
        </is>
      </c>
      <c r="N332" s="199" t="inlineStr">
        <is>
          <t>https://github.com/packistry/packistry/commit/7740b48f0f4ecbe63099fb056c8a146180f8b283 | https://github.com/packistry/packistry/pull/276 | https://github.com/packistry/packistry/security/advisories/GHSA-4r9m-jp53-vgmw</t>
        </is>
      </c>
      <c r="O332" s="199" t="inlineStr">
        <is>
          <t>Apply vendor patches</t>
        </is>
      </c>
      <c r="P332" s="199" t="inlineStr">
        <is>
          <t>packistryphp packistry *</t>
        </is>
      </c>
      <c r="Q332" s="199" t="inlineStr">
        <is>
          <t>P3</t>
        </is>
      </c>
      <c r="R332" s="199" t="inlineStr">
        <is>
          <t>📅 Schedule patch deployment within 30 days | 🔍 Monitor for exploitation attempts</t>
        </is>
      </c>
      <c r="S332" s="199" t="inlineStr">
        <is>
          <t>CVE - IP enrichment n/a</t>
        </is>
      </c>
      <c r="T332" s="199" t="n">
        <v>0.0002</v>
      </c>
      <c r="U332" s="199" t="n">
        <v>0.057</v>
      </c>
      <c r="V332" s="199" t="inlineStr">
        <is>
          <t>T1078:Valid Accounts | T1110:Brute Force | T1190:Exploit Public-Facing Application</t>
        </is>
      </c>
      <c r="W332" s="199" t="n">
        <v>1</v>
      </c>
      <c r="X332" s="199" t="inlineStr">
        <is>
          <t>LOW (40%)</t>
        </is>
      </c>
      <c r="Y332" s="199" t="inlineStr">
        <is>
          <t>POSSIBLE</t>
        </is>
      </c>
      <c r="Z332" s="199" t="inlineStr">
        <is>
          <t>PATCH_AVAILABLE</t>
        </is>
      </c>
      <c r="AA332" s="199" t="inlineStr">
        <is>
          <t>https://nvd.nist.gov/vuln/detail/CVE-2026-27968</t>
        </is>
      </c>
      <c r="AB332" s="199" t="inlineStr">
        <is>
          <t>NONE</t>
        </is>
      </c>
      <c r="AC332" s="199" t="n">
        <v>2.15</v>
      </c>
      <c r="AD332" s="199" t="inlineStr"/>
    </row>
    <row r="333">
      <c r="A333" s="200" t="inlineStr">
        <is>
          <t>CVE</t>
        </is>
      </c>
      <c r="B333" s="200" t="inlineStr">
        <is>
          <t>CVE-2026-27969</t>
        </is>
      </c>
      <c r="C333" s="200" t="inlineStr">
        <is>
          <t>Vitess is a database clustering system for horizontal scaling of MySQL. Prior to versions 23.0.3 and 22.0.4, anyone with read/write access to the backup storage location (e.g. an S3 bucket) can manipulate backup manifest files so that files in the manifest — which may be files that they have also added to the manifest and backup contents — are written to any accessible location on restore. This is a common path traversal security issue. This can be used to provide that attacker with unintended/u</t>
        </is>
      </c>
      <c r="D333" s="200" t="n">
        <v>8.800000000000001</v>
      </c>
      <c r="E333" s="200" t="inlineStr">
        <is>
          <t>HIGH</t>
        </is>
      </c>
      <c r="F333" s="200" t="n">
        <v>3</v>
      </c>
      <c r="G333" s="200" t="n">
        <v>3</v>
      </c>
      <c r="H333" s="200" t="inlineStr">
        <is>
          <t>CRITICAL</t>
        </is>
      </c>
      <c r="I333" s="200" t="n">
        <v>17.8</v>
      </c>
      <c r="J333" s="200" t="inlineStr">
        <is>
          <t>NO</t>
        </is>
      </c>
      <c r="K333" s="200" t="inlineStr">
        <is>
          <t>https://nvd.nist.gov/vuln/detail/CVE-2026-27969</t>
        </is>
      </c>
      <c r="L333" s="200" t="inlineStr">
        <is>
          <t>2026-03-03 18:53</t>
        </is>
      </c>
      <c r="M333" s="200" t="inlineStr">
        <is>
          <t>YES</t>
        </is>
      </c>
      <c r="N333" s="200" t="inlineStr">
        <is>
          <t>https://github.com/vitessio/vitess/commit/c565cab615bc962bda061dcd645aa7506c59ca4a | https://github.com/vitessio/vitess/pull/19470 | https://github.com/vitessio/vitess/security/advisories/GHSA-r492-hjgh-c9gw</t>
        </is>
      </c>
      <c r="O333" s="200" t="inlineStr">
        <is>
          <t>Apply vendor patches</t>
        </is>
      </c>
      <c r="P333" s="200" t="inlineStr">
        <is>
          <t>linuxfoundation vitess *</t>
        </is>
      </c>
      <c r="Q333" s="200" t="inlineStr">
        <is>
          <t>P2</t>
        </is>
      </c>
      <c r="R333" s="200" t="inlineStr">
        <is>
          <t>🚨 URGENT: Apply vendor patches immediately | 🔒 Isolate affected systems if patch unavailable | 🛡️ Enable additional monitoring/IDS rules</t>
        </is>
      </c>
      <c r="S333" s="200" t="inlineStr">
        <is>
          <t>CVE - IP enrichment n/a</t>
        </is>
      </c>
      <c r="T333" s="200" t="n">
        <v>0.0004</v>
      </c>
      <c r="U333" s="200" t="n">
        <v>0.1075</v>
      </c>
      <c r="V333" s="200" t="inlineStr">
        <is>
          <t>T1083:File and Directory Discovery</t>
        </is>
      </c>
      <c r="W333" s="200" t="n">
        <v>2</v>
      </c>
      <c r="X333" s="200" t="inlineStr">
        <is>
          <t>HIGH (72%)</t>
        </is>
      </c>
      <c r="Y333" s="200" t="inlineStr">
        <is>
          <t>CONFIRMED</t>
        </is>
      </c>
      <c r="Z333" s="200" t="inlineStr">
        <is>
          <t>PATCH_AVAILABLE</t>
        </is>
      </c>
      <c r="AA333" s="200" t="inlineStr">
        <is>
          <t>https://nvd.nist.gov/vuln/detail/CVE-2026-27969</t>
        </is>
      </c>
      <c r="AB333" s="200" t="inlineStr">
        <is>
          <t>NONE</t>
        </is>
      </c>
      <c r="AC333" s="200" t="n">
        <v>4.4</v>
      </c>
      <c r="AD333" s="200" t="inlineStr"/>
    </row>
    <row r="334">
      <c r="A334" s="199" t="inlineStr">
        <is>
          <t>CVE</t>
        </is>
      </c>
      <c r="B334" s="199" t="inlineStr">
        <is>
          <t>CVE-2026-27970</t>
        </is>
      </c>
      <c r="C334" s="199" t="inlineStr">
        <is>
          <t>Angular is a development platform for building mobile and desktop web applications using TypeScript/JavaScript and other languages. Versions prior to 21.2.0, 21.1.16, 20.3.17, and 19.2.19 have a cross-Site scripting vulnerability in the Angular internationalization (i18n) pipeline. In ICU messages (International Components for Unicode), HTML from translated content was not properly sanitized and could execute arbitrary JavaScript. Angular i18n typically involves three steps, extracting all messa</t>
        </is>
      </c>
      <c r="D334" s="199" t="n">
        <v>6.1</v>
      </c>
      <c r="E334" s="199" t="inlineStr">
        <is>
          <t>MEDIUM</t>
        </is>
      </c>
      <c r="F334" s="199" t="n">
        <v>2</v>
      </c>
      <c r="G334" s="199" t="n">
        <v>2</v>
      </c>
      <c r="H334" s="199" t="inlineStr">
        <is>
          <t>MEDIUM</t>
        </is>
      </c>
      <c r="I334" s="199" t="n">
        <v>10.1</v>
      </c>
      <c r="J334" s="199" t="inlineStr">
        <is>
          <t>NO</t>
        </is>
      </c>
      <c r="K334" s="199" t="inlineStr">
        <is>
          <t>https://nvd.nist.gov/vuln/detail/CVE-2026-27970</t>
        </is>
      </c>
      <c r="L334" s="199" t="inlineStr">
        <is>
          <t>2026-03-03 18:53</t>
        </is>
      </c>
      <c r="M334" s="199" t="inlineStr">
        <is>
          <t>YES</t>
        </is>
      </c>
      <c r="N334" s="199" t="inlineStr">
        <is>
          <t>https://github.com/angular/angular/commit/306f367899dfc2e04238fecd3455547b5d54075d | https://github.com/angular/angular/commit/7d58b798c626bb0e4e5f89ca8affdce4f352b232 | https://github.com/angular/angular/commit/b85830953281ff3a1a77bbfe69019d352d509c93</t>
        </is>
      </c>
      <c r="O334" s="199" t="inlineStr">
        <is>
          <t>https://github.com/angular/angular/security/advisories/GHSA-prjf-86w9-mfqv</t>
        </is>
      </c>
      <c r="P334" s="199" t="inlineStr">
        <is>
          <t>angular angular *</t>
        </is>
      </c>
      <c r="Q334" s="199" t="inlineStr">
        <is>
          <t>P2</t>
        </is>
      </c>
      <c r="R334" s="199" t="inlineStr">
        <is>
          <t>📅 Schedule patch deployment within 30 days | 🔍 Monitor for exploitation attempts</t>
        </is>
      </c>
      <c r="S334" s="199" t="inlineStr">
        <is>
          <t>CVE - IP enrichment n/a</t>
        </is>
      </c>
      <c r="T334" s="199" t="n">
        <v>0.0004</v>
      </c>
      <c r="U334" s="199" t="n">
        <v>0.1207</v>
      </c>
      <c r="V334" s="199" t="inlineStr">
        <is>
          <t>T1189:Drive-by Compromise | T1190:Exploit Public-Facing Application | T1552:Unsecured Credentials | T1059.007:JavaScript</t>
        </is>
      </c>
      <c r="W334" s="199" t="n">
        <v>2</v>
      </c>
      <c r="X334" s="199" t="inlineStr">
        <is>
          <t>HIGH (72%)</t>
        </is>
      </c>
      <c r="Y334" s="199" t="inlineStr">
        <is>
          <t>POSSIBLE</t>
        </is>
      </c>
      <c r="Z334" s="199" t="inlineStr">
        <is>
          <t>PATCH_AVAILABLE</t>
        </is>
      </c>
      <c r="AA334" s="199" t="inlineStr">
        <is>
          <t>https://nvd.nist.gov/vuln/detail/CVE-2026-27970</t>
        </is>
      </c>
      <c r="AB334" s="199" t="inlineStr">
        <is>
          <t>NONE</t>
        </is>
      </c>
      <c r="AC334" s="199" t="n">
        <v>3.05</v>
      </c>
      <c r="AD334" s="199" t="inlineStr"/>
    </row>
    <row r="335">
      <c r="A335" s="199" t="inlineStr">
        <is>
          <t>CVE</t>
        </is>
      </c>
      <c r="B335" s="199" t="inlineStr">
        <is>
          <t>CVE-2026-27973</t>
        </is>
      </c>
      <c r="C335" s="199" t="inlineStr">
        <is>
          <t>Audiobookshelf is a self-hosted audiobook and podcast server. A stored cross-site scripting (XSS) vulnerability exists in versions prior to 0.12.0-beta of the Audiobookshelf mobile application that allows arbitrary JavaScript execution through malicious library metadata. Attackers with library modification privileges can execute code in victim users' browsers/WebViews, potentially leading to session hijacking, data exfiltration, and unauthorized access to native device APIs. The issue is fixed i</t>
        </is>
      </c>
      <c r="D335" s="199" t="n">
        <v>4</v>
      </c>
      <c r="E335" s="199" t="inlineStr">
        <is>
          <t>MEDIUM</t>
        </is>
      </c>
      <c r="F335" s="199" t="n">
        <v>2</v>
      </c>
      <c r="G335" s="199" t="n">
        <v>2</v>
      </c>
      <c r="H335" s="199" t="inlineStr">
        <is>
          <t>MEDIUM</t>
        </is>
      </c>
      <c r="I335" s="199" t="n">
        <v>8</v>
      </c>
      <c r="J335" s="199" t="inlineStr">
        <is>
          <t>NO</t>
        </is>
      </c>
      <c r="K335" s="199" t="inlineStr">
        <is>
          <t>https://nvd.nist.gov/vuln/detail/CVE-2026-27973</t>
        </is>
      </c>
      <c r="L335" s="199" t="inlineStr">
        <is>
          <t>2026-03-03 18:53</t>
        </is>
      </c>
      <c r="M335" s="199" t="inlineStr">
        <is>
          <t>CHECK_VENDOR</t>
        </is>
      </c>
      <c r="N335" s="199" t="inlineStr">
        <is>
          <t>See NVD references</t>
        </is>
      </c>
      <c r="O335" s="199" t="inlineStr">
        <is>
          <t>Apply vendor patches</t>
        </is>
      </c>
      <c r="P335" s="199" t="inlineStr">
        <is>
          <t>See CVE details</t>
        </is>
      </c>
      <c r="Q335" s="199" t="inlineStr">
        <is>
          <t>P3</t>
        </is>
      </c>
      <c r="R335" s="199" t="inlineStr">
        <is>
          <t>📅 Schedule patch deployment within 30 days | 🔍 Monitor for exploitation attempts</t>
        </is>
      </c>
      <c r="S335" s="199" t="inlineStr">
        <is>
          <t>CVE - IP enrichment n/a</t>
        </is>
      </c>
      <c r="T335" s="199" t="n">
        <v>0.0004</v>
      </c>
      <c r="U335" s="199" t="n">
        <v>0.1179</v>
      </c>
      <c r="V335" s="199" t="inlineStr">
        <is>
          <t>T1189:Drive-by Compromise | T1041:Exfiltration Over C2 Channel | T1059.007:JavaScript | T1584.004:Server</t>
        </is>
      </c>
      <c r="W335" s="199" t="n">
        <v>1</v>
      </c>
      <c r="X335" s="199" t="inlineStr">
        <is>
          <t>LOW (40%)</t>
        </is>
      </c>
      <c r="Y335" s="199" t="inlineStr">
        <is>
          <t>POSSIBLE</t>
        </is>
      </c>
      <c r="Z335" s="199" t="inlineStr">
        <is>
          <t>CHECK_VENDOR</t>
        </is>
      </c>
      <c r="AA335" s="199" t="inlineStr">
        <is>
          <t>https://nvd.nist.gov/vuln/detail/CVE-2026-27973</t>
        </is>
      </c>
      <c r="AB335" s="199" t="inlineStr">
        <is>
          <t>NONE</t>
        </is>
      </c>
      <c r="AC335" s="199" t="n">
        <v>2</v>
      </c>
      <c r="AD335" s="199" t="inlineStr"/>
    </row>
    <row r="336">
      <c r="A336" s="199" t="inlineStr">
        <is>
          <t>CVE</t>
        </is>
      </c>
      <c r="B336" s="199" t="inlineStr">
        <is>
          <t>CVE-2026-2029</t>
        </is>
      </c>
      <c r="C336" s="199" t="inlineStr">
        <is>
          <t>The Livemesh Addons for Beaver Builder plugin for WordPress is vulnerable to Stored Cross-Site Scripting via the `[labb_pricing_item]` shortcode's `title` and `value` attributes in all versions up to, and including, 3.9.2 due to insufficient input sanitization and output escaping. Specifically, the plugin uses `htmlspecialchars_decode()` after `wp_kses_post()`, which decodes HTML entities back into executable code after sanitization has occurred. This makes it possible for authenticated attacker</t>
        </is>
      </c>
      <c r="D336" s="199" t="n">
        <v>6.4</v>
      </c>
      <c r="E336" s="199" t="inlineStr">
        <is>
          <t>MEDIUM</t>
        </is>
      </c>
      <c r="F336" s="199" t="n">
        <v>2</v>
      </c>
      <c r="G336" s="199" t="n">
        <v>2</v>
      </c>
      <c r="H336" s="199" t="inlineStr">
        <is>
          <t>MEDIUM</t>
        </is>
      </c>
      <c r="I336" s="199" t="n">
        <v>10.4</v>
      </c>
      <c r="J336" s="199" t="inlineStr">
        <is>
          <t>NO</t>
        </is>
      </c>
      <c r="K336" s="199" t="inlineStr">
        <is>
          <t>https://nvd.nist.gov/vuln/detail/CVE-2026-2029</t>
        </is>
      </c>
      <c r="L336" s="199" t="inlineStr">
        <is>
          <t>2026-03-03 18:53</t>
        </is>
      </c>
      <c r="M336" s="199" t="inlineStr">
        <is>
          <t>CHECK_VENDOR</t>
        </is>
      </c>
      <c r="N336" s="199" t="inlineStr">
        <is>
          <t>See NVD references</t>
        </is>
      </c>
      <c r="O336" s="199" t="inlineStr">
        <is>
          <t>Apply vendor patches</t>
        </is>
      </c>
      <c r="P336" s="199" t="inlineStr">
        <is>
          <t>See CVE details</t>
        </is>
      </c>
      <c r="Q336" s="199" t="inlineStr">
        <is>
          <t>P2</t>
        </is>
      </c>
      <c r="R336" s="199" t="inlineStr">
        <is>
          <t>📅 Schedule patch deployment within 30 days | 🔍 Monitor for exploitation attempts</t>
        </is>
      </c>
      <c r="S336" s="199" t="inlineStr">
        <is>
          <t>CVE - IP enrichment n/a</t>
        </is>
      </c>
      <c r="T336" s="199" t="n">
        <v>0.0003</v>
      </c>
      <c r="U336" s="199" t="n">
        <v>0.07820000000000001</v>
      </c>
      <c r="V336" s="199" t="inlineStr">
        <is>
          <t>T1189:Drive-by Compromise</t>
        </is>
      </c>
      <c r="W336" s="199" t="n">
        <v>2</v>
      </c>
      <c r="X336" s="199" t="inlineStr">
        <is>
          <t>HIGH (72%)</t>
        </is>
      </c>
      <c r="Y336" s="199" t="inlineStr">
        <is>
          <t>POSSIBLE</t>
        </is>
      </c>
      <c r="Z336" s="199" t="inlineStr">
        <is>
          <t>CHECK_VENDOR</t>
        </is>
      </c>
      <c r="AA336" s="199" t="inlineStr">
        <is>
          <t>https://nvd.nist.gov/vuln/detail/CVE-2026-2029</t>
        </is>
      </c>
      <c r="AB336" s="199" t="inlineStr">
        <is>
          <t>NONE</t>
        </is>
      </c>
      <c r="AC336" s="199" t="n">
        <v>3.2</v>
      </c>
      <c r="AD336" s="199" t="inlineStr"/>
    </row>
    <row r="337">
      <c r="A337" s="199" t="inlineStr">
        <is>
          <t>CVE</t>
        </is>
      </c>
      <c r="B337" s="199" t="inlineStr">
        <is>
          <t>CVE-2026-2489</t>
        </is>
      </c>
      <c r="C337" s="199" t="inlineStr">
        <is>
          <t>The TP2WP Importer plugin for WordPress is vulnerable to Stored Cross-Site Scripting via the 'Watched domains' textarea on the attachment importer settings page in all versions up to, and including, 1.1. This is due to insufficient input sanitization and output escaping when domains are saved via AJAX and rendered with echo implode() without esc_textarea(). This makes it possible for authenticated attackers, with Administrator-level access and above, to inject arbitrary web scripts in pages that</t>
        </is>
      </c>
      <c r="D337" s="199" t="n">
        <v>4.4</v>
      </c>
      <c r="E337" s="199" t="inlineStr">
        <is>
          <t>MEDIUM</t>
        </is>
      </c>
      <c r="F337" s="199" t="n">
        <v>2</v>
      </c>
      <c r="G337" s="199" t="n">
        <v>2</v>
      </c>
      <c r="H337" s="199" t="inlineStr">
        <is>
          <t>MEDIUM</t>
        </is>
      </c>
      <c r="I337" s="199" t="n">
        <v>8.4</v>
      </c>
      <c r="J337" s="199" t="inlineStr">
        <is>
          <t>NO</t>
        </is>
      </c>
      <c r="K337" s="199" t="inlineStr">
        <is>
          <t>https://nvd.nist.gov/vuln/detail/CVE-2026-2489</t>
        </is>
      </c>
      <c r="L337" s="199" t="inlineStr">
        <is>
          <t>2026-03-03 18:53</t>
        </is>
      </c>
      <c r="M337" s="199" t="inlineStr">
        <is>
          <t>CHECK_VENDOR</t>
        </is>
      </c>
      <c r="N337" s="199" t="inlineStr">
        <is>
          <t>See NVD references</t>
        </is>
      </c>
      <c r="O337" s="199" t="inlineStr">
        <is>
          <t>Apply vendor patches</t>
        </is>
      </c>
      <c r="P337" s="199" t="inlineStr">
        <is>
          <t>See CVE details</t>
        </is>
      </c>
      <c r="Q337" s="199" t="inlineStr">
        <is>
          <t>P3</t>
        </is>
      </c>
      <c r="R337" s="199" t="inlineStr">
        <is>
          <t>📅 Schedule patch deployment within 30 days | 🔍 Monitor for exploitation attempts</t>
        </is>
      </c>
      <c r="S337" s="199" t="inlineStr">
        <is>
          <t>CVE - IP enrichment n/a</t>
        </is>
      </c>
      <c r="T337" s="199" t="n">
        <v>0.0003</v>
      </c>
      <c r="U337" s="199" t="n">
        <v>0.0703</v>
      </c>
      <c r="V337" s="199" t="inlineStr">
        <is>
          <t>T1189:Drive-by Compromise | T1584.001:Domains</t>
        </is>
      </c>
      <c r="W337" s="199" t="n">
        <v>1</v>
      </c>
      <c r="X337" s="199" t="inlineStr">
        <is>
          <t>LOW (40%)</t>
        </is>
      </c>
      <c r="Y337" s="199" t="inlineStr">
        <is>
          <t>POSSIBLE</t>
        </is>
      </c>
      <c r="Z337" s="199" t="inlineStr">
        <is>
          <t>CHECK_VENDOR</t>
        </is>
      </c>
      <c r="AA337" s="199" t="inlineStr">
        <is>
          <t>https://nvd.nist.gov/vuln/detail/CVE-2026-2489</t>
        </is>
      </c>
      <c r="AB337" s="199" t="inlineStr">
        <is>
          <t>NONE</t>
        </is>
      </c>
      <c r="AC337" s="199" t="n">
        <v>2.2</v>
      </c>
      <c r="AD337" s="199" t="inlineStr"/>
    </row>
    <row r="338">
      <c r="A338" s="199" t="inlineStr">
        <is>
          <t>CVE</t>
        </is>
      </c>
      <c r="B338" s="199" t="inlineStr">
        <is>
          <t>CVE-2026-2498</t>
        </is>
      </c>
      <c r="C338" s="199" t="inlineStr">
        <is>
          <t>The WP Social Meta plugin for WordPress is vulnerable to Stored Cross-Site Scripting via admin settings in all versions up to, and including, 1.0.1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t>
        </is>
      </c>
      <c r="D338" s="199" t="n">
        <v>4.4</v>
      </c>
      <c r="E338" s="199" t="inlineStr">
        <is>
          <t>MEDIUM</t>
        </is>
      </c>
      <c r="F338" s="199" t="n">
        <v>2</v>
      </c>
      <c r="G338" s="199" t="n">
        <v>2</v>
      </c>
      <c r="H338" s="199" t="inlineStr">
        <is>
          <t>MEDIUM</t>
        </is>
      </c>
      <c r="I338" s="199" t="n">
        <v>8.4</v>
      </c>
      <c r="J338" s="199" t="inlineStr">
        <is>
          <t>NO</t>
        </is>
      </c>
      <c r="K338" s="199" t="inlineStr">
        <is>
          <t>https://nvd.nist.gov/vuln/detail/CVE-2026-2498</t>
        </is>
      </c>
      <c r="L338" s="199" t="inlineStr">
        <is>
          <t>2026-03-03 18:53</t>
        </is>
      </c>
      <c r="M338" s="199" t="inlineStr">
        <is>
          <t>CHECK_VENDOR</t>
        </is>
      </c>
      <c r="N338" s="199" t="inlineStr">
        <is>
          <t>See NVD references</t>
        </is>
      </c>
      <c r="O338" s="199" t="inlineStr">
        <is>
          <t>Apply vendor patches</t>
        </is>
      </c>
      <c r="P338" s="199" t="inlineStr">
        <is>
          <t>See CVE details</t>
        </is>
      </c>
      <c r="Q338" s="199" t="inlineStr">
        <is>
          <t>P3</t>
        </is>
      </c>
      <c r="R338" s="199" t="inlineStr">
        <is>
          <t>📅 Schedule patch deployment within 30 days | 🔍 Monitor for exploitation attempts</t>
        </is>
      </c>
      <c r="S338" s="199" t="inlineStr">
        <is>
          <t>CVE - IP enrichment n/a</t>
        </is>
      </c>
      <c r="T338" s="199" t="n">
        <v>0.0002</v>
      </c>
      <c r="U338" s="199" t="n">
        <v>0.0591</v>
      </c>
      <c r="V338" s="199" t="inlineStr">
        <is>
          <t>T1189:Drive-by Compromise</t>
        </is>
      </c>
      <c r="W338" s="199" t="n">
        <v>1</v>
      </c>
      <c r="X338" s="199" t="inlineStr">
        <is>
          <t>LOW (40%)</t>
        </is>
      </c>
      <c r="Y338" s="199" t="inlineStr">
        <is>
          <t>POSSIBLE</t>
        </is>
      </c>
      <c r="Z338" s="199" t="inlineStr">
        <is>
          <t>CHECK_VENDOR</t>
        </is>
      </c>
      <c r="AA338" s="199" t="inlineStr">
        <is>
          <t>https://nvd.nist.gov/vuln/detail/CVE-2026-2498</t>
        </is>
      </c>
      <c r="AB338" s="199" t="inlineStr">
        <is>
          <t>NONE</t>
        </is>
      </c>
      <c r="AC338" s="199" t="n">
        <v>2.2</v>
      </c>
      <c r="AD338" s="199" t="inlineStr"/>
    </row>
    <row r="339">
      <c r="A339" s="199" t="inlineStr">
        <is>
          <t>CVE</t>
        </is>
      </c>
      <c r="B339" s="199" t="inlineStr">
        <is>
          <t>CVE-2026-2499</t>
        </is>
      </c>
      <c r="C339" s="199" t="inlineStr">
        <is>
          <t>The Custom Logo plugin for WordPress is vulnerable to Stored Cross-Site Scripting via admin settings in all versions up to, and including, 2.2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t>
        </is>
      </c>
      <c r="D339" s="199" t="n">
        <v>4.4</v>
      </c>
      <c r="E339" s="199" t="inlineStr">
        <is>
          <t>MEDIUM</t>
        </is>
      </c>
      <c r="F339" s="199" t="n">
        <v>2</v>
      </c>
      <c r="G339" s="199" t="n">
        <v>2</v>
      </c>
      <c r="H339" s="199" t="inlineStr">
        <is>
          <t>MEDIUM</t>
        </is>
      </c>
      <c r="I339" s="199" t="n">
        <v>8.4</v>
      </c>
      <c r="J339" s="199" t="inlineStr">
        <is>
          <t>NO</t>
        </is>
      </c>
      <c r="K339" s="199" t="inlineStr">
        <is>
          <t>https://nvd.nist.gov/vuln/detail/CVE-2026-2499</t>
        </is>
      </c>
      <c r="L339" s="199" t="inlineStr">
        <is>
          <t>2026-03-03 18:53</t>
        </is>
      </c>
      <c r="M339" s="199" t="inlineStr">
        <is>
          <t>CHECK_VENDOR</t>
        </is>
      </c>
      <c r="N339" s="199" t="inlineStr">
        <is>
          <t>See NVD references</t>
        </is>
      </c>
      <c r="O339" s="199" t="inlineStr">
        <is>
          <t>Apply vendor patches</t>
        </is>
      </c>
      <c r="P339" s="199" t="inlineStr">
        <is>
          <t>See CVE details</t>
        </is>
      </c>
      <c r="Q339" s="199" t="inlineStr">
        <is>
          <t>P3</t>
        </is>
      </c>
      <c r="R339" s="199" t="inlineStr">
        <is>
          <t>📅 Schedule patch deployment within 30 days | 🔍 Monitor for exploitation attempts</t>
        </is>
      </c>
      <c r="S339" s="199" t="inlineStr">
        <is>
          <t>CVE - IP enrichment n/a</t>
        </is>
      </c>
      <c r="T339" s="199" t="n">
        <v>0.0002</v>
      </c>
      <c r="U339" s="199" t="n">
        <v>0.0559</v>
      </c>
      <c r="V339" s="199" t="inlineStr">
        <is>
          <t>T1189:Drive-by Compromise</t>
        </is>
      </c>
      <c r="W339" s="199" t="n">
        <v>1</v>
      </c>
      <c r="X339" s="199" t="inlineStr">
        <is>
          <t>LOW (40%)</t>
        </is>
      </c>
      <c r="Y339" s="199" t="inlineStr">
        <is>
          <t>POSSIBLE</t>
        </is>
      </c>
      <c r="Z339" s="199" t="inlineStr">
        <is>
          <t>CHECK_VENDOR</t>
        </is>
      </c>
      <c r="AA339" s="199" t="inlineStr">
        <is>
          <t>https://nvd.nist.gov/vuln/detail/CVE-2026-2499</t>
        </is>
      </c>
      <c r="AB339" s="199" t="inlineStr">
        <is>
          <t>NONE</t>
        </is>
      </c>
      <c r="AC339" s="199" t="n">
        <v>2.2</v>
      </c>
      <c r="AD339" s="199" t="inlineStr"/>
    </row>
    <row r="340">
      <c r="A340" s="199" t="inlineStr">
        <is>
          <t>CVE</t>
        </is>
      </c>
      <c r="B340" s="199" t="inlineStr">
        <is>
          <t>CVE-2026-2506</t>
        </is>
      </c>
      <c r="C340" s="199" t="inlineStr">
        <is>
          <t>The EM Cost Calculator plugin for WordPress is vulnerable to Stored Cross-Site Scripting in versions up to, and including, 2.3.1. This is due to the plugin storing attacker-controlled 'customer_name' data and rendering it in the admin customer list without output escaping. This makes it possible for unauthenticated attackers to inject arbitrary web scripts that execute when an administrator views the EMCC Customers page.</t>
        </is>
      </c>
      <c r="D340" s="199" t="n">
        <v>6.1</v>
      </c>
      <c r="E340" s="199" t="inlineStr">
        <is>
          <t>MEDIUM</t>
        </is>
      </c>
      <c r="F340" s="199" t="n">
        <v>2</v>
      </c>
      <c r="G340" s="199" t="n">
        <v>2</v>
      </c>
      <c r="H340" s="199" t="inlineStr">
        <is>
          <t>MEDIUM</t>
        </is>
      </c>
      <c r="I340" s="199" t="n">
        <v>10.1</v>
      </c>
      <c r="J340" s="199" t="inlineStr">
        <is>
          <t>NO</t>
        </is>
      </c>
      <c r="K340" s="199" t="inlineStr">
        <is>
          <t>https://nvd.nist.gov/vuln/detail/CVE-2026-2506</t>
        </is>
      </c>
      <c r="L340" s="199" t="inlineStr">
        <is>
          <t>2026-03-03 18:53</t>
        </is>
      </c>
      <c r="M340" s="199" t="inlineStr">
        <is>
          <t>CHECK_VENDOR</t>
        </is>
      </c>
      <c r="N340" s="199" t="inlineStr">
        <is>
          <t>See NVD references</t>
        </is>
      </c>
      <c r="O340" s="199" t="inlineStr">
        <is>
          <t>Apply vendor patches</t>
        </is>
      </c>
      <c r="P340" s="199" t="inlineStr">
        <is>
          <t>See CVE details</t>
        </is>
      </c>
      <c r="Q340" s="199" t="inlineStr">
        <is>
          <t>P2</t>
        </is>
      </c>
      <c r="R340" s="199" t="inlineStr">
        <is>
          <t>📅 Schedule patch deployment within 30 days | 🔍 Monitor for exploitation attempts</t>
        </is>
      </c>
      <c r="S340" s="199" t="inlineStr">
        <is>
          <t>CVE - IP enrichment n/a</t>
        </is>
      </c>
      <c r="T340" s="199" t="n">
        <v>0.0007</v>
      </c>
      <c r="U340" s="199" t="n">
        <v>0.2125</v>
      </c>
      <c r="V340" s="199" t="inlineStr">
        <is>
          <t>T1189:Drive-by Compromise</t>
        </is>
      </c>
      <c r="W340" s="199" t="n">
        <v>2</v>
      </c>
      <c r="X340" s="199" t="inlineStr">
        <is>
          <t>HIGH (72%)</t>
        </is>
      </c>
      <c r="Y340" s="199" t="inlineStr">
        <is>
          <t>POSSIBLE</t>
        </is>
      </c>
      <c r="Z340" s="199" t="inlineStr">
        <is>
          <t>CHECK_VENDOR</t>
        </is>
      </c>
      <c r="AA340" s="199" t="inlineStr">
        <is>
          <t>https://nvd.nist.gov/vuln/detail/CVE-2026-2506</t>
        </is>
      </c>
      <c r="AB340" s="199" t="inlineStr">
        <is>
          <t>NONE</t>
        </is>
      </c>
      <c r="AC340" s="199" t="n">
        <v>3.05</v>
      </c>
      <c r="AD340" s="199" t="inlineStr"/>
    </row>
    <row r="341">
      <c r="A341" s="200" t="inlineStr">
        <is>
          <t>CVE</t>
        </is>
      </c>
      <c r="B341" s="200" t="inlineStr">
        <is>
          <t>CVE-2026-1779</t>
        </is>
      </c>
      <c r="C341" s="200" t="inlineStr">
        <is>
          <t>The User Registration &amp; Membership plugin for WordPress is vulnerable to authentication bypass in versions up to, and including, 5.1.2. This is due to incorrect authentication in the 'register_member' function. This makes it possible for unauthenticated attackers to log in a newly registered user on the site who has the 'urm_user_just_created' user meta set.</t>
        </is>
      </c>
      <c r="D341" s="200" t="n">
        <v>8.1</v>
      </c>
      <c r="E341" s="200" t="inlineStr">
        <is>
          <t>HIGH</t>
        </is>
      </c>
      <c r="F341" s="200" t="n">
        <v>3</v>
      </c>
      <c r="G341" s="200" t="n">
        <v>3</v>
      </c>
      <c r="H341" s="200" t="inlineStr">
        <is>
          <t>CRITICAL</t>
        </is>
      </c>
      <c r="I341" s="200" t="n">
        <v>17.1</v>
      </c>
      <c r="J341" s="200" t="inlineStr">
        <is>
          <t>NO</t>
        </is>
      </c>
      <c r="K341" s="200" t="inlineStr">
        <is>
          <t>https://nvd.nist.gov/vuln/detail/CVE-2026-1779</t>
        </is>
      </c>
      <c r="L341" s="200" t="inlineStr">
        <is>
          <t>2026-03-03 18:53</t>
        </is>
      </c>
      <c r="M341" s="200" t="inlineStr">
        <is>
          <t>CHECK_VENDOR</t>
        </is>
      </c>
      <c r="N341" s="200" t="inlineStr">
        <is>
          <t>See NVD references</t>
        </is>
      </c>
      <c r="O341" s="200" t="inlineStr">
        <is>
          <t>Apply vendor patches</t>
        </is>
      </c>
      <c r="P341" s="200" t="inlineStr">
        <is>
          <t>See CVE details</t>
        </is>
      </c>
      <c r="Q341" s="200" t="inlineStr">
        <is>
          <t>P2</t>
        </is>
      </c>
      <c r="R341" s="200" t="inlineStr">
        <is>
          <t>🚨 URGENT: Apply vendor patches immediately | 🔒 Isolate affected systems if patch unavailable | 🛡️ Enable additional monitoring/IDS rules</t>
        </is>
      </c>
      <c r="S341" s="200" t="inlineStr">
        <is>
          <t>CVE - IP enrichment n/a</t>
        </is>
      </c>
      <c r="T341" s="200" t="n">
        <v>0.0011</v>
      </c>
      <c r="U341" s="200" t="n">
        <v>0.2948</v>
      </c>
      <c r="V341" s="200" t="inlineStr">
        <is>
          <t>T1078:Valid Accounts</t>
        </is>
      </c>
      <c r="W341" s="200" t="n">
        <v>2</v>
      </c>
      <c r="X341" s="200" t="inlineStr">
        <is>
          <t>HIGH (72%)</t>
        </is>
      </c>
      <c r="Y341" s="200" t="inlineStr">
        <is>
          <t>CONFIRMED</t>
        </is>
      </c>
      <c r="Z341" s="200" t="inlineStr">
        <is>
          <t>CHECK_VENDOR</t>
        </is>
      </c>
      <c r="AA341" s="200" t="inlineStr">
        <is>
          <t>https://nvd.nist.gov/vuln/detail/CVE-2026-1779</t>
        </is>
      </c>
      <c r="AB341" s="200" t="inlineStr">
        <is>
          <t>NONE</t>
        </is>
      </c>
      <c r="AC341" s="200" t="n">
        <v>4.05</v>
      </c>
      <c r="AD341" s="200" t="inlineStr"/>
    </row>
    <row r="342">
      <c r="A342" s="199" t="inlineStr">
        <is>
          <t>CVE</t>
        </is>
      </c>
      <c r="B342" s="199" t="inlineStr">
        <is>
          <t>CVE-2026-23999</t>
        </is>
      </c>
      <c r="C342" s="199" t="inlineStr">
        <is>
          <t>Fleet is open source device management software. In versions prior to 4.80.1, Fleet generated device lock and wipe PINs using a predictable algorithm based solely on the current Unix timestamp. Because no secret key or additional entropy was used, the resulting PIN could potentially be derived if the approximate time the device was locked is known. Fleet’s device lock and wipe commands generate a 6-digit PIN that is displayed to administrators for unlocking a device. In affected versions, this P</t>
        </is>
      </c>
      <c r="D342" s="199" t="n">
        <v>5.5</v>
      </c>
      <c r="E342" s="199" t="inlineStr">
        <is>
          <t>MEDIUM</t>
        </is>
      </c>
      <c r="F342" s="199" t="n">
        <v>2</v>
      </c>
      <c r="G342" s="199" t="n">
        <v>2</v>
      </c>
      <c r="H342" s="199" t="inlineStr">
        <is>
          <t>MEDIUM</t>
        </is>
      </c>
      <c r="I342" s="199" t="n">
        <v>9.5</v>
      </c>
      <c r="J342" s="199" t="inlineStr">
        <is>
          <t>NO</t>
        </is>
      </c>
      <c r="K342" s="199" t="inlineStr">
        <is>
          <t>https://nvd.nist.gov/vuln/detail/CVE-2026-23999</t>
        </is>
      </c>
      <c r="L342" s="199" t="inlineStr">
        <is>
          <t>2026-03-03 18:53</t>
        </is>
      </c>
      <c r="M342" s="199" t="inlineStr">
        <is>
          <t>YES</t>
        </is>
      </c>
      <c r="N342" s="199" t="inlineStr">
        <is>
          <t>https://github.com/fleetdm/fleet/security/advisories/GHSA-ppwx-5jq7-px2w</t>
        </is>
      </c>
      <c r="O342" s="199" t="inlineStr">
        <is>
          <t>Apply vendor patches</t>
        </is>
      </c>
      <c r="P342" s="199" t="inlineStr">
        <is>
          <t>fleetdm fleet *</t>
        </is>
      </c>
      <c r="Q342" s="199" t="inlineStr">
        <is>
          <t>P3</t>
        </is>
      </c>
      <c r="R342" s="199" t="inlineStr">
        <is>
          <t>📅 Schedule patch deployment within 30 days | 🔍 Monitor for exploitation attempts</t>
        </is>
      </c>
      <c r="S342" s="199" t="inlineStr">
        <is>
          <t>CVE - IP enrichment n/a</t>
        </is>
      </c>
      <c r="T342" s="199" t="n">
        <v>0.0002</v>
      </c>
      <c r="U342" s="199" t="n">
        <v>0.052</v>
      </c>
      <c r="V342" s="199" t="inlineStr">
        <is>
          <t>T1600:Weaken Encryption | T1190:Exploit Public-Facing Application | T1592.002:Software</t>
        </is>
      </c>
      <c r="W342" s="199" t="n">
        <v>1</v>
      </c>
      <c r="X342" s="199" t="inlineStr">
        <is>
          <t>LOW (40%)</t>
        </is>
      </c>
      <c r="Y342" s="199" t="inlineStr">
        <is>
          <t>POSSIBLE</t>
        </is>
      </c>
      <c r="Z342" s="199" t="inlineStr">
        <is>
          <t>PATCH_AVAILABLE</t>
        </is>
      </c>
      <c r="AA342" s="199" t="inlineStr">
        <is>
          <t>https://nvd.nist.gov/vuln/detail/CVE-2026-23999</t>
        </is>
      </c>
      <c r="AB342" s="199" t="inlineStr">
        <is>
          <t>NONE</t>
        </is>
      </c>
      <c r="AC342" s="199" t="n">
        <v>2.75</v>
      </c>
      <c r="AD342" s="199" t="inlineStr"/>
    </row>
    <row r="343">
      <c r="A343" s="199" t="inlineStr">
        <is>
          <t>CVE</t>
        </is>
      </c>
      <c r="B343" s="199" t="inlineStr">
        <is>
          <t>CVE-2026-24004</t>
        </is>
      </c>
      <c r="C343" s="199" t="inlineStr">
        <is>
          <t>Fleet is open source device management software. In versions prior to 4.80.1, a vulnerability in Fleet’s Android MDM Pub/Sub handling could allow unauthenticated requests to trigger device unenrollment events. This may result in unauthorized removal of individual Android devices from Fleet management. If Android MDM is enabled, an attacker could send a crafted request to the Android Pub/Sub endpoint to unenroll a targeted Android device from Fleet without authentication. This issue does not gran</t>
        </is>
      </c>
      <c r="D343" s="199" t="n">
        <v>5.3</v>
      </c>
      <c r="E343" s="199" t="inlineStr">
        <is>
          <t>MEDIUM</t>
        </is>
      </c>
      <c r="F343" s="199" t="n">
        <v>2</v>
      </c>
      <c r="G343" s="199" t="n">
        <v>2</v>
      </c>
      <c r="H343" s="199" t="inlineStr">
        <is>
          <t>MEDIUM</t>
        </is>
      </c>
      <c r="I343" s="199" t="n">
        <v>9.300000000000001</v>
      </c>
      <c r="J343" s="199" t="inlineStr">
        <is>
          <t>NO</t>
        </is>
      </c>
      <c r="K343" s="199" t="inlineStr">
        <is>
          <t>https://nvd.nist.gov/vuln/detail/CVE-2026-24004</t>
        </is>
      </c>
      <c r="L343" s="199" t="inlineStr">
        <is>
          <t>2026-03-03 18:53</t>
        </is>
      </c>
      <c r="M343" s="199" t="inlineStr">
        <is>
          <t>YES</t>
        </is>
      </c>
      <c r="N343" s="199" t="inlineStr">
        <is>
          <t>https://github.com/fleetdm/fleet/security/advisories/GHSA-9pm7-6g36-6j78</t>
        </is>
      </c>
      <c r="O343" s="199" t="inlineStr">
        <is>
          <t>Apply vendor patches</t>
        </is>
      </c>
      <c r="P343" s="199" t="inlineStr">
        <is>
          <t>fleetdm fleet *</t>
        </is>
      </c>
      <c r="Q343" s="199" t="inlineStr">
        <is>
          <t>P3</t>
        </is>
      </c>
      <c r="R343" s="199" t="inlineStr">
        <is>
          <t>📅 Schedule patch deployment within 30 days | 🔍 Monitor for exploitation attempts</t>
        </is>
      </c>
      <c r="S343" s="199" t="inlineStr">
        <is>
          <t>CVE - IP enrichment n/a</t>
        </is>
      </c>
      <c r="T343" s="199" t="n">
        <v>0.0008</v>
      </c>
      <c r="U343" s="199" t="n">
        <v>0.2261</v>
      </c>
      <c r="V343" s="199" t="inlineStr">
        <is>
          <t>T1592.002:Software</t>
        </is>
      </c>
      <c r="W343" s="199" t="n">
        <v>1</v>
      </c>
      <c r="X343" s="199" t="inlineStr">
        <is>
          <t>LOW (40%)</t>
        </is>
      </c>
      <c r="Y343" s="199" t="inlineStr">
        <is>
          <t>POSSIBLE</t>
        </is>
      </c>
      <c r="Z343" s="199" t="inlineStr">
        <is>
          <t>PATCH_AVAILABLE</t>
        </is>
      </c>
      <c r="AA343" s="199" t="inlineStr">
        <is>
          <t>https://nvd.nist.gov/vuln/detail/CVE-2026-24004</t>
        </is>
      </c>
      <c r="AB343" s="199" t="inlineStr">
        <is>
          <t>NONE</t>
        </is>
      </c>
      <c r="AC343" s="199" t="n">
        <v>2.65</v>
      </c>
      <c r="AD343" s="199" t="inlineStr"/>
    </row>
    <row r="344">
      <c r="A344" s="199" t="inlineStr">
        <is>
          <t>CVE</t>
        </is>
      </c>
      <c r="B344" s="199" t="inlineStr">
        <is>
          <t>CVE-2026-25963</t>
        </is>
      </c>
      <c r="C344" s="199" t="inlineStr">
        <is>
          <t xml:space="preserve">Fleet is open source device management software. In versions prior to 4.80.1, a broken authorization check in Fleet’s certificate template deletion API could allow a team administrator to delete certificate templates belonging to other teams within the same Fleet instance. Fleet supports certificate templates that are scoped to individual teams. In affected versions, the batch deletion endpoint validated authorization using a user-supplied team identifier but did not verify that the certificate </t>
        </is>
      </c>
      <c r="D344" s="199" t="n">
        <v>6.5</v>
      </c>
      <c r="E344" s="199" t="inlineStr">
        <is>
          <t>MEDIUM</t>
        </is>
      </c>
      <c r="F344" s="199" t="n">
        <v>2</v>
      </c>
      <c r="G344" s="199" t="n">
        <v>2</v>
      </c>
      <c r="H344" s="199" t="inlineStr">
        <is>
          <t>MEDIUM</t>
        </is>
      </c>
      <c r="I344" s="199" t="n">
        <v>10.5</v>
      </c>
      <c r="J344" s="199" t="inlineStr">
        <is>
          <t>NO</t>
        </is>
      </c>
      <c r="K344" s="199" t="inlineStr">
        <is>
          <t>https://nvd.nist.gov/vuln/detail/CVE-2026-25963</t>
        </is>
      </c>
      <c r="L344" s="199" t="inlineStr">
        <is>
          <t>2026-03-03 18:53</t>
        </is>
      </c>
      <c r="M344" s="199" t="inlineStr">
        <is>
          <t>YES</t>
        </is>
      </c>
      <c r="N344" s="199" t="inlineStr">
        <is>
          <t>https://github.com/fleetdm/fleet/security/advisories/GHSA-5jvp-m9h4-253h</t>
        </is>
      </c>
      <c r="O344" s="199" t="inlineStr">
        <is>
          <t>Apply vendor patches</t>
        </is>
      </c>
      <c r="P344" s="199" t="inlineStr">
        <is>
          <t>fleetdm fleet *</t>
        </is>
      </c>
      <c r="Q344" s="199" t="inlineStr">
        <is>
          <t>P2</t>
        </is>
      </c>
      <c r="R344" s="199" t="inlineStr">
        <is>
          <t>📅 Schedule patch deployment within 30 days | 🔍 Monitor for exploitation attempts</t>
        </is>
      </c>
      <c r="S344" s="199" t="inlineStr">
        <is>
          <t>CVE - IP enrichment n/a</t>
        </is>
      </c>
      <c r="T344" s="199" t="n">
        <v>0.0003</v>
      </c>
      <c r="U344" s="199" t="n">
        <v>0.0814</v>
      </c>
      <c r="V344" s="199" t="inlineStr">
        <is>
          <t>T1190:Exploit Public-Facing Application | T1068:Exploitation for Privilege Escalation | T1133:External Remote Services | T1592.002:Software</t>
        </is>
      </c>
      <c r="W344" s="199" t="n">
        <v>2</v>
      </c>
      <c r="X344" s="199" t="inlineStr">
        <is>
          <t>HIGH (72%)</t>
        </is>
      </c>
      <c r="Y344" s="199" t="inlineStr">
        <is>
          <t>POSSIBLE</t>
        </is>
      </c>
      <c r="Z344" s="199" t="inlineStr">
        <is>
          <t>PATCH_AVAILABLE</t>
        </is>
      </c>
      <c r="AA344" s="199" t="inlineStr">
        <is>
          <t>https://nvd.nist.gov/vuln/detail/CVE-2026-25963</t>
        </is>
      </c>
      <c r="AB344" s="199" t="inlineStr">
        <is>
          <t>NONE</t>
        </is>
      </c>
      <c r="AC344" s="199" t="n">
        <v>3.25</v>
      </c>
      <c r="AD344" s="199" t="inlineStr"/>
    </row>
    <row r="345">
      <c r="A345" s="199" t="inlineStr">
        <is>
          <t>CVE</t>
        </is>
      </c>
      <c r="B345" s="199" t="inlineStr">
        <is>
          <t>CVE-2026-27465</t>
        </is>
      </c>
      <c r="C345" s="199" t="inlineStr">
        <is>
          <t>Fleet is open source device management software. In versions prior to 4.80.1, a vulnerability in Fleet’s configuration API could expose Google Calendar service account credentials to authenticated users with low-privilege roles. This may allow unauthorized access to Google Calendar resources associated with the service account. Fleet returns configuration data through an API endpoint that is accessible to authenticated users, including those with the lowest-privilege “Observer” role. In affected</t>
        </is>
      </c>
      <c r="D345" s="199" t="n">
        <v>6.5</v>
      </c>
      <c r="E345" s="199" t="inlineStr">
        <is>
          <t>MEDIUM</t>
        </is>
      </c>
      <c r="F345" s="199" t="n">
        <v>2</v>
      </c>
      <c r="G345" s="199" t="n">
        <v>2</v>
      </c>
      <c r="H345" s="199" t="inlineStr">
        <is>
          <t>MEDIUM</t>
        </is>
      </c>
      <c r="I345" s="199" t="n">
        <v>10.5</v>
      </c>
      <c r="J345" s="199" t="inlineStr">
        <is>
          <t>NO</t>
        </is>
      </c>
      <c r="K345" s="199" t="inlineStr">
        <is>
          <t>https://nvd.nist.gov/vuln/detail/CVE-2026-27465</t>
        </is>
      </c>
      <c r="L345" s="199" t="inlineStr">
        <is>
          <t>2026-03-03 18:53</t>
        </is>
      </c>
      <c r="M345" s="199" t="inlineStr">
        <is>
          <t>YES</t>
        </is>
      </c>
      <c r="N345" s="199" t="inlineStr">
        <is>
          <t>https://github.com/fleetdm/fleet/security/advisories/GHSA-2v6m-6xw3-6467</t>
        </is>
      </c>
      <c r="O345" s="199" t="inlineStr">
        <is>
          <t>Apply vendor patches</t>
        </is>
      </c>
      <c r="P345" s="199" t="inlineStr">
        <is>
          <t>fleetdm fleet *</t>
        </is>
      </c>
      <c r="Q345" s="199" t="inlineStr">
        <is>
          <t>P2</t>
        </is>
      </c>
      <c r="R345" s="199" t="inlineStr">
        <is>
          <t>📅 Schedule patch deployment within 30 days | 🔍 Monitor for exploitation attempts</t>
        </is>
      </c>
      <c r="S345" s="199" t="inlineStr">
        <is>
          <t>CVE - IP enrichment n/a</t>
        </is>
      </c>
      <c r="T345" s="199" t="n">
        <v>0.0004</v>
      </c>
      <c r="U345" s="199" t="n">
        <v>0.1131</v>
      </c>
      <c r="V345" s="199" t="inlineStr">
        <is>
          <t>T1190:Exploit Public-Facing Application | T1552:Unsecured Credentials | T1584.004:Server | T1592.002:Software</t>
        </is>
      </c>
      <c r="W345" s="199" t="n">
        <v>2</v>
      </c>
      <c r="X345" s="199" t="inlineStr">
        <is>
          <t>HIGH (72%)</t>
        </is>
      </c>
      <c r="Y345" s="199" t="inlineStr">
        <is>
          <t>POSSIBLE</t>
        </is>
      </c>
      <c r="Z345" s="199" t="inlineStr">
        <is>
          <t>PATCH_AVAILABLE</t>
        </is>
      </c>
      <c r="AA345" s="199" t="inlineStr">
        <is>
          <t>https://nvd.nist.gov/vuln/detail/CVE-2026-27465</t>
        </is>
      </c>
      <c r="AB345" s="199" t="inlineStr">
        <is>
          <t>NONE</t>
        </is>
      </c>
      <c r="AC345" s="199" t="n">
        <v>3.25</v>
      </c>
      <c r="AD345" s="199" t="inlineStr"/>
    </row>
    <row r="346">
      <c r="A346" s="199" t="inlineStr">
        <is>
          <t>CVE</t>
        </is>
      </c>
      <c r="B346" s="199" t="inlineStr">
        <is>
          <t>CVE-2026-27963</t>
        </is>
      </c>
      <c r="C346" s="199" t="inlineStr">
        <is>
          <t>Audiobookshelf is a self-hosted audiobook and podcast server. A stored cross-site scripting (XSS) vulnerability exists in versions prior to 2.32.0 of the Audiobookshelf web application that allows arbitrary JavaScript execution through malicious library metadata. Attackers with library modification privileges can execute code in victim users' browsers, potentially leading to session hijacking and data exfiltration. Version 2.32.0 contains a patch for the issue.</t>
        </is>
      </c>
      <c r="D346" s="199" t="n">
        <v>4.8</v>
      </c>
      <c r="E346" s="199" t="inlineStr">
        <is>
          <t>MEDIUM</t>
        </is>
      </c>
      <c r="F346" s="199" t="n">
        <v>2</v>
      </c>
      <c r="G346" s="199" t="n">
        <v>2</v>
      </c>
      <c r="H346" s="199" t="inlineStr">
        <is>
          <t>MEDIUM</t>
        </is>
      </c>
      <c r="I346" s="199" t="n">
        <v>8.800000000000001</v>
      </c>
      <c r="J346" s="199" t="inlineStr">
        <is>
          <t>NO</t>
        </is>
      </c>
      <c r="K346" s="199" t="inlineStr">
        <is>
          <t>https://nvd.nist.gov/vuln/detail/CVE-2026-27963</t>
        </is>
      </c>
      <c r="L346" s="199" t="inlineStr">
        <is>
          <t>2026-03-03 18:53</t>
        </is>
      </c>
      <c r="M346" s="199" t="inlineStr">
        <is>
          <t>YES</t>
        </is>
      </c>
      <c r="N346" s="199" t="inlineStr">
        <is>
          <t>https://github.com/advplyr/audiobookshelf/commit/503f4611b221a5bde19024e657021670df204478 | https://github.com/advplyr/audiobookshelf/security/advisories/GHSA-69cp-m725-wf78</t>
        </is>
      </c>
      <c r="O346" s="199" t="inlineStr">
        <is>
          <t>https://github.com/advplyr/audiobookshelf/security/advisories/GHSA-69cp-m725-wf78</t>
        </is>
      </c>
      <c r="P346" s="199" t="inlineStr">
        <is>
          <t>audiobookshelf audiobookshelf *</t>
        </is>
      </c>
      <c r="Q346" s="199" t="inlineStr">
        <is>
          <t>P3</t>
        </is>
      </c>
      <c r="R346" s="199" t="inlineStr">
        <is>
          <t>📅 Schedule patch deployment within 30 days | 🔍 Monitor for exploitation attempts</t>
        </is>
      </c>
      <c r="S346" s="199" t="inlineStr">
        <is>
          <t>CVE - IP enrichment n/a</t>
        </is>
      </c>
      <c r="T346" s="199" t="n">
        <v>0.0004</v>
      </c>
      <c r="U346" s="199" t="n">
        <v>0.1086</v>
      </c>
      <c r="V346" s="199" t="inlineStr">
        <is>
          <t>T1189:Drive-by Compromise | T1041:Exfiltration Over C2 Channel | T1059.007:JavaScript | T1584.004:Server</t>
        </is>
      </c>
      <c r="W346" s="199" t="n">
        <v>1</v>
      </c>
      <c r="X346" s="199" t="inlineStr">
        <is>
          <t>LOW (40%)</t>
        </is>
      </c>
      <c r="Y346" s="199" t="inlineStr">
        <is>
          <t>POSSIBLE</t>
        </is>
      </c>
      <c r="Z346" s="199" t="inlineStr">
        <is>
          <t>PATCH_AVAILABLE</t>
        </is>
      </c>
      <c r="AA346" s="199" t="inlineStr">
        <is>
          <t>https://nvd.nist.gov/vuln/detail/CVE-2026-27963</t>
        </is>
      </c>
      <c r="AB346" s="199" t="inlineStr">
        <is>
          <t>NONE</t>
        </is>
      </c>
      <c r="AC346" s="199" t="n">
        <v>2.4</v>
      </c>
      <c r="AD346" s="199" t="inlineStr"/>
    </row>
    <row r="347">
      <c r="A347" s="199" t="inlineStr">
        <is>
          <t>CVE</t>
        </is>
      </c>
      <c r="B347" s="199" t="inlineStr">
        <is>
          <t>CVE-2026-27974</t>
        </is>
      </c>
      <c r="C347" s="199" t="inlineStr">
        <is>
          <t>Audiobookshelf is a self-hosted audiobook and podcast server. A cross-site scripting (XSS) vulnerability exists in versions prior to 0.12.0-beta of the Audiobookshelf mobile application that allows arbitrary JavaScript execution through malicious library metadata. Attackers with library modification privileges (or control over a malicious podcast RSS feed) can execute code in victim users' WebViews, potentially leading to session hijacking, data exfiltration, and unauthorized access to native de</t>
        </is>
      </c>
      <c r="D347" s="199" t="n">
        <v>4.8</v>
      </c>
      <c r="E347" s="199" t="inlineStr">
        <is>
          <t>MEDIUM</t>
        </is>
      </c>
      <c r="F347" s="199" t="n">
        <v>2</v>
      </c>
      <c r="G347" s="199" t="n">
        <v>2</v>
      </c>
      <c r="H347" s="199" t="inlineStr">
        <is>
          <t>MEDIUM</t>
        </is>
      </c>
      <c r="I347" s="199" t="n">
        <v>8.800000000000001</v>
      </c>
      <c r="J347" s="199" t="inlineStr">
        <is>
          <t>NO</t>
        </is>
      </c>
      <c r="K347" s="199" t="inlineStr">
        <is>
          <t>https://nvd.nist.gov/vuln/detail/CVE-2026-27974</t>
        </is>
      </c>
      <c r="L347" s="199" t="inlineStr">
        <is>
          <t>2026-03-03 18:53</t>
        </is>
      </c>
      <c r="M347" s="199" t="inlineStr">
        <is>
          <t>CHECK_VENDOR</t>
        </is>
      </c>
      <c r="N347" s="199" t="inlineStr">
        <is>
          <t>See NVD references</t>
        </is>
      </c>
      <c r="O347" s="199" t="inlineStr">
        <is>
          <t>Apply vendor patches</t>
        </is>
      </c>
      <c r="P347" s="199" t="inlineStr">
        <is>
          <t>See CVE details</t>
        </is>
      </c>
      <c r="Q347" s="199" t="inlineStr">
        <is>
          <t>P3</t>
        </is>
      </c>
      <c r="R347" s="199" t="inlineStr">
        <is>
          <t>📅 Schedule patch deployment within 30 days | 🔍 Monitor for exploitation attempts</t>
        </is>
      </c>
      <c r="S347" s="199" t="inlineStr">
        <is>
          <t>CVE - IP enrichment n/a</t>
        </is>
      </c>
      <c r="T347" s="199" t="n">
        <v>0.0004</v>
      </c>
      <c r="U347" s="199" t="n">
        <v>0.1179</v>
      </c>
      <c r="V347" s="199" t="inlineStr">
        <is>
          <t>T1189:Drive-by Compromise | T1041:Exfiltration Over C2 Channel | T1059.007:JavaScript | T1584.004:Server</t>
        </is>
      </c>
      <c r="W347" s="199" t="n">
        <v>1</v>
      </c>
      <c r="X347" s="199" t="inlineStr">
        <is>
          <t>LOW (40%)</t>
        </is>
      </c>
      <c r="Y347" s="199" t="inlineStr">
        <is>
          <t>POSSIBLE</t>
        </is>
      </c>
      <c r="Z347" s="199" t="inlineStr">
        <is>
          <t>CHECK_VENDOR</t>
        </is>
      </c>
      <c r="AA347" s="199" t="inlineStr">
        <is>
          <t>https://nvd.nist.gov/vuln/detail/CVE-2026-27974</t>
        </is>
      </c>
      <c r="AB347" s="199" t="inlineStr">
        <is>
          <t>NONE</t>
        </is>
      </c>
      <c r="AC347" s="199" t="n">
        <v>2.4</v>
      </c>
      <c r="AD347" s="199" t="inlineStr"/>
    </row>
    <row r="348">
      <c r="A348" s="201" t="inlineStr">
        <is>
          <t>CVE</t>
        </is>
      </c>
      <c r="B348" s="201" t="inlineStr">
        <is>
          <t>CVE-2026-27975</t>
        </is>
      </c>
      <c r="C348" s="201" t="inlineStr">
        <is>
          <t>Ajenti is a Linux and BSD modular server admin panel. Prior to version 2.2.13, an unauthenticated user could gain access to a server to execute arbitrary code on this server. This is fixed in the version 2.2.13.</t>
        </is>
      </c>
      <c r="D348" s="201" t="n">
        <v>9.800000000000001</v>
      </c>
      <c r="E348" s="201" t="inlineStr">
        <is>
          <t>CRITICAL</t>
        </is>
      </c>
      <c r="F348" s="201" t="n">
        <v>3</v>
      </c>
      <c r="G348" s="201" t="n">
        <v>3</v>
      </c>
      <c r="H348" s="201" t="inlineStr">
        <is>
          <t>CRITICAL</t>
        </is>
      </c>
      <c r="I348" s="201" t="n">
        <v>18.8</v>
      </c>
      <c r="J348" s="201" t="inlineStr">
        <is>
          <t>NO</t>
        </is>
      </c>
      <c r="K348" s="201" t="inlineStr">
        <is>
          <t>https://nvd.nist.gov/vuln/detail/CVE-2026-27975</t>
        </is>
      </c>
      <c r="L348" s="201" t="inlineStr">
        <is>
          <t>2026-03-03 18:53</t>
        </is>
      </c>
      <c r="M348" s="201" t="inlineStr">
        <is>
          <t>YES</t>
        </is>
      </c>
      <c r="N348" s="201" t="inlineStr">
        <is>
          <t>https://github.com/ajenti/ajenti/security/advisories/GHSA-vcw3-r3fx-j444</t>
        </is>
      </c>
      <c r="O348" s="201" t="inlineStr">
        <is>
          <t>Apply vendor patches</t>
        </is>
      </c>
      <c r="P348" s="201" t="inlineStr">
        <is>
          <t>ajenti ajenti *</t>
        </is>
      </c>
      <c r="Q348" s="201" t="inlineStr">
        <is>
          <t>P2</t>
        </is>
      </c>
      <c r="R348" s="201" t="inlineStr">
        <is>
          <t>🚨 URGENT: Apply vendor patches immediately | 🔒 Isolate affected systems if patch unavailable | 🛡️ Enable additional monitoring/IDS rules</t>
        </is>
      </c>
      <c r="S348" s="201" t="inlineStr">
        <is>
          <t>CVE - IP enrichment n/a</t>
        </is>
      </c>
      <c r="T348" s="201" t="n">
        <v>0.001</v>
      </c>
      <c r="U348" s="201" t="n">
        <v>0.2767</v>
      </c>
      <c r="V348" s="201" t="inlineStr">
        <is>
          <t>T1203:Exploitation for Client Execution | T1584.004:Server</t>
        </is>
      </c>
      <c r="W348" s="201" t="n">
        <v>2</v>
      </c>
      <c r="X348" s="201" t="inlineStr">
        <is>
          <t>HIGH (72%)</t>
        </is>
      </c>
      <c r="Y348" s="201" t="inlineStr">
        <is>
          <t>CONFIRMED</t>
        </is>
      </c>
      <c r="Z348" s="201" t="inlineStr">
        <is>
          <t>PATCH_AVAILABLE</t>
        </is>
      </c>
      <c r="AA348" s="201" t="inlineStr">
        <is>
          <t>https://nvd.nist.gov/vuln/detail/CVE-2026-27975</t>
        </is>
      </c>
      <c r="AB348" s="201" t="inlineStr">
        <is>
          <t>NONE</t>
        </is>
      </c>
      <c r="AC348" s="201" t="n">
        <v>4.9</v>
      </c>
      <c r="AD348" s="201" t="inlineStr"/>
    </row>
    <row r="349">
      <c r="A349" s="199" t="inlineStr">
        <is>
          <t>CVE</t>
        </is>
      </c>
      <c r="B349" s="199" t="inlineStr">
        <is>
          <t>CVE-2026-2356</t>
        </is>
      </c>
      <c r="C349" s="199" t="inlineStr">
        <is>
          <t>The User Registration &amp; Membership – Custom Registration Form, Login Form, and User Profile plugin for WordPress is vulnerable to Insecure Direct Object Reference in all versions up to, and including, 5.1.2 via the 'register_member' function, due to missing validation on the 'member_id' user controlled key. This makes it possible for unauthenticated attackers to delete arbitrary user accounts that newly registered on the site who has the 'urm_user_just_created' user meta set.</t>
        </is>
      </c>
      <c r="D349" s="199" t="n">
        <v>5.3</v>
      </c>
      <c r="E349" s="199" t="inlineStr">
        <is>
          <t>MEDIUM</t>
        </is>
      </c>
      <c r="F349" s="199" t="n">
        <v>2</v>
      </c>
      <c r="G349" s="199" t="n">
        <v>2</v>
      </c>
      <c r="H349" s="199" t="inlineStr">
        <is>
          <t>MEDIUM</t>
        </is>
      </c>
      <c r="I349" s="199" t="n">
        <v>9.300000000000001</v>
      </c>
      <c r="J349" s="199" t="inlineStr">
        <is>
          <t>NO</t>
        </is>
      </c>
      <c r="K349" s="199" t="inlineStr">
        <is>
          <t>https://nvd.nist.gov/vuln/detail/CVE-2026-2356</t>
        </is>
      </c>
      <c r="L349" s="199" t="inlineStr">
        <is>
          <t>2026-03-03 18:53</t>
        </is>
      </c>
      <c r="M349" s="199" t="inlineStr">
        <is>
          <t>CHECK_VENDOR</t>
        </is>
      </c>
      <c r="N349" s="199" t="inlineStr">
        <is>
          <t>See NVD references</t>
        </is>
      </c>
      <c r="O349" s="199" t="inlineStr">
        <is>
          <t>Apply vendor patches</t>
        </is>
      </c>
      <c r="P349" s="199" t="inlineStr">
        <is>
          <t>See CVE details</t>
        </is>
      </c>
      <c r="Q349" s="199" t="inlineStr">
        <is>
          <t>P3</t>
        </is>
      </c>
      <c r="R349" s="199" t="inlineStr">
        <is>
          <t>📅 Schedule patch deployment within 30 days | 🔍 Monitor for exploitation attempts</t>
        </is>
      </c>
      <c r="S349" s="199" t="inlineStr">
        <is>
          <t>CVE - IP enrichment n/a</t>
        </is>
      </c>
      <c r="T349" s="199" t="n">
        <v>0.0003</v>
      </c>
      <c r="U349" s="199" t="n">
        <v>0.0757</v>
      </c>
      <c r="V349" s="199" t="inlineStr">
        <is>
          <t>T1190:Exploit Public-Facing Application</t>
        </is>
      </c>
      <c r="W349" s="199" t="n">
        <v>1</v>
      </c>
      <c r="X349" s="199" t="inlineStr">
        <is>
          <t>LOW (40%)</t>
        </is>
      </c>
      <c r="Y349" s="199" t="inlineStr">
        <is>
          <t>POSSIBLE</t>
        </is>
      </c>
      <c r="Z349" s="199" t="inlineStr">
        <is>
          <t>CHECK_VENDOR</t>
        </is>
      </c>
      <c r="AA349" s="199" t="inlineStr">
        <is>
          <t>https://nvd.nist.gov/vuln/detail/CVE-2026-2356</t>
        </is>
      </c>
      <c r="AB349" s="199" t="inlineStr">
        <is>
          <t>NONE</t>
        </is>
      </c>
      <c r="AC349" s="199" t="n">
        <v>2.65</v>
      </c>
      <c r="AD349" s="199" t="inlineStr"/>
    </row>
    <row r="350">
      <c r="A350" s="200" t="inlineStr">
        <is>
          <t>CVE</t>
        </is>
      </c>
      <c r="B350" s="200" t="inlineStr">
        <is>
          <t>CVE-2026-1311</t>
        </is>
      </c>
      <c r="C350" s="200" t="inlineStr">
        <is>
          <t>The Worry Proof Backup plugin for WordPress is vulnerable to Path Traversal in all versions up to, and including, 0.2.4 via the backup upload functionality. This makes it possible for authenticated attackers, with Subscriber-level access and above, to upload a malicious ZIP archive with path traversal sequences to write arbitrary files anywhere on the server, including executable PHP files. This can lead to remote code execution.</t>
        </is>
      </c>
      <c r="D350" s="200" t="n">
        <v>8.800000000000001</v>
      </c>
      <c r="E350" s="200" t="inlineStr">
        <is>
          <t>HIGH</t>
        </is>
      </c>
      <c r="F350" s="200" t="n">
        <v>3</v>
      </c>
      <c r="G350" s="200" t="n">
        <v>3</v>
      </c>
      <c r="H350" s="200" t="inlineStr">
        <is>
          <t>CRITICAL</t>
        </is>
      </c>
      <c r="I350" s="200" t="n">
        <v>17.8</v>
      </c>
      <c r="J350" s="200" t="inlineStr">
        <is>
          <t>NO</t>
        </is>
      </c>
      <c r="K350" s="200" t="inlineStr">
        <is>
          <t>https://nvd.nist.gov/vuln/detail/CVE-2026-1311</t>
        </is>
      </c>
      <c r="L350" s="200" t="inlineStr">
        <is>
          <t>2026-03-03 18:53</t>
        </is>
      </c>
      <c r="M350" s="200" t="inlineStr">
        <is>
          <t>CHECK_VENDOR</t>
        </is>
      </c>
      <c r="N350" s="200" t="inlineStr">
        <is>
          <t>See NVD references</t>
        </is>
      </c>
      <c r="O350" s="200" t="inlineStr">
        <is>
          <t>Apply vendor patches</t>
        </is>
      </c>
      <c r="P350" s="200" t="inlineStr">
        <is>
          <t>See CVE details</t>
        </is>
      </c>
      <c r="Q350" s="200" t="inlineStr">
        <is>
          <t>P2</t>
        </is>
      </c>
      <c r="R350" s="200" t="inlineStr">
        <is>
          <t>🚨 URGENT: Apply vendor patches immediately | 🔒 Isolate affected systems if patch unavailable | 🛡️ Enable additional monitoring/IDS rules</t>
        </is>
      </c>
      <c r="S350" s="200" t="inlineStr">
        <is>
          <t>CVE - IP enrichment n/a</t>
        </is>
      </c>
      <c r="T350" s="200" t="n">
        <v>0.0023</v>
      </c>
      <c r="U350" s="200" t="n">
        <v>0.4534</v>
      </c>
      <c r="V350" s="200" t="inlineStr">
        <is>
          <t>T1083:File and Directory Discovery | T1190:Exploit Public-Facing Application | T1210:Exploitation of Remote Services | T1584.004:Server</t>
        </is>
      </c>
      <c r="W350" s="200" t="n">
        <v>2</v>
      </c>
      <c r="X350" s="200" t="inlineStr">
        <is>
          <t>HIGH (72%)</t>
        </is>
      </c>
      <c r="Y350" s="200" t="inlineStr">
        <is>
          <t>CONFIRMED</t>
        </is>
      </c>
      <c r="Z350" s="200" t="inlineStr">
        <is>
          <t>CHECK_VENDOR</t>
        </is>
      </c>
      <c r="AA350" s="200" t="inlineStr">
        <is>
          <t>https://nvd.nist.gov/vuln/detail/CVE-2026-1311</t>
        </is>
      </c>
      <c r="AB350" s="200" t="inlineStr">
        <is>
          <t>NONE</t>
        </is>
      </c>
      <c r="AC350" s="200" t="n">
        <v>4.4</v>
      </c>
      <c r="AD350" s="200" t="inlineStr"/>
    </row>
    <row r="351">
      <c r="A351" s="200" t="inlineStr">
        <is>
          <t>CVE</t>
        </is>
      </c>
      <c r="B351" s="200" t="inlineStr">
        <is>
          <t>CVE-2026-23703</t>
        </is>
      </c>
      <c r="C351" s="200" t="inlineStr">
        <is>
          <t>The installer of FinalCode Client provided by Digital Arts Inc. contains an incorrect default permissions vulnerability. A non-administrative user may execute arbitrary code with SYSTEM privilege.</t>
        </is>
      </c>
      <c r="D351" s="200" t="n">
        <v>7.8</v>
      </c>
      <c r="E351" s="200" t="inlineStr">
        <is>
          <t>HIGH</t>
        </is>
      </c>
      <c r="F351" s="200" t="n">
        <v>2</v>
      </c>
      <c r="G351" s="200" t="n">
        <v>3</v>
      </c>
      <c r="H351" s="200" t="inlineStr">
        <is>
          <t>HIGH</t>
        </is>
      </c>
      <c r="I351" s="200" t="n">
        <v>13.8</v>
      </c>
      <c r="J351" s="200" t="inlineStr">
        <is>
          <t>NO</t>
        </is>
      </c>
      <c r="K351" s="200" t="inlineStr">
        <is>
          <t>https://nvd.nist.gov/vuln/detail/CVE-2026-23703</t>
        </is>
      </c>
      <c r="L351" s="200" t="inlineStr">
        <is>
          <t>2026-03-03 18:53</t>
        </is>
      </c>
      <c r="M351" s="200" t="inlineStr">
        <is>
          <t>CHECK_VENDOR</t>
        </is>
      </c>
      <c r="N351" s="200" t="inlineStr">
        <is>
          <t>See NVD references</t>
        </is>
      </c>
      <c r="O351" s="200" t="inlineStr">
        <is>
          <t>Apply vendor patches</t>
        </is>
      </c>
      <c r="P351" s="200" t="inlineStr">
        <is>
          <t>See CVE details</t>
        </is>
      </c>
      <c r="Q351" s="200" t="inlineStr">
        <is>
          <t>P3</t>
        </is>
      </c>
      <c r="R351" s="200" t="inlineStr">
        <is>
          <t>🚨 URGENT: Apply vendor patches immediately | 🔒 Isolate affected systems if patch unavailable | 🛡️ Enable additional monitoring/IDS rules</t>
        </is>
      </c>
      <c r="S351" s="200" t="inlineStr">
        <is>
          <t>CVE - IP enrichment n/a</t>
        </is>
      </c>
      <c r="T351" s="200" t="n">
        <v>0.0001</v>
      </c>
      <c r="U351" s="200" t="n">
        <v>0.0147</v>
      </c>
      <c r="V351" s="200" t="inlineStr">
        <is>
          <t>T1222:File and Directory Permissions Modification | T1203:Exploitation for Client Execution</t>
        </is>
      </c>
      <c r="W351" s="200" t="n">
        <v>1</v>
      </c>
      <c r="X351" s="200" t="inlineStr">
        <is>
          <t>LOW (40%)</t>
        </is>
      </c>
      <c r="Y351" s="200" t="inlineStr">
        <is>
          <t>UNLIKELY</t>
        </is>
      </c>
      <c r="Z351" s="200" t="inlineStr">
        <is>
          <t>CHECK_VENDOR</t>
        </is>
      </c>
      <c r="AA351" s="200" t="inlineStr">
        <is>
          <t>https://nvd.nist.gov/vuln/detail/CVE-2026-23703</t>
        </is>
      </c>
      <c r="AB351" s="200" t="inlineStr">
        <is>
          <t>NONE</t>
        </is>
      </c>
      <c r="AC351" s="200" t="n">
        <v>0</v>
      </c>
      <c r="AD351" s="200" t="inlineStr"/>
    </row>
    <row r="352">
      <c r="A352" s="200" t="inlineStr">
        <is>
          <t>CVE</t>
        </is>
      </c>
      <c r="B352" s="200" t="inlineStr">
        <is>
          <t>CVE-2026-25191</t>
        </is>
      </c>
      <c r="C352" s="200" t="inlineStr">
        <is>
          <t>The installer of FinalCode Client provided by Digital Arts Inc. contains an issue with the DLL search path. If a user is directed to place a malicious DLL file and the installer to the same directory and execute the installer, arbitrary code may be executed with the installer's execution privilege.</t>
        </is>
      </c>
      <c r="D352" s="200" t="n">
        <v>7.8</v>
      </c>
      <c r="E352" s="200" t="inlineStr">
        <is>
          <t>HIGH</t>
        </is>
      </c>
      <c r="F352" s="200" t="n">
        <v>2</v>
      </c>
      <c r="G352" s="200" t="n">
        <v>3</v>
      </c>
      <c r="H352" s="200" t="inlineStr">
        <is>
          <t>HIGH</t>
        </is>
      </c>
      <c r="I352" s="200" t="n">
        <v>13.8</v>
      </c>
      <c r="J352" s="200" t="inlineStr">
        <is>
          <t>NO</t>
        </is>
      </c>
      <c r="K352" s="200" t="inlineStr">
        <is>
          <t>https://nvd.nist.gov/vuln/detail/CVE-2026-25191</t>
        </is>
      </c>
      <c r="L352" s="200" t="inlineStr">
        <is>
          <t>2026-03-03 18:53</t>
        </is>
      </c>
      <c r="M352" s="200" t="inlineStr">
        <is>
          <t>CHECK_VENDOR</t>
        </is>
      </c>
      <c r="N352" s="200" t="inlineStr">
        <is>
          <t>See NVD references</t>
        </is>
      </c>
      <c r="O352" s="200" t="inlineStr">
        <is>
          <t>Apply vendor patches</t>
        </is>
      </c>
      <c r="P352" s="200" t="inlineStr">
        <is>
          <t>See CVE details</t>
        </is>
      </c>
      <c r="Q352" s="200" t="inlineStr">
        <is>
          <t>P3</t>
        </is>
      </c>
      <c r="R352" s="200" t="inlineStr">
        <is>
          <t>🚨 URGENT: Apply vendor patches immediately | 🔒 Isolate affected systems if patch unavailable | 🛡️ Enable additional monitoring/IDS rules</t>
        </is>
      </c>
      <c r="S352" s="200" t="inlineStr">
        <is>
          <t>CVE - IP enrichment n/a</t>
        </is>
      </c>
      <c r="T352" s="200" t="n">
        <v>0.0002</v>
      </c>
      <c r="U352" s="200" t="n">
        <v>0.0327</v>
      </c>
      <c r="V352" s="200" t="inlineStr">
        <is>
          <t>T1203:Exploitation for Client Execution</t>
        </is>
      </c>
      <c r="W352" s="200" t="n">
        <v>1</v>
      </c>
      <c r="X352" s="200" t="inlineStr">
        <is>
          <t>LOW (40%)</t>
        </is>
      </c>
      <c r="Y352" s="200" t="inlineStr">
        <is>
          <t>UNLIKELY</t>
        </is>
      </c>
      <c r="Z352" s="200" t="inlineStr">
        <is>
          <t>CHECK_VENDOR</t>
        </is>
      </c>
      <c r="AA352" s="200" t="inlineStr">
        <is>
          <t>https://nvd.nist.gov/vuln/detail/CVE-2026-25191</t>
        </is>
      </c>
      <c r="AB352" s="200" t="inlineStr">
        <is>
          <t>NONE</t>
        </is>
      </c>
      <c r="AC352" s="200" t="n">
        <v>0</v>
      </c>
      <c r="AD352" s="200" t="inlineStr"/>
    </row>
    <row r="353">
      <c r="A353" s="199" t="inlineStr">
        <is>
          <t>CVE</t>
        </is>
      </c>
      <c r="B353" s="199" t="inlineStr">
        <is>
          <t>CVE-2026-1692</t>
        </is>
      </c>
      <c r="C353" s="199" t="inlineStr">
        <is>
          <t>A missing origin validation in WebSockets vulnerability affects the GraphicalData web services used by the WebVue, WebScheduler, TouchVue and SnapVue features of PcVue in version 12.0.0 through 16.3.3 included. It might allow a remote attacker to lure a successfully authenticated user to a malicious website.
This vulnerability only affects the following two endpoints: GraphicalData/js/signalR/connect and GraphicalData/js/signalR/reconnect.</t>
        </is>
      </c>
      <c r="D353" s="199" t="n">
        <v>5</v>
      </c>
      <c r="E353" s="199" t="inlineStr">
        <is>
          <t>MEDIUM</t>
        </is>
      </c>
      <c r="F353" s="199" t="n">
        <v>2</v>
      </c>
      <c r="G353" s="199" t="n">
        <v>2</v>
      </c>
      <c r="H353" s="199" t="inlineStr">
        <is>
          <t>MEDIUM</t>
        </is>
      </c>
      <c r="I353" s="199" t="n">
        <v>9</v>
      </c>
      <c r="J353" s="199" t="inlineStr">
        <is>
          <t>NO</t>
        </is>
      </c>
      <c r="K353" s="199" t="inlineStr">
        <is>
          <t>https://nvd.nist.gov/vuln/detail/CVE-2026-1692</t>
        </is>
      </c>
      <c r="L353" s="199" t="inlineStr">
        <is>
          <t>2026-03-03 18:53</t>
        </is>
      </c>
      <c r="M353" s="199" t="inlineStr">
        <is>
          <t>CHECK_VENDOR</t>
        </is>
      </c>
      <c r="N353" s="199" t="inlineStr">
        <is>
          <t>See NVD references</t>
        </is>
      </c>
      <c r="O353" s="199" t="inlineStr">
        <is>
          <t>Apply vendor patches</t>
        </is>
      </c>
      <c r="P353" s="199" t="inlineStr">
        <is>
          <t>See CVE details</t>
        </is>
      </c>
      <c r="Q353" s="199" t="inlineStr">
        <is>
          <t>P4</t>
        </is>
      </c>
      <c r="R353" s="199" t="inlineStr">
        <is>
          <t>📅 Schedule patch deployment within 30 days | 🔍 Monitor for exploitation attempts</t>
        </is>
      </c>
      <c r="S353" s="199" t="inlineStr">
        <is>
          <t>CVE - IP enrichment n/a</t>
        </is>
      </c>
      <c r="T353" s="199" t="n">
        <v>0.0004</v>
      </c>
      <c r="U353" s="199" t="n">
        <v>0.1357</v>
      </c>
      <c r="V353" s="199" t="inlineStr">
        <is>
          <t>T1102:Web Service | T1584.006:Web Services</t>
        </is>
      </c>
      <c r="W353" s="199" t="n">
        <v>1</v>
      </c>
      <c r="X353" s="199" t="inlineStr">
        <is>
          <t>LOW (40%)</t>
        </is>
      </c>
      <c r="Y353" s="199" t="inlineStr">
        <is>
          <t>UNLIKELY</t>
        </is>
      </c>
      <c r="Z353" s="199" t="inlineStr">
        <is>
          <t>CHECK_VENDOR</t>
        </is>
      </c>
      <c r="AA353" s="199" t="inlineStr">
        <is>
          <t>https://nvd.nist.gov/vuln/detail/CVE-2026-1692</t>
        </is>
      </c>
      <c r="AB353" s="199" t="inlineStr">
        <is>
          <t>NONE</t>
        </is>
      </c>
      <c r="AC353" s="199" t="n">
        <v>0</v>
      </c>
      <c r="AD353" s="199" t="inlineStr"/>
    </row>
    <row r="354">
      <c r="A354" s="200" t="inlineStr">
        <is>
          <t>CVE</t>
        </is>
      </c>
      <c r="B354" s="200" t="inlineStr">
        <is>
          <t>CVE-2026-1693</t>
        </is>
      </c>
      <c r="C354" s="200" t="inlineStr">
        <is>
          <t>The OAuth grant type Resource Owner Password Credentials (ROPC) flow is still used by the werbservices used by the WebVue, WebScheduler, TouchVue and Snapvue features of PcVue in version 12.0.0 through 16.3.3 included despite being deprecated. It might allow a remote attacker to steal user credentials.</t>
        </is>
      </c>
      <c r="D354" s="200" t="n">
        <v>8.5</v>
      </c>
      <c r="E354" s="200" t="inlineStr">
        <is>
          <t>HIGH</t>
        </is>
      </c>
      <c r="F354" s="200" t="n">
        <v>2</v>
      </c>
      <c r="G354" s="200" t="n">
        <v>3</v>
      </c>
      <c r="H354" s="200" t="inlineStr">
        <is>
          <t>HIGH</t>
        </is>
      </c>
      <c r="I354" s="200" t="n">
        <v>14.5</v>
      </c>
      <c r="J354" s="200" t="inlineStr">
        <is>
          <t>NO</t>
        </is>
      </c>
      <c r="K354" s="200" t="inlineStr">
        <is>
          <t>https://nvd.nist.gov/vuln/detail/CVE-2026-1693</t>
        </is>
      </c>
      <c r="L354" s="200" t="inlineStr">
        <is>
          <t>2026-03-03 18:53</t>
        </is>
      </c>
      <c r="M354" s="200" t="inlineStr">
        <is>
          <t>CHECK_VENDOR</t>
        </is>
      </c>
      <c r="N354" s="200" t="inlineStr">
        <is>
          <t>See NVD references</t>
        </is>
      </c>
      <c r="O354" s="200" t="inlineStr">
        <is>
          <t>Apply vendor patches</t>
        </is>
      </c>
      <c r="P354" s="200" t="inlineStr">
        <is>
          <t>See CVE details</t>
        </is>
      </c>
      <c r="Q354" s="200" t="inlineStr">
        <is>
          <t>P3</t>
        </is>
      </c>
      <c r="R354" s="200" t="inlineStr">
        <is>
          <t>🚨 URGENT: Apply vendor patches immediately | 🔒 Isolate affected systems if patch unavailable | 🛡️ Enable additional monitoring/IDS rules</t>
        </is>
      </c>
      <c r="S354" s="200" t="inlineStr">
        <is>
          <t>CVE - IP enrichment n/a</t>
        </is>
      </c>
      <c r="T354" s="200" t="n">
        <v>0.0014</v>
      </c>
      <c r="U354" s="200" t="n">
        <v>0.3357</v>
      </c>
      <c r="V354" s="200" t="inlineStr">
        <is>
          <t>T1190:Exploit Public-Facing Application | T1552:Unsecured Credentials | T1589.001:Credentials</t>
        </is>
      </c>
      <c r="W354" s="200" t="n">
        <v>1</v>
      </c>
      <c r="X354" s="200" t="inlineStr">
        <is>
          <t>LOW (40%)</t>
        </is>
      </c>
      <c r="Y354" s="200" t="inlineStr">
        <is>
          <t>UNLIKELY</t>
        </is>
      </c>
      <c r="Z354" s="200" t="inlineStr">
        <is>
          <t>CHECK_VENDOR</t>
        </is>
      </c>
      <c r="AA354" s="200" t="inlineStr">
        <is>
          <t>https://nvd.nist.gov/vuln/detail/CVE-2026-1693</t>
        </is>
      </c>
      <c r="AB354" s="200" t="inlineStr">
        <is>
          <t>NONE</t>
        </is>
      </c>
      <c r="AC354" s="200" t="n">
        <v>0</v>
      </c>
      <c r="AD354" s="200" t="inlineStr"/>
    </row>
    <row r="355">
      <c r="A355" s="199" t="inlineStr">
        <is>
          <t>CVE</t>
        </is>
      </c>
      <c r="B355" s="199" t="inlineStr">
        <is>
          <t>CVE-2026-1694</t>
        </is>
      </c>
      <c r="C355" s="199" t="inlineStr">
        <is>
          <t>HTTP headers are added by the default configuration of IIS and ASP.net, and are not removed at the deployment phase of the webservices used by the WebVue, WebScheduler, TouchVue and SnapVue features of PcVue in version 12.0.0 through 16.3.3 included. It unnecessarily exposes sensitive information about the server configuration.</t>
        </is>
      </c>
      <c r="D355" s="199" t="n">
        <v>5</v>
      </c>
      <c r="E355" s="199" t="inlineStr">
        <is>
          <t>MEDIUM</t>
        </is>
      </c>
      <c r="F355" s="199" t="n">
        <v>2</v>
      </c>
      <c r="G355" s="199" t="n">
        <v>2</v>
      </c>
      <c r="H355" s="199" t="inlineStr">
        <is>
          <t>MEDIUM</t>
        </is>
      </c>
      <c r="I355" s="199" t="n">
        <v>9</v>
      </c>
      <c r="J355" s="199" t="inlineStr">
        <is>
          <t>NO</t>
        </is>
      </c>
      <c r="K355" s="199" t="inlineStr">
        <is>
          <t>https://nvd.nist.gov/vuln/detail/CVE-2026-1694</t>
        </is>
      </c>
      <c r="L355" s="199" t="inlineStr">
        <is>
          <t>2026-03-03 18:53</t>
        </is>
      </c>
      <c r="M355" s="199" t="inlineStr">
        <is>
          <t>CHECK_VENDOR</t>
        </is>
      </c>
      <c r="N355" s="199" t="inlineStr">
        <is>
          <t>See NVD references</t>
        </is>
      </c>
      <c r="O355" s="199" t="inlineStr">
        <is>
          <t>Apply vendor patches</t>
        </is>
      </c>
      <c r="P355" s="199" t="inlineStr">
        <is>
          <t>See CVE details</t>
        </is>
      </c>
      <c r="Q355" s="199" t="inlineStr">
        <is>
          <t>P4</t>
        </is>
      </c>
      <c r="R355" s="199" t="inlineStr">
        <is>
          <t>📅 Schedule patch deployment within 30 days | 🔍 Monitor for exploitation attempts</t>
        </is>
      </c>
      <c r="S355" s="199" t="inlineStr">
        <is>
          <t>CVE - IP enrichment n/a</t>
        </is>
      </c>
      <c r="T355" s="199" t="n">
        <v>0.0004</v>
      </c>
      <c r="U355" s="199" t="n">
        <v>0.1267</v>
      </c>
      <c r="V355" s="199" t="inlineStr">
        <is>
          <t>T1584.004:Server</t>
        </is>
      </c>
      <c r="W355" s="199" t="n">
        <v>1</v>
      </c>
      <c r="X355" s="199" t="inlineStr">
        <is>
          <t>LOW (40%)</t>
        </is>
      </c>
      <c r="Y355" s="199" t="inlineStr">
        <is>
          <t>UNLIKELY</t>
        </is>
      </c>
      <c r="Z355" s="199" t="inlineStr">
        <is>
          <t>CHECK_VENDOR</t>
        </is>
      </c>
      <c r="AA355" s="199" t="inlineStr">
        <is>
          <t>https://nvd.nist.gov/vuln/detail/CVE-2026-1694</t>
        </is>
      </c>
      <c r="AB355" s="199" t="inlineStr">
        <is>
          <t>NONE</t>
        </is>
      </c>
      <c r="AC355" s="199" t="n">
        <v>0</v>
      </c>
      <c r="AD355" s="199" t="inlineStr"/>
    </row>
    <row r="356">
      <c r="A356" s="199" t="inlineStr">
        <is>
          <t>CVE</t>
        </is>
      </c>
      <c r="B356" s="199" t="inlineStr">
        <is>
          <t>CVE-2026-1695</t>
        </is>
      </c>
      <c r="C356" s="199" t="inlineStr">
        <is>
          <t>An XSS vulnerability affects the OAuth web services used by the WebVue, WebScheduler, TouchVue and SnapVue features of PcVue in version 12.0.0 through 16.3.3 included. It might allow a remote attacker to trick a legitimate user into loading content from another site upon unsuccessful user authentication on an unknown application (unknown client_id).
This vulnerability only affects the error page of the OAuth server.</t>
        </is>
      </c>
      <c r="D356" s="199" t="n">
        <v>5</v>
      </c>
      <c r="E356" s="199" t="inlineStr">
        <is>
          <t>MEDIUM</t>
        </is>
      </c>
      <c r="F356" s="199" t="n">
        <v>2</v>
      </c>
      <c r="G356" s="199" t="n">
        <v>2</v>
      </c>
      <c r="H356" s="199" t="inlineStr">
        <is>
          <t>MEDIUM</t>
        </is>
      </c>
      <c r="I356" s="199" t="n">
        <v>9</v>
      </c>
      <c r="J356" s="199" t="inlineStr">
        <is>
          <t>NO</t>
        </is>
      </c>
      <c r="K356" s="199" t="inlineStr">
        <is>
          <t>https://nvd.nist.gov/vuln/detail/CVE-2026-1695</t>
        </is>
      </c>
      <c r="L356" s="199" t="inlineStr">
        <is>
          <t>2026-03-03 18:53</t>
        </is>
      </c>
      <c r="M356" s="199" t="inlineStr">
        <is>
          <t>CHECK_VENDOR</t>
        </is>
      </c>
      <c r="N356" s="199" t="inlineStr">
        <is>
          <t>See NVD references</t>
        </is>
      </c>
      <c r="O356" s="199" t="inlineStr">
        <is>
          <t>Apply vendor patches</t>
        </is>
      </c>
      <c r="P356" s="199" t="inlineStr">
        <is>
          <t>See CVE details</t>
        </is>
      </c>
      <c r="Q356" s="199" t="inlineStr">
        <is>
          <t>P4</t>
        </is>
      </c>
      <c r="R356" s="199" t="inlineStr">
        <is>
          <t>📅 Schedule patch deployment within 30 days | 🔍 Monitor for exploitation attempts</t>
        </is>
      </c>
      <c r="S356" s="199" t="inlineStr">
        <is>
          <t>CVE - IP enrichment n/a</t>
        </is>
      </c>
      <c r="T356" s="199" t="n">
        <v>0.0021</v>
      </c>
      <c r="U356" s="199" t="n">
        <v>0.4382</v>
      </c>
      <c r="V356" s="199" t="inlineStr">
        <is>
          <t>T1189:Drive-by Compromise | T1584.004:Server | T1102:Web Service</t>
        </is>
      </c>
      <c r="W356" s="199" t="n">
        <v>1</v>
      </c>
      <c r="X356" s="199" t="inlineStr">
        <is>
          <t>LOW (40%)</t>
        </is>
      </c>
      <c r="Y356" s="199" t="inlineStr">
        <is>
          <t>UNLIKELY</t>
        </is>
      </c>
      <c r="Z356" s="199" t="inlineStr">
        <is>
          <t>CHECK_VENDOR</t>
        </is>
      </c>
      <c r="AA356" s="199" t="inlineStr">
        <is>
          <t>https://nvd.nist.gov/vuln/detail/CVE-2026-1695</t>
        </is>
      </c>
      <c r="AB356" s="199" t="inlineStr">
        <is>
          <t>NONE</t>
        </is>
      </c>
      <c r="AC356" s="199" t="n">
        <v>0</v>
      </c>
      <c r="AD356" s="199" t="inlineStr"/>
    </row>
    <row r="357">
      <c r="A357" s="199" t="inlineStr">
        <is>
          <t>CVE</t>
        </is>
      </c>
      <c r="B357" s="199" t="inlineStr">
        <is>
          <t>CVE-2026-1696</t>
        </is>
      </c>
      <c r="C357" s="199" t="inlineStr">
        <is>
          <t>Some HTTP security headers are not properly set by the web server when sending responses to the client application.</t>
        </is>
      </c>
      <c r="D357" s="199" t="n">
        <v>5</v>
      </c>
      <c r="E357" s="199" t="inlineStr">
        <is>
          <t>MEDIUM</t>
        </is>
      </c>
      <c r="F357" s="199" t="n">
        <v>2</v>
      </c>
      <c r="G357" s="199" t="n">
        <v>2</v>
      </c>
      <c r="H357" s="199" t="inlineStr">
        <is>
          <t>MEDIUM</t>
        </is>
      </c>
      <c r="I357" s="199" t="n">
        <v>9</v>
      </c>
      <c r="J357" s="199" t="inlineStr">
        <is>
          <t>NO</t>
        </is>
      </c>
      <c r="K357" s="199" t="inlineStr">
        <is>
          <t>https://nvd.nist.gov/vuln/detail/CVE-2026-1696</t>
        </is>
      </c>
      <c r="L357" s="199" t="inlineStr">
        <is>
          <t>2026-03-03 18:53</t>
        </is>
      </c>
      <c r="M357" s="199" t="inlineStr">
        <is>
          <t>CHECK_VENDOR</t>
        </is>
      </c>
      <c r="N357" s="199" t="inlineStr">
        <is>
          <t>See NVD references</t>
        </is>
      </c>
      <c r="O357" s="199" t="inlineStr">
        <is>
          <t>Apply vendor patches</t>
        </is>
      </c>
      <c r="P357" s="199" t="inlineStr">
        <is>
          <t>See CVE details</t>
        </is>
      </c>
      <c r="Q357" s="199" t="inlineStr">
        <is>
          <t>P4</t>
        </is>
      </c>
      <c r="R357" s="199" t="inlineStr">
        <is>
          <t>📅 Schedule patch deployment within 30 days | 🔍 Monitor for exploitation attempts</t>
        </is>
      </c>
      <c r="S357" s="199" t="inlineStr">
        <is>
          <t>CVE - IP enrichment n/a</t>
        </is>
      </c>
      <c r="T357" s="199" t="n">
        <v>0.0005</v>
      </c>
      <c r="U357" s="199" t="n">
        <v>0.144</v>
      </c>
      <c r="V357" s="199" t="inlineStr">
        <is>
          <t>T1189:Drive-by Compromise | T1584.004:Server</t>
        </is>
      </c>
      <c r="W357" s="199" t="n">
        <v>1</v>
      </c>
      <c r="X357" s="199" t="inlineStr">
        <is>
          <t>LOW (40%)</t>
        </is>
      </c>
      <c r="Y357" s="199" t="inlineStr">
        <is>
          <t>UNLIKELY</t>
        </is>
      </c>
      <c r="Z357" s="199" t="inlineStr">
        <is>
          <t>CHECK_VENDOR</t>
        </is>
      </c>
      <c r="AA357" s="199" t="inlineStr">
        <is>
          <t>https://nvd.nist.gov/vuln/detail/CVE-2026-1696</t>
        </is>
      </c>
      <c r="AB357" s="199" t="inlineStr">
        <is>
          <t>NONE</t>
        </is>
      </c>
      <c r="AC357" s="199" t="n">
        <v>0</v>
      </c>
      <c r="AD357" s="199" t="inlineStr"/>
    </row>
    <row r="358">
      <c r="A358" s="199" t="inlineStr">
        <is>
          <t>CVE</t>
        </is>
      </c>
      <c r="B358" s="199" t="inlineStr">
        <is>
          <t>CVE-2026-1697</t>
        </is>
      </c>
      <c r="C358" s="199" t="inlineStr">
        <is>
          <t>The Secure and SameSite attribute are missing in the GraphicalData web services and WebClient web app of PcVue in version 12.0.0 through 16.3.3 included.</t>
        </is>
      </c>
      <c r="D358" s="199" t="n">
        <v>5</v>
      </c>
      <c r="E358" s="199" t="inlineStr">
        <is>
          <t>MEDIUM</t>
        </is>
      </c>
      <c r="F358" s="199" t="n">
        <v>2</v>
      </c>
      <c r="G358" s="199" t="n">
        <v>2</v>
      </c>
      <c r="H358" s="199" t="inlineStr">
        <is>
          <t>MEDIUM</t>
        </is>
      </c>
      <c r="I358" s="199" t="n">
        <v>9</v>
      </c>
      <c r="J358" s="199" t="inlineStr">
        <is>
          <t>NO</t>
        </is>
      </c>
      <c r="K358" s="199" t="inlineStr">
        <is>
          <t>https://nvd.nist.gov/vuln/detail/CVE-2026-1697</t>
        </is>
      </c>
      <c r="L358" s="199" t="inlineStr">
        <is>
          <t>2026-03-03 18:53</t>
        </is>
      </c>
      <c r="M358" s="199" t="inlineStr">
        <is>
          <t>CHECK_VENDOR</t>
        </is>
      </c>
      <c r="N358" s="199" t="inlineStr">
        <is>
          <t>See NVD references</t>
        </is>
      </c>
      <c r="O358" s="199" t="inlineStr">
        <is>
          <t>Apply vendor patches</t>
        </is>
      </c>
      <c r="P358" s="199" t="inlineStr">
        <is>
          <t>See CVE details</t>
        </is>
      </c>
      <c r="Q358" s="199" t="inlineStr">
        <is>
          <t>P4</t>
        </is>
      </c>
      <c r="R358" s="199" t="inlineStr">
        <is>
          <t>📅 Schedule patch deployment within 30 days | 🔍 Monitor for exploitation attempts</t>
        </is>
      </c>
      <c r="S358" s="199" t="inlineStr">
        <is>
          <t>CVE - IP enrichment n/a</t>
        </is>
      </c>
      <c r="T358" s="199" t="n">
        <v>0.0003</v>
      </c>
      <c r="U358" s="199" t="n">
        <v>0.0776</v>
      </c>
      <c r="V358" s="199" t="inlineStr">
        <is>
          <t>T1102:Web Service | T1584.006:Web Services</t>
        </is>
      </c>
      <c r="W358" s="199" t="n">
        <v>1</v>
      </c>
      <c r="X358" s="199" t="inlineStr">
        <is>
          <t>LOW (40%)</t>
        </is>
      </c>
      <c r="Y358" s="199" t="inlineStr">
        <is>
          <t>UNLIKELY</t>
        </is>
      </c>
      <c r="Z358" s="199" t="inlineStr">
        <is>
          <t>CHECK_VENDOR</t>
        </is>
      </c>
      <c r="AA358" s="199" t="inlineStr">
        <is>
          <t>https://nvd.nist.gov/vuln/detail/CVE-2026-1697</t>
        </is>
      </c>
      <c r="AB358" s="199" t="inlineStr">
        <is>
          <t>NONE</t>
        </is>
      </c>
      <c r="AC358" s="199" t="n">
        <v>0</v>
      </c>
      <c r="AD358" s="199" t="inlineStr"/>
    </row>
    <row r="359">
      <c r="A359" s="199" t="inlineStr">
        <is>
          <t>CVE</t>
        </is>
      </c>
      <c r="B359" s="199" t="inlineStr">
        <is>
          <t>CVE-2026-1698</t>
        </is>
      </c>
      <c r="C359" s="199" t="inlineStr">
        <is>
          <t>A HTTP Host header attack vulnerability affects WebClient and the WebScheduler web apps of PcVue in version 15.0.0 through 16.3.3 included, allowing a remote attacker to inject harmful payloads that manipulate server-side behavior.
This vulnerability only affects the endpoints /Authentication/ExternalLogin, /Authentication/AuthorizationCodeCallback and /Authentication/Logout
of the WebClient and WebScheduler web apps.</t>
        </is>
      </c>
      <c r="D359" s="199" t="n">
        <v>5</v>
      </c>
      <c r="E359" s="199" t="inlineStr">
        <is>
          <t>MEDIUM</t>
        </is>
      </c>
      <c r="F359" s="199" t="n">
        <v>2</v>
      </c>
      <c r="G359" s="199" t="n">
        <v>2</v>
      </c>
      <c r="H359" s="199" t="inlineStr">
        <is>
          <t>MEDIUM</t>
        </is>
      </c>
      <c r="I359" s="199" t="n">
        <v>9</v>
      </c>
      <c r="J359" s="199" t="inlineStr">
        <is>
          <t>NO</t>
        </is>
      </c>
      <c r="K359" s="199" t="inlineStr">
        <is>
          <t>https://nvd.nist.gov/vuln/detail/CVE-2026-1698</t>
        </is>
      </c>
      <c r="L359" s="199" t="inlineStr">
        <is>
          <t>2026-03-03 18:53</t>
        </is>
      </c>
      <c r="M359" s="199" t="inlineStr">
        <is>
          <t>CHECK_VENDOR</t>
        </is>
      </c>
      <c r="N359" s="199" t="inlineStr">
        <is>
          <t>See NVD references</t>
        </is>
      </c>
      <c r="O359" s="199" t="inlineStr">
        <is>
          <t>Apply vendor patches</t>
        </is>
      </c>
      <c r="P359" s="199" t="inlineStr">
        <is>
          <t>See CVE details</t>
        </is>
      </c>
      <c r="Q359" s="199" t="inlineStr">
        <is>
          <t>P4</t>
        </is>
      </c>
      <c r="R359" s="199" t="inlineStr">
        <is>
          <t>📅 Schedule patch deployment within 30 days | 🔍 Monitor for exploitation attempts</t>
        </is>
      </c>
      <c r="S359" s="199" t="inlineStr">
        <is>
          <t>CVE - IP enrichment n/a</t>
        </is>
      </c>
      <c r="T359" s="199" t="n">
        <v>0.0021</v>
      </c>
      <c r="U359" s="199" t="n">
        <v>0.4378</v>
      </c>
      <c r="V359" s="199" t="inlineStr">
        <is>
          <t>T1584.004:Server</t>
        </is>
      </c>
      <c r="W359" s="199" t="n">
        <v>1</v>
      </c>
      <c r="X359" s="199" t="inlineStr">
        <is>
          <t>LOW (40%)</t>
        </is>
      </c>
      <c r="Y359" s="199" t="inlineStr">
        <is>
          <t>UNLIKELY</t>
        </is>
      </c>
      <c r="Z359" s="199" t="inlineStr">
        <is>
          <t>CHECK_VENDOR</t>
        </is>
      </c>
      <c r="AA359" s="199" t="inlineStr">
        <is>
          <t>https://nvd.nist.gov/vuln/detail/CVE-2026-1698</t>
        </is>
      </c>
      <c r="AB359" s="199" t="inlineStr">
        <is>
          <t>NONE</t>
        </is>
      </c>
      <c r="AC359" s="199" t="n">
        <v>0</v>
      </c>
      <c r="AD359" s="199" t="inlineStr"/>
    </row>
    <row r="360">
      <c r="A360" s="199" t="inlineStr">
        <is>
          <t>CVE</t>
        </is>
      </c>
      <c r="B360" s="199" t="inlineStr">
        <is>
          <t>CVE-2026-28083</t>
        </is>
      </c>
      <c r="C360" s="199" t="inlineStr">
        <is>
          <t>Improper Neutralization of Input During Web Page Generation ('Cross-site Scripting') vulnerability in UX-themes Flatsome flatsome allows Stored XSS.This issue affects Flatsome: from n/a through &lt;= 3.20.1.</t>
        </is>
      </c>
      <c r="D360" s="199" t="n">
        <v>6.5</v>
      </c>
      <c r="E360" s="199" t="inlineStr">
        <is>
          <t>MEDIUM</t>
        </is>
      </c>
      <c r="F360" s="199" t="n">
        <v>2</v>
      </c>
      <c r="G360" s="199" t="n">
        <v>2</v>
      </c>
      <c r="H360" s="199" t="inlineStr">
        <is>
          <t>MEDIUM</t>
        </is>
      </c>
      <c r="I360" s="199" t="n">
        <v>10.5</v>
      </c>
      <c r="J360" s="199" t="inlineStr">
        <is>
          <t>NO</t>
        </is>
      </c>
      <c r="K360" s="199" t="inlineStr">
        <is>
          <t>https://nvd.nist.gov/vuln/detail/CVE-2026-28083</t>
        </is>
      </c>
      <c r="L360" s="199" t="inlineStr">
        <is>
          <t>2026-03-03 18:53</t>
        </is>
      </c>
      <c r="M360" s="199" t="inlineStr">
        <is>
          <t>CHECK_VENDOR</t>
        </is>
      </c>
      <c r="N360" s="199" t="inlineStr">
        <is>
          <t>See NVD references</t>
        </is>
      </c>
      <c r="O360" s="199" t="inlineStr">
        <is>
          <t>Apply vendor patches</t>
        </is>
      </c>
      <c r="P360" s="199" t="inlineStr">
        <is>
          <t>See CVE details</t>
        </is>
      </c>
      <c r="Q360" s="199" t="inlineStr">
        <is>
          <t>P2</t>
        </is>
      </c>
      <c r="R360" s="199" t="inlineStr">
        <is>
          <t>📅 Schedule patch deployment within 30 days | 🔍 Monitor for exploitation attempts</t>
        </is>
      </c>
      <c r="S360" s="199" t="inlineStr">
        <is>
          <t>CVE - IP enrichment n/a</t>
        </is>
      </c>
      <c r="T360" s="199" t="n">
        <v>0.0003</v>
      </c>
      <c r="U360" s="199" t="n">
        <v>0.0936</v>
      </c>
      <c r="V360" s="199" t="inlineStr">
        <is>
          <t>T1189:Drive-by Compromise</t>
        </is>
      </c>
      <c r="W360" s="199" t="n">
        <v>2</v>
      </c>
      <c r="X360" s="199" t="inlineStr">
        <is>
          <t>HIGH (72%)</t>
        </is>
      </c>
      <c r="Y360" s="199" t="inlineStr">
        <is>
          <t>POSSIBLE</t>
        </is>
      </c>
      <c r="Z360" s="199" t="inlineStr">
        <is>
          <t>CHECK_VENDOR</t>
        </is>
      </c>
      <c r="AA360" s="199" t="inlineStr">
        <is>
          <t>https://nvd.nist.gov/vuln/detail/CVE-2026-28083</t>
        </is>
      </c>
      <c r="AB360" s="199" t="inlineStr">
        <is>
          <t>NONE</t>
        </is>
      </c>
      <c r="AC360" s="199" t="n">
        <v>3.25</v>
      </c>
      <c r="AD360" s="199" t="inlineStr"/>
    </row>
    <row r="361">
      <c r="A361" s="199" t="inlineStr">
        <is>
          <t>CVE</t>
        </is>
      </c>
      <c r="B361" s="199" t="inlineStr">
        <is>
          <t>CVE-2026-28131</t>
        </is>
      </c>
      <c r="C361" s="199" t="inlineStr">
        <is>
          <t>Insertion of Sensitive Information Into Sent Data vulnerability in WPVibes Elementor Addon Elements addon-elements-for-elementor-page-builder allows Retrieve Embedded Sensitive Data.This issue affects Elementor Addon Elements: from n/a through &lt;= 1.14.4.</t>
        </is>
      </c>
      <c r="D361" s="199" t="n">
        <v>6.5</v>
      </c>
      <c r="E361" s="199" t="inlineStr">
        <is>
          <t>MEDIUM</t>
        </is>
      </c>
      <c r="F361" s="199" t="n">
        <v>2</v>
      </c>
      <c r="G361" s="199" t="n">
        <v>2</v>
      </c>
      <c r="H361" s="199" t="inlineStr">
        <is>
          <t>MEDIUM</t>
        </is>
      </c>
      <c r="I361" s="199" t="n">
        <v>10.5</v>
      </c>
      <c r="J361" s="199" t="inlineStr">
        <is>
          <t>NO</t>
        </is>
      </c>
      <c r="K361" s="199" t="inlineStr">
        <is>
          <t>https://nvd.nist.gov/vuln/detail/CVE-2026-28131</t>
        </is>
      </c>
      <c r="L361" s="199" t="inlineStr">
        <is>
          <t>2026-03-03 18:53</t>
        </is>
      </c>
      <c r="M361" s="199" t="inlineStr">
        <is>
          <t>CHECK_VENDOR</t>
        </is>
      </c>
      <c r="N361" s="199" t="inlineStr">
        <is>
          <t>See NVD references</t>
        </is>
      </c>
      <c r="O361" s="199" t="inlineStr">
        <is>
          <t>Apply vendor patches</t>
        </is>
      </c>
      <c r="P361" s="199" t="inlineStr">
        <is>
          <t>See CVE details</t>
        </is>
      </c>
      <c r="Q361" s="199" t="inlineStr">
        <is>
          <t>P2</t>
        </is>
      </c>
      <c r="R361" s="199" t="inlineStr">
        <is>
          <t>📅 Schedule patch deployment within 30 days | 🔍 Monitor for exploitation attempts</t>
        </is>
      </c>
      <c r="S361" s="199" t="inlineStr">
        <is>
          <t>CVE - IP enrichment n/a</t>
        </is>
      </c>
      <c r="T361" s="199" t="n">
        <v>0.0003</v>
      </c>
      <c r="U361" s="199" t="n">
        <v>0.0851</v>
      </c>
      <c r="V361" s="199" t="inlineStr">
        <is>
          <t>T1190:Exploit Public-Facing Application</t>
        </is>
      </c>
      <c r="W361" s="199" t="n">
        <v>2</v>
      </c>
      <c r="X361" s="199" t="inlineStr">
        <is>
          <t>HIGH (72%)</t>
        </is>
      </c>
      <c r="Y361" s="199" t="inlineStr">
        <is>
          <t>POSSIBLE</t>
        </is>
      </c>
      <c r="Z361" s="199" t="inlineStr">
        <is>
          <t>CHECK_VENDOR</t>
        </is>
      </c>
      <c r="AA361" s="199" t="inlineStr">
        <is>
          <t>https://nvd.nist.gov/vuln/detail/CVE-2026-28131</t>
        </is>
      </c>
      <c r="AB361" s="199" t="inlineStr">
        <is>
          <t>NONE</t>
        </is>
      </c>
      <c r="AC361" s="199" t="n">
        <v>3.25</v>
      </c>
      <c r="AD361" s="199" t="inlineStr"/>
    </row>
    <row r="362">
      <c r="A362" s="199" t="inlineStr">
        <is>
          <t>CVE</t>
        </is>
      </c>
      <c r="B362" s="199" t="inlineStr">
        <is>
          <t>CVE-2026-28132</t>
        </is>
      </c>
      <c r="C362" s="199" t="inlineStr">
        <is>
          <t>Improper Neutralization of Script-Related HTML Tags in a Web Page (Basic XSS) vulnerability in villatheme WooCommerce Photo Reviews woocommerce-photo-reviews allows Code Injection.This issue affects WooCommerce Photo Reviews: from n/a through &lt;= 1.4.4.</t>
        </is>
      </c>
      <c r="D362" s="199" t="n">
        <v>5.3</v>
      </c>
      <c r="E362" s="199" t="inlineStr">
        <is>
          <t>MEDIUM</t>
        </is>
      </c>
      <c r="F362" s="199" t="n">
        <v>2</v>
      </c>
      <c r="G362" s="199" t="n">
        <v>2</v>
      </c>
      <c r="H362" s="199" t="inlineStr">
        <is>
          <t>MEDIUM</t>
        </is>
      </c>
      <c r="I362" s="199" t="n">
        <v>9.300000000000001</v>
      </c>
      <c r="J362" s="199" t="inlineStr">
        <is>
          <t>NO</t>
        </is>
      </c>
      <c r="K362" s="199" t="inlineStr">
        <is>
          <t>https://nvd.nist.gov/vuln/detail/CVE-2026-28132</t>
        </is>
      </c>
      <c r="L362" s="199" t="inlineStr">
        <is>
          <t>2026-03-03 18:53</t>
        </is>
      </c>
      <c r="M362" s="199" t="inlineStr">
        <is>
          <t>CHECK_VENDOR</t>
        </is>
      </c>
      <c r="N362" s="199" t="inlineStr">
        <is>
          <t>See NVD references</t>
        </is>
      </c>
      <c r="O362" s="199" t="inlineStr">
        <is>
          <t>Apply vendor patches</t>
        </is>
      </c>
      <c r="P362" s="199" t="inlineStr">
        <is>
          <t>See CVE details</t>
        </is>
      </c>
      <c r="Q362" s="199" t="inlineStr">
        <is>
          <t>P3</t>
        </is>
      </c>
      <c r="R362" s="199" t="inlineStr">
        <is>
          <t>📅 Schedule patch deployment within 30 days | 🔍 Monitor for exploitation attempts</t>
        </is>
      </c>
      <c r="S362" s="199" t="inlineStr">
        <is>
          <t>CVE - IP enrichment n/a</t>
        </is>
      </c>
      <c r="T362" s="199" t="n">
        <v>0.0004</v>
      </c>
      <c r="U362" s="199" t="n">
        <v>0.1215</v>
      </c>
      <c r="V362" s="199" t="inlineStr">
        <is>
          <t>T1190:Exploit Public-Facing Application | T1189:Drive-by Compromise</t>
        </is>
      </c>
      <c r="W362" s="199" t="n">
        <v>1</v>
      </c>
      <c r="X362" s="199" t="inlineStr">
        <is>
          <t>LOW (40%)</t>
        </is>
      </c>
      <c r="Y362" s="199" t="inlineStr">
        <is>
          <t>POSSIBLE</t>
        </is>
      </c>
      <c r="Z362" s="199" t="inlineStr">
        <is>
          <t>CHECK_VENDOR</t>
        </is>
      </c>
      <c r="AA362" s="199" t="inlineStr">
        <is>
          <t>https://nvd.nist.gov/vuln/detail/CVE-2026-28132</t>
        </is>
      </c>
      <c r="AB362" s="199" t="inlineStr">
        <is>
          <t>NONE</t>
        </is>
      </c>
      <c r="AC362" s="199" t="n">
        <v>2.65</v>
      </c>
      <c r="AD362" s="199" t="inlineStr"/>
    </row>
    <row r="363">
      <c r="A363" s="200" t="inlineStr">
        <is>
          <t>CVE</t>
        </is>
      </c>
      <c r="B363" s="200" t="inlineStr">
        <is>
          <t>CVE-2026-28136</t>
        </is>
      </c>
      <c r="C363" s="200" t="inlineStr">
        <is>
          <t>Improper Neutralization of Special Elements used in an SQL Command ('SQL Injection') vulnerability in VeronaLabs WP SMS wp-sms allows SQL Injection.This issue affects WP SMS: from n/a through &lt;= 6.9.12.</t>
        </is>
      </c>
      <c r="D363" s="200" t="n">
        <v>7.6</v>
      </c>
      <c r="E363" s="200" t="inlineStr">
        <is>
          <t>HIGH</t>
        </is>
      </c>
      <c r="F363" s="200" t="n">
        <v>2</v>
      </c>
      <c r="G363" s="200" t="n">
        <v>3</v>
      </c>
      <c r="H363" s="200" t="inlineStr">
        <is>
          <t>HIGH</t>
        </is>
      </c>
      <c r="I363" s="200" t="n">
        <v>13.6</v>
      </c>
      <c r="J363" s="200" t="inlineStr">
        <is>
          <t>NO</t>
        </is>
      </c>
      <c r="K363" s="200" t="inlineStr">
        <is>
          <t>https://nvd.nist.gov/vuln/detail/CVE-2026-28136</t>
        </is>
      </c>
      <c r="L363" s="200" t="inlineStr">
        <is>
          <t>2026-03-03 18:53</t>
        </is>
      </c>
      <c r="M363" s="200" t="inlineStr">
        <is>
          <t>CHECK_VENDOR</t>
        </is>
      </c>
      <c r="N363" s="200" t="inlineStr">
        <is>
          <t>See NVD references</t>
        </is>
      </c>
      <c r="O363" s="200" t="inlineStr">
        <is>
          <t>Apply vendor patches</t>
        </is>
      </c>
      <c r="P363" s="200" t="inlineStr">
        <is>
          <t>See CVE details</t>
        </is>
      </c>
      <c r="Q363" s="200" t="inlineStr">
        <is>
          <t>P2</t>
        </is>
      </c>
      <c r="R363" s="200" t="inlineStr">
        <is>
          <t>🚨 URGENT: Apply vendor patches immediately | 🔒 Isolate affected systems if patch unavailable | 🛡️ Enable additional monitoring/IDS rules</t>
        </is>
      </c>
      <c r="S363" s="200" t="inlineStr">
        <is>
          <t>CVE - IP enrichment n/a</t>
        </is>
      </c>
      <c r="T363" s="200" t="n">
        <v>0.0003</v>
      </c>
      <c r="U363" s="200" t="n">
        <v>0.074</v>
      </c>
      <c r="V363" s="200" t="inlineStr">
        <is>
          <t>T1190:Exploit Public-Facing Application</t>
        </is>
      </c>
      <c r="W363" s="200" t="n">
        <v>2</v>
      </c>
      <c r="X363" s="200" t="inlineStr">
        <is>
          <t>HIGH (72%)</t>
        </is>
      </c>
      <c r="Y363" s="200" t="inlineStr">
        <is>
          <t>POSSIBLE</t>
        </is>
      </c>
      <c r="Z363" s="200" t="inlineStr">
        <is>
          <t>CHECK_VENDOR</t>
        </is>
      </c>
      <c r="AA363" s="200" t="inlineStr">
        <is>
          <t>https://nvd.nist.gov/vuln/detail/CVE-2026-28136</t>
        </is>
      </c>
      <c r="AB363" s="200" t="inlineStr">
        <is>
          <t>NONE</t>
        </is>
      </c>
      <c r="AC363" s="200" t="n">
        <v>3.8</v>
      </c>
      <c r="AD363" s="200" t="inlineStr"/>
    </row>
    <row r="364">
      <c r="A364" s="200" t="inlineStr">
        <is>
          <t>CVE</t>
        </is>
      </c>
      <c r="B364" s="200" t="inlineStr">
        <is>
          <t>CVE-2026-28138</t>
        </is>
      </c>
      <c r="C364" s="200" t="inlineStr">
        <is>
          <t>Deserialization of Untrusted Data vulnerability in Stylemix uListing ulisting allows Object Injection.This issue affects uListing: from n/a through &lt;= 2.2.0.</t>
        </is>
      </c>
      <c r="D364" s="200" t="n">
        <v>7.2</v>
      </c>
      <c r="E364" s="200" t="inlineStr">
        <is>
          <t>HIGH</t>
        </is>
      </c>
      <c r="F364" s="200" t="n">
        <v>2</v>
      </c>
      <c r="G364" s="200" t="n">
        <v>3</v>
      </c>
      <c r="H364" s="200" t="inlineStr">
        <is>
          <t>HIGH</t>
        </is>
      </c>
      <c r="I364" s="200" t="n">
        <v>13.2</v>
      </c>
      <c r="J364" s="200" t="inlineStr">
        <is>
          <t>NO</t>
        </is>
      </c>
      <c r="K364" s="200" t="inlineStr">
        <is>
          <t>https://nvd.nist.gov/vuln/detail/CVE-2026-28138</t>
        </is>
      </c>
      <c r="L364" s="200" t="inlineStr">
        <is>
          <t>2026-03-03 18:53</t>
        </is>
      </c>
      <c r="M364" s="200" t="inlineStr">
        <is>
          <t>CHECK_VENDOR</t>
        </is>
      </c>
      <c r="N364" s="200" t="inlineStr">
        <is>
          <t>See NVD references</t>
        </is>
      </c>
      <c r="O364" s="200" t="inlineStr">
        <is>
          <t>Apply vendor patches</t>
        </is>
      </c>
      <c r="P364" s="200" t="inlineStr">
        <is>
          <t>See CVE details</t>
        </is>
      </c>
      <c r="Q364" s="200" t="inlineStr">
        <is>
          <t>P2</t>
        </is>
      </c>
      <c r="R364" s="200" t="inlineStr">
        <is>
          <t>🚨 URGENT: Apply vendor patches immediately | 🔒 Isolate affected systems if patch unavailable | 🛡️ Enable additional monitoring/IDS rules</t>
        </is>
      </c>
      <c r="S364" s="200" t="inlineStr">
        <is>
          <t>CVE - IP enrichment n/a</t>
        </is>
      </c>
      <c r="T364" s="200" t="n">
        <v>0.0004</v>
      </c>
      <c r="U364" s="200" t="n">
        <v>0.1341</v>
      </c>
      <c r="V364" s="200" t="inlineStr">
        <is>
          <t>T1059:Command and Scripting Interpreter</t>
        </is>
      </c>
      <c r="W364" s="200" t="n">
        <v>2</v>
      </c>
      <c r="X364" s="200" t="inlineStr">
        <is>
          <t>HIGH (72%)</t>
        </is>
      </c>
      <c r="Y364" s="200" t="inlineStr">
        <is>
          <t>POSSIBLE</t>
        </is>
      </c>
      <c r="Z364" s="200" t="inlineStr">
        <is>
          <t>CHECK_VENDOR</t>
        </is>
      </c>
      <c r="AA364" s="200" t="inlineStr">
        <is>
          <t>https://nvd.nist.gov/vuln/detail/CVE-2026-28138</t>
        </is>
      </c>
      <c r="AB364" s="200" t="inlineStr">
        <is>
          <t>NONE</t>
        </is>
      </c>
      <c r="AC364" s="200" t="n">
        <v>3.6</v>
      </c>
      <c r="AD364" s="200" t="inlineStr"/>
    </row>
    <row r="365">
      <c r="A365" s="199" t="inlineStr">
        <is>
          <t>CVE</t>
        </is>
      </c>
      <c r="B365" s="199" t="inlineStr">
        <is>
          <t>CVE-2025-64999</t>
        </is>
      </c>
      <c r="C365" s="199" t="inlineStr">
        <is>
          <t>Improper neutralization of input in Checkmk versions 2.4.0 before 2.4.0p22, and 2.3.0 before 2.3.0p43 allows an attacker that can manipulate a host's check output to inject malicious JavaScript into the Synthetic Monitoring HTML logs, which can then be accessed via a crafted phishing link.</t>
        </is>
      </c>
      <c r="D365" s="199" t="n">
        <v>5.4</v>
      </c>
      <c r="E365" s="199" t="inlineStr">
        <is>
          <t>MEDIUM</t>
        </is>
      </c>
      <c r="F365" s="199" t="n">
        <v>2</v>
      </c>
      <c r="G365" s="199" t="n">
        <v>2</v>
      </c>
      <c r="H365" s="199" t="inlineStr">
        <is>
          <t>MEDIUM</t>
        </is>
      </c>
      <c r="I365" s="199" t="n">
        <v>9.4</v>
      </c>
      <c r="J365" s="199" t="inlineStr">
        <is>
          <t>NO</t>
        </is>
      </c>
      <c r="K365" s="199" t="inlineStr">
        <is>
          <t>https://nvd.nist.gov/vuln/detail/CVE-2025-64999</t>
        </is>
      </c>
      <c r="L365" s="199" t="inlineStr">
        <is>
          <t>2026-03-03 18:53</t>
        </is>
      </c>
      <c r="M365" s="199" t="inlineStr">
        <is>
          <t>YES</t>
        </is>
      </c>
      <c r="N365" s="199" t="inlineStr">
        <is>
          <t>https://checkmk.com/werk/19238</t>
        </is>
      </c>
      <c r="O365" s="199" t="inlineStr">
        <is>
          <t>Apply vendor patches</t>
        </is>
      </c>
      <c r="P365" s="199" t="inlineStr">
        <is>
          <t>checkmk checkmk 2.3.0</t>
        </is>
      </c>
      <c r="Q365" s="199" t="inlineStr">
        <is>
          <t>P3</t>
        </is>
      </c>
      <c r="R365" s="199" t="inlineStr">
        <is>
          <t>📅 Schedule patch deployment within 30 days | 🔍 Monitor for exploitation attempts</t>
        </is>
      </c>
      <c r="S365" s="199" t="inlineStr">
        <is>
          <t>CVE - IP enrichment n/a</t>
        </is>
      </c>
      <c r="T365" s="199" t="n">
        <v>0.0003</v>
      </c>
      <c r="U365" s="199" t="n">
        <v>0.0832</v>
      </c>
      <c r="V365" s="199" t="inlineStr">
        <is>
          <t>T1189:Drive-by Compromise | T1566:Phishing | T1059.007:JavaScript</t>
        </is>
      </c>
      <c r="W365" s="199" t="n">
        <v>1</v>
      </c>
      <c r="X365" s="199" t="inlineStr">
        <is>
          <t>LOW (40%)</t>
        </is>
      </c>
      <c r="Y365" s="199" t="inlineStr">
        <is>
          <t>POSSIBLE</t>
        </is>
      </c>
      <c r="Z365" s="199" t="inlineStr">
        <is>
          <t>PATCH_AVAILABLE</t>
        </is>
      </c>
      <c r="AA365" s="199" t="inlineStr">
        <is>
          <t>https://nvd.nist.gov/vuln/detail/CVE-2025-64999</t>
        </is>
      </c>
      <c r="AB365" s="199" t="inlineStr">
        <is>
          <t>NONE</t>
        </is>
      </c>
      <c r="AC365" s="199" t="n">
        <v>2.7</v>
      </c>
      <c r="AD365" s="199" t="inlineStr"/>
    </row>
    <row r="366">
      <c r="A366" s="199" t="inlineStr">
        <is>
          <t>CVE</t>
        </is>
      </c>
      <c r="B366" s="199" t="inlineStr">
        <is>
          <t>CVE-2026-1198</t>
        </is>
      </c>
      <c r="C366" s="199" t="inlineStr">
        <is>
          <t>SIMPLE.ERP is vulnerable to the SQL Injection in search functionality in "Obroty na kontach" window. Lack of input validation allows an authenticated attacker to prepare a malicious query to the database that will be executed.
This issue was fixed in 6.30@A04.4_u06.</t>
        </is>
      </c>
      <c r="D366" s="199" t="n">
        <v>5</v>
      </c>
      <c r="E366" s="199" t="inlineStr">
        <is>
          <t>MEDIUM</t>
        </is>
      </c>
      <c r="F366" s="199" t="n">
        <v>2</v>
      </c>
      <c r="G366" s="199" t="n">
        <v>2</v>
      </c>
      <c r="H366" s="199" t="inlineStr">
        <is>
          <t>MEDIUM</t>
        </is>
      </c>
      <c r="I366" s="199" t="n">
        <v>9</v>
      </c>
      <c r="J366" s="199" t="inlineStr">
        <is>
          <t>NO</t>
        </is>
      </c>
      <c r="K366" s="199" t="inlineStr">
        <is>
          <t>https://nvd.nist.gov/vuln/detail/CVE-2026-1198</t>
        </is>
      </c>
      <c r="L366" s="199" t="inlineStr">
        <is>
          <t>2026-03-03 18:53</t>
        </is>
      </c>
      <c r="M366" s="199" t="inlineStr">
        <is>
          <t>CHECK_VENDOR</t>
        </is>
      </c>
      <c r="N366" s="199" t="inlineStr">
        <is>
          <t>See NVD references</t>
        </is>
      </c>
      <c r="O366" s="199" t="inlineStr">
        <is>
          <t>Apply vendor patches</t>
        </is>
      </c>
      <c r="P366" s="199" t="inlineStr">
        <is>
          <t>See CVE details</t>
        </is>
      </c>
      <c r="Q366" s="199" t="inlineStr">
        <is>
          <t>P4</t>
        </is>
      </c>
      <c r="R366" s="199" t="inlineStr">
        <is>
          <t>📅 Schedule patch deployment within 30 days | 🔍 Monitor for exploitation attempts</t>
        </is>
      </c>
      <c r="S366" s="199" t="inlineStr">
        <is>
          <t>CVE - IP enrichment n/a</t>
        </is>
      </c>
      <c r="T366" s="199" t="n">
        <v>0.0003</v>
      </c>
      <c r="U366" s="199" t="n">
        <v>0.08359999999999999</v>
      </c>
      <c r="V366" s="199" t="inlineStr">
        <is>
          <t>T1190:Exploit Public-Facing Application</t>
        </is>
      </c>
      <c r="W366" s="199" t="n">
        <v>1</v>
      </c>
      <c r="X366" s="199" t="inlineStr">
        <is>
          <t>LOW (40%)</t>
        </is>
      </c>
      <c r="Y366" s="199" t="inlineStr">
        <is>
          <t>UNLIKELY</t>
        </is>
      </c>
      <c r="Z366" s="199" t="inlineStr">
        <is>
          <t>CHECK_VENDOR</t>
        </is>
      </c>
      <c r="AA366" s="199" t="inlineStr">
        <is>
          <t>https://nvd.nist.gov/vuln/detail/CVE-2026-1198</t>
        </is>
      </c>
      <c r="AB366" s="199" t="inlineStr">
        <is>
          <t>NONE</t>
        </is>
      </c>
      <c r="AC366" s="199" t="n">
        <v>0</v>
      </c>
      <c r="AD366" s="199" t="inlineStr"/>
    </row>
    <row r="367">
      <c r="A367" s="200" t="inlineStr">
        <is>
          <t>CVE</t>
        </is>
      </c>
      <c r="B367" s="200" t="inlineStr">
        <is>
          <t>CVE-2025-14343</t>
        </is>
      </c>
      <c r="C367" s="200" t="inlineStr">
        <is>
          <t>Improper Neutralization of Input During Web Page Generation (XSS or 'Cross-site Scripting') vulnerability in Dokuzsoft Technology Ltd. E-Commerce Product allows Reflected XSS.This issue affects E-Commerce Product: through 10122025.</t>
        </is>
      </c>
      <c r="D367" s="200" t="n">
        <v>7.6</v>
      </c>
      <c r="E367" s="200" t="inlineStr">
        <is>
          <t>HIGH</t>
        </is>
      </c>
      <c r="F367" s="200" t="n">
        <v>2</v>
      </c>
      <c r="G367" s="200" t="n">
        <v>3</v>
      </c>
      <c r="H367" s="200" t="inlineStr">
        <is>
          <t>HIGH</t>
        </is>
      </c>
      <c r="I367" s="200" t="n">
        <v>13.6</v>
      </c>
      <c r="J367" s="200" t="inlineStr">
        <is>
          <t>NO</t>
        </is>
      </c>
      <c r="K367" s="200" t="inlineStr">
        <is>
          <t>https://nvd.nist.gov/vuln/detail/CVE-2025-14343</t>
        </is>
      </c>
      <c r="L367" s="200" t="inlineStr">
        <is>
          <t>2026-03-03 18:53</t>
        </is>
      </c>
      <c r="M367" s="200" t="inlineStr">
        <is>
          <t>CHECK_VENDOR</t>
        </is>
      </c>
      <c r="N367" s="200" t="inlineStr">
        <is>
          <t>See NVD references</t>
        </is>
      </c>
      <c r="O367" s="200" t="inlineStr">
        <is>
          <t>Apply vendor patches</t>
        </is>
      </c>
      <c r="P367" s="200" t="inlineStr">
        <is>
          <t>See CVE details</t>
        </is>
      </c>
      <c r="Q367" s="200" t="inlineStr">
        <is>
          <t>P2</t>
        </is>
      </c>
      <c r="R367" s="200" t="inlineStr">
        <is>
          <t>🚨 URGENT: Apply vendor patches immediately | 🔒 Isolate affected systems if patch unavailable | 🛡️ Enable additional monitoring/IDS rules</t>
        </is>
      </c>
      <c r="S367" s="200" t="inlineStr">
        <is>
          <t>CVE - IP enrichment n/a</t>
        </is>
      </c>
      <c r="T367" s="200" t="n">
        <v>0.0003</v>
      </c>
      <c r="U367" s="200" t="n">
        <v>0.0974</v>
      </c>
      <c r="V367" s="200" t="inlineStr">
        <is>
          <t>T1189:Drive-by Compromise | T1190:Exploit Public-Facing Application</t>
        </is>
      </c>
      <c r="W367" s="200" t="n">
        <v>2</v>
      </c>
      <c r="X367" s="200" t="inlineStr">
        <is>
          <t>HIGH (72%)</t>
        </is>
      </c>
      <c r="Y367" s="200" t="inlineStr">
        <is>
          <t>POSSIBLE</t>
        </is>
      </c>
      <c r="Z367" s="200" t="inlineStr">
        <is>
          <t>CHECK_VENDOR</t>
        </is>
      </c>
      <c r="AA367" s="200" t="inlineStr">
        <is>
          <t>https://nvd.nist.gov/vuln/detail/CVE-2025-14343</t>
        </is>
      </c>
      <c r="AB367" s="200" t="inlineStr">
        <is>
          <t>NONE</t>
        </is>
      </c>
      <c r="AC367" s="200" t="n">
        <v>3.8</v>
      </c>
      <c r="AD367" s="200" t="inlineStr"/>
    </row>
    <row r="368">
      <c r="A368" s="199" t="inlineStr">
        <is>
          <t>CVE</t>
        </is>
      </c>
      <c r="B368" s="199" t="inlineStr">
        <is>
          <t>CVE-2026-2677</t>
        </is>
      </c>
      <c r="C368" s="199" t="inlineStr">
        <is>
          <t>Reflected Cross-Site Scripting (XSS) on the A3factura web platform, in parameter 'name', in 'a3factura-app.wolterskluwer.es/#/incomes/representatives-management' endpoint, which could allow an attacker to execute arbitrary code in the victim's browser.</t>
        </is>
      </c>
      <c r="D368" s="199" t="n">
        <v>6.1</v>
      </c>
      <c r="E368" s="199" t="inlineStr">
        <is>
          <t>MEDIUM</t>
        </is>
      </c>
      <c r="F368" s="199" t="n">
        <v>2</v>
      </c>
      <c r="G368" s="199" t="n">
        <v>2</v>
      </c>
      <c r="H368" s="199" t="inlineStr">
        <is>
          <t>MEDIUM</t>
        </is>
      </c>
      <c r="I368" s="199" t="n">
        <v>10.1</v>
      </c>
      <c r="J368" s="199" t="inlineStr">
        <is>
          <t>NO</t>
        </is>
      </c>
      <c r="K368" s="199" t="inlineStr">
        <is>
          <t>https://nvd.nist.gov/vuln/detail/CVE-2026-2677</t>
        </is>
      </c>
      <c r="L368" s="199" t="inlineStr">
        <is>
          <t>2026-03-03 18:53</t>
        </is>
      </c>
      <c r="M368" s="199" t="inlineStr">
        <is>
          <t>CHECK_VENDOR</t>
        </is>
      </c>
      <c r="N368" s="199" t="inlineStr">
        <is>
          <t>See NVD references</t>
        </is>
      </c>
      <c r="O368" s="199" t="inlineStr">
        <is>
          <t>Apply vendor patches</t>
        </is>
      </c>
      <c r="P368" s="199" t="inlineStr">
        <is>
          <t>wolterskluwer a3factura 4.111.2</t>
        </is>
      </c>
      <c r="Q368" s="199" t="inlineStr">
        <is>
          <t>P2</t>
        </is>
      </c>
      <c r="R368" s="199" t="inlineStr">
        <is>
          <t>📅 Schedule patch deployment within 30 days | 🔍 Monitor for exploitation attempts</t>
        </is>
      </c>
      <c r="S368" s="199" t="inlineStr">
        <is>
          <t>CVE - IP enrichment n/a</t>
        </is>
      </c>
      <c r="T368" s="199" t="n">
        <v>0.0003</v>
      </c>
      <c r="U368" s="199" t="n">
        <v>0.0925</v>
      </c>
      <c r="V368" s="199" t="inlineStr">
        <is>
          <t>T1189:Drive-by Compromise | T1203:Exploitation for Client Execution</t>
        </is>
      </c>
      <c r="W368" s="199" t="n">
        <v>2</v>
      </c>
      <c r="X368" s="199" t="inlineStr">
        <is>
          <t>HIGH (72%)</t>
        </is>
      </c>
      <c r="Y368" s="199" t="inlineStr">
        <is>
          <t>POSSIBLE</t>
        </is>
      </c>
      <c r="Z368" s="199" t="inlineStr">
        <is>
          <t>CHECK_VENDOR</t>
        </is>
      </c>
      <c r="AA368" s="199" t="inlineStr">
        <is>
          <t>https://nvd.nist.gov/vuln/detail/CVE-2026-2677</t>
        </is>
      </c>
      <c r="AB368" s="199" t="inlineStr">
        <is>
          <t>NONE</t>
        </is>
      </c>
      <c r="AC368" s="199" t="n">
        <v>3.05</v>
      </c>
      <c r="AD368" s="199" t="inlineStr"/>
    </row>
    <row r="369">
      <c r="A369" s="199" t="inlineStr">
        <is>
          <t>CVE</t>
        </is>
      </c>
      <c r="B369" s="199" t="inlineStr">
        <is>
          <t>CVE-2026-2678</t>
        </is>
      </c>
      <c r="C369" s="199" t="inlineStr">
        <is>
          <t>Reflected Cross-Site Scripting (XSS) on the A3factura web platform, in parameter 'name', parameter 'name', in 'a3factura-app.wolterskluwer.es/#/incomes/customers' endpoint, which could allow an attacker to execute arbitrary code in the victim's browser.</t>
        </is>
      </c>
      <c r="D369" s="199" t="n">
        <v>6.1</v>
      </c>
      <c r="E369" s="199" t="inlineStr">
        <is>
          <t>MEDIUM</t>
        </is>
      </c>
      <c r="F369" s="199" t="n">
        <v>2</v>
      </c>
      <c r="G369" s="199" t="n">
        <v>2</v>
      </c>
      <c r="H369" s="199" t="inlineStr">
        <is>
          <t>MEDIUM</t>
        </is>
      </c>
      <c r="I369" s="199" t="n">
        <v>10.1</v>
      </c>
      <c r="J369" s="199" t="inlineStr">
        <is>
          <t>NO</t>
        </is>
      </c>
      <c r="K369" s="199" t="inlineStr">
        <is>
          <t>https://nvd.nist.gov/vuln/detail/CVE-2026-2678</t>
        </is>
      </c>
      <c r="L369" s="199" t="inlineStr">
        <is>
          <t>2026-03-03 18:53</t>
        </is>
      </c>
      <c r="M369" s="199" t="inlineStr">
        <is>
          <t>CHECK_VENDOR</t>
        </is>
      </c>
      <c r="N369" s="199" t="inlineStr">
        <is>
          <t>See NVD references</t>
        </is>
      </c>
      <c r="O369" s="199" t="inlineStr">
        <is>
          <t>Apply vendor patches</t>
        </is>
      </c>
      <c r="P369" s="199" t="inlineStr">
        <is>
          <t>wolterskluwer a3factura 4.111.2</t>
        </is>
      </c>
      <c r="Q369" s="199" t="inlineStr">
        <is>
          <t>P2</t>
        </is>
      </c>
      <c r="R369" s="199" t="inlineStr">
        <is>
          <t>📅 Schedule patch deployment within 30 days | 🔍 Monitor for exploitation attempts</t>
        </is>
      </c>
      <c r="S369" s="199" t="inlineStr">
        <is>
          <t>CVE - IP enrichment n/a</t>
        </is>
      </c>
      <c r="T369" s="199" t="n">
        <v>0</v>
      </c>
      <c r="U369" s="199" t="n">
        <v>0</v>
      </c>
      <c r="V369" s="199" t="inlineStr">
        <is>
          <t>T1189:Drive-by Compromise | T1203:Exploitation for Client Execution</t>
        </is>
      </c>
      <c r="W369" s="199" t="n">
        <v>2</v>
      </c>
      <c r="X369" s="199" t="inlineStr">
        <is>
          <t>HIGH (72%)</t>
        </is>
      </c>
      <c r="Y369" s="199" t="inlineStr">
        <is>
          <t>POSSIBLE</t>
        </is>
      </c>
      <c r="Z369" s="199" t="inlineStr">
        <is>
          <t>CHECK_VENDOR</t>
        </is>
      </c>
      <c r="AA369" s="199" t="inlineStr">
        <is>
          <t>https://nvd.nist.gov/vuln/detail/CVE-2026-2678</t>
        </is>
      </c>
      <c r="AB369" s="199" t="inlineStr">
        <is>
          <t>NONE</t>
        </is>
      </c>
      <c r="AC369" s="199" t="n">
        <v>3.05</v>
      </c>
      <c r="AD369" s="199" t="inlineStr"/>
    </row>
    <row r="370">
      <c r="A370" s="199" t="inlineStr">
        <is>
          <t>CVE</t>
        </is>
      </c>
      <c r="B370" s="199" t="inlineStr">
        <is>
          <t>CVE-2026-2679</t>
        </is>
      </c>
      <c r="C370" s="199" t="inlineStr">
        <is>
          <t>Reflected Cross-Site Scripting (XSS) on the A3factura web platform, in parameter 'customerName', in 'a3factura-app.wolterskluwer.es/#/incomes/salesInvoices' endpoint, which could allow an attacker to execute arbitrary code in the victim's browser.</t>
        </is>
      </c>
      <c r="D370" s="199" t="n">
        <v>6.1</v>
      </c>
      <c r="E370" s="199" t="inlineStr">
        <is>
          <t>MEDIUM</t>
        </is>
      </c>
      <c r="F370" s="199" t="n">
        <v>2</v>
      </c>
      <c r="G370" s="199" t="n">
        <v>2</v>
      </c>
      <c r="H370" s="199" t="inlineStr">
        <is>
          <t>MEDIUM</t>
        </is>
      </c>
      <c r="I370" s="199" t="n">
        <v>10.1</v>
      </c>
      <c r="J370" s="199" t="inlineStr">
        <is>
          <t>NO</t>
        </is>
      </c>
      <c r="K370" s="199" t="inlineStr">
        <is>
          <t>https://nvd.nist.gov/vuln/detail/CVE-2026-2679</t>
        </is>
      </c>
      <c r="L370" s="199" t="inlineStr">
        <is>
          <t>2026-03-03 18:53</t>
        </is>
      </c>
      <c r="M370" s="199" t="inlineStr">
        <is>
          <t>CHECK_VENDOR</t>
        </is>
      </c>
      <c r="N370" s="199" t="inlineStr">
        <is>
          <t>See NVD references</t>
        </is>
      </c>
      <c r="O370" s="199" t="inlineStr">
        <is>
          <t>Apply vendor patches</t>
        </is>
      </c>
      <c r="P370" s="199" t="inlineStr">
        <is>
          <t>wolterskluwer a3factura 4.111.2</t>
        </is>
      </c>
      <c r="Q370" s="199" t="inlineStr">
        <is>
          <t>P2</t>
        </is>
      </c>
      <c r="R370" s="199" t="inlineStr">
        <is>
          <t>📅 Schedule patch deployment within 30 days | 🔍 Monitor for exploitation attempts</t>
        </is>
      </c>
      <c r="S370" s="199" t="inlineStr">
        <is>
          <t>CVE - IP enrichment n/a</t>
        </is>
      </c>
      <c r="T370" s="199" t="n">
        <v>0.0003</v>
      </c>
      <c r="U370" s="199" t="n">
        <v>0.0925</v>
      </c>
      <c r="V370" s="199" t="inlineStr">
        <is>
          <t>T1189:Drive-by Compromise | T1203:Exploitation for Client Execution</t>
        </is>
      </c>
      <c r="W370" s="199" t="n">
        <v>2</v>
      </c>
      <c r="X370" s="199" t="inlineStr">
        <is>
          <t>HIGH (72%)</t>
        </is>
      </c>
      <c r="Y370" s="199" t="inlineStr">
        <is>
          <t>POSSIBLE</t>
        </is>
      </c>
      <c r="Z370" s="199" t="inlineStr">
        <is>
          <t>CHECK_VENDOR</t>
        </is>
      </c>
      <c r="AA370" s="199" t="inlineStr">
        <is>
          <t>https://nvd.nist.gov/vuln/detail/CVE-2026-2679</t>
        </is>
      </c>
      <c r="AB370" s="199" t="inlineStr">
        <is>
          <t>NONE</t>
        </is>
      </c>
      <c r="AC370" s="199" t="n">
        <v>3.05</v>
      </c>
      <c r="AD370" s="199" t="inlineStr"/>
    </row>
    <row r="371">
      <c r="A371" s="199" t="inlineStr">
        <is>
          <t>CVE</t>
        </is>
      </c>
      <c r="B371" s="199" t="inlineStr">
        <is>
          <t>CVE-2026-2680</t>
        </is>
      </c>
      <c r="C371" s="199" t="inlineStr">
        <is>
          <t>Reflected Cross-Site Scripting (XSS) on the A3factura web platform, in parameter 'customerVATNumber', in 'a3factura-app.wolterskluwer.es/#/incomes/salesDeliveryNotes' endpoint, which could allow an attacker to execute arbitrary code in the victim's browser.</t>
        </is>
      </c>
      <c r="D371" s="199" t="n">
        <v>6.1</v>
      </c>
      <c r="E371" s="199" t="inlineStr">
        <is>
          <t>MEDIUM</t>
        </is>
      </c>
      <c r="F371" s="199" t="n">
        <v>2</v>
      </c>
      <c r="G371" s="199" t="n">
        <v>2</v>
      </c>
      <c r="H371" s="199" t="inlineStr">
        <is>
          <t>MEDIUM</t>
        </is>
      </c>
      <c r="I371" s="199" t="n">
        <v>10.1</v>
      </c>
      <c r="J371" s="199" t="inlineStr">
        <is>
          <t>NO</t>
        </is>
      </c>
      <c r="K371" s="199" t="inlineStr">
        <is>
          <t>https://nvd.nist.gov/vuln/detail/CVE-2026-2680</t>
        </is>
      </c>
      <c r="L371" s="199" t="inlineStr">
        <is>
          <t>2026-03-03 18:53</t>
        </is>
      </c>
      <c r="M371" s="199" t="inlineStr">
        <is>
          <t>CHECK_VENDOR</t>
        </is>
      </c>
      <c r="N371" s="199" t="inlineStr">
        <is>
          <t>See NVD references</t>
        </is>
      </c>
      <c r="O371" s="199" t="inlineStr">
        <is>
          <t>Apply vendor patches</t>
        </is>
      </c>
      <c r="P371" s="199" t="inlineStr">
        <is>
          <t>wolterskluwer a3factura 4.111.2</t>
        </is>
      </c>
      <c r="Q371" s="199" t="inlineStr">
        <is>
          <t>P2</t>
        </is>
      </c>
      <c r="R371" s="199" t="inlineStr">
        <is>
          <t>📅 Schedule patch deployment within 30 days | 🔍 Monitor for exploitation attempts</t>
        </is>
      </c>
      <c r="S371" s="199" t="inlineStr">
        <is>
          <t>CVE - IP enrichment n/a</t>
        </is>
      </c>
      <c r="T371" s="199" t="n">
        <v>0.0003</v>
      </c>
      <c r="U371" s="199" t="n">
        <v>0.0925</v>
      </c>
      <c r="V371" s="199" t="inlineStr">
        <is>
          <t>T1189:Drive-by Compromise | T1203:Exploitation for Client Execution</t>
        </is>
      </c>
      <c r="W371" s="199" t="n">
        <v>2</v>
      </c>
      <c r="X371" s="199" t="inlineStr">
        <is>
          <t>HIGH (72%)</t>
        </is>
      </c>
      <c r="Y371" s="199" t="inlineStr">
        <is>
          <t>POSSIBLE</t>
        </is>
      </c>
      <c r="Z371" s="199" t="inlineStr">
        <is>
          <t>CHECK_VENDOR</t>
        </is>
      </c>
      <c r="AA371" s="199" t="inlineStr">
        <is>
          <t>https://nvd.nist.gov/vuln/detail/CVE-2026-2680</t>
        </is>
      </c>
      <c r="AB371" s="199" t="inlineStr">
        <is>
          <t>NONE</t>
        </is>
      </c>
      <c r="AC371" s="199" t="n">
        <v>3.05</v>
      </c>
      <c r="AD371" s="199" t="inlineStr"/>
    </row>
    <row r="372">
      <c r="A372" s="199" t="inlineStr">
        <is>
          <t>CVE</t>
        </is>
      </c>
      <c r="B372" s="199" t="inlineStr">
        <is>
          <t>CVE-2026-26077</t>
        </is>
      </c>
      <c r="C372" s="199" t="inlineStr">
        <is>
          <t>Discourse is an open source discussion platform. Prior to versions 2025.12.2, 2026.1.1, and 2026.2.0, several webhook endpoints (SendGrid, Mailjet, Mandrill, Postmark, SparkPost) in the `WebhooksController` accepted requests without a valid authentication token when no token was configured. This allowed unauthenticated attackers to forge webhook payloads and artificially inflate user bounce scores, potentially causing legitimate user emails to be disabled. The Mailpace endpoint had no token vali</t>
        </is>
      </c>
      <c r="D372" s="199" t="n">
        <v>6.5</v>
      </c>
      <c r="E372" s="199" t="inlineStr">
        <is>
          <t>MEDIUM</t>
        </is>
      </c>
      <c r="F372" s="199" t="n">
        <v>2</v>
      </c>
      <c r="G372" s="199" t="n">
        <v>2</v>
      </c>
      <c r="H372" s="199" t="inlineStr">
        <is>
          <t>MEDIUM</t>
        </is>
      </c>
      <c r="I372" s="199" t="n">
        <v>10.5</v>
      </c>
      <c r="J372" s="199" t="inlineStr">
        <is>
          <t>NO</t>
        </is>
      </c>
      <c r="K372" s="199" t="inlineStr">
        <is>
          <t>https://nvd.nist.gov/vuln/detail/CVE-2026-26077</t>
        </is>
      </c>
      <c r="L372" s="199" t="inlineStr">
        <is>
          <t>2026-03-03 18:53</t>
        </is>
      </c>
      <c r="M372" s="199" t="inlineStr">
        <is>
          <t>YES</t>
        </is>
      </c>
      <c r="N372" s="199" t="inlineStr">
        <is>
          <t>https://github.com/discourse/discourse/security/advisories/GHSA-j67c-53j2-4hfw</t>
        </is>
      </c>
      <c r="O372" s="199" t="inlineStr">
        <is>
          <t>Apply vendor patches</t>
        </is>
      </c>
      <c r="P372" s="199" t="inlineStr">
        <is>
          <t>discourse discourse * | discourse discourse 2026.2.0</t>
        </is>
      </c>
      <c r="Q372" s="199" t="inlineStr">
        <is>
          <t>P2</t>
        </is>
      </c>
      <c r="R372" s="199" t="inlineStr">
        <is>
          <t>📅 Schedule patch deployment within 30 days | 🔍 Monitor for exploitation attempts</t>
        </is>
      </c>
      <c r="S372" s="199" t="inlineStr">
        <is>
          <t>CVE - IP enrichment n/a</t>
        </is>
      </c>
      <c r="T372" s="199" t="n">
        <v>0.0005</v>
      </c>
      <c r="U372" s="199" t="n">
        <v>0.1657</v>
      </c>
      <c r="V372" s="199" t="inlineStr">
        <is>
          <t>T1078:Valid Accounts | T1110:Brute Force | T1190:Exploit Public-Facing Application</t>
        </is>
      </c>
      <c r="W372" s="199" t="n">
        <v>2</v>
      </c>
      <c r="X372" s="199" t="inlineStr">
        <is>
          <t>HIGH (72%)</t>
        </is>
      </c>
      <c r="Y372" s="199" t="inlineStr">
        <is>
          <t>POSSIBLE</t>
        </is>
      </c>
      <c r="Z372" s="199" t="inlineStr">
        <is>
          <t>PATCH_AVAILABLE</t>
        </is>
      </c>
      <c r="AA372" s="199" t="inlineStr">
        <is>
          <t>https://nvd.nist.gov/vuln/detail/CVE-2026-26077</t>
        </is>
      </c>
      <c r="AB372" s="199" t="inlineStr">
        <is>
          <t>NONE</t>
        </is>
      </c>
      <c r="AC372" s="199" t="n">
        <v>3.25</v>
      </c>
      <c r="AD372" s="199" t="inlineStr"/>
    </row>
    <row r="373">
      <c r="A373" s="199" t="inlineStr">
        <is>
          <t>CVE</t>
        </is>
      </c>
      <c r="B373" s="199" t="inlineStr">
        <is>
          <t>CVE-2026-2244</t>
        </is>
      </c>
      <c r="C373" s="199" t="inlineStr">
        <is>
          <t>A vulnerability in Google Cloud Vertex AI Workbench from 7/21/2025 to 01/30/2026 allows an attacker to exfiltrate valid Google Cloud access tokens of other users via abuse of a built-in startup script.
All instances after January 30th, 2026 have been patched to protect from this vulnerability. No user action is required for this.</t>
        </is>
      </c>
      <c r="D373" s="199" t="n">
        <v>5</v>
      </c>
      <c r="E373" s="199" t="inlineStr">
        <is>
          <t>MEDIUM</t>
        </is>
      </c>
      <c r="F373" s="199" t="n">
        <v>2</v>
      </c>
      <c r="G373" s="199" t="n">
        <v>2</v>
      </c>
      <c r="H373" s="199" t="inlineStr">
        <is>
          <t>MEDIUM</t>
        </is>
      </c>
      <c r="I373" s="199" t="n">
        <v>9</v>
      </c>
      <c r="J373" s="199" t="inlineStr">
        <is>
          <t>NO</t>
        </is>
      </c>
      <c r="K373" s="199" t="inlineStr">
        <is>
          <t>https://nvd.nist.gov/vuln/detail/CVE-2026-2244</t>
        </is>
      </c>
      <c r="L373" s="199" t="inlineStr">
        <is>
          <t>2026-03-03 18:53</t>
        </is>
      </c>
      <c r="M373" s="199" t="inlineStr">
        <is>
          <t>CHECK_VENDOR</t>
        </is>
      </c>
      <c r="N373" s="199" t="inlineStr">
        <is>
          <t>See NVD references</t>
        </is>
      </c>
      <c r="O373" s="199" t="inlineStr">
        <is>
          <t>Apply vendor patches</t>
        </is>
      </c>
      <c r="P373" s="199" t="inlineStr">
        <is>
          <t>See CVE details</t>
        </is>
      </c>
      <c r="Q373" s="199" t="inlineStr">
        <is>
          <t>P4</t>
        </is>
      </c>
      <c r="R373" s="199" t="inlineStr">
        <is>
          <t>📅 Schedule patch deployment within 30 days | 🔍 Monitor for exploitation attempts</t>
        </is>
      </c>
      <c r="S373" s="199" t="inlineStr">
        <is>
          <t>CVE - IP enrichment n/a</t>
        </is>
      </c>
      <c r="T373" s="199" t="n">
        <v>0.0004</v>
      </c>
      <c r="U373" s="199" t="n">
        <v>0.1252</v>
      </c>
      <c r="V373" s="199" t="inlineStr">
        <is>
          <t>T1213:Data from Information Repositories</t>
        </is>
      </c>
      <c r="W373" s="199" t="n">
        <v>1</v>
      </c>
      <c r="X373" s="199" t="inlineStr">
        <is>
          <t>LOW (40%)</t>
        </is>
      </c>
      <c r="Y373" s="199" t="inlineStr">
        <is>
          <t>UNLIKELY</t>
        </is>
      </c>
      <c r="Z373" s="199" t="inlineStr">
        <is>
          <t>CHECK_VENDOR</t>
        </is>
      </c>
      <c r="AA373" s="199" t="inlineStr">
        <is>
          <t>https://nvd.nist.gov/vuln/detail/CVE-2026-2244</t>
        </is>
      </c>
      <c r="AB373" s="199" t="inlineStr">
        <is>
          <t>NONE</t>
        </is>
      </c>
      <c r="AC373" s="199" t="n">
        <v>0</v>
      </c>
      <c r="AD373" s="199" t="inlineStr"/>
    </row>
    <row r="374">
      <c r="A374" s="200" t="inlineStr">
        <is>
          <t>CVE</t>
        </is>
      </c>
      <c r="B374" s="200" t="inlineStr">
        <is>
          <t>CVE-2026-3071</t>
        </is>
      </c>
      <c r="C374" s="200" t="inlineStr">
        <is>
          <t>Deserialization of untrusted data in the LanguageModel class of Flair from versions 0.4.1 to latest are vulnerable to arbitrary code execution when loading a malicious model.</t>
        </is>
      </c>
      <c r="D374" s="200" t="n">
        <v>8.4</v>
      </c>
      <c r="E374" s="200" t="inlineStr">
        <is>
          <t>HIGH</t>
        </is>
      </c>
      <c r="F374" s="200" t="n">
        <v>3</v>
      </c>
      <c r="G374" s="200" t="n">
        <v>3</v>
      </c>
      <c r="H374" s="200" t="inlineStr">
        <is>
          <t>CRITICAL</t>
        </is>
      </c>
      <c r="I374" s="200" t="n">
        <v>17.4</v>
      </c>
      <c r="J374" s="200" t="inlineStr">
        <is>
          <t>NO</t>
        </is>
      </c>
      <c r="K374" s="200" t="inlineStr">
        <is>
          <t>https://nvd.nist.gov/vuln/detail/CVE-2026-3071</t>
        </is>
      </c>
      <c r="L374" s="200" t="inlineStr">
        <is>
          <t>2026-03-03 18:53</t>
        </is>
      </c>
      <c r="M374" s="200" t="inlineStr">
        <is>
          <t>CHECK_VENDOR</t>
        </is>
      </c>
      <c r="N374" s="200" t="inlineStr">
        <is>
          <t>See NVD references</t>
        </is>
      </c>
      <c r="O374" s="200" t="inlineStr">
        <is>
          <t>Apply vendor patches</t>
        </is>
      </c>
      <c r="P374" s="200" t="inlineStr">
        <is>
          <t>See CVE details</t>
        </is>
      </c>
      <c r="Q374" s="200" t="inlineStr">
        <is>
          <t>P2</t>
        </is>
      </c>
      <c r="R374" s="200" t="inlineStr">
        <is>
          <t>🚨 URGENT: Apply vendor patches immediately | 🔒 Isolate affected systems if patch unavailable | 🛡️ Enable additional monitoring/IDS rules</t>
        </is>
      </c>
      <c r="S374" s="200" t="inlineStr">
        <is>
          <t>CVE - IP enrichment n/a</t>
        </is>
      </c>
      <c r="T374" s="200" t="n">
        <v>0.0005999999999999999</v>
      </c>
      <c r="U374" s="200" t="n">
        <v>0.1738</v>
      </c>
      <c r="V374" s="200" t="inlineStr">
        <is>
          <t>T1059:Command and Scripting Interpreter | T1203:Exploitation for Client Execution</t>
        </is>
      </c>
      <c r="W374" s="200" t="n">
        <v>2</v>
      </c>
      <c r="X374" s="200" t="inlineStr">
        <is>
          <t>HIGH (72%)</t>
        </is>
      </c>
      <c r="Y374" s="200" t="inlineStr">
        <is>
          <t>CONFIRMED</t>
        </is>
      </c>
      <c r="Z374" s="200" t="inlineStr">
        <is>
          <t>CHECK_VENDOR</t>
        </is>
      </c>
      <c r="AA374" s="200" t="inlineStr">
        <is>
          <t>https://nvd.nist.gov/vuln/detail/CVE-2026-3071</t>
        </is>
      </c>
      <c r="AB374" s="200" t="inlineStr">
        <is>
          <t>NONE</t>
        </is>
      </c>
      <c r="AC374" s="200" t="n">
        <v>4.2</v>
      </c>
      <c r="AD374" s="200" t="inlineStr"/>
    </row>
    <row r="375">
      <c r="A375" s="199" t="inlineStr">
        <is>
          <t>CVE</t>
        </is>
      </c>
      <c r="B375" s="199" t="inlineStr">
        <is>
          <t>CVE-2025-56605</t>
        </is>
      </c>
      <c r="C375" s="199" t="inlineStr">
        <is>
          <t>A reflected Cross-Site Scripting (XSS) vulnerability exists in the register.php backend script of PuneethReddyHC Event Management System 1.0. The mobile POST parameter is improperly validated and echoed back in the HTTP response without sanitization, allowing an attacker to inject and execute arbitrary JavaScript code in the victim's browser.</t>
        </is>
      </c>
      <c r="D375" s="199" t="n">
        <v>5.4</v>
      </c>
      <c r="E375" s="199" t="inlineStr">
        <is>
          <t>MEDIUM</t>
        </is>
      </c>
      <c r="F375" s="199" t="n">
        <v>2</v>
      </c>
      <c r="G375" s="199" t="n">
        <v>2</v>
      </c>
      <c r="H375" s="199" t="inlineStr">
        <is>
          <t>MEDIUM</t>
        </is>
      </c>
      <c r="I375" s="199" t="n">
        <v>9.4</v>
      </c>
      <c r="J375" s="199" t="inlineStr">
        <is>
          <t>NO</t>
        </is>
      </c>
      <c r="K375" s="199" t="inlineStr">
        <is>
          <t>https://nvd.nist.gov/vuln/detail/CVE-2025-56605</t>
        </is>
      </c>
      <c r="L375" s="199" t="inlineStr">
        <is>
          <t>2026-03-03 18:53</t>
        </is>
      </c>
      <c r="M375" s="199" t="inlineStr">
        <is>
          <t>CHECK_VENDOR</t>
        </is>
      </c>
      <c r="N375" s="199" t="inlineStr">
        <is>
          <t>See NVD references</t>
        </is>
      </c>
      <c r="O375" s="199" t="inlineStr">
        <is>
          <t>Apply vendor patches</t>
        </is>
      </c>
      <c r="P375" s="199" t="inlineStr">
        <is>
          <t>See CVE details</t>
        </is>
      </c>
      <c r="Q375" s="199" t="inlineStr">
        <is>
          <t>P3</t>
        </is>
      </c>
      <c r="R375" s="199" t="inlineStr">
        <is>
          <t>📅 Schedule patch deployment within 30 days | 🔍 Monitor for exploitation attempts</t>
        </is>
      </c>
      <c r="S375" s="199" t="inlineStr">
        <is>
          <t>CVE - IP enrichment n/a</t>
        </is>
      </c>
      <c r="T375" s="199" t="n">
        <v>0</v>
      </c>
      <c r="U375" s="199" t="n">
        <v>0</v>
      </c>
      <c r="V375" s="199" t="inlineStr">
        <is>
          <t>T1189:Drive-by Compromise | T1059.007:JavaScript</t>
        </is>
      </c>
      <c r="W375" s="199" t="n">
        <v>1</v>
      </c>
      <c r="X375" s="199" t="inlineStr">
        <is>
          <t>LOW (40%)</t>
        </is>
      </c>
      <c r="Y375" s="199" t="inlineStr">
        <is>
          <t>POSSIBLE</t>
        </is>
      </c>
      <c r="Z375" s="199" t="inlineStr">
        <is>
          <t>CHECK_VENDOR</t>
        </is>
      </c>
      <c r="AA375" s="199" t="inlineStr">
        <is>
          <t>https://nvd.nist.gov/vuln/detail/CVE-2025-56605</t>
        </is>
      </c>
      <c r="AB375" s="199" t="inlineStr">
        <is>
          <t>NONE</t>
        </is>
      </c>
      <c r="AC375" s="199" t="n">
        <v>2.7</v>
      </c>
      <c r="AD375" s="199" t="inlineStr"/>
    </row>
    <row r="376">
      <c r="A376" s="200" t="inlineStr">
        <is>
          <t>CVE</t>
        </is>
      </c>
      <c r="B376" s="200" t="inlineStr">
        <is>
          <t>CVE-2025-71057</t>
        </is>
      </c>
      <c r="C376" s="200" t="inlineStr">
        <is>
          <t>Improper session management in D-Link Wireless N 300 ADSL2+ Modem Router DSL-124 ME_1.00 allows attackers to execute a session hijacking attack via spoofing the IP address of an authenticated user.</t>
        </is>
      </c>
      <c r="D376" s="200" t="n">
        <v>8.199999999999999</v>
      </c>
      <c r="E376" s="200" t="inlineStr">
        <is>
          <t>HIGH</t>
        </is>
      </c>
      <c r="F376" s="200" t="n">
        <v>3</v>
      </c>
      <c r="G376" s="200" t="n">
        <v>3</v>
      </c>
      <c r="H376" s="200" t="inlineStr">
        <is>
          <t>CRITICAL</t>
        </is>
      </c>
      <c r="I376" s="200" t="n">
        <v>17.2</v>
      </c>
      <c r="J376" s="200" t="inlineStr">
        <is>
          <t>NO</t>
        </is>
      </c>
      <c r="K376" s="200" t="inlineStr">
        <is>
          <t>https://nvd.nist.gov/vuln/detail/CVE-2025-71057</t>
        </is>
      </c>
      <c r="L376" s="200" t="inlineStr">
        <is>
          <t>2026-03-03 18:53</t>
        </is>
      </c>
      <c r="M376" s="200" t="inlineStr">
        <is>
          <t>CHECK_VENDOR</t>
        </is>
      </c>
      <c r="N376" s="200" t="inlineStr">
        <is>
          <t>See NVD references</t>
        </is>
      </c>
      <c r="O376" s="200" t="inlineStr">
        <is>
          <t>Apply vendor patches</t>
        </is>
      </c>
      <c r="P376" s="200" t="inlineStr">
        <is>
          <t>See CVE details</t>
        </is>
      </c>
      <c r="Q376" s="200" t="inlineStr">
        <is>
          <t>P2</t>
        </is>
      </c>
      <c r="R376" s="200" t="inlineStr">
        <is>
          <t>🚨 URGENT: Apply vendor patches immediately | 🔒 Isolate affected systems if patch unavailable | 🛡️ Enable additional monitoring/IDS rules</t>
        </is>
      </c>
      <c r="S376" s="200" t="inlineStr">
        <is>
          <t>CVE - IP enrichment n/a</t>
        </is>
      </c>
      <c r="T376" s="200" t="n">
        <v>0.0001</v>
      </c>
      <c r="U376" s="200" t="n">
        <v>0.0231</v>
      </c>
      <c r="V376" s="200" t="inlineStr">
        <is>
          <t>T1078:Valid Accounts | T1110:Brute Force</t>
        </is>
      </c>
      <c r="W376" s="200" t="n">
        <v>2</v>
      </c>
      <c r="X376" s="200" t="inlineStr">
        <is>
          <t>HIGH (72%)</t>
        </is>
      </c>
      <c r="Y376" s="200" t="inlineStr">
        <is>
          <t>CONFIRMED</t>
        </is>
      </c>
      <c r="Z376" s="200" t="inlineStr">
        <is>
          <t>CHECK_VENDOR</t>
        </is>
      </c>
      <c r="AA376" s="200" t="inlineStr">
        <is>
          <t>https://nvd.nist.gov/vuln/detail/CVE-2025-71057</t>
        </is>
      </c>
      <c r="AB376" s="200" t="inlineStr">
        <is>
          <t>NONE</t>
        </is>
      </c>
      <c r="AC376" s="200" t="n">
        <v>4.1</v>
      </c>
      <c r="AD376" s="200" t="inlineStr"/>
    </row>
    <row r="377">
      <c r="A377" s="200" t="inlineStr">
        <is>
          <t>CVE</t>
        </is>
      </c>
      <c r="B377" s="200" t="inlineStr">
        <is>
          <t>CVE-2026-26078</t>
        </is>
      </c>
      <c r="C377" s="200" t="inlineStr">
        <is>
          <t>Discourse is an open source discussion platform. Prior to versions 2025.12.2, 2026.1.1, and 2026.2.0, when the `patreon_webhook_secret` site setting is blank, an attacker can forge valid webhook signatures by computing an HMAC-MD5 with an empty string as the key. Since the request body is known to the sender, the attacker can produce a matching signature and send arbitrary webhook payloads. This allows unauthorized creation, modification, or deletion of Patreon pledge data and triggering patron-</t>
        </is>
      </c>
      <c r="D377" s="200" t="n">
        <v>7.5</v>
      </c>
      <c r="E377" s="200" t="inlineStr">
        <is>
          <t>HIGH</t>
        </is>
      </c>
      <c r="F377" s="200" t="n">
        <v>2</v>
      </c>
      <c r="G377" s="200" t="n">
        <v>3</v>
      </c>
      <c r="H377" s="200" t="inlineStr">
        <is>
          <t>HIGH</t>
        </is>
      </c>
      <c r="I377" s="200" t="n">
        <v>13.5</v>
      </c>
      <c r="J377" s="200" t="inlineStr">
        <is>
          <t>NO</t>
        </is>
      </c>
      <c r="K377" s="200" t="inlineStr">
        <is>
          <t>https://nvd.nist.gov/vuln/detail/CVE-2026-26078</t>
        </is>
      </c>
      <c r="L377" s="200" t="inlineStr">
        <is>
          <t>2026-03-03 18:53</t>
        </is>
      </c>
      <c r="M377" s="200" t="inlineStr">
        <is>
          <t>YES</t>
        </is>
      </c>
      <c r="N377" s="200" t="inlineStr">
        <is>
          <t>https://github.com/discourse/discourse/security/advisories/GHSA-frx4-wg35-4r68</t>
        </is>
      </c>
      <c r="O377" s="200" t="inlineStr">
        <is>
          <t>Apply vendor patches</t>
        </is>
      </c>
      <c r="P377" s="200" t="inlineStr">
        <is>
          <t>discourse discourse * | discourse discourse 2026.2.0</t>
        </is>
      </c>
      <c r="Q377" s="200" t="inlineStr">
        <is>
          <t>P2</t>
        </is>
      </c>
      <c r="R377" s="200" t="inlineStr">
        <is>
          <t>🚨 URGENT: Apply vendor patches immediately | 🔒 Isolate affected systems if patch unavailable | 🛡️ Enable additional monitoring/IDS rules</t>
        </is>
      </c>
      <c r="S377" s="200" t="inlineStr">
        <is>
          <t>CVE - IP enrichment n/a</t>
        </is>
      </c>
      <c r="T377" s="200" t="n">
        <v>0.0003</v>
      </c>
      <c r="U377" s="200" t="n">
        <v>0.0822</v>
      </c>
      <c r="V377" s="200" t="inlineStr">
        <is>
          <t>T1190:Exploit Public-Facing Application</t>
        </is>
      </c>
      <c r="W377" s="200" t="n">
        <v>2</v>
      </c>
      <c r="X377" s="200" t="inlineStr">
        <is>
          <t>HIGH (72%)</t>
        </is>
      </c>
      <c r="Y377" s="200" t="inlineStr">
        <is>
          <t>POSSIBLE</t>
        </is>
      </c>
      <c r="Z377" s="200" t="inlineStr">
        <is>
          <t>PATCH_AVAILABLE</t>
        </is>
      </c>
      <c r="AA377" s="200" t="inlineStr">
        <is>
          <t>https://nvd.nist.gov/vuln/detail/CVE-2026-26078</t>
        </is>
      </c>
      <c r="AB377" s="200" t="inlineStr">
        <is>
          <t>NONE</t>
        </is>
      </c>
      <c r="AC377" s="200" t="n">
        <v>3.75</v>
      </c>
      <c r="AD377" s="200" t="inlineStr"/>
    </row>
    <row r="378">
      <c r="A378" s="199" t="inlineStr">
        <is>
          <t>CVE</t>
        </is>
      </c>
      <c r="B378" s="199" t="inlineStr">
        <is>
          <t>CVE-2026-26207</t>
        </is>
      </c>
      <c r="C378" s="199" t="inlineStr">
        <is>
          <t>Discourse is an open source discussion platform. Prior to versions 2025.12.2, 2026.1.1, and 2026.2.0, `discourse-policy` plugin allows any authenticated user to interact with policies on posts they do not have permission to view. The `PolicyController` loads posts by ID without verifying the current user's access, enabling policy group members to accept/unaccept policies on posts in private categories or PMs they cannot see and any authenticated user to enumerate which post IDs have policies att</t>
        </is>
      </c>
      <c r="D378" s="199" t="n">
        <v>5.4</v>
      </c>
      <c r="E378" s="199" t="inlineStr">
        <is>
          <t>MEDIUM</t>
        </is>
      </c>
      <c r="F378" s="199" t="n">
        <v>2</v>
      </c>
      <c r="G378" s="199" t="n">
        <v>2</v>
      </c>
      <c r="H378" s="199" t="inlineStr">
        <is>
          <t>MEDIUM</t>
        </is>
      </c>
      <c r="I378" s="199" t="n">
        <v>9.4</v>
      </c>
      <c r="J378" s="199" t="inlineStr">
        <is>
          <t>NO</t>
        </is>
      </c>
      <c r="K378" s="199" t="inlineStr">
        <is>
          <t>https://nvd.nist.gov/vuln/detail/CVE-2026-26207</t>
        </is>
      </c>
      <c r="L378" s="199" t="inlineStr">
        <is>
          <t>2026-03-03 18:53</t>
        </is>
      </c>
      <c r="M378" s="199" t="inlineStr">
        <is>
          <t>YES</t>
        </is>
      </c>
      <c r="N378" s="199" t="inlineStr">
        <is>
          <t>https://github.com/discourse/discourse/security/advisories/GHSA-jr4h-w6p5-w55r</t>
        </is>
      </c>
      <c r="O378" s="199" t="inlineStr">
        <is>
          <t>Apply vendor patches</t>
        </is>
      </c>
      <c r="P378" s="199" t="inlineStr">
        <is>
          <t>discourse discourse * | discourse discourse 2026.2.0</t>
        </is>
      </c>
      <c r="Q378" s="199" t="inlineStr">
        <is>
          <t>P1</t>
        </is>
      </c>
      <c r="R378" s="199" t="inlineStr">
        <is>
          <t>📅 Schedule patch deployment within 30 days | 🔍 Monitor for exploitation attempts</t>
        </is>
      </c>
      <c r="S378" s="199" t="inlineStr">
        <is>
          <t>CVE - IP enrichment n/a</t>
        </is>
      </c>
      <c r="T378" s="199" t="n">
        <v>0.0003</v>
      </c>
      <c r="U378" s="199" t="n">
        <v>0.07099999999999999</v>
      </c>
      <c r="V378" s="199" t="inlineStr">
        <is>
          <t>T1190:Exploit Public-Facing Application | T1213:Data from Information Repositories</t>
        </is>
      </c>
      <c r="W378" s="199" t="n">
        <v>2</v>
      </c>
      <c r="X378" s="199" t="inlineStr">
        <is>
          <t>HIGH (72%)</t>
        </is>
      </c>
      <c r="Y378" s="199" t="inlineStr">
        <is>
          <t>HIGH</t>
        </is>
      </c>
      <c r="Z378" s="199" t="inlineStr">
        <is>
          <t>PATCH_AVAILABLE</t>
        </is>
      </c>
      <c r="AA378" s="199" t="inlineStr">
        <is>
          <t>https://nvd.nist.gov/vuln/detail/CVE-2026-26207</t>
        </is>
      </c>
      <c r="AB378" s="199" t="inlineStr">
        <is>
          <t>http://www.zerodayinitiative.com/advisories/ZDI-26-123/</t>
        </is>
      </c>
      <c r="AC378" s="199" t="n">
        <v>2.7</v>
      </c>
      <c r="AD378" s="199" t="inlineStr"/>
    </row>
    <row r="379">
      <c r="A379" s="199" t="inlineStr">
        <is>
          <t>CVE</t>
        </is>
      </c>
      <c r="B379" s="199" t="inlineStr">
        <is>
          <t>CVE-2026-26228</t>
        </is>
      </c>
      <c r="C379" s="199" t="inlineStr">
        <is>
          <t>VideoLAN VLC for Android prior to version 3.7.0 contains a path traversal vulnerability in the Remote Access Server routing for the authenticated endpoint GET /download. The file query parameter is concatenated into a filesystem path under the configured download directory without canonicalization or directory containment checks, allowing an authenticated attacker with network reachability to the Remote Access Server to request files outside the intended directory. The impact is bounded by the A</t>
        </is>
      </c>
      <c r="D379" s="199" t="n">
        <v>4.9</v>
      </c>
      <c r="E379" s="199" t="inlineStr">
        <is>
          <t>MEDIUM</t>
        </is>
      </c>
      <c r="F379" s="199" t="n">
        <v>2</v>
      </c>
      <c r="G379" s="199" t="n">
        <v>2</v>
      </c>
      <c r="H379" s="199" t="inlineStr">
        <is>
          <t>MEDIUM</t>
        </is>
      </c>
      <c r="I379" s="199" t="n">
        <v>8.9</v>
      </c>
      <c r="J379" s="199" t="inlineStr">
        <is>
          <t>NO</t>
        </is>
      </c>
      <c r="K379" s="199" t="inlineStr">
        <is>
          <t>https://nvd.nist.gov/vuln/detail/CVE-2026-26228</t>
        </is>
      </c>
      <c r="L379" s="199" t="inlineStr">
        <is>
          <t>2026-03-03 18:53</t>
        </is>
      </c>
      <c r="M379" s="199" t="inlineStr">
        <is>
          <t>CHECK_VENDOR</t>
        </is>
      </c>
      <c r="N379" s="199" t="inlineStr">
        <is>
          <t>See NVD references</t>
        </is>
      </c>
      <c r="O379" s="199" t="inlineStr">
        <is>
          <t>Apply vendor patches</t>
        </is>
      </c>
      <c r="P379" s="199" t="inlineStr">
        <is>
          <t>See CVE details</t>
        </is>
      </c>
      <c r="Q379" s="199" t="inlineStr">
        <is>
          <t>P3</t>
        </is>
      </c>
      <c r="R379" s="199" t="inlineStr">
        <is>
          <t>📅 Schedule patch deployment within 30 days | 🔍 Monitor for exploitation attempts</t>
        </is>
      </c>
      <c r="S379" s="199" t="inlineStr">
        <is>
          <t>CVE - IP enrichment n/a</t>
        </is>
      </c>
      <c r="T379" s="199" t="n">
        <v>0.0004</v>
      </c>
      <c r="U379" s="199" t="n">
        <v>0.1222</v>
      </c>
      <c r="V379" s="199" t="inlineStr">
        <is>
          <t>T1083:File and Directory Discovery | T1584.004:Server</t>
        </is>
      </c>
      <c r="W379" s="199" t="n">
        <v>1</v>
      </c>
      <c r="X379" s="199" t="inlineStr">
        <is>
          <t>LOW (40%)</t>
        </is>
      </c>
      <c r="Y379" s="199" t="inlineStr">
        <is>
          <t>POSSIBLE</t>
        </is>
      </c>
      <c r="Z379" s="199" t="inlineStr">
        <is>
          <t>CHECK_VENDOR</t>
        </is>
      </c>
      <c r="AA379" s="199" t="inlineStr">
        <is>
          <t>https://nvd.nist.gov/vuln/detail/CVE-2026-26228</t>
        </is>
      </c>
      <c r="AB379" s="199" t="inlineStr">
        <is>
          <t>NONE</t>
        </is>
      </c>
      <c r="AC379" s="199" t="n">
        <v>2.45</v>
      </c>
      <c r="AD379" s="199" t="inlineStr"/>
    </row>
    <row r="380">
      <c r="A380" s="200" t="inlineStr">
        <is>
          <t>CVE</t>
        </is>
      </c>
      <c r="B380" s="200" t="inlineStr">
        <is>
          <t>CVE-2026-26265</t>
        </is>
      </c>
      <c r="C380" s="200" t="inlineStr">
        <is>
          <t>Discourse is an open source discussion platform. Prior to versions 2025.12.2, 2026.1.1, and 2026.2.0, an IDOR vulnerability in the directory items endpoint allows any user, including anonymous users, to retrieve private user field values for all users in the directory. The `user_field_ids` parameter in `DirectoryItemsController#index` accepts arbitrary user field IDs without authorization checks, bypassing the visibility restrictions (`show_on_profile` / `show_on_user_card`) that are enforced el</t>
        </is>
      </c>
      <c r="D380" s="200" t="n">
        <v>7.5</v>
      </c>
      <c r="E380" s="200" t="inlineStr">
        <is>
          <t>HIGH</t>
        </is>
      </c>
      <c r="F380" s="200" t="n">
        <v>2</v>
      </c>
      <c r="G380" s="200" t="n">
        <v>3</v>
      </c>
      <c r="H380" s="200" t="inlineStr">
        <is>
          <t>HIGH</t>
        </is>
      </c>
      <c r="I380" s="200" t="n">
        <v>13.5</v>
      </c>
      <c r="J380" s="200" t="inlineStr">
        <is>
          <t>NO</t>
        </is>
      </c>
      <c r="K380" s="200" t="inlineStr">
        <is>
          <t>https://nvd.nist.gov/vuln/detail/CVE-2026-26265</t>
        </is>
      </c>
      <c r="L380" s="200" t="inlineStr">
        <is>
          <t>2026-03-03 18:53</t>
        </is>
      </c>
      <c r="M380" s="200" t="inlineStr">
        <is>
          <t>YES</t>
        </is>
      </c>
      <c r="N380" s="200" t="inlineStr">
        <is>
          <t>https://github.com/discourse/discourse/security/advisories/GHSA-crxf-p6jm-vpgw</t>
        </is>
      </c>
      <c r="O380" s="200" t="inlineStr">
        <is>
          <t>Apply vendor patches</t>
        </is>
      </c>
      <c r="P380" s="200" t="inlineStr">
        <is>
          <t>discourse discourse * | discourse discourse 2026.2.0</t>
        </is>
      </c>
      <c r="Q380" s="200" t="inlineStr">
        <is>
          <t>P2</t>
        </is>
      </c>
      <c r="R380" s="200" t="inlineStr">
        <is>
          <t>🚨 URGENT: Apply vendor patches immediately | 🔒 Isolate affected systems if patch unavailable | 🛡️ Enable additional monitoring/IDS rules</t>
        </is>
      </c>
      <c r="S380" s="200" t="inlineStr">
        <is>
          <t>CVE - IP enrichment n/a</t>
        </is>
      </c>
      <c r="T380" s="200" t="n">
        <v>0.0003</v>
      </c>
      <c r="U380" s="200" t="n">
        <v>0.0945</v>
      </c>
      <c r="V380" s="200" t="inlineStr">
        <is>
          <t>T1190:Exploit Public-Facing Application</t>
        </is>
      </c>
      <c r="W380" s="200" t="n">
        <v>2</v>
      </c>
      <c r="X380" s="200" t="inlineStr">
        <is>
          <t>HIGH (72%)</t>
        </is>
      </c>
      <c r="Y380" s="200" t="inlineStr">
        <is>
          <t>POSSIBLE</t>
        </is>
      </c>
      <c r="Z380" s="200" t="inlineStr">
        <is>
          <t>PATCH_AVAILABLE</t>
        </is>
      </c>
      <c r="AA380" s="200" t="inlineStr">
        <is>
          <t>https://nvd.nist.gov/vuln/detail/CVE-2026-26265</t>
        </is>
      </c>
      <c r="AB380" s="200" t="inlineStr">
        <is>
          <t>NONE</t>
        </is>
      </c>
      <c r="AC380" s="200" t="n">
        <v>3.75</v>
      </c>
      <c r="AD380" s="200" t="inlineStr"/>
    </row>
    <row r="381">
      <c r="A381" s="199" t="inlineStr">
        <is>
          <t>CVE</t>
        </is>
      </c>
      <c r="B381" s="199" t="inlineStr">
        <is>
          <t>CVE-2026-28295</t>
        </is>
      </c>
      <c r="C381" s="199" t="inlineStr">
        <is>
          <t>A flaw was found in the FTP GVfs backend. A malicious FTP server can exploit this vulnerability by providing an arbitrary IP address and port in its passive mode (PASV) response. The client unconditionally trusts this information and attempts to connect to the specified endpoint, allowing the malicious server to probe for open ports accessible from the client's network.</t>
        </is>
      </c>
      <c r="D381" s="199" t="n">
        <v>4.3</v>
      </c>
      <c r="E381" s="199" t="inlineStr">
        <is>
          <t>MEDIUM</t>
        </is>
      </c>
      <c r="F381" s="199" t="n">
        <v>2</v>
      </c>
      <c r="G381" s="199" t="n">
        <v>2</v>
      </c>
      <c r="H381" s="199" t="inlineStr">
        <is>
          <t>MEDIUM</t>
        </is>
      </c>
      <c r="I381" s="199" t="n">
        <v>8.300000000000001</v>
      </c>
      <c r="J381" s="199" t="inlineStr">
        <is>
          <t>NO</t>
        </is>
      </c>
      <c r="K381" s="199" t="inlineStr">
        <is>
          <t>https://nvd.nist.gov/vuln/detail/CVE-2026-28295</t>
        </is>
      </c>
      <c r="L381" s="199" t="inlineStr">
        <is>
          <t>2026-03-03 18:53</t>
        </is>
      </c>
      <c r="M381" s="199" t="inlineStr">
        <is>
          <t>CHECK_VENDOR</t>
        </is>
      </c>
      <c r="N381" s="199" t="inlineStr">
        <is>
          <t>See NVD references</t>
        </is>
      </c>
      <c r="O381" s="199" t="inlineStr">
        <is>
          <t>Apply vendor patches</t>
        </is>
      </c>
      <c r="P381" s="199" t="inlineStr">
        <is>
          <t>See CVE details</t>
        </is>
      </c>
      <c r="Q381" s="199" t="inlineStr">
        <is>
          <t>P3</t>
        </is>
      </c>
      <c r="R381" s="199" t="inlineStr">
        <is>
          <t>📅 Schedule patch deployment within 30 days | 🔍 Monitor for exploitation attempts</t>
        </is>
      </c>
      <c r="S381" s="199" t="inlineStr">
        <is>
          <t>CVE - IP enrichment n/a</t>
        </is>
      </c>
      <c r="T381" s="199" t="n">
        <v>0.0003</v>
      </c>
      <c r="U381" s="199" t="n">
        <v>0.07729999999999999</v>
      </c>
      <c r="V381" s="199" t="inlineStr">
        <is>
          <t>T1090:Proxy | T1584.004:Server</t>
        </is>
      </c>
      <c r="W381" s="199" t="n">
        <v>1</v>
      </c>
      <c r="X381" s="199" t="inlineStr">
        <is>
          <t>LOW (40%)</t>
        </is>
      </c>
      <c r="Y381" s="199" t="inlineStr">
        <is>
          <t>POSSIBLE</t>
        </is>
      </c>
      <c r="Z381" s="199" t="inlineStr">
        <is>
          <t>CHECK_VENDOR</t>
        </is>
      </c>
      <c r="AA381" s="199" t="inlineStr">
        <is>
          <t>https://nvd.nist.gov/vuln/detail/CVE-2026-28295</t>
        </is>
      </c>
      <c r="AB381" s="199" t="inlineStr">
        <is>
          <t>NONE</t>
        </is>
      </c>
      <c r="AC381" s="199" t="n">
        <v>2.15</v>
      </c>
      <c r="AD381" s="199" t="inlineStr"/>
    </row>
    <row r="382">
      <c r="A382" s="199" t="inlineStr">
        <is>
          <t>CVE</t>
        </is>
      </c>
      <c r="B382" s="199" t="inlineStr">
        <is>
          <t>CVE-2026-28296</t>
        </is>
      </c>
      <c r="C382" s="199" t="inlineStr">
        <is>
          <t>A flaw was found in the FTP GVfs backend. A remote attacker could exploit this input validation vulnerability by supplying specially crafted file paths containing carriage return and line feed (CRLF) sequences. These unsanitized sequences allow the attacker to terminate intended FTP commands and inject arbitrary FTP commands, potentially leading to arbitrary code execution or other severe impacts.</t>
        </is>
      </c>
      <c r="D382" s="199" t="n">
        <v>4.3</v>
      </c>
      <c r="E382" s="199" t="inlineStr">
        <is>
          <t>MEDIUM</t>
        </is>
      </c>
      <c r="F382" s="199" t="n">
        <v>2</v>
      </c>
      <c r="G382" s="199" t="n">
        <v>2</v>
      </c>
      <c r="H382" s="199" t="inlineStr">
        <is>
          <t>MEDIUM</t>
        </is>
      </c>
      <c r="I382" s="199" t="n">
        <v>8.300000000000001</v>
      </c>
      <c r="J382" s="199" t="inlineStr">
        <is>
          <t>NO</t>
        </is>
      </c>
      <c r="K382" s="199" t="inlineStr">
        <is>
          <t>https://nvd.nist.gov/vuln/detail/CVE-2026-28296</t>
        </is>
      </c>
      <c r="L382" s="199" t="inlineStr">
        <is>
          <t>2026-03-03 18:53</t>
        </is>
      </c>
      <c r="M382" s="199" t="inlineStr">
        <is>
          <t>CHECK_VENDOR</t>
        </is>
      </c>
      <c r="N382" s="199" t="inlineStr">
        <is>
          <t>See NVD references</t>
        </is>
      </c>
      <c r="O382" s="199" t="inlineStr">
        <is>
          <t>Apply vendor patches</t>
        </is>
      </c>
      <c r="P382" s="199" t="inlineStr">
        <is>
          <t>See CVE details</t>
        </is>
      </c>
      <c r="Q382" s="199" t="inlineStr">
        <is>
          <t>P3</t>
        </is>
      </c>
      <c r="R382" s="199" t="inlineStr">
        <is>
          <t>📅 Schedule patch deployment within 30 days | 🔍 Monitor for exploitation attempts</t>
        </is>
      </c>
      <c r="S382" s="199" t="inlineStr">
        <is>
          <t>CVE - IP enrichment n/a</t>
        </is>
      </c>
      <c r="T382" s="199" t="n">
        <v>0.0005999999999999999</v>
      </c>
      <c r="U382" s="199" t="n">
        <v>0.1717</v>
      </c>
      <c r="V382" s="199" t="inlineStr">
        <is>
          <t>T1203:Exploitation for Client Execution</t>
        </is>
      </c>
      <c r="W382" s="199" t="n">
        <v>1</v>
      </c>
      <c r="X382" s="199" t="inlineStr">
        <is>
          <t>LOW (40%)</t>
        </is>
      </c>
      <c r="Y382" s="199" t="inlineStr">
        <is>
          <t>POSSIBLE</t>
        </is>
      </c>
      <c r="Z382" s="199" t="inlineStr">
        <is>
          <t>CHECK_VENDOR</t>
        </is>
      </c>
      <c r="AA382" s="199" t="inlineStr">
        <is>
          <t>https://nvd.nist.gov/vuln/detail/CVE-2026-28296</t>
        </is>
      </c>
      <c r="AB382" s="199" t="inlineStr">
        <is>
          <t>NONE</t>
        </is>
      </c>
      <c r="AC382" s="199" t="n">
        <v>2.15</v>
      </c>
      <c r="AD382" s="199" t="inlineStr"/>
    </row>
    <row r="383">
      <c r="A383" s="201" t="inlineStr">
        <is>
          <t>CVE</t>
        </is>
      </c>
      <c r="B383" s="201" t="inlineStr">
        <is>
          <t>CVE-2025-50857</t>
        </is>
      </c>
      <c r="C383" s="201" t="inlineStr">
        <is>
          <t>ZenTaoPMS v18.11 through v21.6.beta is vulnerable to Directory Traversal in /module/ai/control.php. This allows attackers to execute arbitrary code via a crafted file upload</t>
        </is>
      </c>
      <c r="D383" s="201" t="n">
        <v>9.800000000000001</v>
      </c>
      <c r="E383" s="201" t="inlineStr">
        <is>
          <t>CRITICAL</t>
        </is>
      </c>
      <c r="F383" s="201" t="n">
        <v>3</v>
      </c>
      <c r="G383" s="201" t="n">
        <v>3</v>
      </c>
      <c r="H383" s="201" t="inlineStr">
        <is>
          <t>CRITICAL</t>
        </is>
      </c>
      <c r="I383" s="201" t="n">
        <v>18.8</v>
      </c>
      <c r="J383" s="201" t="inlineStr">
        <is>
          <t>NO</t>
        </is>
      </c>
      <c r="K383" s="201" t="inlineStr">
        <is>
          <t>https://nvd.nist.gov/vuln/detail/CVE-2025-50857</t>
        </is>
      </c>
      <c r="L383" s="201" t="inlineStr">
        <is>
          <t>2026-03-03 18:53</t>
        </is>
      </c>
      <c r="M383" s="201" t="inlineStr">
        <is>
          <t>CHECK_VENDOR</t>
        </is>
      </c>
      <c r="N383" s="201" t="inlineStr">
        <is>
          <t>See NVD references</t>
        </is>
      </c>
      <c r="O383" s="201" t="inlineStr">
        <is>
          <t>Apply vendor patches</t>
        </is>
      </c>
      <c r="P383" s="201" t="inlineStr">
        <is>
          <t>See CVE details</t>
        </is>
      </c>
      <c r="Q383" s="201" t="inlineStr">
        <is>
          <t>P2</t>
        </is>
      </c>
      <c r="R383" s="201" t="inlineStr">
        <is>
          <t>🚨 URGENT: Apply vendor patches immediately | 🔒 Isolate affected systems if patch unavailable | 🛡️ Enable additional monitoring/IDS rules</t>
        </is>
      </c>
      <c r="S383" s="201" t="inlineStr">
        <is>
          <t>CVE - IP enrichment n/a</t>
        </is>
      </c>
      <c r="T383" s="201" t="n">
        <v>0</v>
      </c>
      <c r="U383" s="201" t="n">
        <v>0</v>
      </c>
      <c r="V383" s="201" t="inlineStr">
        <is>
          <t>T1083:File and Directory Discovery | T1203:Exploitation for Client Execution</t>
        </is>
      </c>
      <c r="W383" s="201" t="n">
        <v>2</v>
      </c>
      <c r="X383" s="201" t="inlineStr">
        <is>
          <t>HIGH (72%)</t>
        </is>
      </c>
      <c r="Y383" s="201" t="inlineStr">
        <is>
          <t>CONFIRMED</t>
        </is>
      </c>
      <c r="Z383" s="201" t="inlineStr">
        <is>
          <t>CHECK_VENDOR</t>
        </is>
      </c>
      <c r="AA383" s="201" t="inlineStr">
        <is>
          <t>https://nvd.nist.gov/vuln/detail/CVE-2025-50857</t>
        </is>
      </c>
      <c r="AB383" s="201" t="inlineStr">
        <is>
          <t>NONE</t>
        </is>
      </c>
      <c r="AC383" s="201" t="n">
        <v>4.9</v>
      </c>
      <c r="AD383" s="201" t="inlineStr"/>
    </row>
    <row r="384">
      <c r="A384" s="202" t="inlineStr">
        <is>
          <t>CVE</t>
        </is>
      </c>
      <c r="B384" s="202" t="inlineStr">
        <is>
          <t>CVE-2026-23747</t>
        </is>
      </c>
      <c r="C384" s="202" t="inlineStr">
        <is>
          <t>Golioth Firmware SDK version 0.10.0 prior to 0.22.0, fixed in commit 48f521b, contain a stack-based buffer overflow in Payload Utils. The golioth_payload_as_int() and golioth_payload_as_float() helpers copy network-supplied payload data into fixed-size stack buffers using memcpy() with a length derived from payload_size. The only length checks are guarded by assert(); in release builds, the asserts are compiled out and memcpy() may copy an unbounded payload_size. Payloads larger than 12 bytes (i</t>
        </is>
      </c>
      <c r="D384" s="202" t="n">
        <v>3.7</v>
      </c>
      <c r="E384" s="202" t="inlineStr">
        <is>
          <t>LOW</t>
        </is>
      </c>
      <c r="F384" s="202" t="n">
        <v>2</v>
      </c>
      <c r="G384" s="202" t="n">
        <v>1</v>
      </c>
      <c r="H384" s="202" t="inlineStr">
        <is>
          <t>LOW</t>
        </is>
      </c>
      <c r="I384" s="202" t="n">
        <v>5.7</v>
      </c>
      <c r="J384" s="202" t="inlineStr">
        <is>
          <t>NO</t>
        </is>
      </c>
      <c r="K384" s="202" t="inlineStr">
        <is>
          <t>https://nvd.nist.gov/vuln/detail/CVE-2026-23747</t>
        </is>
      </c>
      <c r="L384" s="202" t="inlineStr">
        <is>
          <t>2026-03-03 18:53</t>
        </is>
      </c>
      <c r="M384" s="202" t="inlineStr">
        <is>
          <t>CHECK_VENDOR</t>
        </is>
      </c>
      <c r="N384" s="202" t="inlineStr">
        <is>
          <t>See NVD references</t>
        </is>
      </c>
      <c r="O384" s="202" t="inlineStr">
        <is>
          <t>Apply vendor patches</t>
        </is>
      </c>
      <c r="P384" s="202" t="inlineStr">
        <is>
          <t>See CVE details</t>
        </is>
      </c>
      <c r="Q384" s="202" t="inlineStr">
        <is>
          <t>P4</t>
        </is>
      </c>
      <c r="R384" s="202" t="inlineStr">
        <is>
          <t>📅 Schedule patch deployment within 30 days | 🔍 Monitor for exploitation attempts</t>
        </is>
      </c>
      <c r="S384" s="202" t="inlineStr">
        <is>
          <t>CVE - IP enrichment n/a</t>
        </is>
      </c>
      <c r="T384" s="202" t="n">
        <v>0.0004</v>
      </c>
      <c r="U384" s="202" t="n">
        <v>0.1248</v>
      </c>
      <c r="V384" s="202" t="inlineStr">
        <is>
          <t>T1190:Exploit Public-Facing Application | T1203:Exploitation for Client Execution | T1499:Endpoint Denial of Service | T1592.003:Firmware</t>
        </is>
      </c>
      <c r="W384" s="202" t="n">
        <v>1</v>
      </c>
      <c r="X384" s="202" t="inlineStr">
        <is>
          <t>LOW (40%)</t>
        </is>
      </c>
      <c r="Y384" s="202" t="inlineStr">
        <is>
          <t>UNLIKELY</t>
        </is>
      </c>
      <c r="Z384" s="202" t="inlineStr">
        <is>
          <t>CHECK_VENDOR</t>
        </is>
      </c>
      <c r="AA384" s="202" t="inlineStr">
        <is>
          <t>https://nvd.nist.gov/vuln/detail/CVE-2026-23747</t>
        </is>
      </c>
      <c r="AB384" s="202" t="inlineStr">
        <is>
          <t>NONE</t>
        </is>
      </c>
      <c r="AC384" s="202" t="n">
        <v>1.85</v>
      </c>
      <c r="AD384" s="202" t="inlineStr"/>
    </row>
    <row r="385">
      <c r="A385" s="202" t="inlineStr">
        <is>
          <t>CVE</t>
        </is>
      </c>
      <c r="B385" s="202" t="inlineStr">
        <is>
          <t>CVE-2026-23748</t>
        </is>
      </c>
      <c r="C385" s="202" t="inlineStr">
        <is>
          <t>Golioth Firmware SDK version 0.10.0 prior to 0.22.0, fixed in commit d7f55b38, contain an out-of-bounds read in LightDB State string parsing. When processing a string payload, a payload_size value less than 2 can cause a size_t underflow when computing the number of bytes to copy (nbytes). The subsequent memcpy() reads past the end of the network buffer, which can crash the device. The condition is reachable from on_payload, and golioth_payload_is_null() does not block payload_size==1. A malicio</t>
        </is>
      </c>
      <c r="D385" s="202" t="n">
        <v>3.7</v>
      </c>
      <c r="E385" s="202" t="inlineStr">
        <is>
          <t>LOW</t>
        </is>
      </c>
      <c r="F385" s="202" t="n">
        <v>2</v>
      </c>
      <c r="G385" s="202" t="n">
        <v>1</v>
      </c>
      <c r="H385" s="202" t="inlineStr">
        <is>
          <t>LOW</t>
        </is>
      </c>
      <c r="I385" s="202" t="n">
        <v>5.7</v>
      </c>
      <c r="J385" s="202" t="inlineStr">
        <is>
          <t>NO</t>
        </is>
      </c>
      <c r="K385" s="202" t="inlineStr">
        <is>
          <t>https://nvd.nist.gov/vuln/detail/CVE-2026-23748</t>
        </is>
      </c>
      <c r="L385" s="202" t="inlineStr">
        <is>
          <t>2026-03-03 18:53</t>
        </is>
      </c>
      <c r="M385" s="202" t="inlineStr">
        <is>
          <t>CHECK_VENDOR</t>
        </is>
      </c>
      <c r="N385" s="202" t="inlineStr">
        <is>
          <t>See NVD references</t>
        </is>
      </c>
      <c r="O385" s="202" t="inlineStr">
        <is>
          <t>Apply vendor patches</t>
        </is>
      </c>
      <c r="P385" s="202" t="inlineStr">
        <is>
          <t>See CVE details</t>
        </is>
      </c>
      <c r="Q385" s="202" t="inlineStr">
        <is>
          <t>P4</t>
        </is>
      </c>
      <c r="R385" s="202" t="inlineStr">
        <is>
          <t>📅 Schedule patch deployment within 30 days | 🔍 Monitor for exploitation attempts</t>
        </is>
      </c>
      <c r="S385" s="202" t="inlineStr">
        <is>
          <t>CVE - IP enrichment n/a</t>
        </is>
      </c>
      <c r="T385" s="202" t="n">
        <v>0.0003</v>
      </c>
      <c r="U385" s="202" t="n">
        <v>0.1011</v>
      </c>
      <c r="V385" s="202" t="inlineStr">
        <is>
          <t>T1499:Endpoint Denial of Service | T1203:Exploitation for Client Execution | T1557:Adversary-in-the-Middle | T1592.003:Firmware</t>
        </is>
      </c>
      <c r="W385" s="202" t="n">
        <v>1</v>
      </c>
      <c r="X385" s="202" t="inlineStr">
        <is>
          <t>LOW (40%)</t>
        </is>
      </c>
      <c r="Y385" s="202" t="inlineStr">
        <is>
          <t>UNLIKELY</t>
        </is>
      </c>
      <c r="Z385" s="202" t="inlineStr">
        <is>
          <t>CHECK_VENDOR</t>
        </is>
      </c>
      <c r="AA385" s="202" t="inlineStr">
        <is>
          <t>https://nvd.nist.gov/vuln/detail/CVE-2026-23748</t>
        </is>
      </c>
      <c r="AB385" s="202" t="inlineStr">
        <is>
          <t>NONE</t>
        </is>
      </c>
      <c r="AC385" s="202" t="n">
        <v>1.85</v>
      </c>
      <c r="AD385" s="202" t="inlineStr"/>
    </row>
    <row r="386">
      <c r="A386" s="202" t="inlineStr">
        <is>
          <t>CVE</t>
        </is>
      </c>
      <c r="B386" s="202" t="inlineStr">
        <is>
          <t>CVE-2026-23749</t>
        </is>
      </c>
      <c r="C386" s="202" t="inlineStr">
        <is>
          <t>Golioth Firmware SDK version 0.19.1 prior to 0.22.0, fixed in commit 0e788217, contain an out-of-bounds read due to improper null termination of a blockwise transfer path. blockwise_transfer_init() accepts a path whose length equals CONFIG_GOLIOTH_COAP_MAX_PATH_LEN and copies it using strncpy() without guaranteeing a trailing NUL byte, leaving ctx-&gt;path unterminated. A later strlen() on this buffer (in golioth_coap_client_get_internal()) can read past the end of the allocation, resulting in a cr</t>
        </is>
      </c>
      <c r="D386" s="202" t="n">
        <v>2.9</v>
      </c>
      <c r="E386" s="202" t="inlineStr">
        <is>
          <t>LOW</t>
        </is>
      </c>
      <c r="F386" s="202" t="n">
        <v>2</v>
      </c>
      <c r="G386" s="202" t="n">
        <v>1</v>
      </c>
      <c r="H386" s="202" t="inlineStr">
        <is>
          <t>LOW</t>
        </is>
      </c>
      <c r="I386" s="202" t="n">
        <v>4.9</v>
      </c>
      <c r="J386" s="202" t="inlineStr">
        <is>
          <t>NO</t>
        </is>
      </c>
      <c r="K386" s="202" t="inlineStr">
        <is>
          <t>https://nvd.nist.gov/vuln/detail/CVE-2026-23749</t>
        </is>
      </c>
      <c r="L386" s="202" t="inlineStr">
        <is>
          <t>2026-03-03 18:53</t>
        </is>
      </c>
      <c r="M386" s="202" t="inlineStr">
        <is>
          <t>CHECK_VENDOR</t>
        </is>
      </c>
      <c r="N386" s="202" t="inlineStr">
        <is>
          <t>See NVD references</t>
        </is>
      </c>
      <c r="O386" s="202" t="inlineStr">
        <is>
          <t>Apply vendor patches</t>
        </is>
      </c>
      <c r="P386" s="202" t="inlineStr">
        <is>
          <t>See CVE details</t>
        </is>
      </c>
      <c r="Q386" s="202" t="inlineStr">
        <is>
          <t>P4</t>
        </is>
      </c>
      <c r="R386" s="202" t="inlineStr">
        <is>
          <t>📅 Schedule patch deployment within 30 days | 🔍 Monitor for exploitation attempts</t>
        </is>
      </c>
      <c r="S386" s="202" t="inlineStr">
        <is>
          <t>CVE - IP enrichment n/a</t>
        </is>
      </c>
      <c r="T386" s="202" t="n">
        <v>0.0001</v>
      </c>
      <c r="U386" s="202" t="n">
        <v>0.0199</v>
      </c>
      <c r="V386" s="202" t="inlineStr">
        <is>
          <t>T1499:Endpoint Denial of Service | T1203:Exploitation for Client Execution | T1592.003:Firmware</t>
        </is>
      </c>
      <c r="W386" s="202" t="n">
        <v>1</v>
      </c>
      <c r="X386" s="202" t="inlineStr">
        <is>
          <t>LOW (40%)</t>
        </is>
      </c>
      <c r="Y386" s="202" t="inlineStr">
        <is>
          <t>UNLIKELY</t>
        </is>
      </c>
      <c r="Z386" s="202" t="inlineStr">
        <is>
          <t>CHECK_VENDOR</t>
        </is>
      </c>
      <c r="AA386" s="202" t="inlineStr">
        <is>
          <t>https://nvd.nist.gov/vuln/detail/CVE-2026-23749</t>
        </is>
      </c>
      <c r="AB386" s="202" t="inlineStr">
        <is>
          <t>NONE</t>
        </is>
      </c>
      <c r="AC386" s="202" t="n">
        <v>1.45</v>
      </c>
      <c r="AD386" s="202" t="inlineStr"/>
    </row>
    <row r="387">
      <c r="A387" s="200" t="inlineStr">
        <is>
          <t>CVE</t>
        </is>
      </c>
      <c r="B387" s="200" t="inlineStr">
        <is>
          <t>CVE-2026-23750</t>
        </is>
      </c>
      <c r="C387" s="200" t="inlineStr">
        <is>
          <t>Golioth Pouch version 0.1.0, prior to commit 1b2219a1, contains a heap-based buffer overflow in BLE GATT server certificate handling. server_cert_write() allocates a heap buffer of size CONFIG_POUCH_SERVER_CERT_MAX_LEN when receiving the first fragment, then appends subsequent fragments using memcpy() without verifying that sufficient capacity remains. An adjacent BLE client can send unauthenticated fragments whose combined size exceeds the allocated buffer, causing a heap overflow and crash; in</t>
        </is>
      </c>
      <c r="D387" s="200" t="n">
        <v>8.1</v>
      </c>
      <c r="E387" s="200" t="inlineStr">
        <is>
          <t>HIGH</t>
        </is>
      </c>
      <c r="F387" s="200" t="n">
        <v>3</v>
      </c>
      <c r="G387" s="200" t="n">
        <v>3</v>
      </c>
      <c r="H387" s="200" t="inlineStr">
        <is>
          <t>CRITICAL</t>
        </is>
      </c>
      <c r="I387" s="200" t="n">
        <v>17.1</v>
      </c>
      <c r="J387" s="200" t="inlineStr">
        <is>
          <t>NO</t>
        </is>
      </c>
      <c r="K387" s="200" t="inlineStr">
        <is>
          <t>https://nvd.nist.gov/vuln/detail/CVE-2026-23750</t>
        </is>
      </c>
      <c r="L387" s="200" t="inlineStr">
        <is>
          <t>2026-03-03 18:53</t>
        </is>
      </c>
      <c r="M387" s="200" t="inlineStr">
        <is>
          <t>CHECK_VENDOR</t>
        </is>
      </c>
      <c r="N387" s="200" t="inlineStr">
        <is>
          <t>See NVD references</t>
        </is>
      </c>
      <c r="O387" s="200" t="inlineStr">
        <is>
          <t>Apply vendor patches</t>
        </is>
      </c>
      <c r="P387" s="200" t="inlineStr">
        <is>
          <t>See CVE details</t>
        </is>
      </c>
      <c r="Q387" s="200" t="inlineStr">
        <is>
          <t>P2</t>
        </is>
      </c>
      <c r="R387" s="200" t="inlineStr">
        <is>
          <t>🚨 URGENT: Apply vendor patches immediately | 🔒 Isolate affected systems if patch unavailable | 🛡️ Enable additional monitoring/IDS rules</t>
        </is>
      </c>
      <c r="S387" s="200" t="inlineStr">
        <is>
          <t>CVE - IP enrichment n/a</t>
        </is>
      </c>
      <c r="T387" s="200" t="n">
        <v>0.0001</v>
      </c>
      <c r="U387" s="200" t="n">
        <v>0.0168</v>
      </c>
      <c r="V387" s="200" t="inlineStr">
        <is>
          <t>T1203:Exploitation for Client Execution | T1584.004:Server</t>
        </is>
      </c>
      <c r="W387" s="200" t="n">
        <v>2</v>
      </c>
      <c r="X387" s="200" t="inlineStr">
        <is>
          <t>HIGH (72%)</t>
        </is>
      </c>
      <c r="Y387" s="200" t="inlineStr">
        <is>
          <t>CONFIRMED</t>
        </is>
      </c>
      <c r="Z387" s="200" t="inlineStr">
        <is>
          <t>CHECK_VENDOR</t>
        </is>
      </c>
      <c r="AA387" s="200" t="inlineStr">
        <is>
          <t>https://nvd.nist.gov/vuln/detail/CVE-2026-23750</t>
        </is>
      </c>
      <c r="AB387" s="200" t="inlineStr">
        <is>
          <t>NONE</t>
        </is>
      </c>
      <c r="AC387" s="200" t="n">
        <v>4.05</v>
      </c>
      <c r="AD387" s="200" t="inlineStr"/>
    </row>
    <row r="388">
      <c r="A388" s="202" t="inlineStr">
        <is>
          <t>CVE</t>
        </is>
      </c>
      <c r="B388" s="202" t="inlineStr">
        <is>
          <t>CVE-2026-26227</t>
        </is>
      </c>
      <c r="C388" s="202" t="inlineStr">
        <is>
          <t>VideoLAN VLC for Android prior to version 3.7.0 contains an authentication bypass in the Remote Access Server feature due to missing or insufficient rate limiting on one-time password (OTP) verification. The Remote Access Server uses a 4-digit OTP and does not enforce effective throttling or lockout within the OTP validity window, allowing an attacker with network reachability to the server to repeatedly attempt OTP verification until a valid user_session cookie is issued. Successful exploitatio</t>
        </is>
      </c>
      <c r="D388" s="202" t="n">
        <v>3.7</v>
      </c>
      <c r="E388" s="202" t="inlineStr">
        <is>
          <t>LOW</t>
        </is>
      </c>
      <c r="F388" s="202" t="n">
        <v>2</v>
      </c>
      <c r="G388" s="202" t="n">
        <v>1</v>
      </c>
      <c r="H388" s="202" t="inlineStr">
        <is>
          <t>LOW</t>
        </is>
      </c>
      <c r="I388" s="202" t="n">
        <v>5.7</v>
      </c>
      <c r="J388" s="202" t="inlineStr">
        <is>
          <t>NO</t>
        </is>
      </c>
      <c r="K388" s="202" t="inlineStr">
        <is>
          <t>https://nvd.nist.gov/vuln/detail/CVE-2026-26227</t>
        </is>
      </c>
      <c r="L388" s="202" t="inlineStr">
        <is>
          <t>2026-03-03 18:53</t>
        </is>
      </c>
      <c r="M388" s="202" t="inlineStr">
        <is>
          <t>CHECK_VENDOR</t>
        </is>
      </c>
      <c r="N388" s="202" t="inlineStr">
        <is>
          <t>See NVD references</t>
        </is>
      </c>
      <c r="O388" s="202" t="inlineStr">
        <is>
          <t>Apply vendor patches</t>
        </is>
      </c>
      <c r="P388" s="202" t="inlineStr">
        <is>
          <t>See CVE details</t>
        </is>
      </c>
      <c r="Q388" s="202" t="inlineStr">
        <is>
          <t>P4</t>
        </is>
      </c>
      <c r="R388" s="202" t="inlineStr">
        <is>
          <t>📅 Schedule patch deployment within 30 days | 🔍 Monitor for exploitation attempts</t>
        </is>
      </c>
      <c r="S388" s="202" t="inlineStr">
        <is>
          <t>CVE - IP enrichment n/a</t>
        </is>
      </c>
      <c r="T388" s="202" t="n">
        <v>0.0005999999999999999</v>
      </c>
      <c r="U388" s="202" t="n">
        <v>0.1965</v>
      </c>
      <c r="V388" s="202" t="inlineStr">
        <is>
          <t>T1190:Exploit Public-Facing Application | T1078:Valid Accounts | T1584.004:Server</t>
        </is>
      </c>
      <c r="W388" s="202" t="n">
        <v>1</v>
      </c>
      <c r="X388" s="202" t="inlineStr">
        <is>
          <t>LOW (40%)</t>
        </is>
      </c>
      <c r="Y388" s="202" t="inlineStr">
        <is>
          <t>UNLIKELY</t>
        </is>
      </c>
      <c r="Z388" s="202" t="inlineStr">
        <is>
          <t>CHECK_VENDOR</t>
        </is>
      </c>
      <c r="AA388" s="202" t="inlineStr">
        <is>
          <t>https://nvd.nist.gov/vuln/detail/CVE-2026-26227</t>
        </is>
      </c>
      <c r="AB388" s="202" t="inlineStr">
        <is>
          <t>NONE</t>
        </is>
      </c>
      <c r="AC388" s="202" t="n">
        <v>1.85</v>
      </c>
      <c r="AD388" s="202" t="inlineStr"/>
    </row>
    <row r="389">
      <c r="A389" s="200" t="inlineStr">
        <is>
          <t>CVE</t>
        </is>
      </c>
      <c r="B389" s="200" t="inlineStr">
        <is>
          <t>CVE-2026-26682</t>
        </is>
      </c>
      <c r="C389" s="200" t="inlineStr">
        <is>
          <t>An issue in fastCMS before v.0.1.6 allows a local attacker to execute arbitrary code via the PluginController.java component</t>
        </is>
      </c>
      <c r="D389" s="200" t="n">
        <v>7.8</v>
      </c>
      <c r="E389" s="200" t="inlineStr">
        <is>
          <t>HIGH</t>
        </is>
      </c>
      <c r="F389" s="200" t="n">
        <v>2</v>
      </c>
      <c r="G389" s="200" t="n">
        <v>3</v>
      </c>
      <c r="H389" s="200" t="inlineStr">
        <is>
          <t>HIGH</t>
        </is>
      </c>
      <c r="I389" s="200" t="n">
        <v>13.8</v>
      </c>
      <c r="J389" s="200" t="inlineStr">
        <is>
          <t>NO</t>
        </is>
      </c>
      <c r="K389" s="200" t="inlineStr">
        <is>
          <t>https://nvd.nist.gov/vuln/detail/CVE-2026-26682</t>
        </is>
      </c>
      <c r="L389" s="200" t="inlineStr">
        <is>
          <t>2026-03-03 18:53</t>
        </is>
      </c>
      <c r="M389" s="200" t="inlineStr">
        <is>
          <t>CHECK_VENDOR</t>
        </is>
      </c>
      <c r="N389" s="200" t="inlineStr">
        <is>
          <t>See NVD references</t>
        </is>
      </c>
      <c r="O389" s="200" t="inlineStr">
        <is>
          <t>Apply vendor patches</t>
        </is>
      </c>
      <c r="P389" s="200" t="inlineStr">
        <is>
          <t>See CVE details</t>
        </is>
      </c>
      <c r="Q389" s="200" t="inlineStr">
        <is>
          <t>P2</t>
        </is>
      </c>
      <c r="R389" s="200" t="inlineStr">
        <is>
          <t>🚨 URGENT: Apply vendor patches immediately | 🔒 Isolate affected systems if patch unavailable | 🛡️ Enable additional monitoring/IDS rules</t>
        </is>
      </c>
      <c r="S389" s="200" t="inlineStr">
        <is>
          <t>CVE - IP enrichment n/a</t>
        </is>
      </c>
      <c r="T389" s="200" t="n">
        <v>0.0002</v>
      </c>
      <c r="U389" s="200" t="n">
        <v>0.0546</v>
      </c>
      <c r="V389" s="200" t="inlineStr">
        <is>
          <t>T1059:Command and Scripting Interpreter | T1203:Exploitation for Client Execution</t>
        </is>
      </c>
      <c r="W389" s="200" t="n">
        <v>2</v>
      </c>
      <c r="X389" s="200" t="inlineStr">
        <is>
          <t>HIGH (72%)</t>
        </is>
      </c>
      <c r="Y389" s="200" t="inlineStr">
        <is>
          <t>POSSIBLE</t>
        </is>
      </c>
      <c r="Z389" s="200" t="inlineStr">
        <is>
          <t>CHECK_VENDOR</t>
        </is>
      </c>
      <c r="AA389" s="200" t="inlineStr">
        <is>
          <t>https://nvd.nist.gov/vuln/detail/CVE-2026-26682</t>
        </is>
      </c>
      <c r="AB389" s="200" t="inlineStr">
        <is>
          <t>NONE</t>
        </is>
      </c>
      <c r="AC389" s="200" t="n">
        <v>3.9</v>
      </c>
      <c r="AD389" s="200" t="inlineStr"/>
    </row>
    <row r="390">
      <c r="A390" s="199" t="inlineStr">
        <is>
          <t>CVE</t>
        </is>
      </c>
      <c r="B390" s="199" t="inlineStr">
        <is>
          <t>CVE-2026-26932</t>
        </is>
      </c>
      <c r="C390" s="199" t="inlineStr">
        <is>
          <t>Improper Validation of Array Index (CWE-129) in the PostgreSQL protocol parser in Packetbeat can lead Denial of Service via Input Data Manipulation (CAPEC-153). An attacker can send a specially crafted packet causing a Go runtime panic that terminates the Packetbeat process. This vulnerability requires the pgsql protocol to be explicitly enabled and configured to monitor traffic on the targeted port.</t>
        </is>
      </c>
      <c r="D390" s="199" t="n">
        <v>5.7</v>
      </c>
      <c r="E390" s="199" t="inlineStr">
        <is>
          <t>MEDIUM</t>
        </is>
      </c>
      <c r="F390" s="199" t="n">
        <v>2</v>
      </c>
      <c r="G390" s="199" t="n">
        <v>2</v>
      </c>
      <c r="H390" s="199" t="inlineStr">
        <is>
          <t>MEDIUM</t>
        </is>
      </c>
      <c r="I390" s="199" t="n">
        <v>9.699999999999999</v>
      </c>
      <c r="J390" s="199" t="inlineStr">
        <is>
          <t>NO</t>
        </is>
      </c>
      <c r="K390" s="199" t="inlineStr">
        <is>
          <t>https://nvd.nist.gov/vuln/detail/CVE-2026-26932</t>
        </is>
      </c>
      <c r="L390" s="199" t="inlineStr">
        <is>
          <t>2026-03-03 18:53</t>
        </is>
      </c>
      <c r="M390" s="199" t="inlineStr">
        <is>
          <t>CHECK_VENDOR</t>
        </is>
      </c>
      <c r="N390" s="199" t="inlineStr">
        <is>
          <t>See NVD references</t>
        </is>
      </c>
      <c r="O390" s="199" t="inlineStr">
        <is>
          <t>Apply vendor patches</t>
        </is>
      </c>
      <c r="P390" s="199" t="inlineStr">
        <is>
          <t>See CVE details</t>
        </is>
      </c>
      <c r="Q390" s="199" t="inlineStr">
        <is>
          <t>P3</t>
        </is>
      </c>
      <c r="R390" s="199" t="inlineStr">
        <is>
          <t>📅 Schedule patch deployment within 30 days | 🔍 Monitor for exploitation attempts</t>
        </is>
      </c>
      <c r="S390" s="199" t="inlineStr">
        <is>
          <t>CVE - IP enrichment n/a</t>
        </is>
      </c>
      <c r="T390" s="199" t="n">
        <v>0</v>
      </c>
      <c r="U390" s="199" t="n">
        <v>0</v>
      </c>
      <c r="V390" s="199" t="inlineStr">
        <is>
          <t>T1499:Endpoint Denial of Service | T1565:Data Manipulation</t>
        </is>
      </c>
      <c r="W390" s="199" t="n">
        <v>1</v>
      </c>
      <c r="X390" s="199" t="inlineStr">
        <is>
          <t>LOW (40%)</t>
        </is>
      </c>
      <c r="Y390" s="199" t="inlineStr">
        <is>
          <t>POSSIBLE</t>
        </is>
      </c>
      <c r="Z390" s="199" t="inlineStr">
        <is>
          <t>CHECK_VENDOR</t>
        </is>
      </c>
      <c r="AA390" s="199" t="inlineStr">
        <is>
          <t>https://nvd.nist.gov/vuln/detail/CVE-2026-26932</t>
        </is>
      </c>
      <c r="AB390" s="199" t="inlineStr">
        <is>
          <t>NONE</t>
        </is>
      </c>
      <c r="AC390" s="199" t="n">
        <v>2.85</v>
      </c>
      <c r="AD390" s="199" t="inlineStr"/>
    </row>
    <row r="391">
      <c r="A391" s="199" t="inlineStr">
        <is>
          <t>CVE</t>
        </is>
      </c>
      <c r="B391" s="199" t="inlineStr">
        <is>
          <t>CVE-2026-26934</t>
        </is>
      </c>
      <c r="C391" s="199" t="inlineStr">
        <is>
          <t>Improper Validation of Specified Quantity in Input (CWE-1284) in Kibana can allow an authenticated attacker with view-only privileges to cause a Denial of Service via Input Data Manipulation (CAPEC-153). An attacker can send a specially crafted, malformed payload causing excessive resource consumption and resulting in Kibana becoming unresponsive or crashing.</t>
        </is>
      </c>
      <c r="D391" s="199" t="n">
        <v>6.5</v>
      </c>
      <c r="E391" s="199" t="inlineStr">
        <is>
          <t>MEDIUM</t>
        </is>
      </c>
      <c r="F391" s="199" t="n">
        <v>2</v>
      </c>
      <c r="G391" s="199" t="n">
        <v>2</v>
      </c>
      <c r="H391" s="199" t="inlineStr">
        <is>
          <t>MEDIUM</t>
        </is>
      </c>
      <c r="I391" s="199" t="n">
        <v>10.5</v>
      </c>
      <c r="J391" s="199" t="inlineStr">
        <is>
          <t>NO</t>
        </is>
      </c>
      <c r="K391" s="199" t="inlineStr">
        <is>
          <t>https://nvd.nist.gov/vuln/detail/CVE-2026-26934</t>
        </is>
      </c>
      <c r="L391" s="199" t="inlineStr">
        <is>
          <t>2026-03-03 18:53</t>
        </is>
      </c>
      <c r="M391" s="199" t="inlineStr">
        <is>
          <t>YES</t>
        </is>
      </c>
      <c r="N391" s="199" t="inlineStr">
        <is>
          <t>https://discuss.elastic.co/t/kibana-8-19-12-9-2-6-9-3-1-security-update-esa-2026-12/385248</t>
        </is>
      </c>
      <c r="O391" s="199" t="inlineStr">
        <is>
          <t>Apply vendor patches</t>
        </is>
      </c>
      <c r="P391" s="199" t="inlineStr">
        <is>
          <t>elastic kibana 9.3.0 | elastic kibana *</t>
        </is>
      </c>
      <c r="Q391" s="199" t="inlineStr">
        <is>
          <t>P2</t>
        </is>
      </c>
      <c r="R391" s="199" t="inlineStr">
        <is>
          <t>📅 Schedule patch deployment within 30 days | 🔍 Monitor for exploitation attempts</t>
        </is>
      </c>
      <c r="S391" s="199" t="inlineStr">
        <is>
          <t>CVE - IP enrichment n/a</t>
        </is>
      </c>
      <c r="T391" s="199" t="n">
        <v>0.0005</v>
      </c>
      <c r="U391" s="199" t="n">
        <v>0.1457</v>
      </c>
      <c r="V391" s="199" t="inlineStr">
        <is>
          <t>T1190:Exploit Public-Facing Application | T1499:Endpoint Denial of Service | T1565:Data Manipulation</t>
        </is>
      </c>
      <c r="W391" s="199" t="n">
        <v>2</v>
      </c>
      <c r="X391" s="199" t="inlineStr">
        <is>
          <t>HIGH (72%)</t>
        </is>
      </c>
      <c r="Y391" s="199" t="inlineStr">
        <is>
          <t>POSSIBLE</t>
        </is>
      </c>
      <c r="Z391" s="199" t="inlineStr">
        <is>
          <t>PATCH_AVAILABLE</t>
        </is>
      </c>
      <c r="AA391" s="199" t="inlineStr">
        <is>
          <t>https://nvd.nist.gov/vuln/detail/CVE-2026-26934</t>
        </is>
      </c>
      <c r="AB391" s="199" t="inlineStr">
        <is>
          <t>NONE</t>
        </is>
      </c>
      <c r="AC391" s="199" t="n">
        <v>3.25</v>
      </c>
      <c r="AD391" s="199" t="inlineStr"/>
    </row>
    <row r="392">
      <c r="A392" s="199" t="inlineStr">
        <is>
          <t>CVE</t>
        </is>
      </c>
      <c r="B392" s="199" t="inlineStr">
        <is>
          <t>CVE-2026-26935</t>
        </is>
      </c>
      <c r="C392" s="199" t="inlineStr">
        <is>
          <t>Improper Input Validation (CWE-20) in the internal Content Connectors search endpoint in Kibana can lead Denial of Service via Input Data Manipulation (CAPEC-153)</t>
        </is>
      </c>
      <c r="D392" s="199" t="n">
        <v>6.5</v>
      </c>
      <c r="E392" s="199" t="inlineStr">
        <is>
          <t>MEDIUM</t>
        </is>
      </c>
      <c r="F392" s="199" t="n">
        <v>2</v>
      </c>
      <c r="G392" s="199" t="n">
        <v>2</v>
      </c>
      <c r="H392" s="199" t="inlineStr">
        <is>
          <t>MEDIUM</t>
        </is>
      </c>
      <c r="I392" s="199" t="n">
        <v>10.5</v>
      </c>
      <c r="J392" s="199" t="inlineStr">
        <is>
          <t>NO</t>
        </is>
      </c>
      <c r="K392" s="199" t="inlineStr">
        <is>
          <t>https://nvd.nist.gov/vuln/detail/CVE-2026-26935</t>
        </is>
      </c>
      <c r="L392" s="199" t="inlineStr">
        <is>
          <t>2026-03-03 18:53</t>
        </is>
      </c>
      <c r="M392" s="199" t="inlineStr">
        <is>
          <t>YES</t>
        </is>
      </c>
      <c r="N392" s="199" t="inlineStr">
        <is>
          <t>https://discuss.elastic.co/t/kibana-8-19-12-9-2-6-9-3-1-security-update-esa-2026-13/385249</t>
        </is>
      </c>
      <c r="O392" s="199" t="inlineStr">
        <is>
          <t>Apply vendor patches</t>
        </is>
      </c>
      <c r="P392" s="199" t="inlineStr">
        <is>
          <t>elastic kibana 9.3.0 | elastic kibana *</t>
        </is>
      </c>
      <c r="Q392" s="199" t="inlineStr">
        <is>
          <t>P2</t>
        </is>
      </c>
      <c r="R392" s="199" t="inlineStr">
        <is>
          <t>📅 Schedule patch deployment within 30 days | 🔍 Monitor for exploitation attempts</t>
        </is>
      </c>
      <c r="S392" s="199" t="inlineStr">
        <is>
          <t>CVE - IP enrichment n/a</t>
        </is>
      </c>
      <c r="T392" s="199" t="n">
        <v>0.0005999999999999999</v>
      </c>
      <c r="U392" s="199" t="n">
        <v>0.1942</v>
      </c>
      <c r="V392" s="199" t="inlineStr">
        <is>
          <t>T1499:Endpoint Denial of Service | T1565:Data Manipulation</t>
        </is>
      </c>
      <c r="W392" s="199" t="n">
        <v>2</v>
      </c>
      <c r="X392" s="199" t="inlineStr">
        <is>
          <t>HIGH (72%)</t>
        </is>
      </c>
      <c r="Y392" s="199" t="inlineStr">
        <is>
          <t>POSSIBLE</t>
        </is>
      </c>
      <c r="Z392" s="199" t="inlineStr">
        <is>
          <t>PATCH_AVAILABLE</t>
        </is>
      </c>
      <c r="AA392" s="199" t="inlineStr">
        <is>
          <t>https://nvd.nist.gov/vuln/detail/CVE-2026-26935</t>
        </is>
      </c>
      <c r="AB392" s="199" t="inlineStr">
        <is>
          <t>NONE</t>
        </is>
      </c>
      <c r="AC392" s="199" t="n">
        <v>3.25</v>
      </c>
      <c r="AD392" s="199" t="inlineStr"/>
    </row>
    <row r="393">
      <c r="A393" s="199" t="inlineStr">
        <is>
          <t>CVE</t>
        </is>
      </c>
      <c r="B393" s="199" t="inlineStr">
        <is>
          <t>CVE-2026-26936</t>
        </is>
      </c>
      <c r="C393" s="199" t="inlineStr">
        <is>
          <t>Inefficient Regular Expression Complexity (CWE-1333) in the AI Inference Anonymization Engine in Kibana can lead Denial of Service via Regular Expression Exponential Blowup (CAPEC-492).</t>
        </is>
      </c>
      <c r="D393" s="199" t="n">
        <v>4.9</v>
      </c>
      <c r="E393" s="199" t="inlineStr">
        <is>
          <t>MEDIUM</t>
        </is>
      </c>
      <c r="F393" s="199" t="n">
        <v>2</v>
      </c>
      <c r="G393" s="199" t="n">
        <v>2</v>
      </c>
      <c r="H393" s="199" t="inlineStr">
        <is>
          <t>MEDIUM</t>
        </is>
      </c>
      <c r="I393" s="199" t="n">
        <v>8.9</v>
      </c>
      <c r="J393" s="199" t="inlineStr">
        <is>
          <t>NO</t>
        </is>
      </c>
      <c r="K393" s="199" t="inlineStr">
        <is>
          <t>https://nvd.nist.gov/vuln/detail/CVE-2026-26936</t>
        </is>
      </c>
      <c r="L393" s="199" t="inlineStr">
        <is>
          <t>2026-03-03 18:53</t>
        </is>
      </c>
      <c r="M393" s="199" t="inlineStr">
        <is>
          <t>YES</t>
        </is>
      </c>
      <c r="N393" s="199" t="inlineStr">
        <is>
          <t>https://discuss.elastic.co/t/kibana-8-19-11-9-2-5-security-update-esa-2026-14/385250</t>
        </is>
      </c>
      <c r="O393" s="199" t="inlineStr">
        <is>
          <t>Apply vendor patches</t>
        </is>
      </c>
      <c r="P393" s="199" t="inlineStr">
        <is>
          <t>elastic kibana *</t>
        </is>
      </c>
      <c r="Q393" s="199" t="inlineStr">
        <is>
          <t>P3</t>
        </is>
      </c>
      <c r="R393" s="199" t="inlineStr">
        <is>
          <t>📅 Schedule patch deployment within 30 days | 🔍 Monitor for exploitation attempts</t>
        </is>
      </c>
      <c r="S393" s="199" t="inlineStr">
        <is>
          <t>CVE - IP enrichment n/a</t>
        </is>
      </c>
      <c r="T393" s="199" t="n">
        <v>0.0004</v>
      </c>
      <c r="U393" s="199" t="n">
        <v>0.1131</v>
      </c>
      <c r="V393" s="199" t="inlineStr">
        <is>
          <t>T1499:Endpoint Denial of Service</t>
        </is>
      </c>
      <c r="W393" s="199" t="n">
        <v>1</v>
      </c>
      <c r="X393" s="199" t="inlineStr">
        <is>
          <t>LOW (40%)</t>
        </is>
      </c>
      <c r="Y393" s="199" t="inlineStr">
        <is>
          <t>POSSIBLE</t>
        </is>
      </c>
      <c r="Z393" s="199" t="inlineStr">
        <is>
          <t>PATCH_AVAILABLE</t>
        </is>
      </c>
      <c r="AA393" s="199" t="inlineStr">
        <is>
          <t>https://nvd.nist.gov/vuln/detail/CVE-2026-26936</t>
        </is>
      </c>
      <c r="AB393" s="199" t="inlineStr">
        <is>
          <t>NONE</t>
        </is>
      </c>
      <c r="AC393" s="199" t="n">
        <v>2.45</v>
      </c>
      <c r="AD393" s="199" t="inlineStr"/>
    </row>
    <row r="394">
      <c r="A394" s="199" t="inlineStr">
        <is>
          <t>CVE</t>
        </is>
      </c>
      <c r="B394" s="199" t="inlineStr">
        <is>
          <t>CVE-2026-22715</t>
        </is>
      </c>
      <c r="C394" s="199" t="inlineStr">
        <is>
          <t>VMWare Workstation and Fusion contain a logic flaw in the management of network packets. 
Known attack vectors: A malicious actor with administrative privileges on a Guest VM may be able to interrupt or intercept network connections of other Guest VM's. 
Resolution: To remediate CVE-2026-22715 please upgrade to VMware Workstation or Fusion Version 25H2U1</t>
        </is>
      </c>
      <c r="D394" s="199" t="n">
        <v>5.9</v>
      </c>
      <c r="E394" s="199" t="inlineStr">
        <is>
          <t>MEDIUM</t>
        </is>
      </c>
      <c r="F394" s="199" t="n">
        <v>2</v>
      </c>
      <c r="G394" s="199" t="n">
        <v>2</v>
      </c>
      <c r="H394" s="199" t="inlineStr">
        <is>
          <t>MEDIUM</t>
        </is>
      </c>
      <c r="I394" s="199" t="n">
        <v>9.9</v>
      </c>
      <c r="J394" s="199" t="inlineStr">
        <is>
          <t>NO</t>
        </is>
      </c>
      <c r="K394" s="199" t="inlineStr">
        <is>
          <t>https://nvd.nist.gov/vuln/detail/CVE-2026-22715</t>
        </is>
      </c>
      <c r="L394" s="199" t="inlineStr">
        <is>
          <t>2026-03-03 18:53</t>
        </is>
      </c>
      <c r="M394" s="199" t="inlineStr">
        <is>
          <t>CHECK_VENDOR</t>
        </is>
      </c>
      <c r="N394" s="199" t="inlineStr">
        <is>
          <t>See NVD references</t>
        </is>
      </c>
      <c r="O394" s="199" t="inlineStr">
        <is>
          <t>Apply vendor patches</t>
        </is>
      </c>
      <c r="P394" s="199" t="inlineStr">
        <is>
          <t>See CVE details</t>
        </is>
      </c>
      <c r="Q394" s="199" t="inlineStr">
        <is>
          <t>P3</t>
        </is>
      </c>
      <c r="R394" s="199" t="inlineStr">
        <is>
          <t>📅 Schedule patch deployment within 30 days | 🔍 Monitor for exploitation attempts</t>
        </is>
      </c>
      <c r="S394" s="199" t="inlineStr">
        <is>
          <t>CVE - IP enrichment n/a</t>
        </is>
      </c>
      <c r="T394" s="199" t="n">
        <v>0.0002</v>
      </c>
      <c r="U394" s="199" t="n">
        <v>0.06270000000000001</v>
      </c>
      <c r="V394" s="199" t="inlineStr">
        <is>
          <t>T1190:Exploit Public-Facing Application</t>
        </is>
      </c>
      <c r="W394" s="199" t="n">
        <v>1</v>
      </c>
      <c r="X394" s="199" t="inlineStr">
        <is>
          <t>LOW (40%)</t>
        </is>
      </c>
      <c r="Y394" s="199" t="inlineStr">
        <is>
          <t>POSSIBLE</t>
        </is>
      </c>
      <c r="Z394" s="199" t="inlineStr">
        <is>
          <t>CHECK_VENDOR</t>
        </is>
      </c>
      <c r="AA394" s="199" t="inlineStr">
        <is>
          <t>https://nvd.nist.gov/vuln/detail/CVE-2026-22715</t>
        </is>
      </c>
      <c r="AB394" s="199" t="inlineStr">
        <is>
          <t>NONE</t>
        </is>
      </c>
      <c r="AC394" s="199" t="n">
        <v>2.95</v>
      </c>
      <c r="AD394" s="199" t="inlineStr"/>
    </row>
    <row r="395">
      <c r="A395" s="199" t="inlineStr">
        <is>
          <t>CVE</t>
        </is>
      </c>
      <c r="B395" s="199" t="inlineStr">
        <is>
          <t>CVE-2026-22722</t>
        </is>
      </c>
      <c r="C395" s="199" t="inlineStr">
        <is>
          <t>A malicious actor with authenticated user privileges on a Windows based Workstation host may be able to cause a null pointer dereference error. To Remediate CVE-2026-22722, apply the patches listed in the "Fixed version" column of the 'Response Matrix'</t>
        </is>
      </c>
      <c r="D395" s="199" t="n">
        <v>6.1</v>
      </c>
      <c r="E395" s="199" t="inlineStr">
        <is>
          <t>MEDIUM</t>
        </is>
      </c>
      <c r="F395" s="199" t="n">
        <v>2</v>
      </c>
      <c r="G395" s="199" t="n">
        <v>2</v>
      </c>
      <c r="H395" s="199" t="inlineStr">
        <is>
          <t>MEDIUM</t>
        </is>
      </c>
      <c r="I395" s="199" t="n">
        <v>10.1</v>
      </c>
      <c r="J395" s="199" t="inlineStr">
        <is>
          <t>NO</t>
        </is>
      </c>
      <c r="K395" s="199" t="inlineStr">
        <is>
          <t>https://nvd.nist.gov/vuln/detail/CVE-2026-22722</t>
        </is>
      </c>
      <c r="L395" s="199" t="inlineStr">
        <is>
          <t>2026-03-03 18:53</t>
        </is>
      </c>
      <c r="M395" s="199" t="inlineStr">
        <is>
          <t>CHECK_VENDOR</t>
        </is>
      </c>
      <c r="N395" s="199" t="inlineStr">
        <is>
          <t>See NVD references</t>
        </is>
      </c>
      <c r="O395" s="199" t="inlineStr">
        <is>
          <t>Apply vendor patches</t>
        </is>
      </c>
      <c r="P395" s="199" t="inlineStr">
        <is>
          <t>See CVE details</t>
        </is>
      </c>
      <c r="Q395" s="199" t="inlineStr">
        <is>
          <t>P2</t>
        </is>
      </c>
      <c r="R395" s="199" t="inlineStr">
        <is>
          <t>📅 Schedule patch deployment within 30 days | 🔍 Monitor for exploitation attempts</t>
        </is>
      </c>
      <c r="S395" s="199" t="inlineStr">
        <is>
          <t>CVE - IP enrichment n/a</t>
        </is>
      </c>
      <c r="T395" s="199" t="n">
        <v>0</v>
      </c>
      <c r="U395" s="199" t="n">
        <v>0</v>
      </c>
      <c r="V395" s="199" t="inlineStr">
        <is>
          <t>T1499:Endpoint Denial of Service</t>
        </is>
      </c>
      <c r="W395" s="199" t="n">
        <v>2</v>
      </c>
      <c r="X395" s="199" t="inlineStr">
        <is>
          <t>HIGH (72%)</t>
        </is>
      </c>
      <c r="Y395" s="199" t="inlineStr">
        <is>
          <t>POSSIBLE</t>
        </is>
      </c>
      <c r="Z395" s="199" t="inlineStr">
        <is>
          <t>CHECK_VENDOR</t>
        </is>
      </c>
      <c r="AA395" s="199" t="inlineStr">
        <is>
          <t>https://nvd.nist.gov/vuln/detail/CVE-2026-22722</t>
        </is>
      </c>
      <c r="AB395" s="199" t="inlineStr">
        <is>
          <t>NONE</t>
        </is>
      </c>
      <c r="AC395" s="199" t="n">
        <v>3.05</v>
      </c>
      <c r="AD395" s="199" t="inlineStr"/>
    </row>
    <row r="396">
      <c r="A396" s="199" t="inlineStr">
        <is>
          <t>CVE</t>
        </is>
      </c>
      <c r="B396" s="199" t="inlineStr">
        <is>
          <t>CVE-2026-26937</t>
        </is>
      </c>
      <c r="C396" s="199" t="inlineStr">
        <is>
          <t>Uncontrolled Resource Consumption (CWE-400) in the Timelion component in Kibana can lead Denial of Service via Input Data Manipulation (CAPEC-153)</t>
        </is>
      </c>
      <c r="D396" s="199" t="n">
        <v>6.5</v>
      </c>
      <c r="E396" s="199" t="inlineStr">
        <is>
          <t>MEDIUM</t>
        </is>
      </c>
      <c r="F396" s="199" t="n">
        <v>2</v>
      </c>
      <c r="G396" s="199" t="n">
        <v>2</v>
      </c>
      <c r="H396" s="199" t="inlineStr">
        <is>
          <t>MEDIUM</t>
        </is>
      </c>
      <c r="I396" s="199" t="n">
        <v>10.5</v>
      </c>
      <c r="J396" s="199" t="inlineStr">
        <is>
          <t>NO</t>
        </is>
      </c>
      <c r="K396" s="199" t="inlineStr">
        <is>
          <t>https://nvd.nist.gov/vuln/detail/CVE-2026-26937</t>
        </is>
      </c>
      <c r="L396" s="199" t="inlineStr">
        <is>
          <t>2026-03-03 18:53</t>
        </is>
      </c>
      <c r="M396" s="199" t="inlineStr">
        <is>
          <t>YES</t>
        </is>
      </c>
      <c r="N396" s="199" t="inlineStr">
        <is>
          <t>https://discuss.elastic.co/t/kibana-8-19-11-9-2-5-security-update-esa-2026-15/385251</t>
        </is>
      </c>
      <c r="O396" s="199" t="inlineStr">
        <is>
          <t>Apply vendor patches</t>
        </is>
      </c>
      <c r="P396" s="199" t="inlineStr">
        <is>
          <t>elastic kibana *</t>
        </is>
      </c>
      <c r="Q396" s="199" t="inlineStr">
        <is>
          <t>P2</t>
        </is>
      </c>
      <c r="R396" s="199" t="inlineStr">
        <is>
          <t>📅 Schedule patch deployment within 30 days | 🔍 Monitor for exploitation attempts</t>
        </is>
      </c>
      <c r="S396" s="199" t="inlineStr">
        <is>
          <t>CVE - IP enrichment n/a</t>
        </is>
      </c>
      <c r="T396" s="199" t="n">
        <v>0.0004</v>
      </c>
      <c r="U396" s="199" t="n">
        <v>0.1247</v>
      </c>
      <c r="V396" s="199" t="inlineStr">
        <is>
          <t>T1190:Exploit Public-Facing Application | T1499:Endpoint Denial of Service | T1565:Data Manipulation</t>
        </is>
      </c>
      <c r="W396" s="199" t="n">
        <v>2</v>
      </c>
      <c r="X396" s="199" t="inlineStr">
        <is>
          <t>HIGH (72%)</t>
        </is>
      </c>
      <c r="Y396" s="199" t="inlineStr">
        <is>
          <t>POSSIBLE</t>
        </is>
      </c>
      <c r="Z396" s="199" t="inlineStr">
        <is>
          <t>PATCH_AVAILABLE</t>
        </is>
      </c>
      <c r="AA396" s="199" t="inlineStr">
        <is>
          <t>https://nvd.nist.gov/vuln/detail/CVE-2026-26937</t>
        </is>
      </c>
      <c r="AB396" s="199" t="inlineStr">
        <is>
          <t>NONE</t>
        </is>
      </c>
      <c r="AC396" s="199" t="n">
        <v>3.25</v>
      </c>
      <c r="AD396" s="199" t="inlineStr"/>
    </row>
    <row r="397">
      <c r="A397" s="200" t="inlineStr">
        <is>
          <t>CVE</t>
        </is>
      </c>
      <c r="B397" s="200" t="inlineStr">
        <is>
          <t>CVE-2026-26938</t>
        </is>
      </c>
      <c r="C397" s="200" t="inlineStr">
        <is>
          <t>Improper Neutralization of Special Elements Used in a Template Engine (CWE-1336) exists in Workflows in Kibana which could allow an attacker to read arbitrary files from the Kibana server filesystem, and perform Server-Side Request Forgery (SSRF) via Code Injection (CAPEC-242). This requires an authenticated user who has the workflowsManagement:executeWorkflow privilege.</t>
        </is>
      </c>
      <c r="D397" s="200" t="n">
        <v>8.6</v>
      </c>
      <c r="E397" s="200" t="inlineStr">
        <is>
          <t>HIGH</t>
        </is>
      </c>
      <c r="F397" s="200" t="n">
        <v>3</v>
      </c>
      <c r="G397" s="200" t="n">
        <v>3</v>
      </c>
      <c r="H397" s="200" t="inlineStr">
        <is>
          <t>CRITICAL</t>
        </is>
      </c>
      <c r="I397" s="200" t="n">
        <v>17.6</v>
      </c>
      <c r="J397" s="200" t="inlineStr">
        <is>
          <t>NO</t>
        </is>
      </c>
      <c r="K397" s="200" t="inlineStr">
        <is>
          <t>https://nvd.nist.gov/vuln/detail/CVE-2026-26938</t>
        </is>
      </c>
      <c r="L397" s="200" t="inlineStr">
        <is>
          <t>2026-03-03 18:53</t>
        </is>
      </c>
      <c r="M397" s="200" t="inlineStr">
        <is>
          <t>YES</t>
        </is>
      </c>
      <c r="N397" s="200" t="inlineStr">
        <is>
          <t>https://discuss.elastic.co/t/kibana-9-3-1-security-update-esa-2026-17/385253</t>
        </is>
      </c>
      <c r="O397" s="200" t="inlineStr">
        <is>
          <t>Apply vendor patches</t>
        </is>
      </c>
      <c r="P397" s="200" t="inlineStr">
        <is>
          <t>elastic kibana 9.3.0</t>
        </is>
      </c>
      <c r="Q397" s="200" t="inlineStr">
        <is>
          <t>P2</t>
        </is>
      </c>
      <c r="R397" s="200" t="inlineStr">
        <is>
          <t>🚨 URGENT: Apply vendor patches immediately | 🔒 Isolate affected systems if patch unavailable | 🛡️ Enable additional monitoring/IDS rules</t>
        </is>
      </c>
      <c r="S397" s="200" t="inlineStr">
        <is>
          <t>CVE - IP enrichment n/a</t>
        </is>
      </c>
      <c r="T397" s="200" t="n">
        <v>0.0004</v>
      </c>
      <c r="U397" s="200" t="n">
        <v>0.1357</v>
      </c>
      <c r="V397" s="200" t="inlineStr">
        <is>
          <t>T1090:Proxy | T1584.004:Server</t>
        </is>
      </c>
      <c r="W397" s="200" t="n">
        <v>2</v>
      </c>
      <c r="X397" s="200" t="inlineStr">
        <is>
          <t>HIGH (72%)</t>
        </is>
      </c>
      <c r="Y397" s="200" t="inlineStr">
        <is>
          <t>CONFIRMED</t>
        </is>
      </c>
      <c r="Z397" s="200" t="inlineStr">
        <is>
          <t>PATCH_AVAILABLE</t>
        </is>
      </c>
      <c r="AA397" s="200" t="inlineStr">
        <is>
          <t>https://nvd.nist.gov/vuln/detail/CVE-2026-26938</t>
        </is>
      </c>
      <c r="AB397" s="200" t="inlineStr">
        <is>
          <t>NONE</t>
        </is>
      </c>
      <c r="AC397" s="200" t="n">
        <v>4.3</v>
      </c>
      <c r="AD397" s="200" t="inlineStr"/>
    </row>
    <row r="398">
      <c r="A398" s="199" t="inlineStr">
        <is>
          <t>CVE</t>
        </is>
      </c>
      <c r="B398" s="199" t="inlineStr">
        <is>
          <t>CVE-2025-11381</t>
        </is>
      </c>
      <c r="C398" s="199" t="inlineStr">
        <is>
          <t>Rejected reason: This CVE ID has been rejected or withdrawn by its CVE Numbering Authority.</t>
        </is>
      </c>
      <c r="D398" s="199" t="n">
        <v>5</v>
      </c>
      <c r="E398" s="199" t="inlineStr">
        <is>
          <t>MEDIUM</t>
        </is>
      </c>
      <c r="F398" s="199" t="n">
        <v>2</v>
      </c>
      <c r="G398" s="199" t="n">
        <v>2</v>
      </c>
      <c r="H398" s="199" t="inlineStr">
        <is>
          <t>MEDIUM</t>
        </is>
      </c>
      <c r="I398" s="199" t="n">
        <v>9</v>
      </c>
      <c r="J398" s="199" t="inlineStr">
        <is>
          <t>NO</t>
        </is>
      </c>
      <c r="K398" s="199" t="inlineStr">
        <is>
          <t>https://nvd.nist.gov/vuln/detail/CVE-2025-11381</t>
        </is>
      </c>
      <c r="L398" s="199" t="inlineStr">
        <is>
          <t>2026-03-03 18:53</t>
        </is>
      </c>
      <c r="M398" s="199" t="inlineStr">
        <is>
          <t>CHECK_VENDOR</t>
        </is>
      </c>
      <c r="N398" s="199" t="inlineStr">
        <is>
          <t>See NVD references</t>
        </is>
      </c>
      <c r="O398" s="199" t="inlineStr">
        <is>
          <t>Apply vendor patches</t>
        </is>
      </c>
      <c r="P398" s="199" t="inlineStr">
        <is>
          <t>See CVE details</t>
        </is>
      </c>
      <c r="Q398" s="199" t="inlineStr">
        <is>
          <t>P4</t>
        </is>
      </c>
      <c r="R398" s="199" t="inlineStr">
        <is>
          <t>📅 Schedule patch deployment within 30 days | 🔍 Monitor for exploitation attempts</t>
        </is>
      </c>
      <c r="S398" s="199" t="inlineStr">
        <is>
          <t>CVE - IP enrichment n/a</t>
        </is>
      </c>
      <c r="T398" s="199" t="n">
        <v>0</v>
      </c>
      <c r="U398" s="199" t="n">
        <v>0</v>
      </c>
      <c r="V398" s="199" t="inlineStr">
        <is>
          <t>T1190:Exploit Public-Facing Application</t>
        </is>
      </c>
      <c r="W398" s="199" t="n">
        <v>1</v>
      </c>
      <c r="X398" s="199" t="inlineStr">
        <is>
          <t>LOW (40%)</t>
        </is>
      </c>
      <c r="Y398" s="199" t="inlineStr">
        <is>
          <t>UNLIKELY</t>
        </is>
      </c>
      <c r="Z398" s="199" t="inlineStr">
        <is>
          <t>CHECK_VENDOR</t>
        </is>
      </c>
      <c r="AA398" s="199" t="inlineStr">
        <is>
          <t>https://nvd.nist.gov/vuln/detail/CVE-2025-11381</t>
        </is>
      </c>
      <c r="AB398" s="199" t="inlineStr">
        <is>
          <t>NONE</t>
        </is>
      </c>
      <c r="AC398" s="199" t="n">
        <v>0</v>
      </c>
      <c r="AD398" s="199" t="inlineStr"/>
    </row>
    <row r="399">
      <c r="A399" s="199" t="inlineStr">
        <is>
          <t>CVE</t>
        </is>
      </c>
      <c r="B399" s="199" t="inlineStr">
        <is>
          <t>CVE-2025-11382</t>
        </is>
      </c>
      <c r="C399" s="199" t="inlineStr">
        <is>
          <t>Rejected reason: This CVE ID has been rejected or withdrawn by its CVE Numbering Authority.</t>
        </is>
      </c>
      <c r="D399" s="199" t="n">
        <v>5</v>
      </c>
      <c r="E399" s="199" t="inlineStr">
        <is>
          <t>MEDIUM</t>
        </is>
      </c>
      <c r="F399" s="199" t="n">
        <v>2</v>
      </c>
      <c r="G399" s="199" t="n">
        <v>2</v>
      </c>
      <c r="H399" s="199" t="inlineStr">
        <is>
          <t>MEDIUM</t>
        </is>
      </c>
      <c r="I399" s="199" t="n">
        <v>9</v>
      </c>
      <c r="J399" s="199" t="inlineStr">
        <is>
          <t>NO</t>
        </is>
      </c>
      <c r="K399" s="199" t="inlineStr">
        <is>
          <t>https://nvd.nist.gov/vuln/detail/CVE-2025-11382</t>
        </is>
      </c>
      <c r="L399" s="199" t="inlineStr">
        <is>
          <t>2026-03-03 18:53</t>
        </is>
      </c>
      <c r="M399" s="199" t="inlineStr">
        <is>
          <t>CHECK_VENDOR</t>
        </is>
      </c>
      <c r="N399" s="199" t="inlineStr">
        <is>
          <t>See NVD references</t>
        </is>
      </c>
      <c r="O399" s="199" t="inlineStr">
        <is>
          <t>Apply vendor patches</t>
        </is>
      </c>
      <c r="P399" s="199" t="inlineStr">
        <is>
          <t>See CVE details</t>
        </is>
      </c>
      <c r="Q399" s="199" t="inlineStr">
        <is>
          <t>P4</t>
        </is>
      </c>
      <c r="R399" s="199" t="inlineStr">
        <is>
          <t>📅 Schedule patch deployment within 30 days | 🔍 Monitor for exploitation attempts</t>
        </is>
      </c>
      <c r="S399" s="199" t="inlineStr">
        <is>
          <t>CVE - IP enrichment n/a</t>
        </is>
      </c>
      <c r="T399" s="199" t="n">
        <v>0</v>
      </c>
      <c r="U399" s="199" t="n">
        <v>0</v>
      </c>
      <c r="V399" s="199" t="inlineStr">
        <is>
          <t>T1190:Exploit Public-Facing Application</t>
        </is>
      </c>
      <c r="W399" s="199" t="n">
        <v>1</v>
      </c>
      <c r="X399" s="199" t="inlineStr">
        <is>
          <t>LOW (40%)</t>
        </is>
      </c>
      <c r="Y399" s="199" t="inlineStr">
        <is>
          <t>UNLIKELY</t>
        </is>
      </c>
      <c r="Z399" s="199" t="inlineStr">
        <is>
          <t>CHECK_VENDOR</t>
        </is>
      </c>
      <c r="AA399" s="199" t="inlineStr">
        <is>
          <t>https://nvd.nist.gov/vuln/detail/CVE-2025-11382</t>
        </is>
      </c>
      <c r="AB399" s="199" t="inlineStr">
        <is>
          <t>NONE</t>
        </is>
      </c>
      <c r="AC399" s="199" t="n">
        <v>0</v>
      </c>
      <c r="AD399" s="199" t="inlineStr"/>
    </row>
    <row r="400">
      <c r="A400" s="199" t="inlineStr">
        <is>
          <t>CVE</t>
        </is>
      </c>
      <c r="B400" s="199" t="inlineStr">
        <is>
          <t>CVE-2025-11383</t>
        </is>
      </c>
      <c r="C400" s="199" t="inlineStr">
        <is>
          <t>Rejected reason: This CVE ID has been rejected or withdrawn by its CVE Numbering Authority.</t>
        </is>
      </c>
      <c r="D400" s="199" t="n">
        <v>5</v>
      </c>
      <c r="E400" s="199" t="inlineStr">
        <is>
          <t>MEDIUM</t>
        </is>
      </c>
      <c r="F400" s="199" t="n">
        <v>2</v>
      </c>
      <c r="G400" s="199" t="n">
        <v>2</v>
      </c>
      <c r="H400" s="199" t="inlineStr">
        <is>
          <t>MEDIUM</t>
        </is>
      </c>
      <c r="I400" s="199" t="n">
        <v>9</v>
      </c>
      <c r="J400" s="199" t="inlineStr">
        <is>
          <t>NO</t>
        </is>
      </c>
      <c r="K400" s="199" t="inlineStr">
        <is>
          <t>https://nvd.nist.gov/vuln/detail/CVE-2025-11383</t>
        </is>
      </c>
      <c r="L400" s="199" t="inlineStr">
        <is>
          <t>2026-03-03 18:53</t>
        </is>
      </c>
      <c r="M400" s="199" t="inlineStr">
        <is>
          <t>CHECK_VENDOR</t>
        </is>
      </c>
      <c r="N400" s="199" t="inlineStr">
        <is>
          <t>See NVD references</t>
        </is>
      </c>
      <c r="O400" s="199" t="inlineStr">
        <is>
          <t>Apply vendor patches</t>
        </is>
      </c>
      <c r="P400" s="199" t="inlineStr">
        <is>
          <t>See CVE details</t>
        </is>
      </c>
      <c r="Q400" s="199" t="inlineStr">
        <is>
          <t>P4</t>
        </is>
      </c>
      <c r="R400" s="199" t="inlineStr">
        <is>
          <t>📅 Schedule patch deployment within 30 days | 🔍 Monitor for exploitation attempts</t>
        </is>
      </c>
      <c r="S400" s="199" t="inlineStr">
        <is>
          <t>CVE - IP enrichment n/a</t>
        </is>
      </c>
      <c r="T400" s="199" t="n">
        <v>0</v>
      </c>
      <c r="U400" s="199" t="n">
        <v>0</v>
      </c>
      <c r="V400" s="199" t="inlineStr">
        <is>
          <t>T1190:Exploit Public-Facing Application</t>
        </is>
      </c>
      <c r="W400" s="199" t="n">
        <v>1</v>
      </c>
      <c r="X400" s="199" t="inlineStr">
        <is>
          <t>LOW (40%)</t>
        </is>
      </c>
      <c r="Y400" s="199" t="inlineStr">
        <is>
          <t>UNLIKELY</t>
        </is>
      </c>
      <c r="Z400" s="199" t="inlineStr">
        <is>
          <t>CHECK_VENDOR</t>
        </is>
      </c>
      <c r="AA400" s="199" t="inlineStr">
        <is>
          <t>https://nvd.nist.gov/vuln/detail/CVE-2025-11383</t>
        </is>
      </c>
      <c r="AB400" s="199" t="inlineStr">
        <is>
          <t>NONE</t>
        </is>
      </c>
      <c r="AC400" s="199" t="n">
        <v>0</v>
      </c>
      <c r="AD400" s="199" t="inlineStr"/>
    </row>
    <row r="401">
      <c r="A401" s="199" t="inlineStr">
        <is>
          <t>CVE</t>
        </is>
      </c>
      <c r="B401" s="199" t="inlineStr">
        <is>
          <t>CVE-2025-11384</t>
        </is>
      </c>
      <c r="C401" s="199" t="inlineStr">
        <is>
          <t>Rejected reason: This CVE ID has been rejected or withdrawn by its CVE Numbering Authority.</t>
        </is>
      </c>
      <c r="D401" s="199" t="n">
        <v>5</v>
      </c>
      <c r="E401" s="199" t="inlineStr">
        <is>
          <t>MEDIUM</t>
        </is>
      </c>
      <c r="F401" s="199" t="n">
        <v>2</v>
      </c>
      <c r="G401" s="199" t="n">
        <v>2</v>
      </c>
      <c r="H401" s="199" t="inlineStr">
        <is>
          <t>MEDIUM</t>
        </is>
      </c>
      <c r="I401" s="199" t="n">
        <v>9</v>
      </c>
      <c r="J401" s="199" t="inlineStr">
        <is>
          <t>NO</t>
        </is>
      </c>
      <c r="K401" s="199" t="inlineStr">
        <is>
          <t>https://nvd.nist.gov/vuln/detail/CVE-2025-11384</t>
        </is>
      </c>
      <c r="L401" s="199" t="inlineStr">
        <is>
          <t>2026-03-03 18:53</t>
        </is>
      </c>
      <c r="M401" s="199" t="inlineStr">
        <is>
          <t>CHECK_VENDOR</t>
        </is>
      </c>
      <c r="N401" s="199" t="inlineStr">
        <is>
          <t>See NVD references</t>
        </is>
      </c>
      <c r="O401" s="199" t="inlineStr">
        <is>
          <t>Apply vendor patches</t>
        </is>
      </c>
      <c r="P401" s="199" t="inlineStr">
        <is>
          <t>See CVE details</t>
        </is>
      </c>
      <c r="Q401" s="199" t="inlineStr">
        <is>
          <t>P4</t>
        </is>
      </c>
      <c r="R401" s="199" t="inlineStr">
        <is>
          <t>📅 Schedule patch deployment within 30 days | 🔍 Monitor for exploitation attempts</t>
        </is>
      </c>
      <c r="S401" s="199" t="inlineStr">
        <is>
          <t>CVE - IP enrichment n/a</t>
        </is>
      </c>
      <c r="T401" s="199" t="n">
        <v>0</v>
      </c>
      <c r="U401" s="199" t="n">
        <v>0</v>
      </c>
      <c r="V401" s="199" t="inlineStr">
        <is>
          <t>T1190:Exploit Public-Facing Application</t>
        </is>
      </c>
      <c r="W401" s="199" t="n">
        <v>1</v>
      </c>
      <c r="X401" s="199" t="inlineStr">
        <is>
          <t>LOW (40%)</t>
        </is>
      </c>
      <c r="Y401" s="199" t="inlineStr">
        <is>
          <t>UNLIKELY</t>
        </is>
      </c>
      <c r="Z401" s="199" t="inlineStr">
        <is>
          <t>CHECK_VENDOR</t>
        </is>
      </c>
      <c r="AA401" s="199" t="inlineStr">
        <is>
          <t>https://nvd.nist.gov/vuln/detail/CVE-2025-11384</t>
        </is>
      </c>
      <c r="AB401" s="199" t="inlineStr">
        <is>
          <t>NONE</t>
        </is>
      </c>
      <c r="AC401" s="199" t="n">
        <v>0</v>
      </c>
      <c r="AD401" s="199" t="inlineStr"/>
    </row>
    <row r="402">
      <c r="A402" s="200" t="inlineStr">
        <is>
          <t>CVE</t>
        </is>
      </c>
      <c r="B402" s="200" t="inlineStr">
        <is>
          <t>CVE-2026-1241</t>
        </is>
      </c>
      <c r="C402" s="200" t="inlineStr">
        <is>
          <t>The Pelco, Inc. Sarix Professional 3 Series Cameras are vulnerable to an authentication bypass issue in their web management interface. The flaw stems from inadequate enforcement of access controls, allowing certain functionality to be accessed without proper authentication. This weakness can lead to unauthorized viewing of live video streams, creating privacy concerns and operational risks for organizations relying on these cameras. Additionally, it may expose operators to regulatory and compli</t>
        </is>
      </c>
      <c r="D402" s="200" t="n">
        <v>8.5</v>
      </c>
      <c r="E402" s="200" t="inlineStr">
        <is>
          <t>HIGH</t>
        </is>
      </c>
      <c r="F402" s="200" t="n">
        <v>2</v>
      </c>
      <c r="G402" s="200" t="n">
        <v>3</v>
      </c>
      <c r="H402" s="200" t="inlineStr">
        <is>
          <t>HIGH</t>
        </is>
      </c>
      <c r="I402" s="200" t="n">
        <v>14.5</v>
      </c>
      <c r="J402" s="200" t="inlineStr">
        <is>
          <t>NO</t>
        </is>
      </c>
      <c r="K402" s="200" t="inlineStr">
        <is>
          <t>https://nvd.nist.gov/vuln/detail/CVE-2026-1241</t>
        </is>
      </c>
      <c r="L402" s="200" t="inlineStr">
        <is>
          <t>2026-03-03 18:53</t>
        </is>
      </c>
      <c r="M402" s="200" t="inlineStr">
        <is>
          <t>CHECK_VENDOR</t>
        </is>
      </c>
      <c r="N402" s="200" t="inlineStr">
        <is>
          <t>See NVD references</t>
        </is>
      </c>
      <c r="O402" s="200" t="inlineStr">
        <is>
          <t>Apply vendor patches</t>
        </is>
      </c>
      <c r="P402" s="200" t="inlineStr">
        <is>
          <t>See CVE details</t>
        </is>
      </c>
      <c r="Q402" s="200" t="inlineStr">
        <is>
          <t>P3</t>
        </is>
      </c>
      <c r="R402" s="200" t="inlineStr">
        <is>
          <t>🚨 URGENT: Apply vendor patches immediately | 🔒 Isolate affected systems if patch unavailable | 🛡️ Enable additional monitoring/IDS rules</t>
        </is>
      </c>
      <c r="S402" s="200" t="inlineStr">
        <is>
          <t>CVE - IP enrichment n/a</t>
        </is>
      </c>
      <c r="T402" s="200" t="n">
        <v>0.0007</v>
      </c>
      <c r="U402" s="200" t="n">
        <v>0.2198</v>
      </c>
      <c r="V402" s="200" t="inlineStr">
        <is>
          <t>T1190:Exploit Public-Facing Application | T1078:Valid Accounts</t>
        </is>
      </c>
      <c r="W402" s="200" t="n">
        <v>1</v>
      </c>
      <c r="X402" s="200" t="inlineStr">
        <is>
          <t>LOW (40%)</t>
        </is>
      </c>
      <c r="Y402" s="200" t="inlineStr">
        <is>
          <t>UNLIKELY</t>
        </is>
      </c>
      <c r="Z402" s="200" t="inlineStr">
        <is>
          <t>CHECK_VENDOR</t>
        </is>
      </c>
      <c r="AA402" s="200" t="inlineStr">
        <is>
          <t>https://nvd.nist.gov/vuln/detail/CVE-2026-1241</t>
        </is>
      </c>
      <c r="AB402" s="200" t="inlineStr">
        <is>
          <t>NONE</t>
        </is>
      </c>
      <c r="AC402" s="200" t="n">
        <v>0</v>
      </c>
      <c r="AD402" s="200" t="inlineStr"/>
    </row>
    <row r="403">
      <c r="A403" s="200" t="inlineStr">
        <is>
          <t>CVE</t>
        </is>
      </c>
      <c r="B403" s="200" t="inlineStr">
        <is>
          <t>CVE-2026-1565</t>
        </is>
      </c>
      <c r="C403" s="200" t="inlineStr">
        <is>
          <t>The User Frontend: AI Powered Frontend Posting, User Directory, Profile, Membership &amp; User Registration plugin for WordPress is vulnerable to arbitrary file uploads due to incorrect file type validation in the 'WPUF_Admin_Settings::check_filetype_and_ext' function and in the 'Admin_Tools::check_filetype_and_ext' function in all versions up to, and including, 4.2.8. This makes it possible for authenticated attackers, with Author-level access and above, to upload arbitrary files on the affected si</t>
        </is>
      </c>
      <c r="D403" s="200" t="n">
        <v>8.800000000000001</v>
      </c>
      <c r="E403" s="200" t="inlineStr">
        <is>
          <t>HIGH</t>
        </is>
      </c>
      <c r="F403" s="200" t="n">
        <v>3</v>
      </c>
      <c r="G403" s="200" t="n">
        <v>3</v>
      </c>
      <c r="H403" s="200" t="inlineStr">
        <is>
          <t>CRITICAL</t>
        </is>
      </c>
      <c r="I403" s="200" t="n">
        <v>17.8</v>
      </c>
      <c r="J403" s="200" t="inlineStr">
        <is>
          <t>NO</t>
        </is>
      </c>
      <c r="K403" s="200" t="inlineStr">
        <is>
          <t>https://nvd.nist.gov/vuln/detail/CVE-2026-1565</t>
        </is>
      </c>
      <c r="L403" s="200" t="inlineStr">
        <is>
          <t>2026-03-03 18:53</t>
        </is>
      </c>
      <c r="M403" s="200" t="inlineStr">
        <is>
          <t>CHECK_VENDOR</t>
        </is>
      </c>
      <c r="N403" s="200" t="inlineStr">
        <is>
          <t>See NVD references</t>
        </is>
      </c>
      <c r="O403" s="200" t="inlineStr">
        <is>
          <t>Apply vendor patches</t>
        </is>
      </c>
      <c r="P403" s="200" t="inlineStr">
        <is>
          <t>See CVE details</t>
        </is>
      </c>
      <c r="Q403" s="200" t="inlineStr">
        <is>
          <t>P2</t>
        </is>
      </c>
      <c r="R403" s="200" t="inlineStr">
        <is>
          <t>🚨 URGENT: Apply vendor patches immediately | 🔒 Isolate affected systems if patch unavailable | 🛡️ Enable additional monitoring/IDS rules</t>
        </is>
      </c>
      <c r="S403" s="200" t="inlineStr">
        <is>
          <t>CVE - IP enrichment n/a</t>
        </is>
      </c>
      <c r="T403" s="200" t="n">
        <v>0.0028</v>
      </c>
      <c r="U403" s="200" t="n">
        <v>0.5077</v>
      </c>
      <c r="V403" s="200" t="inlineStr">
        <is>
          <t>T1190:Exploit Public-Facing Application | T1210:Exploitation of Remote Services</t>
        </is>
      </c>
      <c r="W403" s="200" t="n">
        <v>2</v>
      </c>
      <c r="X403" s="200" t="inlineStr">
        <is>
          <t>HIGH (72%)</t>
        </is>
      </c>
      <c r="Y403" s="200" t="inlineStr">
        <is>
          <t>CONFIRMED</t>
        </is>
      </c>
      <c r="Z403" s="200" t="inlineStr">
        <is>
          <t>CHECK_VENDOR</t>
        </is>
      </c>
      <c r="AA403" s="200" t="inlineStr">
        <is>
          <t>https://nvd.nist.gov/vuln/detail/CVE-2026-1565</t>
        </is>
      </c>
      <c r="AB403" s="200" t="inlineStr">
        <is>
          <t>NONE</t>
        </is>
      </c>
      <c r="AC403" s="200" t="n">
        <v>4.4</v>
      </c>
      <c r="AD403" s="200" t="inlineStr"/>
    </row>
    <row r="404">
      <c r="A404" s="199" t="inlineStr">
        <is>
          <t>CVE</t>
        </is>
      </c>
      <c r="B404" s="199" t="inlineStr">
        <is>
          <t>CVE-2026-23939</t>
        </is>
      </c>
      <c r="C404" s="199" t="inlineStr">
        <is>
          <t>Improper Limitation of a Pathname to a Restricted Directory ('Path Traversal') vulnerability in hexpm hexpm/hexpm ('Elixir.Hexpm.Store.Local' module) allows Relative Path Traversal. This vulnerability is associated with program files lib/hexpm/store/local.ex and program routines 'Elixir.Hexpm.Store.Local':get/3, 'Elixir.Hexpm.Store.Local':put/4, 'Elixir.Hexpm.Store.Local':delete/2, 'Elixir.Hexpm.Store.Local':delete_many/2.
This issue does NOT affect hex.pm the service. Only self-hosted deployme</t>
        </is>
      </c>
      <c r="D404" s="199" t="n">
        <v>5</v>
      </c>
      <c r="E404" s="199" t="inlineStr">
        <is>
          <t>MEDIUM</t>
        </is>
      </c>
      <c r="F404" s="199" t="n">
        <v>2</v>
      </c>
      <c r="G404" s="199" t="n">
        <v>2</v>
      </c>
      <c r="H404" s="199" t="inlineStr">
        <is>
          <t>MEDIUM</t>
        </is>
      </c>
      <c r="I404" s="199" t="n">
        <v>9</v>
      </c>
      <c r="J404" s="199" t="inlineStr">
        <is>
          <t>NO</t>
        </is>
      </c>
      <c r="K404" s="199" t="inlineStr">
        <is>
          <t>https://nvd.nist.gov/vuln/detail/CVE-2026-23939</t>
        </is>
      </c>
      <c r="L404" s="199" t="inlineStr">
        <is>
          <t>2026-03-03 18:53</t>
        </is>
      </c>
      <c r="M404" s="199" t="inlineStr">
        <is>
          <t>CHECK_VENDOR</t>
        </is>
      </c>
      <c r="N404" s="199" t="inlineStr">
        <is>
          <t>See NVD references</t>
        </is>
      </c>
      <c r="O404" s="199" t="inlineStr">
        <is>
          <t>Apply vendor patches</t>
        </is>
      </c>
      <c r="P404" s="199" t="inlineStr">
        <is>
          <t>See CVE details</t>
        </is>
      </c>
      <c r="Q404" s="199" t="inlineStr">
        <is>
          <t>P4</t>
        </is>
      </c>
      <c r="R404" s="199" t="inlineStr">
        <is>
          <t>📅 Schedule patch deployment within 30 days | 🔍 Monitor for exploitation attempts</t>
        </is>
      </c>
      <c r="S404" s="199" t="inlineStr">
        <is>
          <t>CVE - IP enrichment n/a</t>
        </is>
      </c>
      <c r="T404" s="199" t="n">
        <v>0.0005999999999999999</v>
      </c>
      <c r="U404" s="199" t="n">
        <v>0.1935</v>
      </c>
      <c r="V404" s="199" t="inlineStr">
        <is>
          <t>T1083:File and Directory Discovery</t>
        </is>
      </c>
      <c r="W404" s="199" t="n">
        <v>1</v>
      </c>
      <c r="X404" s="199" t="inlineStr">
        <is>
          <t>LOW (40%)</t>
        </is>
      </c>
      <c r="Y404" s="199" t="inlineStr">
        <is>
          <t>UNLIKELY</t>
        </is>
      </c>
      <c r="Z404" s="199" t="inlineStr">
        <is>
          <t>CHECK_VENDOR</t>
        </is>
      </c>
      <c r="AA404" s="199" t="inlineStr">
        <is>
          <t>https://nvd.nist.gov/vuln/detail/CVE-2026-23939</t>
        </is>
      </c>
      <c r="AB404" s="199" t="inlineStr">
        <is>
          <t>NONE</t>
        </is>
      </c>
      <c r="AC404" s="199" t="n">
        <v>0</v>
      </c>
      <c r="AD404" s="199" t="inlineStr"/>
    </row>
    <row r="405">
      <c r="A405" s="199" t="inlineStr">
        <is>
          <t>CVE</t>
        </is>
      </c>
      <c r="B405" s="199" t="inlineStr">
        <is>
          <t>CVE-2026-26973</t>
        </is>
      </c>
      <c r="C405" s="199" t="inlineStr">
        <is>
          <t xml:space="preserve">Discourse is an open source discussion platform. Versions prior to 2025.12.2, 2026.1.1, and 2026.2.0 have an IDOR (Insecure Direct Object Reference) in `ReviewableNotesController`. When `enable_category_group_moderation` is enabled, a user belonging to a  category moderation group can create or delete their own notes on **any** reviewable in the system, including reviewables in categories they do not moderate. The controller used an unscoped `Reviewable.find` and the `ensure_can_see` guard only </t>
        </is>
      </c>
      <c r="D405" s="199" t="n">
        <v>4.3</v>
      </c>
      <c r="E405" s="199" t="inlineStr">
        <is>
          <t>MEDIUM</t>
        </is>
      </c>
      <c r="F405" s="199" t="n">
        <v>2</v>
      </c>
      <c r="G405" s="199" t="n">
        <v>2</v>
      </c>
      <c r="H405" s="199" t="inlineStr">
        <is>
          <t>MEDIUM</t>
        </is>
      </c>
      <c r="I405" s="199" t="n">
        <v>8.300000000000001</v>
      </c>
      <c r="J405" s="199" t="inlineStr">
        <is>
          <t>NO</t>
        </is>
      </c>
      <c r="K405" s="199" t="inlineStr">
        <is>
          <t>https://nvd.nist.gov/vuln/detail/CVE-2026-26973</t>
        </is>
      </c>
      <c r="L405" s="199" t="inlineStr">
        <is>
          <t>2026-03-03 18:53</t>
        </is>
      </c>
      <c r="M405" s="199" t="inlineStr">
        <is>
          <t>YES</t>
        </is>
      </c>
      <c r="N405" s="199" t="inlineStr">
        <is>
          <t>https://github.com/discourse/discourse/security/advisories/GHSA-c587-qx78-vhmx</t>
        </is>
      </c>
      <c r="O405" s="199" t="inlineStr">
        <is>
          <t>Apply vendor patches</t>
        </is>
      </c>
      <c r="P405" s="199" t="inlineStr">
        <is>
          <t>discourse discourse * | discourse discourse 2026.2.0</t>
        </is>
      </c>
      <c r="Q405" s="199" t="inlineStr">
        <is>
          <t>P1</t>
        </is>
      </c>
      <c r="R405" s="199" t="inlineStr">
        <is>
          <t>📅 Schedule patch deployment within 30 days | 🔍 Monitor for exploitation attempts</t>
        </is>
      </c>
      <c r="S405" s="199" t="inlineStr">
        <is>
          <t>CVE - IP enrichment n/a</t>
        </is>
      </c>
      <c r="T405" s="199" t="n">
        <v>0.0003</v>
      </c>
      <c r="U405" s="199" t="n">
        <v>0.0756</v>
      </c>
      <c r="V405" s="199" t="inlineStr">
        <is>
          <t>T1190:Exploit Public-Facing Application</t>
        </is>
      </c>
      <c r="W405" s="199" t="n">
        <v>2</v>
      </c>
      <c r="X405" s="199" t="inlineStr">
        <is>
          <t>HIGH (72%)</t>
        </is>
      </c>
      <c r="Y405" s="199" t="inlineStr">
        <is>
          <t>HIGH</t>
        </is>
      </c>
      <c r="Z405" s="199" t="inlineStr">
        <is>
          <t>PATCH_AVAILABLE</t>
        </is>
      </c>
      <c r="AA405" s="199" t="inlineStr">
        <is>
          <t>https://nvd.nist.gov/vuln/detail/CVE-2026-26973</t>
        </is>
      </c>
      <c r="AB405" s="199" t="inlineStr">
        <is>
          <t>http://www.zerodayinitiative.com/advisories/ZDI-26-123/</t>
        </is>
      </c>
      <c r="AC405" s="199" t="n">
        <v>2.15</v>
      </c>
      <c r="AD405" s="199" t="inlineStr"/>
    </row>
    <row r="406">
      <c r="A406" s="202" t="inlineStr">
        <is>
          <t>CVE</t>
        </is>
      </c>
      <c r="B406" s="202" t="inlineStr">
        <is>
          <t>CVE-2026-26979</t>
        </is>
      </c>
      <c r="C406" s="202" t="inlineStr">
        <is>
          <t>Discourse is an open source discussion platform. Prior to versions 2025.12.2, 2026.1.1, and 2026.2.0, TL4 users are able to close, archive and pin topics in private categories they don't have access to. Versions 2025.12.2, 2026.1.1, and 2026.2.0 patch the issue. No known workarounds are available.</t>
        </is>
      </c>
      <c r="D406" s="202" t="n">
        <v>2.7</v>
      </c>
      <c r="E406" s="202" t="inlineStr">
        <is>
          <t>LOW</t>
        </is>
      </c>
      <c r="F406" s="202" t="n">
        <v>2</v>
      </c>
      <c r="G406" s="202" t="n">
        <v>1</v>
      </c>
      <c r="H406" s="202" t="inlineStr">
        <is>
          <t>LOW</t>
        </is>
      </c>
      <c r="I406" s="202" t="n">
        <v>4.7</v>
      </c>
      <c r="J406" s="202" t="inlineStr">
        <is>
          <t>NO</t>
        </is>
      </c>
      <c r="K406" s="202" t="inlineStr">
        <is>
          <t>https://nvd.nist.gov/vuln/detail/CVE-2026-26979</t>
        </is>
      </c>
      <c r="L406" s="202" t="inlineStr">
        <is>
          <t>2026-03-03 18:53</t>
        </is>
      </c>
      <c r="M406" s="202" t="inlineStr">
        <is>
          <t>YES</t>
        </is>
      </c>
      <c r="N406" s="202" t="inlineStr">
        <is>
          <t>https://github.com/discourse/discourse/security/advisories/GHSA-9c7p-fqc5-c24f</t>
        </is>
      </c>
      <c r="O406" s="202" t="inlineStr">
        <is>
          <t>Apply vendor patches</t>
        </is>
      </c>
      <c r="P406" s="202" t="inlineStr">
        <is>
          <t>discourse discourse * | discourse discourse 2026.2.0</t>
        </is>
      </c>
      <c r="Q406" s="202" t="inlineStr">
        <is>
          <t>P4</t>
        </is>
      </c>
      <c r="R406" s="202" t="inlineStr">
        <is>
          <t>📅 Schedule patch deployment within 30 days | 🔍 Monitor for exploitation attempts</t>
        </is>
      </c>
      <c r="S406" s="202" t="inlineStr">
        <is>
          <t>CVE - IP enrichment n/a</t>
        </is>
      </c>
      <c r="T406" s="202" t="n">
        <v>0.0003</v>
      </c>
      <c r="U406" s="202" t="n">
        <v>0.0682</v>
      </c>
      <c r="V406" s="202" t="inlineStr">
        <is>
          <t>T1190:Exploit Public-Facing Application</t>
        </is>
      </c>
      <c r="W406" s="202" t="n">
        <v>1</v>
      </c>
      <c r="X406" s="202" t="inlineStr">
        <is>
          <t>LOW (40%)</t>
        </is>
      </c>
      <c r="Y406" s="202" t="inlineStr">
        <is>
          <t>UNLIKELY</t>
        </is>
      </c>
      <c r="Z406" s="202" t="inlineStr">
        <is>
          <t>PATCH_AVAILABLE</t>
        </is>
      </c>
      <c r="AA406" s="202" t="inlineStr">
        <is>
          <t>https://nvd.nist.gov/vuln/detail/CVE-2026-26979</t>
        </is>
      </c>
      <c r="AB406" s="202" t="inlineStr">
        <is>
          <t>NONE</t>
        </is>
      </c>
      <c r="AC406" s="202" t="n">
        <v>1.35</v>
      </c>
      <c r="AD406" s="202" t="inlineStr"/>
    </row>
    <row r="407">
      <c r="A407" s="200" t="inlineStr">
        <is>
          <t>CVE</t>
        </is>
      </c>
      <c r="B407" s="200" t="inlineStr">
        <is>
          <t>CVE-2026-27141</t>
        </is>
      </c>
      <c r="C407" s="200" t="inlineStr">
        <is>
          <t>Due to missing nil check, sending 0x0a-0x0f HTTP/2 frames will cause a running server to panic</t>
        </is>
      </c>
      <c r="D407" s="200" t="n">
        <v>7.5</v>
      </c>
      <c r="E407" s="200" t="inlineStr">
        <is>
          <t>HIGH</t>
        </is>
      </c>
      <c r="F407" s="200" t="n">
        <v>2</v>
      </c>
      <c r="G407" s="200" t="n">
        <v>3</v>
      </c>
      <c r="H407" s="200" t="inlineStr">
        <is>
          <t>HIGH</t>
        </is>
      </c>
      <c r="I407" s="200" t="n">
        <v>13.5</v>
      </c>
      <c r="J407" s="200" t="inlineStr">
        <is>
          <t>NO</t>
        </is>
      </c>
      <c r="K407" s="200" t="inlineStr">
        <is>
          <t>https://nvd.nist.gov/vuln/detail/CVE-2026-27141</t>
        </is>
      </c>
      <c r="L407" s="200" t="inlineStr">
        <is>
          <t>2026-03-03 18:53</t>
        </is>
      </c>
      <c r="M407" s="200" t="inlineStr">
        <is>
          <t>CHECK_VENDOR</t>
        </is>
      </c>
      <c r="N407" s="200" t="inlineStr">
        <is>
          <t>See NVD references</t>
        </is>
      </c>
      <c r="O407" s="200" t="inlineStr">
        <is>
          <t>Apply vendor patches</t>
        </is>
      </c>
      <c r="P407" s="200" t="inlineStr">
        <is>
          <t>See CVE details</t>
        </is>
      </c>
      <c r="Q407" s="200" t="inlineStr">
        <is>
          <t>P2</t>
        </is>
      </c>
      <c r="R407" s="200" t="inlineStr">
        <is>
          <t>🚨 URGENT: Apply vendor patches immediately | 🔒 Isolate affected systems if patch unavailable | 🛡️ Enable additional monitoring/IDS rules</t>
        </is>
      </c>
      <c r="S407" s="200" t="inlineStr">
        <is>
          <t>CVE - IP enrichment n/a</t>
        </is>
      </c>
      <c r="T407" s="200" t="n">
        <v>0.0005</v>
      </c>
      <c r="U407" s="200" t="n">
        <v>0.1484</v>
      </c>
      <c r="V407" s="200" t="inlineStr">
        <is>
          <t>T1499:Endpoint Denial of Service | T1584.004:Server</t>
        </is>
      </c>
      <c r="W407" s="200" t="n">
        <v>2</v>
      </c>
      <c r="X407" s="200" t="inlineStr">
        <is>
          <t>HIGH (72%)</t>
        </is>
      </c>
      <c r="Y407" s="200" t="inlineStr">
        <is>
          <t>POSSIBLE</t>
        </is>
      </c>
      <c r="Z407" s="200" t="inlineStr">
        <is>
          <t>CHECK_VENDOR</t>
        </is>
      </c>
      <c r="AA407" s="200" t="inlineStr">
        <is>
          <t>https://nvd.nist.gov/vuln/detail/CVE-2026-27141</t>
        </is>
      </c>
      <c r="AB407" s="200" t="inlineStr">
        <is>
          <t>NONE</t>
        </is>
      </c>
      <c r="AC407" s="200" t="n">
        <v>3.75</v>
      </c>
      <c r="AD407" s="200" t="inlineStr"/>
    </row>
    <row r="408">
      <c r="A408" s="200" t="inlineStr">
        <is>
          <t>CVE</t>
        </is>
      </c>
      <c r="B408" s="200" t="inlineStr">
        <is>
          <t>CVE-2026-27509</t>
        </is>
      </c>
      <c r="C408" s="200" t="inlineStr">
        <is>
          <t>Unitree Go2 firmware versions V1.1.7 through V1.1.9 and V1.1.11 (EDU) do not implement DDS authentication or authorization for the Eclipse CycloneDDS topic rt/api/programming_actuator/request handled by actuator_manager.py. A network-adjacent, unauthenticated attacker can join DDS domain 0 and publish a crafted message (api_id=1002) containing arbitrary Python, which the robot writes to disk under /unitree/etc/programming/ and binds to a physical controller keybinding. When the keybinding is pre</t>
        </is>
      </c>
      <c r="D408" s="200" t="n">
        <v>8</v>
      </c>
      <c r="E408" s="200" t="inlineStr">
        <is>
          <t>HIGH</t>
        </is>
      </c>
      <c r="F408" s="200" t="n">
        <v>3</v>
      </c>
      <c r="G408" s="200" t="n">
        <v>3</v>
      </c>
      <c r="H408" s="200" t="inlineStr">
        <is>
          <t>CRITICAL</t>
        </is>
      </c>
      <c r="I408" s="200" t="n">
        <v>17</v>
      </c>
      <c r="J408" s="200" t="inlineStr">
        <is>
          <t>NO</t>
        </is>
      </c>
      <c r="K408" s="200" t="inlineStr">
        <is>
          <t>https://nvd.nist.gov/vuln/detail/CVE-2026-27509</t>
        </is>
      </c>
      <c r="L408" s="200" t="inlineStr">
        <is>
          <t>2026-03-03 18:53</t>
        </is>
      </c>
      <c r="M408" s="200" t="inlineStr">
        <is>
          <t>CHECK_VENDOR</t>
        </is>
      </c>
      <c r="N408" s="200" t="inlineStr">
        <is>
          <t>See NVD references</t>
        </is>
      </c>
      <c r="O408" s="200" t="inlineStr">
        <is>
          <t>Apply vendor patches</t>
        </is>
      </c>
      <c r="P408" s="200" t="inlineStr">
        <is>
          <t>See CVE details</t>
        </is>
      </c>
      <c r="Q408" s="200" t="inlineStr">
        <is>
          <t>P2</t>
        </is>
      </c>
      <c r="R408" s="200" t="inlineStr">
        <is>
          <t>🚨 URGENT: Apply vendor patches immediately | 🔒 Isolate affected systems if patch unavailable | 🛡️ Enable additional monitoring/IDS rules</t>
        </is>
      </c>
      <c r="S408" s="200" t="inlineStr">
        <is>
          <t>CVE - IP enrichment n/a</t>
        </is>
      </c>
      <c r="T408" s="200" t="n">
        <v>0.0003</v>
      </c>
      <c r="U408" s="200" t="n">
        <v>0.09710000000000001</v>
      </c>
      <c r="V408" s="200" t="inlineStr">
        <is>
          <t>T1078:Valid Accounts | T1592.003:Firmware | T1059.006:Python</t>
        </is>
      </c>
      <c r="W408" s="200" t="n">
        <v>2</v>
      </c>
      <c r="X408" s="200" t="inlineStr">
        <is>
          <t>HIGH (72%)</t>
        </is>
      </c>
      <c r="Y408" s="200" t="inlineStr">
        <is>
          <t>CONFIRMED</t>
        </is>
      </c>
      <c r="Z408" s="200" t="inlineStr">
        <is>
          <t>CHECK_VENDOR</t>
        </is>
      </c>
      <c r="AA408" s="200" t="inlineStr">
        <is>
          <t>https://nvd.nist.gov/vuln/detail/CVE-2026-27509</t>
        </is>
      </c>
      <c r="AB408" s="200" t="inlineStr">
        <is>
          <t>NONE</t>
        </is>
      </c>
      <c r="AC408" s="200" t="n">
        <v>4</v>
      </c>
      <c r="AD408" s="200" t="inlineStr"/>
    </row>
    <row r="409">
      <c r="A409" s="201" t="inlineStr">
        <is>
          <t>CVE</t>
        </is>
      </c>
      <c r="B409" s="201" t="inlineStr">
        <is>
          <t>CVE-2026-27510</t>
        </is>
      </c>
      <c r="C409" s="201" t="inlineStr">
        <is>
          <t>Unitree Go2 firmware versions 1.1.7 through 1.1.11, when used with the Unitree Go2 Android application (com.unitree.doggo2), are vulnerable to remote code execution due to missing integrity protection and validation of user-created programmes. The Android application stores programs in a local SQLite database (unitree_go2.db, table dog_programme) and transmits the programme_text content, including the pyCode field, to the robot. The robot's actuator_manager.py executes the supplied Python as roo</t>
        </is>
      </c>
      <c r="D409" s="201" t="n">
        <v>9.6</v>
      </c>
      <c r="E409" s="201" t="inlineStr">
        <is>
          <t>CRITICAL</t>
        </is>
      </c>
      <c r="F409" s="201" t="n">
        <v>3</v>
      </c>
      <c r="G409" s="201" t="n">
        <v>3</v>
      </c>
      <c r="H409" s="201" t="inlineStr">
        <is>
          <t>CRITICAL</t>
        </is>
      </c>
      <c r="I409" s="201" t="n">
        <v>18.6</v>
      </c>
      <c r="J409" s="201" t="inlineStr">
        <is>
          <t>NO</t>
        </is>
      </c>
      <c r="K409" s="201" t="inlineStr">
        <is>
          <t>https://nvd.nist.gov/vuln/detail/CVE-2026-27510</t>
        </is>
      </c>
      <c r="L409" s="201" t="inlineStr">
        <is>
          <t>2026-03-03 18:53</t>
        </is>
      </c>
      <c r="M409" s="201" t="inlineStr">
        <is>
          <t>CHECK_VENDOR</t>
        </is>
      </c>
      <c r="N409" s="201" t="inlineStr">
        <is>
          <t>See NVD references</t>
        </is>
      </c>
      <c r="O409" s="201" t="inlineStr">
        <is>
          <t>Apply vendor patches</t>
        </is>
      </c>
      <c r="P409" s="201" t="inlineStr">
        <is>
          <t>See CVE details</t>
        </is>
      </c>
      <c r="Q409" s="201" t="inlineStr">
        <is>
          <t>P2</t>
        </is>
      </c>
      <c r="R409" s="201" t="inlineStr">
        <is>
          <t>🚨 URGENT: Apply vendor patches immediately | 🔒 Isolate affected systems if patch unavailable | 🛡️ Enable additional monitoring/IDS rules</t>
        </is>
      </c>
      <c r="S409" s="201" t="inlineStr">
        <is>
          <t>CVE - IP enrichment n/a</t>
        </is>
      </c>
      <c r="T409" s="201" t="n">
        <v>0.0008</v>
      </c>
      <c r="U409" s="201" t="n">
        <v>0.2258</v>
      </c>
      <c r="V409" s="201" t="inlineStr">
        <is>
          <t>T1190:Exploit Public-Facing Application | T1210:Exploitation of Remote Services | T1203:Exploitation for Client Execution | T1592.003:Firmware | T1059.006:Python</t>
        </is>
      </c>
      <c r="W409" s="201" t="n">
        <v>2</v>
      </c>
      <c r="X409" s="201" t="inlineStr">
        <is>
          <t>HIGH (72%)</t>
        </is>
      </c>
      <c r="Y409" s="201" t="inlineStr">
        <is>
          <t>CONFIRMED</t>
        </is>
      </c>
      <c r="Z409" s="201" t="inlineStr">
        <is>
          <t>CHECK_VENDOR</t>
        </is>
      </c>
      <c r="AA409" s="201" t="inlineStr">
        <is>
          <t>https://nvd.nist.gov/vuln/detail/CVE-2026-27510</t>
        </is>
      </c>
      <c r="AB409" s="201" t="inlineStr">
        <is>
          <t>NONE</t>
        </is>
      </c>
      <c r="AC409" s="201" t="n">
        <v>4.8</v>
      </c>
      <c r="AD409" s="201" t="inlineStr"/>
    </row>
    <row r="410">
      <c r="A410" s="199" t="inlineStr">
        <is>
          <t>CVE</t>
        </is>
      </c>
      <c r="B410" s="199" t="inlineStr">
        <is>
          <t>CVE-2023-31364</t>
        </is>
      </c>
      <c r="C410" s="199" t="inlineStr">
        <is>
          <t>Improper handling of direct memory writes in the input-output memory management unit could allow a malicious guest virtual machine (VM) to flood a host with writes, potentially causing a fatal machine check error resulting in denial of service.</t>
        </is>
      </c>
      <c r="D410" s="199" t="n">
        <v>5</v>
      </c>
      <c r="E410" s="199" t="inlineStr">
        <is>
          <t>MEDIUM</t>
        </is>
      </c>
      <c r="F410" s="199" t="n">
        <v>2</v>
      </c>
      <c r="G410" s="199" t="n">
        <v>2</v>
      </c>
      <c r="H410" s="199" t="inlineStr">
        <is>
          <t>MEDIUM</t>
        </is>
      </c>
      <c r="I410" s="199" t="n">
        <v>9</v>
      </c>
      <c r="J410" s="199" t="inlineStr">
        <is>
          <t>NO</t>
        </is>
      </c>
      <c r="K410" s="199" t="inlineStr">
        <is>
          <t>https://nvd.nist.gov/vuln/detail/CVE-2023-31364</t>
        </is>
      </c>
      <c r="L410" s="199" t="inlineStr">
        <is>
          <t>2026-03-03 18:53</t>
        </is>
      </c>
      <c r="M410" s="199" t="inlineStr">
        <is>
          <t>CHECK_VENDOR</t>
        </is>
      </c>
      <c r="N410" s="199" t="inlineStr">
        <is>
          <t>See NVD references</t>
        </is>
      </c>
      <c r="O410" s="199" t="inlineStr">
        <is>
          <t>Apply vendor patches</t>
        </is>
      </c>
      <c r="P410" s="199" t="inlineStr">
        <is>
          <t>See CVE details</t>
        </is>
      </c>
      <c r="Q410" s="199" t="inlineStr">
        <is>
          <t>P4</t>
        </is>
      </c>
      <c r="R410" s="199" t="inlineStr">
        <is>
          <t>📅 Schedule patch deployment within 30 days | 🔍 Monitor for exploitation attempts</t>
        </is>
      </c>
      <c r="S410" s="199" t="inlineStr">
        <is>
          <t>CVE - IP enrichment n/a</t>
        </is>
      </c>
      <c r="T410" s="199" t="n">
        <v>0.0004</v>
      </c>
      <c r="U410" s="199" t="n">
        <v>0.1247</v>
      </c>
      <c r="V410" s="199" t="inlineStr">
        <is>
          <t>T1203:Exploitation for Client Execution | T1499:Endpoint Denial of Service</t>
        </is>
      </c>
      <c r="W410" s="199" t="n">
        <v>1</v>
      </c>
      <c r="X410" s="199" t="inlineStr">
        <is>
          <t>LOW (40%)</t>
        </is>
      </c>
      <c r="Y410" s="199" t="inlineStr">
        <is>
          <t>UNLIKELY</t>
        </is>
      </c>
      <c r="Z410" s="199" t="inlineStr">
        <is>
          <t>CHECK_VENDOR</t>
        </is>
      </c>
      <c r="AA410" s="199" t="inlineStr">
        <is>
          <t>https://nvd.nist.gov/vuln/detail/CVE-2023-31364</t>
        </is>
      </c>
      <c r="AB410" s="199" t="inlineStr">
        <is>
          <t>NONE</t>
        </is>
      </c>
      <c r="AC410" s="199" t="n">
        <v>0</v>
      </c>
      <c r="AD410" s="199" t="inlineStr"/>
    </row>
    <row r="411">
      <c r="A411" s="200" t="inlineStr">
        <is>
          <t>CVE</t>
        </is>
      </c>
      <c r="B411" s="200" t="inlineStr">
        <is>
          <t>CVE-2026-22205</t>
        </is>
      </c>
      <c r="C411" s="200" t="inlineStr">
        <is>
          <t>SPIP versions prior to 4.4.10 contain an authentication bypass vulnerability caused by PHP type juggling that allows unauthenticated attackers to access protected information. Attackers can exploit loose type comparisons in authentication logic to bypass login verification and retrieve sensitive internal data.</t>
        </is>
      </c>
      <c r="D411" s="200" t="n">
        <v>7.5</v>
      </c>
      <c r="E411" s="200" t="inlineStr">
        <is>
          <t>HIGH</t>
        </is>
      </c>
      <c r="F411" s="200" t="n">
        <v>2</v>
      </c>
      <c r="G411" s="200" t="n">
        <v>3</v>
      </c>
      <c r="H411" s="200" t="inlineStr">
        <is>
          <t>HIGH</t>
        </is>
      </c>
      <c r="I411" s="200" t="n">
        <v>13.5</v>
      </c>
      <c r="J411" s="200" t="inlineStr">
        <is>
          <t>NO</t>
        </is>
      </c>
      <c r="K411" s="200" t="inlineStr">
        <is>
          <t>https://nvd.nist.gov/vuln/detail/CVE-2026-22205</t>
        </is>
      </c>
      <c r="L411" s="200" t="inlineStr">
        <is>
          <t>2026-03-03 18:53</t>
        </is>
      </c>
      <c r="M411" s="200" t="inlineStr">
        <is>
          <t>CHECK_VENDOR</t>
        </is>
      </c>
      <c r="N411" s="200" t="inlineStr">
        <is>
          <t>See NVD references</t>
        </is>
      </c>
      <c r="O411" s="200" t="inlineStr">
        <is>
          <t>Apply vendor patches</t>
        </is>
      </c>
      <c r="P411" s="200" t="inlineStr">
        <is>
          <t>spip spip *</t>
        </is>
      </c>
      <c r="Q411" s="200" t="inlineStr">
        <is>
          <t>P2</t>
        </is>
      </c>
      <c r="R411" s="200" t="inlineStr">
        <is>
          <t>🚨 URGENT: Apply vendor patches immediately | 🔒 Isolate affected systems if patch unavailable | 🛡️ Enable additional monitoring/IDS rules</t>
        </is>
      </c>
      <c r="S411" s="200" t="inlineStr">
        <is>
          <t>CVE - IP enrichment n/a</t>
        </is>
      </c>
      <c r="T411" s="200" t="n">
        <v>0.0024</v>
      </c>
      <c r="U411" s="200" t="n">
        <v>0.4719</v>
      </c>
      <c r="V411" s="200" t="inlineStr">
        <is>
          <t>T1078:Valid Accounts</t>
        </is>
      </c>
      <c r="W411" s="200" t="n">
        <v>2</v>
      </c>
      <c r="X411" s="200" t="inlineStr">
        <is>
          <t>HIGH (72%)</t>
        </is>
      </c>
      <c r="Y411" s="200" t="inlineStr">
        <is>
          <t>POSSIBLE</t>
        </is>
      </c>
      <c r="Z411" s="200" t="inlineStr">
        <is>
          <t>CHECK_VENDOR</t>
        </is>
      </c>
      <c r="AA411" s="200" t="inlineStr">
        <is>
          <t>https://nvd.nist.gov/vuln/detail/CVE-2026-22205</t>
        </is>
      </c>
      <c r="AB411" s="200" t="inlineStr">
        <is>
          <t>NONE</t>
        </is>
      </c>
      <c r="AC411" s="200" t="n">
        <v>3.75</v>
      </c>
      <c r="AD411" s="200" t="inlineStr"/>
    </row>
    <row r="412">
      <c r="A412" s="200" t="inlineStr">
        <is>
          <t>CVE</t>
        </is>
      </c>
      <c r="B412" s="200" t="inlineStr">
        <is>
          <t>CVE-2026-22206</t>
        </is>
      </c>
      <c r="C412" s="200" t="inlineStr">
        <is>
          <t>SPIP versions prior to 4.4.10 contain a SQL injection vulnerability that allows authenticated low-privilege users to execute arbitrary SQL queries by manipulating union-based injection techniques. Attackers can exploit this SQL injection flaw combined with PHP tag processing to achieve remote code execution on the server.</t>
        </is>
      </c>
      <c r="D412" s="200" t="n">
        <v>8.800000000000001</v>
      </c>
      <c r="E412" s="200" t="inlineStr">
        <is>
          <t>HIGH</t>
        </is>
      </c>
      <c r="F412" s="200" t="n">
        <v>3</v>
      </c>
      <c r="G412" s="200" t="n">
        <v>3</v>
      </c>
      <c r="H412" s="200" t="inlineStr">
        <is>
          <t>CRITICAL</t>
        </is>
      </c>
      <c r="I412" s="200" t="n">
        <v>17.8</v>
      </c>
      <c r="J412" s="200" t="inlineStr">
        <is>
          <t>NO</t>
        </is>
      </c>
      <c r="K412" s="200" t="inlineStr">
        <is>
          <t>https://nvd.nist.gov/vuln/detail/CVE-2026-22206</t>
        </is>
      </c>
      <c r="L412" s="200" t="inlineStr">
        <is>
          <t>2026-03-03 18:53</t>
        </is>
      </c>
      <c r="M412" s="200" t="inlineStr">
        <is>
          <t>CHECK_VENDOR</t>
        </is>
      </c>
      <c r="N412" s="200" t="inlineStr">
        <is>
          <t>See NVD references</t>
        </is>
      </c>
      <c r="O412" s="200" t="inlineStr">
        <is>
          <t>Apply vendor patches</t>
        </is>
      </c>
      <c r="P412" s="200" t="inlineStr">
        <is>
          <t>spip spip *</t>
        </is>
      </c>
      <c r="Q412" s="200" t="inlineStr">
        <is>
          <t>P2</t>
        </is>
      </c>
      <c r="R412" s="200" t="inlineStr">
        <is>
          <t>🚨 URGENT: Apply vendor patches immediately | 🔒 Isolate affected systems if patch unavailable | 🛡️ Enable additional monitoring/IDS rules</t>
        </is>
      </c>
      <c r="S412" s="200" t="inlineStr">
        <is>
          <t>CVE - IP enrichment n/a</t>
        </is>
      </c>
      <c r="T412" s="200" t="n">
        <v>0.0014</v>
      </c>
      <c r="U412" s="200" t="n">
        <v>0.3438</v>
      </c>
      <c r="V412" s="200" t="inlineStr">
        <is>
          <t>T1190:Exploit Public-Facing Application | T1210:Exploitation of Remote Services | T1584.004:Server</t>
        </is>
      </c>
      <c r="W412" s="200" t="n">
        <v>2</v>
      </c>
      <c r="X412" s="200" t="inlineStr">
        <is>
          <t>HIGH (72%)</t>
        </is>
      </c>
      <c r="Y412" s="200" t="inlineStr">
        <is>
          <t>CONFIRMED</t>
        </is>
      </c>
      <c r="Z412" s="200" t="inlineStr">
        <is>
          <t>CHECK_VENDOR</t>
        </is>
      </c>
      <c r="AA412" s="200" t="inlineStr">
        <is>
          <t>https://nvd.nist.gov/vuln/detail/CVE-2026-22206</t>
        </is>
      </c>
      <c r="AB412" s="200" t="inlineStr">
        <is>
          <t>NONE</t>
        </is>
      </c>
      <c r="AC412" s="200" t="n">
        <v>4.4</v>
      </c>
      <c r="AD412" s="200" t="inlineStr"/>
    </row>
    <row r="413">
      <c r="A413" s="201" t="inlineStr">
        <is>
          <t>CVE</t>
        </is>
      </c>
      <c r="B413" s="201" t="inlineStr">
        <is>
          <t>CVE-2026-22207</t>
        </is>
      </c>
      <c r="C413" s="201" t="inlineStr">
        <is>
          <t>OpenViking through version 0.1.18, prior to commit 0251c70, contains a broken access control vulnerability that allows unauthenticated attackers to gain ROOT privileges when the root_api_key configuration is omitted. Attackers can send requests to protected endpoints without authentication headers to access administrative functions including account management, resource operations, and system configuration.</t>
        </is>
      </c>
      <c r="D413" s="201" t="n">
        <v>9.800000000000001</v>
      </c>
      <c r="E413" s="201" t="inlineStr">
        <is>
          <t>CRITICAL</t>
        </is>
      </c>
      <c r="F413" s="201" t="n">
        <v>3</v>
      </c>
      <c r="G413" s="201" t="n">
        <v>3</v>
      </c>
      <c r="H413" s="201" t="inlineStr">
        <is>
          <t>CRITICAL</t>
        </is>
      </c>
      <c r="I413" s="201" t="n">
        <v>18.8</v>
      </c>
      <c r="J413" s="201" t="inlineStr">
        <is>
          <t>NO</t>
        </is>
      </c>
      <c r="K413" s="201" t="inlineStr">
        <is>
          <t>https://nvd.nist.gov/vuln/detail/CVE-2026-22207</t>
        </is>
      </c>
      <c r="L413" s="201" t="inlineStr">
        <is>
          <t>2026-03-03 18:53</t>
        </is>
      </c>
      <c r="M413" s="201" t="inlineStr">
        <is>
          <t>CHECK_VENDOR</t>
        </is>
      </c>
      <c r="N413" s="201" t="inlineStr">
        <is>
          <t>See NVD references</t>
        </is>
      </c>
      <c r="O413" s="201" t="inlineStr">
        <is>
          <t>Apply vendor patches</t>
        </is>
      </c>
      <c r="P413" s="201" t="inlineStr">
        <is>
          <t>See CVE details</t>
        </is>
      </c>
      <c r="Q413" s="201" t="inlineStr">
        <is>
          <t>P2</t>
        </is>
      </c>
      <c r="R413" s="201" t="inlineStr">
        <is>
          <t>🚨 URGENT: Apply vendor patches immediately | 🔒 Isolate affected systems if patch unavailable | 🛡️ Enable additional monitoring/IDS rules</t>
        </is>
      </c>
      <c r="S413" s="201" t="inlineStr">
        <is>
          <t>CVE - IP enrichment n/a</t>
        </is>
      </c>
      <c r="T413" s="201" t="n">
        <v>0.0017</v>
      </c>
      <c r="U413" s="201" t="n">
        <v>0.3868</v>
      </c>
      <c r="V413" s="201" t="inlineStr">
        <is>
          <t>T1078:Valid Accounts | T1190:Exploit Public-Facing Application</t>
        </is>
      </c>
      <c r="W413" s="201" t="n">
        <v>2</v>
      </c>
      <c r="X413" s="201" t="inlineStr">
        <is>
          <t>HIGH (72%)</t>
        </is>
      </c>
      <c r="Y413" s="201" t="inlineStr">
        <is>
          <t>CONFIRMED</t>
        </is>
      </c>
      <c r="Z413" s="201" t="inlineStr">
        <is>
          <t>CHECK_VENDOR</t>
        </is>
      </c>
      <c r="AA413" s="201" t="inlineStr">
        <is>
          <t>https://nvd.nist.gov/vuln/detail/CVE-2026-22207</t>
        </is>
      </c>
      <c r="AB413" s="201" t="inlineStr">
        <is>
          <t>NONE</t>
        </is>
      </c>
      <c r="AC413" s="201" t="n">
        <v>4.9</v>
      </c>
      <c r="AD413" s="201" t="inlineStr"/>
    </row>
    <row r="414">
      <c r="A414" s="199" t="inlineStr">
        <is>
          <t>CVE</t>
        </is>
      </c>
      <c r="B414" s="199" t="inlineStr">
        <is>
          <t>CVE-2026-27021</t>
        </is>
      </c>
      <c r="C414" s="199" t="inlineStr">
        <is>
          <t>Discourse is an open source discussion platform. Prior to versions 2025.12.2, 2026.1.1, and 2026.2.0, the voters endpoint in the poll plugin lacked post visibility checks which allowed unauthorized access to voters details of polls in any post. Versions 2025.12.2, 2026.1.1, and 2026.2.0 patch the issue. No known workarounds are available.</t>
        </is>
      </c>
      <c r="D414" s="199" t="n">
        <v>5.3</v>
      </c>
      <c r="E414" s="199" t="inlineStr">
        <is>
          <t>MEDIUM</t>
        </is>
      </c>
      <c r="F414" s="199" t="n">
        <v>2</v>
      </c>
      <c r="G414" s="199" t="n">
        <v>2</v>
      </c>
      <c r="H414" s="199" t="inlineStr">
        <is>
          <t>MEDIUM</t>
        </is>
      </c>
      <c r="I414" s="199" t="n">
        <v>9.300000000000001</v>
      </c>
      <c r="J414" s="199" t="inlineStr">
        <is>
          <t>NO</t>
        </is>
      </c>
      <c r="K414" s="199" t="inlineStr">
        <is>
          <t>https://nvd.nist.gov/vuln/detail/CVE-2026-27021</t>
        </is>
      </c>
      <c r="L414" s="199" t="inlineStr">
        <is>
          <t>2026-03-03 18:53</t>
        </is>
      </c>
      <c r="M414" s="199" t="inlineStr">
        <is>
          <t>YES</t>
        </is>
      </c>
      <c r="N414" s="199" t="inlineStr">
        <is>
          <t>https://github.com/discourse/discourse/security/advisories/GHSA-f5m5-9hpw-7c2g</t>
        </is>
      </c>
      <c r="O414" s="199" t="inlineStr">
        <is>
          <t>Apply vendor patches</t>
        </is>
      </c>
      <c r="P414" s="199" t="inlineStr">
        <is>
          <t>discourse discourse * | discourse discourse 2026.2.0</t>
        </is>
      </c>
      <c r="Q414" s="199" t="inlineStr">
        <is>
          <t>P3</t>
        </is>
      </c>
      <c r="R414" s="199" t="inlineStr">
        <is>
          <t>📅 Schedule patch deployment within 30 days | 🔍 Monitor for exploitation attempts</t>
        </is>
      </c>
      <c r="S414" s="199" t="inlineStr">
        <is>
          <t>CVE - IP enrichment n/a</t>
        </is>
      </c>
      <c r="T414" s="199" t="n">
        <v>0.0003</v>
      </c>
      <c r="U414" s="199" t="n">
        <v>0.1019</v>
      </c>
      <c r="V414" s="199" t="inlineStr">
        <is>
          <t>T1190:Exploit Public-Facing Application</t>
        </is>
      </c>
      <c r="W414" s="199" t="n">
        <v>1</v>
      </c>
      <c r="X414" s="199" t="inlineStr">
        <is>
          <t>LOW (40%)</t>
        </is>
      </c>
      <c r="Y414" s="199" t="inlineStr">
        <is>
          <t>POSSIBLE</t>
        </is>
      </c>
      <c r="Z414" s="199" t="inlineStr">
        <is>
          <t>PATCH_AVAILABLE</t>
        </is>
      </c>
      <c r="AA414" s="199" t="inlineStr">
        <is>
          <t>https://nvd.nist.gov/vuln/detail/CVE-2026-27021</t>
        </is>
      </c>
      <c r="AB414" s="199" t="inlineStr">
        <is>
          <t>NONE</t>
        </is>
      </c>
      <c r="AC414" s="199" t="n">
        <v>2.65</v>
      </c>
      <c r="AD414" s="199" t="inlineStr"/>
    </row>
    <row r="415">
      <c r="A415" s="199" t="inlineStr">
        <is>
          <t>CVE</t>
        </is>
      </c>
      <c r="B415" s="199" t="inlineStr">
        <is>
          <t>CVE-2026-27149</t>
        </is>
      </c>
      <c r="C415" s="199" t="inlineStr">
        <is>
          <t>Discourse is an open source discussion platform. Prior to versions 2025.12.2, 2026.1.1, and 2026.2.0, SQL injection in PM tag filtering (`list_private_messages_tag`) allows bypassing tag filter conditions, potentially disclosing unauthorized private message metadata. Versions 2025.12.2, 2026.1.1, and 2026.2.0 patch the issue. No known workarounds are available.</t>
        </is>
      </c>
      <c r="D415" s="199" t="n">
        <v>6.5</v>
      </c>
      <c r="E415" s="199" t="inlineStr">
        <is>
          <t>MEDIUM</t>
        </is>
      </c>
      <c r="F415" s="199" t="n">
        <v>2</v>
      </c>
      <c r="G415" s="199" t="n">
        <v>2</v>
      </c>
      <c r="H415" s="199" t="inlineStr">
        <is>
          <t>MEDIUM</t>
        </is>
      </c>
      <c r="I415" s="199" t="n">
        <v>10.5</v>
      </c>
      <c r="J415" s="199" t="inlineStr">
        <is>
          <t>NO</t>
        </is>
      </c>
      <c r="K415" s="199" t="inlineStr">
        <is>
          <t>https://nvd.nist.gov/vuln/detail/CVE-2026-27149</t>
        </is>
      </c>
      <c r="L415" s="199" t="inlineStr">
        <is>
          <t>2026-03-03 18:53</t>
        </is>
      </c>
      <c r="M415" s="199" t="inlineStr">
        <is>
          <t>YES</t>
        </is>
      </c>
      <c r="N415" s="199" t="inlineStr">
        <is>
          <t>https://github.com/discourse/discourse/security/advisories/GHSA-m6qf-h49w-h38w</t>
        </is>
      </c>
      <c r="O415" s="199" t="inlineStr">
        <is>
          <t>Apply vendor patches</t>
        </is>
      </c>
      <c r="P415" s="199" t="inlineStr">
        <is>
          <t>discourse discourse * | discourse discourse 2026.2.0</t>
        </is>
      </c>
      <c r="Q415" s="199" t="inlineStr">
        <is>
          <t>P2</t>
        </is>
      </c>
      <c r="R415" s="199" t="inlineStr">
        <is>
          <t>📅 Schedule patch deployment within 30 days | 🔍 Monitor for exploitation attempts</t>
        </is>
      </c>
      <c r="S415" s="199" t="inlineStr">
        <is>
          <t>CVE - IP enrichment n/a</t>
        </is>
      </c>
      <c r="T415" s="199" t="n">
        <v>0.0002</v>
      </c>
      <c r="U415" s="199" t="n">
        <v>0.064</v>
      </c>
      <c r="V415" s="199" t="inlineStr">
        <is>
          <t>T1190:Exploit Public-Facing Application</t>
        </is>
      </c>
      <c r="W415" s="199" t="n">
        <v>2</v>
      </c>
      <c r="X415" s="199" t="inlineStr">
        <is>
          <t>HIGH (72%)</t>
        </is>
      </c>
      <c r="Y415" s="199" t="inlineStr">
        <is>
          <t>POSSIBLE</t>
        </is>
      </c>
      <c r="Z415" s="199" t="inlineStr">
        <is>
          <t>PATCH_AVAILABLE</t>
        </is>
      </c>
      <c r="AA415" s="199" t="inlineStr">
        <is>
          <t>https://nvd.nist.gov/vuln/detail/CVE-2026-27149</t>
        </is>
      </c>
      <c r="AB415" s="199" t="inlineStr">
        <is>
          <t>NONE</t>
        </is>
      </c>
      <c r="AC415" s="199" t="n">
        <v>3.25</v>
      </c>
      <c r="AD415" s="199" t="inlineStr"/>
    </row>
    <row r="416">
      <c r="A416" s="202" t="inlineStr">
        <is>
          <t>CVE</t>
        </is>
      </c>
      <c r="B416" s="202" t="inlineStr">
        <is>
          <t>CVE-2026-27150</t>
        </is>
      </c>
      <c r="C416" s="202" t="inlineStr">
        <is>
          <t>Discourse is an open source discussion platform. Prior to versions 2025.12.2, 2026.1.1, and 2026.2.0, missing `validate_before_create` authorization in Data Explorer's `QueryGroupBookmarkable` allows any logged-in user to create bookmarks for query groups they don't have access to, enabling metadata disclosure via bookmark reminder notifications. Versions 2025.12.2, 2026.1.1, and 2026.2.0 fix this issue and also make sure `validate_before_create` throws NotImplementedError in BaseBookmarkable if</t>
        </is>
      </c>
      <c r="D416" s="202" t="n">
        <v>3.8</v>
      </c>
      <c r="E416" s="202" t="inlineStr">
        <is>
          <t>LOW</t>
        </is>
      </c>
      <c r="F416" s="202" t="n">
        <v>2</v>
      </c>
      <c r="G416" s="202" t="n">
        <v>1</v>
      </c>
      <c r="H416" s="202" t="inlineStr">
        <is>
          <t>LOW</t>
        </is>
      </c>
      <c r="I416" s="202" t="n">
        <v>5.8</v>
      </c>
      <c r="J416" s="202" t="inlineStr">
        <is>
          <t>NO</t>
        </is>
      </c>
      <c r="K416" s="202" t="inlineStr">
        <is>
          <t>https://nvd.nist.gov/vuln/detail/CVE-2026-27150</t>
        </is>
      </c>
      <c r="L416" s="202" t="inlineStr">
        <is>
          <t>2026-03-03 18:53</t>
        </is>
      </c>
      <c r="M416" s="202" t="inlineStr">
        <is>
          <t>YES</t>
        </is>
      </c>
      <c r="N416" s="202" t="inlineStr">
        <is>
          <t>https://github.com/discourse/discourse/security/advisories/GHSA-rw95-54qr-qrw8</t>
        </is>
      </c>
      <c r="O416" s="202" t="inlineStr">
        <is>
          <t>Apply vendor patches</t>
        </is>
      </c>
      <c r="P416" s="202" t="inlineStr">
        <is>
          <t>discourse discourse * | discourse discourse 2026.2.0</t>
        </is>
      </c>
      <c r="Q416" s="202" t="inlineStr">
        <is>
          <t>P4</t>
        </is>
      </c>
      <c r="R416" s="202" t="inlineStr">
        <is>
          <t>📅 Schedule patch deployment within 30 days | 🔍 Monitor for exploitation attempts</t>
        </is>
      </c>
      <c r="S416" s="202" t="inlineStr">
        <is>
          <t>CVE - IP enrichment n/a</t>
        </is>
      </c>
      <c r="T416" s="202" t="n">
        <v>0.0002</v>
      </c>
      <c r="U416" s="202" t="n">
        <v>0.0635</v>
      </c>
      <c r="V416" s="202" t="inlineStr">
        <is>
          <t>T1190:Exploit Public-Facing Application</t>
        </is>
      </c>
      <c r="W416" s="202" t="n">
        <v>1</v>
      </c>
      <c r="X416" s="202" t="inlineStr">
        <is>
          <t>LOW (40%)</t>
        </is>
      </c>
      <c r="Y416" s="202" t="inlineStr">
        <is>
          <t>UNLIKELY</t>
        </is>
      </c>
      <c r="Z416" s="202" t="inlineStr">
        <is>
          <t>PATCH_AVAILABLE</t>
        </is>
      </c>
      <c r="AA416" s="202" t="inlineStr">
        <is>
          <t>https://nvd.nist.gov/vuln/detail/CVE-2026-27150</t>
        </is>
      </c>
      <c r="AB416" s="202" t="inlineStr">
        <is>
          <t>NONE</t>
        </is>
      </c>
      <c r="AC416" s="202" t="n">
        <v>1.9</v>
      </c>
      <c r="AD416" s="202" t="inlineStr"/>
    </row>
    <row r="417">
      <c r="A417" s="202" t="inlineStr">
        <is>
          <t>CVE</t>
        </is>
      </c>
      <c r="B417" s="202" t="inlineStr">
        <is>
          <t>CVE-2026-27151</t>
        </is>
      </c>
      <c r="C417" s="202" t="inlineStr">
        <is>
          <t>Discourse is an open source discussion platform. Prior to versions 2025.12.2, 2026.1.1, and 2026.2.0, the `move_posts` action only checked `can_move_posts?` on the source topic but never validated write permissions on the destination topic. This allowed TL4 users and category group moderators to move posts into topics in categories where they lack posting privileges (e.g., read-only categories or categories with group-restricted write access). Versions 2025.12.2, 2026.1.1, and 2026.2.0 patch the</t>
        </is>
      </c>
      <c r="D417" s="202" t="n">
        <v>2.7</v>
      </c>
      <c r="E417" s="202" t="inlineStr">
        <is>
          <t>LOW</t>
        </is>
      </c>
      <c r="F417" s="202" t="n">
        <v>2</v>
      </c>
      <c r="G417" s="202" t="n">
        <v>1</v>
      </c>
      <c r="H417" s="202" t="inlineStr">
        <is>
          <t>LOW</t>
        </is>
      </c>
      <c r="I417" s="202" t="n">
        <v>4.7</v>
      </c>
      <c r="J417" s="202" t="inlineStr">
        <is>
          <t>NO</t>
        </is>
      </c>
      <c r="K417" s="202" t="inlineStr">
        <is>
          <t>https://nvd.nist.gov/vuln/detail/CVE-2026-27151</t>
        </is>
      </c>
      <c r="L417" s="202" t="inlineStr">
        <is>
          <t>2026-03-03 18:53</t>
        </is>
      </c>
      <c r="M417" s="202" t="inlineStr">
        <is>
          <t>YES</t>
        </is>
      </c>
      <c r="N417" s="202" t="inlineStr">
        <is>
          <t>https://github.com/discourse/discourse/security/advisories/GHSA-m69h-9m2g-cfgw</t>
        </is>
      </c>
      <c r="O417" s="202" t="inlineStr">
        <is>
          <t>Apply vendor patches</t>
        </is>
      </c>
      <c r="P417" s="202" t="inlineStr">
        <is>
          <t>discourse discourse * | discourse discourse 2026.2.0</t>
        </is>
      </c>
      <c r="Q417" s="202" t="inlineStr">
        <is>
          <t>P4</t>
        </is>
      </c>
      <c r="R417" s="202" t="inlineStr">
        <is>
          <t>📅 Schedule patch deployment within 30 days | 🔍 Monitor for exploitation attempts</t>
        </is>
      </c>
      <c r="S417" s="202" t="inlineStr">
        <is>
          <t>CVE - IP enrichment n/a</t>
        </is>
      </c>
      <c r="T417" s="202" t="n">
        <v>0.0002</v>
      </c>
      <c r="U417" s="202" t="n">
        <v>0.0539</v>
      </c>
      <c r="V417" s="202" t="inlineStr">
        <is>
          <t>T1190:Exploit Public-Facing Application</t>
        </is>
      </c>
      <c r="W417" s="202" t="n">
        <v>1</v>
      </c>
      <c r="X417" s="202" t="inlineStr">
        <is>
          <t>LOW (40%)</t>
        </is>
      </c>
      <c r="Y417" s="202" t="inlineStr">
        <is>
          <t>UNLIKELY</t>
        </is>
      </c>
      <c r="Z417" s="202" t="inlineStr">
        <is>
          <t>PATCH_AVAILABLE</t>
        </is>
      </c>
      <c r="AA417" s="202" t="inlineStr">
        <is>
          <t>https://nvd.nist.gov/vuln/detail/CVE-2026-27151</t>
        </is>
      </c>
      <c r="AB417" s="202" t="inlineStr">
        <is>
          <t>NONE</t>
        </is>
      </c>
      <c r="AC417" s="202" t="n">
        <v>1.35</v>
      </c>
      <c r="AD417" s="202" t="inlineStr"/>
    </row>
    <row r="418">
      <c r="A418" s="202" t="inlineStr">
        <is>
          <t>CVE</t>
        </is>
      </c>
      <c r="B418" s="202" t="inlineStr">
        <is>
          <t>CVE-2026-27152</t>
        </is>
      </c>
      <c r="C418" s="202" t="inlineStr">
        <is>
          <t>Discourse is an open source discussion platform. Prior to versions 2025.12.2, 2026.1.1, and 2026.2.0, DM communication-preference bypass when adding members via `Chat::AddUsersToChannel` — a user could add targets who have blocked/ignored/muted them to an existing DM channel, bypassing per-recipient PM restrictions that are enforced during DM channel creation. Versions 2025.12.2, 2026.1.1, and 2026.2.0 patch the issue. No known workarounds are available.</t>
        </is>
      </c>
      <c r="D418" s="202" t="n">
        <v>3.8</v>
      </c>
      <c r="E418" s="202" t="inlineStr">
        <is>
          <t>LOW</t>
        </is>
      </c>
      <c r="F418" s="202" t="n">
        <v>2</v>
      </c>
      <c r="G418" s="202" t="n">
        <v>1</v>
      </c>
      <c r="H418" s="202" t="inlineStr">
        <is>
          <t>LOW</t>
        </is>
      </c>
      <c r="I418" s="202" t="n">
        <v>5.8</v>
      </c>
      <c r="J418" s="202" t="inlineStr">
        <is>
          <t>NO</t>
        </is>
      </c>
      <c r="K418" s="202" t="inlineStr">
        <is>
          <t>https://nvd.nist.gov/vuln/detail/CVE-2026-27152</t>
        </is>
      </c>
      <c r="L418" s="202" t="inlineStr">
        <is>
          <t>2026-03-03 18:53</t>
        </is>
      </c>
      <c r="M418" s="202" t="inlineStr">
        <is>
          <t>YES</t>
        </is>
      </c>
      <c r="N418" s="202" t="inlineStr">
        <is>
          <t>https://github.com/discourse/discourse/security/advisories/GHSA-f8ff-pxg3-7967</t>
        </is>
      </c>
      <c r="O418" s="202" t="inlineStr">
        <is>
          <t>Apply vendor patches</t>
        </is>
      </c>
      <c r="P418" s="202" t="inlineStr">
        <is>
          <t>discourse discourse * | discourse discourse 2026.2.0</t>
        </is>
      </c>
      <c r="Q418" s="202" t="inlineStr">
        <is>
          <t>P4</t>
        </is>
      </c>
      <c r="R418" s="202" t="inlineStr">
        <is>
          <t>📅 Schedule patch deployment within 30 days | 🔍 Monitor for exploitation attempts</t>
        </is>
      </c>
      <c r="S418" s="202" t="inlineStr">
        <is>
          <t>CVE - IP enrichment n/a</t>
        </is>
      </c>
      <c r="T418" s="202" t="n">
        <v>0.0002</v>
      </c>
      <c r="U418" s="202" t="n">
        <v>0.0635</v>
      </c>
      <c r="V418" s="202" t="inlineStr">
        <is>
          <t>T1190:Exploit Public-Facing Application</t>
        </is>
      </c>
      <c r="W418" s="202" t="n">
        <v>1</v>
      </c>
      <c r="X418" s="202" t="inlineStr">
        <is>
          <t>LOW (40%)</t>
        </is>
      </c>
      <c r="Y418" s="202" t="inlineStr">
        <is>
          <t>UNLIKELY</t>
        </is>
      </c>
      <c r="Z418" s="202" t="inlineStr">
        <is>
          <t>PATCH_AVAILABLE</t>
        </is>
      </c>
      <c r="AA418" s="202" t="inlineStr">
        <is>
          <t>https://nvd.nist.gov/vuln/detail/CVE-2026-27152</t>
        </is>
      </c>
      <c r="AB418" s="202" t="inlineStr">
        <is>
          <t>NONE</t>
        </is>
      </c>
      <c r="AC418" s="202" t="n">
        <v>1.9</v>
      </c>
      <c r="AD418" s="202" t="inlineStr"/>
    </row>
    <row r="419">
      <c r="A419" s="199" t="inlineStr">
        <is>
          <t>CVE</t>
        </is>
      </c>
      <c r="B419" s="199" t="inlineStr">
        <is>
          <t>CVE-2026-27162</t>
        </is>
      </c>
      <c r="C419" s="199" t="inlineStr">
        <is>
          <t>Discourse is an open source discussion platform. Prior to versions 2025.12.2, 2026.1.1, and 2026.2.0, `posts_nearby` was checking topic access but then returning all posts regardless of type, including whispers that should only be visible to whisperers. Use `Post.secured(guardian)` to properly filter post types based on user permissions. Versions 2025.12.2, 2026.1.1, and 2026.2.0 patch the issue. No known workarounds are available.</t>
        </is>
      </c>
      <c r="D419" s="199" t="n">
        <v>4.9</v>
      </c>
      <c r="E419" s="199" t="inlineStr">
        <is>
          <t>MEDIUM</t>
        </is>
      </c>
      <c r="F419" s="199" t="n">
        <v>2</v>
      </c>
      <c r="G419" s="199" t="n">
        <v>2</v>
      </c>
      <c r="H419" s="199" t="inlineStr">
        <is>
          <t>MEDIUM</t>
        </is>
      </c>
      <c r="I419" s="199" t="n">
        <v>8.9</v>
      </c>
      <c r="J419" s="199" t="inlineStr">
        <is>
          <t>NO</t>
        </is>
      </c>
      <c r="K419" s="199" t="inlineStr">
        <is>
          <t>https://nvd.nist.gov/vuln/detail/CVE-2026-27162</t>
        </is>
      </c>
      <c r="L419" s="199" t="inlineStr">
        <is>
          <t>2026-03-03 18:53</t>
        </is>
      </c>
      <c r="M419" s="199" t="inlineStr">
        <is>
          <t>YES</t>
        </is>
      </c>
      <c r="N419" s="199" t="inlineStr">
        <is>
          <t>https://github.com/discourse/discourse/security/advisories/GHSA-gffm-43j4-372w</t>
        </is>
      </c>
      <c r="O419" s="199" t="inlineStr">
        <is>
          <t>Apply vendor patches</t>
        </is>
      </c>
      <c r="P419" s="199" t="inlineStr">
        <is>
          <t>discourse discourse * | discourse discourse 2026.2.0</t>
        </is>
      </c>
      <c r="Q419" s="199" t="inlineStr">
        <is>
          <t>P3</t>
        </is>
      </c>
      <c r="R419" s="199" t="inlineStr">
        <is>
          <t>📅 Schedule patch deployment within 30 days | 🔍 Monitor for exploitation attempts</t>
        </is>
      </c>
      <c r="S419" s="199" t="inlineStr">
        <is>
          <t>CVE - IP enrichment n/a</t>
        </is>
      </c>
      <c r="T419" s="199" t="n">
        <v>0.0002</v>
      </c>
      <c r="U419" s="199" t="n">
        <v>0.0634</v>
      </c>
      <c r="V419" s="199" t="inlineStr">
        <is>
          <t>T1213:Data from Information Repositories | T1190:Exploit Public-Facing Application</t>
        </is>
      </c>
      <c r="W419" s="199" t="n">
        <v>1</v>
      </c>
      <c r="X419" s="199" t="inlineStr">
        <is>
          <t>LOW (40%)</t>
        </is>
      </c>
      <c r="Y419" s="199" t="inlineStr">
        <is>
          <t>POSSIBLE</t>
        </is>
      </c>
      <c r="Z419" s="199" t="inlineStr">
        <is>
          <t>PATCH_AVAILABLE</t>
        </is>
      </c>
      <c r="AA419" s="199" t="inlineStr">
        <is>
          <t>https://nvd.nist.gov/vuln/detail/CVE-2026-27162</t>
        </is>
      </c>
      <c r="AB419" s="199" t="inlineStr">
        <is>
          <t>NONE</t>
        </is>
      </c>
      <c r="AC419" s="199" t="n">
        <v>2.45</v>
      </c>
      <c r="AD419" s="199" t="inlineStr"/>
    </row>
    <row r="420">
      <c r="A420" s="200" t="inlineStr">
        <is>
          <t>CVE</t>
        </is>
      </c>
      <c r="B420" s="200" t="inlineStr">
        <is>
          <t>CVE-2026-25741</t>
        </is>
      </c>
      <c r="C420" s="200" t="inlineStr">
        <is>
          <t>Zulip is an open-source team collaboration tool. Prior to commit bf28c82dc9b1f630fa8e9106358771b20a0040f7, the API endpoint for creating a card update session during an upgrade flow was accessible to users with only organization member privileges. When the associated Stripe Checkout session is completed, the Stripe webhook updates the organization’s default payment method. Because no billing-specific authorization check is enforced, a regular (non-billing) member can change the organization’s pa</t>
        </is>
      </c>
      <c r="D420" s="200" t="n">
        <v>7.1</v>
      </c>
      <c r="E420" s="200" t="inlineStr">
        <is>
          <t>HIGH</t>
        </is>
      </c>
      <c r="F420" s="200" t="n">
        <v>2</v>
      </c>
      <c r="G420" s="200" t="n">
        <v>3</v>
      </c>
      <c r="H420" s="200" t="inlineStr">
        <is>
          <t>HIGH</t>
        </is>
      </c>
      <c r="I420" s="200" t="n">
        <v>13.1</v>
      </c>
      <c r="J420" s="200" t="inlineStr">
        <is>
          <t>NO</t>
        </is>
      </c>
      <c r="K420" s="200" t="inlineStr">
        <is>
          <t>https://nvd.nist.gov/vuln/detail/CVE-2026-25741</t>
        </is>
      </c>
      <c r="L420" s="200" t="inlineStr">
        <is>
          <t>2026-03-03 18:53</t>
        </is>
      </c>
      <c r="M420" s="200" t="inlineStr">
        <is>
          <t>CHECK_VENDOR</t>
        </is>
      </c>
      <c r="N420" s="200" t="inlineStr">
        <is>
          <t>See NVD references</t>
        </is>
      </c>
      <c r="O420" s="200" t="inlineStr">
        <is>
          <t>Apply vendor patches</t>
        </is>
      </c>
      <c r="P420" s="200" t="inlineStr">
        <is>
          <t>See CVE details</t>
        </is>
      </c>
      <c r="Q420" s="200" t="inlineStr">
        <is>
          <t>P2</t>
        </is>
      </c>
      <c r="R420" s="200" t="inlineStr">
        <is>
          <t>🚨 URGENT: Apply vendor patches immediately | 🔒 Isolate affected systems if patch unavailable | 🛡️ Enable additional monitoring/IDS rules</t>
        </is>
      </c>
      <c r="S420" s="200" t="inlineStr">
        <is>
          <t>CVE - IP enrichment n/a</t>
        </is>
      </c>
      <c r="T420" s="200" t="n">
        <v>0.0004</v>
      </c>
      <c r="U420" s="200" t="n">
        <v>0.1022</v>
      </c>
      <c r="V420" s="200" t="inlineStr">
        <is>
          <t>T1190:Exploit Public-Facing Application</t>
        </is>
      </c>
      <c r="W420" s="200" t="n">
        <v>2</v>
      </c>
      <c r="X420" s="200" t="inlineStr">
        <is>
          <t>HIGH (72%)</t>
        </is>
      </c>
      <c r="Y420" s="200" t="inlineStr">
        <is>
          <t>POSSIBLE</t>
        </is>
      </c>
      <c r="Z420" s="200" t="inlineStr">
        <is>
          <t>CHECK_VENDOR</t>
        </is>
      </c>
      <c r="AA420" s="200" t="inlineStr">
        <is>
          <t>https://nvd.nist.gov/vuln/detail/CVE-2026-25741</t>
        </is>
      </c>
      <c r="AB420" s="200" t="inlineStr">
        <is>
          <t>NONE</t>
        </is>
      </c>
      <c r="AC420" s="200" t="n">
        <v>3.55</v>
      </c>
      <c r="AD420" s="200" t="inlineStr"/>
    </row>
    <row r="421">
      <c r="A421" s="202" t="inlineStr">
        <is>
          <t>CVE</t>
        </is>
      </c>
      <c r="B421" s="202" t="inlineStr">
        <is>
          <t>CVE-2026-27153</t>
        </is>
      </c>
      <c r="C421" s="202" t="inlineStr">
        <is>
          <t>Discourse is an open source discussion platform. Prior to versions 2025.12.2, 2026.1.1, and 2026.2.0, moderators could export user Chat DMs via the CSV export endpoint by exploiting an overly permissive allowlist in `can_export_entity?`. The method allowed moderators to export any entity not explicitly blocked instead of restricting to an explicit allowlist. Versions 2025.12.2, 2026.1.1, and 2026.2.0 patch the issue. No known workarounds are available.</t>
        </is>
      </c>
      <c r="D421" s="202" t="n">
        <v>2.7</v>
      </c>
      <c r="E421" s="202" t="inlineStr">
        <is>
          <t>LOW</t>
        </is>
      </c>
      <c r="F421" s="202" t="n">
        <v>2</v>
      </c>
      <c r="G421" s="202" t="n">
        <v>1</v>
      </c>
      <c r="H421" s="202" t="inlineStr">
        <is>
          <t>LOW</t>
        </is>
      </c>
      <c r="I421" s="202" t="n">
        <v>4.7</v>
      </c>
      <c r="J421" s="202" t="inlineStr">
        <is>
          <t>NO</t>
        </is>
      </c>
      <c r="K421" s="202" t="inlineStr">
        <is>
          <t>https://nvd.nist.gov/vuln/detail/CVE-2026-27153</t>
        </is>
      </c>
      <c r="L421" s="202" t="inlineStr">
        <is>
          <t>2026-03-03 18:53</t>
        </is>
      </c>
      <c r="M421" s="202" t="inlineStr">
        <is>
          <t>YES</t>
        </is>
      </c>
      <c r="N421" s="202" t="inlineStr">
        <is>
          <t>https://github.com/discourse/discourse/security/advisories/GHSA-5cp2-jq8m-33mf</t>
        </is>
      </c>
      <c r="O421" s="202" t="inlineStr">
        <is>
          <t>Apply vendor patches</t>
        </is>
      </c>
      <c r="P421" s="202" t="inlineStr">
        <is>
          <t>discourse discourse * | discourse discourse 2026.2.0</t>
        </is>
      </c>
      <c r="Q421" s="202" t="inlineStr">
        <is>
          <t>P4</t>
        </is>
      </c>
      <c r="R421" s="202" t="inlineStr">
        <is>
          <t>📅 Schedule patch deployment within 30 days | 🔍 Monitor for exploitation attempts</t>
        </is>
      </c>
      <c r="S421" s="202" t="inlineStr">
        <is>
          <t>CVE - IP enrichment n/a</t>
        </is>
      </c>
      <c r="T421" s="202" t="n">
        <v>0.0003</v>
      </c>
      <c r="U421" s="202" t="n">
        <v>0.0677</v>
      </c>
      <c r="V421" s="202" t="inlineStr">
        <is>
          <t>T1190:Exploit Public-Facing Application</t>
        </is>
      </c>
      <c r="W421" s="202" t="n">
        <v>1</v>
      </c>
      <c r="X421" s="202" t="inlineStr">
        <is>
          <t>LOW (40%)</t>
        </is>
      </c>
      <c r="Y421" s="202" t="inlineStr">
        <is>
          <t>UNLIKELY</t>
        </is>
      </c>
      <c r="Z421" s="202" t="inlineStr">
        <is>
          <t>PATCH_AVAILABLE</t>
        </is>
      </c>
      <c r="AA421" s="202" t="inlineStr">
        <is>
          <t>https://nvd.nist.gov/vuln/detail/CVE-2026-27153</t>
        </is>
      </c>
      <c r="AB421" s="202" t="inlineStr">
        <is>
          <t>NONE</t>
        </is>
      </c>
      <c r="AC421" s="202" t="n">
        <v>1.35</v>
      </c>
      <c r="AD421" s="202" t="inlineStr"/>
    </row>
    <row r="422">
      <c r="A422" s="199" t="inlineStr">
        <is>
          <t>CVE</t>
        </is>
      </c>
      <c r="B422" s="199" t="inlineStr">
        <is>
          <t>CVE-2026-27154</t>
        </is>
      </c>
      <c r="C422" s="199" t="inlineStr">
        <is>
          <t>Discourse is an open source discussion platform. Prior to versions 2025.12.2, 2026.1.1, and 2026.2.0, a user full name can be evaluated as raw HTML when the following settings are set: `display_name_on_posts` =&gt; true; and `prioritize_username_in_ux` =&gt; false. Editing a post of a malicious user would trigger an XSS. Versions 2025.12.2, 2026.1.1, and 2026.2.0 patch the issue. No known workarounds are available.</t>
        </is>
      </c>
      <c r="D422" s="199" t="n">
        <v>6.1</v>
      </c>
      <c r="E422" s="199" t="inlineStr">
        <is>
          <t>MEDIUM</t>
        </is>
      </c>
      <c r="F422" s="199" t="n">
        <v>2</v>
      </c>
      <c r="G422" s="199" t="n">
        <v>2</v>
      </c>
      <c r="H422" s="199" t="inlineStr">
        <is>
          <t>MEDIUM</t>
        </is>
      </c>
      <c r="I422" s="199" t="n">
        <v>10.1</v>
      </c>
      <c r="J422" s="199" t="inlineStr">
        <is>
          <t>NO</t>
        </is>
      </c>
      <c r="K422" s="199" t="inlineStr">
        <is>
          <t>https://nvd.nist.gov/vuln/detail/CVE-2026-27154</t>
        </is>
      </c>
      <c r="L422" s="199" t="inlineStr">
        <is>
          <t>2026-03-03 18:53</t>
        </is>
      </c>
      <c r="M422" s="199" t="inlineStr">
        <is>
          <t>YES</t>
        </is>
      </c>
      <c r="N422" s="199" t="inlineStr">
        <is>
          <t>https://github.com/discourse/discourse/security/advisories/GHSA-xv43-5gcp-wgw8</t>
        </is>
      </c>
      <c r="O422" s="199" t="inlineStr">
        <is>
          <t>Apply vendor patches</t>
        </is>
      </c>
      <c r="P422" s="199" t="inlineStr">
        <is>
          <t>discourse discourse * | discourse discourse 2026.2.0</t>
        </is>
      </c>
      <c r="Q422" s="199" t="inlineStr">
        <is>
          <t>P2</t>
        </is>
      </c>
      <c r="R422" s="199" t="inlineStr">
        <is>
          <t>📅 Schedule patch deployment within 30 days | 🔍 Monitor for exploitation attempts</t>
        </is>
      </c>
      <c r="S422" s="199" t="inlineStr">
        <is>
          <t>CVE - IP enrichment n/a</t>
        </is>
      </c>
      <c r="T422" s="199" t="n">
        <v>0.0003</v>
      </c>
      <c r="U422" s="199" t="n">
        <v>0.0832</v>
      </c>
      <c r="V422" s="199" t="inlineStr">
        <is>
          <t>T1189:Drive-by Compromise | T1190:Exploit Public-Facing Application</t>
        </is>
      </c>
      <c r="W422" s="199" t="n">
        <v>2</v>
      </c>
      <c r="X422" s="199" t="inlineStr">
        <is>
          <t>HIGH (72%)</t>
        </is>
      </c>
      <c r="Y422" s="199" t="inlineStr">
        <is>
          <t>POSSIBLE</t>
        </is>
      </c>
      <c r="Z422" s="199" t="inlineStr">
        <is>
          <t>PATCH_AVAILABLE</t>
        </is>
      </c>
      <c r="AA422" s="199" t="inlineStr">
        <is>
          <t>https://nvd.nist.gov/vuln/detail/CVE-2026-27154</t>
        </is>
      </c>
      <c r="AB422" s="199" t="inlineStr">
        <is>
          <t>NONE</t>
        </is>
      </c>
      <c r="AC422" s="199" t="n">
        <v>3.05</v>
      </c>
      <c r="AD422" s="199" t="inlineStr"/>
    </row>
    <row r="423">
      <c r="A423" s="200" t="inlineStr">
        <is>
          <t>CVE</t>
        </is>
      </c>
      <c r="B423" s="200" t="inlineStr">
        <is>
          <t>CVE-2026-27449</t>
        </is>
      </c>
      <c r="C423" s="200" t="inlineStr">
        <is>
          <t>Umbraco Engage is a business intelligence platform. A vulnerability has been identified in Umbraco Engage prior to versions 16.2.1 and 17.1.1 where certain API endpoints are exposed without enforcing authentication or authorization checks. The affected endpoints can be accessed directly over the network without requiring a valid session or user credentials. By supplying a user-controlled identifier parameter (e.g., ?id=), an attacker can retrieve sensitive data associated with arbitrary records.</t>
        </is>
      </c>
      <c r="D423" s="200" t="n">
        <v>7.5</v>
      </c>
      <c r="E423" s="200" t="inlineStr">
        <is>
          <t>HIGH</t>
        </is>
      </c>
      <c r="F423" s="200" t="n">
        <v>2</v>
      </c>
      <c r="G423" s="200" t="n">
        <v>3</v>
      </c>
      <c r="H423" s="200" t="inlineStr">
        <is>
          <t>HIGH</t>
        </is>
      </c>
      <c r="I423" s="200" t="n">
        <v>13.5</v>
      </c>
      <c r="J423" s="200" t="inlineStr">
        <is>
          <t>NO</t>
        </is>
      </c>
      <c r="K423" s="200" t="inlineStr">
        <is>
          <t>https://nvd.nist.gov/vuln/detail/CVE-2026-27449</t>
        </is>
      </c>
      <c r="L423" s="200" t="inlineStr">
        <is>
          <t>2026-03-03 18:53</t>
        </is>
      </c>
      <c r="M423" s="200" t="inlineStr">
        <is>
          <t>CHECK_VENDOR</t>
        </is>
      </c>
      <c r="N423" s="200" t="inlineStr">
        <is>
          <t>See NVD references</t>
        </is>
      </c>
      <c r="O423" s="200" t="inlineStr">
        <is>
          <t>Apply vendor patches</t>
        </is>
      </c>
      <c r="P423" s="200" t="inlineStr">
        <is>
          <t>See CVE details</t>
        </is>
      </c>
      <c r="Q423" s="200" t="inlineStr">
        <is>
          <t>P2</t>
        </is>
      </c>
      <c r="R423" s="200" t="inlineStr">
        <is>
          <t>🚨 URGENT: Apply vendor patches immediately | 🔒 Isolate affected systems if patch unavailable | 🛡️ Enable additional monitoring/IDS rules</t>
        </is>
      </c>
      <c r="S423" s="200" t="inlineStr">
        <is>
          <t>CVE - IP enrichment n/a</t>
        </is>
      </c>
      <c r="T423" s="200" t="n">
        <v>0.0005</v>
      </c>
      <c r="U423" s="200" t="n">
        <v>0.1606</v>
      </c>
      <c r="V423" s="200" t="inlineStr">
        <is>
          <t>T1552:Unsecured Credentials | T1589.001:Credentials</t>
        </is>
      </c>
      <c r="W423" s="200" t="n">
        <v>2</v>
      </c>
      <c r="X423" s="200" t="inlineStr">
        <is>
          <t>HIGH (72%)</t>
        </is>
      </c>
      <c r="Y423" s="200" t="inlineStr">
        <is>
          <t>POSSIBLE</t>
        </is>
      </c>
      <c r="Z423" s="200" t="inlineStr">
        <is>
          <t>CHECK_VENDOR</t>
        </is>
      </c>
      <c r="AA423" s="200" t="inlineStr">
        <is>
          <t>https://nvd.nist.gov/vuln/detail/CVE-2026-27449</t>
        </is>
      </c>
      <c r="AB423" s="200" t="inlineStr">
        <is>
          <t>NONE</t>
        </is>
      </c>
      <c r="AC423" s="200" t="n">
        <v>3.75</v>
      </c>
      <c r="AD423" s="200" t="inlineStr"/>
    </row>
    <row r="424">
      <c r="A424" s="199" t="inlineStr">
        <is>
          <t>CVE</t>
        </is>
      </c>
      <c r="B424" s="199" t="inlineStr">
        <is>
          <t>CVE-2026-27457</t>
        </is>
      </c>
      <c r="C424" s="199" t="inlineStr">
        <is>
          <t>Weblate is a web based localization tool. Prior to version 5.16.1, the REST API's `AddonViewSet` (`weblate/api/views.py`, line 2831) uses `queryset = Addon.objects.all()` without overriding `get_queryset()` to scope results by user permissions. This allows any authenticated user (or anonymous users if `REQUIRE_LOGIN` is not set) to list and retrieve ALL addons across all projects and components via `GET /api/addons/` and `GET /api/addons/{id}/`. Version 5.16.1 fixes the issue.</t>
        </is>
      </c>
      <c r="D424" s="199" t="n">
        <v>4.3</v>
      </c>
      <c r="E424" s="199" t="inlineStr">
        <is>
          <t>MEDIUM</t>
        </is>
      </c>
      <c r="F424" s="199" t="n">
        <v>2</v>
      </c>
      <c r="G424" s="199" t="n">
        <v>2</v>
      </c>
      <c r="H424" s="199" t="inlineStr">
        <is>
          <t>MEDIUM</t>
        </is>
      </c>
      <c r="I424" s="199" t="n">
        <v>8.300000000000001</v>
      </c>
      <c r="J424" s="199" t="inlineStr">
        <is>
          <t>NO</t>
        </is>
      </c>
      <c r="K424" s="199" t="inlineStr">
        <is>
          <t>https://nvd.nist.gov/vuln/detail/CVE-2026-27457</t>
        </is>
      </c>
      <c r="L424" s="199" t="inlineStr">
        <is>
          <t>2026-03-03 18:53</t>
        </is>
      </c>
      <c r="M424" s="199" t="inlineStr">
        <is>
          <t>YES</t>
        </is>
      </c>
      <c r="N424" s="199" t="inlineStr">
        <is>
          <t>https://github.com/WeblateOrg/weblate/commit/3f58f9a4152bc0cbdd6eff5954f9c7bc4d9f0af9 | https://github.com/WeblateOrg/weblate/commit/7802c9b121eb407c48d4adddd4f2458fb3efef0f | https://github.com/WeblateOrg/weblate/pull/18107</t>
        </is>
      </c>
      <c r="O424" s="199" t="inlineStr">
        <is>
          <t>Apply vendor patches</t>
        </is>
      </c>
      <c r="P424" s="199" t="inlineStr">
        <is>
          <t>weblate weblate *</t>
        </is>
      </c>
      <c r="Q424" s="199" t="inlineStr">
        <is>
          <t>P3</t>
        </is>
      </c>
      <c r="R424" s="199" t="inlineStr">
        <is>
          <t>📅 Schedule patch deployment within 30 days | 🔍 Monitor for exploitation attempts</t>
        </is>
      </c>
      <c r="S424" s="199" t="inlineStr">
        <is>
          <t>CVE - IP enrichment n/a</t>
        </is>
      </c>
      <c r="T424" s="199" t="n">
        <v>0.0002</v>
      </c>
      <c r="U424" s="199" t="n">
        <v>0.0619</v>
      </c>
      <c r="V424" s="199" t="inlineStr">
        <is>
          <t>T1213:Data from Information Repositories</t>
        </is>
      </c>
      <c r="W424" s="199" t="n">
        <v>1</v>
      </c>
      <c r="X424" s="199" t="inlineStr">
        <is>
          <t>LOW (40%)</t>
        </is>
      </c>
      <c r="Y424" s="199" t="inlineStr">
        <is>
          <t>POSSIBLE</t>
        </is>
      </c>
      <c r="Z424" s="199" t="inlineStr">
        <is>
          <t>PATCH_AVAILABLE</t>
        </is>
      </c>
      <c r="AA424" s="199" t="inlineStr">
        <is>
          <t>https://nvd.nist.gov/vuln/detail/CVE-2026-27457</t>
        </is>
      </c>
      <c r="AB424" s="199" t="inlineStr">
        <is>
          <t>NONE</t>
        </is>
      </c>
      <c r="AC424" s="199" t="n">
        <v>2.15</v>
      </c>
      <c r="AD424" s="199" t="inlineStr"/>
    </row>
    <row r="425">
      <c r="A425" s="199" t="inlineStr">
        <is>
          <t>CVE</t>
        </is>
      </c>
      <c r="B425" s="199" t="inlineStr">
        <is>
          <t>CVE-2026-27835</t>
        </is>
      </c>
      <c r="C425" s="199" t="inlineStr">
        <is>
          <t>wger is a free, open-source workout and fitness manager. In versions up to and including 2.4, `RepetitionsConfigViewSet` and `MaxRepetitionsConfigViewSet` return all users' repetition config data because their `get_queryset()` calls `.all()` instead of filtering by the authenticated user. Any registered user can enumerate every other user's workout structure. Commit 1fda5690b35706bb137850c8a084ec6a13317b64 contains a fix for the issue.</t>
        </is>
      </c>
      <c r="D425" s="199" t="n">
        <v>4.3</v>
      </c>
      <c r="E425" s="199" t="inlineStr">
        <is>
          <t>MEDIUM</t>
        </is>
      </c>
      <c r="F425" s="199" t="n">
        <v>2</v>
      </c>
      <c r="G425" s="199" t="n">
        <v>2</v>
      </c>
      <c r="H425" s="199" t="inlineStr">
        <is>
          <t>MEDIUM</t>
        </is>
      </c>
      <c r="I425" s="199" t="n">
        <v>8.300000000000001</v>
      </c>
      <c r="J425" s="199" t="inlineStr">
        <is>
          <t>NO</t>
        </is>
      </c>
      <c r="K425" s="199" t="inlineStr">
        <is>
          <t>https://nvd.nist.gov/vuln/detail/CVE-2026-27835</t>
        </is>
      </c>
      <c r="L425" s="199" t="inlineStr">
        <is>
          <t>2026-03-03 18:53</t>
        </is>
      </c>
      <c r="M425" s="199" t="inlineStr">
        <is>
          <t>CHECK_VENDOR</t>
        </is>
      </c>
      <c r="N425" s="199" t="inlineStr">
        <is>
          <t>See NVD references</t>
        </is>
      </c>
      <c r="O425" s="199" t="inlineStr">
        <is>
          <t>Apply vendor patches</t>
        </is>
      </c>
      <c r="P425" s="199" t="inlineStr">
        <is>
          <t>See CVE details</t>
        </is>
      </c>
      <c r="Q425" s="199" t="inlineStr">
        <is>
          <t>P3</t>
        </is>
      </c>
      <c r="R425" s="199" t="inlineStr">
        <is>
          <t>📅 Schedule patch deployment within 30 days | 🔍 Monitor for exploitation attempts</t>
        </is>
      </c>
      <c r="S425" s="199" t="inlineStr">
        <is>
          <t>CVE - IP enrichment n/a</t>
        </is>
      </c>
      <c r="T425" s="199" t="n">
        <v>0.0003</v>
      </c>
      <c r="U425" s="199" t="n">
        <v>0.0665</v>
      </c>
      <c r="V425" s="199" t="inlineStr">
        <is>
          <t>T1190:Exploit Public-Facing Application</t>
        </is>
      </c>
      <c r="W425" s="199" t="n">
        <v>1</v>
      </c>
      <c r="X425" s="199" t="inlineStr">
        <is>
          <t>LOW (40%)</t>
        </is>
      </c>
      <c r="Y425" s="199" t="inlineStr">
        <is>
          <t>POSSIBLE</t>
        </is>
      </c>
      <c r="Z425" s="199" t="inlineStr">
        <is>
          <t>CHECK_VENDOR</t>
        </is>
      </c>
      <c r="AA425" s="199" t="inlineStr">
        <is>
          <t>https://nvd.nist.gov/vuln/detail/CVE-2026-27835</t>
        </is>
      </c>
      <c r="AB425" s="199" t="inlineStr">
        <is>
          <t>NONE</t>
        </is>
      </c>
      <c r="AC425" s="199" t="n">
        <v>2.15</v>
      </c>
      <c r="AD425" s="199" t="inlineStr"/>
    </row>
    <row r="426">
      <c r="A426" s="199" t="inlineStr">
        <is>
          <t>CVE</t>
        </is>
      </c>
      <c r="B426" s="199" t="inlineStr">
        <is>
          <t>CVE-2026-28218</t>
        </is>
      </c>
      <c r="C426" s="199" t="inlineStr">
        <is>
          <t>Discourse is an open source discussion platform. Prior to versions 2025.12.2, 2026.1.1, and 2026.2.0, fail-open access control in Data Explorer plugin allows any authenticated user to execute SQL queries that have no explicit group assignments, including built-in system queries. Versions 2025.12.2, 2026.1.1, and 2026.2.0 patch the issue. As a workaround, either explicitly set group permissions on each Data Explorer query that doesn't have permissions, or disable discourse-data-explorer plugin.</t>
        </is>
      </c>
      <c r="D426" s="199" t="n">
        <v>5.4</v>
      </c>
      <c r="E426" s="199" t="inlineStr">
        <is>
          <t>MEDIUM</t>
        </is>
      </c>
      <c r="F426" s="199" t="n">
        <v>2</v>
      </c>
      <c r="G426" s="199" t="n">
        <v>2</v>
      </c>
      <c r="H426" s="199" t="inlineStr">
        <is>
          <t>MEDIUM</t>
        </is>
      </c>
      <c r="I426" s="199" t="n">
        <v>9.4</v>
      </c>
      <c r="J426" s="199" t="inlineStr">
        <is>
          <t>NO</t>
        </is>
      </c>
      <c r="K426" s="199" t="inlineStr">
        <is>
          <t>https://nvd.nist.gov/vuln/detail/CVE-2026-28218</t>
        </is>
      </c>
      <c r="L426" s="199" t="inlineStr">
        <is>
          <t>2026-03-03 18:53</t>
        </is>
      </c>
      <c r="M426" s="199" t="inlineStr">
        <is>
          <t>YES</t>
        </is>
      </c>
      <c r="N426" s="199" t="inlineStr">
        <is>
          <t>https://github.com/discourse/discourse/security/advisories/GHSA-jxrc-72mr-mfh5</t>
        </is>
      </c>
      <c r="O426" s="199" t="inlineStr">
        <is>
          <t>Apply vendor patches</t>
        </is>
      </c>
      <c r="P426" s="199" t="inlineStr">
        <is>
          <t>discourse discourse * | discourse discourse 2026.2.0</t>
        </is>
      </c>
      <c r="Q426" s="199" t="inlineStr">
        <is>
          <t>P3</t>
        </is>
      </c>
      <c r="R426" s="199" t="inlineStr">
        <is>
          <t>📅 Schedule patch deployment within 30 days | 🔍 Monitor for exploitation attempts</t>
        </is>
      </c>
      <c r="S426" s="199" t="inlineStr">
        <is>
          <t>CVE - IP enrichment n/a</t>
        </is>
      </c>
      <c r="T426" s="199" t="n">
        <v>0.0002</v>
      </c>
      <c r="U426" s="199" t="n">
        <v>0.0562</v>
      </c>
      <c r="V426" s="199" t="inlineStr">
        <is>
          <t>T1190:Exploit Public-Facing Application</t>
        </is>
      </c>
      <c r="W426" s="199" t="n">
        <v>1</v>
      </c>
      <c r="X426" s="199" t="inlineStr">
        <is>
          <t>LOW (40%)</t>
        </is>
      </c>
      <c r="Y426" s="199" t="inlineStr">
        <is>
          <t>POSSIBLE</t>
        </is>
      </c>
      <c r="Z426" s="199" t="inlineStr">
        <is>
          <t>PATCH_AVAILABLE</t>
        </is>
      </c>
      <c r="AA426" s="199" t="inlineStr">
        <is>
          <t>https://nvd.nist.gov/vuln/detail/CVE-2026-28218</t>
        </is>
      </c>
      <c r="AB426" s="199" t="inlineStr">
        <is>
          <t>NONE</t>
        </is>
      </c>
      <c r="AC426" s="199" t="n">
        <v>2.7</v>
      </c>
      <c r="AD426" s="199" t="inlineStr"/>
    </row>
    <row r="427">
      <c r="A427" s="199" t="inlineStr">
        <is>
          <t>CVE</t>
        </is>
      </c>
      <c r="B427" s="199" t="inlineStr">
        <is>
          <t>CVE-2026-28219</t>
        </is>
      </c>
      <c r="C427" s="199" t="inlineStr">
        <is>
          <t xml:space="preserve">Discourse is an open source discussion platform. Prior to versions 2025.12.2, 2026.1.1, and 2026.2.0, an improper authorization check in the topic management logic allows authenticated users to modify privileged attributes of their topics. By manipulating specific parameters in a PUT or POST request, a regular user can elevate a topic’s status to a site-wide notice or banner, bypassing intended administrative restrictions. Versions 2025.12.2, 2026.1.1, and 2026.2.0 patch the issue. There are no </t>
        </is>
      </c>
      <c r="D427" s="199" t="n">
        <v>4.3</v>
      </c>
      <c r="E427" s="199" t="inlineStr">
        <is>
          <t>MEDIUM</t>
        </is>
      </c>
      <c r="F427" s="199" t="n">
        <v>2</v>
      </c>
      <c r="G427" s="199" t="n">
        <v>2</v>
      </c>
      <c r="H427" s="199" t="inlineStr">
        <is>
          <t>MEDIUM</t>
        </is>
      </c>
      <c r="I427" s="199" t="n">
        <v>8.300000000000001</v>
      </c>
      <c r="J427" s="199" t="inlineStr">
        <is>
          <t>NO</t>
        </is>
      </c>
      <c r="K427" s="199" t="inlineStr">
        <is>
          <t>https://nvd.nist.gov/vuln/detail/CVE-2026-28219</t>
        </is>
      </c>
      <c r="L427" s="199" t="inlineStr">
        <is>
          <t>2026-03-03 18:53</t>
        </is>
      </c>
      <c r="M427" s="199" t="inlineStr">
        <is>
          <t>YES</t>
        </is>
      </c>
      <c r="N427" s="199" t="inlineStr">
        <is>
          <t>https://github.com/discourse/discourse/security/advisories/GHSA-8v26-9f7h-jc8x</t>
        </is>
      </c>
      <c r="O427" s="199" t="inlineStr">
        <is>
          <t>Apply vendor patches</t>
        </is>
      </c>
      <c r="P427" s="199" t="inlineStr">
        <is>
          <t>discourse discourse * | discourse discourse 2026.2.0</t>
        </is>
      </c>
      <c r="Q427" s="199" t="inlineStr">
        <is>
          <t>P3</t>
        </is>
      </c>
      <c r="R427" s="199" t="inlineStr">
        <is>
          <t>📅 Schedule patch deployment within 30 days | 🔍 Monitor for exploitation attempts</t>
        </is>
      </c>
      <c r="S427" s="199" t="inlineStr">
        <is>
          <t>CVE - IP enrichment n/a</t>
        </is>
      </c>
      <c r="T427" s="199" t="n">
        <v>0</v>
      </c>
      <c r="U427" s="199" t="n">
        <v>0</v>
      </c>
      <c r="V427" s="199" t="inlineStr">
        <is>
          <t>T1190:Exploit Public-Facing Application</t>
        </is>
      </c>
      <c r="W427" s="199" t="n">
        <v>1</v>
      </c>
      <c r="X427" s="199" t="inlineStr">
        <is>
          <t>LOW (40%)</t>
        </is>
      </c>
      <c r="Y427" s="199" t="inlineStr">
        <is>
          <t>POSSIBLE</t>
        </is>
      </c>
      <c r="Z427" s="199" t="inlineStr">
        <is>
          <t>PATCH_AVAILABLE</t>
        </is>
      </c>
      <c r="AA427" s="199" t="inlineStr">
        <is>
          <t>https://nvd.nist.gov/vuln/detail/CVE-2026-28219</t>
        </is>
      </c>
      <c r="AB427" s="199" t="inlineStr">
        <is>
          <t>NONE</t>
        </is>
      </c>
      <c r="AC427" s="199" t="n">
        <v>2.15</v>
      </c>
      <c r="AD427" s="199" t="inlineStr"/>
    </row>
    <row r="428">
      <c r="A428" s="202" t="inlineStr">
        <is>
          <t>CVE</t>
        </is>
      </c>
      <c r="B428" s="202" t="inlineStr">
        <is>
          <t>CVE-2026-28227</t>
        </is>
      </c>
      <c r="C428" s="202" t="inlineStr">
        <is>
          <t>Discourse is an open source discussion platform. Prior to versions 2025.12.2, 2026.1.1, and 2026.2.0, TL4 users can publish topics into staff-only categories via the `publish_to_category` topic timer, bypassing authorization checks. Versions 2025.12.2, 2026.1.1, and 2026.2.0 patch the issue. No known workarounds are available.</t>
        </is>
      </c>
      <c r="D428" s="202" t="n">
        <v>2.7</v>
      </c>
      <c r="E428" s="202" t="inlineStr">
        <is>
          <t>LOW</t>
        </is>
      </c>
      <c r="F428" s="202" t="n">
        <v>2</v>
      </c>
      <c r="G428" s="202" t="n">
        <v>1</v>
      </c>
      <c r="H428" s="202" t="inlineStr">
        <is>
          <t>LOW</t>
        </is>
      </c>
      <c r="I428" s="202" t="n">
        <v>4.7</v>
      </c>
      <c r="J428" s="202" t="inlineStr">
        <is>
          <t>NO</t>
        </is>
      </c>
      <c r="K428" s="202" t="inlineStr">
        <is>
          <t>https://nvd.nist.gov/vuln/detail/CVE-2026-28227</t>
        </is>
      </c>
      <c r="L428" s="202" t="inlineStr">
        <is>
          <t>2026-03-03 18:53</t>
        </is>
      </c>
      <c r="M428" s="202" t="inlineStr">
        <is>
          <t>YES</t>
        </is>
      </c>
      <c r="N428" s="202" t="inlineStr">
        <is>
          <t>https://github.com/discourse/discourse/security/advisories/GHSA-m49w-78mh-87jp</t>
        </is>
      </c>
      <c r="O428" s="202" t="inlineStr">
        <is>
          <t>Apply vendor patches</t>
        </is>
      </c>
      <c r="P428" s="202" t="inlineStr">
        <is>
          <t>discourse discourse * | discourse discourse 2026.2.0</t>
        </is>
      </c>
      <c r="Q428" s="202" t="inlineStr">
        <is>
          <t>P4</t>
        </is>
      </c>
      <c r="R428" s="202" t="inlineStr">
        <is>
          <t>📅 Schedule patch deployment within 30 days | 🔍 Monitor for exploitation attempts</t>
        </is>
      </c>
      <c r="S428" s="202" t="inlineStr">
        <is>
          <t>CVE - IP enrichment n/a</t>
        </is>
      </c>
      <c r="T428" s="202" t="n">
        <v>0.0003</v>
      </c>
      <c r="U428" s="202" t="n">
        <v>0.0682</v>
      </c>
      <c r="V428" s="202" t="inlineStr">
        <is>
          <t>T1190:Exploit Public-Facing Application</t>
        </is>
      </c>
      <c r="W428" s="202" t="n">
        <v>1</v>
      </c>
      <c r="X428" s="202" t="inlineStr">
        <is>
          <t>LOW (40%)</t>
        </is>
      </c>
      <c r="Y428" s="202" t="inlineStr">
        <is>
          <t>UNLIKELY</t>
        </is>
      </c>
      <c r="Z428" s="202" t="inlineStr">
        <is>
          <t>PATCH_AVAILABLE</t>
        </is>
      </c>
      <c r="AA428" s="202" t="inlineStr">
        <is>
          <t>https://nvd.nist.gov/vuln/detail/CVE-2026-28227</t>
        </is>
      </c>
      <c r="AB428" s="202" t="inlineStr">
        <is>
          <t>NONE</t>
        </is>
      </c>
      <c r="AC428" s="202" t="n">
        <v>1.35</v>
      </c>
      <c r="AD428" s="202" t="inlineStr"/>
    </row>
    <row r="429">
      <c r="A429" s="200" t="inlineStr">
        <is>
          <t>CVE</t>
        </is>
      </c>
      <c r="B429" s="200" t="inlineStr">
        <is>
          <t>CVE-2026-3261</t>
        </is>
      </c>
      <c r="C429" s="200" t="inlineStr">
        <is>
          <t>A flaw has been found in itsourcecode School Management System 1.0. This impacts an unknown function of the file /settings/index.php of the component Setting Handler. This manipulation of the argument ID causes sql injection. The attack may be initiated remotely. The exploit has been published and may be used.</t>
        </is>
      </c>
      <c r="D429" s="200" t="n">
        <v>7.3</v>
      </c>
      <c r="E429" s="200" t="inlineStr">
        <is>
          <t>HIGH</t>
        </is>
      </c>
      <c r="F429" s="200" t="n">
        <v>2</v>
      </c>
      <c r="G429" s="200" t="n">
        <v>3</v>
      </c>
      <c r="H429" s="200" t="inlineStr">
        <is>
          <t>HIGH</t>
        </is>
      </c>
      <c r="I429" s="200" t="n">
        <v>13.3</v>
      </c>
      <c r="J429" s="200" t="inlineStr">
        <is>
          <t>NO</t>
        </is>
      </c>
      <c r="K429" s="200" t="inlineStr">
        <is>
          <t>https://nvd.nist.gov/vuln/detail/CVE-2026-3261</t>
        </is>
      </c>
      <c r="L429" s="200" t="inlineStr">
        <is>
          <t>2026-03-03 18:53</t>
        </is>
      </c>
      <c r="M429" s="200" t="inlineStr">
        <is>
          <t>YES</t>
        </is>
      </c>
      <c r="N429" s="200" t="inlineStr">
        <is>
          <t>https://github.com/Ning-BJ/cve/issues/1</t>
        </is>
      </c>
      <c r="O429" s="200" t="inlineStr">
        <is>
          <t>https://github.com/Ning-BJ/cve/issues/1</t>
        </is>
      </c>
      <c r="P429" s="200" t="inlineStr">
        <is>
          <t>itsourcecode school_management_system 1.0</t>
        </is>
      </c>
      <c r="Q429" s="200" t="inlineStr">
        <is>
          <t>P2</t>
        </is>
      </c>
      <c r="R429" s="200" t="inlineStr">
        <is>
          <t>🚨 URGENT: Apply vendor patches immediately | 🔒 Isolate affected systems if patch unavailable | 🛡️ Enable additional monitoring/IDS rules</t>
        </is>
      </c>
      <c r="S429" s="200" t="inlineStr">
        <is>
          <t>CVE - IP enrichment n/a</t>
        </is>
      </c>
      <c r="T429" s="200" t="n">
        <v>0.0003</v>
      </c>
      <c r="U429" s="200" t="n">
        <v>0.0708</v>
      </c>
      <c r="V429" s="200" t="inlineStr">
        <is>
          <t>T1190:Exploit Public-Facing Application</t>
        </is>
      </c>
      <c r="W429" s="200" t="n">
        <v>2</v>
      </c>
      <c r="X429" s="200" t="inlineStr">
        <is>
          <t>HIGH (72%)</t>
        </is>
      </c>
      <c r="Y429" s="200" t="inlineStr">
        <is>
          <t>POSSIBLE</t>
        </is>
      </c>
      <c r="Z429" s="200" t="inlineStr">
        <is>
          <t>PATCH_AVAILABLE</t>
        </is>
      </c>
      <c r="AA429" s="200" t="inlineStr">
        <is>
          <t>https://nvd.nist.gov/vuln/detail/CVE-2026-3261</t>
        </is>
      </c>
      <c r="AB429" s="200" t="inlineStr">
        <is>
          <t>NONE</t>
        </is>
      </c>
      <c r="AC429" s="200" t="n">
        <v>3.65</v>
      </c>
      <c r="AD429" s="200" t="inlineStr"/>
    </row>
    <row r="430">
      <c r="A430" s="199" t="inlineStr">
        <is>
          <t>CVE</t>
        </is>
      </c>
      <c r="B430" s="199" t="inlineStr">
        <is>
          <t>CVE-2026-3262</t>
        </is>
      </c>
      <c r="C430" s="199" t="inlineStr">
        <is>
          <t>A vulnerability has been found in go2ismail Asp.Net-Core-Inventory-Order-Management-System up to 9.20250118. Affected is an unknown function of the component Administrative Interface. Such manipulation leads to execution after redirect. The attack may be launched remotely. The exploit has been disclosed to the public and may be used. The vendor was contacted early about this disclosure but did not respond in any way.</t>
        </is>
      </c>
      <c r="D430" s="199" t="n">
        <v>6.3</v>
      </c>
      <c r="E430" s="199" t="inlineStr">
        <is>
          <t>MEDIUM</t>
        </is>
      </c>
      <c r="F430" s="199" t="n">
        <v>2</v>
      </c>
      <c r="G430" s="199" t="n">
        <v>2</v>
      </c>
      <c r="H430" s="199" t="inlineStr">
        <is>
          <t>MEDIUM</t>
        </is>
      </c>
      <c r="I430" s="199" t="n">
        <v>10.3</v>
      </c>
      <c r="J430" s="199" t="inlineStr">
        <is>
          <t>NO</t>
        </is>
      </c>
      <c r="K430" s="199" t="inlineStr">
        <is>
          <t>https://nvd.nist.gov/vuln/detail/CVE-2026-3262</t>
        </is>
      </c>
      <c r="L430" s="199" t="inlineStr">
        <is>
          <t>2026-03-03 18:53</t>
        </is>
      </c>
      <c r="M430" s="199" t="inlineStr">
        <is>
          <t>YES</t>
        </is>
      </c>
      <c r="N430" s="199" t="inlineStr">
        <is>
          <t>https://github.com/Ghufran2/CVE-Asp.Net-Core-Inventory-Order-Management-System-Advisories/blob/main/Asp.Net-Core-Inventory-Order-Management-System%20Privilege%20Escalation%20via%20Client-Side%20Redirect%20Bypass.md</t>
        </is>
      </c>
      <c r="O430" s="199" t="inlineStr">
        <is>
          <t>https://github.com/Ghufran2/CVE-Asp.Net-Core-Inventory-Order-Management-System-Advisories/blob/main/Asp.Net-Core-Inventory-Order-Management-System%20Privilege%20Escalation%20via%20Client-Side%20Redirect%20Bypass.md</t>
        </is>
      </c>
      <c r="P430" s="199" t="inlineStr">
        <is>
          <t>go2ismail asp.net-core-inventory-order-management-system *</t>
        </is>
      </c>
      <c r="Q430" s="199" t="inlineStr">
        <is>
          <t>P2</t>
        </is>
      </c>
      <c r="R430" s="199" t="inlineStr">
        <is>
          <t>📅 Schedule patch deployment within 30 days | 🔍 Monitor for exploitation attempts</t>
        </is>
      </c>
      <c r="S430" s="199" t="inlineStr">
        <is>
          <t>CVE - IP enrichment n/a</t>
        </is>
      </c>
      <c r="T430" s="199" t="n">
        <v>0</v>
      </c>
      <c r="U430" s="199" t="n">
        <v>0</v>
      </c>
      <c r="V430" s="199" t="inlineStr">
        <is>
          <t>T1190:Exploit Public-Facing Application</t>
        </is>
      </c>
      <c r="W430" s="199" t="n">
        <v>2</v>
      </c>
      <c r="X430" s="199" t="inlineStr">
        <is>
          <t>HIGH (72%)</t>
        </is>
      </c>
      <c r="Y430" s="199" t="inlineStr">
        <is>
          <t>POSSIBLE</t>
        </is>
      </c>
      <c r="Z430" s="199" t="inlineStr">
        <is>
          <t>PATCH_AVAILABLE</t>
        </is>
      </c>
      <c r="AA430" s="199" t="inlineStr">
        <is>
          <t>https://nvd.nist.gov/vuln/detail/CVE-2026-3262</t>
        </is>
      </c>
      <c r="AB430" s="199" t="inlineStr">
        <is>
          <t>NONE</t>
        </is>
      </c>
      <c r="AC430" s="199" t="n">
        <v>3.15</v>
      </c>
      <c r="AD430" s="199" t="inlineStr"/>
    </row>
    <row r="431">
      <c r="A431" s="199" t="inlineStr">
        <is>
          <t>CVE</t>
        </is>
      </c>
      <c r="B431" s="199" t="inlineStr">
        <is>
          <t>CVE-2026-3263</t>
        </is>
      </c>
      <c r="C431" s="199" t="inlineStr">
        <is>
          <t>A vulnerability was found in go2ismail Asp.Net-Core-Inventory-Order-Management-System up to 9.20250118. Affected by this vulnerability is an unknown functionality of the file /api/Security/ of the component Security API. Performing a manipulation results in improper authorization. Remote exploitation of the attack is possible. The vendor was contacted early about this disclosure but did not respond in any way.</t>
        </is>
      </c>
      <c r="D431" s="199" t="n">
        <v>6.3</v>
      </c>
      <c r="E431" s="199" t="inlineStr">
        <is>
          <t>MEDIUM</t>
        </is>
      </c>
      <c r="F431" s="199" t="n">
        <v>2</v>
      </c>
      <c r="G431" s="199" t="n">
        <v>2</v>
      </c>
      <c r="H431" s="199" t="inlineStr">
        <is>
          <t>MEDIUM</t>
        </is>
      </c>
      <c r="I431" s="199" t="n">
        <v>10.3</v>
      </c>
      <c r="J431" s="199" t="inlineStr">
        <is>
          <t>NO</t>
        </is>
      </c>
      <c r="K431" s="199" t="inlineStr">
        <is>
          <t>https://nvd.nist.gov/vuln/detail/CVE-2026-3263</t>
        </is>
      </c>
      <c r="L431" s="199" t="inlineStr">
        <is>
          <t>2026-03-03 18:53</t>
        </is>
      </c>
      <c r="M431" s="199" t="inlineStr">
        <is>
          <t>YES</t>
        </is>
      </c>
      <c r="N431" s="199" t="inlineStr">
        <is>
          <t>https://github.com/Ghufran2/CVE-Asp.Net-Core-Inventory-Order-Management-System-Advisories/blob/main/Asp.Net-Core-Inventory-Order-Management-System%20IDOR%20to%20Full%20System%20Compromise.md</t>
        </is>
      </c>
      <c r="O431" s="199" t="inlineStr">
        <is>
          <t>https://github.com/Ghufran2/CVE-Asp.Net-Core-Inventory-Order-Management-System-Advisories/blob/main/Asp.Net-Core-Inventory-Order-Management-System%20IDOR%20to%20Full%20System%20Compromise.md</t>
        </is>
      </c>
      <c r="P431" s="199" t="inlineStr">
        <is>
          <t>go2ismail asp.net-core-inventory-order-management-system *</t>
        </is>
      </c>
      <c r="Q431" s="199" t="inlineStr">
        <is>
          <t>P2</t>
        </is>
      </c>
      <c r="R431" s="199" t="inlineStr">
        <is>
          <t>📅 Schedule patch deployment within 30 days | 🔍 Monitor for exploitation attempts</t>
        </is>
      </c>
      <c r="S431" s="199" t="inlineStr">
        <is>
          <t>CVE - IP enrichment n/a</t>
        </is>
      </c>
      <c r="T431" s="199" t="n">
        <v>0.0004</v>
      </c>
      <c r="U431" s="199" t="n">
        <v>0.1099</v>
      </c>
      <c r="V431" s="199" t="inlineStr">
        <is>
          <t>T1190:Exploit Public-Facing Application</t>
        </is>
      </c>
      <c r="W431" s="199" t="n">
        <v>2</v>
      </c>
      <c r="X431" s="199" t="inlineStr">
        <is>
          <t>HIGH (72%)</t>
        </is>
      </c>
      <c r="Y431" s="199" t="inlineStr">
        <is>
          <t>POSSIBLE</t>
        </is>
      </c>
      <c r="Z431" s="199" t="inlineStr">
        <is>
          <t>PATCH_AVAILABLE</t>
        </is>
      </c>
      <c r="AA431" s="199" t="inlineStr">
        <is>
          <t>https://nvd.nist.gov/vuln/detail/CVE-2026-3263</t>
        </is>
      </c>
      <c r="AB431" s="199" t="inlineStr">
        <is>
          <t>NONE</t>
        </is>
      </c>
      <c r="AC431" s="199" t="n">
        <v>3.15</v>
      </c>
      <c r="AD431" s="199" t="inlineStr"/>
    </row>
    <row r="432">
      <c r="A432" s="200" t="inlineStr">
        <is>
          <t>CVE</t>
        </is>
      </c>
      <c r="B432" s="200" t="inlineStr">
        <is>
          <t>CVE-2026-27638</t>
        </is>
      </c>
      <c r="C432" s="200" t="inlineStr">
        <is>
          <t>Actual is a local-first personal finance tool. Prior to version 26.2.1, in multi-user mode (OpenID), the sync API endpoints (`/sync/*`) don't verify that the authenticated user owns or has access to the file being operated on. Any authenticated user can read, modify, and overwrite any other user's budget files by providing their file ID. Version 26.2.1 patches the issue.</t>
        </is>
      </c>
      <c r="D432" s="200" t="n">
        <v>7.1</v>
      </c>
      <c r="E432" s="200" t="inlineStr">
        <is>
          <t>HIGH</t>
        </is>
      </c>
      <c r="F432" s="200" t="n">
        <v>2</v>
      </c>
      <c r="G432" s="200" t="n">
        <v>3</v>
      </c>
      <c r="H432" s="200" t="inlineStr">
        <is>
          <t>HIGH</t>
        </is>
      </c>
      <c r="I432" s="200" t="n">
        <v>13.1</v>
      </c>
      <c r="J432" s="200" t="inlineStr">
        <is>
          <t>NO</t>
        </is>
      </c>
      <c r="K432" s="200" t="inlineStr">
        <is>
          <t>https://nvd.nist.gov/vuln/detail/CVE-2026-27638</t>
        </is>
      </c>
      <c r="L432" s="200" t="inlineStr">
        <is>
          <t>2026-03-03 18:53</t>
        </is>
      </c>
      <c r="M432" s="200" t="inlineStr">
        <is>
          <t>YES</t>
        </is>
      </c>
      <c r="N432" s="200" t="inlineStr">
        <is>
          <t>https://github.com/actualbudget/actual/commit/9966c024cb75f57943193cac8e42f401efed9d08 | https://github.com/actualbudget/actual/security/advisories/GHSA-qmjj-p7m9-wjrv</t>
        </is>
      </c>
      <c r="O432" s="200" t="inlineStr">
        <is>
          <t>Apply vendor patches</t>
        </is>
      </c>
      <c r="P432" s="200" t="inlineStr">
        <is>
          <t>actualbudget actual *</t>
        </is>
      </c>
      <c r="Q432" s="200" t="inlineStr">
        <is>
          <t>P2</t>
        </is>
      </c>
      <c r="R432" s="200" t="inlineStr">
        <is>
          <t>🚨 URGENT: Apply vendor patches immediately | 🔒 Isolate affected systems if patch unavailable | 🛡️ Enable additional monitoring/IDS rules</t>
        </is>
      </c>
      <c r="S432" s="200" t="inlineStr">
        <is>
          <t>CVE - IP enrichment n/a</t>
        </is>
      </c>
      <c r="T432" s="200" t="n">
        <v>0.0003</v>
      </c>
      <c r="U432" s="200" t="n">
        <v>0.0699</v>
      </c>
      <c r="V432" s="200" t="inlineStr">
        <is>
          <t>T1190:Exploit Public-Facing Application</t>
        </is>
      </c>
      <c r="W432" s="200" t="n">
        <v>2</v>
      </c>
      <c r="X432" s="200" t="inlineStr">
        <is>
          <t>HIGH (72%)</t>
        </is>
      </c>
      <c r="Y432" s="200" t="inlineStr">
        <is>
          <t>POSSIBLE</t>
        </is>
      </c>
      <c r="Z432" s="200" t="inlineStr">
        <is>
          <t>PATCH_AVAILABLE</t>
        </is>
      </c>
      <c r="AA432" s="200" t="inlineStr">
        <is>
          <t>https://nvd.nist.gov/vuln/detail/CVE-2026-27638</t>
        </is>
      </c>
      <c r="AB432" s="200" t="inlineStr">
        <is>
          <t>NONE</t>
        </is>
      </c>
      <c r="AC432" s="200" t="n">
        <v>3.55</v>
      </c>
      <c r="AD432" s="200" t="inlineStr"/>
    </row>
    <row r="433">
      <c r="A433" s="202" t="inlineStr">
        <is>
          <t>CVE</t>
        </is>
      </c>
      <c r="B433" s="202" t="inlineStr">
        <is>
          <t>CVE-2026-27838</t>
        </is>
      </c>
      <c r="C433" s="202" t="inlineStr">
        <is>
          <t>wger is a free, open-source workout and fitness manager. Five routine detail action endpoints check a cache before calling `self.get_object()`. In versions up to and including 2.4, ache keys are scoped only by `pk` — no user ID is included. When a victim has previously accessed their routine via the API, an attacker can retrieve the cached response for the same PK without any ownership check. Commit e964328784e2ee2830a1991d69fadbce86ac9fbf contains a patch for the issue.</t>
        </is>
      </c>
      <c r="D433" s="202" t="n">
        <v>3.1</v>
      </c>
      <c r="E433" s="202" t="inlineStr">
        <is>
          <t>LOW</t>
        </is>
      </c>
      <c r="F433" s="202" t="n">
        <v>2</v>
      </c>
      <c r="G433" s="202" t="n">
        <v>1</v>
      </c>
      <c r="H433" s="202" t="inlineStr">
        <is>
          <t>LOW</t>
        </is>
      </c>
      <c r="I433" s="202" t="n">
        <v>5.1</v>
      </c>
      <c r="J433" s="202" t="inlineStr">
        <is>
          <t>NO</t>
        </is>
      </c>
      <c r="K433" s="202" t="inlineStr">
        <is>
          <t>https://nvd.nist.gov/vuln/detail/CVE-2026-27838</t>
        </is>
      </c>
      <c r="L433" s="202" t="inlineStr">
        <is>
          <t>2026-03-03 18:53</t>
        </is>
      </c>
      <c r="M433" s="202" t="inlineStr">
        <is>
          <t>YES</t>
        </is>
      </c>
      <c r="N433" s="202" t="inlineStr">
        <is>
          <t>https://github.com/wger-project/wger/commit/e964328784e2ee2830a1991d69fadbce86ac9fbf | https://github.com/wger-project/wger/security/advisories/GHSA-42cr-w2gr-m54q</t>
        </is>
      </c>
      <c r="O433" s="202" t="inlineStr">
        <is>
          <t>Apply vendor patches</t>
        </is>
      </c>
      <c r="P433" s="202" t="inlineStr">
        <is>
          <t>wger wger *</t>
        </is>
      </c>
      <c r="Q433" s="202" t="inlineStr">
        <is>
          <t>P4</t>
        </is>
      </c>
      <c r="R433" s="202" t="inlineStr">
        <is>
          <t>📅 Schedule patch deployment within 30 days | 🔍 Monitor for exploitation attempts</t>
        </is>
      </c>
      <c r="S433" s="202" t="inlineStr">
        <is>
          <t>CVE - IP enrichment n/a</t>
        </is>
      </c>
      <c r="T433" s="202" t="n">
        <v>0.0003</v>
      </c>
      <c r="U433" s="202" t="n">
        <v>0.07099999999999999</v>
      </c>
      <c r="V433" s="202" t="inlineStr">
        <is>
          <t>T1190:Exploit Public-Facing Application</t>
        </is>
      </c>
      <c r="W433" s="202" t="n">
        <v>1</v>
      </c>
      <c r="X433" s="202" t="inlineStr">
        <is>
          <t>LOW (40%)</t>
        </is>
      </c>
      <c r="Y433" s="202" t="inlineStr">
        <is>
          <t>UNLIKELY</t>
        </is>
      </c>
      <c r="Z433" s="202" t="inlineStr">
        <is>
          <t>PATCH_AVAILABLE</t>
        </is>
      </c>
      <c r="AA433" s="202" t="inlineStr">
        <is>
          <t>https://nvd.nist.gov/vuln/detail/CVE-2026-27838</t>
        </is>
      </c>
      <c r="AB433" s="202" t="inlineStr">
        <is>
          <t>NONE</t>
        </is>
      </c>
      <c r="AC433" s="202" t="n">
        <v>1.55</v>
      </c>
      <c r="AD433" s="202" t="inlineStr"/>
    </row>
    <row r="434">
      <c r="A434" s="199" t="inlineStr">
        <is>
          <t>CVE</t>
        </is>
      </c>
      <c r="B434" s="199" t="inlineStr">
        <is>
          <t>CVE-2026-27839</t>
        </is>
      </c>
      <c r="C434" s="199" t="inlineStr">
        <is>
          <t>wger is a free, open-source workout and fitness manager. In versions up to and including 2.4, three `nutritional_values` action endpoints fetch objects via `Model.objects.get(pk=pk)` — a raw ORM call that bypasses the user-scoped queryset. Any authenticated user can read another user's private nutrition plan data, including caloric intake and full macro breakdown, by supplying an arbitrary PK. Commit 29876a1954fe959e4b58ef070170e81703dab60e contains a fix for the issue.</t>
        </is>
      </c>
      <c r="D434" s="199" t="n">
        <v>4.3</v>
      </c>
      <c r="E434" s="199" t="inlineStr">
        <is>
          <t>MEDIUM</t>
        </is>
      </c>
      <c r="F434" s="199" t="n">
        <v>2</v>
      </c>
      <c r="G434" s="199" t="n">
        <v>2</v>
      </c>
      <c r="H434" s="199" t="inlineStr">
        <is>
          <t>MEDIUM</t>
        </is>
      </c>
      <c r="I434" s="199" t="n">
        <v>8.300000000000001</v>
      </c>
      <c r="J434" s="199" t="inlineStr">
        <is>
          <t>NO</t>
        </is>
      </c>
      <c r="K434" s="199" t="inlineStr">
        <is>
          <t>https://nvd.nist.gov/vuln/detail/CVE-2026-27839</t>
        </is>
      </c>
      <c r="L434" s="199" t="inlineStr">
        <is>
          <t>2026-03-03 18:53</t>
        </is>
      </c>
      <c r="M434" s="199" t="inlineStr">
        <is>
          <t>YES</t>
        </is>
      </c>
      <c r="N434" s="199" t="inlineStr">
        <is>
          <t>https://github.com/wger-project/wger/commit/29876a1954fe959e4b58ef070170e81703dab60e | https://github.com/wger-project/wger/security/advisories/GHSA-g8gc-6c4h-jg86</t>
        </is>
      </c>
      <c r="O434" s="199" t="inlineStr">
        <is>
          <t>Apply vendor patches</t>
        </is>
      </c>
      <c r="P434" s="199" t="inlineStr">
        <is>
          <t>wger wger *</t>
        </is>
      </c>
      <c r="Q434" s="199" t="inlineStr">
        <is>
          <t>P3</t>
        </is>
      </c>
      <c r="R434" s="199" t="inlineStr">
        <is>
          <t>📅 Schedule patch deployment within 30 days | 🔍 Monitor for exploitation attempts</t>
        </is>
      </c>
      <c r="S434" s="199" t="inlineStr">
        <is>
          <t>CVE - IP enrichment n/a</t>
        </is>
      </c>
      <c r="T434" s="199" t="n">
        <v>0.0003</v>
      </c>
      <c r="U434" s="199" t="n">
        <v>0.07099999999999999</v>
      </c>
      <c r="V434" s="199" t="inlineStr">
        <is>
          <t>T1190:Exploit Public-Facing Application</t>
        </is>
      </c>
      <c r="W434" s="199" t="n">
        <v>1</v>
      </c>
      <c r="X434" s="199" t="inlineStr">
        <is>
          <t>LOW (40%)</t>
        </is>
      </c>
      <c r="Y434" s="199" t="inlineStr">
        <is>
          <t>POSSIBLE</t>
        </is>
      </c>
      <c r="Z434" s="199" t="inlineStr">
        <is>
          <t>PATCH_AVAILABLE</t>
        </is>
      </c>
      <c r="AA434" s="199" t="inlineStr">
        <is>
          <t>https://nvd.nist.gov/vuln/detail/CVE-2026-27839</t>
        </is>
      </c>
      <c r="AB434" s="199" t="inlineStr">
        <is>
          <t>NONE</t>
        </is>
      </c>
      <c r="AC434" s="199" t="n">
        <v>2.15</v>
      </c>
      <c r="AD434" s="199" t="inlineStr"/>
    </row>
    <row r="435">
      <c r="A435" s="199" t="inlineStr">
        <is>
          <t>CVE</t>
        </is>
      </c>
      <c r="B435" s="199" t="inlineStr">
        <is>
          <t>CVE-2026-28207</t>
        </is>
      </c>
      <c r="C435" s="199" t="inlineStr">
        <is>
          <t>Zen C is a systems programming language that compiles to human-readable GNU C/C11. Prior to version 0.4.2, a command injection vulnerability (CWE-78) in the Zen C compiler allows local attackers to execute arbitrary shell commands by providing a specially crafted output filename via the `-o` command-line argument. The vulnerability existed in the `main` application logic (specifically in `src/main.c`), where the compiler constructed a shell command string to invoke the backend C compiler. This c</t>
        </is>
      </c>
      <c r="D435" s="199" t="n">
        <v>6.6</v>
      </c>
      <c r="E435" s="199" t="inlineStr">
        <is>
          <t>MEDIUM</t>
        </is>
      </c>
      <c r="F435" s="199" t="n">
        <v>2</v>
      </c>
      <c r="G435" s="199" t="n">
        <v>2</v>
      </c>
      <c r="H435" s="199" t="inlineStr">
        <is>
          <t>MEDIUM</t>
        </is>
      </c>
      <c r="I435" s="199" t="n">
        <v>10.6</v>
      </c>
      <c r="J435" s="199" t="inlineStr">
        <is>
          <t>NO</t>
        </is>
      </c>
      <c r="K435" s="199" t="inlineStr">
        <is>
          <t>https://nvd.nist.gov/vuln/detail/CVE-2026-28207</t>
        </is>
      </c>
      <c r="L435" s="199" t="inlineStr">
        <is>
          <t>2026-03-03 18:53</t>
        </is>
      </c>
      <c r="M435" s="199" t="inlineStr">
        <is>
          <t>YES</t>
        </is>
      </c>
      <c r="N435" s="199" t="inlineStr">
        <is>
          <t>https://github.com/z-libs/Zen-C/security/advisories/GHSA-9rff-x96h-76h2 | https://github.com/z-libs/Zen-C/security/advisories/GHSA-9rff-x96h-76h2</t>
        </is>
      </c>
      <c r="O435" s="199" t="inlineStr">
        <is>
          <t>https://github.com/z-libs/Zen-C/security/advisories/GHSA-9rff-x96h-76h2 | https://github.com/z-libs/Zen-C/security/advisories/GHSA-9rff-x96h-76h2</t>
        </is>
      </c>
      <c r="P435" s="199" t="inlineStr">
        <is>
          <t>z-libs zen_c *</t>
        </is>
      </c>
      <c r="Q435" s="199" t="inlineStr">
        <is>
          <t>P2</t>
        </is>
      </c>
      <c r="R435" s="199" t="inlineStr">
        <is>
          <t>📅 Schedule patch deployment within 30 days | 🔍 Monitor for exploitation attempts</t>
        </is>
      </c>
      <c r="S435" s="199" t="inlineStr">
        <is>
          <t>CVE - IP enrichment n/a</t>
        </is>
      </c>
      <c r="T435" s="199" t="n">
        <v>0.0001</v>
      </c>
      <c r="U435" s="199" t="n">
        <v>0.0187</v>
      </c>
      <c r="V435" s="199" t="inlineStr">
        <is>
          <t>T1059:Command and Scripting Interpreter</t>
        </is>
      </c>
      <c r="W435" s="199" t="n">
        <v>2</v>
      </c>
      <c r="X435" s="199" t="inlineStr">
        <is>
          <t>HIGH (72%)</t>
        </is>
      </c>
      <c r="Y435" s="199" t="inlineStr">
        <is>
          <t>POSSIBLE</t>
        </is>
      </c>
      <c r="Z435" s="199" t="inlineStr">
        <is>
          <t>PATCH_AVAILABLE</t>
        </is>
      </c>
      <c r="AA435" s="199" t="inlineStr">
        <is>
          <t>https://nvd.nist.gov/vuln/detail/CVE-2026-28207</t>
        </is>
      </c>
      <c r="AB435" s="199" t="inlineStr">
        <is>
          <t>NONE</t>
        </is>
      </c>
      <c r="AC435" s="199" t="n">
        <v>3.3</v>
      </c>
      <c r="AD435" s="199" t="inlineStr"/>
    </row>
    <row r="436">
      <c r="A436" s="199" t="inlineStr">
        <is>
          <t>CVE</t>
        </is>
      </c>
      <c r="B436" s="199" t="inlineStr">
        <is>
          <t>CVE-2026-28208</t>
        </is>
      </c>
      <c r="C436" s="199" t="inlineStr">
        <is>
          <t>Junrar is an open source java RAR archive library. Prior to version 7.5.8, a backslash path traversal vulnerability in `LocalFolderExtractor` allows an attacker to write arbitrary files with attacker-controlled content anywhere on the filesystem when a crafted RAR archive is extracted on Linux/Unix. This can often lead to remote code execution (e.g., overwriting shell profiles, source code, cron jobs, etc). Version 7.5.8 has a fix for the issue.</t>
        </is>
      </c>
      <c r="D436" s="199" t="n">
        <v>5.9</v>
      </c>
      <c r="E436" s="199" t="inlineStr">
        <is>
          <t>MEDIUM</t>
        </is>
      </c>
      <c r="F436" s="199" t="n">
        <v>2</v>
      </c>
      <c r="G436" s="199" t="n">
        <v>2</v>
      </c>
      <c r="H436" s="199" t="inlineStr">
        <is>
          <t>MEDIUM</t>
        </is>
      </c>
      <c r="I436" s="199" t="n">
        <v>9.9</v>
      </c>
      <c r="J436" s="199" t="inlineStr">
        <is>
          <t>NO</t>
        </is>
      </c>
      <c r="K436" s="199" t="inlineStr">
        <is>
          <t>https://nvd.nist.gov/vuln/detail/CVE-2026-28208</t>
        </is>
      </c>
      <c r="L436" s="199" t="inlineStr">
        <is>
          <t>2026-03-03 18:53</t>
        </is>
      </c>
      <c r="M436" s="199" t="inlineStr">
        <is>
          <t>YES</t>
        </is>
      </c>
      <c r="N436" s="199" t="inlineStr">
        <is>
          <t>https://github.com/junrar/junrar/commit/947ff1d33f00f940aa68ae2593500291d799d954 | https://github.com/junrar/junrar/security/advisories/GHSA-j273-m5qq-6825 | https://github.com/junrar/junrar/security/advisories/GHSA-j273-m5qq-6825</t>
        </is>
      </c>
      <c r="O436" s="199" t="inlineStr">
        <is>
          <t>Apply vendor patches</t>
        </is>
      </c>
      <c r="P436" s="199" t="inlineStr">
        <is>
          <t>junrar_project junrar *</t>
        </is>
      </c>
      <c r="Q436" s="199" t="inlineStr">
        <is>
          <t>P3</t>
        </is>
      </c>
      <c r="R436" s="199" t="inlineStr">
        <is>
          <t>📅 Schedule patch deployment within 30 days | 🔍 Monitor for exploitation attempts</t>
        </is>
      </c>
      <c r="S436" s="199" t="inlineStr">
        <is>
          <t>CVE - IP enrichment n/a</t>
        </is>
      </c>
      <c r="T436" s="199" t="n">
        <v>0.001</v>
      </c>
      <c r="U436" s="199" t="n">
        <v>0.2843</v>
      </c>
      <c r="V436" s="199" t="inlineStr">
        <is>
          <t>T1083:File and Directory Discovery | T1190:Exploit Public-Facing Application | T1210:Exploitation of Remote Services</t>
        </is>
      </c>
      <c r="W436" s="199" t="n">
        <v>2</v>
      </c>
      <c r="X436" s="199" t="inlineStr">
        <is>
          <t>MEDIUM (52%)</t>
        </is>
      </c>
      <c r="Y436" s="199" t="inlineStr">
        <is>
          <t>POSSIBLE</t>
        </is>
      </c>
      <c r="Z436" s="199" t="inlineStr">
        <is>
          <t>PATCH_AVAILABLE</t>
        </is>
      </c>
      <c r="AA436" s="199" t="inlineStr">
        <is>
          <t>https://nvd.nist.gov/vuln/detail/CVE-2026-28208</t>
        </is>
      </c>
      <c r="AB436" s="199" t="inlineStr">
        <is>
          <t>NONE</t>
        </is>
      </c>
      <c r="AC436" s="199" t="n">
        <v>2.95</v>
      </c>
      <c r="AD436" s="199" t="inlineStr"/>
    </row>
    <row r="437">
      <c r="A437" s="200" t="inlineStr">
        <is>
          <t>CVE</t>
        </is>
      </c>
      <c r="B437" s="200" t="inlineStr">
        <is>
          <t>CVE-2026-28211</t>
        </is>
      </c>
      <c r="C437" s="200" t="inlineStr">
        <is>
          <t>The NVDA Dev &amp; Test Toolbox is an NVDA add-on for gathering tools to help NVDA development and testing. A vulnerability exists in versions 2.0 through 8.0 in the Log Reader feature of this add-on. A maliciously crafted log file can lead to arbitrary code execution when a user reads it with log reader commands. The log reading command process speech log entries in an unsafe manner. Python expressions embedded in the log may be evaluated when when speech entries are read with log reading commands.</t>
        </is>
      </c>
      <c r="D437" s="200" t="n">
        <v>7.8</v>
      </c>
      <c r="E437" s="200" t="inlineStr">
        <is>
          <t>HIGH</t>
        </is>
      </c>
      <c r="F437" s="200" t="n">
        <v>2</v>
      </c>
      <c r="G437" s="200" t="n">
        <v>3</v>
      </c>
      <c r="H437" s="200" t="inlineStr">
        <is>
          <t>HIGH</t>
        </is>
      </c>
      <c r="I437" s="200" t="n">
        <v>13.8</v>
      </c>
      <c r="J437" s="200" t="inlineStr">
        <is>
          <t>NO</t>
        </is>
      </c>
      <c r="K437" s="200" t="inlineStr">
        <is>
          <t>https://nvd.nist.gov/vuln/detail/CVE-2026-28211</t>
        </is>
      </c>
      <c r="L437" s="200" t="inlineStr">
        <is>
          <t>2026-03-03 18:53</t>
        </is>
      </c>
      <c r="M437" s="200" t="inlineStr">
        <is>
          <t>CHECK_VENDOR</t>
        </is>
      </c>
      <c r="N437" s="200" t="inlineStr">
        <is>
          <t>See NVD references</t>
        </is>
      </c>
      <c r="O437" s="200" t="inlineStr">
        <is>
          <t>Apply vendor patches</t>
        </is>
      </c>
      <c r="P437" s="200" t="inlineStr">
        <is>
          <t>See CVE details</t>
        </is>
      </c>
      <c r="Q437" s="200" t="inlineStr">
        <is>
          <t>P2</t>
        </is>
      </c>
      <c r="R437" s="200" t="inlineStr">
        <is>
          <t>🚨 URGENT: Apply vendor patches immediately | 🔒 Isolate affected systems if patch unavailable | 🛡️ Enable additional monitoring/IDS rules</t>
        </is>
      </c>
      <c r="S437" s="200" t="inlineStr">
        <is>
          <t>CVE - IP enrichment n/a</t>
        </is>
      </c>
      <c r="T437" s="200" t="n">
        <v>0.0001</v>
      </c>
      <c r="U437" s="200" t="n">
        <v>0.0059</v>
      </c>
      <c r="V437" s="200" t="inlineStr">
        <is>
          <t>T1203:Exploitation for Client Execution | T1059.006:Python</t>
        </is>
      </c>
      <c r="W437" s="200" t="n">
        <v>2</v>
      </c>
      <c r="X437" s="200" t="inlineStr">
        <is>
          <t>HIGH (72%)</t>
        </is>
      </c>
      <c r="Y437" s="200" t="inlineStr">
        <is>
          <t>POSSIBLE</t>
        </is>
      </c>
      <c r="Z437" s="200" t="inlineStr">
        <is>
          <t>CHECK_VENDOR</t>
        </is>
      </c>
      <c r="AA437" s="200" t="inlineStr">
        <is>
          <t>https://nvd.nist.gov/vuln/detail/CVE-2026-28211</t>
        </is>
      </c>
      <c r="AB437" s="200" t="inlineStr">
        <is>
          <t>NONE</t>
        </is>
      </c>
      <c r="AC437" s="200" t="n">
        <v>3.9</v>
      </c>
      <c r="AD437" s="200" t="inlineStr"/>
    </row>
    <row r="438">
      <c r="A438" s="201" t="inlineStr">
        <is>
          <t>CVE</t>
        </is>
      </c>
      <c r="B438" s="201" t="inlineStr">
        <is>
          <t>CVE-2026-28213</t>
        </is>
      </c>
      <c r="C438" s="201" t="inlineStr">
        <is>
          <t>EverShop is a TypeScript-first eCommerce platform. Versions prior to 2.1.1 have a vulnerability in the "Forgot Password" functionality. When specifying a target email address, the API response returns the password reset token. This allows an attacker to take over the associated account. Version 2.1.1 fixes the issue.</t>
        </is>
      </c>
      <c r="D438" s="201" t="n">
        <v>9.800000000000001</v>
      </c>
      <c r="E438" s="201" t="inlineStr">
        <is>
          <t>CRITICAL</t>
        </is>
      </c>
      <c r="F438" s="201" t="n">
        <v>3</v>
      </c>
      <c r="G438" s="201" t="n">
        <v>3</v>
      </c>
      <c r="H438" s="201" t="inlineStr">
        <is>
          <t>CRITICAL</t>
        </is>
      </c>
      <c r="I438" s="201" t="n">
        <v>18.8</v>
      </c>
      <c r="J438" s="201" t="inlineStr">
        <is>
          <t>NO</t>
        </is>
      </c>
      <c r="K438" s="201" t="inlineStr">
        <is>
          <t>https://nvd.nist.gov/vuln/detail/CVE-2026-28213</t>
        </is>
      </c>
      <c r="L438" s="201" t="inlineStr">
        <is>
          <t>2026-03-03 18:53</t>
        </is>
      </c>
      <c r="M438" s="201" t="inlineStr">
        <is>
          <t>YES</t>
        </is>
      </c>
      <c r="N438" s="201" t="inlineStr">
        <is>
          <t>https://github.com/evershopcommerce/evershop/security/advisories/GHSA-cg73-g723-39jw</t>
        </is>
      </c>
      <c r="O438" s="201" t="inlineStr">
        <is>
          <t>Apply vendor patches</t>
        </is>
      </c>
      <c r="P438" s="201" t="inlineStr">
        <is>
          <t>evershop evershop *</t>
        </is>
      </c>
      <c r="Q438" s="201" t="inlineStr">
        <is>
          <t>P2</t>
        </is>
      </c>
      <c r="R438" s="201" t="inlineStr">
        <is>
          <t>🚨 URGENT: Apply vendor patches immediately | 🔒 Isolate affected systems if patch unavailable | 🛡️ Enable additional monitoring/IDS rules</t>
        </is>
      </c>
      <c r="S438" s="201" t="inlineStr">
        <is>
          <t>CVE - IP enrichment n/a</t>
        </is>
      </c>
      <c r="T438" s="201" t="n">
        <v>0.0004</v>
      </c>
      <c r="U438" s="201" t="n">
        <v>0.1325</v>
      </c>
      <c r="V438" s="201" t="inlineStr">
        <is>
          <t>T1213:Data from Information Repositories | T1190:Exploit Public-Facing Application</t>
        </is>
      </c>
      <c r="W438" s="201" t="n">
        <v>2</v>
      </c>
      <c r="X438" s="201" t="inlineStr">
        <is>
          <t>HIGH (72%)</t>
        </is>
      </c>
      <c r="Y438" s="201" t="inlineStr">
        <is>
          <t>CONFIRMED</t>
        </is>
      </c>
      <c r="Z438" s="201" t="inlineStr">
        <is>
          <t>PATCH_AVAILABLE</t>
        </is>
      </c>
      <c r="AA438" s="201" t="inlineStr">
        <is>
          <t>https://nvd.nist.gov/vuln/detail/CVE-2026-28213</t>
        </is>
      </c>
      <c r="AB438" s="201" t="inlineStr">
        <is>
          <t>NONE</t>
        </is>
      </c>
      <c r="AC438" s="201" t="n">
        <v>4.9</v>
      </c>
      <c r="AD438" s="201" t="inlineStr"/>
    </row>
    <row r="439">
      <c r="A439" s="201" t="inlineStr">
        <is>
          <t>CVE</t>
        </is>
      </c>
      <c r="B439" s="201" t="inlineStr">
        <is>
          <t>CVE-2026-28215</t>
        </is>
      </c>
      <c r="C439" s="201" t="inlineStr">
        <is>
          <t>hoppscotch is an open source API development ecosystem. Prior to version 2026.2.0, an unauthenticated attacker can overwrite the entire infrastructure configuration of a self-hosted Hoppscotch instance including OAuth provider credentials and SMTP settings  by sending a single HTTP POST request with no authentication. The endpoint POST /v1/onboarding/config has no authentication guard and performs no check on whether onboarding was already completed. A successful exploit allows the attacker to r</t>
        </is>
      </c>
      <c r="D439" s="201" t="n">
        <v>9.1</v>
      </c>
      <c r="E439" s="201" t="inlineStr">
        <is>
          <t>CRITICAL</t>
        </is>
      </c>
      <c r="F439" s="201" t="n">
        <v>3</v>
      </c>
      <c r="G439" s="201" t="n">
        <v>3</v>
      </c>
      <c r="H439" s="201" t="inlineStr">
        <is>
          <t>CRITICAL</t>
        </is>
      </c>
      <c r="I439" s="201" t="n">
        <v>18.1</v>
      </c>
      <c r="J439" s="201" t="inlineStr">
        <is>
          <t>NO</t>
        </is>
      </c>
      <c r="K439" s="201" t="inlineStr">
        <is>
          <t>https://nvd.nist.gov/vuln/detail/CVE-2026-28215</t>
        </is>
      </c>
      <c r="L439" s="201" t="inlineStr">
        <is>
          <t>2026-03-03 18:53</t>
        </is>
      </c>
      <c r="M439" s="201" t="inlineStr">
        <is>
          <t>YES</t>
        </is>
      </c>
      <c r="N439" s="201" t="inlineStr">
        <is>
          <t>https://github.com/hoppscotch/hoppscotch/security/advisories/GHSA-jwv8-867r-q9fg</t>
        </is>
      </c>
      <c r="O439" s="201" t="inlineStr">
        <is>
          <t>Apply vendor patches</t>
        </is>
      </c>
      <c r="P439" s="201" t="inlineStr">
        <is>
          <t>hoppscotch hoppscotch *</t>
        </is>
      </c>
      <c r="Q439" s="201" t="inlineStr">
        <is>
          <t>P2</t>
        </is>
      </c>
      <c r="R439" s="201" t="inlineStr">
        <is>
          <t>🚨 URGENT: Apply vendor patches immediately | 🔒 Isolate affected systems if patch unavailable | 🛡️ Enable additional monitoring/IDS rules</t>
        </is>
      </c>
      <c r="S439" s="201" t="inlineStr">
        <is>
          <t>CVE - IP enrichment n/a</t>
        </is>
      </c>
      <c r="T439" s="201" t="n">
        <v>0.0005999999999999999</v>
      </c>
      <c r="U439" s="201" t="n">
        <v>0.1837</v>
      </c>
      <c r="V439" s="201" t="inlineStr">
        <is>
          <t>T1190:Exploit Public-Facing Application | T1552:Unsecured Credentials | T1589.001:Credentials</t>
        </is>
      </c>
      <c r="W439" s="201" t="n">
        <v>2</v>
      </c>
      <c r="X439" s="201" t="inlineStr">
        <is>
          <t>HIGH (72%)</t>
        </is>
      </c>
      <c r="Y439" s="201" t="inlineStr">
        <is>
          <t>CONFIRMED</t>
        </is>
      </c>
      <c r="Z439" s="201" t="inlineStr">
        <is>
          <t>PATCH_AVAILABLE</t>
        </is>
      </c>
      <c r="AA439" s="201" t="inlineStr">
        <is>
          <t>https://nvd.nist.gov/vuln/detail/CVE-2026-28215</t>
        </is>
      </c>
      <c r="AB439" s="201" t="inlineStr">
        <is>
          <t>NONE</t>
        </is>
      </c>
      <c r="AC439" s="201" t="n">
        <v>4.55</v>
      </c>
      <c r="AD439" s="201" t="inlineStr"/>
    </row>
    <row r="440">
      <c r="A440" s="200" t="inlineStr">
        <is>
          <t>CVE</t>
        </is>
      </c>
      <c r="B440" s="200" t="inlineStr">
        <is>
          <t>CVE-2026-28216</t>
        </is>
      </c>
      <c r="C440" s="200" t="inlineStr">
        <is>
          <t>hoppscotch is an open source API development ecosystem. Prior to version 2026.2.0, any logged-in user can read, modify or delete another user's personal environment by ID. `user-environments.resolver.ts:82-109`, `updateUserEnvironment` mutation uses `@UseGuards(GqlAuthGuard)` but is missing the `@GqlUser()` decorator entirely. The user's identity is never extracted, so the service receives only the environment ID and performs a `prisma.userEnvironment.update({ where: { id } })` without any owner</t>
        </is>
      </c>
      <c r="D440" s="200" t="n">
        <v>8.300000000000001</v>
      </c>
      <c r="E440" s="200" t="inlineStr">
        <is>
          <t>HIGH</t>
        </is>
      </c>
      <c r="F440" s="200" t="n">
        <v>3</v>
      </c>
      <c r="G440" s="200" t="n">
        <v>3</v>
      </c>
      <c r="H440" s="200" t="inlineStr">
        <is>
          <t>CRITICAL</t>
        </is>
      </c>
      <c r="I440" s="200" t="n">
        <v>17.3</v>
      </c>
      <c r="J440" s="200" t="inlineStr">
        <is>
          <t>NO</t>
        </is>
      </c>
      <c r="K440" s="200" t="inlineStr">
        <is>
          <t>https://nvd.nist.gov/vuln/detail/CVE-2026-28216</t>
        </is>
      </c>
      <c r="L440" s="200" t="inlineStr">
        <is>
          <t>2026-03-03 18:53</t>
        </is>
      </c>
      <c r="M440" s="200" t="inlineStr">
        <is>
          <t>YES</t>
        </is>
      </c>
      <c r="N440" s="200" t="inlineStr">
        <is>
          <t>https://github.com/hoppscotch/hoppscotch/security/advisories/GHSA-72rv-vc3j-5vqr</t>
        </is>
      </c>
      <c r="O440" s="200" t="inlineStr">
        <is>
          <t>Apply vendor patches</t>
        </is>
      </c>
      <c r="P440" s="200" t="inlineStr">
        <is>
          <t>hoppscotch hoppscotch *</t>
        </is>
      </c>
      <c r="Q440" s="200" t="inlineStr">
        <is>
          <t>P2</t>
        </is>
      </c>
      <c r="R440" s="200" t="inlineStr">
        <is>
          <t>🚨 URGENT: Apply vendor patches immediately | 🔒 Isolate affected systems if patch unavailable | 🛡️ Enable additional monitoring/IDS rules</t>
        </is>
      </c>
      <c r="S440" s="200" t="inlineStr">
        <is>
          <t>CVE - IP enrichment n/a</t>
        </is>
      </c>
      <c r="T440" s="200" t="n">
        <v>0.0004</v>
      </c>
      <c r="U440" s="200" t="n">
        <v>0.1197</v>
      </c>
      <c r="V440" s="200" t="inlineStr">
        <is>
          <t>T1190:Exploit Public-Facing Application</t>
        </is>
      </c>
      <c r="W440" s="200" t="n">
        <v>2</v>
      </c>
      <c r="X440" s="200" t="inlineStr">
        <is>
          <t>HIGH (72%)</t>
        </is>
      </c>
      <c r="Y440" s="200" t="inlineStr">
        <is>
          <t>CONFIRMED</t>
        </is>
      </c>
      <c r="Z440" s="200" t="inlineStr">
        <is>
          <t>PATCH_AVAILABLE</t>
        </is>
      </c>
      <c r="AA440" s="200" t="inlineStr">
        <is>
          <t>https://nvd.nist.gov/vuln/detail/CVE-2026-28216</t>
        </is>
      </c>
      <c r="AB440" s="200" t="inlineStr">
        <is>
          <t>NONE</t>
        </is>
      </c>
      <c r="AC440" s="200" t="n">
        <v>4.15</v>
      </c>
      <c r="AD440" s="200" t="inlineStr"/>
    </row>
    <row r="441">
      <c r="A441" s="199" t="inlineStr">
        <is>
          <t>CVE</t>
        </is>
      </c>
      <c r="B441" s="199" t="inlineStr">
        <is>
          <t>CVE-2026-28217</t>
        </is>
      </c>
      <c r="C441" s="199" t="inlineStr">
        <is>
          <t>hoppscotch is an open source API development ecosystem. Prior to version 2026.2.0, the `userCollection` GraphQL query accepts an arbitrary collection ID and returns the full collection data — including title, type, and the serialized `data` field containing HTTP requests with headers and potentially secrets — to any authenticated user, without verifying that the requesting user owns the collection. This is an Insecure Direct Object Reference (IDOR) caused by a missing authorization check that ex</t>
        </is>
      </c>
      <c r="D441" s="199" t="n">
        <v>6.5</v>
      </c>
      <c r="E441" s="199" t="inlineStr">
        <is>
          <t>MEDIUM</t>
        </is>
      </c>
      <c r="F441" s="199" t="n">
        <v>2</v>
      </c>
      <c r="G441" s="199" t="n">
        <v>2</v>
      </c>
      <c r="H441" s="199" t="inlineStr">
        <is>
          <t>MEDIUM</t>
        </is>
      </c>
      <c r="I441" s="199" t="n">
        <v>10.5</v>
      </c>
      <c r="J441" s="199" t="inlineStr">
        <is>
          <t>NO</t>
        </is>
      </c>
      <c r="K441" s="199" t="inlineStr">
        <is>
          <t>https://nvd.nist.gov/vuln/detail/CVE-2026-28217</t>
        </is>
      </c>
      <c r="L441" s="199" t="inlineStr">
        <is>
          <t>2026-03-03 18:53</t>
        </is>
      </c>
      <c r="M441" s="199" t="inlineStr">
        <is>
          <t>YES</t>
        </is>
      </c>
      <c r="N441" s="199" t="inlineStr">
        <is>
          <t>https://github.com/hoppscotch/hoppscotch/security/advisories/GHSA-m5pg-r4jp-qq75</t>
        </is>
      </c>
      <c r="O441" s="199" t="inlineStr">
        <is>
          <t>https://github.com/hoppscotch/hoppscotch/security/advisories/GHSA-m5pg-r4jp-qq75</t>
        </is>
      </c>
      <c r="P441" s="199" t="inlineStr">
        <is>
          <t>hoppscotch hoppscotch *</t>
        </is>
      </c>
      <c r="Q441" s="199" t="inlineStr">
        <is>
          <t>P2</t>
        </is>
      </c>
      <c r="R441" s="199" t="inlineStr">
        <is>
          <t>📅 Schedule patch deployment within 30 days | 🔍 Monitor for exploitation attempts</t>
        </is>
      </c>
      <c r="S441" s="199" t="inlineStr">
        <is>
          <t>CVE - IP enrichment n/a</t>
        </is>
      </c>
      <c r="T441" s="199" t="n">
        <v>0</v>
      </c>
      <c r="U441" s="199" t="n">
        <v>0</v>
      </c>
      <c r="V441" s="199" t="inlineStr">
        <is>
          <t>T1190:Exploit Public-Facing Application</t>
        </is>
      </c>
      <c r="W441" s="199" t="n">
        <v>2</v>
      </c>
      <c r="X441" s="199" t="inlineStr">
        <is>
          <t>HIGH (72%)</t>
        </is>
      </c>
      <c r="Y441" s="199" t="inlineStr">
        <is>
          <t>POSSIBLE</t>
        </is>
      </c>
      <c r="Z441" s="199" t="inlineStr">
        <is>
          <t>PATCH_AVAILABLE</t>
        </is>
      </c>
      <c r="AA441" s="199" t="inlineStr">
        <is>
          <t>https://nvd.nist.gov/vuln/detail/CVE-2026-28217</t>
        </is>
      </c>
      <c r="AB441" s="199" t="inlineStr">
        <is>
          <t>NONE</t>
        </is>
      </c>
      <c r="AC441" s="199" t="n">
        <v>3.25</v>
      </c>
      <c r="AD441" s="199" t="inlineStr"/>
    </row>
    <row r="442">
      <c r="A442" s="199" t="inlineStr">
        <is>
          <t>CVE</t>
        </is>
      </c>
      <c r="B442" s="199" t="inlineStr">
        <is>
          <t>CVE-2026-28225</t>
        </is>
      </c>
      <c r="C442" s="199" t="inlineStr">
        <is>
          <t>Manyfold is an open source, self-hosted web application for managing a collection of 3d models, particularly focused on 3d printing. Prior to version 0.133.1, the `get_model` method in `ModelFilesController` (line 158-160) loads models using `Model.find_param(params[:model_id])` without `policy_scope()`, bypassing Pundit authorization. All other controllers correctly use `policy_scope(Model).find_param()` (e.g., `ModelsController` line 263). Version 0.133.1 fixes the issue.</t>
        </is>
      </c>
      <c r="D442" s="199" t="n">
        <v>5.3</v>
      </c>
      <c r="E442" s="199" t="inlineStr">
        <is>
          <t>MEDIUM</t>
        </is>
      </c>
      <c r="F442" s="199" t="n">
        <v>2</v>
      </c>
      <c r="G442" s="199" t="n">
        <v>2</v>
      </c>
      <c r="H442" s="199" t="inlineStr">
        <is>
          <t>MEDIUM</t>
        </is>
      </c>
      <c r="I442" s="199" t="n">
        <v>9.300000000000001</v>
      </c>
      <c r="J442" s="199" t="inlineStr">
        <is>
          <t>NO</t>
        </is>
      </c>
      <c r="K442" s="199" t="inlineStr">
        <is>
          <t>https://nvd.nist.gov/vuln/detail/CVE-2026-28225</t>
        </is>
      </c>
      <c r="L442" s="199" t="inlineStr">
        <is>
          <t>2026-03-03 18:53</t>
        </is>
      </c>
      <c r="M442" s="199" t="inlineStr">
        <is>
          <t>YES</t>
        </is>
      </c>
      <c r="N442" s="199" t="inlineStr">
        <is>
          <t>https://github.com/manyfold3d/manyfold/security/advisories/GHSA-v8pw-3r2f-3fqm</t>
        </is>
      </c>
      <c r="O442" s="199" t="inlineStr">
        <is>
          <t>https://github.com/manyfold3d/manyfold/security/advisories/GHSA-v8pw-3r2f-3fqm</t>
        </is>
      </c>
      <c r="P442" s="199" t="inlineStr">
        <is>
          <t>manyfold manyfold *</t>
        </is>
      </c>
      <c r="Q442" s="199" t="inlineStr">
        <is>
          <t>P3</t>
        </is>
      </c>
      <c r="R442" s="199" t="inlineStr">
        <is>
          <t>📅 Schedule patch deployment within 30 days | 🔍 Monitor for exploitation attempts</t>
        </is>
      </c>
      <c r="S442" s="199" t="inlineStr">
        <is>
          <t>CVE - IP enrichment n/a</t>
        </is>
      </c>
      <c r="T442" s="199" t="n">
        <v>0.0003</v>
      </c>
      <c r="U442" s="199" t="n">
        <v>0.0969</v>
      </c>
      <c r="V442" s="199" t="inlineStr">
        <is>
          <t>T1190:Exploit Public-Facing Application</t>
        </is>
      </c>
      <c r="W442" s="199" t="n">
        <v>1</v>
      </c>
      <c r="X442" s="199" t="inlineStr">
        <is>
          <t>LOW (40%)</t>
        </is>
      </c>
      <c r="Y442" s="199" t="inlineStr">
        <is>
          <t>POSSIBLE</t>
        </is>
      </c>
      <c r="Z442" s="199" t="inlineStr">
        <is>
          <t>PATCH_AVAILABLE</t>
        </is>
      </c>
      <c r="AA442" s="199" t="inlineStr">
        <is>
          <t>https://nvd.nist.gov/vuln/detail/CVE-2026-28225</t>
        </is>
      </c>
      <c r="AB442" s="199" t="inlineStr">
        <is>
          <t>NONE</t>
        </is>
      </c>
      <c r="AC442" s="199" t="n">
        <v>2.65</v>
      </c>
      <c r="AD442" s="199" t="inlineStr"/>
    </row>
    <row r="443">
      <c r="A443" s="199" t="inlineStr">
        <is>
          <t>CVE</t>
        </is>
      </c>
      <c r="B443" s="199" t="inlineStr">
        <is>
          <t>CVE-2026-28226</t>
        </is>
      </c>
      <c r="C443" s="199" t="inlineStr">
        <is>
          <t>Phishing Club is a phishing simulation and man-in-the-middle framework. Prior to version 1.30.2, an authenticated SQL injection vulnerability exists in the GetOrphaned recipient listing endpoint in versions prior to v1.30.2. The endpoint constructs a raw SQL query and concatenates the user-controlled sortBy value directly into the ORDER BY clause without allowlist validation. Because unknown values are silently passed through `RemapOrderBy()`, an authenticated attacker can inject SQL expressions</t>
        </is>
      </c>
      <c r="D443" s="199" t="n">
        <v>6.5</v>
      </c>
      <c r="E443" s="199" t="inlineStr">
        <is>
          <t>MEDIUM</t>
        </is>
      </c>
      <c r="F443" s="199" t="n">
        <v>2</v>
      </c>
      <c r="G443" s="199" t="n">
        <v>2</v>
      </c>
      <c r="H443" s="199" t="inlineStr">
        <is>
          <t>MEDIUM</t>
        </is>
      </c>
      <c r="I443" s="199" t="n">
        <v>10.5</v>
      </c>
      <c r="J443" s="199" t="inlineStr">
        <is>
          <t>NO</t>
        </is>
      </c>
      <c r="K443" s="199" t="inlineStr">
        <is>
          <t>https://nvd.nist.gov/vuln/detail/CVE-2026-28226</t>
        </is>
      </c>
      <c r="L443" s="199" t="inlineStr">
        <is>
          <t>2026-03-03 18:53</t>
        </is>
      </c>
      <c r="M443" s="199" t="inlineStr">
        <is>
          <t>YES</t>
        </is>
      </c>
      <c r="N443" s="199" t="inlineStr">
        <is>
          <t>https://github.com/phishingclub/phishingclub/commit/c7e666da9a71cd519f317cbf67ade10068a33070 | https://github.com/phishingclub/phishingclub/security/advisories/GHSA-4r69-4qff-ccj3</t>
        </is>
      </c>
      <c r="O443" s="199" t="inlineStr">
        <is>
          <t>Apply vendor patches</t>
        </is>
      </c>
      <c r="P443" s="199" t="inlineStr">
        <is>
          <t>phishing.club phishing_club *</t>
        </is>
      </c>
      <c r="Q443" s="199" t="inlineStr">
        <is>
          <t>P2</t>
        </is>
      </c>
      <c r="R443" s="199" t="inlineStr">
        <is>
          <t>📅 Schedule patch deployment within 30 days | 🔍 Monitor for exploitation attempts</t>
        </is>
      </c>
      <c r="S443" s="199" t="inlineStr">
        <is>
          <t>CVE - IP enrichment n/a</t>
        </is>
      </c>
      <c r="T443" s="199" t="n">
        <v>0.0002</v>
      </c>
      <c r="U443" s="199" t="n">
        <v>0.0551</v>
      </c>
      <c r="V443" s="199" t="inlineStr">
        <is>
          <t>T1190:Exploit Public-Facing Application | T1566:Phishing | T1557:Adversary-in-the-Middle</t>
        </is>
      </c>
      <c r="W443" s="199" t="n">
        <v>2</v>
      </c>
      <c r="X443" s="199" t="inlineStr">
        <is>
          <t>HIGH (72%)</t>
        </is>
      </c>
      <c r="Y443" s="199" t="inlineStr">
        <is>
          <t>POSSIBLE</t>
        </is>
      </c>
      <c r="Z443" s="199" t="inlineStr">
        <is>
          <t>PATCH_AVAILABLE</t>
        </is>
      </c>
      <c r="AA443" s="199" t="inlineStr">
        <is>
          <t>https://nvd.nist.gov/vuln/detail/CVE-2026-28226</t>
        </is>
      </c>
      <c r="AB443" s="199" t="inlineStr">
        <is>
          <t>NONE</t>
        </is>
      </c>
      <c r="AC443" s="199" t="n">
        <v>3.25</v>
      </c>
      <c r="AD443" s="199" t="inlineStr"/>
    </row>
    <row r="444">
      <c r="A444" s="200" t="inlineStr">
        <is>
          <t>CVE</t>
        </is>
      </c>
      <c r="B444" s="200" t="inlineStr">
        <is>
          <t>CVE-2026-28230</t>
        </is>
      </c>
      <c r="C444" s="200" t="inlineStr">
        <is>
          <t>SteVe is an open-source EV charging station management system. In versions up to and including 3.11.0, when a charger sends a StopTransaction message, SteVe looks up the transaction solely by transactionId (a sequential integer starting from 1) without verifying that the requesting charger matches the charger that originally started the transaction. Any authenticated charger can terminate any other charger’s active session across the entire network. The root cause is in OcppServerRepositoryImpl.</t>
        </is>
      </c>
      <c r="D444" s="200" t="n">
        <v>8.5</v>
      </c>
      <c r="E444" s="200" t="inlineStr">
        <is>
          <t>HIGH</t>
        </is>
      </c>
      <c r="F444" s="200" t="n">
        <v>2</v>
      </c>
      <c r="G444" s="200" t="n">
        <v>3</v>
      </c>
      <c r="H444" s="200" t="inlineStr">
        <is>
          <t>HIGH</t>
        </is>
      </c>
      <c r="I444" s="200" t="n">
        <v>14.5</v>
      </c>
      <c r="J444" s="200" t="inlineStr">
        <is>
          <t>NO</t>
        </is>
      </c>
      <c r="K444" s="200" t="inlineStr">
        <is>
          <t>https://nvd.nist.gov/vuln/detail/CVE-2026-28230</t>
        </is>
      </c>
      <c r="L444" s="200" t="inlineStr">
        <is>
          <t>2026-03-03 18:53</t>
        </is>
      </c>
      <c r="M444" s="200" t="inlineStr">
        <is>
          <t>CHECK_VENDOR</t>
        </is>
      </c>
      <c r="N444" s="200" t="inlineStr">
        <is>
          <t>See NVD references</t>
        </is>
      </c>
      <c r="O444" s="200" t="inlineStr">
        <is>
          <t>Apply vendor patches</t>
        </is>
      </c>
      <c r="P444" s="200" t="inlineStr">
        <is>
          <t>See CVE details</t>
        </is>
      </c>
      <c r="Q444" s="200" t="inlineStr">
        <is>
          <t>P3</t>
        </is>
      </c>
      <c r="R444" s="200" t="inlineStr">
        <is>
          <t>🚨 URGENT: Apply vendor patches immediately | 🔒 Isolate affected systems if patch unavailable | 🛡️ Enable additional monitoring/IDS rules</t>
        </is>
      </c>
      <c r="S444" s="200" t="inlineStr">
        <is>
          <t>CVE - IP enrichment n/a</t>
        </is>
      </c>
      <c r="T444" s="200" t="n">
        <v>0.0004</v>
      </c>
      <c r="U444" s="200" t="n">
        <v>0.1133</v>
      </c>
      <c r="V444" s="200" t="inlineStr">
        <is>
          <t>T1584.004:Server</t>
        </is>
      </c>
      <c r="W444" s="200" t="n">
        <v>1</v>
      </c>
      <c r="X444" s="200" t="inlineStr">
        <is>
          <t>LOW (40%)</t>
        </is>
      </c>
      <c r="Y444" s="200" t="inlineStr">
        <is>
          <t>UNLIKELY</t>
        </is>
      </c>
      <c r="Z444" s="200" t="inlineStr">
        <is>
          <t>CHECK_VENDOR</t>
        </is>
      </c>
      <c r="AA444" s="200" t="inlineStr">
        <is>
          <t>https://nvd.nist.gov/vuln/detail/CVE-2026-28230</t>
        </is>
      </c>
      <c r="AB444" s="200" t="inlineStr">
        <is>
          <t>NONE</t>
        </is>
      </c>
      <c r="AC444" s="200" t="n">
        <v>0</v>
      </c>
      <c r="AD444" s="200" t="inlineStr"/>
    </row>
    <row r="445">
      <c r="A445" s="199" t="inlineStr">
        <is>
          <t>CVE</t>
        </is>
      </c>
      <c r="B445" s="199" t="inlineStr">
        <is>
          <t>CVE-2026-28269</t>
        </is>
      </c>
      <c r="C445" s="199" t="inlineStr">
        <is>
          <t>Kiteworks is a private data network (PDN). Prior to version 9.2.0, avulnerability in Kiteworks command execution functionality allows authenticated users to redirect command output to arbitrary file locations. This could be exploited to overwrite critical system files and gain elevated access. Version 9.2.0 contains a patch.</t>
        </is>
      </c>
      <c r="D445" s="199" t="n">
        <v>5.9</v>
      </c>
      <c r="E445" s="199" t="inlineStr">
        <is>
          <t>MEDIUM</t>
        </is>
      </c>
      <c r="F445" s="199" t="n">
        <v>2</v>
      </c>
      <c r="G445" s="199" t="n">
        <v>2</v>
      </c>
      <c r="H445" s="199" t="inlineStr">
        <is>
          <t>MEDIUM</t>
        </is>
      </c>
      <c r="I445" s="199" t="n">
        <v>9.9</v>
      </c>
      <c r="J445" s="199" t="inlineStr">
        <is>
          <t>NO</t>
        </is>
      </c>
      <c r="K445" s="199" t="inlineStr">
        <is>
          <t>https://nvd.nist.gov/vuln/detail/CVE-2026-28269</t>
        </is>
      </c>
      <c r="L445" s="199" t="inlineStr">
        <is>
          <t>2026-03-03 18:53</t>
        </is>
      </c>
      <c r="M445" s="199" t="inlineStr">
        <is>
          <t>CHECK_VENDOR</t>
        </is>
      </c>
      <c r="N445" s="199" t="inlineStr">
        <is>
          <t>See NVD references</t>
        </is>
      </c>
      <c r="O445" s="199" t="inlineStr">
        <is>
          <t>Apply vendor patches</t>
        </is>
      </c>
      <c r="P445" s="199" t="inlineStr">
        <is>
          <t>See CVE details</t>
        </is>
      </c>
      <c r="Q445" s="199" t="inlineStr">
        <is>
          <t>P3</t>
        </is>
      </c>
      <c r="R445" s="199" t="inlineStr">
        <is>
          <t>📅 Schedule patch deployment within 30 days | 🔍 Monitor for exploitation attempts</t>
        </is>
      </c>
      <c r="S445" s="199" t="inlineStr">
        <is>
          <t>CVE - IP enrichment n/a</t>
        </is>
      </c>
      <c r="T445" s="199" t="n">
        <v>0.0003</v>
      </c>
      <c r="U445" s="199" t="n">
        <v>0.0978</v>
      </c>
      <c r="V445" s="199" t="inlineStr">
        <is>
          <t>T1059:Command and Scripting Interpreter</t>
        </is>
      </c>
      <c r="W445" s="199" t="n">
        <v>1</v>
      </c>
      <c r="X445" s="199" t="inlineStr">
        <is>
          <t>LOW (40%)</t>
        </is>
      </c>
      <c r="Y445" s="199" t="inlineStr">
        <is>
          <t>POSSIBLE</t>
        </is>
      </c>
      <c r="Z445" s="199" t="inlineStr">
        <is>
          <t>CHECK_VENDOR</t>
        </is>
      </c>
      <c r="AA445" s="199" t="inlineStr">
        <is>
          <t>https://nvd.nist.gov/vuln/detail/CVE-2026-28269</t>
        </is>
      </c>
      <c r="AB445" s="199" t="inlineStr">
        <is>
          <t>NONE</t>
        </is>
      </c>
      <c r="AC445" s="199" t="n">
        <v>2.95</v>
      </c>
      <c r="AD445" s="199" t="inlineStr"/>
    </row>
    <row r="446">
      <c r="A446" s="200" t="inlineStr">
        <is>
          <t>CVE</t>
        </is>
      </c>
      <c r="B446" s="200" t="inlineStr">
        <is>
          <t>CVE-2026-28274</t>
        </is>
      </c>
      <c r="C446" s="200" t="inlineStr">
        <is>
          <t>Initiative is a self-hosted project management platform. Versions of the application prior to 0.32.4 are vulnerable to Stored Cross-Site Scripting (XSS) in the document upload functionality. Any user with upload permissions within the "Initiatives" section can upload a malicious `.html` or `.htm` file as a document. Because the uploaded HTML file is served under the application's origin without proper sandboxing, the embedded JavaScript executes in the context of the application. As a result, au</t>
        </is>
      </c>
      <c r="D446" s="200" t="n">
        <v>8.699999999999999</v>
      </c>
      <c r="E446" s="200" t="inlineStr">
        <is>
          <t>HIGH</t>
        </is>
      </c>
      <c r="F446" s="200" t="n">
        <v>3</v>
      </c>
      <c r="G446" s="200" t="n">
        <v>3</v>
      </c>
      <c r="H446" s="200" t="inlineStr">
        <is>
          <t>CRITICAL</t>
        </is>
      </c>
      <c r="I446" s="200" t="n">
        <v>17.7</v>
      </c>
      <c r="J446" s="200" t="inlineStr">
        <is>
          <t>NO</t>
        </is>
      </c>
      <c r="K446" s="200" t="inlineStr">
        <is>
          <t>https://nvd.nist.gov/vuln/detail/CVE-2026-28274</t>
        </is>
      </c>
      <c r="L446" s="200" t="inlineStr">
        <is>
          <t>2026-03-03 18:53</t>
        </is>
      </c>
      <c r="M446" s="200" t="inlineStr">
        <is>
          <t>YES</t>
        </is>
      </c>
      <c r="N446" s="200" t="inlineStr">
        <is>
          <t>https://github.com/Morelitea/initiative/security/advisories/GHSA-v38c-x27x-p584</t>
        </is>
      </c>
      <c r="O446" s="200" t="inlineStr">
        <is>
          <t>Apply vendor patches</t>
        </is>
      </c>
      <c r="P446" s="200" t="inlineStr">
        <is>
          <t>morelitea initiative *</t>
        </is>
      </c>
      <c r="Q446" s="200" t="inlineStr">
        <is>
          <t>P2</t>
        </is>
      </c>
      <c r="R446" s="200" t="inlineStr">
        <is>
          <t>🚨 URGENT: Apply vendor patches immediately | 🔒 Isolate affected systems if patch unavailable | 🛡️ Enable additional monitoring/IDS rules</t>
        </is>
      </c>
      <c r="S446" s="200" t="inlineStr">
        <is>
          <t>CVE - IP enrichment n/a</t>
        </is>
      </c>
      <c r="T446" s="200" t="n">
        <v>0.0007</v>
      </c>
      <c r="U446" s="200" t="n">
        <v>0.2097</v>
      </c>
      <c r="V446" s="200" t="inlineStr">
        <is>
          <t>T1189:Drive-by Compromise | T1059.007:JavaScript</t>
        </is>
      </c>
      <c r="W446" s="200" t="n">
        <v>2</v>
      </c>
      <c r="X446" s="200" t="inlineStr">
        <is>
          <t>HIGH (72%)</t>
        </is>
      </c>
      <c r="Y446" s="200" t="inlineStr">
        <is>
          <t>CONFIRMED</t>
        </is>
      </c>
      <c r="Z446" s="200" t="inlineStr">
        <is>
          <t>PATCH_AVAILABLE</t>
        </is>
      </c>
      <c r="AA446" s="200" t="inlineStr">
        <is>
          <t>https://nvd.nist.gov/vuln/detail/CVE-2026-28274</t>
        </is>
      </c>
      <c r="AB446" s="200" t="inlineStr">
        <is>
          <t>NONE</t>
        </is>
      </c>
      <c r="AC446" s="200" t="n">
        <v>4.35</v>
      </c>
      <c r="AD446" s="200" t="inlineStr"/>
    </row>
    <row r="447">
      <c r="A447" s="200" t="inlineStr">
        <is>
          <t>CVE</t>
        </is>
      </c>
      <c r="B447" s="200" t="inlineStr">
        <is>
          <t>CVE-2026-28275</t>
        </is>
      </c>
      <c r="C447" s="200" t="inlineStr">
        <is>
          <t>Initiative is a self-hosted project management platform. Versions of the application prior to 0.32.4 do not invalidate previously issued JWT access tokens after a user changes their password. As a result, older tokens remain valid until expiration and can still be used to access protected API endpoints. This behavior allows continued authenticated access even after the account password has been updated. Version 0.32.4 fixes the issue.</t>
        </is>
      </c>
      <c r="D447" s="200" t="n">
        <v>8.1</v>
      </c>
      <c r="E447" s="200" t="inlineStr">
        <is>
          <t>HIGH</t>
        </is>
      </c>
      <c r="F447" s="200" t="n">
        <v>3</v>
      </c>
      <c r="G447" s="200" t="n">
        <v>3</v>
      </c>
      <c r="H447" s="200" t="inlineStr">
        <is>
          <t>CRITICAL</t>
        </is>
      </c>
      <c r="I447" s="200" t="n">
        <v>17.1</v>
      </c>
      <c r="J447" s="200" t="inlineStr">
        <is>
          <t>NO</t>
        </is>
      </c>
      <c r="K447" s="200" t="inlineStr">
        <is>
          <t>https://nvd.nist.gov/vuln/detail/CVE-2026-28275</t>
        </is>
      </c>
      <c r="L447" s="200" t="inlineStr">
        <is>
          <t>2026-03-03 18:53</t>
        </is>
      </c>
      <c r="M447" s="200" t="inlineStr">
        <is>
          <t>YES</t>
        </is>
      </c>
      <c r="N447" s="200" t="inlineStr">
        <is>
          <t>https://github.com/Morelitea/initiative/security/advisories/GHSA-hww6-3fww-xw3h</t>
        </is>
      </c>
      <c r="O447" s="200" t="inlineStr">
        <is>
          <t>https://github.com/Morelitea/initiative/security/advisories/GHSA-hww6-3fww-xw3h</t>
        </is>
      </c>
      <c r="P447" s="200" t="inlineStr">
        <is>
          <t>morelitea initiative *</t>
        </is>
      </c>
      <c r="Q447" s="200" t="inlineStr">
        <is>
          <t>P2</t>
        </is>
      </c>
      <c r="R447" s="200" t="inlineStr">
        <is>
          <t>🚨 URGENT: Apply vendor patches immediately | 🔒 Isolate affected systems if patch unavailable | 🛡️ Enable additional monitoring/IDS rules</t>
        </is>
      </c>
      <c r="S447" s="200" t="inlineStr">
        <is>
          <t>CVE - IP enrichment n/a</t>
        </is>
      </c>
      <c r="T447" s="200" t="n">
        <v>0</v>
      </c>
      <c r="U447" s="200" t="n">
        <v>0</v>
      </c>
      <c r="V447" s="200" t="inlineStr">
        <is>
          <t>T1190:Exploit Public-Facing Application</t>
        </is>
      </c>
      <c r="W447" s="200" t="n">
        <v>2</v>
      </c>
      <c r="X447" s="200" t="inlineStr">
        <is>
          <t>HIGH (72%)</t>
        </is>
      </c>
      <c r="Y447" s="200" t="inlineStr">
        <is>
          <t>CONFIRMED</t>
        </is>
      </c>
      <c r="Z447" s="200" t="inlineStr">
        <is>
          <t>PATCH_AVAILABLE</t>
        </is>
      </c>
      <c r="AA447" s="200" t="inlineStr">
        <is>
          <t>https://nvd.nist.gov/vuln/detail/CVE-2026-28275</t>
        </is>
      </c>
      <c r="AB447" s="200" t="inlineStr">
        <is>
          <t>NONE</t>
        </is>
      </c>
      <c r="AC447" s="200" t="n">
        <v>4.05</v>
      </c>
      <c r="AD447" s="200" t="inlineStr"/>
    </row>
    <row r="448">
      <c r="A448" s="200" t="inlineStr">
        <is>
          <t>CVE</t>
        </is>
      </c>
      <c r="B448" s="200" t="inlineStr">
        <is>
          <t>CVE-2026-28276</t>
        </is>
      </c>
      <c r="C448" s="200" t="inlineStr">
        <is>
          <t>Initiative is a self-hosted project management platform. An access control vulnerability exists in Initiative versions prior to 0.32.2 where uploaded documents are served from a publicly accessible /uploads/ directory without any authentication or authorization checks. Any uploaded file can be accessed directly via its URL by unauthenticated users (e.g., in an incognito browser session), leading to potential disclosure of sensitive documents. The problem was patched in v0.32.2, and the patch was</t>
        </is>
      </c>
      <c r="D448" s="200" t="n">
        <v>7.5</v>
      </c>
      <c r="E448" s="200" t="inlineStr">
        <is>
          <t>HIGH</t>
        </is>
      </c>
      <c r="F448" s="200" t="n">
        <v>2</v>
      </c>
      <c r="G448" s="200" t="n">
        <v>3</v>
      </c>
      <c r="H448" s="200" t="inlineStr">
        <is>
          <t>HIGH</t>
        </is>
      </c>
      <c r="I448" s="200" t="n">
        <v>13.5</v>
      </c>
      <c r="J448" s="200" t="inlineStr">
        <is>
          <t>NO</t>
        </is>
      </c>
      <c r="K448" s="200" t="inlineStr">
        <is>
          <t>https://nvd.nist.gov/vuln/detail/CVE-2026-28276</t>
        </is>
      </c>
      <c r="L448" s="200" t="inlineStr">
        <is>
          <t>2026-03-03 18:53</t>
        </is>
      </c>
      <c r="M448" s="200" t="inlineStr">
        <is>
          <t>YES</t>
        </is>
      </c>
      <c r="N448" s="200" t="inlineStr">
        <is>
          <t>https://github.com/Morelitea/initiative/security/advisories/GHSA-w34j-fx72-h2pq</t>
        </is>
      </c>
      <c r="O448" s="200" t="inlineStr">
        <is>
          <t>Apply vendor patches</t>
        </is>
      </c>
      <c r="P448" s="200" t="inlineStr">
        <is>
          <t>morelitea initiative *</t>
        </is>
      </c>
      <c r="Q448" s="200" t="inlineStr">
        <is>
          <t>P2</t>
        </is>
      </c>
      <c r="R448" s="200" t="inlineStr">
        <is>
          <t>🚨 URGENT: Apply vendor patches immediately | 🔒 Isolate affected systems if patch unavailable | 🛡️ Enable additional monitoring/IDS rules</t>
        </is>
      </c>
      <c r="S448" s="200" t="inlineStr">
        <is>
          <t>CVE - IP enrichment n/a</t>
        </is>
      </c>
      <c r="T448" s="200" t="n">
        <v>0.0011</v>
      </c>
      <c r="U448" s="200" t="n">
        <v>0.2976</v>
      </c>
      <c r="V448" s="200" t="inlineStr">
        <is>
          <t>T1213:Data from Information Repositories</t>
        </is>
      </c>
      <c r="W448" s="200" t="n">
        <v>2</v>
      </c>
      <c r="X448" s="200" t="inlineStr">
        <is>
          <t>HIGH (72%)</t>
        </is>
      </c>
      <c r="Y448" s="200" t="inlineStr">
        <is>
          <t>POSSIBLE</t>
        </is>
      </c>
      <c r="Z448" s="200" t="inlineStr">
        <is>
          <t>PATCH_AVAILABLE</t>
        </is>
      </c>
      <c r="AA448" s="200" t="inlineStr">
        <is>
          <t>https://nvd.nist.gov/vuln/detail/CVE-2026-28276</t>
        </is>
      </c>
      <c r="AB448" s="200" t="inlineStr">
        <is>
          <t>NONE</t>
        </is>
      </c>
      <c r="AC448" s="200" t="n">
        <v>3.75</v>
      </c>
      <c r="AD448" s="200" t="inlineStr"/>
    </row>
    <row r="449">
      <c r="A449" s="200" t="inlineStr">
        <is>
          <t>CVE</t>
        </is>
      </c>
      <c r="B449" s="200" t="inlineStr">
        <is>
          <t>CVE-2026-28279</t>
        </is>
      </c>
      <c r="C449" s="200" t="inlineStr">
        <is>
          <t>osctrl is an osquery management solution. Prior to version 0.5.0, an OS command injection vulnerability exists in the `osctrl-admin` environment configuration. An authenticated administrator can inject arbitrary shell commands via the hostname parameter when creating or editing environments. These commands are embedded into enrollment one-liner scripts generated using Go's `text/template` package (which does not perform shell escaping) and execute on every endpoint that enrolls using the comprom</t>
        </is>
      </c>
      <c r="D449" s="200" t="n">
        <v>7.3</v>
      </c>
      <c r="E449" s="200" t="inlineStr">
        <is>
          <t>HIGH</t>
        </is>
      </c>
      <c r="F449" s="200" t="n">
        <v>2</v>
      </c>
      <c r="G449" s="200" t="n">
        <v>3</v>
      </c>
      <c r="H449" s="200" t="inlineStr">
        <is>
          <t>HIGH</t>
        </is>
      </c>
      <c r="I449" s="200" t="n">
        <v>13.3</v>
      </c>
      <c r="J449" s="200" t="inlineStr">
        <is>
          <t>NO</t>
        </is>
      </c>
      <c r="K449" s="200" t="inlineStr">
        <is>
          <t>https://nvd.nist.gov/vuln/detail/CVE-2026-28279</t>
        </is>
      </c>
      <c r="L449" s="200" t="inlineStr">
        <is>
          <t>2026-03-03 18:53</t>
        </is>
      </c>
      <c r="M449" s="200" t="inlineStr">
        <is>
          <t>YES</t>
        </is>
      </c>
      <c r="N449" s="200" t="inlineStr">
        <is>
          <t>https://github.com/jmpsec/osctrl/pull/777 | https://github.com/jmpsec/osctrl/pull/780 | https://github.com/jmpsec/osctrl/security/advisories/GHSA-rchw-322g-f7rm</t>
        </is>
      </c>
      <c r="O449" s="200" t="inlineStr">
        <is>
          <t>https://github.com/jmpsec/osctrl/security/advisories/GHSA-rchw-322g-f7rm</t>
        </is>
      </c>
      <c r="P449" s="200" t="inlineStr">
        <is>
          <t>jmpsec osctrl *</t>
        </is>
      </c>
      <c r="Q449" s="200" t="inlineStr">
        <is>
          <t>P2</t>
        </is>
      </c>
      <c r="R449" s="200" t="inlineStr">
        <is>
          <t>🚨 URGENT: Apply vendor patches immediately | 🔒 Isolate affected systems if patch unavailable | 🛡️ Enable additional monitoring/IDS rules</t>
        </is>
      </c>
      <c r="S449" s="200" t="inlineStr">
        <is>
          <t>CVE - IP enrichment n/a</t>
        </is>
      </c>
      <c r="T449" s="200" t="n">
        <v>0.0008</v>
      </c>
      <c r="U449" s="200" t="n">
        <v>0.2367</v>
      </c>
      <c r="V449" s="200" t="inlineStr">
        <is>
          <t>T1059:Command and Scripting Interpreter | T1190:Exploit Public-Facing Application | T1210:Exploitation of Remote Services</t>
        </is>
      </c>
      <c r="W449" s="200" t="n">
        <v>2</v>
      </c>
      <c r="X449" s="200" t="inlineStr">
        <is>
          <t>HIGH (72%)</t>
        </is>
      </c>
      <c r="Y449" s="200" t="inlineStr">
        <is>
          <t>POSSIBLE</t>
        </is>
      </c>
      <c r="Z449" s="200" t="inlineStr">
        <is>
          <t>PATCH_AVAILABLE</t>
        </is>
      </c>
      <c r="AA449" s="200" t="inlineStr">
        <is>
          <t>https://nvd.nist.gov/vuln/detail/CVE-2026-28279</t>
        </is>
      </c>
      <c r="AB449" s="200" t="inlineStr">
        <is>
          <t>NONE</t>
        </is>
      </c>
      <c r="AC449" s="200" t="n">
        <v>3.65</v>
      </c>
      <c r="AD449" s="200" t="inlineStr"/>
    </row>
    <row r="450">
      <c r="A450" s="199" t="inlineStr">
        <is>
          <t>CVE</t>
        </is>
      </c>
      <c r="B450" s="199" t="inlineStr">
        <is>
          <t>CVE-2026-28280</t>
        </is>
      </c>
      <c r="C450" s="199" t="inlineStr">
        <is>
          <t xml:space="preserve">osctrl is an osquery management solution. Prior to version 0.5.0, a stored cross-site scripting (XSS) vulnerability exists in the `osctrl-admin` on-demand query list. A user with query-level permissions can inject arbitrary JavaScript via the query parameter when running an on-demand query. The payload is stored and executes in the browser of any user (including administrators) who visits the query list page. This can be chained with CSRF token extraction to escalate privileges and take actions </t>
        </is>
      </c>
      <c r="D450" s="199" t="n">
        <v>6.1</v>
      </c>
      <c r="E450" s="199" t="inlineStr">
        <is>
          <t>MEDIUM</t>
        </is>
      </c>
      <c r="F450" s="199" t="n">
        <v>2</v>
      </c>
      <c r="G450" s="199" t="n">
        <v>2</v>
      </c>
      <c r="H450" s="199" t="inlineStr">
        <is>
          <t>MEDIUM</t>
        </is>
      </c>
      <c r="I450" s="199" t="n">
        <v>10.1</v>
      </c>
      <c r="J450" s="199" t="inlineStr">
        <is>
          <t>NO</t>
        </is>
      </c>
      <c r="K450" s="199" t="inlineStr">
        <is>
          <t>https://nvd.nist.gov/vuln/detail/CVE-2026-28280</t>
        </is>
      </c>
      <c r="L450" s="199" t="inlineStr">
        <is>
          <t>2026-03-03 18:53</t>
        </is>
      </c>
      <c r="M450" s="199" t="inlineStr">
        <is>
          <t>YES</t>
        </is>
      </c>
      <c r="N450" s="199" t="inlineStr">
        <is>
          <t>https://github.com/jmpsec/osctrl/pull/778 | https://github.com/jmpsec/osctrl/pull/780 | https://github.com/jmpsec/osctrl/security/advisories/GHSA-4rv8-5cmm-2r22</t>
        </is>
      </c>
      <c r="O450" s="199" t="inlineStr">
        <is>
          <t>https://github.com/jmpsec/osctrl/security/advisories/GHSA-4rv8-5cmm-2r22</t>
        </is>
      </c>
      <c r="P450" s="199" t="inlineStr">
        <is>
          <t>jmpsec osctrl *</t>
        </is>
      </c>
      <c r="Q450" s="199" t="inlineStr">
        <is>
          <t>P2</t>
        </is>
      </c>
      <c r="R450" s="199" t="inlineStr">
        <is>
          <t>📅 Schedule patch deployment within 30 days | 🔍 Monitor for exploitation attempts</t>
        </is>
      </c>
      <c r="S450" s="199" t="inlineStr">
        <is>
          <t>CVE - IP enrichment n/a</t>
        </is>
      </c>
      <c r="T450" s="199" t="n">
        <v>0.0003</v>
      </c>
      <c r="U450" s="199" t="n">
        <v>0.0703</v>
      </c>
      <c r="V450" s="199" t="inlineStr">
        <is>
          <t>T1189:Drive-by Compromise | T1059.007:JavaScript</t>
        </is>
      </c>
      <c r="W450" s="199" t="n">
        <v>2</v>
      </c>
      <c r="X450" s="199" t="inlineStr">
        <is>
          <t>HIGH (72%)</t>
        </is>
      </c>
      <c r="Y450" s="199" t="inlineStr">
        <is>
          <t>POSSIBLE</t>
        </is>
      </c>
      <c r="Z450" s="199" t="inlineStr">
        <is>
          <t>PATCH_AVAILABLE</t>
        </is>
      </c>
      <c r="AA450" s="199" t="inlineStr">
        <is>
          <t>https://nvd.nist.gov/vuln/detail/CVE-2026-28280</t>
        </is>
      </c>
      <c r="AB450" s="199" t="inlineStr">
        <is>
          <t>NONE</t>
        </is>
      </c>
      <c r="AC450" s="199" t="n">
        <v>3.05</v>
      </c>
      <c r="AD450" s="199" t="inlineStr"/>
    </row>
    <row r="451">
      <c r="A451" s="199" t="inlineStr">
        <is>
          <t>CVE</t>
        </is>
      </c>
      <c r="B451" s="199" t="inlineStr">
        <is>
          <t>CVE-2026-3264</t>
        </is>
      </c>
      <c r="C451" s="199" t="inlineStr">
        <is>
          <t>A vulnerability was determined in go2ismail Free-CRM up to b83c40a90726d5e58f0cc680ffdcaa28a03fb5d1. Affected by this issue is some unknown functionality of the component Administrative Interface. Executing a manipulation can lead to execution after redirect. The attack can be executed remotely. The exploit has been publicly disclosed and may be utilized. This product implements a rolling release for ongoing delivery, which means version information for affected or updated releases is unavailabl</t>
        </is>
      </c>
      <c r="D451" s="199" t="n">
        <v>6.3</v>
      </c>
      <c r="E451" s="199" t="inlineStr">
        <is>
          <t>MEDIUM</t>
        </is>
      </c>
      <c r="F451" s="199" t="n">
        <v>2</v>
      </c>
      <c r="G451" s="199" t="n">
        <v>2</v>
      </c>
      <c r="H451" s="199" t="inlineStr">
        <is>
          <t>MEDIUM</t>
        </is>
      </c>
      <c r="I451" s="199" t="n">
        <v>10.3</v>
      </c>
      <c r="J451" s="199" t="inlineStr">
        <is>
          <t>NO</t>
        </is>
      </c>
      <c r="K451" s="199" t="inlineStr">
        <is>
          <t>https://nvd.nist.gov/vuln/detail/CVE-2026-3264</t>
        </is>
      </c>
      <c r="L451" s="199" t="inlineStr">
        <is>
          <t>2026-03-03 18:53</t>
        </is>
      </c>
      <c r="M451" s="199" t="inlineStr">
        <is>
          <t>CHECK_VENDOR</t>
        </is>
      </c>
      <c r="N451" s="199" t="inlineStr">
        <is>
          <t>See NVD references</t>
        </is>
      </c>
      <c r="O451" s="199" t="inlineStr">
        <is>
          <t>Apply vendor patches</t>
        </is>
      </c>
      <c r="P451" s="199" t="inlineStr">
        <is>
          <t>See CVE details</t>
        </is>
      </c>
      <c r="Q451" s="199" t="inlineStr">
        <is>
          <t>P2</t>
        </is>
      </c>
      <c r="R451" s="199" t="inlineStr">
        <is>
          <t>📅 Schedule patch deployment within 30 days | 🔍 Monitor for exploitation attempts</t>
        </is>
      </c>
      <c r="S451" s="199" t="inlineStr">
        <is>
          <t>CVE - IP enrichment n/a</t>
        </is>
      </c>
      <c r="T451" s="199" t="n">
        <v>0.0005</v>
      </c>
      <c r="U451" s="199" t="n">
        <v>0.1546</v>
      </c>
      <c r="V451" s="199" t="inlineStr">
        <is>
          <t>T1190:Exploit Public-Facing Application</t>
        </is>
      </c>
      <c r="W451" s="199" t="n">
        <v>2</v>
      </c>
      <c r="X451" s="199" t="inlineStr">
        <is>
          <t>HIGH (72%)</t>
        </is>
      </c>
      <c r="Y451" s="199" t="inlineStr">
        <is>
          <t>POSSIBLE</t>
        </is>
      </c>
      <c r="Z451" s="199" t="inlineStr">
        <is>
          <t>CHECK_VENDOR</t>
        </is>
      </c>
      <c r="AA451" s="199" t="inlineStr">
        <is>
          <t>https://nvd.nist.gov/vuln/detail/CVE-2026-3264</t>
        </is>
      </c>
      <c r="AB451" s="199" t="inlineStr">
        <is>
          <t>NONE</t>
        </is>
      </c>
      <c r="AC451" s="199" t="n">
        <v>3.15</v>
      </c>
      <c r="AD451" s="199" t="inlineStr"/>
    </row>
    <row r="452">
      <c r="A452" s="199" t="inlineStr">
        <is>
          <t>CVE</t>
        </is>
      </c>
      <c r="B452" s="199" t="inlineStr">
        <is>
          <t>CVE-2026-3265</t>
        </is>
      </c>
      <c r="C452" s="199" t="inlineStr">
        <is>
          <t>A vulnerability was identified in go2ismail Free-CRM up to b83c40a90726d5e58f0cc680ffdcaa28a03fb5d1. This affects an unknown part of the file /api/Security/ of the component Security API. The manipulation leads to improper authorization. The attack is possible to be carried out remotely. The exploit is publicly available and might be used. This product adopts a rolling release strategy to maintain continuous delivery. Therefore, version details for affected or updated releases cannot be specifie</t>
        </is>
      </c>
      <c r="D452" s="199" t="n">
        <v>6.3</v>
      </c>
      <c r="E452" s="199" t="inlineStr">
        <is>
          <t>MEDIUM</t>
        </is>
      </c>
      <c r="F452" s="199" t="n">
        <v>2</v>
      </c>
      <c r="G452" s="199" t="n">
        <v>2</v>
      </c>
      <c r="H452" s="199" t="inlineStr">
        <is>
          <t>MEDIUM</t>
        </is>
      </c>
      <c r="I452" s="199" t="n">
        <v>10.3</v>
      </c>
      <c r="J452" s="199" t="inlineStr">
        <is>
          <t>NO</t>
        </is>
      </c>
      <c r="K452" s="199" t="inlineStr">
        <is>
          <t>https://nvd.nist.gov/vuln/detail/CVE-2026-3265</t>
        </is>
      </c>
      <c r="L452" s="199" t="inlineStr">
        <is>
          <t>2026-03-03 18:53</t>
        </is>
      </c>
      <c r="M452" s="199" t="inlineStr">
        <is>
          <t>CHECK_VENDOR</t>
        </is>
      </c>
      <c r="N452" s="199" t="inlineStr">
        <is>
          <t>See NVD references</t>
        </is>
      </c>
      <c r="O452" s="199" t="inlineStr">
        <is>
          <t>Apply vendor patches</t>
        </is>
      </c>
      <c r="P452" s="199" t="inlineStr">
        <is>
          <t>See CVE details</t>
        </is>
      </c>
      <c r="Q452" s="199" t="inlineStr">
        <is>
          <t>P2</t>
        </is>
      </c>
      <c r="R452" s="199" t="inlineStr">
        <is>
          <t>📅 Schedule patch deployment within 30 days | 🔍 Monitor for exploitation attempts</t>
        </is>
      </c>
      <c r="S452" s="199" t="inlineStr">
        <is>
          <t>CVE - IP enrichment n/a</t>
        </is>
      </c>
      <c r="T452" s="199" t="n">
        <v>0.0003</v>
      </c>
      <c r="U452" s="199" t="n">
        <v>0.0955</v>
      </c>
      <c r="V452" s="199" t="inlineStr">
        <is>
          <t>T1190:Exploit Public-Facing Application</t>
        </is>
      </c>
      <c r="W452" s="199" t="n">
        <v>2</v>
      </c>
      <c r="X452" s="199" t="inlineStr">
        <is>
          <t>HIGH (72%)</t>
        </is>
      </c>
      <c r="Y452" s="199" t="inlineStr">
        <is>
          <t>POSSIBLE</t>
        </is>
      </c>
      <c r="Z452" s="199" t="inlineStr">
        <is>
          <t>CHECK_VENDOR</t>
        </is>
      </c>
      <c r="AA452" s="199" t="inlineStr">
        <is>
          <t>https://nvd.nist.gov/vuln/detail/CVE-2026-3265</t>
        </is>
      </c>
      <c r="AB452" s="199" t="inlineStr">
        <is>
          <t>NONE</t>
        </is>
      </c>
      <c r="AC452" s="199" t="n">
        <v>3.15</v>
      </c>
      <c r="AD452" s="199" t="inlineStr"/>
    </row>
    <row r="453">
      <c r="A453" s="199" t="inlineStr">
        <is>
          <t>CVE</t>
        </is>
      </c>
      <c r="B453" s="199" t="inlineStr">
        <is>
          <t>CVE-2026-3268</t>
        </is>
      </c>
      <c r="C453" s="199" t="inlineStr">
        <is>
          <t>A vulnerability was detected in psi-probe PSI Probe up to 5.3.0. The affected element is an unknown function of the file psi-probe-core/src/main/java/psiprobe/controllers/sessions/RemoveSessAttributeController.java of the component Session Attribute Handler. Performing a manipulation results in improper access controls. The attack can be initiated remotely. The exploit is now public and may be used. The vendor was contacted early about this disclosure but did not respond in any way.</t>
        </is>
      </c>
      <c r="D453" s="199" t="n">
        <v>5.4</v>
      </c>
      <c r="E453" s="199" t="inlineStr">
        <is>
          <t>MEDIUM</t>
        </is>
      </c>
      <c r="F453" s="199" t="n">
        <v>2</v>
      </c>
      <c r="G453" s="199" t="n">
        <v>2</v>
      </c>
      <c r="H453" s="199" t="inlineStr">
        <is>
          <t>MEDIUM</t>
        </is>
      </c>
      <c r="I453" s="199" t="n">
        <v>9.4</v>
      </c>
      <c r="J453" s="199" t="inlineStr">
        <is>
          <t>NO</t>
        </is>
      </c>
      <c r="K453" s="199" t="inlineStr">
        <is>
          <t>https://nvd.nist.gov/vuln/detail/CVE-2026-3268</t>
        </is>
      </c>
      <c r="L453" s="199" t="inlineStr">
        <is>
          <t>2026-03-03 18:53</t>
        </is>
      </c>
      <c r="M453" s="199" t="inlineStr">
        <is>
          <t>CHECK_VENDOR</t>
        </is>
      </c>
      <c r="N453" s="199" t="inlineStr">
        <is>
          <t>See NVD references</t>
        </is>
      </c>
      <c r="O453" s="199" t="inlineStr">
        <is>
          <t>Apply vendor patches</t>
        </is>
      </c>
      <c r="P453" s="199" t="inlineStr">
        <is>
          <t>See CVE details</t>
        </is>
      </c>
      <c r="Q453" s="199" t="inlineStr">
        <is>
          <t>P3</t>
        </is>
      </c>
      <c r="R453" s="199" t="inlineStr">
        <is>
          <t>📅 Schedule patch deployment within 30 days | 🔍 Monitor for exploitation attempts</t>
        </is>
      </c>
      <c r="S453" s="199" t="inlineStr">
        <is>
          <t>CVE - IP enrichment n/a</t>
        </is>
      </c>
      <c r="T453" s="199" t="n">
        <v>0.0003</v>
      </c>
      <c r="U453" s="199" t="n">
        <v>0.0958</v>
      </c>
      <c r="V453" s="199" t="inlineStr">
        <is>
          <t>T1190:Exploit Public-Facing Application</t>
        </is>
      </c>
      <c r="W453" s="199" t="n">
        <v>1</v>
      </c>
      <c r="X453" s="199" t="inlineStr">
        <is>
          <t>LOW (40%)</t>
        </is>
      </c>
      <c r="Y453" s="199" t="inlineStr">
        <is>
          <t>POSSIBLE</t>
        </is>
      </c>
      <c r="Z453" s="199" t="inlineStr">
        <is>
          <t>CHECK_VENDOR</t>
        </is>
      </c>
      <c r="AA453" s="199" t="inlineStr">
        <is>
          <t>https://nvd.nist.gov/vuln/detail/CVE-2026-3268</t>
        </is>
      </c>
      <c r="AB453" s="199" t="inlineStr">
        <is>
          <t>NONE</t>
        </is>
      </c>
      <c r="AC453" s="199" t="n">
        <v>2.7</v>
      </c>
      <c r="AD453" s="199" t="inlineStr"/>
    </row>
    <row r="454">
      <c r="A454" s="200" t="inlineStr">
        <is>
          <t>CVE</t>
        </is>
      </c>
      <c r="B454" s="200" t="inlineStr">
        <is>
          <t>CVE-2025-40932</t>
        </is>
      </c>
      <c r="C454" s="200" t="inlineStr">
        <is>
          <t xml:space="preserve">Apache::SessionX versions through 2.01 for Perl create insecure session id.
Apache::SessionX generates session ids insecurely. The default session id generator in Apache::SessionX::Generate::MD5 returns a MD5 hash seeded with the built-in rand() function, the epoch time, and the PID. The PID will come from a small set of numbers, and the epoch time may be guessed, if it is not leaked from the HTTP Date header. The built-in rand function is unsuitable for cryptographic usage. Predicable session </t>
        </is>
      </c>
      <c r="D454" s="200" t="n">
        <v>8.199999999999999</v>
      </c>
      <c r="E454" s="200" t="inlineStr">
        <is>
          <t>HIGH</t>
        </is>
      </c>
      <c r="F454" s="200" t="n">
        <v>3</v>
      </c>
      <c r="G454" s="200" t="n">
        <v>3</v>
      </c>
      <c r="H454" s="200" t="inlineStr">
        <is>
          <t>CRITICAL</t>
        </is>
      </c>
      <c r="I454" s="200" t="n">
        <v>17.2</v>
      </c>
      <c r="J454" s="200" t="inlineStr">
        <is>
          <t>NO</t>
        </is>
      </c>
      <c r="K454" s="200" t="inlineStr">
        <is>
          <t>https://nvd.nist.gov/vuln/detail/CVE-2025-40932</t>
        </is>
      </c>
      <c r="L454" s="200" t="inlineStr">
        <is>
          <t>2026-03-03 18:53</t>
        </is>
      </c>
      <c r="M454" s="200" t="inlineStr">
        <is>
          <t>CHECK_VENDOR</t>
        </is>
      </c>
      <c r="N454" s="200" t="inlineStr">
        <is>
          <t>See NVD references</t>
        </is>
      </c>
      <c r="O454" s="200" t="inlineStr">
        <is>
          <t>Apply vendor patches</t>
        </is>
      </c>
      <c r="P454" s="200" t="inlineStr">
        <is>
          <t>See CVE details</t>
        </is>
      </c>
      <c r="Q454" s="200" t="inlineStr">
        <is>
          <t>P1</t>
        </is>
      </c>
      <c r="R454" s="200" t="inlineStr">
        <is>
          <t>🚨 URGENT: Apply vendor patches immediately | 🔒 Isolate affected systems if patch unavailable | 🛡️ Enable additional monitoring/IDS rules</t>
        </is>
      </c>
      <c r="S454" s="200" t="inlineStr">
        <is>
          <t>CVE - IP enrichment n/a</t>
        </is>
      </c>
      <c r="T454" s="200" t="n">
        <v>0.0003</v>
      </c>
      <c r="U454" s="200" t="n">
        <v>0.0859</v>
      </c>
      <c r="V454" s="200" t="inlineStr">
        <is>
          <t>T1600:Weaken Encryption</t>
        </is>
      </c>
      <c r="W454" s="200" t="n">
        <v>3</v>
      </c>
      <c r="X454" s="200" t="inlineStr">
        <is>
          <t>HIGH (85%)</t>
        </is>
      </c>
      <c r="Y454" s="200" t="inlineStr">
        <is>
          <t>CONFIRMED</t>
        </is>
      </c>
      <c r="Z454" s="200" t="inlineStr">
        <is>
          <t>CHECK_VENDOR</t>
        </is>
      </c>
      <c r="AA454" s="200" t="inlineStr">
        <is>
          <t>https://nvd.nist.gov/vuln/detail/CVE-2025-40932</t>
        </is>
      </c>
      <c r="AB454" s="200" t="inlineStr">
        <is>
          <t>http://www.zerodayinitiative.com/advisories/ZDI-26-123/</t>
        </is>
      </c>
      <c r="AC454" s="200" t="n">
        <v>4.1</v>
      </c>
      <c r="AD454" s="200" t="inlineStr"/>
    </row>
    <row r="455">
      <c r="A455" s="199" t="inlineStr">
        <is>
          <t>CVE</t>
        </is>
      </c>
      <c r="B455" s="199" t="inlineStr">
        <is>
          <t>CVE-2026-1585</t>
        </is>
      </c>
      <c r="C455" s="199" t="inlineStr">
        <is>
          <t>An unquoted Windows service executable path vulnerability in IJ Scan Utility for Windows versions 1.1.2 through 1.5.0 may allow a local attacker to execute a malicious file with the privileges of the affected service.</t>
        </is>
      </c>
      <c r="D455" s="199" t="n">
        <v>6.7</v>
      </c>
      <c r="E455" s="199" t="inlineStr">
        <is>
          <t>MEDIUM</t>
        </is>
      </c>
      <c r="F455" s="199" t="n">
        <v>2</v>
      </c>
      <c r="G455" s="199" t="n">
        <v>2</v>
      </c>
      <c r="H455" s="199" t="inlineStr">
        <is>
          <t>MEDIUM</t>
        </is>
      </c>
      <c r="I455" s="199" t="n">
        <v>10.7</v>
      </c>
      <c r="J455" s="199" t="inlineStr">
        <is>
          <t>NO</t>
        </is>
      </c>
      <c r="K455" s="199" t="inlineStr">
        <is>
          <t>https://nvd.nist.gov/vuln/detail/CVE-2026-1585</t>
        </is>
      </c>
      <c r="L455" s="199" t="inlineStr">
        <is>
          <t>2026-03-03 18:53</t>
        </is>
      </c>
      <c r="M455" s="199" t="inlineStr">
        <is>
          <t>CHECK_VENDOR</t>
        </is>
      </c>
      <c r="N455" s="199" t="inlineStr">
        <is>
          <t>See NVD references</t>
        </is>
      </c>
      <c r="O455" s="199" t="inlineStr">
        <is>
          <t>Apply vendor patches</t>
        </is>
      </c>
      <c r="P455" s="199" t="inlineStr">
        <is>
          <t>See CVE details</t>
        </is>
      </c>
      <c r="Q455" s="199" t="inlineStr">
        <is>
          <t>P2</t>
        </is>
      </c>
      <c r="R455" s="199" t="inlineStr">
        <is>
          <t>📅 Schedule patch deployment within 30 days | 🔍 Monitor for exploitation attempts</t>
        </is>
      </c>
      <c r="S455" s="199" t="inlineStr">
        <is>
          <t>CVE - IP enrichment n/a</t>
        </is>
      </c>
      <c r="T455" s="199" t="n">
        <v>0.0001</v>
      </c>
      <c r="U455" s="199" t="n">
        <v>0.0138</v>
      </c>
      <c r="V455" s="199" t="inlineStr">
        <is>
          <t>T1204.002:Malicious File | T1543.003:Windows Service</t>
        </is>
      </c>
      <c r="W455" s="199" t="n">
        <v>2</v>
      </c>
      <c r="X455" s="199" t="inlineStr">
        <is>
          <t>HIGH (72%)</t>
        </is>
      </c>
      <c r="Y455" s="199" t="inlineStr">
        <is>
          <t>POSSIBLE</t>
        </is>
      </c>
      <c r="Z455" s="199" t="inlineStr">
        <is>
          <t>CHECK_VENDOR</t>
        </is>
      </c>
      <c r="AA455" s="199" t="inlineStr">
        <is>
          <t>https://nvd.nist.gov/vuln/detail/CVE-2026-1585</t>
        </is>
      </c>
      <c r="AB455" s="199" t="inlineStr">
        <is>
          <t>NONE</t>
        </is>
      </c>
      <c r="AC455" s="199" t="n">
        <v>3.35</v>
      </c>
      <c r="AD455" s="199" t="inlineStr"/>
    </row>
    <row r="456">
      <c r="A456" s="199" t="inlineStr">
        <is>
          <t>CVE</t>
        </is>
      </c>
      <c r="B456" s="199" t="inlineStr">
        <is>
          <t>CVE-2026-20733</t>
        </is>
      </c>
      <c r="C456" s="199" t="inlineStr">
        <is>
          <t>Charging station authentication identifiers are publicly accessible via web-based mapping platforms.</t>
        </is>
      </c>
      <c r="D456" s="199" t="n">
        <v>6.5</v>
      </c>
      <c r="E456" s="199" t="inlineStr">
        <is>
          <t>MEDIUM</t>
        </is>
      </c>
      <c r="F456" s="199" t="n">
        <v>2</v>
      </c>
      <c r="G456" s="199" t="n">
        <v>2</v>
      </c>
      <c r="H456" s="199" t="inlineStr">
        <is>
          <t>MEDIUM</t>
        </is>
      </c>
      <c r="I456" s="199" t="n">
        <v>10.5</v>
      </c>
      <c r="J456" s="199" t="inlineStr">
        <is>
          <t>NO</t>
        </is>
      </c>
      <c r="K456" s="199" t="inlineStr">
        <is>
          <t>https://nvd.nist.gov/vuln/detail/CVE-2026-20733</t>
        </is>
      </c>
      <c r="L456" s="199" t="inlineStr">
        <is>
          <t>2026-03-03 18:53</t>
        </is>
      </c>
      <c r="M456" s="199" t="inlineStr">
        <is>
          <t>CHECK_VENDOR</t>
        </is>
      </c>
      <c r="N456" s="199" t="inlineStr">
        <is>
          <t>See NVD references</t>
        </is>
      </c>
      <c r="O456" s="199" t="inlineStr">
        <is>
          <t>Apply vendor patches</t>
        </is>
      </c>
      <c r="P456" s="199" t="inlineStr">
        <is>
          <t>cloudcharge cloudcharge.se *</t>
        </is>
      </c>
      <c r="Q456" s="199" t="inlineStr">
        <is>
          <t>P2</t>
        </is>
      </c>
      <c r="R456" s="199" t="inlineStr">
        <is>
          <t>📅 Schedule patch deployment within 30 days | 🔍 Monitor for exploitation attempts</t>
        </is>
      </c>
      <c r="S456" s="199" t="inlineStr">
        <is>
          <t>CVE - IP enrichment n/a</t>
        </is>
      </c>
      <c r="T456" s="199" t="n">
        <v>0.0004</v>
      </c>
      <c r="U456" s="199" t="n">
        <v>0.1213</v>
      </c>
      <c r="V456" s="199" t="inlineStr">
        <is>
          <t>T1190:Exploit Public-Facing Application</t>
        </is>
      </c>
      <c r="W456" s="199" t="n">
        <v>2</v>
      </c>
      <c r="X456" s="199" t="inlineStr">
        <is>
          <t>HIGH (72%)</t>
        </is>
      </c>
      <c r="Y456" s="199" t="inlineStr">
        <is>
          <t>POSSIBLE</t>
        </is>
      </c>
      <c r="Z456" s="199" t="inlineStr">
        <is>
          <t>CHECK_VENDOR</t>
        </is>
      </c>
      <c r="AA456" s="199" t="inlineStr">
        <is>
          <t>https://nvd.nist.gov/vuln/detail/CVE-2026-20733</t>
        </is>
      </c>
      <c r="AB456" s="199" t="inlineStr">
        <is>
          <t>NONE</t>
        </is>
      </c>
      <c r="AC456" s="199" t="n">
        <v>3.25</v>
      </c>
      <c r="AD456" s="199" t="inlineStr"/>
    </row>
    <row r="457">
      <c r="A457" s="201" t="inlineStr">
        <is>
          <t>CVE</t>
        </is>
      </c>
      <c r="B457" s="201" t="inlineStr">
        <is>
          <t>CVE-2026-20781</t>
        </is>
      </c>
      <c r="C457" s="201"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457" s="201" t="n">
        <v>9.4</v>
      </c>
      <c r="E457" s="201" t="inlineStr">
        <is>
          <t>CRITICAL</t>
        </is>
      </c>
      <c r="F457" s="201" t="n">
        <v>3</v>
      </c>
      <c r="G457" s="201" t="n">
        <v>3</v>
      </c>
      <c r="H457" s="201" t="inlineStr">
        <is>
          <t>CRITICAL</t>
        </is>
      </c>
      <c r="I457" s="201" t="n">
        <v>18.4</v>
      </c>
      <c r="J457" s="201" t="inlineStr">
        <is>
          <t>NO</t>
        </is>
      </c>
      <c r="K457" s="201" t="inlineStr">
        <is>
          <t>https://nvd.nist.gov/vuln/detail/CVE-2026-20781</t>
        </is>
      </c>
      <c r="L457" s="201" t="inlineStr">
        <is>
          <t>2026-03-03 18:53</t>
        </is>
      </c>
      <c r="M457" s="201" t="inlineStr">
        <is>
          <t>CHECK_VENDOR</t>
        </is>
      </c>
      <c r="N457" s="201" t="inlineStr">
        <is>
          <t>See NVD references</t>
        </is>
      </c>
      <c r="O457" s="201" t="inlineStr">
        <is>
          <t>Apply vendor patches</t>
        </is>
      </c>
      <c r="P457" s="201" t="inlineStr">
        <is>
          <t>cloudcharge cloudcharge.se *</t>
        </is>
      </c>
      <c r="Q457" s="201" t="inlineStr">
        <is>
          <t>P2</t>
        </is>
      </c>
      <c r="R457" s="201" t="inlineStr">
        <is>
          <t>🚨 URGENT: Apply vendor patches immediately | 🔒 Isolate affected systems if patch unavailable | 🛡️ Enable additional monitoring/IDS rules</t>
        </is>
      </c>
      <c r="S457" s="201" t="inlineStr">
        <is>
          <t>CVE - IP enrichment n/a</t>
        </is>
      </c>
      <c r="T457" s="201" t="n">
        <v>0.0008</v>
      </c>
      <c r="U457" s="201" t="n">
        <v>0.2397</v>
      </c>
      <c r="V457" s="201" t="inlineStr">
        <is>
          <t>T1078:Valid Accounts | T1656:Impersonation</t>
        </is>
      </c>
      <c r="W457" s="201" t="n">
        <v>2</v>
      </c>
      <c r="X457" s="201" t="inlineStr">
        <is>
          <t>HIGH (72%)</t>
        </is>
      </c>
      <c r="Y457" s="201" t="inlineStr">
        <is>
          <t>CONFIRMED</t>
        </is>
      </c>
      <c r="Z457" s="201" t="inlineStr">
        <is>
          <t>CHECK_VENDOR</t>
        </is>
      </c>
      <c r="AA457" s="201" t="inlineStr">
        <is>
          <t>https://nvd.nist.gov/vuln/detail/CVE-2026-20781</t>
        </is>
      </c>
      <c r="AB457" s="201" t="inlineStr">
        <is>
          <t>NONE</t>
        </is>
      </c>
      <c r="AC457" s="201" t="n">
        <v>4.7</v>
      </c>
      <c r="AD457" s="201" t="inlineStr"/>
    </row>
    <row r="458">
      <c r="A458" s="199" t="inlineStr">
        <is>
          <t>CVE</t>
        </is>
      </c>
      <c r="B458" s="199" t="inlineStr">
        <is>
          <t>CVE-2026-20791</t>
        </is>
      </c>
      <c r="C458" s="199" t="inlineStr">
        <is>
          <t>Charging station authentication identifiers are publicly accessible via web-based mapping platforms.</t>
        </is>
      </c>
      <c r="D458" s="199" t="n">
        <v>6.5</v>
      </c>
      <c r="E458" s="199" t="inlineStr">
        <is>
          <t>MEDIUM</t>
        </is>
      </c>
      <c r="F458" s="199" t="n">
        <v>2</v>
      </c>
      <c r="G458" s="199" t="n">
        <v>2</v>
      </c>
      <c r="H458" s="199" t="inlineStr">
        <is>
          <t>MEDIUM</t>
        </is>
      </c>
      <c r="I458" s="199" t="n">
        <v>10.5</v>
      </c>
      <c r="J458" s="199" t="inlineStr">
        <is>
          <t>NO</t>
        </is>
      </c>
      <c r="K458" s="199" t="inlineStr">
        <is>
          <t>https://nvd.nist.gov/vuln/detail/CVE-2026-20791</t>
        </is>
      </c>
      <c r="L458" s="199" t="inlineStr">
        <is>
          <t>2026-03-03 18:53</t>
        </is>
      </c>
      <c r="M458" s="199" t="inlineStr">
        <is>
          <t>CHECK_VENDOR</t>
        </is>
      </c>
      <c r="N458" s="199" t="inlineStr">
        <is>
          <t>See NVD references</t>
        </is>
      </c>
      <c r="O458" s="199" t="inlineStr">
        <is>
          <t>Apply vendor patches</t>
        </is>
      </c>
      <c r="P458" s="199" t="inlineStr">
        <is>
          <t>chargemap chargemap.com *</t>
        </is>
      </c>
      <c r="Q458" s="199" t="inlineStr">
        <is>
          <t>P2</t>
        </is>
      </c>
      <c r="R458" s="199" t="inlineStr">
        <is>
          <t>📅 Schedule patch deployment within 30 days | 🔍 Monitor for exploitation attempts</t>
        </is>
      </c>
      <c r="S458" s="199" t="inlineStr">
        <is>
          <t>CVE - IP enrichment n/a</t>
        </is>
      </c>
      <c r="T458" s="199" t="n">
        <v>0.0004</v>
      </c>
      <c r="U458" s="199" t="n">
        <v>0.1317</v>
      </c>
      <c r="V458" s="199" t="inlineStr">
        <is>
          <t>T1190:Exploit Public-Facing Application</t>
        </is>
      </c>
      <c r="W458" s="199" t="n">
        <v>2</v>
      </c>
      <c r="X458" s="199" t="inlineStr">
        <is>
          <t>HIGH (72%)</t>
        </is>
      </c>
      <c r="Y458" s="199" t="inlineStr">
        <is>
          <t>POSSIBLE</t>
        </is>
      </c>
      <c r="Z458" s="199" t="inlineStr">
        <is>
          <t>CHECK_VENDOR</t>
        </is>
      </c>
      <c r="AA458" s="199" t="inlineStr">
        <is>
          <t>https://nvd.nist.gov/vuln/detail/CVE-2026-20791</t>
        </is>
      </c>
      <c r="AB458" s="199" t="inlineStr">
        <is>
          <t>NONE</t>
        </is>
      </c>
      <c r="AC458" s="199" t="n">
        <v>3.25</v>
      </c>
      <c r="AD458" s="199" t="inlineStr"/>
    </row>
    <row r="459">
      <c r="A459" s="200" t="inlineStr">
        <is>
          <t>CVE</t>
        </is>
      </c>
      <c r="B459" s="200" t="inlineStr">
        <is>
          <t>CVE-2026-20792</t>
        </is>
      </c>
      <c r="C459" s="200"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459" s="200" t="n">
        <v>7.5</v>
      </c>
      <c r="E459" s="200" t="inlineStr">
        <is>
          <t>HIGH</t>
        </is>
      </c>
      <c r="F459" s="200" t="n">
        <v>2</v>
      </c>
      <c r="G459" s="200" t="n">
        <v>3</v>
      </c>
      <c r="H459" s="200" t="inlineStr">
        <is>
          <t>HIGH</t>
        </is>
      </c>
      <c r="I459" s="200" t="n">
        <v>13.5</v>
      </c>
      <c r="J459" s="200" t="inlineStr">
        <is>
          <t>NO</t>
        </is>
      </c>
      <c r="K459" s="200" t="inlineStr">
        <is>
          <t>https://nvd.nist.gov/vuln/detail/CVE-2026-20792</t>
        </is>
      </c>
      <c r="L459" s="200" t="inlineStr">
        <is>
          <t>2026-03-03 18:53</t>
        </is>
      </c>
      <c r="M459" s="200" t="inlineStr">
        <is>
          <t>CHECK_VENDOR</t>
        </is>
      </c>
      <c r="N459" s="200" t="inlineStr">
        <is>
          <t>See NVD references</t>
        </is>
      </c>
      <c r="O459" s="200" t="inlineStr">
        <is>
          <t>Apply vendor patches</t>
        </is>
      </c>
      <c r="P459" s="200" t="inlineStr">
        <is>
          <t>chargemap chargemap.com *</t>
        </is>
      </c>
      <c r="Q459" s="200" t="inlineStr">
        <is>
          <t>P2</t>
        </is>
      </c>
      <c r="R459" s="200" t="inlineStr">
        <is>
          <t>🚨 URGENT: Apply vendor patches immediately | 🔒 Isolate affected systems if patch unavailable | 🛡️ Enable additional monitoring/IDS rules</t>
        </is>
      </c>
      <c r="S459" s="200" t="inlineStr">
        <is>
          <t>CVE - IP enrichment n/a</t>
        </is>
      </c>
      <c r="T459" s="200" t="n">
        <v>0.0005999999999999999</v>
      </c>
      <c r="U459" s="200" t="n">
        <v>0.1794</v>
      </c>
      <c r="V459" s="200" t="inlineStr">
        <is>
          <t>T1190:Exploit Public-Facing Application</t>
        </is>
      </c>
      <c r="W459" s="200" t="n">
        <v>2</v>
      </c>
      <c r="X459" s="200" t="inlineStr">
        <is>
          <t>HIGH (72%)</t>
        </is>
      </c>
      <c r="Y459" s="200" t="inlineStr">
        <is>
          <t>POSSIBLE</t>
        </is>
      </c>
      <c r="Z459" s="200" t="inlineStr">
        <is>
          <t>CHECK_VENDOR</t>
        </is>
      </c>
      <c r="AA459" s="200" t="inlineStr">
        <is>
          <t>https://nvd.nist.gov/vuln/detail/CVE-2026-20792</t>
        </is>
      </c>
      <c r="AB459" s="200" t="inlineStr">
        <is>
          <t>NONE</t>
        </is>
      </c>
      <c r="AC459" s="200" t="n">
        <v>3.75</v>
      </c>
      <c r="AD459" s="200" t="inlineStr"/>
    </row>
    <row r="460">
      <c r="A460" s="200" t="inlineStr">
        <is>
          <t>CVE</t>
        </is>
      </c>
      <c r="B460" s="200" t="inlineStr">
        <is>
          <t>CVE-2026-20895</t>
        </is>
      </c>
      <c r="C460" s="200"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460" s="200" t="n">
        <v>7.3</v>
      </c>
      <c r="E460" s="200" t="inlineStr">
        <is>
          <t>HIGH</t>
        </is>
      </c>
      <c r="F460" s="200" t="n">
        <v>2</v>
      </c>
      <c r="G460" s="200" t="n">
        <v>3</v>
      </c>
      <c r="H460" s="200" t="inlineStr">
        <is>
          <t>HIGH</t>
        </is>
      </c>
      <c r="I460" s="200" t="n">
        <v>13.3</v>
      </c>
      <c r="J460" s="200" t="inlineStr">
        <is>
          <t>NO</t>
        </is>
      </c>
      <c r="K460" s="200" t="inlineStr">
        <is>
          <t>https://nvd.nist.gov/vuln/detail/CVE-2026-20895</t>
        </is>
      </c>
      <c r="L460" s="200" t="inlineStr">
        <is>
          <t>2026-03-03 18:53</t>
        </is>
      </c>
      <c r="M460" s="200" t="inlineStr">
        <is>
          <t>CHECK_VENDOR</t>
        </is>
      </c>
      <c r="N460" s="200" t="inlineStr">
        <is>
          <t>See NVD references</t>
        </is>
      </c>
      <c r="O460" s="200" t="inlineStr">
        <is>
          <t>Apply vendor patches</t>
        </is>
      </c>
      <c r="P460" s="200" t="inlineStr">
        <is>
          <t>ev2go ev2go.io *</t>
        </is>
      </c>
      <c r="Q460" s="200" t="inlineStr">
        <is>
          <t>P2</t>
        </is>
      </c>
      <c r="R460" s="200" t="inlineStr">
        <is>
          <t>🚨 URGENT: Apply vendor patches immediately | 🔒 Isolate affected systems if patch unavailable | 🛡️ Enable additional monitoring/IDS rules</t>
        </is>
      </c>
      <c r="S460" s="200" t="inlineStr">
        <is>
          <t>CVE - IP enrichment n/a</t>
        </is>
      </c>
      <c r="T460" s="200" t="n">
        <v>0.0003</v>
      </c>
      <c r="U460" s="200" t="n">
        <v>0.0992</v>
      </c>
      <c r="V460" s="200" t="inlineStr">
        <is>
          <t>T1190:Exploit Public-Facing Application</t>
        </is>
      </c>
      <c r="W460" s="200" t="n">
        <v>2</v>
      </c>
      <c r="X460" s="200" t="inlineStr">
        <is>
          <t>HIGH (72%)</t>
        </is>
      </c>
      <c r="Y460" s="200" t="inlineStr">
        <is>
          <t>POSSIBLE</t>
        </is>
      </c>
      <c r="Z460" s="200" t="inlineStr">
        <is>
          <t>CHECK_VENDOR</t>
        </is>
      </c>
      <c r="AA460" s="200" t="inlineStr">
        <is>
          <t>https://nvd.nist.gov/vuln/detail/CVE-2026-20895</t>
        </is>
      </c>
      <c r="AB460" s="200" t="inlineStr">
        <is>
          <t>NONE</t>
        </is>
      </c>
      <c r="AC460" s="200" t="n">
        <v>3.65</v>
      </c>
      <c r="AD460" s="200" t="inlineStr"/>
    </row>
    <row r="461">
      <c r="A461" s="199" t="inlineStr">
        <is>
          <t>CVE</t>
        </is>
      </c>
      <c r="B461" s="199" t="inlineStr">
        <is>
          <t>CVE-2026-22890</t>
        </is>
      </c>
      <c r="C461" s="199" t="inlineStr">
        <is>
          <t>Charging station authentication identifiers are publicly accessible via web-based mapping platforms.</t>
        </is>
      </c>
      <c r="D461" s="199" t="n">
        <v>6.5</v>
      </c>
      <c r="E461" s="199" t="inlineStr">
        <is>
          <t>MEDIUM</t>
        </is>
      </c>
      <c r="F461" s="199" t="n">
        <v>2</v>
      </c>
      <c r="G461" s="199" t="n">
        <v>2</v>
      </c>
      <c r="H461" s="199" t="inlineStr">
        <is>
          <t>MEDIUM</t>
        </is>
      </c>
      <c r="I461" s="199" t="n">
        <v>10.5</v>
      </c>
      <c r="J461" s="199" t="inlineStr">
        <is>
          <t>NO</t>
        </is>
      </c>
      <c r="K461" s="199" t="inlineStr">
        <is>
          <t>https://nvd.nist.gov/vuln/detail/CVE-2026-22890</t>
        </is>
      </c>
      <c r="L461" s="199" t="inlineStr">
        <is>
          <t>2026-03-03 18:53</t>
        </is>
      </c>
      <c r="M461" s="199" t="inlineStr">
        <is>
          <t>CHECK_VENDOR</t>
        </is>
      </c>
      <c r="N461" s="199" t="inlineStr">
        <is>
          <t>See NVD references</t>
        </is>
      </c>
      <c r="O461" s="199" t="inlineStr">
        <is>
          <t>Apply vendor patches</t>
        </is>
      </c>
      <c r="P461" s="199" t="inlineStr">
        <is>
          <t>ev2go ev2go.io *</t>
        </is>
      </c>
      <c r="Q461" s="199" t="inlineStr">
        <is>
          <t>P2</t>
        </is>
      </c>
      <c r="R461" s="199" t="inlineStr">
        <is>
          <t>📅 Schedule patch deployment within 30 days | 🔍 Monitor for exploitation attempts</t>
        </is>
      </c>
      <c r="S461" s="199" t="inlineStr">
        <is>
          <t>CVE - IP enrichment n/a</t>
        </is>
      </c>
      <c r="T461" s="199" t="n">
        <v>0.0004</v>
      </c>
      <c r="U461" s="199" t="n">
        <v>0.1213</v>
      </c>
      <c r="V461" s="199" t="inlineStr">
        <is>
          <t>T1190:Exploit Public-Facing Application</t>
        </is>
      </c>
      <c r="W461" s="199" t="n">
        <v>2</v>
      </c>
      <c r="X461" s="199" t="inlineStr">
        <is>
          <t>HIGH (72%)</t>
        </is>
      </c>
      <c r="Y461" s="199" t="inlineStr">
        <is>
          <t>POSSIBLE</t>
        </is>
      </c>
      <c r="Z461" s="199" t="inlineStr">
        <is>
          <t>CHECK_VENDOR</t>
        </is>
      </c>
      <c r="AA461" s="199" t="inlineStr">
        <is>
          <t>https://nvd.nist.gov/vuln/detail/CVE-2026-22890</t>
        </is>
      </c>
      <c r="AB461" s="199" t="inlineStr">
        <is>
          <t>NONE</t>
        </is>
      </c>
      <c r="AC461" s="199" t="n">
        <v>3.25</v>
      </c>
      <c r="AD461" s="199" t="inlineStr"/>
    </row>
    <row r="462">
      <c r="A462" s="201" t="inlineStr">
        <is>
          <t>CVE</t>
        </is>
      </c>
      <c r="B462" s="201" t="inlineStr">
        <is>
          <t>CVE-2026-24731</t>
        </is>
      </c>
      <c r="C462" s="201"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462" s="201" t="n">
        <v>9.4</v>
      </c>
      <c r="E462" s="201" t="inlineStr">
        <is>
          <t>CRITICAL</t>
        </is>
      </c>
      <c r="F462" s="201" t="n">
        <v>3</v>
      </c>
      <c r="G462" s="201" t="n">
        <v>3</v>
      </c>
      <c r="H462" s="201" t="inlineStr">
        <is>
          <t>CRITICAL</t>
        </is>
      </c>
      <c r="I462" s="201" t="n">
        <v>18.4</v>
      </c>
      <c r="J462" s="201" t="inlineStr">
        <is>
          <t>NO</t>
        </is>
      </c>
      <c r="K462" s="201" t="inlineStr">
        <is>
          <t>https://nvd.nist.gov/vuln/detail/CVE-2026-24731</t>
        </is>
      </c>
      <c r="L462" s="201" t="inlineStr">
        <is>
          <t>2026-03-03 18:53</t>
        </is>
      </c>
      <c r="M462" s="201" t="inlineStr">
        <is>
          <t>CHECK_VENDOR</t>
        </is>
      </c>
      <c r="N462" s="201" t="inlineStr">
        <is>
          <t>See NVD references</t>
        </is>
      </c>
      <c r="O462" s="201" t="inlineStr">
        <is>
          <t>Apply vendor patches</t>
        </is>
      </c>
      <c r="P462" s="201" t="inlineStr">
        <is>
          <t>ev2go ev2go.io *</t>
        </is>
      </c>
      <c r="Q462" s="201" t="inlineStr">
        <is>
          <t>P2</t>
        </is>
      </c>
      <c r="R462" s="201" t="inlineStr">
        <is>
          <t>🚨 URGENT: Apply vendor patches immediately | 🔒 Isolate affected systems if patch unavailable | 🛡️ Enable additional monitoring/IDS rules</t>
        </is>
      </c>
      <c r="S462" s="201" t="inlineStr">
        <is>
          <t>CVE - IP enrichment n/a</t>
        </is>
      </c>
      <c r="T462" s="201" t="n">
        <v>0.0008</v>
      </c>
      <c r="U462" s="201" t="n">
        <v>0.2397</v>
      </c>
      <c r="V462" s="201" t="inlineStr">
        <is>
          <t>T1078:Valid Accounts | T1656:Impersonation</t>
        </is>
      </c>
      <c r="W462" s="201" t="n">
        <v>2</v>
      </c>
      <c r="X462" s="201" t="inlineStr">
        <is>
          <t>HIGH (72%)</t>
        </is>
      </c>
      <c r="Y462" s="201" t="inlineStr">
        <is>
          <t>CONFIRMED</t>
        </is>
      </c>
      <c r="Z462" s="201" t="inlineStr">
        <is>
          <t>CHECK_VENDOR</t>
        </is>
      </c>
      <c r="AA462" s="201" t="inlineStr">
        <is>
          <t>https://nvd.nist.gov/vuln/detail/CVE-2026-24731</t>
        </is>
      </c>
      <c r="AB462" s="201" t="inlineStr">
        <is>
          <t>NONE</t>
        </is>
      </c>
      <c r="AC462" s="201" t="n">
        <v>4.7</v>
      </c>
      <c r="AD462" s="201" t="inlineStr"/>
    </row>
    <row r="463">
      <c r="A463" s="200" t="inlineStr">
        <is>
          <t>CVE</t>
        </is>
      </c>
      <c r="B463" s="200" t="inlineStr">
        <is>
          <t>CVE-2026-25113</t>
        </is>
      </c>
      <c r="C463" s="200"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463" s="200" t="n">
        <v>7.5</v>
      </c>
      <c r="E463" s="200" t="inlineStr">
        <is>
          <t>HIGH</t>
        </is>
      </c>
      <c r="F463" s="200" t="n">
        <v>2</v>
      </c>
      <c r="G463" s="200" t="n">
        <v>3</v>
      </c>
      <c r="H463" s="200" t="inlineStr">
        <is>
          <t>HIGH</t>
        </is>
      </c>
      <c r="I463" s="200" t="n">
        <v>13.5</v>
      </c>
      <c r="J463" s="200" t="inlineStr">
        <is>
          <t>NO</t>
        </is>
      </c>
      <c r="K463" s="200" t="inlineStr">
        <is>
          <t>https://nvd.nist.gov/vuln/detail/CVE-2026-25113</t>
        </is>
      </c>
      <c r="L463" s="200" t="inlineStr">
        <is>
          <t>2026-03-03 18:53</t>
        </is>
      </c>
      <c r="M463" s="200" t="inlineStr">
        <is>
          <t>CHECK_VENDOR</t>
        </is>
      </c>
      <c r="N463" s="200" t="inlineStr">
        <is>
          <t>See NVD references</t>
        </is>
      </c>
      <c r="O463" s="200" t="inlineStr">
        <is>
          <t>Apply vendor patches</t>
        </is>
      </c>
      <c r="P463" s="200" t="inlineStr">
        <is>
          <t>swtchenergy swtchenergy.com *</t>
        </is>
      </c>
      <c r="Q463" s="200" t="inlineStr">
        <is>
          <t>P2</t>
        </is>
      </c>
      <c r="R463" s="200" t="inlineStr">
        <is>
          <t>🚨 URGENT: Apply vendor patches immediately | 🔒 Isolate affected systems if patch unavailable | 🛡️ Enable additional monitoring/IDS rules</t>
        </is>
      </c>
      <c r="S463" s="200" t="inlineStr">
        <is>
          <t>CVE - IP enrichment n/a</t>
        </is>
      </c>
      <c r="T463" s="200" t="n">
        <v>0</v>
      </c>
      <c r="U463" s="200" t="n">
        <v>0</v>
      </c>
      <c r="V463" s="200" t="inlineStr">
        <is>
          <t>T1190:Exploit Public-Facing Application</t>
        </is>
      </c>
      <c r="W463" s="200" t="n">
        <v>2</v>
      </c>
      <c r="X463" s="200" t="inlineStr">
        <is>
          <t>HIGH (72%)</t>
        </is>
      </c>
      <c r="Y463" s="200" t="inlineStr">
        <is>
          <t>POSSIBLE</t>
        </is>
      </c>
      <c r="Z463" s="200" t="inlineStr">
        <is>
          <t>CHECK_VENDOR</t>
        </is>
      </c>
      <c r="AA463" s="200" t="inlineStr">
        <is>
          <t>https://nvd.nist.gov/vuln/detail/CVE-2026-25113</t>
        </is>
      </c>
      <c r="AB463" s="200" t="inlineStr">
        <is>
          <t>NONE</t>
        </is>
      </c>
      <c r="AC463" s="200" t="n">
        <v>3.75</v>
      </c>
      <c r="AD463" s="200" t="inlineStr"/>
    </row>
    <row r="464">
      <c r="A464" s="200" t="inlineStr">
        <is>
          <t>CVE</t>
        </is>
      </c>
      <c r="B464" s="200" t="inlineStr">
        <is>
          <t>CVE-2026-25114</t>
        </is>
      </c>
      <c r="C464" s="200"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464" s="200" t="n">
        <v>7.5</v>
      </c>
      <c r="E464" s="200" t="inlineStr">
        <is>
          <t>HIGH</t>
        </is>
      </c>
      <c r="F464" s="200" t="n">
        <v>2</v>
      </c>
      <c r="G464" s="200" t="n">
        <v>3</v>
      </c>
      <c r="H464" s="200" t="inlineStr">
        <is>
          <t>HIGH</t>
        </is>
      </c>
      <c r="I464" s="200" t="n">
        <v>13.5</v>
      </c>
      <c r="J464" s="200" t="inlineStr">
        <is>
          <t>NO</t>
        </is>
      </c>
      <c r="K464" s="200" t="inlineStr">
        <is>
          <t>https://nvd.nist.gov/vuln/detail/CVE-2026-25114</t>
        </is>
      </c>
      <c r="L464" s="200" t="inlineStr">
        <is>
          <t>2026-03-03 18:53</t>
        </is>
      </c>
      <c r="M464" s="200" t="inlineStr">
        <is>
          <t>CHECK_VENDOR</t>
        </is>
      </c>
      <c r="N464" s="200" t="inlineStr">
        <is>
          <t>See NVD references</t>
        </is>
      </c>
      <c r="O464" s="200" t="inlineStr">
        <is>
          <t>Apply vendor patches</t>
        </is>
      </c>
      <c r="P464" s="200" t="inlineStr">
        <is>
          <t>cloudcharge cloudcharge.se *</t>
        </is>
      </c>
      <c r="Q464" s="200" t="inlineStr">
        <is>
          <t>P2</t>
        </is>
      </c>
      <c r="R464" s="200" t="inlineStr">
        <is>
          <t>🚨 URGENT: Apply vendor patches immediately | 🔒 Isolate affected systems if patch unavailable | 🛡️ Enable additional monitoring/IDS rules</t>
        </is>
      </c>
      <c r="S464" s="200" t="inlineStr">
        <is>
          <t>CVE - IP enrichment n/a</t>
        </is>
      </c>
      <c r="T464" s="200" t="n">
        <v>0.0005999999999999999</v>
      </c>
      <c r="U464" s="200" t="n">
        <v>0.1794</v>
      </c>
      <c r="V464" s="200" t="inlineStr">
        <is>
          <t>T1190:Exploit Public-Facing Application</t>
        </is>
      </c>
      <c r="W464" s="200" t="n">
        <v>2</v>
      </c>
      <c r="X464" s="200" t="inlineStr">
        <is>
          <t>HIGH (72%)</t>
        </is>
      </c>
      <c r="Y464" s="200" t="inlineStr">
        <is>
          <t>POSSIBLE</t>
        </is>
      </c>
      <c r="Z464" s="200" t="inlineStr">
        <is>
          <t>CHECK_VENDOR</t>
        </is>
      </c>
      <c r="AA464" s="200" t="inlineStr">
        <is>
          <t>https://nvd.nist.gov/vuln/detail/CVE-2026-25114</t>
        </is>
      </c>
      <c r="AB464" s="200" t="inlineStr">
        <is>
          <t>NONE</t>
        </is>
      </c>
      <c r="AC464" s="200" t="n">
        <v>3.75</v>
      </c>
      <c r="AD464" s="200" t="inlineStr"/>
    </row>
    <row r="465">
      <c r="A465" s="200" t="inlineStr">
        <is>
          <t>CVE</t>
        </is>
      </c>
      <c r="B465" s="200" t="inlineStr">
        <is>
          <t>CVE-2026-25711</t>
        </is>
      </c>
      <c r="C465" s="200"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465" s="200" t="n">
        <v>7.3</v>
      </c>
      <c r="E465" s="200" t="inlineStr">
        <is>
          <t>HIGH</t>
        </is>
      </c>
      <c r="F465" s="200" t="n">
        <v>2</v>
      </c>
      <c r="G465" s="200" t="n">
        <v>3</v>
      </c>
      <c r="H465" s="200" t="inlineStr">
        <is>
          <t>HIGH</t>
        </is>
      </c>
      <c r="I465" s="200" t="n">
        <v>13.3</v>
      </c>
      <c r="J465" s="200" t="inlineStr">
        <is>
          <t>NO</t>
        </is>
      </c>
      <c r="K465" s="200" t="inlineStr">
        <is>
          <t>https://nvd.nist.gov/vuln/detail/CVE-2026-25711</t>
        </is>
      </c>
      <c r="L465" s="200" t="inlineStr">
        <is>
          <t>2026-03-03 18:53</t>
        </is>
      </c>
      <c r="M465" s="200" t="inlineStr">
        <is>
          <t>CHECK_VENDOR</t>
        </is>
      </c>
      <c r="N465" s="200" t="inlineStr">
        <is>
          <t>See NVD references</t>
        </is>
      </c>
      <c r="O465" s="200" t="inlineStr">
        <is>
          <t>Apply vendor patches</t>
        </is>
      </c>
      <c r="P465" s="200" t="inlineStr">
        <is>
          <t>chargemap chargemap.com *</t>
        </is>
      </c>
      <c r="Q465" s="200" t="inlineStr">
        <is>
          <t>P2</t>
        </is>
      </c>
      <c r="R465" s="200" t="inlineStr">
        <is>
          <t>🚨 URGENT: Apply vendor patches immediately | 🔒 Isolate affected systems if patch unavailable | 🛡️ Enable additional monitoring/IDS rules</t>
        </is>
      </c>
      <c r="S465" s="200" t="inlineStr">
        <is>
          <t>CVE - IP enrichment n/a</t>
        </is>
      </c>
      <c r="T465" s="200" t="n">
        <v>0.0003</v>
      </c>
      <c r="U465" s="200" t="n">
        <v>0.0992</v>
      </c>
      <c r="V465" s="200" t="inlineStr">
        <is>
          <t>T1190:Exploit Public-Facing Application</t>
        </is>
      </c>
      <c r="W465" s="200" t="n">
        <v>2</v>
      </c>
      <c r="X465" s="200" t="inlineStr">
        <is>
          <t>HIGH (72%)</t>
        </is>
      </c>
      <c r="Y465" s="200" t="inlineStr">
        <is>
          <t>POSSIBLE</t>
        </is>
      </c>
      <c r="Z465" s="200" t="inlineStr">
        <is>
          <t>CHECK_VENDOR</t>
        </is>
      </c>
      <c r="AA465" s="200" t="inlineStr">
        <is>
          <t>https://nvd.nist.gov/vuln/detail/CVE-2026-25711</t>
        </is>
      </c>
      <c r="AB465" s="200" t="inlineStr">
        <is>
          <t>NONE</t>
        </is>
      </c>
      <c r="AC465" s="200" t="n">
        <v>3.65</v>
      </c>
      <c r="AD465" s="200" t="inlineStr"/>
    </row>
    <row r="466">
      <c r="A466" s="200" t="inlineStr">
        <is>
          <t>CVE</t>
        </is>
      </c>
      <c r="B466" s="200" t="inlineStr">
        <is>
          <t>CVE-2026-25778</t>
        </is>
      </c>
      <c r="C466" s="200"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466" s="200" t="n">
        <v>7.3</v>
      </c>
      <c r="E466" s="200" t="inlineStr">
        <is>
          <t>HIGH</t>
        </is>
      </c>
      <c r="F466" s="200" t="n">
        <v>2</v>
      </c>
      <c r="G466" s="200" t="n">
        <v>3</v>
      </c>
      <c r="H466" s="200" t="inlineStr">
        <is>
          <t>HIGH</t>
        </is>
      </c>
      <c r="I466" s="200" t="n">
        <v>13.3</v>
      </c>
      <c r="J466" s="200" t="inlineStr">
        <is>
          <t>NO</t>
        </is>
      </c>
      <c r="K466" s="200" t="inlineStr">
        <is>
          <t>https://nvd.nist.gov/vuln/detail/CVE-2026-25778</t>
        </is>
      </c>
      <c r="L466" s="200" t="inlineStr">
        <is>
          <t>2026-03-03 18:53</t>
        </is>
      </c>
      <c r="M466" s="200" t="inlineStr">
        <is>
          <t>CHECK_VENDOR</t>
        </is>
      </c>
      <c r="N466" s="200" t="inlineStr">
        <is>
          <t>See NVD references</t>
        </is>
      </c>
      <c r="O466" s="200" t="inlineStr">
        <is>
          <t>Apply vendor patches</t>
        </is>
      </c>
      <c r="P466" s="200" t="inlineStr">
        <is>
          <t>swtchenergy swtchenergy.com *</t>
        </is>
      </c>
      <c r="Q466" s="200" t="inlineStr">
        <is>
          <t>P2</t>
        </is>
      </c>
      <c r="R466" s="200" t="inlineStr">
        <is>
          <t>🚨 URGENT: Apply vendor patches immediately | 🔒 Isolate affected systems if patch unavailable | 🛡️ Enable additional monitoring/IDS rules</t>
        </is>
      </c>
      <c r="S466" s="200" t="inlineStr">
        <is>
          <t>CVE - IP enrichment n/a</t>
        </is>
      </c>
      <c r="T466" s="200" t="n">
        <v>0.0003</v>
      </c>
      <c r="U466" s="200" t="n">
        <v>0.0992</v>
      </c>
      <c r="V466" s="200" t="inlineStr">
        <is>
          <t>T1190:Exploit Public-Facing Application</t>
        </is>
      </c>
      <c r="W466" s="200" t="n">
        <v>2</v>
      </c>
      <c r="X466" s="200" t="inlineStr">
        <is>
          <t>HIGH (72%)</t>
        </is>
      </c>
      <c r="Y466" s="200" t="inlineStr">
        <is>
          <t>POSSIBLE</t>
        </is>
      </c>
      <c r="Z466" s="200" t="inlineStr">
        <is>
          <t>CHECK_VENDOR</t>
        </is>
      </c>
      <c r="AA466" s="200" t="inlineStr">
        <is>
          <t>https://nvd.nist.gov/vuln/detail/CVE-2026-25778</t>
        </is>
      </c>
      <c r="AB466" s="200" t="inlineStr">
        <is>
          <t>NONE</t>
        </is>
      </c>
      <c r="AC466" s="200" t="n">
        <v>3.65</v>
      </c>
      <c r="AD466" s="200" t="inlineStr"/>
    </row>
    <row r="467">
      <c r="A467" s="201" t="inlineStr">
        <is>
          <t>CVE</t>
        </is>
      </c>
      <c r="B467" s="201" t="inlineStr">
        <is>
          <t>CVE-2026-25851</t>
        </is>
      </c>
      <c r="C467" s="201"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467" s="201" t="n">
        <v>9.4</v>
      </c>
      <c r="E467" s="201" t="inlineStr">
        <is>
          <t>CRITICAL</t>
        </is>
      </c>
      <c r="F467" s="201" t="n">
        <v>3</v>
      </c>
      <c r="G467" s="201" t="n">
        <v>3</v>
      </c>
      <c r="H467" s="201" t="inlineStr">
        <is>
          <t>CRITICAL</t>
        </is>
      </c>
      <c r="I467" s="201" t="n">
        <v>18.4</v>
      </c>
      <c r="J467" s="201" t="inlineStr">
        <is>
          <t>NO</t>
        </is>
      </c>
      <c r="K467" s="201" t="inlineStr">
        <is>
          <t>https://nvd.nist.gov/vuln/detail/CVE-2026-25851</t>
        </is>
      </c>
      <c r="L467" s="201" t="inlineStr">
        <is>
          <t>2026-03-03 18:53</t>
        </is>
      </c>
      <c r="M467" s="201" t="inlineStr">
        <is>
          <t>CHECK_VENDOR</t>
        </is>
      </c>
      <c r="N467" s="201" t="inlineStr">
        <is>
          <t>See NVD references</t>
        </is>
      </c>
      <c r="O467" s="201" t="inlineStr">
        <is>
          <t>Apply vendor patches</t>
        </is>
      </c>
      <c r="P467" s="201" t="inlineStr">
        <is>
          <t>chargemap chargemap.com *</t>
        </is>
      </c>
      <c r="Q467" s="201" t="inlineStr">
        <is>
          <t>P2</t>
        </is>
      </c>
      <c r="R467" s="201" t="inlineStr">
        <is>
          <t>🚨 URGENT: Apply vendor patches immediately | 🔒 Isolate affected systems if patch unavailable | 🛡️ Enable additional monitoring/IDS rules</t>
        </is>
      </c>
      <c r="S467" s="201" t="inlineStr">
        <is>
          <t>CVE - IP enrichment n/a</t>
        </is>
      </c>
      <c r="T467" s="201" t="n">
        <v>0.0008</v>
      </c>
      <c r="U467" s="201" t="n">
        <v>0.2397</v>
      </c>
      <c r="V467" s="201" t="inlineStr">
        <is>
          <t>T1078:Valid Accounts | T1656:Impersonation</t>
        </is>
      </c>
      <c r="W467" s="201" t="n">
        <v>2</v>
      </c>
      <c r="X467" s="201" t="inlineStr">
        <is>
          <t>HIGH (72%)</t>
        </is>
      </c>
      <c r="Y467" s="201" t="inlineStr">
        <is>
          <t>CONFIRMED</t>
        </is>
      </c>
      <c r="Z467" s="201" t="inlineStr">
        <is>
          <t>CHECK_VENDOR</t>
        </is>
      </c>
      <c r="AA467" s="201" t="inlineStr">
        <is>
          <t>https://nvd.nist.gov/vuln/detail/CVE-2026-25851</t>
        </is>
      </c>
      <c r="AB467" s="201" t="inlineStr">
        <is>
          <t>NONE</t>
        </is>
      </c>
      <c r="AC467" s="201" t="n">
        <v>4.7</v>
      </c>
      <c r="AD467" s="201" t="inlineStr"/>
    </row>
    <row r="468">
      <c r="A468" s="200" t="inlineStr">
        <is>
          <t>CVE</t>
        </is>
      </c>
      <c r="B468" s="200" t="inlineStr">
        <is>
          <t>CVE-2026-25945</t>
        </is>
      </c>
      <c r="C468" s="200"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468" s="200" t="n">
        <v>7.5</v>
      </c>
      <c r="E468" s="200" t="inlineStr">
        <is>
          <t>HIGH</t>
        </is>
      </c>
      <c r="F468" s="200" t="n">
        <v>2</v>
      </c>
      <c r="G468" s="200" t="n">
        <v>3</v>
      </c>
      <c r="H468" s="200" t="inlineStr">
        <is>
          <t>HIGH</t>
        </is>
      </c>
      <c r="I468" s="200" t="n">
        <v>13.5</v>
      </c>
      <c r="J468" s="200" t="inlineStr">
        <is>
          <t>NO</t>
        </is>
      </c>
      <c r="K468" s="200" t="inlineStr">
        <is>
          <t>https://nvd.nist.gov/vuln/detail/CVE-2026-25945</t>
        </is>
      </c>
      <c r="L468" s="200" t="inlineStr">
        <is>
          <t>2026-03-03 18:53</t>
        </is>
      </c>
      <c r="M468" s="200" t="inlineStr">
        <is>
          <t>CHECK_VENDOR</t>
        </is>
      </c>
      <c r="N468" s="200" t="inlineStr">
        <is>
          <t>See NVD references</t>
        </is>
      </c>
      <c r="O468" s="200" t="inlineStr">
        <is>
          <t>Apply vendor patches</t>
        </is>
      </c>
      <c r="P468" s="200" t="inlineStr">
        <is>
          <t>ev2go ev2go.io *</t>
        </is>
      </c>
      <c r="Q468" s="200" t="inlineStr">
        <is>
          <t>P2</t>
        </is>
      </c>
      <c r="R468" s="200" t="inlineStr">
        <is>
          <t>🚨 URGENT: Apply vendor patches immediately | 🔒 Isolate affected systems if patch unavailable | 🛡️ Enable additional monitoring/IDS rules</t>
        </is>
      </c>
      <c r="S468" s="200" t="inlineStr">
        <is>
          <t>CVE - IP enrichment n/a</t>
        </is>
      </c>
      <c r="T468" s="200" t="n">
        <v>0.0005999999999999999</v>
      </c>
      <c r="U468" s="200" t="n">
        <v>0.1794</v>
      </c>
      <c r="V468" s="200" t="inlineStr">
        <is>
          <t>T1190:Exploit Public-Facing Application</t>
        </is>
      </c>
      <c r="W468" s="200" t="n">
        <v>2</v>
      </c>
      <c r="X468" s="200" t="inlineStr">
        <is>
          <t>HIGH (72%)</t>
        </is>
      </c>
      <c r="Y468" s="200" t="inlineStr">
        <is>
          <t>POSSIBLE</t>
        </is>
      </c>
      <c r="Z468" s="200" t="inlineStr">
        <is>
          <t>CHECK_VENDOR</t>
        </is>
      </c>
      <c r="AA468" s="200" t="inlineStr">
        <is>
          <t>https://nvd.nist.gov/vuln/detail/CVE-2026-25945</t>
        </is>
      </c>
      <c r="AB468" s="200" t="inlineStr">
        <is>
          <t>NONE</t>
        </is>
      </c>
      <c r="AC468" s="200" t="n">
        <v>3.75</v>
      </c>
      <c r="AD468" s="200" t="inlineStr"/>
    </row>
    <row r="469">
      <c r="A469" s="200" t="inlineStr">
        <is>
          <t>CVE</t>
        </is>
      </c>
      <c r="B469" s="200" t="inlineStr">
        <is>
          <t>CVE-2026-27652</t>
        </is>
      </c>
      <c r="C469" s="200"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469" s="200" t="n">
        <v>7.3</v>
      </c>
      <c r="E469" s="200" t="inlineStr">
        <is>
          <t>HIGH</t>
        </is>
      </c>
      <c r="F469" s="200" t="n">
        <v>2</v>
      </c>
      <c r="G469" s="200" t="n">
        <v>3</v>
      </c>
      <c r="H469" s="200" t="inlineStr">
        <is>
          <t>HIGH</t>
        </is>
      </c>
      <c r="I469" s="200" t="n">
        <v>13.3</v>
      </c>
      <c r="J469" s="200" t="inlineStr">
        <is>
          <t>NO</t>
        </is>
      </c>
      <c r="K469" s="200" t="inlineStr">
        <is>
          <t>https://nvd.nist.gov/vuln/detail/CVE-2026-27652</t>
        </is>
      </c>
      <c r="L469" s="200" t="inlineStr">
        <is>
          <t>2026-03-03 18:53</t>
        </is>
      </c>
      <c r="M469" s="200" t="inlineStr">
        <is>
          <t>CHECK_VENDOR</t>
        </is>
      </c>
      <c r="N469" s="200" t="inlineStr">
        <is>
          <t>See NVD references</t>
        </is>
      </c>
      <c r="O469" s="200" t="inlineStr">
        <is>
          <t>Apply vendor patches</t>
        </is>
      </c>
      <c r="P469" s="200" t="inlineStr">
        <is>
          <t>cloudcharge cloudcharge.se *</t>
        </is>
      </c>
      <c r="Q469" s="200" t="inlineStr">
        <is>
          <t>P2</t>
        </is>
      </c>
      <c r="R469" s="200" t="inlineStr">
        <is>
          <t>🚨 URGENT: Apply vendor patches immediately | 🔒 Isolate affected systems if patch unavailable | 🛡️ Enable additional monitoring/IDS rules</t>
        </is>
      </c>
      <c r="S469" s="200" t="inlineStr">
        <is>
          <t>CVE - IP enrichment n/a</t>
        </is>
      </c>
      <c r="T469" s="200" t="n">
        <v>0.0003</v>
      </c>
      <c r="U469" s="200" t="n">
        <v>0.0992</v>
      </c>
      <c r="V469" s="200" t="inlineStr">
        <is>
          <t>T1190:Exploit Public-Facing Application</t>
        </is>
      </c>
      <c r="W469" s="200" t="n">
        <v>2</v>
      </c>
      <c r="X469" s="200" t="inlineStr">
        <is>
          <t>HIGH (72%)</t>
        </is>
      </c>
      <c r="Y469" s="200" t="inlineStr">
        <is>
          <t>POSSIBLE</t>
        </is>
      </c>
      <c r="Z469" s="200" t="inlineStr">
        <is>
          <t>CHECK_VENDOR</t>
        </is>
      </c>
      <c r="AA469" s="200" t="inlineStr">
        <is>
          <t>https://nvd.nist.gov/vuln/detail/CVE-2026-27652</t>
        </is>
      </c>
      <c r="AB469" s="200" t="inlineStr">
        <is>
          <t>NONE</t>
        </is>
      </c>
      <c r="AC469" s="200" t="n">
        <v>3.65</v>
      </c>
      <c r="AD469" s="200" t="inlineStr"/>
    </row>
    <row r="470">
      <c r="A470" s="201" t="inlineStr">
        <is>
          <t>CVE</t>
        </is>
      </c>
      <c r="B470" s="201" t="inlineStr">
        <is>
          <t>CVE-2026-27767</t>
        </is>
      </c>
      <c r="C470" s="201"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470" s="201" t="n">
        <v>9.4</v>
      </c>
      <c r="E470" s="201" t="inlineStr">
        <is>
          <t>CRITICAL</t>
        </is>
      </c>
      <c r="F470" s="201" t="n">
        <v>3</v>
      </c>
      <c r="G470" s="201" t="n">
        <v>3</v>
      </c>
      <c r="H470" s="201" t="inlineStr">
        <is>
          <t>CRITICAL</t>
        </is>
      </c>
      <c r="I470" s="201" t="n">
        <v>18.4</v>
      </c>
      <c r="J470" s="201" t="inlineStr">
        <is>
          <t>NO</t>
        </is>
      </c>
      <c r="K470" s="201" t="inlineStr">
        <is>
          <t>https://nvd.nist.gov/vuln/detail/CVE-2026-27767</t>
        </is>
      </c>
      <c r="L470" s="201" t="inlineStr">
        <is>
          <t>2026-03-03 18:53</t>
        </is>
      </c>
      <c r="M470" s="201" t="inlineStr">
        <is>
          <t>CHECK_VENDOR</t>
        </is>
      </c>
      <c r="N470" s="201" t="inlineStr">
        <is>
          <t>See NVD references</t>
        </is>
      </c>
      <c r="O470" s="201" t="inlineStr">
        <is>
          <t>Apply vendor patches</t>
        </is>
      </c>
      <c r="P470" s="201" t="inlineStr">
        <is>
          <t>swtchenergy swtchenergy.com *</t>
        </is>
      </c>
      <c r="Q470" s="201" t="inlineStr">
        <is>
          <t>P2</t>
        </is>
      </c>
      <c r="R470" s="201" t="inlineStr">
        <is>
          <t>🚨 URGENT: Apply vendor patches immediately | 🔒 Isolate affected systems if patch unavailable | 🛡️ Enable additional monitoring/IDS rules</t>
        </is>
      </c>
      <c r="S470" s="201" t="inlineStr">
        <is>
          <t>CVE - IP enrichment n/a</t>
        </is>
      </c>
      <c r="T470" s="201" t="n">
        <v>0.0008</v>
      </c>
      <c r="U470" s="201" t="n">
        <v>0.2397</v>
      </c>
      <c r="V470" s="201" t="inlineStr">
        <is>
          <t>T1078:Valid Accounts | T1656:Impersonation</t>
        </is>
      </c>
      <c r="W470" s="201" t="n">
        <v>2</v>
      </c>
      <c r="X470" s="201" t="inlineStr">
        <is>
          <t>HIGH (72%)</t>
        </is>
      </c>
      <c r="Y470" s="201" t="inlineStr">
        <is>
          <t>CONFIRMED</t>
        </is>
      </c>
      <c r="Z470" s="201" t="inlineStr">
        <is>
          <t>CHECK_VENDOR</t>
        </is>
      </c>
      <c r="AA470" s="201" t="inlineStr">
        <is>
          <t>https://nvd.nist.gov/vuln/detail/CVE-2026-27767</t>
        </is>
      </c>
      <c r="AB470" s="201" t="inlineStr">
        <is>
          <t>NONE</t>
        </is>
      </c>
      <c r="AC470" s="201" t="n">
        <v>4.7</v>
      </c>
      <c r="AD470" s="201" t="inlineStr"/>
    </row>
    <row r="471">
      <c r="A471" s="201" t="inlineStr">
        <is>
          <t>CVE</t>
        </is>
      </c>
      <c r="B471" s="201" t="inlineStr">
        <is>
          <t>CVE-2026-27772</t>
        </is>
      </c>
      <c r="C471" s="201"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471" s="201" t="n">
        <v>9.4</v>
      </c>
      <c r="E471" s="201" t="inlineStr">
        <is>
          <t>CRITICAL</t>
        </is>
      </c>
      <c r="F471" s="201" t="n">
        <v>3</v>
      </c>
      <c r="G471" s="201" t="n">
        <v>3</v>
      </c>
      <c r="H471" s="201" t="inlineStr">
        <is>
          <t>CRITICAL</t>
        </is>
      </c>
      <c r="I471" s="201" t="n">
        <v>18.4</v>
      </c>
      <c r="J471" s="201" t="inlineStr">
        <is>
          <t>NO</t>
        </is>
      </c>
      <c r="K471" s="201" t="inlineStr">
        <is>
          <t>https://nvd.nist.gov/vuln/detail/CVE-2026-27772</t>
        </is>
      </c>
      <c r="L471" s="201" t="inlineStr">
        <is>
          <t>2026-03-03 18:53</t>
        </is>
      </c>
      <c r="M471" s="201" t="inlineStr">
        <is>
          <t>CHECK_VENDOR</t>
        </is>
      </c>
      <c r="N471" s="201" t="inlineStr">
        <is>
          <t>See NVD references</t>
        </is>
      </c>
      <c r="O471" s="201" t="inlineStr">
        <is>
          <t>Apply vendor patches</t>
        </is>
      </c>
      <c r="P471" s="201" t="inlineStr">
        <is>
          <t>ev.energy ev.energy *</t>
        </is>
      </c>
      <c r="Q471" s="201" t="inlineStr">
        <is>
          <t>P2</t>
        </is>
      </c>
      <c r="R471" s="201" t="inlineStr">
        <is>
          <t>🚨 URGENT: Apply vendor patches immediately | 🔒 Isolate affected systems if patch unavailable | 🛡️ Enable additional monitoring/IDS rules</t>
        </is>
      </c>
      <c r="S471" s="201" t="inlineStr">
        <is>
          <t>CVE - IP enrichment n/a</t>
        </is>
      </c>
      <c r="T471" s="201" t="n">
        <v>0.0008</v>
      </c>
      <c r="U471" s="201" t="n">
        <v>0.2397</v>
      </c>
      <c r="V471" s="201" t="inlineStr">
        <is>
          <t>T1078:Valid Accounts | T1656:Impersonation</t>
        </is>
      </c>
      <c r="W471" s="201" t="n">
        <v>2</v>
      </c>
      <c r="X471" s="201" t="inlineStr">
        <is>
          <t>HIGH (72%)</t>
        </is>
      </c>
      <c r="Y471" s="201" t="inlineStr">
        <is>
          <t>CONFIRMED</t>
        </is>
      </c>
      <c r="Z471" s="201" t="inlineStr">
        <is>
          <t>CHECK_VENDOR</t>
        </is>
      </c>
      <c r="AA471" s="201" t="inlineStr">
        <is>
          <t>https://nvd.nist.gov/vuln/detail/CVE-2026-27772</t>
        </is>
      </c>
      <c r="AB471" s="201" t="inlineStr">
        <is>
          <t>NONE</t>
        </is>
      </c>
      <c r="AC471" s="201" t="n">
        <v>4.7</v>
      </c>
      <c r="AD471" s="201" t="inlineStr"/>
    </row>
    <row r="472">
      <c r="A472" s="199" t="inlineStr">
        <is>
          <t>CVE</t>
        </is>
      </c>
      <c r="B472" s="199" t="inlineStr">
        <is>
          <t>CVE-2026-27773</t>
        </is>
      </c>
      <c r="C472" s="199" t="inlineStr">
        <is>
          <t>Charging station authentication identifiers are publicly accessible via web-based mapping platforms.</t>
        </is>
      </c>
      <c r="D472" s="199" t="n">
        <v>6.5</v>
      </c>
      <c r="E472" s="199" t="inlineStr">
        <is>
          <t>MEDIUM</t>
        </is>
      </c>
      <c r="F472" s="199" t="n">
        <v>2</v>
      </c>
      <c r="G472" s="199" t="n">
        <v>2</v>
      </c>
      <c r="H472" s="199" t="inlineStr">
        <is>
          <t>MEDIUM</t>
        </is>
      </c>
      <c r="I472" s="199" t="n">
        <v>10.5</v>
      </c>
      <c r="J472" s="199" t="inlineStr">
        <is>
          <t>NO</t>
        </is>
      </c>
      <c r="K472" s="199" t="inlineStr">
        <is>
          <t>https://nvd.nist.gov/vuln/detail/CVE-2026-27773</t>
        </is>
      </c>
      <c r="L472" s="199" t="inlineStr">
        <is>
          <t>2026-03-03 18:53</t>
        </is>
      </c>
      <c r="M472" s="199" t="inlineStr">
        <is>
          <t>CHECK_VENDOR</t>
        </is>
      </c>
      <c r="N472" s="199" t="inlineStr">
        <is>
          <t>See NVD references</t>
        </is>
      </c>
      <c r="O472" s="199" t="inlineStr">
        <is>
          <t>Apply vendor patches</t>
        </is>
      </c>
      <c r="P472" s="199" t="inlineStr">
        <is>
          <t>swtchenergy swtchenergy.com *</t>
        </is>
      </c>
      <c r="Q472" s="199" t="inlineStr">
        <is>
          <t>P2</t>
        </is>
      </c>
      <c r="R472" s="199" t="inlineStr">
        <is>
          <t>📅 Schedule patch deployment within 30 days | 🔍 Monitor for exploitation attempts</t>
        </is>
      </c>
      <c r="S472" s="199" t="inlineStr">
        <is>
          <t>CVE - IP enrichment n/a</t>
        </is>
      </c>
      <c r="T472" s="199" t="n">
        <v>0.0004</v>
      </c>
      <c r="U472" s="199" t="n">
        <v>0.1213</v>
      </c>
      <c r="V472" s="199" t="inlineStr">
        <is>
          <t>T1190:Exploit Public-Facing Application</t>
        </is>
      </c>
      <c r="W472" s="199" t="n">
        <v>2</v>
      </c>
      <c r="X472" s="199" t="inlineStr">
        <is>
          <t>HIGH (72%)</t>
        </is>
      </c>
      <c r="Y472" s="199" t="inlineStr">
        <is>
          <t>POSSIBLE</t>
        </is>
      </c>
      <c r="Z472" s="199" t="inlineStr">
        <is>
          <t>CHECK_VENDOR</t>
        </is>
      </c>
      <c r="AA472" s="199" t="inlineStr">
        <is>
          <t>https://nvd.nist.gov/vuln/detail/CVE-2026-27773</t>
        </is>
      </c>
      <c r="AB472" s="199" t="inlineStr">
        <is>
          <t>NONE</t>
        </is>
      </c>
      <c r="AC472" s="199" t="n">
        <v>3.25</v>
      </c>
      <c r="AD472" s="199" t="inlineStr"/>
    </row>
    <row r="473">
      <c r="A473" s="200" t="inlineStr">
        <is>
          <t>CVE</t>
        </is>
      </c>
      <c r="B473" s="200" t="inlineStr">
        <is>
          <t>CVE-2026-2597</t>
        </is>
      </c>
      <c r="C473" s="200" t="inlineStr">
        <is>
          <t>Crypt::SysRandom::XS versions before 0.010 for Perl is vulnerable to a heap buffer overflow in the XS function random_bytes().
The function does not validate that the length parameter is non-negative. If a negative value (e.g. -1) is supplied, the expression length + 1u causes an integer wraparound, resulting in a zero-byte allocation. The subsequent call to chosen random function (e.g. getrandom) passes the original negative value, which is implicitly converted to a large unsigned value (typic</t>
        </is>
      </c>
      <c r="D473" s="200" t="n">
        <v>7.5</v>
      </c>
      <c r="E473" s="200" t="inlineStr">
        <is>
          <t>HIGH</t>
        </is>
      </c>
      <c r="F473" s="200" t="n">
        <v>2</v>
      </c>
      <c r="G473" s="200" t="n">
        <v>3</v>
      </c>
      <c r="H473" s="200" t="inlineStr">
        <is>
          <t>HIGH</t>
        </is>
      </c>
      <c r="I473" s="200" t="n">
        <v>13.5</v>
      </c>
      <c r="J473" s="200" t="inlineStr">
        <is>
          <t>NO</t>
        </is>
      </c>
      <c r="K473" s="200" t="inlineStr">
        <is>
          <t>https://nvd.nist.gov/vuln/detail/CVE-2026-2597</t>
        </is>
      </c>
      <c r="L473" s="200" t="inlineStr">
        <is>
          <t>2026-03-03 18:53</t>
        </is>
      </c>
      <c r="M473" s="200" t="inlineStr">
        <is>
          <t>CHECK_VENDOR</t>
        </is>
      </c>
      <c r="N473" s="200" t="inlineStr">
        <is>
          <t>See NVD references</t>
        </is>
      </c>
      <c r="O473" s="200" t="inlineStr">
        <is>
          <t>Apply vendor patches</t>
        </is>
      </c>
      <c r="P473" s="200" t="inlineStr">
        <is>
          <t>See CVE details</t>
        </is>
      </c>
      <c r="Q473" s="200" t="inlineStr">
        <is>
          <t>P2</t>
        </is>
      </c>
      <c r="R473" s="200" t="inlineStr">
        <is>
          <t>🚨 URGENT: Apply vendor patches immediately | 🔒 Isolate affected systems if patch unavailable | 🛡️ Enable additional monitoring/IDS rules</t>
        </is>
      </c>
      <c r="S473" s="200" t="inlineStr">
        <is>
          <t>CVE - IP enrichment n/a</t>
        </is>
      </c>
      <c r="T473" s="200" t="n">
        <v>0</v>
      </c>
      <c r="U473" s="200" t="n">
        <v>0</v>
      </c>
      <c r="V473" s="200" t="inlineStr">
        <is>
          <t>T1203:Exploitation for Client Execution | T1552:Unsecured Credentials | T1499:Endpoint Denial of Service</t>
        </is>
      </c>
      <c r="W473" s="200" t="n">
        <v>2</v>
      </c>
      <c r="X473" s="200" t="inlineStr">
        <is>
          <t>HIGH (72%)</t>
        </is>
      </c>
      <c r="Y473" s="200" t="inlineStr">
        <is>
          <t>POSSIBLE</t>
        </is>
      </c>
      <c r="Z473" s="200" t="inlineStr">
        <is>
          <t>CHECK_VENDOR</t>
        </is>
      </c>
      <c r="AA473" s="200" t="inlineStr">
        <is>
          <t>https://nvd.nist.gov/vuln/detail/CVE-2026-2597</t>
        </is>
      </c>
      <c r="AB473" s="200" t="inlineStr">
        <is>
          <t>NONE</t>
        </is>
      </c>
      <c r="AC473" s="200" t="n">
        <v>3.75</v>
      </c>
      <c r="AD473" s="200" t="inlineStr"/>
    </row>
    <row r="474">
      <c r="A474" s="199" t="inlineStr">
        <is>
          <t>CVE</t>
        </is>
      </c>
      <c r="B474" s="199" t="inlineStr">
        <is>
          <t>CVE-2026-3269</t>
        </is>
      </c>
      <c r="C474" s="199" t="inlineStr">
        <is>
          <t>A flaw has been found in psi-probe PSI Probe up to 5.3.0. The impacted element is the function handleRequestInternal of the file psi-probe-core/src/main/java/psiprobe/controllers/sessions/ExpireSessionsController.java of the component Session Handler. Executing a manipulation can lead to denial of service. The attack can be launched remotely. The exploit has been published and may be used. The vendor was contacted early about this disclosure but did not respond in any way.</t>
        </is>
      </c>
      <c r="D474" s="199" t="n">
        <v>4.3</v>
      </c>
      <c r="E474" s="199" t="inlineStr">
        <is>
          <t>MEDIUM</t>
        </is>
      </c>
      <c r="F474" s="199" t="n">
        <v>2</v>
      </c>
      <c r="G474" s="199" t="n">
        <v>2</v>
      </c>
      <c r="H474" s="199" t="inlineStr">
        <is>
          <t>MEDIUM</t>
        </is>
      </c>
      <c r="I474" s="199" t="n">
        <v>8.300000000000001</v>
      </c>
      <c r="J474" s="199" t="inlineStr">
        <is>
          <t>NO</t>
        </is>
      </c>
      <c r="K474" s="199" t="inlineStr">
        <is>
          <t>https://nvd.nist.gov/vuln/detail/CVE-2026-3269</t>
        </is>
      </c>
      <c r="L474" s="199" t="inlineStr">
        <is>
          <t>2026-03-03 18:53</t>
        </is>
      </c>
      <c r="M474" s="199" t="inlineStr">
        <is>
          <t>CHECK_VENDOR</t>
        </is>
      </c>
      <c r="N474" s="199" t="inlineStr">
        <is>
          <t>See NVD references</t>
        </is>
      </c>
      <c r="O474" s="199" t="inlineStr">
        <is>
          <t>Apply vendor patches</t>
        </is>
      </c>
      <c r="P474" s="199" t="inlineStr">
        <is>
          <t>See CVE details</t>
        </is>
      </c>
      <c r="Q474" s="199" t="inlineStr">
        <is>
          <t>P3</t>
        </is>
      </c>
      <c r="R474" s="199" t="inlineStr">
        <is>
          <t>📅 Schedule patch deployment within 30 days | 🔍 Monitor for exploitation attempts</t>
        </is>
      </c>
      <c r="S474" s="199" t="inlineStr">
        <is>
          <t>CVE - IP enrichment n/a</t>
        </is>
      </c>
      <c r="T474" s="199" t="n">
        <v>0.0004</v>
      </c>
      <c r="U474" s="199" t="n">
        <v>0.1062</v>
      </c>
      <c r="V474" s="199" t="inlineStr">
        <is>
          <t>T1499:Endpoint Denial of Service</t>
        </is>
      </c>
      <c r="W474" s="199" t="n">
        <v>1</v>
      </c>
      <c r="X474" s="199" t="inlineStr">
        <is>
          <t>LOW (40%)</t>
        </is>
      </c>
      <c r="Y474" s="199" t="inlineStr">
        <is>
          <t>POSSIBLE</t>
        </is>
      </c>
      <c r="Z474" s="199" t="inlineStr">
        <is>
          <t>CHECK_VENDOR</t>
        </is>
      </c>
      <c r="AA474" s="199" t="inlineStr">
        <is>
          <t>https://nvd.nist.gov/vuln/detail/CVE-2026-3269</t>
        </is>
      </c>
      <c r="AB474" s="199" t="inlineStr">
        <is>
          <t>NONE</t>
        </is>
      </c>
      <c r="AC474" s="199" t="n">
        <v>2.15</v>
      </c>
      <c r="AD474" s="199" t="inlineStr"/>
    </row>
    <row r="475">
      <c r="A475" s="199" t="inlineStr">
        <is>
          <t>CVE</t>
        </is>
      </c>
      <c r="B475" s="199" t="inlineStr">
        <is>
          <t>CVE-2026-3270</t>
        </is>
      </c>
      <c r="C475" s="199" t="inlineStr">
        <is>
          <t>A vulnerability has been found in psi-probe PSI Probe up to 5.3.0. This affects the function lookup of the file psi-probe-core/src/main/java/psiprobe/tools/Whois.java of the component Whois. The manipulation leads to server-side request forgery. The attack may be initiated remotely. The exploit has been disclosed to the public and may be used. The vendor was contacted early about this disclosure but did not respond in any way.</t>
        </is>
      </c>
      <c r="D475" s="199" t="n">
        <v>6.3</v>
      </c>
      <c r="E475" s="199" t="inlineStr">
        <is>
          <t>MEDIUM</t>
        </is>
      </c>
      <c r="F475" s="199" t="n">
        <v>2</v>
      </c>
      <c r="G475" s="199" t="n">
        <v>2</v>
      </c>
      <c r="H475" s="199" t="inlineStr">
        <is>
          <t>MEDIUM</t>
        </is>
      </c>
      <c r="I475" s="199" t="n">
        <v>10.3</v>
      </c>
      <c r="J475" s="199" t="inlineStr">
        <is>
          <t>NO</t>
        </is>
      </c>
      <c r="K475" s="199" t="inlineStr">
        <is>
          <t>https://nvd.nist.gov/vuln/detail/CVE-2026-3270</t>
        </is>
      </c>
      <c r="L475" s="199" t="inlineStr">
        <is>
          <t>2026-03-03 18:53</t>
        </is>
      </c>
      <c r="M475" s="199" t="inlineStr">
        <is>
          <t>CHECK_VENDOR</t>
        </is>
      </c>
      <c r="N475" s="199" t="inlineStr">
        <is>
          <t>See NVD references</t>
        </is>
      </c>
      <c r="O475" s="199" t="inlineStr">
        <is>
          <t>Apply vendor patches</t>
        </is>
      </c>
      <c r="P475" s="199" t="inlineStr">
        <is>
          <t>See CVE details</t>
        </is>
      </c>
      <c r="Q475" s="199" t="inlineStr">
        <is>
          <t>P2</t>
        </is>
      </c>
      <c r="R475" s="199" t="inlineStr">
        <is>
          <t>📅 Schedule patch deployment within 30 days | 🔍 Monitor for exploitation attempts</t>
        </is>
      </c>
      <c r="S475" s="199" t="inlineStr">
        <is>
          <t>CVE - IP enrichment n/a</t>
        </is>
      </c>
      <c r="T475" s="199" t="n">
        <v>0</v>
      </c>
      <c r="U475" s="199" t="n">
        <v>0</v>
      </c>
      <c r="V475" s="199" t="inlineStr">
        <is>
          <t>T1090:Proxy | T1584.004:Server</t>
        </is>
      </c>
      <c r="W475" s="199" t="n">
        <v>2</v>
      </c>
      <c r="X475" s="199" t="inlineStr">
        <is>
          <t>HIGH (72%)</t>
        </is>
      </c>
      <c r="Y475" s="199" t="inlineStr">
        <is>
          <t>POSSIBLE</t>
        </is>
      </c>
      <c r="Z475" s="199" t="inlineStr">
        <is>
          <t>CHECK_VENDOR</t>
        </is>
      </c>
      <c r="AA475" s="199" t="inlineStr">
        <is>
          <t>https://nvd.nist.gov/vuln/detail/CVE-2026-3270</t>
        </is>
      </c>
      <c r="AB475" s="199" t="inlineStr">
        <is>
          <t>NONE</t>
        </is>
      </c>
      <c r="AC475" s="199" t="n">
        <v>3.15</v>
      </c>
      <c r="AD475" s="199" t="inlineStr"/>
    </row>
    <row r="476">
      <c r="A476" s="200" t="inlineStr">
        <is>
          <t>CVE</t>
        </is>
      </c>
      <c r="B476" s="200" t="inlineStr">
        <is>
          <t>CVE-2026-3271</t>
        </is>
      </c>
      <c r="C476" s="200" t="inlineStr">
        <is>
          <t>A vulnerability was found in Tenda F453 1.0.0.3. This impacts the function fromP2pListFilter of the file /goform/P2pListFilterof of the component httpd. The manipulation of the argument page results in buffer overflow. The attack may be launched remotely. The exploit has been made public and could be used.</t>
        </is>
      </c>
      <c r="D476" s="200" t="n">
        <v>8.800000000000001</v>
      </c>
      <c r="E476" s="200" t="inlineStr">
        <is>
          <t>HIGH</t>
        </is>
      </c>
      <c r="F476" s="200" t="n">
        <v>3</v>
      </c>
      <c r="G476" s="200" t="n">
        <v>3</v>
      </c>
      <c r="H476" s="200" t="inlineStr">
        <is>
          <t>CRITICAL</t>
        </is>
      </c>
      <c r="I476" s="200" t="n">
        <v>17.8</v>
      </c>
      <c r="J476" s="200" t="inlineStr">
        <is>
          <t>NO</t>
        </is>
      </c>
      <c r="K476" s="200" t="inlineStr">
        <is>
          <t>https://nvd.nist.gov/vuln/detail/CVE-2026-3271</t>
        </is>
      </c>
      <c r="L476" s="200" t="inlineStr">
        <is>
          <t>2026-03-03 18:53</t>
        </is>
      </c>
      <c r="M476" s="200" t="inlineStr">
        <is>
          <t>CHECK_VENDOR</t>
        </is>
      </c>
      <c r="N476" s="200" t="inlineStr">
        <is>
          <t>See NVD references</t>
        </is>
      </c>
      <c r="O476" s="200" t="inlineStr">
        <is>
          <t>Apply vendor patches</t>
        </is>
      </c>
      <c r="P476" s="200" t="inlineStr">
        <is>
          <t>tenda f453 - | tenda f453_firmware 1.0.0.3</t>
        </is>
      </c>
      <c r="Q476" s="200" t="inlineStr">
        <is>
          <t>P2</t>
        </is>
      </c>
      <c r="R476" s="200" t="inlineStr">
        <is>
          <t>🚨 URGENT: Apply vendor patches immediately | 🔒 Isolate affected systems if patch unavailable | 🛡️ Enable additional monitoring/IDS rules</t>
        </is>
      </c>
      <c r="S476" s="200" t="inlineStr">
        <is>
          <t>CVE - IP enrichment n/a</t>
        </is>
      </c>
      <c r="T476" s="200" t="n">
        <v>0.0011</v>
      </c>
      <c r="U476" s="200" t="n">
        <v>0.3021</v>
      </c>
      <c r="V476" s="200" t="inlineStr">
        <is>
          <t>T1203:Exploitation for Client Execution | T1592.003:Firmware</t>
        </is>
      </c>
      <c r="W476" s="200" t="n">
        <v>2</v>
      </c>
      <c r="X476" s="200" t="inlineStr">
        <is>
          <t>HIGH (72%)</t>
        </is>
      </c>
      <c r="Y476" s="200" t="inlineStr">
        <is>
          <t>CONFIRMED</t>
        </is>
      </c>
      <c r="Z476" s="200" t="inlineStr">
        <is>
          <t>CHECK_VENDOR</t>
        </is>
      </c>
      <c r="AA476" s="200" t="inlineStr">
        <is>
          <t>https://nvd.nist.gov/vuln/detail/CVE-2026-3271</t>
        </is>
      </c>
      <c r="AB476" s="200" t="inlineStr">
        <is>
          <t>NONE</t>
        </is>
      </c>
      <c r="AC476" s="200" t="n">
        <v>4.4</v>
      </c>
      <c r="AD476" s="200" t="inlineStr"/>
    </row>
    <row r="477">
      <c r="A477" s="200" t="inlineStr">
        <is>
          <t>CVE</t>
        </is>
      </c>
      <c r="B477" s="200" t="inlineStr">
        <is>
          <t>CVE-2026-3272</t>
        </is>
      </c>
      <c r="C477" s="200" t="inlineStr">
        <is>
          <t>A vulnerability was determined in Tenda F453 1.0.0.3. Affected is the function fromDhcpListClient of the file /goform/DhcpListClient of the component httpd. This manipulation of the argument page causes buffer overflow. Remote exploitation of the attack is possible. The exploit has been publicly disclosed and may be utilized.</t>
        </is>
      </c>
      <c r="D477" s="200" t="n">
        <v>8.800000000000001</v>
      </c>
      <c r="E477" s="200" t="inlineStr">
        <is>
          <t>HIGH</t>
        </is>
      </c>
      <c r="F477" s="200" t="n">
        <v>3</v>
      </c>
      <c r="G477" s="200" t="n">
        <v>3</v>
      </c>
      <c r="H477" s="200" t="inlineStr">
        <is>
          <t>CRITICAL</t>
        </is>
      </c>
      <c r="I477" s="200" t="n">
        <v>17.8</v>
      </c>
      <c r="J477" s="200" t="inlineStr">
        <is>
          <t>NO</t>
        </is>
      </c>
      <c r="K477" s="200" t="inlineStr">
        <is>
          <t>https://nvd.nist.gov/vuln/detail/CVE-2026-3272</t>
        </is>
      </c>
      <c r="L477" s="200" t="inlineStr">
        <is>
          <t>2026-03-03 18:53</t>
        </is>
      </c>
      <c r="M477" s="200" t="inlineStr">
        <is>
          <t>CHECK_VENDOR</t>
        </is>
      </c>
      <c r="N477" s="200" t="inlineStr">
        <is>
          <t>See NVD references</t>
        </is>
      </c>
      <c r="O477" s="200" t="inlineStr">
        <is>
          <t>Apply vendor patches</t>
        </is>
      </c>
      <c r="P477" s="200" t="inlineStr">
        <is>
          <t>tenda f453 - | tenda f453_firmware 1.0.0.3</t>
        </is>
      </c>
      <c r="Q477" s="200" t="inlineStr">
        <is>
          <t>P2</t>
        </is>
      </c>
      <c r="R477" s="200" t="inlineStr">
        <is>
          <t>🚨 URGENT: Apply vendor patches immediately | 🔒 Isolate affected systems if patch unavailable | 🛡️ Enable additional monitoring/IDS rules</t>
        </is>
      </c>
      <c r="S477" s="200" t="inlineStr">
        <is>
          <t>CVE - IP enrichment n/a</t>
        </is>
      </c>
      <c r="T477" s="200" t="n">
        <v>0.0008</v>
      </c>
      <c r="U477" s="200" t="n">
        <v>0.2273</v>
      </c>
      <c r="V477" s="200" t="inlineStr">
        <is>
          <t>T1203:Exploitation for Client Execution | T1592.003:Firmware</t>
        </is>
      </c>
      <c r="W477" s="200" t="n">
        <v>2</v>
      </c>
      <c r="X477" s="200" t="inlineStr">
        <is>
          <t>HIGH (72%)</t>
        </is>
      </c>
      <c r="Y477" s="200" t="inlineStr">
        <is>
          <t>CONFIRMED</t>
        </is>
      </c>
      <c r="Z477" s="200" t="inlineStr">
        <is>
          <t>CHECK_VENDOR</t>
        </is>
      </c>
      <c r="AA477" s="200" t="inlineStr">
        <is>
          <t>https://nvd.nist.gov/vuln/detail/CVE-2026-3272</t>
        </is>
      </c>
      <c r="AB477" s="200" t="inlineStr">
        <is>
          <t>NONE</t>
        </is>
      </c>
      <c r="AC477" s="200" t="n">
        <v>4.4</v>
      </c>
      <c r="AD477" s="200" t="inlineStr"/>
    </row>
    <row r="478">
      <c r="A478" s="199" t="inlineStr">
        <is>
          <t>CVE</t>
        </is>
      </c>
      <c r="B478" s="199" t="inlineStr">
        <is>
          <t>CVE-2021-4456</t>
        </is>
      </c>
      <c r="C478" s="199" t="inlineStr">
        <is>
          <t>Net::CIDR versions before 0.24 for Perl mishandle leading zeros in IP CIDR addresses, which may have unspecified impact.
The functions `addr2cidr` and `cidrlookup` may return leading zeros in a CIDR string, which may in turn be parsed as octal numbers by subsequent users. In some cases an attacker may be able to leverage this to bypass access controls based on IP addresses.
The documentation advises validating untrusted CIDR strings with the `cidrvalidate` function. However, this mitigation is</t>
        </is>
      </c>
      <c r="D478" s="199" t="n">
        <v>6.5</v>
      </c>
      <c r="E478" s="199" t="inlineStr">
        <is>
          <t>MEDIUM</t>
        </is>
      </c>
      <c r="F478" s="199" t="n">
        <v>2</v>
      </c>
      <c r="G478" s="199" t="n">
        <v>2</v>
      </c>
      <c r="H478" s="199" t="inlineStr">
        <is>
          <t>MEDIUM</t>
        </is>
      </c>
      <c r="I478" s="199" t="n">
        <v>10.5</v>
      </c>
      <c r="J478" s="199" t="inlineStr">
        <is>
          <t>NO</t>
        </is>
      </c>
      <c r="K478" s="199" t="inlineStr">
        <is>
          <t>https://nvd.nist.gov/vuln/detail/CVE-2021-4456</t>
        </is>
      </c>
      <c r="L478" s="199" t="inlineStr">
        <is>
          <t>2026-03-03 18:53</t>
        </is>
      </c>
      <c r="M478" s="199" t="inlineStr">
        <is>
          <t>CHECK_VENDOR</t>
        </is>
      </c>
      <c r="N478" s="199" t="inlineStr">
        <is>
          <t>See NVD references</t>
        </is>
      </c>
      <c r="O478" s="199" t="inlineStr">
        <is>
          <t>Apply vendor patches</t>
        </is>
      </c>
      <c r="P478" s="199" t="inlineStr">
        <is>
          <t>See CVE details</t>
        </is>
      </c>
      <c r="Q478" s="199" t="inlineStr">
        <is>
          <t>P2</t>
        </is>
      </c>
      <c r="R478" s="199" t="inlineStr">
        <is>
          <t>📅 Schedule patch deployment within 30 days | 🔍 Monitor for exploitation attempts</t>
        </is>
      </c>
      <c r="S478" s="199" t="inlineStr">
        <is>
          <t>CVE - IP enrichment n/a</t>
        </is>
      </c>
      <c r="T478" s="199" t="n">
        <v>0.0005</v>
      </c>
      <c r="U478" s="199" t="n">
        <v>0.1591</v>
      </c>
      <c r="V478" s="199" t="inlineStr">
        <is>
          <t>T1590.005:IP Addresses</t>
        </is>
      </c>
      <c r="W478" s="199" t="n">
        <v>2</v>
      </c>
      <c r="X478" s="199" t="inlineStr">
        <is>
          <t>HIGH (72%)</t>
        </is>
      </c>
      <c r="Y478" s="199" t="inlineStr">
        <is>
          <t>POSSIBLE</t>
        </is>
      </c>
      <c r="Z478" s="199" t="inlineStr">
        <is>
          <t>CHECK_VENDOR</t>
        </is>
      </c>
      <c r="AA478" s="199" t="inlineStr">
        <is>
          <t>https://nvd.nist.gov/vuln/detail/CVE-2021-4456</t>
        </is>
      </c>
      <c r="AB478" s="199" t="inlineStr">
        <is>
          <t>NONE</t>
        </is>
      </c>
      <c r="AC478" s="199" t="n">
        <v>3.25</v>
      </c>
      <c r="AD478" s="199" t="inlineStr"/>
    </row>
    <row r="479">
      <c r="A479" s="200" t="inlineStr">
        <is>
          <t>CVE</t>
        </is>
      </c>
      <c r="B479" s="200" t="inlineStr">
        <is>
          <t>CVE-2026-20742</t>
        </is>
      </c>
      <c r="C479" s="200" t="inlineStr">
        <is>
          <t>An OS command injection 
vulnerability exists in XWEB Pro version 1.12.1 and prior, enabling an 
authenticated attacker to achieve remote code execution on the system by
 injecting malicious input into requests sent to the templates route.</t>
        </is>
      </c>
      <c r="D479" s="200" t="n">
        <v>8</v>
      </c>
      <c r="E479" s="200" t="inlineStr">
        <is>
          <t>HIGH</t>
        </is>
      </c>
      <c r="F479" s="200" t="n">
        <v>3</v>
      </c>
      <c r="G479" s="200" t="n">
        <v>3</v>
      </c>
      <c r="H479" s="200" t="inlineStr">
        <is>
          <t>CRITICAL</t>
        </is>
      </c>
      <c r="I479" s="200" t="n">
        <v>17</v>
      </c>
      <c r="J479" s="200" t="inlineStr">
        <is>
          <t>NO</t>
        </is>
      </c>
      <c r="K479" s="200" t="inlineStr">
        <is>
          <t>https://nvd.nist.gov/vuln/detail/CVE-2026-20742</t>
        </is>
      </c>
      <c r="L479" s="200" t="inlineStr">
        <is>
          <t>2026-03-03 18:53</t>
        </is>
      </c>
      <c r="M479" s="200" t="inlineStr">
        <is>
          <t>CHECK_VENDOR</t>
        </is>
      </c>
      <c r="N479" s="200" t="inlineStr">
        <is>
          <t>See NVD references</t>
        </is>
      </c>
      <c r="O479" s="200" t="inlineStr">
        <is>
          <t>Apply vendor patches</t>
        </is>
      </c>
      <c r="P479" s="200" t="inlineStr">
        <is>
          <t>copeland xweb_500d_pro - | copeland xweb_300d_pro - | copeland xweb_500b_pro -</t>
        </is>
      </c>
      <c r="Q479" s="200" t="inlineStr">
        <is>
          <t>P2</t>
        </is>
      </c>
      <c r="R479" s="200" t="inlineStr">
        <is>
          <t>🚨 URGENT: Apply vendor patches immediately | 🔒 Isolate affected systems if patch unavailable | 🛡️ Enable additional monitoring/IDS rules</t>
        </is>
      </c>
      <c r="S479" s="200" t="inlineStr">
        <is>
          <t>CVE - IP enrichment n/a</t>
        </is>
      </c>
      <c r="T479" s="200" t="n">
        <v>0.002</v>
      </c>
      <c r="U479" s="200" t="n">
        <v>0.4159</v>
      </c>
      <c r="V479" s="200" t="inlineStr">
        <is>
          <t>T1059:Command and Scripting Interpreter | T1190:Exploit Public-Facing Application | T1210:Exploitation of Remote Services</t>
        </is>
      </c>
      <c r="W479" s="200" t="n">
        <v>2</v>
      </c>
      <c r="X479" s="200" t="inlineStr">
        <is>
          <t>HIGH (72%)</t>
        </is>
      </c>
      <c r="Y479" s="200" t="inlineStr">
        <is>
          <t>CONFIRMED</t>
        </is>
      </c>
      <c r="Z479" s="200" t="inlineStr">
        <is>
          <t>CHECK_VENDOR</t>
        </is>
      </c>
      <c r="AA479" s="200" t="inlineStr">
        <is>
          <t>https://nvd.nist.gov/vuln/detail/CVE-2026-20742</t>
        </is>
      </c>
      <c r="AB479" s="200" t="inlineStr">
        <is>
          <t>NONE</t>
        </is>
      </c>
      <c r="AC479" s="200" t="n">
        <v>4</v>
      </c>
      <c r="AD479" s="200" t="inlineStr"/>
    </row>
    <row r="480">
      <c r="A480" s="200" t="inlineStr">
        <is>
          <t>CVE</t>
        </is>
      </c>
      <c r="B480" s="200" t="inlineStr">
        <is>
          <t>CVE-2026-20902</t>
        </is>
      </c>
      <c r="C480" s="200" t="inlineStr">
        <is>
          <t>An OS command injection 
vulnerability exists in XWEB Pro version 1.12.1 and prior, enabling an 
authenticated attacker to achieve remote code execution on the system by
 injecting malicious input into the map filename field during the map 
upload action of the parameters route.</t>
        </is>
      </c>
      <c r="D480" s="200" t="n">
        <v>8</v>
      </c>
      <c r="E480" s="200" t="inlineStr">
        <is>
          <t>HIGH</t>
        </is>
      </c>
      <c r="F480" s="200" t="n">
        <v>3</v>
      </c>
      <c r="G480" s="200" t="n">
        <v>3</v>
      </c>
      <c r="H480" s="200" t="inlineStr">
        <is>
          <t>CRITICAL</t>
        </is>
      </c>
      <c r="I480" s="200" t="n">
        <v>17</v>
      </c>
      <c r="J480" s="200" t="inlineStr">
        <is>
          <t>NO</t>
        </is>
      </c>
      <c r="K480" s="200" t="inlineStr">
        <is>
          <t>https://nvd.nist.gov/vuln/detail/CVE-2026-20902</t>
        </is>
      </c>
      <c r="L480" s="200" t="inlineStr">
        <is>
          <t>2026-03-03 18:53</t>
        </is>
      </c>
      <c r="M480" s="200" t="inlineStr">
        <is>
          <t>CHECK_VENDOR</t>
        </is>
      </c>
      <c r="N480" s="200" t="inlineStr">
        <is>
          <t>See NVD references</t>
        </is>
      </c>
      <c r="O480" s="200" t="inlineStr">
        <is>
          <t>Apply vendor patches</t>
        </is>
      </c>
      <c r="P480" s="200" t="inlineStr">
        <is>
          <t>copeland xweb_500d_pro - | copeland xweb_300d_pro - | copeland xweb_500b_pro -</t>
        </is>
      </c>
      <c r="Q480" s="200" t="inlineStr">
        <is>
          <t>P2</t>
        </is>
      </c>
      <c r="R480" s="200" t="inlineStr">
        <is>
          <t>🚨 URGENT: Apply vendor patches immediately | 🔒 Isolate affected systems if patch unavailable | 🛡️ Enable additional monitoring/IDS rules</t>
        </is>
      </c>
      <c r="S480" s="200" t="inlineStr">
        <is>
          <t>CVE - IP enrichment n/a</t>
        </is>
      </c>
      <c r="T480" s="200" t="n">
        <v>0.002</v>
      </c>
      <c r="U480" s="200" t="n">
        <v>0.4159</v>
      </c>
      <c r="V480" s="200" t="inlineStr">
        <is>
          <t>T1059:Command and Scripting Interpreter | T1190:Exploit Public-Facing Application | T1210:Exploitation of Remote Services</t>
        </is>
      </c>
      <c r="W480" s="200" t="n">
        <v>2</v>
      </c>
      <c r="X480" s="200" t="inlineStr">
        <is>
          <t>HIGH (72%)</t>
        </is>
      </c>
      <c r="Y480" s="200" t="inlineStr">
        <is>
          <t>CONFIRMED</t>
        </is>
      </c>
      <c r="Z480" s="200" t="inlineStr">
        <is>
          <t>CHECK_VENDOR</t>
        </is>
      </c>
      <c r="AA480" s="200" t="inlineStr">
        <is>
          <t>https://nvd.nist.gov/vuln/detail/CVE-2026-20902</t>
        </is>
      </c>
      <c r="AB480" s="200" t="inlineStr">
        <is>
          <t>NONE</t>
        </is>
      </c>
      <c r="AC480" s="200" t="n">
        <v>4</v>
      </c>
      <c r="AD480" s="200" t="inlineStr"/>
    </row>
    <row r="481">
      <c r="A481" s="200" t="inlineStr">
        <is>
          <t>CVE</t>
        </is>
      </c>
      <c r="B481" s="200" t="inlineStr">
        <is>
          <t>CVE-2026-20910</t>
        </is>
      </c>
      <c r="C481" s="200" t="inlineStr">
        <is>
          <t>An OS command injection 
vulnerability exists in XWEB Pro version 1.12.1 and prior, enabling an 
authenticated attacker to achieve remote code execution on the system by
 injecting malicious input into the devices field of the firmware update
 update action to achieve remote code execution.</t>
        </is>
      </c>
      <c r="D481" s="200" t="n">
        <v>8</v>
      </c>
      <c r="E481" s="200" t="inlineStr">
        <is>
          <t>HIGH</t>
        </is>
      </c>
      <c r="F481" s="200" t="n">
        <v>3</v>
      </c>
      <c r="G481" s="200" t="n">
        <v>3</v>
      </c>
      <c r="H481" s="200" t="inlineStr">
        <is>
          <t>CRITICAL</t>
        </is>
      </c>
      <c r="I481" s="200" t="n">
        <v>17</v>
      </c>
      <c r="J481" s="200" t="inlineStr">
        <is>
          <t>NO</t>
        </is>
      </c>
      <c r="K481" s="200" t="inlineStr">
        <is>
          <t>https://nvd.nist.gov/vuln/detail/CVE-2026-20910</t>
        </is>
      </c>
      <c r="L481" s="200" t="inlineStr">
        <is>
          <t>2026-03-03 18:53</t>
        </is>
      </c>
      <c r="M481" s="200" t="inlineStr">
        <is>
          <t>CHECK_VENDOR</t>
        </is>
      </c>
      <c r="N481" s="200" t="inlineStr">
        <is>
          <t>See NVD references</t>
        </is>
      </c>
      <c r="O481" s="200" t="inlineStr">
        <is>
          <t>Apply vendor patches</t>
        </is>
      </c>
      <c r="P481" s="200" t="inlineStr">
        <is>
          <t>copeland xweb_500d_pro - | copeland xweb_300d_pro - | copeland xweb_500b_pro -</t>
        </is>
      </c>
      <c r="Q481" s="200" t="inlineStr">
        <is>
          <t>P2</t>
        </is>
      </c>
      <c r="R481" s="200" t="inlineStr">
        <is>
          <t>🚨 URGENT: Apply vendor patches immediately | 🔒 Isolate affected systems if patch unavailable | 🛡️ Enable additional monitoring/IDS rules</t>
        </is>
      </c>
      <c r="S481" s="200" t="inlineStr">
        <is>
          <t>CVE - IP enrichment n/a</t>
        </is>
      </c>
      <c r="T481" s="200" t="n">
        <v>0.002</v>
      </c>
      <c r="U481" s="200" t="n">
        <v>0.4159</v>
      </c>
      <c r="V481" s="200" t="inlineStr">
        <is>
          <t>T1059:Command and Scripting Interpreter | T1190:Exploit Public-Facing Application | T1210:Exploitation of Remote Services | T1592.003:Firmware</t>
        </is>
      </c>
      <c r="W481" s="200" t="n">
        <v>2</v>
      </c>
      <c r="X481" s="200" t="inlineStr">
        <is>
          <t>HIGH (72%)</t>
        </is>
      </c>
      <c r="Y481" s="200" t="inlineStr">
        <is>
          <t>CONFIRMED</t>
        </is>
      </c>
      <c r="Z481" s="200" t="inlineStr">
        <is>
          <t>CHECK_VENDOR</t>
        </is>
      </c>
      <c r="AA481" s="200" t="inlineStr">
        <is>
          <t>https://nvd.nist.gov/vuln/detail/CVE-2026-20910</t>
        </is>
      </c>
      <c r="AB481" s="200" t="inlineStr">
        <is>
          <t>NONE</t>
        </is>
      </c>
      <c r="AC481" s="200" t="n">
        <v>4</v>
      </c>
      <c r="AD481" s="200" t="inlineStr"/>
    </row>
    <row r="482">
      <c r="A482" s="200" t="inlineStr">
        <is>
          <t>CVE</t>
        </is>
      </c>
      <c r="B482" s="200" t="inlineStr">
        <is>
          <t>CVE-2026-21389</t>
        </is>
      </c>
      <c r="C482" s="200" t="inlineStr">
        <is>
          <t>An OS command injection 
vulnerability exists in XWEB Pro version 1.12.1 and prior, enabling an 
authenticated attacker to achieve remote code execution on the system by
 injecting malicious input into the request body sent to the contacts 
import route.</t>
        </is>
      </c>
      <c r="D482" s="200" t="n">
        <v>8</v>
      </c>
      <c r="E482" s="200" t="inlineStr">
        <is>
          <t>HIGH</t>
        </is>
      </c>
      <c r="F482" s="200" t="n">
        <v>3</v>
      </c>
      <c r="G482" s="200" t="n">
        <v>3</v>
      </c>
      <c r="H482" s="200" t="inlineStr">
        <is>
          <t>CRITICAL</t>
        </is>
      </c>
      <c r="I482" s="200" t="n">
        <v>17</v>
      </c>
      <c r="J482" s="200" t="inlineStr">
        <is>
          <t>NO</t>
        </is>
      </c>
      <c r="K482" s="200" t="inlineStr">
        <is>
          <t>https://nvd.nist.gov/vuln/detail/CVE-2026-21389</t>
        </is>
      </c>
      <c r="L482" s="200" t="inlineStr">
        <is>
          <t>2026-03-03 18:53</t>
        </is>
      </c>
      <c r="M482" s="200" t="inlineStr">
        <is>
          <t>CHECK_VENDOR</t>
        </is>
      </c>
      <c r="N482" s="200" t="inlineStr">
        <is>
          <t>See NVD references</t>
        </is>
      </c>
      <c r="O482" s="200" t="inlineStr">
        <is>
          <t>Apply vendor patches</t>
        </is>
      </c>
      <c r="P482" s="200" t="inlineStr">
        <is>
          <t>copeland xweb_500d_pro - | copeland xweb_300d_pro - | copeland xweb_500b_pro -</t>
        </is>
      </c>
      <c r="Q482" s="200" t="inlineStr">
        <is>
          <t>P2</t>
        </is>
      </c>
      <c r="R482" s="200" t="inlineStr">
        <is>
          <t>🚨 URGENT: Apply vendor patches immediately | 🔒 Isolate affected systems if patch unavailable | 🛡️ Enable additional monitoring/IDS rules</t>
        </is>
      </c>
      <c r="S482" s="200" t="inlineStr">
        <is>
          <t>CVE - IP enrichment n/a</t>
        </is>
      </c>
      <c r="T482" s="200" t="n">
        <v>0.002</v>
      </c>
      <c r="U482" s="200" t="n">
        <v>0.4159</v>
      </c>
      <c r="V482" s="200" t="inlineStr">
        <is>
          <t>T1059:Command and Scripting Interpreter | T1190:Exploit Public-Facing Application | T1210:Exploitation of Remote Services</t>
        </is>
      </c>
      <c r="W482" s="200" t="n">
        <v>2</v>
      </c>
      <c r="X482" s="200" t="inlineStr">
        <is>
          <t>HIGH (72%)</t>
        </is>
      </c>
      <c r="Y482" s="200" t="inlineStr">
        <is>
          <t>CONFIRMED</t>
        </is>
      </c>
      <c r="Z482" s="200" t="inlineStr">
        <is>
          <t>CHECK_VENDOR</t>
        </is>
      </c>
      <c r="AA482" s="200" t="inlineStr">
        <is>
          <t>https://nvd.nist.gov/vuln/detail/CVE-2026-21389</t>
        </is>
      </c>
      <c r="AB482" s="200" t="inlineStr">
        <is>
          <t>NONE</t>
        </is>
      </c>
      <c r="AC482" s="200" t="n">
        <v>4</v>
      </c>
      <c r="AD482" s="200" t="inlineStr"/>
    </row>
    <row r="483">
      <c r="A483" s="201" t="inlineStr">
        <is>
          <t>CVE</t>
        </is>
      </c>
      <c r="B483" s="201" t="inlineStr">
        <is>
          <t>CVE-2026-21718</t>
        </is>
      </c>
      <c r="C483" s="201" t="inlineStr">
        <is>
          <t>An authentication bypass vulnerability exists in Copeland XWEB Pro 
version 1.12.1 and prior, enabling any attackers to bypass the 
authentication requirement and achieve pre-authenticated code execution 
on the system.</t>
        </is>
      </c>
      <c r="D483" s="201" t="n">
        <v>10</v>
      </c>
      <c r="E483" s="201" t="inlineStr">
        <is>
          <t>CRITICAL</t>
        </is>
      </c>
      <c r="F483" s="201" t="n">
        <v>3</v>
      </c>
      <c r="G483" s="201" t="n">
        <v>3</v>
      </c>
      <c r="H483" s="201" t="inlineStr">
        <is>
          <t>CRITICAL</t>
        </is>
      </c>
      <c r="I483" s="201" t="n">
        <v>19</v>
      </c>
      <c r="J483" s="201" t="inlineStr">
        <is>
          <t>NO</t>
        </is>
      </c>
      <c r="K483" s="201" t="inlineStr">
        <is>
          <t>https://nvd.nist.gov/vuln/detail/CVE-2026-21718</t>
        </is>
      </c>
      <c r="L483" s="201" t="inlineStr">
        <is>
          <t>2026-03-03 18:53</t>
        </is>
      </c>
      <c r="M483" s="201" t="inlineStr">
        <is>
          <t>CHECK_VENDOR</t>
        </is>
      </c>
      <c r="N483" s="201" t="inlineStr">
        <is>
          <t>See NVD references</t>
        </is>
      </c>
      <c r="O483" s="201" t="inlineStr">
        <is>
          <t>Apply vendor patches</t>
        </is>
      </c>
      <c r="P483" s="201" t="inlineStr">
        <is>
          <t>copeland xweb_500d_pro - | copeland xweb_300d_pro - | copeland xweb_500b_pro -</t>
        </is>
      </c>
      <c r="Q483" s="201" t="inlineStr">
        <is>
          <t>P2</t>
        </is>
      </c>
      <c r="R483" s="201" t="inlineStr">
        <is>
          <t>🚨 URGENT: Apply vendor patches immediately | 🔒 Isolate affected systems if patch unavailable | 🛡️ Enable additional monitoring/IDS rules</t>
        </is>
      </c>
      <c r="S483" s="201" t="inlineStr">
        <is>
          <t>CVE - IP enrichment n/a</t>
        </is>
      </c>
      <c r="T483" s="201" t="n">
        <v>0.0007</v>
      </c>
      <c r="U483" s="201" t="n">
        <v>0.209</v>
      </c>
      <c r="V483" s="201" t="inlineStr">
        <is>
          <t>T1078:Valid Accounts</t>
        </is>
      </c>
      <c r="W483" s="201" t="n">
        <v>2</v>
      </c>
      <c r="X483" s="201" t="inlineStr">
        <is>
          <t>HIGH (72%)</t>
        </is>
      </c>
      <c r="Y483" s="201" t="inlineStr">
        <is>
          <t>CONFIRMED</t>
        </is>
      </c>
      <c r="Z483" s="201" t="inlineStr">
        <is>
          <t>CHECK_VENDOR</t>
        </is>
      </c>
      <c r="AA483" s="201" t="inlineStr">
        <is>
          <t>https://nvd.nist.gov/vuln/detail/CVE-2026-21718</t>
        </is>
      </c>
      <c r="AB483" s="201" t="inlineStr">
        <is>
          <t>NONE</t>
        </is>
      </c>
      <c r="AC483" s="201" t="n">
        <v>5</v>
      </c>
      <c r="AD483" s="201" t="inlineStr"/>
    </row>
    <row r="484">
      <c r="A484" s="199" t="inlineStr">
        <is>
          <t>CVE</t>
        </is>
      </c>
      <c r="B484" s="199" t="inlineStr">
        <is>
          <t>CVE-2026-22878</t>
        </is>
      </c>
      <c r="C484" s="199" t="inlineStr">
        <is>
          <t>Charging station authentication identifiers are publicly accessible via web-based mapping platforms.</t>
        </is>
      </c>
      <c r="D484" s="199" t="n">
        <v>6.5</v>
      </c>
      <c r="E484" s="199" t="inlineStr">
        <is>
          <t>MEDIUM</t>
        </is>
      </c>
      <c r="F484" s="199" t="n">
        <v>2</v>
      </c>
      <c r="G484" s="199" t="n">
        <v>2</v>
      </c>
      <c r="H484" s="199" t="inlineStr">
        <is>
          <t>MEDIUM</t>
        </is>
      </c>
      <c r="I484" s="199" t="n">
        <v>10.5</v>
      </c>
      <c r="J484" s="199" t="inlineStr">
        <is>
          <t>NO</t>
        </is>
      </c>
      <c r="K484" s="199" t="inlineStr">
        <is>
          <t>https://nvd.nist.gov/vuln/detail/CVE-2026-22878</t>
        </is>
      </c>
      <c r="L484" s="199" t="inlineStr">
        <is>
          <t>2026-03-03 18:53</t>
        </is>
      </c>
      <c r="M484" s="199" t="inlineStr">
        <is>
          <t>CHECK_VENDOR</t>
        </is>
      </c>
      <c r="N484" s="199" t="inlineStr">
        <is>
          <t>See NVD references</t>
        </is>
      </c>
      <c r="O484" s="199" t="inlineStr">
        <is>
          <t>Apply vendor patches</t>
        </is>
      </c>
      <c r="P484" s="199" t="inlineStr">
        <is>
          <t>mobility46 mobility46.se *</t>
        </is>
      </c>
      <c r="Q484" s="199" t="inlineStr">
        <is>
          <t>P2</t>
        </is>
      </c>
      <c r="R484" s="199" t="inlineStr">
        <is>
          <t>📅 Schedule patch deployment within 30 days | 🔍 Monitor for exploitation attempts</t>
        </is>
      </c>
      <c r="S484" s="199" t="inlineStr">
        <is>
          <t>CVE - IP enrichment n/a</t>
        </is>
      </c>
      <c r="T484" s="199" t="n">
        <v>0.0005</v>
      </c>
      <c r="U484" s="199" t="n">
        <v>0.1676</v>
      </c>
      <c r="V484" s="199" t="inlineStr">
        <is>
          <t>T1190:Exploit Public-Facing Application</t>
        </is>
      </c>
      <c r="W484" s="199" t="n">
        <v>2</v>
      </c>
      <c r="X484" s="199" t="inlineStr">
        <is>
          <t>HIGH (72%)</t>
        </is>
      </c>
      <c r="Y484" s="199" t="inlineStr">
        <is>
          <t>POSSIBLE</t>
        </is>
      </c>
      <c r="Z484" s="199" t="inlineStr">
        <is>
          <t>CHECK_VENDOR</t>
        </is>
      </c>
      <c r="AA484" s="199" t="inlineStr">
        <is>
          <t>https://nvd.nist.gov/vuln/detail/CVE-2026-22878</t>
        </is>
      </c>
      <c r="AB484" s="199" t="inlineStr">
        <is>
          <t>NONE</t>
        </is>
      </c>
      <c r="AC484" s="199" t="n">
        <v>3.25</v>
      </c>
      <c r="AD484" s="199" t="inlineStr"/>
    </row>
    <row r="485">
      <c r="A485" s="200" t="inlineStr">
        <is>
          <t>CVE</t>
        </is>
      </c>
      <c r="B485" s="200" t="inlineStr">
        <is>
          <t>CVE-2026-24445</t>
        </is>
      </c>
      <c r="C485" s="200"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485" s="200" t="n">
        <v>7.5</v>
      </c>
      <c r="E485" s="200" t="inlineStr">
        <is>
          <t>HIGH</t>
        </is>
      </c>
      <c r="F485" s="200" t="n">
        <v>2</v>
      </c>
      <c r="G485" s="200" t="n">
        <v>3</v>
      </c>
      <c r="H485" s="200" t="inlineStr">
        <is>
          <t>HIGH</t>
        </is>
      </c>
      <c r="I485" s="200" t="n">
        <v>13.5</v>
      </c>
      <c r="J485" s="200" t="inlineStr">
        <is>
          <t>NO</t>
        </is>
      </c>
      <c r="K485" s="200" t="inlineStr">
        <is>
          <t>https://nvd.nist.gov/vuln/detail/CVE-2026-24445</t>
        </is>
      </c>
      <c r="L485" s="200" t="inlineStr">
        <is>
          <t>2026-03-03 18:53</t>
        </is>
      </c>
      <c r="M485" s="200" t="inlineStr">
        <is>
          <t>CHECK_VENDOR</t>
        </is>
      </c>
      <c r="N485" s="200" t="inlineStr">
        <is>
          <t>See NVD references</t>
        </is>
      </c>
      <c r="O485" s="200" t="inlineStr">
        <is>
          <t>Apply vendor patches</t>
        </is>
      </c>
      <c r="P485" s="200" t="inlineStr">
        <is>
          <t>ev.energy ev.energy *</t>
        </is>
      </c>
      <c r="Q485" s="200" t="inlineStr">
        <is>
          <t>P2</t>
        </is>
      </c>
      <c r="R485" s="200" t="inlineStr">
        <is>
          <t>🚨 URGENT: Apply vendor patches immediately | 🔒 Isolate affected systems if patch unavailable | 🛡️ Enable additional monitoring/IDS rules</t>
        </is>
      </c>
      <c r="S485" s="200" t="inlineStr">
        <is>
          <t>CVE - IP enrichment n/a</t>
        </is>
      </c>
      <c r="T485" s="200" t="n">
        <v>0.0005999999999999999</v>
      </c>
      <c r="U485" s="200" t="n">
        <v>0.1794</v>
      </c>
      <c r="V485" s="200" t="inlineStr">
        <is>
          <t>T1190:Exploit Public-Facing Application</t>
        </is>
      </c>
      <c r="W485" s="200" t="n">
        <v>2</v>
      </c>
      <c r="X485" s="200" t="inlineStr">
        <is>
          <t>HIGH (72%)</t>
        </is>
      </c>
      <c r="Y485" s="200" t="inlineStr">
        <is>
          <t>POSSIBLE</t>
        </is>
      </c>
      <c r="Z485" s="200" t="inlineStr">
        <is>
          <t>CHECK_VENDOR</t>
        </is>
      </c>
      <c r="AA485" s="200" t="inlineStr">
        <is>
          <t>https://nvd.nist.gov/vuln/detail/CVE-2026-24445</t>
        </is>
      </c>
      <c r="AB485" s="200" t="inlineStr">
        <is>
          <t>NONE</t>
        </is>
      </c>
      <c r="AC485" s="200" t="n">
        <v>3.75</v>
      </c>
      <c r="AD485" s="200" t="inlineStr"/>
    </row>
    <row r="486">
      <c r="A486" s="200" t="inlineStr">
        <is>
          <t>CVE</t>
        </is>
      </c>
      <c r="B486" s="200" t="inlineStr">
        <is>
          <t>CVE-2026-24517</t>
        </is>
      </c>
      <c r="C486" s="200" t="inlineStr">
        <is>
          <t>An OS command injection 
vulnerability exists in XWEB Pro version 1.12.1 and prior, enabling an 
authenticated attacker to achieve remote code execution on the system by
 injecting malicious input into requests sent to the firmware update 
route.</t>
        </is>
      </c>
      <c r="D486" s="200" t="n">
        <v>8</v>
      </c>
      <c r="E486" s="200" t="inlineStr">
        <is>
          <t>HIGH</t>
        </is>
      </c>
      <c r="F486" s="200" t="n">
        <v>3</v>
      </c>
      <c r="G486" s="200" t="n">
        <v>3</v>
      </c>
      <c r="H486" s="200" t="inlineStr">
        <is>
          <t>CRITICAL</t>
        </is>
      </c>
      <c r="I486" s="200" t="n">
        <v>17</v>
      </c>
      <c r="J486" s="200" t="inlineStr">
        <is>
          <t>NO</t>
        </is>
      </c>
      <c r="K486" s="200" t="inlineStr">
        <is>
          <t>https://nvd.nist.gov/vuln/detail/CVE-2026-24517</t>
        </is>
      </c>
      <c r="L486" s="200" t="inlineStr">
        <is>
          <t>2026-03-03 18:53</t>
        </is>
      </c>
      <c r="M486" s="200" t="inlineStr">
        <is>
          <t>CHECK_VENDOR</t>
        </is>
      </c>
      <c r="N486" s="200" t="inlineStr">
        <is>
          <t>See NVD references</t>
        </is>
      </c>
      <c r="O486" s="200" t="inlineStr">
        <is>
          <t>Apply vendor patches</t>
        </is>
      </c>
      <c r="P486" s="200" t="inlineStr">
        <is>
          <t>See CVE details</t>
        </is>
      </c>
      <c r="Q486" s="200" t="inlineStr">
        <is>
          <t>P2</t>
        </is>
      </c>
      <c r="R486" s="200" t="inlineStr">
        <is>
          <t>🚨 URGENT: Apply vendor patches immediately | 🔒 Isolate affected systems if patch unavailable | 🛡️ Enable additional monitoring/IDS rules</t>
        </is>
      </c>
      <c r="S486" s="200" t="inlineStr">
        <is>
          <t>CVE - IP enrichment n/a</t>
        </is>
      </c>
      <c r="T486" s="200" t="n">
        <v>0.0022</v>
      </c>
      <c r="U486" s="200" t="n">
        <v>0.4465</v>
      </c>
      <c r="V486" s="200" t="inlineStr">
        <is>
          <t>T1059:Command and Scripting Interpreter | T1190:Exploit Public-Facing Application | T1210:Exploitation of Remote Services | T1592.003:Firmware</t>
        </is>
      </c>
      <c r="W486" s="200" t="n">
        <v>2</v>
      </c>
      <c r="X486" s="200" t="inlineStr">
        <is>
          <t>HIGH (72%)</t>
        </is>
      </c>
      <c r="Y486" s="200" t="inlineStr">
        <is>
          <t>CONFIRMED</t>
        </is>
      </c>
      <c r="Z486" s="200" t="inlineStr">
        <is>
          <t>CHECK_VENDOR</t>
        </is>
      </c>
      <c r="AA486" s="200" t="inlineStr">
        <is>
          <t>https://nvd.nist.gov/vuln/detail/CVE-2026-24517</t>
        </is>
      </c>
      <c r="AB486" s="200" t="inlineStr">
        <is>
          <t>NONE</t>
        </is>
      </c>
      <c r="AC486" s="200" t="n">
        <v>4</v>
      </c>
      <c r="AD486" s="200" t="inlineStr"/>
    </row>
    <row r="487">
      <c r="A487" s="201" t="inlineStr">
        <is>
          <t>CVE</t>
        </is>
      </c>
      <c r="B487" s="201" t="inlineStr">
        <is>
          <t>CVE-2026-24663</t>
        </is>
      </c>
      <c r="C487" s="201" t="inlineStr">
        <is>
          <t>An OS command injection vulnerability exists in XWEB Pro version 1.12.1 
and prior, enabling an unauthenticated attacker to achieve remote code 
execution on the system by sending a crafted request to the libraries 
installation route and injecting malicious input into the request body.</t>
        </is>
      </c>
      <c r="D487" s="201" t="n">
        <v>9</v>
      </c>
      <c r="E487" s="201" t="inlineStr">
        <is>
          <t>CRITICAL</t>
        </is>
      </c>
      <c r="F487" s="201" t="n">
        <v>3</v>
      </c>
      <c r="G487" s="201" t="n">
        <v>3</v>
      </c>
      <c r="H487" s="201" t="inlineStr">
        <is>
          <t>CRITICAL</t>
        </is>
      </c>
      <c r="I487" s="201" t="n">
        <v>18</v>
      </c>
      <c r="J487" s="201" t="inlineStr">
        <is>
          <t>NO</t>
        </is>
      </c>
      <c r="K487" s="201" t="inlineStr">
        <is>
          <t>https://nvd.nist.gov/vuln/detail/CVE-2026-24663</t>
        </is>
      </c>
      <c r="L487" s="201" t="inlineStr">
        <is>
          <t>2026-03-03 18:53</t>
        </is>
      </c>
      <c r="M487" s="201" t="inlineStr">
        <is>
          <t>CHECK_VENDOR</t>
        </is>
      </c>
      <c r="N487" s="201" t="inlineStr">
        <is>
          <t>See NVD references</t>
        </is>
      </c>
      <c r="O487" s="201" t="inlineStr">
        <is>
          <t>Apply vendor patches</t>
        </is>
      </c>
      <c r="P487" s="201" t="inlineStr">
        <is>
          <t>See CVE details</t>
        </is>
      </c>
      <c r="Q487" s="201" t="inlineStr">
        <is>
          <t>P2</t>
        </is>
      </c>
      <c r="R487" s="201" t="inlineStr">
        <is>
          <t>🚨 URGENT: Apply vendor patches immediately | 🔒 Isolate affected systems if patch unavailable | 🛡️ Enable additional monitoring/IDS rules</t>
        </is>
      </c>
      <c r="S487" s="201" t="inlineStr">
        <is>
          <t>CVE - IP enrichment n/a</t>
        </is>
      </c>
      <c r="T487" s="201" t="n">
        <v>0.0135</v>
      </c>
      <c r="U487" s="201" t="n">
        <v>0.7995</v>
      </c>
      <c r="V487" s="201" t="inlineStr">
        <is>
          <t>T1059:Command and Scripting Interpreter</t>
        </is>
      </c>
      <c r="W487" s="201" t="n">
        <v>2</v>
      </c>
      <c r="X487" s="201" t="inlineStr">
        <is>
          <t>HIGH (72%)</t>
        </is>
      </c>
      <c r="Y487" s="201" t="inlineStr">
        <is>
          <t>CONFIRMED</t>
        </is>
      </c>
      <c r="Z487" s="201" t="inlineStr">
        <is>
          <t>CHECK_VENDOR</t>
        </is>
      </c>
      <c r="AA487" s="201" t="inlineStr">
        <is>
          <t>https://nvd.nist.gov/vuln/detail/CVE-2026-24663</t>
        </is>
      </c>
      <c r="AB487" s="201" t="inlineStr">
        <is>
          <t>NONE</t>
        </is>
      </c>
      <c r="AC487" s="201" t="n">
        <v>4.5</v>
      </c>
      <c r="AD487" s="201" t="inlineStr"/>
    </row>
    <row r="488">
      <c r="A488" s="200" t="inlineStr">
        <is>
          <t>CVE</t>
        </is>
      </c>
      <c r="B488" s="200" t="inlineStr">
        <is>
          <t>CVE-2026-24689</t>
        </is>
      </c>
      <c r="C488" s="200" t="inlineStr">
        <is>
          <t>An OS command injection 
vulnerability exists in XWEB Pro version 1.12.1 and prior, enabling an 
authenticated attacker to achieve remote code execution on the system by
 injecting malicious input into the devices field of the firmware update
 apply action.</t>
        </is>
      </c>
      <c r="D488" s="200" t="n">
        <v>8</v>
      </c>
      <c r="E488" s="200" t="inlineStr">
        <is>
          <t>HIGH</t>
        </is>
      </c>
      <c r="F488" s="200" t="n">
        <v>3</v>
      </c>
      <c r="G488" s="200" t="n">
        <v>3</v>
      </c>
      <c r="H488" s="200" t="inlineStr">
        <is>
          <t>CRITICAL</t>
        </is>
      </c>
      <c r="I488" s="200" t="n">
        <v>17</v>
      </c>
      <c r="J488" s="200" t="inlineStr">
        <is>
          <t>NO</t>
        </is>
      </c>
      <c r="K488" s="200" t="inlineStr">
        <is>
          <t>https://nvd.nist.gov/vuln/detail/CVE-2026-24689</t>
        </is>
      </c>
      <c r="L488" s="200" t="inlineStr">
        <is>
          <t>2026-03-03 18:53</t>
        </is>
      </c>
      <c r="M488" s="200" t="inlineStr">
        <is>
          <t>CHECK_VENDOR</t>
        </is>
      </c>
      <c r="N488" s="200" t="inlineStr">
        <is>
          <t>See NVD references</t>
        </is>
      </c>
      <c r="O488" s="200" t="inlineStr">
        <is>
          <t>Apply vendor patches</t>
        </is>
      </c>
      <c r="P488" s="200" t="inlineStr">
        <is>
          <t>See CVE details</t>
        </is>
      </c>
      <c r="Q488" s="200" t="inlineStr">
        <is>
          <t>P2</t>
        </is>
      </c>
      <c r="R488" s="200" t="inlineStr">
        <is>
          <t>🚨 URGENT: Apply vendor patches immediately | 🔒 Isolate affected systems if patch unavailable | 🛡️ Enable additional monitoring/IDS rules</t>
        </is>
      </c>
      <c r="S488" s="200" t="inlineStr">
        <is>
          <t>CVE - IP enrichment n/a</t>
        </is>
      </c>
      <c r="T488" s="200" t="n">
        <v>0.0022</v>
      </c>
      <c r="U488" s="200" t="n">
        <v>0.4465</v>
      </c>
      <c r="V488" s="200" t="inlineStr">
        <is>
          <t>T1059:Command and Scripting Interpreter | T1190:Exploit Public-Facing Application | T1210:Exploitation of Remote Services | T1592.003:Firmware</t>
        </is>
      </c>
      <c r="W488" s="200" t="n">
        <v>2</v>
      </c>
      <c r="X488" s="200" t="inlineStr">
        <is>
          <t>HIGH (72%)</t>
        </is>
      </c>
      <c r="Y488" s="200" t="inlineStr">
        <is>
          <t>CONFIRMED</t>
        </is>
      </c>
      <c r="Z488" s="200" t="inlineStr">
        <is>
          <t>CHECK_VENDOR</t>
        </is>
      </c>
      <c r="AA488" s="200" t="inlineStr">
        <is>
          <t>https://nvd.nist.gov/vuln/detail/CVE-2026-24689</t>
        </is>
      </c>
      <c r="AB488" s="200" t="inlineStr">
        <is>
          <t>NONE</t>
        </is>
      </c>
      <c r="AC488" s="200" t="n">
        <v>4</v>
      </c>
      <c r="AD488" s="200" t="inlineStr"/>
    </row>
    <row r="489">
      <c r="A489" s="200" t="inlineStr">
        <is>
          <t>CVE</t>
        </is>
      </c>
      <c r="B489" s="200" t="inlineStr">
        <is>
          <t>CVE-2026-24695</t>
        </is>
      </c>
      <c r="C489" s="200" t="inlineStr">
        <is>
          <t>An OS command injection 
vulnerability exists in XWEB Pro version 1.12.1 and prior, enabling an 
authenticated attacker to achieve remote code execution on the system by
 injecting malicious input into OpenSSL argument fields within requests 
sent to the utility route, leading to remote code execution.</t>
        </is>
      </c>
      <c r="D489" s="200" t="n">
        <v>8</v>
      </c>
      <c r="E489" s="200" t="inlineStr">
        <is>
          <t>HIGH</t>
        </is>
      </c>
      <c r="F489" s="200" t="n">
        <v>3</v>
      </c>
      <c r="G489" s="200" t="n">
        <v>3</v>
      </c>
      <c r="H489" s="200" t="inlineStr">
        <is>
          <t>CRITICAL</t>
        </is>
      </c>
      <c r="I489" s="200" t="n">
        <v>17</v>
      </c>
      <c r="J489" s="200" t="inlineStr">
        <is>
          <t>NO</t>
        </is>
      </c>
      <c r="K489" s="200" t="inlineStr">
        <is>
          <t>https://nvd.nist.gov/vuln/detail/CVE-2026-24695</t>
        </is>
      </c>
      <c r="L489" s="200" t="inlineStr">
        <is>
          <t>2026-03-03 18:53</t>
        </is>
      </c>
      <c r="M489" s="200" t="inlineStr">
        <is>
          <t>CHECK_VENDOR</t>
        </is>
      </c>
      <c r="N489" s="200" t="inlineStr">
        <is>
          <t>See NVD references</t>
        </is>
      </c>
      <c r="O489" s="200" t="inlineStr">
        <is>
          <t>Apply vendor patches</t>
        </is>
      </c>
      <c r="P489" s="200" t="inlineStr">
        <is>
          <t>See CVE details</t>
        </is>
      </c>
      <c r="Q489" s="200" t="inlineStr">
        <is>
          <t>P2</t>
        </is>
      </c>
      <c r="R489" s="200" t="inlineStr">
        <is>
          <t>🚨 URGENT: Apply vendor patches immediately | 🔒 Isolate affected systems if patch unavailable | 🛡️ Enable additional monitoring/IDS rules</t>
        </is>
      </c>
      <c r="S489" s="200" t="inlineStr">
        <is>
          <t>CVE - IP enrichment n/a</t>
        </is>
      </c>
      <c r="T489" s="200" t="n">
        <v>0</v>
      </c>
      <c r="U489" s="200" t="n">
        <v>0</v>
      </c>
      <c r="V489" s="200" t="inlineStr">
        <is>
          <t>T1059:Command and Scripting Interpreter | T1190:Exploit Public-Facing Application | T1210:Exploitation of Remote Services</t>
        </is>
      </c>
      <c r="W489" s="200" t="n">
        <v>2</v>
      </c>
      <c r="X489" s="200" t="inlineStr">
        <is>
          <t>HIGH (72%)</t>
        </is>
      </c>
      <c r="Y489" s="200" t="inlineStr">
        <is>
          <t>CONFIRMED</t>
        </is>
      </c>
      <c r="Z489" s="200" t="inlineStr">
        <is>
          <t>CHECK_VENDOR</t>
        </is>
      </c>
      <c r="AA489" s="200" t="inlineStr">
        <is>
          <t>https://nvd.nist.gov/vuln/detail/CVE-2026-24695</t>
        </is>
      </c>
      <c r="AB489" s="200" t="inlineStr">
        <is>
          <t>NONE</t>
        </is>
      </c>
      <c r="AC489" s="200" t="n">
        <v>4</v>
      </c>
      <c r="AD489" s="200" t="inlineStr"/>
    </row>
    <row r="490">
      <c r="A490" s="200" t="inlineStr">
        <is>
          <t>CVE</t>
        </is>
      </c>
      <c r="B490" s="200" t="inlineStr">
        <is>
          <t>CVE-2026-25085</t>
        </is>
      </c>
      <c r="C490" s="200" t="inlineStr">
        <is>
          <t>A vulnerability exists in Copeland XWEB Pro version 1.12.1 and prior, in
 which an unexpected return value from the authentication routine is 
later on processed as a legitimate value, resulting in an authentication
 bypass.</t>
        </is>
      </c>
      <c r="D490" s="200" t="n">
        <v>8.6</v>
      </c>
      <c r="E490" s="200" t="inlineStr">
        <is>
          <t>HIGH</t>
        </is>
      </c>
      <c r="F490" s="200" t="n">
        <v>3</v>
      </c>
      <c r="G490" s="200" t="n">
        <v>3</v>
      </c>
      <c r="H490" s="200" t="inlineStr">
        <is>
          <t>CRITICAL</t>
        </is>
      </c>
      <c r="I490" s="200" t="n">
        <v>17.6</v>
      </c>
      <c r="J490" s="200" t="inlineStr">
        <is>
          <t>NO</t>
        </is>
      </c>
      <c r="K490" s="200" t="inlineStr">
        <is>
          <t>https://nvd.nist.gov/vuln/detail/CVE-2026-25085</t>
        </is>
      </c>
      <c r="L490" s="200" t="inlineStr">
        <is>
          <t>2026-03-03 18:53</t>
        </is>
      </c>
      <c r="M490" s="200" t="inlineStr">
        <is>
          <t>CHECK_VENDOR</t>
        </is>
      </c>
      <c r="N490" s="200" t="inlineStr">
        <is>
          <t>See NVD references</t>
        </is>
      </c>
      <c r="O490" s="200" t="inlineStr">
        <is>
          <t>Apply vendor patches</t>
        </is>
      </c>
      <c r="P490" s="200" t="inlineStr">
        <is>
          <t>See CVE details</t>
        </is>
      </c>
      <c r="Q490" s="200" t="inlineStr">
        <is>
          <t>P2</t>
        </is>
      </c>
      <c r="R490" s="200" t="inlineStr">
        <is>
          <t>🚨 URGENT: Apply vendor patches immediately | 🔒 Isolate affected systems if patch unavailable | 🛡️ Enable additional monitoring/IDS rules</t>
        </is>
      </c>
      <c r="S490" s="200" t="inlineStr">
        <is>
          <t>CVE - IP enrichment n/a</t>
        </is>
      </c>
      <c r="T490" s="200" t="n">
        <v>0.0007</v>
      </c>
      <c r="U490" s="200" t="n">
        <v>0.2021</v>
      </c>
      <c r="V490" s="200" t="inlineStr">
        <is>
          <t>T1190:Exploit Public-Facing Application</t>
        </is>
      </c>
      <c r="W490" s="200" t="n">
        <v>2</v>
      </c>
      <c r="X490" s="200" t="inlineStr">
        <is>
          <t>HIGH (72%)</t>
        </is>
      </c>
      <c r="Y490" s="200" t="inlineStr">
        <is>
          <t>CONFIRMED</t>
        </is>
      </c>
      <c r="Z490" s="200" t="inlineStr">
        <is>
          <t>CHECK_VENDOR</t>
        </is>
      </c>
      <c r="AA490" s="200" t="inlineStr">
        <is>
          <t>https://nvd.nist.gov/vuln/detail/CVE-2026-25085</t>
        </is>
      </c>
      <c r="AB490" s="200" t="inlineStr">
        <is>
          <t>NONE</t>
        </is>
      </c>
      <c r="AC490" s="200" t="n">
        <v>4.3</v>
      </c>
      <c r="AD490" s="200" t="inlineStr"/>
    </row>
    <row r="491">
      <c r="A491" s="200" t="inlineStr">
        <is>
          <t>CVE</t>
        </is>
      </c>
      <c r="B491" s="200" t="inlineStr">
        <is>
          <t>CVE-2026-25109</t>
        </is>
      </c>
      <c r="C491" s="200" t="inlineStr">
        <is>
          <t>An OS command injection 
vulnerability exists in XWEB Pro version 1.12.1 and prior, enabling an 
authenticated attacker to achieve remote code execution on the system by
 injecting malicious input into the devices field when accessing the get
 setup route, leading to remote code execution.</t>
        </is>
      </c>
      <c r="D491" s="200" t="n">
        <v>8</v>
      </c>
      <c r="E491" s="200" t="inlineStr">
        <is>
          <t>HIGH</t>
        </is>
      </c>
      <c r="F491" s="200" t="n">
        <v>3</v>
      </c>
      <c r="G491" s="200" t="n">
        <v>3</v>
      </c>
      <c r="H491" s="200" t="inlineStr">
        <is>
          <t>CRITICAL</t>
        </is>
      </c>
      <c r="I491" s="200" t="n">
        <v>17</v>
      </c>
      <c r="J491" s="200" t="inlineStr">
        <is>
          <t>NO</t>
        </is>
      </c>
      <c r="K491" s="200" t="inlineStr">
        <is>
          <t>https://nvd.nist.gov/vuln/detail/CVE-2026-25109</t>
        </is>
      </c>
      <c r="L491" s="200" t="inlineStr">
        <is>
          <t>2026-03-03 18:53</t>
        </is>
      </c>
      <c r="M491" s="200" t="inlineStr">
        <is>
          <t>CHECK_VENDOR</t>
        </is>
      </c>
      <c r="N491" s="200" t="inlineStr">
        <is>
          <t>See NVD references</t>
        </is>
      </c>
      <c r="O491" s="200" t="inlineStr">
        <is>
          <t>Apply vendor patches</t>
        </is>
      </c>
      <c r="P491" s="200" t="inlineStr">
        <is>
          <t>See CVE details</t>
        </is>
      </c>
      <c r="Q491" s="200" t="inlineStr">
        <is>
          <t>P2</t>
        </is>
      </c>
      <c r="R491" s="200" t="inlineStr">
        <is>
          <t>🚨 URGENT: Apply vendor patches immediately | 🔒 Isolate affected systems if patch unavailable | 🛡️ Enable additional monitoring/IDS rules</t>
        </is>
      </c>
      <c r="S491" s="200" t="inlineStr">
        <is>
          <t>CVE - IP enrichment n/a</t>
        </is>
      </c>
      <c r="T491" s="200" t="n">
        <v>0.0022</v>
      </c>
      <c r="U491" s="200" t="n">
        <v>0.4465</v>
      </c>
      <c r="V491" s="200" t="inlineStr">
        <is>
          <t>T1059:Command and Scripting Interpreter | T1190:Exploit Public-Facing Application | T1210:Exploitation of Remote Services</t>
        </is>
      </c>
      <c r="W491" s="200" t="n">
        <v>2</v>
      </c>
      <c r="X491" s="200" t="inlineStr">
        <is>
          <t>HIGH (72%)</t>
        </is>
      </c>
      <c r="Y491" s="200" t="inlineStr">
        <is>
          <t>CONFIRMED</t>
        </is>
      </c>
      <c r="Z491" s="200" t="inlineStr">
        <is>
          <t>CHECK_VENDOR</t>
        </is>
      </c>
      <c r="AA491" s="200" t="inlineStr">
        <is>
          <t>https://nvd.nist.gov/vuln/detail/CVE-2026-25109</t>
        </is>
      </c>
      <c r="AB491" s="200" t="inlineStr">
        <is>
          <t>NONE</t>
        </is>
      </c>
      <c r="AC491" s="200" t="n">
        <v>4</v>
      </c>
      <c r="AD491" s="200" t="inlineStr"/>
    </row>
    <row r="492">
      <c r="A492" s="200" t="inlineStr">
        <is>
          <t>CVE</t>
        </is>
      </c>
      <c r="B492" s="200" t="inlineStr">
        <is>
          <t>CVE-2026-25111</t>
        </is>
      </c>
      <c r="C492" s="200" t="inlineStr">
        <is>
          <t>An OS command injection 
vulnerability exists in XWEB Pro version 1.12.1 and prior, enabling an 
authenticated attacker to achieve remote code execution on the system by
 injecting malicious input into requests sent to the restore route.</t>
        </is>
      </c>
      <c r="D492" s="200" t="n">
        <v>8</v>
      </c>
      <c r="E492" s="200" t="inlineStr">
        <is>
          <t>HIGH</t>
        </is>
      </c>
      <c r="F492" s="200" t="n">
        <v>3</v>
      </c>
      <c r="G492" s="200" t="n">
        <v>3</v>
      </c>
      <c r="H492" s="200" t="inlineStr">
        <is>
          <t>CRITICAL</t>
        </is>
      </c>
      <c r="I492" s="200" t="n">
        <v>17</v>
      </c>
      <c r="J492" s="200" t="inlineStr">
        <is>
          <t>NO</t>
        </is>
      </c>
      <c r="K492" s="200" t="inlineStr">
        <is>
          <t>https://nvd.nist.gov/vuln/detail/CVE-2026-25111</t>
        </is>
      </c>
      <c r="L492" s="200" t="inlineStr">
        <is>
          <t>2026-03-03 18:53</t>
        </is>
      </c>
      <c r="M492" s="200" t="inlineStr">
        <is>
          <t>CHECK_VENDOR</t>
        </is>
      </c>
      <c r="N492" s="200" t="inlineStr">
        <is>
          <t>See NVD references</t>
        </is>
      </c>
      <c r="O492" s="200" t="inlineStr">
        <is>
          <t>Apply vendor patches</t>
        </is>
      </c>
      <c r="P492" s="200" t="inlineStr">
        <is>
          <t>See CVE details</t>
        </is>
      </c>
      <c r="Q492" s="200" t="inlineStr">
        <is>
          <t>P2</t>
        </is>
      </c>
      <c r="R492" s="200" t="inlineStr">
        <is>
          <t>🚨 URGENT: Apply vendor patches immediately | 🔒 Isolate affected systems if patch unavailable | 🛡️ Enable additional monitoring/IDS rules</t>
        </is>
      </c>
      <c r="S492" s="200" t="inlineStr">
        <is>
          <t>CVE - IP enrichment n/a</t>
        </is>
      </c>
      <c r="T492" s="200" t="n">
        <v>0.0022</v>
      </c>
      <c r="U492" s="200" t="n">
        <v>0.4465</v>
      </c>
      <c r="V492" s="200" t="inlineStr">
        <is>
          <t>T1059:Command and Scripting Interpreter | T1190:Exploit Public-Facing Application | T1210:Exploitation of Remote Services</t>
        </is>
      </c>
      <c r="W492" s="200" t="n">
        <v>2</v>
      </c>
      <c r="X492" s="200" t="inlineStr">
        <is>
          <t>HIGH (72%)</t>
        </is>
      </c>
      <c r="Y492" s="200" t="inlineStr">
        <is>
          <t>CONFIRMED</t>
        </is>
      </c>
      <c r="Z492" s="200" t="inlineStr">
        <is>
          <t>CHECK_VENDOR</t>
        </is>
      </c>
      <c r="AA492" s="200" t="inlineStr">
        <is>
          <t>https://nvd.nist.gov/vuln/detail/CVE-2026-25111</t>
        </is>
      </c>
      <c r="AB492" s="200" t="inlineStr">
        <is>
          <t>NONE</t>
        </is>
      </c>
      <c r="AC492" s="200" t="n">
        <v>4</v>
      </c>
      <c r="AD492" s="200" t="inlineStr"/>
    </row>
    <row r="493">
      <c r="A493" s="200" t="inlineStr">
        <is>
          <t>CVE</t>
        </is>
      </c>
      <c r="B493" s="200" t="inlineStr">
        <is>
          <t>CVE-2026-25195</t>
        </is>
      </c>
      <c r="C493" s="200" t="inlineStr">
        <is>
          <t>An OS command injection 
vulnerability exists in XWEB Pro version 1.12.1 and prior, enabling an 
authenticated attacker to achieve remote code execution on the system by
 supplying a crafted firmware update file via the firmware update route.</t>
        </is>
      </c>
      <c r="D493" s="200" t="n">
        <v>8</v>
      </c>
      <c r="E493" s="200" t="inlineStr">
        <is>
          <t>HIGH</t>
        </is>
      </c>
      <c r="F493" s="200" t="n">
        <v>3</v>
      </c>
      <c r="G493" s="200" t="n">
        <v>3</v>
      </c>
      <c r="H493" s="200" t="inlineStr">
        <is>
          <t>CRITICAL</t>
        </is>
      </c>
      <c r="I493" s="200" t="n">
        <v>17</v>
      </c>
      <c r="J493" s="200" t="inlineStr">
        <is>
          <t>NO</t>
        </is>
      </c>
      <c r="K493" s="200" t="inlineStr">
        <is>
          <t>https://nvd.nist.gov/vuln/detail/CVE-2026-25195</t>
        </is>
      </c>
      <c r="L493" s="200" t="inlineStr">
        <is>
          <t>2026-03-03 18:53</t>
        </is>
      </c>
      <c r="M493" s="200" t="inlineStr">
        <is>
          <t>CHECK_VENDOR</t>
        </is>
      </c>
      <c r="N493" s="200" t="inlineStr">
        <is>
          <t>See NVD references</t>
        </is>
      </c>
      <c r="O493" s="200" t="inlineStr">
        <is>
          <t>Apply vendor patches</t>
        </is>
      </c>
      <c r="P493" s="200" t="inlineStr">
        <is>
          <t>See CVE details</t>
        </is>
      </c>
      <c r="Q493" s="200" t="inlineStr">
        <is>
          <t>P2</t>
        </is>
      </c>
      <c r="R493" s="200" t="inlineStr">
        <is>
          <t>🚨 URGENT: Apply vendor patches immediately | 🔒 Isolate affected systems if patch unavailable | 🛡️ Enable additional monitoring/IDS rules</t>
        </is>
      </c>
      <c r="S493" s="200" t="inlineStr">
        <is>
          <t>CVE - IP enrichment n/a</t>
        </is>
      </c>
      <c r="T493" s="200" t="n">
        <v>0.0022</v>
      </c>
      <c r="U493" s="200" t="n">
        <v>0.4465</v>
      </c>
      <c r="V493" s="200" t="inlineStr">
        <is>
          <t>T1059:Command and Scripting Interpreter | T1190:Exploit Public-Facing Application | T1210:Exploitation of Remote Services | T1592.003:Firmware</t>
        </is>
      </c>
      <c r="W493" s="200" t="n">
        <v>2</v>
      </c>
      <c r="X493" s="200" t="inlineStr">
        <is>
          <t>HIGH (72%)</t>
        </is>
      </c>
      <c r="Y493" s="200" t="inlineStr">
        <is>
          <t>CONFIRMED</t>
        </is>
      </c>
      <c r="Z493" s="200" t="inlineStr">
        <is>
          <t>CHECK_VENDOR</t>
        </is>
      </c>
      <c r="AA493" s="200" t="inlineStr">
        <is>
          <t>https://nvd.nist.gov/vuln/detail/CVE-2026-25195</t>
        </is>
      </c>
      <c r="AB493" s="200" t="inlineStr">
        <is>
          <t>NONE</t>
        </is>
      </c>
      <c r="AC493" s="200" t="n">
        <v>4</v>
      </c>
      <c r="AD493" s="200" t="inlineStr"/>
    </row>
    <row r="494">
      <c r="A494" s="199" t="inlineStr">
        <is>
          <t>CVE</t>
        </is>
      </c>
      <c r="B494" s="199" t="inlineStr">
        <is>
          <t>CVE-2026-25774</t>
        </is>
      </c>
      <c r="C494" s="199" t="inlineStr">
        <is>
          <t>Charging station authentication identifiers are publicly accessible via web-based mapping platforms.</t>
        </is>
      </c>
      <c r="D494" s="199" t="n">
        <v>6.5</v>
      </c>
      <c r="E494" s="199" t="inlineStr">
        <is>
          <t>MEDIUM</t>
        </is>
      </c>
      <c r="F494" s="199" t="n">
        <v>2</v>
      </c>
      <c r="G494" s="199" t="n">
        <v>2</v>
      </c>
      <c r="H494" s="199" t="inlineStr">
        <is>
          <t>MEDIUM</t>
        </is>
      </c>
      <c r="I494" s="199" t="n">
        <v>10.5</v>
      </c>
      <c r="J494" s="199" t="inlineStr">
        <is>
          <t>NO</t>
        </is>
      </c>
      <c r="K494" s="199" t="inlineStr">
        <is>
          <t>https://nvd.nist.gov/vuln/detail/CVE-2026-25774</t>
        </is>
      </c>
      <c r="L494" s="199" t="inlineStr">
        <is>
          <t>2026-03-03 18:53</t>
        </is>
      </c>
      <c r="M494" s="199" t="inlineStr">
        <is>
          <t>CHECK_VENDOR</t>
        </is>
      </c>
      <c r="N494" s="199" t="inlineStr">
        <is>
          <t>See NVD references</t>
        </is>
      </c>
      <c r="O494" s="199" t="inlineStr">
        <is>
          <t>Apply vendor patches</t>
        </is>
      </c>
      <c r="P494" s="199" t="inlineStr">
        <is>
          <t>ev.energy ev.energy *</t>
        </is>
      </c>
      <c r="Q494" s="199" t="inlineStr">
        <is>
          <t>P2</t>
        </is>
      </c>
      <c r="R494" s="199" t="inlineStr">
        <is>
          <t>📅 Schedule patch deployment within 30 days | 🔍 Monitor for exploitation attempts</t>
        </is>
      </c>
      <c r="S494" s="199" t="inlineStr">
        <is>
          <t>CVE - IP enrichment n/a</t>
        </is>
      </c>
      <c r="T494" s="199" t="n">
        <v>0.0004</v>
      </c>
      <c r="U494" s="199" t="n">
        <v>0.1213</v>
      </c>
      <c r="V494" s="199" t="inlineStr">
        <is>
          <t>T1190:Exploit Public-Facing Application</t>
        </is>
      </c>
      <c r="W494" s="199" t="n">
        <v>2</v>
      </c>
      <c r="X494" s="199" t="inlineStr">
        <is>
          <t>HIGH (72%)</t>
        </is>
      </c>
      <c r="Y494" s="199" t="inlineStr">
        <is>
          <t>POSSIBLE</t>
        </is>
      </c>
      <c r="Z494" s="199" t="inlineStr">
        <is>
          <t>CHECK_VENDOR</t>
        </is>
      </c>
      <c r="AA494" s="199" t="inlineStr">
        <is>
          <t>https://nvd.nist.gov/vuln/detail/CVE-2026-25774</t>
        </is>
      </c>
      <c r="AB494" s="199" t="inlineStr">
        <is>
          <t>NONE</t>
        </is>
      </c>
      <c r="AC494" s="199" t="n">
        <v>3.25</v>
      </c>
      <c r="AD494" s="199" t="inlineStr"/>
    </row>
    <row r="495">
      <c r="A495" s="200" t="inlineStr">
        <is>
          <t>CVE</t>
        </is>
      </c>
      <c r="B495" s="200" t="inlineStr">
        <is>
          <t>CVE-2026-26290</t>
        </is>
      </c>
      <c r="C495" s="200"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495" s="200" t="n">
        <v>7.3</v>
      </c>
      <c r="E495" s="200" t="inlineStr">
        <is>
          <t>HIGH</t>
        </is>
      </c>
      <c r="F495" s="200" t="n">
        <v>2</v>
      </c>
      <c r="G495" s="200" t="n">
        <v>3</v>
      </c>
      <c r="H495" s="200" t="inlineStr">
        <is>
          <t>HIGH</t>
        </is>
      </c>
      <c r="I495" s="200" t="n">
        <v>13.3</v>
      </c>
      <c r="J495" s="200" t="inlineStr">
        <is>
          <t>NO</t>
        </is>
      </c>
      <c r="K495" s="200" t="inlineStr">
        <is>
          <t>https://nvd.nist.gov/vuln/detail/CVE-2026-26290</t>
        </is>
      </c>
      <c r="L495" s="200" t="inlineStr">
        <is>
          <t>2026-03-03 18:53</t>
        </is>
      </c>
      <c r="M495" s="200" t="inlineStr">
        <is>
          <t>CHECK_VENDOR</t>
        </is>
      </c>
      <c r="N495" s="200" t="inlineStr">
        <is>
          <t>See NVD references</t>
        </is>
      </c>
      <c r="O495" s="200" t="inlineStr">
        <is>
          <t>Apply vendor patches</t>
        </is>
      </c>
      <c r="P495" s="200" t="inlineStr">
        <is>
          <t>ev.energy ev.energy *</t>
        </is>
      </c>
      <c r="Q495" s="200" t="inlineStr">
        <is>
          <t>P2</t>
        </is>
      </c>
      <c r="R495" s="200" t="inlineStr">
        <is>
          <t>🚨 URGENT: Apply vendor patches immediately | 🔒 Isolate affected systems if patch unavailable | 🛡️ Enable additional monitoring/IDS rules</t>
        </is>
      </c>
      <c r="S495" s="200" t="inlineStr">
        <is>
          <t>CVE - IP enrichment n/a</t>
        </is>
      </c>
      <c r="T495" s="200" t="n">
        <v>0.0003</v>
      </c>
      <c r="U495" s="200" t="n">
        <v>0.101</v>
      </c>
      <c r="V495" s="200" t="inlineStr">
        <is>
          <t>T1190:Exploit Public-Facing Application</t>
        </is>
      </c>
      <c r="W495" s="200" t="n">
        <v>2</v>
      </c>
      <c r="X495" s="200" t="inlineStr">
        <is>
          <t>HIGH (72%)</t>
        </is>
      </c>
      <c r="Y495" s="200" t="inlineStr">
        <is>
          <t>POSSIBLE</t>
        </is>
      </c>
      <c r="Z495" s="200" t="inlineStr">
        <is>
          <t>CHECK_VENDOR</t>
        </is>
      </c>
      <c r="AA495" s="200" t="inlineStr">
        <is>
          <t>https://nvd.nist.gov/vuln/detail/CVE-2026-26290</t>
        </is>
      </c>
      <c r="AB495" s="200" t="inlineStr">
        <is>
          <t>NONE</t>
        </is>
      </c>
      <c r="AC495" s="200" t="n">
        <v>3.65</v>
      </c>
      <c r="AD495" s="200" t="inlineStr"/>
    </row>
    <row r="496">
      <c r="A496" s="200" t="inlineStr">
        <is>
          <t>CVE</t>
        </is>
      </c>
      <c r="B496" s="200" t="inlineStr">
        <is>
          <t>CVE-2026-26305</t>
        </is>
      </c>
      <c r="C496" s="200"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496" s="200" t="n">
        <v>7.5</v>
      </c>
      <c r="E496" s="200" t="inlineStr">
        <is>
          <t>HIGH</t>
        </is>
      </c>
      <c r="F496" s="200" t="n">
        <v>2</v>
      </c>
      <c r="G496" s="200" t="n">
        <v>3</v>
      </c>
      <c r="H496" s="200" t="inlineStr">
        <is>
          <t>HIGH</t>
        </is>
      </c>
      <c r="I496" s="200" t="n">
        <v>13.5</v>
      </c>
      <c r="J496" s="200" t="inlineStr">
        <is>
          <t>NO</t>
        </is>
      </c>
      <c r="K496" s="200" t="inlineStr">
        <is>
          <t>https://nvd.nist.gov/vuln/detail/CVE-2026-26305</t>
        </is>
      </c>
      <c r="L496" s="200" t="inlineStr">
        <is>
          <t>2026-03-03 18:53</t>
        </is>
      </c>
      <c r="M496" s="200" t="inlineStr">
        <is>
          <t>CHECK_VENDOR</t>
        </is>
      </c>
      <c r="N496" s="200" t="inlineStr">
        <is>
          <t>See NVD references</t>
        </is>
      </c>
      <c r="O496" s="200" t="inlineStr">
        <is>
          <t>Apply vendor patches</t>
        </is>
      </c>
      <c r="P496" s="200" t="inlineStr">
        <is>
          <t>mobility46 mobility46.se *</t>
        </is>
      </c>
      <c r="Q496" s="200" t="inlineStr">
        <is>
          <t>P2</t>
        </is>
      </c>
      <c r="R496" s="200" t="inlineStr">
        <is>
          <t>🚨 URGENT: Apply vendor patches immediately | 🔒 Isolate affected systems if patch unavailable | 🛡️ Enable additional monitoring/IDS rules</t>
        </is>
      </c>
      <c r="S496" s="200" t="inlineStr">
        <is>
          <t>CVE - IP enrichment n/a</t>
        </is>
      </c>
      <c r="T496" s="200" t="n">
        <v>0</v>
      </c>
      <c r="U496" s="200" t="n">
        <v>0</v>
      </c>
      <c r="V496" s="200" t="inlineStr">
        <is>
          <t>T1190:Exploit Public-Facing Application</t>
        </is>
      </c>
      <c r="W496" s="200" t="n">
        <v>2</v>
      </c>
      <c r="X496" s="200" t="inlineStr">
        <is>
          <t>HIGH (72%)</t>
        </is>
      </c>
      <c r="Y496" s="200" t="inlineStr">
        <is>
          <t>POSSIBLE</t>
        </is>
      </c>
      <c r="Z496" s="200" t="inlineStr">
        <is>
          <t>CHECK_VENDOR</t>
        </is>
      </c>
      <c r="AA496" s="200" t="inlineStr">
        <is>
          <t>https://nvd.nist.gov/vuln/detail/CVE-2026-26305</t>
        </is>
      </c>
      <c r="AB496" s="200" t="inlineStr">
        <is>
          <t>NONE</t>
        </is>
      </c>
      <c r="AC496" s="200" t="n">
        <v>3.75</v>
      </c>
      <c r="AD496" s="200" t="inlineStr"/>
    </row>
    <row r="497">
      <c r="A497" s="201" t="inlineStr">
        <is>
          <t>CVE</t>
        </is>
      </c>
      <c r="B497" s="201" t="inlineStr">
        <is>
          <t>CVE-2026-27028</t>
        </is>
      </c>
      <c r="C497" s="201"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497" s="201" t="n">
        <v>9.4</v>
      </c>
      <c r="E497" s="201" t="inlineStr">
        <is>
          <t>CRITICAL</t>
        </is>
      </c>
      <c r="F497" s="201" t="n">
        <v>3</v>
      </c>
      <c r="G497" s="201" t="n">
        <v>3</v>
      </c>
      <c r="H497" s="201" t="inlineStr">
        <is>
          <t>CRITICAL</t>
        </is>
      </c>
      <c r="I497" s="201" t="n">
        <v>18.4</v>
      </c>
      <c r="J497" s="201" t="inlineStr">
        <is>
          <t>NO</t>
        </is>
      </c>
      <c r="K497" s="201" t="inlineStr">
        <is>
          <t>https://nvd.nist.gov/vuln/detail/CVE-2026-27028</t>
        </is>
      </c>
      <c r="L497" s="201" t="inlineStr">
        <is>
          <t>2026-03-03 18:53</t>
        </is>
      </c>
      <c r="M497" s="201" t="inlineStr">
        <is>
          <t>CHECK_VENDOR</t>
        </is>
      </c>
      <c r="N497" s="201" t="inlineStr">
        <is>
          <t>See NVD references</t>
        </is>
      </c>
      <c r="O497" s="201" t="inlineStr">
        <is>
          <t>Apply vendor patches</t>
        </is>
      </c>
      <c r="P497" s="201" t="inlineStr">
        <is>
          <t>mobility46 mobility46.se *</t>
        </is>
      </c>
      <c r="Q497" s="201" t="inlineStr">
        <is>
          <t>P2</t>
        </is>
      </c>
      <c r="R497" s="201" t="inlineStr">
        <is>
          <t>🚨 URGENT: Apply vendor patches immediately | 🔒 Isolate affected systems if patch unavailable | 🛡️ Enable additional monitoring/IDS rules</t>
        </is>
      </c>
      <c r="S497" s="201" t="inlineStr">
        <is>
          <t>CVE - IP enrichment n/a</t>
        </is>
      </c>
      <c r="T497" s="201" t="n">
        <v>0.0011</v>
      </c>
      <c r="U497" s="201" t="n">
        <v>0.2934</v>
      </c>
      <c r="V497" s="201" t="inlineStr">
        <is>
          <t>T1078:Valid Accounts | T1656:Impersonation</t>
        </is>
      </c>
      <c r="W497" s="201" t="n">
        <v>2</v>
      </c>
      <c r="X497" s="201" t="inlineStr">
        <is>
          <t>HIGH (72%)</t>
        </is>
      </c>
      <c r="Y497" s="201" t="inlineStr">
        <is>
          <t>CONFIRMED</t>
        </is>
      </c>
      <c r="Z497" s="201" t="inlineStr">
        <is>
          <t>CHECK_VENDOR</t>
        </is>
      </c>
      <c r="AA497" s="201" t="inlineStr">
        <is>
          <t>https://nvd.nist.gov/vuln/detail/CVE-2026-27028</t>
        </is>
      </c>
      <c r="AB497" s="201" t="inlineStr">
        <is>
          <t>NONE</t>
        </is>
      </c>
      <c r="AC497" s="201" t="n">
        <v>4.7</v>
      </c>
      <c r="AD497" s="201" t="inlineStr"/>
    </row>
    <row r="498">
      <c r="A498" s="200" t="inlineStr">
        <is>
          <t>CVE</t>
        </is>
      </c>
      <c r="B498" s="200" t="inlineStr">
        <is>
          <t>CVE-2026-27647</t>
        </is>
      </c>
      <c r="C498" s="200"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498" s="200" t="n">
        <v>7.3</v>
      </c>
      <c r="E498" s="200" t="inlineStr">
        <is>
          <t>HIGH</t>
        </is>
      </c>
      <c r="F498" s="200" t="n">
        <v>2</v>
      </c>
      <c r="G498" s="200" t="n">
        <v>3</v>
      </c>
      <c r="H498" s="200" t="inlineStr">
        <is>
          <t>HIGH</t>
        </is>
      </c>
      <c r="I498" s="200" t="n">
        <v>13.3</v>
      </c>
      <c r="J498" s="200" t="inlineStr">
        <is>
          <t>NO</t>
        </is>
      </c>
      <c r="K498" s="200" t="inlineStr">
        <is>
          <t>https://nvd.nist.gov/vuln/detail/CVE-2026-27647</t>
        </is>
      </c>
      <c r="L498" s="200" t="inlineStr">
        <is>
          <t>2026-03-03 18:53</t>
        </is>
      </c>
      <c r="M498" s="200" t="inlineStr">
        <is>
          <t>CHECK_VENDOR</t>
        </is>
      </c>
      <c r="N498" s="200" t="inlineStr">
        <is>
          <t>See NVD references</t>
        </is>
      </c>
      <c r="O498" s="200" t="inlineStr">
        <is>
          <t>Apply vendor patches</t>
        </is>
      </c>
      <c r="P498" s="200" t="inlineStr">
        <is>
          <t>mobility46 mobility46.se *</t>
        </is>
      </c>
      <c r="Q498" s="200" t="inlineStr">
        <is>
          <t>P2</t>
        </is>
      </c>
      <c r="R498" s="200" t="inlineStr">
        <is>
          <t>🚨 URGENT: Apply vendor patches immediately | 🔒 Isolate affected systems if patch unavailable | 🛡️ Enable additional monitoring/IDS rules</t>
        </is>
      </c>
      <c r="S498" s="200" t="inlineStr">
        <is>
          <t>CVE - IP enrichment n/a</t>
        </is>
      </c>
      <c r="T498" s="200" t="n">
        <v>0.0003</v>
      </c>
      <c r="U498" s="200" t="n">
        <v>0.1004</v>
      </c>
      <c r="V498" s="200" t="inlineStr">
        <is>
          <t>T1190:Exploit Public-Facing Application</t>
        </is>
      </c>
      <c r="W498" s="200" t="n">
        <v>2</v>
      </c>
      <c r="X498" s="200" t="inlineStr">
        <is>
          <t>HIGH (72%)</t>
        </is>
      </c>
      <c r="Y498" s="200" t="inlineStr">
        <is>
          <t>POSSIBLE</t>
        </is>
      </c>
      <c r="Z498" s="200" t="inlineStr">
        <is>
          <t>CHECK_VENDOR</t>
        </is>
      </c>
      <c r="AA498" s="200" t="inlineStr">
        <is>
          <t>https://nvd.nist.gov/vuln/detail/CVE-2026-27647</t>
        </is>
      </c>
      <c r="AB498" s="200" t="inlineStr">
        <is>
          <t>NONE</t>
        </is>
      </c>
      <c r="AC498" s="200" t="n">
        <v>3.65</v>
      </c>
      <c r="AD498" s="200" t="inlineStr"/>
    </row>
    <row r="499">
      <c r="A499" s="200" t="inlineStr">
        <is>
          <t>CVE</t>
        </is>
      </c>
      <c r="B499" s="200" t="inlineStr">
        <is>
          <t>CVE-2026-3273</t>
        </is>
      </c>
      <c r="C499" s="200" t="inlineStr">
        <is>
          <t>A vulnerability was identified in Tenda F453 1.0.0.3. Affected by this vulnerability is the function formWrlsafeset of the file /goform/AdvSetWrlsafeset of the component httpd. Such manipulation of the argument mit_ssid_index leads to buffer overflow. The attack can be executed remotely. The exploit is publicly available and might be used.</t>
        </is>
      </c>
      <c r="D499" s="200" t="n">
        <v>8.800000000000001</v>
      </c>
      <c r="E499" s="200" t="inlineStr">
        <is>
          <t>HIGH</t>
        </is>
      </c>
      <c r="F499" s="200" t="n">
        <v>3</v>
      </c>
      <c r="G499" s="200" t="n">
        <v>3</v>
      </c>
      <c r="H499" s="200" t="inlineStr">
        <is>
          <t>CRITICAL</t>
        </is>
      </c>
      <c r="I499" s="200" t="n">
        <v>17.8</v>
      </c>
      <c r="J499" s="200" t="inlineStr">
        <is>
          <t>NO</t>
        </is>
      </c>
      <c r="K499" s="200" t="inlineStr">
        <is>
          <t>https://nvd.nist.gov/vuln/detail/CVE-2026-3273</t>
        </is>
      </c>
      <c r="L499" s="200" t="inlineStr">
        <is>
          <t>2026-03-03 18:53</t>
        </is>
      </c>
      <c r="M499" s="200" t="inlineStr">
        <is>
          <t>CHECK_VENDOR</t>
        </is>
      </c>
      <c r="N499" s="200" t="inlineStr">
        <is>
          <t>See NVD references</t>
        </is>
      </c>
      <c r="O499" s="200" t="inlineStr">
        <is>
          <t>Apply vendor patches</t>
        </is>
      </c>
      <c r="P499" s="200" t="inlineStr">
        <is>
          <t>tenda f453 - | tenda f453_firmware 1.0.0.3</t>
        </is>
      </c>
      <c r="Q499" s="200" t="inlineStr">
        <is>
          <t>P2</t>
        </is>
      </c>
      <c r="R499" s="200" t="inlineStr">
        <is>
          <t>🚨 URGENT: Apply vendor patches immediately | 🔒 Isolate affected systems if patch unavailable | 🛡️ Enable additional monitoring/IDS rules</t>
        </is>
      </c>
      <c r="S499" s="200" t="inlineStr">
        <is>
          <t>CVE - IP enrichment n/a</t>
        </is>
      </c>
      <c r="T499" s="200" t="n">
        <v>0.0008</v>
      </c>
      <c r="U499" s="200" t="n">
        <v>0.2273</v>
      </c>
      <c r="V499" s="200" t="inlineStr">
        <is>
          <t>T1203:Exploitation for Client Execution | T1592.003:Firmware</t>
        </is>
      </c>
      <c r="W499" s="200" t="n">
        <v>2</v>
      </c>
      <c r="X499" s="200" t="inlineStr">
        <is>
          <t>HIGH (72%)</t>
        </is>
      </c>
      <c r="Y499" s="200" t="inlineStr">
        <is>
          <t>CONFIRMED</t>
        </is>
      </c>
      <c r="Z499" s="200" t="inlineStr">
        <is>
          <t>CHECK_VENDOR</t>
        </is>
      </c>
      <c r="AA499" s="200" t="inlineStr">
        <is>
          <t>https://nvd.nist.gov/vuln/detail/CVE-2026-3273</t>
        </is>
      </c>
      <c r="AB499" s="200" t="inlineStr">
        <is>
          <t>NONE</t>
        </is>
      </c>
      <c r="AC499" s="200" t="n">
        <v>4.4</v>
      </c>
      <c r="AD499" s="200" t="inlineStr"/>
    </row>
    <row r="500">
      <c r="A500" s="200" t="inlineStr">
        <is>
          <t>CVE</t>
        </is>
      </c>
      <c r="B500" s="200" t="inlineStr">
        <is>
          <t>CVE-2026-20764</t>
        </is>
      </c>
      <c r="C500" s="200" t="inlineStr">
        <is>
          <t>An OS command injection 
vulnerability exists in XWEB Pro version 1.12.1 and prior, enabling an 
authenticated attacker to achieve remote code execution on the system by
 providing malicious input via the device hostname configuration which 
is later processed during system setup, resulting in remote code 
execution.</t>
        </is>
      </c>
      <c r="D500" s="200" t="n">
        <v>8</v>
      </c>
      <c r="E500" s="200" t="inlineStr">
        <is>
          <t>HIGH</t>
        </is>
      </c>
      <c r="F500" s="200" t="n">
        <v>3</v>
      </c>
      <c r="G500" s="200" t="n">
        <v>3</v>
      </c>
      <c r="H500" s="200" t="inlineStr">
        <is>
          <t>CRITICAL</t>
        </is>
      </c>
      <c r="I500" s="200" t="n">
        <v>17</v>
      </c>
      <c r="J500" s="200" t="inlineStr">
        <is>
          <t>NO</t>
        </is>
      </c>
      <c r="K500" s="200" t="inlineStr">
        <is>
          <t>https://nvd.nist.gov/vuln/detail/CVE-2026-20764</t>
        </is>
      </c>
      <c r="L500" s="200" t="inlineStr">
        <is>
          <t>2026-03-03 18:53</t>
        </is>
      </c>
      <c r="M500" s="200" t="inlineStr">
        <is>
          <t>CHECK_VENDOR</t>
        </is>
      </c>
      <c r="N500" s="200" t="inlineStr">
        <is>
          <t>See NVD references</t>
        </is>
      </c>
      <c r="O500" s="200" t="inlineStr">
        <is>
          <t>Apply vendor patches</t>
        </is>
      </c>
      <c r="P500" s="200" t="inlineStr">
        <is>
          <t>copeland xweb_500d_pro - | copeland xweb_300d_pro - | copeland xweb_500b_pro -</t>
        </is>
      </c>
      <c r="Q500" s="200" t="inlineStr">
        <is>
          <t>P2</t>
        </is>
      </c>
      <c r="R500" s="200" t="inlineStr">
        <is>
          <t>🚨 URGENT: Apply vendor patches immediately | 🔒 Isolate affected systems if patch unavailable | 🛡️ Enable additional monitoring/IDS rules</t>
        </is>
      </c>
      <c r="S500" s="200" t="inlineStr">
        <is>
          <t>CVE - IP enrichment n/a</t>
        </is>
      </c>
      <c r="T500" s="200" t="n">
        <v>0.0011</v>
      </c>
      <c r="U500" s="200" t="n">
        <v>0.2892</v>
      </c>
      <c r="V500" s="200" t="inlineStr">
        <is>
          <t>T1059:Command and Scripting Interpreter | T1190:Exploit Public-Facing Application | T1210:Exploitation of Remote Services</t>
        </is>
      </c>
      <c r="W500" s="200" t="n">
        <v>2</v>
      </c>
      <c r="X500" s="200" t="inlineStr">
        <is>
          <t>HIGH (72%)</t>
        </is>
      </c>
      <c r="Y500" s="200" t="inlineStr">
        <is>
          <t>CONFIRMED</t>
        </is>
      </c>
      <c r="Z500" s="200" t="inlineStr">
        <is>
          <t>CHECK_VENDOR</t>
        </is>
      </c>
      <c r="AA500" s="200" t="inlineStr">
        <is>
          <t>https://nvd.nist.gov/vuln/detail/CVE-2026-20764</t>
        </is>
      </c>
      <c r="AB500" s="200" t="inlineStr">
        <is>
          <t>NONE</t>
        </is>
      </c>
      <c r="AC500" s="200" t="n">
        <v>4</v>
      </c>
      <c r="AD500" s="200" t="inlineStr"/>
    </row>
    <row r="501">
      <c r="A501" s="199" t="inlineStr">
        <is>
          <t>CVE</t>
        </is>
      </c>
      <c r="B501" s="199" t="inlineStr">
        <is>
          <t>CVE-2026-20797</t>
        </is>
      </c>
      <c r="C501" s="199" t="inlineStr">
        <is>
          <t>A stack based buffer overflow exists in an API route of XWEB Pro version
 1.12.1 and prior, enabling unauthenticated attackers to cause stack 
corruption and a termination of the program.</t>
        </is>
      </c>
      <c r="D501" s="199" t="n">
        <v>4.3</v>
      </c>
      <c r="E501" s="199" t="inlineStr">
        <is>
          <t>MEDIUM</t>
        </is>
      </c>
      <c r="F501" s="199" t="n">
        <v>2</v>
      </c>
      <c r="G501" s="199" t="n">
        <v>2</v>
      </c>
      <c r="H501" s="199" t="inlineStr">
        <is>
          <t>MEDIUM</t>
        </is>
      </c>
      <c r="I501" s="199" t="n">
        <v>8.300000000000001</v>
      </c>
      <c r="J501" s="199" t="inlineStr">
        <is>
          <t>NO</t>
        </is>
      </c>
      <c r="K501" s="199" t="inlineStr">
        <is>
          <t>https://nvd.nist.gov/vuln/detail/CVE-2026-20797</t>
        </is>
      </c>
      <c r="L501" s="199" t="inlineStr">
        <is>
          <t>2026-03-03 18:53</t>
        </is>
      </c>
      <c r="M501" s="199" t="inlineStr">
        <is>
          <t>CHECK_VENDOR</t>
        </is>
      </c>
      <c r="N501" s="199" t="inlineStr">
        <is>
          <t>See NVD references</t>
        </is>
      </c>
      <c r="O501" s="199" t="inlineStr">
        <is>
          <t>Apply vendor patches</t>
        </is>
      </c>
      <c r="P501" s="199" t="inlineStr">
        <is>
          <t>copeland xweb_500d_pro - | copeland xweb_300d_pro - | copeland xweb_500b_pro -</t>
        </is>
      </c>
      <c r="Q501" s="199" t="inlineStr">
        <is>
          <t>P3</t>
        </is>
      </c>
      <c r="R501" s="199" t="inlineStr">
        <is>
          <t>📅 Schedule patch deployment within 30 days | 🔍 Monitor for exploitation attempts</t>
        </is>
      </c>
      <c r="S501" s="199" t="inlineStr">
        <is>
          <t>CVE - IP enrichment n/a</t>
        </is>
      </c>
      <c r="T501" s="199" t="n">
        <v>0.0005999999999999999</v>
      </c>
      <c r="U501" s="199" t="n">
        <v>0.1704</v>
      </c>
      <c r="V501" s="199" t="inlineStr">
        <is>
          <t>T1203:Exploitation for Client Execution</t>
        </is>
      </c>
      <c r="W501" s="199" t="n">
        <v>1</v>
      </c>
      <c r="X501" s="199" t="inlineStr">
        <is>
          <t>LOW (40%)</t>
        </is>
      </c>
      <c r="Y501" s="199" t="inlineStr">
        <is>
          <t>POSSIBLE</t>
        </is>
      </c>
      <c r="Z501" s="199" t="inlineStr">
        <is>
          <t>CHECK_VENDOR</t>
        </is>
      </c>
      <c r="AA501" s="199" t="inlineStr">
        <is>
          <t>https://nvd.nist.gov/vuln/detail/CVE-2026-20797</t>
        </is>
      </c>
      <c r="AB501" s="199" t="inlineStr">
        <is>
          <t>NONE</t>
        </is>
      </c>
      <c r="AC501" s="199" t="n">
        <v>2.15</v>
      </c>
      <c r="AD501" s="199" t="inlineStr"/>
    </row>
    <row r="502">
      <c r="A502" s="202" t="inlineStr">
        <is>
          <t>CVE</t>
        </is>
      </c>
      <c r="B502" s="202" t="inlineStr">
        <is>
          <t>CVE-2026-22877</t>
        </is>
      </c>
      <c r="C502" s="202" t="inlineStr">
        <is>
          <t>An arbitrary file-read vulnerability exists in XWEB Pro version 1.12.1 
and prior, enabling unauthenticated attackers to read arbitrary files on
 the system, and potentially causing a denial-of-service attack.</t>
        </is>
      </c>
      <c r="D502" s="202" t="n">
        <v>3.7</v>
      </c>
      <c r="E502" s="202" t="inlineStr">
        <is>
          <t>LOW</t>
        </is>
      </c>
      <c r="F502" s="202" t="n">
        <v>2</v>
      </c>
      <c r="G502" s="202" t="n">
        <v>1</v>
      </c>
      <c r="H502" s="202" t="inlineStr">
        <is>
          <t>LOW</t>
        </is>
      </c>
      <c r="I502" s="202" t="n">
        <v>5.7</v>
      </c>
      <c r="J502" s="202" t="inlineStr">
        <is>
          <t>NO</t>
        </is>
      </c>
      <c r="K502" s="202" t="inlineStr">
        <is>
          <t>https://nvd.nist.gov/vuln/detail/CVE-2026-22877</t>
        </is>
      </c>
      <c r="L502" s="202" t="inlineStr">
        <is>
          <t>2026-03-03 18:53</t>
        </is>
      </c>
      <c r="M502" s="202" t="inlineStr">
        <is>
          <t>CHECK_VENDOR</t>
        </is>
      </c>
      <c r="N502" s="202" t="inlineStr">
        <is>
          <t>See NVD references</t>
        </is>
      </c>
      <c r="O502" s="202" t="inlineStr">
        <is>
          <t>Apply vendor patches</t>
        </is>
      </c>
      <c r="P502" s="202" t="inlineStr">
        <is>
          <t>copeland xweb_500d_pro - | copeland xweb_300d_pro - | copeland xweb_500b_pro -</t>
        </is>
      </c>
      <c r="Q502" s="202" t="inlineStr">
        <is>
          <t>P4</t>
        </is>
      </c>
      <c r="R502" s="202" t="inlineStr">
        <is>
          <t>📅 Schedule patch deployment within 30 days | 🔍 Monitor for exploitation attempts</t>
        </is>
      </c>
      <c r="S502" s="202" t="inlineStr">
        <is>
          <t>CVE - IP enrichment n/a</t>
        </is>
      </c>
      <c r="T502" s="202" t="n">
        <v>0.0009</v>
      </c>
      <c r="U502" s="202" t="n">
        <v>0.2563</v>
      </c>
      <c r="V502" s="202" t="inlineStr">
        <is>
          <t>T1083:File and Directory Discovery</t>
        </is>
      </c>
      <c r="W502" s="202" t="n">
        <v>1</v>
      </c>
      <c r="X502" s="202" t="inlineStr">
        <is>
          <t>LOW (40%)</t>
        </is>
      </c>
      <c r="Y502" s="202" t="inlineStr">
        <is>
          <t>UNLIKELY</t>
        </is>
      </c>
      <c r="Z502" s="202" t="inlineStr">
        <is>
          <t>CHECK_VENDOR</t>
        </is>
      </c>
      <c r="AA502" s="202" t="inlineStr">
        <is>
          <t>https://nvd.nist.gov/vuln/detail/CVE-2026-22877</t>
        </is>
      </c>
      <c r="AB502" s="202" t="inlineStr">
        <is>
          <t>NONE</t>
        </is>
      </c>
      <c r="AC502" s="202" t="n">
        <v>1.85</v>
      </c>
      <c r="AD502" s="202" t="inlineStr"/>
    </row>
    <row r="503">
      <c r="A503" s="200" t="inlineStr">
        <is>
          <t>CVE</t>
        </is>
      </c>
      <c r="B503" s="200" t="inlineStr">
        <is>
          <t>CVE-2026-23702</t>
        </is>
      </c>
      <c r="C503" s="200" t="inlineStr">
        <is>
          <t>An OS command injection 
vulnerability exists in XWEB Pro version 1.12.1 and prior, enabling an 
authenticated attacker to achieve remote code execution on the system by
 sending malicious input injected into the server username field of the 
import preconfiguration action in the API V1 route.</t>
        </is>
      </c>
      <c r="D503" s="200" t="n">
        <v>8</v>
      </c>
      <c r="E503" s="200" t="inlineStr">
        <is>
          <t>HIGH</t>
        </is>
      </c>
      <c r="F503" s="200" t="n">
        <v>3</v>
      </c>
      <c r="G503" s="200" t="n">
        <v>3</v>
      </c>
      <c r="H503" s="200" t="inlineStr">
        <is>
          <t>CRITICAL</t>
        </is>
      </c>
      <c r="I503" s="200" t="n">
        <v>17</v>
      </c>
      <c r="J503" s="200" t="inlineStr">
        <is>
          <t>NO</t>
        </is>
      </c>
      <c r="K503" s="200" t="inlineStr">
        <is>
          <t>https://nvd.nist.gov/vuln/detail/CVE-2026-23702</t>
        </is>
      </c>
      <c r="L503" s="200" t="inlineStr">
        <is>
          <t>2026-03-03 18:53</t>
        </is>
      </c>
      <c r="M503" s="200" t="inlineStr">
        <is>
          <t>CHECK_VENDOR</t>
        </is>
      </c>
      <c r="N503" s="200" t="inlineStr">
        <is>
          <t>See NVD references</t>
        </is>
      </c>
      <c r="O503" s="200" t="inlineStr">
        <is>
          <t>Apply vendor patches</t>
        </is>
      </c>
      <c r="P503" s="200" t="inlineStr">
        <is>
          <t>copeland xweb_500d_pro - | copeland xweb_300d_pro - | copeland xweb_500b_pro -</t>
        </is>
      </c>
      <c r="Q503" s="200" t="inlineStr">
        <is>
          <t>P2</t>
        </is>
      </c>
      <c r="R503" s="200" t="inlineStr">
        <is>
          <t>🚨 URGENT: Apply vendor patches immediately | 🔒 Isolate affected systems if patch unavailable | 🛡️ Enable additional monitoring/IDS rules</t>
        </is>
      </c>
      <c r="S503" s="200" t="inlineStr">
        <is>
          <t>CVE - IP enrichment n/a</t>
        </is>
      </c>
      <c r="T503" s="200" t="n">
        <v>0.0011</v>
      </c>
      <c r="U503" s="200" t="n">
        <v>0.2892</v>
      </c>
      <c r="V503" s="200" t="inlineStr">
        <is>
          <t>T1059:Command and Scripting Interpreter | T1190:Exploit Public-Facing Application | T1210:Exploitation of Remote Services | T1584.004:Server</t>
        </is>
      </c>
      <c r="W503" s="200" t="n">
        <v>2</v>
      </c>
      <c r="X503" s="200" t="inlineStr">
        <is>
          <t>HIGH (72%)</t>
        </is>
      </c>
      <c r="Y503" s="200" t="inlineStr">
        <is>
          <t>CONFIRMED</t>
        </is>
      </c>
      <c r="Z503" s="200" t="inlineStr">
        <is>
          <t>CHECK_VENDOR</t>
        </is>
      </c>
      <c r="AA503" s="200" t="inlineStr">
        <is>
          <t>https://nvd.nist.gov/vuln/detail/CVE-2026-23702</t>
        </is>
      </c>
      <c r="AB503" s="200" t="inlineStr">
        <is>
          <t>NONE</t>
        </is>
      </c>
      <c r="AC503" s="200" t="n">
        <v>4</v>
      </c>
      <c r="AD503" s="200" t="inlineStr"/>
    </row>
    <row r="504">
      <c r="A504" s="200" t="inlineStr">
        <is>
          <t>CVE</t>
        </is>
      </c>
      <c r="B504" s="200" t="inlineStr">
        <is>
          <t>CVE-2026-24452</t>
        </is>
      </c>
      <c r="C504" s="200" t="inlineStr">
        <is>
          <t>An OS command injection 
 vulnerability exists in XWEB Pro version 1.12.1 and prior, enabling an 
authenticated attacker to achieve remote code execution on the system by
 supplying a crafted template file to the devices route.</t>
        </is>
      </c>
      <c r="D504" s="200" t="n">
        <v>8</v>
      </c>
      <c r="E504" s="200" t="inlineStr">
        <is>
          <t>HIGH</t>
        </is>
      </c>
      <c r="F504" s="200" t="n">
        <v>3</v>
      </c>
      <c r="G504" s="200" t="n">
        <v>3</v>
      </c>
      <c r="H504" s="200" t="inlineStr">
        <is>
          <t>CRITICAL</t>
        </is>
      </c>
      <c r="I504" s="200" t="n">
        <v>17</v>
      </c>
      <c r="J504" s="200" t="inlineStr">
        <is>
          <t>NO</t>
        </is>
      </c>
      <c r="K504" s="200" t="inlineStr">
        <is>
          <t>https://nvd.nist.gov/vuln/detail/CVE-2026-24452</t>
        </is>
      </c>
      <c r="L504" s="200" t="inlineStr">
        <is>
          <t>2026-03-03 18:53</t>
        </is>
      </c>
      <c r="M504" s="200" t="inlineStr">
        <is>
          <t>CHECK_VENDOR</t>
        </is>
      </c>
      <c r="N504" s="200" t="inlineStr">
        <is>
          <t>See NVD references</t>
        </is>
      </c>
      <c r="O504" s="200" t="inlineStr">
        <is>
          <t>Apply vendor patches</t>
        </is>
      </c>
      <c r="P504" s="200" t="inlineStr">
        <is>
          <t>copeland xweb_500d_pro - | copeland xweb_300d_pro - | copeland xweb_500b_pro -</t>
        </is>
      </c>
      <c r="Q504" s="200" t="inlineStr">
        <is>
          <t>P2</t>
        </is>
      </c>
      <c r="R504" s="200" t="inlineStr">
        <is>
          <t>🚨 URGENT: Apply vendor patches immediately | 🔒 Isolate affected systems if patch unavailable | 🛡️ Enable additional monitoring/IDS rules</t>
        </is>
      </c>
      <c r="S504" s="200" t="inlineStr">
        <is>
          <t>CVE - IP enrichment n/a</t>
        </is>
      </c>
      <c r="T504" s="200" t="n">
        <v>0.0011</v>
      </c>
      <c r="U504" s="200" t="n">
        <v>0.2892</v>
      </c>
      <c r="V504" s="200" t="inlineStr">
        <is>
          <t>T1059:Command and Scripting Interpreter | T1190:Exploit Public-Facing Application | T1210:Exploitation of Remote Services</t>
        </is>
      </c>
      <c r="W504" s="200" t="n">
        <v>2</v>
      </c>
      <c r="X504" s="200" t="inlineStr">
        <is>
          <t>HIGH (72%)</t>
        </is>
      </c>
      <c r="Y504" s="200" t="inlineStr">
        <is>
          <t>CONFIRMED</t>
        </is>
      </c>
      <c r="Z504" s="200" t="inlineStr">
        <is>
          <t>CHECK_VENDOR</t>
        </is>
      </c>
      <c r="AA504" s="200" t="inlineStr">
        <is>
          <t>https://nvd.nist.gov/vuln/detail/CVE-2026-24452</t>
        </is>
      </c>
      <c r="AB504" s="200" t="inlineStr">
        <is>
          <t>NONE</t>
        </is>
      </c>
      <c r="AC504" s="200" t="n">
        <v>4</v>
      </c>
      <c r="AD504" s="200" t="inlineStr"/>
    </row>
    <row r="505">
      <c r="A505" s="199" t="inlineStr">
        <is>
          <t>CVE</t>
        </is>
      </c>
      <c r="B505" s="199" t="inlineStr">
        <is>
          <t>CVE-2026-24497</t>
        </is>
      </c>
      <c r="C505" s="199" t="inlineStr">
        <is>
          <t>Stack-based Buffer Overflow vulnerability in SimTech Systems, Inc. ThinkWise allows Remote Code Inclusion.This issue affects ThinkWise: from 7 through 23.</t>
        </is>
      </c>
      <c r="D505" s="199" t="n">
        <v>5</v>
      </c>
      <c r="E505" s="199" t="inlineStr">
        <is>
          <t>MEDIUM</t>
        </is>
      </c>
      <c r="F505" s="199" t="n">
        <v>2</v>
      </c>
      <c r="G505" s="199" t="n">
        <v>2</v>
      </c>
      <c r="H505" s="199" t="inlineStr">
        <is>
          <t>MEDIUM</t>
        </is>
      </c>
      <c r="I505" s="199" t="n">
        <v>9</v>
      </c>
      <c r="J505" s="199" t="inlineStr">
        <is>
          <t>NO</t>
        </is>
      </c>
      <c r="K505" s="199" t="inlineStr">
        <is>
          <t>https://nvd.nist.gov/vuln/detail/CVE-2026-24497</t>
        </is>
      </c>
      <c r="L505" s="199" t="inlineStr">
        <is>
          <t>2026-03-03 18:53</t>
        </is>
      </c>
      <c r="M505" s="199" t="inlineStr">
        <is>
          <t>CHECK_VENDOR</t>
        </is>
      </c>
      <c r="N505" s="199" t="inlineStr">
        <is>
          <t>See NVD references</t>
        </is>
      </c>
      <c r="O505" s="199" t="inlineStr">
        <is>
          <t>Apply vendor patches</t>
        </is>
      </c>
      <c r="P505" s="199" t="inlineStr">
        <is>
          <t>See CVE details</t>
        </is>
      </c>
      <c r="Q505" s="199" t="inlineStr">
        <is>
          <t>P4</t>
        </is>
      </c>
      <c r="R505" s="199" t="inlineStr">
        <is>
          <t>📅 Schedule patch deployment within 30 days | 🔍 Monitor for exploitation attempts</t>
        </is>
      </c>
      <c r="S505" s="199" t="inlineStr">
        <is>
          <t>CVE - IP enrichment n/a</t>
        </is>
      </c>
      <c r="T505" s="199" t="n">
        <v>0.0001</v>
      </c>
      <c r="U505" s="199" t="n">
        <v>0.0261</v>
      </c>
      <c r="V505" s="199" t="inlineStr">
        <is>
          <t>T1190:Exploit Public-Facing Application | T1203:Exploitation for Client Execution</t>
        </is>
      </c>
      <c r="W505" s="199" t="n">
        <v>1</v>
      </c>
      <c r="X505" s="199" t="inlineStr">
        <is>
          <t>LOW (40%)</t>
        </is>
      </c>
      <c r="Y505" s="199" t="inlineStr">
        <is>
          <t>UNLIKELY</t>
        </is>
      </c>
      <c r="Z505" s="199" t="inlineStr">
        <is>
          <t>CHECK_VENDOR</t>
        </is>
      </c>
      <c r="AA505" s="199" t="inlineStr">
        <is>
          <t>https://nvd.nist.gov/vuln/detail/CVE-2026-24497</t>
        </is>
      </c>
      <c r="AB505" s="199" t="inlineStr">
        <is>
          <t>NONE</t>
        </is>
      </c>
      <c r="AC505" s="199" t="n">
        <v>0</v>
      </c>
      <c r="AD505" s="199" t="inlineStr"/>
    </row>
    <row r="506">
      <c r="A506" s="199" t="inlineStr">
        <is>
          <t>CVE</t>
        </is>
      </c>
      <c r="B506" s="199" t="inlineStr">
        <is>
          <t>CVE-2026-24498</t>
        </is>
      </c>
      <c r="C506" s="199" t="inlineStr">
        <is>
          <t>Exposure of Sensitive Information to an Unauthorized Actor vulnerability in EFM-Networks, Inc. IpTIME T5008, EFM-Networks, Inc. IpTIME AX2004M, EFM-Networks, Inc. IpTIME AX3000Q, EFM-Networks, Inc. IpTIME AX6000M allows Authentication Bypass.This issue affects ipTIME T5008: through 15.26.8; ipTIME AX2004M: through 15.26.8; ipTIME AX3000Q: through 15.26.8; ipTIME AX6000M: through 15.26.8.</t>
        </is>
      </c>
      <c r="D506" s="199" t="n">
        <v>5</v>
      </c>
      <c r="E506" s="199" t="inlineStr">
        <is>
          <t>MEDIUM</t>
        </is>
      </c>
      <c r="F506" s="199" t="n">
        <v>2</v>
      </c>
      <c r="G506" s="199" t="n">
        <v>2</v>
      </c>
      <c r="H506" s="199" t="inlineStr">
        <is>
          <t>MEDIUM</t>
        </is>
      </c>
      <c r="I506" s="199" t="n">
        <v>9</v>
      </c>
      <c r="J506" s="199" t="inlineStr">
        <is>
          <t>NO</t>
        </is>
      </c>
      <c r="K506" s="199" t="inlineStr">
        <is>
          <t>https://nvd.nist.gov/vuln/detail/CVE-2026-24498</t>
        </is>
      </c>
      <c r="L506" s="199" t="inlineStr">
        <is>
          <t>2026-03-03 18:53</t>
        </is>
      </c>
      <c r="M506" s="199" t="inlineStr">
        <is>
          <t>CHECK_VENDOR</t>
        </is>
      </c>
      <c r="N506" s="199" t="inlineStr">
        <is>
          <t>See NVD references</t>
        </is>
      </c>
      <c r="O506" s="199" t="inlineStr">
        <is>
          <t>Apply vendor patches</t>
        </is>
      </c>
      <c r="P506" s="199" t="inlineStr">
        <is>
          <t>See CVE details</t>
        </is>
      </c>
      <c r="Q506" s="199" t="inlineStr">
        <is>
          <t>P4</t>
        </is>
      </c>
      <c r="R506" s="199" t="inlineStr">
        <is>
          <t>📅 Schedule patch deployment within 30 days | 🔍 Monitor for exploitation attempts</t>
        </is>
      </c>
      <c r="S506" s="199" t="inlineStr">
        <is>
          <t>CVE - IP enrichment n/a</t>
        </is>
      </c>
      <c r="T506" s="199" t="n">
        <v>0.0003</v>
      </c>
      <c r="U506" s="199" t="n">
        <v>0.0699</v>
      </c>
      <c r="V506" s="199" t="inlineStr">
        <is>
          <t>T1213:Data from Information Repositories | T1078:Valid Accounts</t>
        </is>
      </c>
      <c r="W506" s="199" t="n">
        <v>1</v>
      </c>
      <c r="X506" s="199" t="inlineStr">
        <is>
          <t>LOW (40%)</t>
        </is>
      </c>
      <c r="Y506" s="199" t="inlineStr">
        <is>
          <t>UNLIKELY</t>
        </is>
      </c>
      <c r="Z506" s="199" t="inlineStr">
        <is>
          <t>CHECK_VENDOR</t>
        </is>
      </c>
      <c r="AA506" s="199" t="inlineStr">
        <is>
          <t>https://nvd.nist.gov/vuln/detail/CVE-2026-24498</t>
        </is>
      </c>
      <c r="AB506" s="199" t="inlineStr">
        <is>
          <t>NONE</t>
        </is>
      </c>
      <c r="AC506" s="199" t="n">
        <v>0</v>
      </c>
      <c r="AD506" s="199" t="inlineStr"/>
    </row>
    <row r="507">
      <c r="A507" s="200" t="inlineStr">
        <is>
          <t>CVE</t>
        </is>
      </c>
      <c r="B507" s="200" t="inlineStr">
        <is>
          <t>CVE-2026-25037</t>
        </is>
      </c>
      <c r="C507" s="200" t="inlineStr">
        <is>
          <t>An OS command injection 
vulnerability exists in XWEB Pro version 1.12.1 and prior, enabling an 
authenticated attacker to achieve remote code execution on the system by
 configuring a maliciously crafted LCD state which is later processed 
during system setup, enabling remote code execution.</t>
        </is>
      </c>
      <c r="D507" s="200" t="n">
        <v>8</v>
      </c>
      <c r="E507" s="200" t="inlineStr">
        <is>
          <t>HIGH</t>
        </is>
      </c>
      <c r="F507" s="200" t="n">
        <v>3</v>
      </c>
      <c r="G507" s="200" t="n">
        <v>3</v>
      </c>
      <c r="H507" s="200" t="inlineStr">
        <is>
          <t>CRITICAL</t>
        </is>
      </c>
      <c r="I507" s="200" t="n">
        <v>17</v>
      </c>
      <c r="J507" s="200" t="inlineStr">
        <is>
          <t>NO</t>
        </is>
      </c>
      <c r="K507" s="200" t="inlineStr">
        <is>
          <t>https://nvd.nist.gov/vuln/detail/CVE-2026-25037</t>
        </is>
      </c>
      <c r="L507" s="200" t="inlineStr">
        <is>
          <t>2026-03-03 18:53</t>
        </is>
      </c>
      <c r="M507" s="200" t="inlineStr">
        <is>
          <t>CHECK_VENDOR</t>
        </is>
      </c>
      <c r="N507" s="200" t="inlineStr">
        <is>
          <t>See NVD references</t>
        </is>
      </c>
      <c r="O507" s="200" t="inlineStr">
        <is>
          <t>Apply vendor patches</t>
        </is>
      </c>
      <c r="P507" s="200" t="inlineStr">
        <is>
          <t>copeland xweb_500d_pro - | copeland xweb_300d_pro - | copeland xweb_500b_pro -</t>
        </is>
      </c>
      <c r="Q507" s="200" t="inlineStr">
        <is>
          <t>P2</t>
        </is>
      </c>
      <c r="R507" s="200" t="inlineStr">
        <is>
          <t>🚨 URGENT: Apply vendor patches immediately | 🔒 Isolate affected systems if patch unavailable | 🛡️ Enable additional monitoring/IDS rules</t>
        </is>
      </c>
      <c r="S507" s="200" t="inlineStr">
        <is>
          <t>CVE - IP enrichment n/a</t>
        </is>
      </c>
      <c r="T507" s="200" t="n">
        <v>0.0011</v>
      </c>
      <c r="U507" s="200" t="n">
        <v>0.2892</v>
      </c>
      <c r="V507" s="200" t="inlineStr">
        <is>
          <t>T1059:Command and Scripting Interpreter | T1190:Exploit Public-Facing Application | T1210:Exploitation of Remote Services</t>
        </is>
      </c>
      <c r="W507" s="200" t="n">
        <v>2</v>
      </c>
      <c r="X507" s="200" t="inlineStr">
        <is>
          <t>HIGH (72%)</t>
        </is>
      </c>
      <c r="Y507" s="200" t="inlineStr">
        <is>
          <t>CONFIRMED</t>
        </is>
      </c>
      <c r="Z507" s="200" t="inlineStr">
        <is>
          <t>CHECK_VENDOR</t>
        </is>
      </c>
      <c r="AA507" s="200" t="inlineStr">
        <is>
          <t>https://nvd.nist.gov/vuln/detail/CVE-2026-25037</t>
        </is>
      </c>
      <c r="AB507" s="200" t="inlineStr">
        <is>
          <t>NONE</t>
        </is>
      </c>
      <c r="AC507" s="200" t="n">
        <v>4</v>
      </c>
      <c r="AD507" s="200" t="inlineStr"/>
    </row>
    <row r="508">
      <c r="A508" s="200" t="inlineStr">
        <is>
          <t>CVE</t>
        </is>
      </c>
      <c r="B508" s="200" t="inlineStr">
        <is>
          <t>CVE-2026-25105</t>
        </is>
      </c>
      <c r="C508" s="200" t="inlineStr">
        <is>
          <t>An OS command injection 
vulnerability exists in XWEB Pro version 1.12.1 and prior, enabling an 
authenticated attacker to achieve remote code execution on the system by
 injecting malicious input into parameters of the Modbus command tool in
 the debug route.</t>
        </is>
      </c>
      <c r="D508" s="200" t="n">
        <v>8</v>
      </c>
      <c r="E508" s="200" t="inlineStr">
        <is>
          <t>HIGH</t>
        </is>
      </c>
      <c r="F508" s="200" t="n">
        <v>3</v>
      </c>
      <c r="G508" s="200" t="n">
        <v>3</v>
      </c>
      <c r="H508" s="200" t="inlineStr">
        <is>
          <t>CRITICAL</t>
        </is>
      </c>
      <c r="I508" s="200" t="n">
        <v>17</v>
      </c>
      <c r="J508" s="200" t="inlineStr">
        <is>
          <t>NO</t>
        </is>
      </c>
      <c r="K508" s="200" t="inlineStr">
        <is>
          <t>https://nvd.nist.gov/vuln/detail/CVE-2026-25105</t>
        </is>
      </c>
      <c r="L508" s="200" t="inlineStr">
        <is>
          <t>2026-03-03 18:53</t>
        </is>
      </c>
      <c r="M508" s="200" t="inlineStr">
        <is>
          <t>CHECK_VENDOR</t>
        </is>
      </c>
      <c r="N508" s="200" t="inlineStr">
        <is>
          <t>See NVD references</t>
        </is>
      </c>
      <c r="O508" s="200" t="inlineStr">
        <is>
          <t>Apply vendor patches</t>
        </is>
      </c>
      <c r="P508" s="200" t="inlineStr">
        <is>
          <t>copeland xweb_500d_pro - | copeland xweb_300d_pro - | copeland xweb_500b_pro -</t>
        </is>
      </c>
      <c r="Q508" s="200" t="inlineStr">
        <is>
          <t>P2</t>
        </is>
      </c>
      <c r="R508" s="200" t="inlineStr">
        <is>
          <t>🚨 URGENT: Apply vendor patches immediately | 🔒 Isolate affected systems if patch unavailable | 🛡️ Enable additional monitoring/IDS rules</t>
        </is>
      </c>
      <c r="S508" s="200" t="inlineStr">
        <is>
          <t>CVE - IP enrichment n/a</t>
        </is>
      </c>
      <c r="T508" s="200" t="n">
        <v>0.0011</v>
      </c>
      <c r="U508" s="200" t="n">
        <v>0.2892</v>
      </c>
      <c r="V508" s="200" t="inlineStr">
        <is>
          <t>T1059:Command and Scripting Interpreter | T1190:Exploit Public-Facing Application | T1210:Exploitation of Remote Services</t>
        </is>
      </c>
      <c r="W508" s="200" t="n">
        <v>2</v>
      </c>
      <c r="X508" s="200" t="inlineStr">
        <is>
          <t>HIGH (72%)</t>
        </is>
      </c>
      <c r="Y508" s="200" t="inlineStr">
        <is>
          <t>CONFIRMED</t>
        </is>
      </c>
      <c r="Z508" s="200" t="inlineStr">
        <is>
          <t>CHECK_VENDOR</t>
        </is>
      </c>
      <c r="AA508" s="200" t="inlineStr">
        <is>
          <t>https://nvd.nist.gov/vuln/detail/CVE-2026-25105</t>
        </is>
      </c>
      <c r="AB508" s="200" t="inlineStr">
        <is>
          <t>NONE</t>
        </is>
      </c>
      <c r="AC508" s="200" t="n">
        <v>4</v>
      </c>
      <c r="AD508" s="200" t="inlineStr"/>
    </row>
    <row r="509">
      <c r="A509" s="200" t="inlineStr">
        <is>
          <t>CVE</t>
        </is>
      </c>
      <c r="B509" s="200" t="inlineStr">
        <is>
          <t>CVE-2026-25196</t>
        </is>
      </c>
      <c r="C509" s="200" t="inlineStr">
        <is>
          <t>An OS command injection 
vulnerability exists in XWEB Pro version 1.12.1 and prior, enabling an 
authenticated attacker to achieve remote code execution on the system by
 injecting malicious input into the Wi-Fi SSID and/or password fields 
can lead to remote code execution when the configuration is processed.</t>
        </is>
      </c>
      <c r="D509" s="200" t="n">
        <v>8</v>
      </c>
      <c r="E509" s="200" t="inlineStr">
        <is>
          <t>HIGH</t>
        </is>
      </c>
      <c r="F509" s="200" t="n">
        <v>3</v>
      </c>
      <c r="G509" s="200" t="n">
        <v>3</v>
      </c>
      <c r="H509" s="200" t="inlineStr">
        <is>
          <t>CRITICAL</t>
        </is>
      </c>
      <c r="I509" s="200" t="n">
        <v>17</v>
      </c>
      <c r="J509" s="200" t="inlineStr">
        <is>
          <t>NO</t>
        </is>
      </c>
      <c r="K509" s="200" t="inlineStr">
        <is>
          <t>https://nvd.nist.gov/vuln/detail/CVE-2026-25196</t>
        </is>
      </c>
      <c r="L509" s="200" t="inlineStr">
        <is>
          <t>2026-03-03 18:53</t>
        </is>
      </c>
      <c r="M509" s="200" t="inlineStr">
        <is>
          <t>CHECK_VENDOR</t>
        </is>
      </c>
      <c r="N509" s="200" t="inlineStr">
        <is>
          <t>See NVD references</t>
        </is>
      </c>
      <c r="O509" s="200" t="inlineStr">
        <is>
          <t>Apply vendor patches</t>
        </is>
      </c>
      <c r="P509" s="200" t="inlineStr">
        <is>
          <t>copeland xweb_500d_pro - | copeland xweb_300d_pro - | copeland xweb_500b_pro -</t>
        </is>
      </c>
      <c r="Q509" s="200" t="inlineStr">
        <is>
          <t>P2</t>
        </is>
      </c>
      <c r="R509" s="200" t="inlineStr">
        <is>
          <t>🚨 URGENT: Apply vendor patches immediately | 🔒 Isolate affected systems if patch unavailable | 🛡️ Enable additional monitoring/IDS rules</t>
        </is>
      </c>
      <c r="S509" s="200" t="inlineStr">
        <is>
          <t>CVE - IP enrichment n/a</t>
        </is>
      </c>
      <c r="T509" s="200" t="n">
        <v>0.0011</v>
      </c>
      <c r="U509" s="200" t="n">
        <v>0.2892</v>
      </c>
      <c r="V509" s="200" t="inlineStr">
        <is>
          <t>T1059:Command and Scripting Interpreter | T1190:Exploit Public-Facing Application | T1210:Exploitation of Remote Services</t>
        </is>
      </c>
      <c r="W509" s="200" t="n">
        <v>2</v>
      </c>
      <c r="X509" s="200" t="inlineStr">
        <is>
          <t>HIGH (72%)</t>
        </is>
      </c>
      <c r="Y509" s="200" t="inlineStr">
        <is>
          <t>CONFIRMED</t>
        </is>
      </c>
      <c r="Z509" s="200" t="inlineStr">
        <is>
          <t>CHECK_VENDOR</t>
        </is>
      </c>
      <c r="AA509" s="200" t="inlineStr">
        <is>
          <t>https://nvd.nist.gov/vuln/detail/CVE-2026-25196</t>
        </is>
      </c>
      <c r="AB509" s="200" t="inlineStr">
        <is>
          <t>NONE</t>
        </is>
      </c>
      <c r="AC509" s="200" t="n">
        <v>4</v>
      </c>
      <c r="AD509" s="200" t="inlineStr"/>
    </row>
    <row r="510">
      <c r="A510" s="200" t="inlineStr">
        <is>
          <t>CVE</t>
        </is>
      </c>
      <c r="B510" s="200" t="inlineStr">
        <is>
          <t>CVE-2026-25721</t>
        </is>
      </c>
      <c r="C510" s="200" t="inlineStr">
        <is>
          <t>An OS command injection 
vulnerability exists in XWEB Pro version 1.12.1 and prior, enabling an 
authenticated attacker to achieve remote code execution on the system by
 injecting malicious input into the server username and/or password 
fields of the restore action in the API V1 route.</t>
        </is>
      </c>
      <c r="D510" s="200" t="n">
        <v>8</v>
      </c>
      <c r="E510" s="200" t="inlineStr">
        <is>
          <t>HIGH</t>
        </is>
      </c>
      <c r="F510" s="200" t="n">
        <v>3</v>
      </c>
      <c r="G510" s="200" t="n">
        <v>3</v>
      </c>
      <c r="H510" s="200" t="inlineStr">
        <is>
          <t>CRITICAL</t>
        </is>
      </c>
      <c r="I510" s="200" t="n">
        <v>17</v>
      </c>
      <c r="J510" s="200" t="inlineStr">
        <is>
          <t>NO</t>
        </is>
      </c>
      <c r="K510" s="200" t="inlineStr">
        <is>
          <t>https://nvd.nist.gov/vuln/detail/CVE-2026-25721</t>
        </is>
      </c>
      <c r="L510" s="200" t="inlineStr">
        <is>
          <t>2026-03-03 18:53</t>
        </is>
      </c>
      <c r="M510" s="200" t="inlineStr">
        <is>
          <t>CHECK_VENDOR</t>
        </is>
      </c>
      <c r="N510" s="200" t="inlineStr">
        <is>
          <t>See NVD references</t>
        </is>
      </c>
      <c r="O510" s="200" t="inlineStr">
        <is>
          <t>Apply vendor patches</t>
        </is>
      </c>
      <c r="P510" s="200" t="inlineStr">
        <is>
          <t>copeland xweb_500d_pro - | copeland xweb_300d_pro - | copeland xweb_500b_pro -</t>
        </is>
      </c>
      <c r="Q510" s="200" t="inlineStr">
        <is>
          <t>P2</t>
        </is>
      </c>
      <c r="R510" s="200" t="inlineStr">
        <is>
          <t>🚨 URGENT: Apply vendor patches immediately | 🔒 Isolate affected systems if patch unavailable | 🛡️ Enable additional monitoring/IDS rules</t>
        </is>
      </c>
      <c r="S510" s="200" t="inlineStr">
        <is>
          <t>CVE - IP enrichment n/a</t>
        </is>
      </c>
      <c r="T510" s="200" t="n">
        <v>0.0011</v>
      </c>
      <c r="U510" s="200" t="n">
        <v>0.2892</v>
      </c>
      <c r="V510" s="200" t="inlineStr">
        <is>
          <t>T1059:Command and Scripting Interpreter | T1190:Exploit Public-Facing Application | T1210:Exploitation of Remote Services | T1584.004:Server</t>
        </is>
      </c>
      <c r="W510" s="200" t="n">
        <v>2</v>
      </c>
      <c r="X510" s="200" t="inlineStr">
        <is>
          <t>HIGH (72%)</t>
        </is>
      </c>
      <c r="Y510" s="200" t="inlineStr">
        <is>
          <t>CONFIRMED</t>
        </is>
      </c>
      <c r="Z510" s="200" t="inlineStr">
        <is>
          <t>CHECK_VENDOR</t>
        </is>
      </c>
      <c r="AA510" s="200" t="inlineStr">
        <is>
          <t>https://nvd.nist.gov/vuln/detail/CVE-2026-25721</t>
        </is>
      </c>
      <c r="AB510" s="200" t="inlineStr">
        <is>
          <t>NONE</t>
        </is>
      </c>
      <c r="AC510" s="200" t="n">
        <v>4</v>
      </c>
      <c r="AD510" s="200" t="inlineStr"/>
    </row>
    <row r="511">
      <c r="A511" s="200" t="inlineStr">
        <is>
          <t>CVE</t>
        </is>
      </c>
      <c r="B511" s="200" t="inlineStr">
        <is>
          <t>CVE-2026-3037</t>
        </is>
      </c>
      <c r="C511" s="200" t="inlineStr">
        <is>
          <t>An OS command injection vulnerability exists in XWEB Pro version 1.12.1 
and prior, enabling an authenticated attacker to achieve remote code 
execution on the system by modifying malicious input injected into the 
MBird SMS service URL and/or code via the utility route which is later 
processed during system setup, leading to remote code execution.</t>
        </is>
      </c>
      <c r="D511" s="200" t="n">
        <v>8</v>
      </c>
      <c r="E511" s="200" t="inlineStr">
        <is>
          <t>HIGH</t>
        </is>
      </c>
      <c r="F511" s="200" t="n">
        <v>3</v>
      </c>
      <c r="G511" s="200" t="n">
        <v>3</v>
      </c>
      <c r="H511" s="200" t="inlineStr">
        <is>
          <t>CRITICAL</t>
        </is>
      </c>
      <c r="I511" s="200" t="n">
        <v>17</v>
      </c>
      <c r="J511" s="200" t="inlineStr">
        <is>
          <t>NO</t>
        </is>
      </c>
      <c r="K511" s="200" t="inlineStr">
        <is>
          <t>https://nvd.nist.gov/vuln/detail/CVE-2026-3037</t>
        </is>
      </c>
      <c r="L511" s="200" t="inlineStr">
        <is>
          <t>2026-03-03 18:53</t>
        </is>
      </c>
      <c r="M511" s="200" t="inlineStr">
        <is>
          <t>CHECK_VENDOR</t>
        </is>
      </c>
      <c r="N511" s="200" t="inlineStr">
        <is>
          <t>See NVD references</t>
        </is>
      </c>
      <c r="O511" s="200" t="inlineStr">
        <is>
          <t>Apply vendor patches</t>
        </is>
      </c>
      <c r="P511" s="200" t="inlineStr">
        <is>
          <t>copeland xweb_500d_pro - | copeland xweb_300d_pro - | copeland xweb_500b_pro -</t>
        </is>
      </c>
      <c r="Q511" s="200" t="inlineStr">
        <is>
          <t>P2</t>
        </is>
      </c>
      <c r="R511" s="200" t="inlineStr">
        <is>
          <t>🚨 URGENT: Apply vendor patches immediately | 🔒 Isolate affected systems if patch unavailable | 🛡️ Enable additional monitoring/IDS rules</t>
        </is>
      </c>
      <c r="S511" s="200" t="inlineStr">
        <is>
          <t>CVE - IP enrichment n/a</t>
        </is>
      </c>
      <c r="T511" s="200" t="n">
        <v>0</v>
      </c>
      <c r="U511" s="200" t="n">
        <v>0</v>
      </c>
      <c r="V511" s="200" t="inlineStr">
        <is>
          <t>T1059:Command and Scripting Interpreter | T1190:Exploit Public-Facing Application | T1210:Exploitation of Remote Services</t>
        </is>
      </c>
      <c r="W511" s="200" t="n">
        <v>2</v>
      </c>
      <c r="X511" s="200" t="inlineStr">
        <is>
          <t>HIGH (72%)</t>
        </is>
      </c>
      <c r="Y511" s="200" t="inlineStr">
        <is>
          <t>CONFIRMED</t>
        </is>
      </c>
      <c r="Z511" s="200" t="inlineStr">
        <is>
          <t>CHECK_VENDOR</t>
        </is>
      </c>
      <c r="AA511" s="200" t="inlineStr">
        <is>
          <t>https://nvd.nist.gov/vuln/detail/CVE-2026-3037</t>
        </is>
      </c>
      <c r="AB511" s="200" t="inlineStr">
        <is>
          <t>NONE</t>
        </is>
      </c>
      <c r="AC511" s="200" t="n">
        <v>4</v>
      </c>
      <c r="AD511" s="200" t="inlineStr"/>
    </row>
    <row r="512">
      <c r="A512" s="200" t="inlineStr">
        <is>
          <t>CVE</t>
        </is>
      </c>
      <c r="B512" s="200" t="inlineStr">
        <is>
          <t>CVE-2026-3274</t>
        </is>
      </c>
      <c r="C512" s="200" t="inlineStr">
        <is>
          <t>A security flaw has been discovered in Tenda F453 1.0.0.3. Affected by this issue is the function frmL7ProtForm of the file /goform/L7Prot of the component httpd. Performing a manipulation of the argument page results in buffer overflow. The attack is possible to be carried out remotely. The exploit has been released to the public and may be used for attacks.</t>
        </is>
      </c>
      <c r="D512" s="200" t="n">
        <v>8.800000000000001</v>
      </c>
      <c r="E512" s="200" t="inlineStr">
        <is>
          <t>HIGH</t>
        </is>
      </c>
      <c r="F512" s="200" t="n">
        <v>3</v>
      </c>
      <c r="G512" s="200" t="n">
        <v>3</v>
      </c>
      <c r="H512" s="200" t="inlineStr">
        <is>
          <t>CRITICAL</t>
        </is>
      </c>
      <c r="I512" s="200" t="n">
        <v>17.8</v>
      </c>
      <c r="J512" s="200" t="inlineStr">
        <is>
          <t>NO</t>
        </is>
      </c>
      <c r="K512" s="200" t="inlineStr">
        <is>
          <t>https://nvd.nist.gov/vuln/detail/CVE-2026-3274</t>
        </is>
      </c>
      <c r="L512" s="200" t="inlineStr">
        <is>
          <t>2026-03-03 18:53</t>
        </is>
      </c>
      <c r="M512" s="200" t="inlineStr">
        <is>
          <t>CHECK_VENDOR</t>
        </is>
      </c>
      <c r="N512" s="200" t="inlineStr">
        <is>
          <t>See NVD references</t>
        </is>
      </c>
      <c r="O512" s="200" t="inlineStr">
        <is>
          <t>Apply vendor patches</t>
        </is>
      </c>
      <c r="P512" s="200" t="inlineStr">
        <is>
          <t>tenda f453 - | tenda f453_firmware 1.0.0.3</t>
        </is>
      </c>
      <c r="Q512" s="200" t="inlineStr">
        <is>
          <t>P2</t>
        </is>
      </c>
      <c r="R512" s="200" t="inlineStr">
        <is>
          <t>🚨 URGENT: Apply vendor patches immediately | 🔒 Isolate affected systems if patch unavailable | 🛡️ Enable additional monitoring/IDS rules</t>
        </is>
      </c>
      <c r="S512" s="200" t="inlineStr">
        <is>
          <t>CVE - IP enrichment n/a</t>
        </is>
      </c>
      <c r="T512" s="200" t="n">
        <v>0.0008</v>
      </c>
      <c r="U512" s="200" t="n">
        <v>0.2273</v>
      </c>
      <c r="V512" s="200" t="inlineStr">
        <is>
          <t>T1203:Exploitation for Client Execution | T1592.003:Firmware</t>
        </is>
      </c>
      <c r="W512" s="200" t="n">
        <v>2</v>
      </c>
      <c r="X512" s="200" t="inlineStr">
        <is>
          <t>HIGH (72%)</t>
        </is>
      </c>
      <c r="Y512" s="200" t="inlineStr">
        <is>
          <t>CONFIRMED</t>
        </is>
      </c>
      <c r="Z512" s="200" t="inlineStr">
        <is>
          <t>CHECK_VENDOR</t>
        </is>
      </c>
      <c r="AA512" s="200" t="inlineStr">
        <is>
          <t>https://nvd.nist.gov/vuln/detail/CVE-2026-3274</t>
        </is>
      </c>
      <c r="AB512" s="200" t="inlineStr">
        <is>
          <t>NONE</t>
        </is>
      </c>
      <c r="AC512" s="200" t="n">
        <v>4.4</v>
      </c>
      <c r="AD512" s="200" t="inlineStr"/>
    </row>
    <row r="513">
      <c r="A513" s="200" t="inlineStr">
        <is>
          <t>CVE</t>
        </is>
      </c>
      <c r="B513" s="200" t="inlineStr">
        <is>
          <t>CVE-2026-3275</t>
        </is>
      </c>
      <c r="C513" s="200" t="inlineStr">
        <is>
          <t>A weakness has been identified in Tenda F453 1.0.0.3. This affects the function fromAddressNat of the file /goform/addressNat of the component httpd. Executing a manipulation of the argument entrys can lead to buffer overflow. The attack may be performed from remote. The exploit has been made available to the public and could be used for attacks.</t>
        </is>
      </c>
      <c r="D513" s="200" t="n">
        <v>8.800000000000001</v>
      </c>
      <c r="E513" s="200" t="inlineStr">
        <is>
          <t>HIGH</t>
        </is>
      </c>
      <c r="F513" s="200" t="n">
        <v>3</v>
      </c>
      <c r="G513" s="200" t="n">
        <v>3</v>
      </c>
      <c r="H513" s="200" t="inlineStr">
        <is>
          <t>CRITICAL</t>
        </is>
      </c>
      <c r="I513" s="200" t="n">
        <v>17.8</v>
      </c>
      <c r="J513" s="200" t="inlineStr">
        <is>
          <t>NO</t>
        </is>
      </c>
      <c r="K513" s="200" t="inlineStr">
        <is>
          <t>https://nvd.nist.gov/vuln/detail/CVE-2026-3275</t>
        </is>
      </c>
      <c r="L513" s="200" t="inlineStr">
        <is>
          <t>2026-03-03 18:53</t>
        </is>
      </c>
      <c r="M513" s="200" t="inlineStr">
        <is>
          <t>CHECK_VENDOR</t>
        </is>
      </c>
      <c r="N513" s="200" t="inlineStr">
        <is>
          <t>See NVD references</t>
        </is>
      </c>
      <c r="O513" s="200" t="inlineStr">
        <is>
          <t>Apply vendor patches</t>
        </is>
      </c>
      <c r="P513" s="200" t="inlineStr">
        <is>
          <t>tenda f453 - | tenda f453_firmware 1.0.0.3</t>
        </is>
      </c>
      <c r="Q513" s="200" t="inlineStr">
        <is>
          <t>P2</t>
        </is>
      </c>
      <c r="R513" s="200" t="inlineStr">
        <is>
          <t>🚨 URGENT: Apply vendor patches immediately | 🔒 Isolate affected systems if patch unavailable | 🛡️ Enable additional monitoring/IDS rules</t>
        </is>
      </c>
      <c r="S513" s="200" t="inlineStr">
        <is>
          <t>CVE - IP enrichment n/a</t>
        </is>
      </c>
      <c r="T513" s="200" t="n">
        <v>0.0008</v>
      </c>
      <c r="U513" s="200" t="n">
        <v>0.2273</v>
      </c>
      <c r="V513" s="200" t="inlineStr">
        <is>
          <t>T1203:Exploitation for Client Execution | T1592.003:Firmware</t>
        </is>
      </c>
      <c r="W513" s="200" t="n">
        <v>2</v>
      </c>
      <c r="X513" s="200" t="inlineStr">
        <is>
          <t>HIGH (72%)</t>
        </is>
      </c>
      <c r="Y513" s="200" t="inlineStr">
        <is>
          <t>CONFIRMED</t>
        </is>
      </c>
      <c r="Z513" s="200" t="inlineStr">
        <is>
          <t>CHECK_VENDOR</t>
        </is>
      </c>
      <c r="AA513" s="200" t="inlineStr">
        <is>
          <t>https://nvd.nist.gov/vuln/detail/CVE-2026-3275</t>
        </is>
      </c>
      <c r="AB513" s="200" t="inlineStr">
        <is>
          <t>NONE</t>
        </is>
      </c>
      <c r="AC513" s="200" t="n">
        <v>4.4</v>
      </c>
      <c r="AD513" s="200" t="inlineStr"/>
    </row>
    <row r="514">
      <c r="A514" s="199" t="inlineStr">
        <is>
          <t>CVE</t>
        </is>
      </c>
      <c r="B514" s="199" t="inlineStr">
        <is>
          <t>CVE-2026-3281</t>
        </is>
      </c>
      <c r="C514" s="199" t="inlineStr">
        <is>
          <t>A vulnerability was detected in libvips 8.19.0. This affects the function vips_bandrank_build of the file libvips/conversion/bandrank.c. Performing a manipulation of the argument index results in heap-based buffer overflow. The attack must be initiated from a local position. The exploit is now public and may be used. The patch is named fd28c5463697712cb0ab116a2c55e4f4d92c4088. It is suggested to install a patch to address this issue.</t>
        </is>
      </c>
      <c r="D514" s="199" t="n">
        <v>5.3</v>
      </c>
      <c r="E514" s="199" t="inlineStr">
        <is>
          <t>MEDIUM</t>
        </is>
      </c>
      <c r="F514" s="199" t="n">
        <v>2</v>
      </c>
      <c r="G514" s="199" t="n">
        <v>2</v>
      </c>
      <c r="H514" s="199" t="inlineStr">
        <is>
          <t>MEDIUM</t>
        </is>
      </c>
      <c r="I514" s="199" t="n">
        <v>9.300000000000001</v>
      </c>
      <c r="J514" s="199" t="inlineStr">
        <is>
          <t>NO</t>
        </is>
      </c>
      <c r="K514" s="199" t="inlineStr">
        <is>
          <t>https://nvd.nist.gov/vuln/detail/CVE-2026-3281</t>
        </is>
      </c>
      <c r="L514" s="199" t="inlineStr">
        <is>
          <t>2026-03-03 18:53</t>
        </is>
      </c>
      <c r="M514" s="199" t="inlineStr">
        <is>
          <t>YES</t>
        </is>
      </c>
      <c r="N514" s="199" t="inlineStr">
        <is>
          <t>https://github.com/libvips/libvips/commit/fd28c5463697712cb0ab116a2c55e4f4d92c4088 | https://github.com/libvips/libvips/issues/4878 | https://github.com/libvips/libvips/issues/4878#issue-3944209102</t>
        </is>
      </c>
      <c r="O514" s="199" t="inlineStr">
        <is>
          <t>Apply vendor patches</t>
        </is>
      </c>
      <c r="P514" s="199" t="inlineStr">
        <is>
          <t>libvips libvips 8.19.0</t>
        </is>
      </c>
      <c r="Q514" s="199" t="inlineStr">
        <is>
          <t>P3</t>
        </is>
      </c>
      <c r="R514" s="199" t="inlineStr">
        <is>
          <t>📅 Schedule patch deployment within 30 days | 🔍 Monitor for exploitation attempts</t>
        </is>
      </c>
      <c r="S514" s="199" t="inlineStr">
        <is>
          <t>CVE - IP enrichment n/a</t>
        </is>
      </c>
      <c r="T514" s="199" t="n">
        <v>0.0002</v>
      </c>
      <c r="U514" s="199" t="n">
        <v>0.0538</v>
      </c>
      <c r="V514" s="199" t="inlineStr">
        <is>
          <t>T1203:Exploitation for Client Execution</t>
        </is>
      </c>
      <c r="W514" s="199" t="n">
        <v>1</v>
      </c>
      <c r="X514" s="199" t="inlineStr">
        <is>
          <t>LOW (40%)</t>
        </is>
      </c>
      <c r="Y514" s="199" t="inlineStr">
        <is>
          <t>POSSIBLE</t>
        </is>
      </c>
      <c r="Z514" s="199" t="inlineStr">
        <is>
          <t>PATCH_AVAILABLE</t>
        </is>
      </c>
      <c r="AA514" s="199" t="inlineStr">
        <is>
          <t>https://nvd.nist.gov/vuln/detail/CVE-2026-3281</t>
        </is>
      </c>
      <c r="AB514" s="199" t="inlineStr">
        <is>
          <t>NONE</t>
        </is>
      </c>
      <c r="AC514" s="199" t="n">
        <v>2.65</v>
      </c>
      <c r="AD514" s="199" t="inlineStr"/>
    </row>
    <row r="515">
      <c r="A515" s="202" t="inlineStr">
        <is>
          <t>CVE</t>
        </is>
      </c>
      <c r="B515" s="202" t="inlineStr">
        <is>
          <t>CVE-2026-3282</t>
        </is>
      </c>
      <c r="C515" s="202" t="inlineStr">
        <is>
          <t>A flaw has been found in libvips 8.19.0. This vulnerability affects the function vips_unpremultiply_build of the file libvips/conversion/unpremultiply.c. Executing a manipulation of the argument alpha_band can lead to out-of-bounds read. The attack needs to be launched locally. The exploit has been published and may be used. This patch is called 7215ead1e0cd7d3703cc4f5fca06d7d0f4c22b91. A patch should be applied to remediate this issue.</t>
        </is>
      </c>
      <c r="D515" s="202" t="n">
        <v>3.3</v>
      </c>
      <c r="E515" s="202" t="inlineStr">
        <is>
          <t>LOW</t>
        </is>
      </c>
      <c r="F515" s="202" t="n">
        <v>2</v>
      </c>
      <c r="G515" s="202" t="n">
        <v>1</v>
      </c>
      <c r="H515" s="202" t="inlineStr">
        <is>
          <t>LOW</t>
        </is>
      </c>
      <c r="I515" s="202" t="n">
        <v>5.3</v>
      </c>
      <c r="J515" s="202" t="inlineStr">
        <is>
          <t>NO</t>
        </is>
      </c>
      <c r="K515" s="202" t="inlineStr">
        <is>
          <t>https://nvd.nist.gov/vuln/detail/CVE-2026-3282</t>
        </is>
      </c>
      <c r="L515" s="202" t="inlineStr">
        <is>
          <t>2026-03-03 18:53</t>
        </is>
      </c>
      <c r="M515" s="202" t="inlineStr">
        <is>
          <t>YES</t>
        </is>
      </c>
      <c r="N515" s="202" t="inlineStr">
        <is>
          <t>https://github.com/libvips/libvips/commit/7215ead1e0cd7d3703cc4f5fca06d7d0f4c22b91 | https://github.com/libvips/libvips/issues/4881 | https://github.com/libvips/libvips/issues/4881#issue-3944216443</t>
        </is>
      </c>
      <c r="O515" s="202" t="inlineStr">
        <is>
          <t>Apply vendor patches</t>
        </is>
      </c>
      <c r="P515" s="202" t="inlineStr">
        <is>
          <t>libvips libvips 8.19.0</t>
        </is>
      </c>
      <c r="Q515" s="202" t="inlineStr">
        <is>
          <t>P4</t>
        </is>
      </c>
      <c r="R515" s="202" t="inlineStr">
        <is>
          <t>📅 Schedule patch deployment within 30 days | 🔍 Monitor for exploitation attempts</t>
        </is>
      </c>
      <c r="S515" s="202" t="inlineStr">
        <is>
          <t>CVE - IP enrichment n/a</t>
        </is>
      </c>
      <c r="T515" s="202" t="n">
        <v>0</v>
      </c>
      <c r="U515" s="202" t="n">
        <v>0</v>
      </c>
      <c r="V515" s="202" t="inlineStr">
        <is>
          <t>T1203:Exploitation for Client Execution</t>
        </is>
      </c>
      <c r="W515" s="202" t="n">
        <v>1</v>
      </c>
      <c r="X515" s="202" t="inlineStr">
        <is>
          <t>LOW (40%)</t>
        </is>
      </c>
      <c r="Y515" s="202" t="inlineStr">
        <is>
          <t>UNLIKELY</t>
        </is>
      </c>
      <c r="Z515" s="202" t="inlineStr">
        <is>
          <t>PATCH_AVAILABLE</t>
        </is>
      </c>
      <c r="AA515" s="202" t="inlineStr">
        <is>
          <t>https://nvd.nist.gov/vuln/detail/CVE-2026-3282</t>
        </is>
      </c>
      <c r="AB515" s="202" t="inlineStr">
        <is>
          <t>NONE</t>
        </is>
      </c>
      <c r="AC515" s="202" t="n">
        <v>1.65</v>
      </c>
      <c r="AD515" s="202" t="inlineStr"/>
    </row>
    <row r="516">
      <c r="A516" s="202" t="inlineStr">
        <is>
          <t>CVE</t>
        </is>
      </c>
      <c r="B516" s="202" t="inlineStr">
        <is>
          <t>CVE-2026-3283</t>
        </is>
      </c>
      <c r="C516" s="202" t="inlineStr">
        <is>
          <t>A vulnerability has been found in libvips 8.19.0. This issue affects the function vips_extract_band_build of the file libvips/conversion/extract.c. The manipulation of the argument extract_band leads to out-of-bounds read. The attack needs to be performed locally. The exploit has been disclosed to the public and may be used. The identifier of the patch is 24795bb3d19d84f7b6f5ed86451ad556c8f2fe70. To fix this issue, it is recommended to deploy a patch.</t>
        </is>
      </c>
      <c r="D516" s="202" t="n">
        <v>3.3</v>
      </c>
      <c r="E516" s="202" t="inlineStr">
        <is>
          <t>LOW</t>
        </is>
      </c>
      <c r="F516" s="202" t="n">
        <v>2</v>
      </c>
      <c r="G516" s="202" t="n">
        <v>1</v>
      </c>
      <c r="H516" s="202" t="inlineStr">
        <is>
          <t>LOW</t>
        </is>
      </c>
      <c r="I516" s="202" t="n">
        <v>5.3</v>
      </c>
      <c r="J516" s="202" t="inlineStr">
        <is>
          <t>NO</t>
        </is>
      </c>
      <c r="K516" s="202" t="inlineStr">
        <is>
          <t>https://nvd.nist.gov/vuln/detail/CVE-2026-3283</t>
        </is>
      </c>
      <c r="L516" s="202" t="inlineStr">
        <is>
          <t>2026-03-03 18:53</t>
        </is>
      </c>
      <c r="M516" s="202" t="inlineStr">
        <is>
          <t>YES</t>
        </is>
      </c>
      <c r="N516" s="202" t="inlineStr">
        <is>
          <t>https://github.com/libvips/libvips/commit/24795bb3d19d84f7b6f5ed86451ad556c8f2fe70 | https://github.com/libvips/libvips/issues/4880 | https://github.com/libvips/libvips/issues/4880#issue-3944214985</t>
        </is>
      </c>
      <c r="O516" s="202" t="inlineStr">
        <is>
          <t>Apply vendor patches</t>
        </is>
      </c>
      <c r="P516" s="202" t="inlineStr">
        <is>
          <t>libvips libvips 8.19.0</t>
        </is>
      </c>
      <c r="Q516" s="202" t="inlineStr">
        <is>
          <t>P4</t>
        </is>
      </c>
      <c r="R516" s="202" t="inlineStr">
        <is>
          <t>📅 Schedule patch deployment within 30 days | 🔍 Monitor for exploitation attempts</t>
        </is>
      </c>
      <c r="S516" s="202" t="inlineStr">
        <is>
          <t>CVE - IP enrichment n/a</t>
        </is>
      </c>
      <c r="T516" s="202" t="n">
        <v>0.0001</v>
      </c>
      <c r="U516" s="202" t="n">
        <v>0.029</v>
      </c>
      <c r="V516" s="202" t="inlineStr">
        <is>
          <t>T1203:Exploitation for Client Execution</t>
        </is>
      </c>
      <c r="W516" s="202" t="n">
        <v>1</v>
      </c>
      <c r="X516" s="202" t="inlineStr">
        <is>
          <t>LOW (40%)</t>
        </is>
      </c>
      <c r="Y516" s="202" t="inlineStr">
        <is>
          <t>UNLIKELY</t>
        </is>
      </c>
      <c r="Z516" s="202" t="inlineStr">
        <is>
          <t>PATCH_AVAILABLE</t>
        </is>
      </c>
      <c r="AA516" s="202" t="inlineStr">
        <is>
          <t>https://nvd.nist.gov/vuln/detail/CVE-2026-3283</t>
        </is>
      </c>
      <c r="AB516" s="202" t="inlineStr">
        <is>
          <t>NONE</t>
        </is>
      </c>
      <c r="AC516" s="202" t="n">
        <v>1.65</v>
      </c>
      <c r="AD516" s="202" t="inlineStr"/>
    </row>
    <row r="517">
      <c r="A517" s="202" t="inlineStr">
        <is>
          <t>CVE</t>
        </is>
      </c>
      <c r="B517" s="202" t="inlineStr">
        <is>
          <t>CVE-2026-3284</t>
        </is>
      </c>
      <c r="C517" s="202" t="inlineStr">
        <is>
          <t>A vulnerability was found in libvips 8.19.0. Impacted is the function vips_extract_area_build of the file libvips/conversion/extract.c. The manipulation of the argument extract_area results in integer overflow. The attack requires a local approach. The exploit has been made public and could be used. The patch is identified as 24795bb3d19d84f7b6f5ed86451ad556c8f2fe70. It is advisable to implement a patch to correct this issue.</t>
        </is>
      </c>
      <c r="D517" s="202" t="n">
        <v>3.3</v>
      </c>
      <c r="E517" s="202" t="inlineStr">
        <is>
          <t>LOW</t>
        </is>
      </c>
      <c r="F517" s="202" t="n">
        <v>2</v>
      </c>
      <c r="G517" s="202" t="n">
        <v>1</v>
      </c>
      <c r="H517" s="202" t="inlineStr">
        <is>
          <t>LOW</t>
        </is>
      </c>
      <c r="I517" s="202" t="n">
        <v>5.3</v>
      </c>
      <c r="J517" s="202" t="inlineStr">
        <is>
          <t>NO</t>
        </is>
      </c>
      <c r="K517" s="202" t="inlineStr">
        <is>
          <t>https://nvd.nist.gov/vuln/detail/CVE-2026-3284</t>
        </is>
      </c>
      <c r="L517" s="202" t="inlineStr">
        <is>
          <t>2026-03-03 18:53</t>
        </is>
      </c>
      <c r="M517" s="202" t="inlineStr">
        <is>
          <t>YES</t>
        </is>
      </c>
      <c r="N517" s="202" t="inlineStr">
        <is>
          <t>https://github.com/libvips/libvips/commit/24795bb3d19d84f7b6f5ed86451ad556c8f2fe70 | https://github.com/libvips/libvips/issues/4879 | https://github.com/libvips/libvips/issues/4879#issue-3944211794</t>
        </is>
      </c>
      <c r="O517" s="202" t="inlineStr">
        <is>
          <t>Apply vendor patches</t>
        </is>
      </c>
      <c r="P517" s="202" t="inlineStr">
        <is>
          <t>libvips libvips 8.19.0</t>
        </is>
      </c>
      <c r="Q517" s="202" t="inlineStr">
        <is>
          <t>P4</t>
        </is>
      </c>
      <c r="R517" s="202" t="inlineStr">
        <is>
          <t>📅 Schedule patch deployment within 30 days | 🔍 Monitor for exploitation attempts</t>
        </is>
      </c>
      <c r="S517" s="202" t="inlineStr">
        <is>
          <t>CVE - IP enrichment n/a</t>
        </is>
      </c>
      <c r="T517" s="202" t="n">
        <v>0.0002</v>
      </c>
      <c r="U517" s="202" t="n">
        <v>0.0529</v>
      </c>
      <c r="V517" s="202" t="inlineStr">
        <is>
          <t>T1203:Exploitation for Client Execution</t>
        </is>
      </c>
      <c r="W517" s="202" t="n">
        <v>1</v>
      </c>
      <c r="X517" s="202" t="inlineStr">
        <is>
          <t>LOW (40%)</t>
        </is>
      </c>
      <c r="Y517" s="202" t="inlineStr">
        <is>
          <t>UNLIKELY</t>
        </is>
      </c>
      <c r="Z517" s="202" t="inlineStr">
        <is>
          <t>PATCH_AVAILABLE</t>
        </is>
      </c>
      <c r="AA517" s="202" t="inlineStr">
        <is>
          <t>https://nvd.nist.gov/vuln/detail/CVE-2026-3284</t>
        </is>
      </c>
      <c r="AB517" s="202" t="inlineStr">
        <is>
          <t>NONE</t>
        </is>
      </c>
      <c r="AC517" s="202" t="n">
        <v>1.65</v>
      </c>
      <c r="AD517" s="202" t="inlineStr"/>
    </row>
    <row r="518">
      <c r="A518" s="202" t="inlineStr">
        <is>
          <t>CVE</t>
        </is>
      </c>
      <c r="B518" s="202" t="inlineStr">
        <is>
          <t>CVE-2026-3285</t>
        </is>
      </c>
      <c r="C518" s="202" t="inlineStr">
        <is>
          <t>A vulnerability was determined in berry-lang berry up to 1.1.0. The affected element is the function scan_string of the file src/be_lexer.c. This manipulation causes out-of-bounds read. The attack requires local access. The exploit has been publicly disclosed and may be utilized. Patch name: 7149c59a39ba44feca261b12f06089f265fec176. Applying a patch is the recommended action to fix this issue.</t>
        </is>
      </c>
      <c r="D518" s="202" t="n">
        <v>3.3</v>
      </c>
      <c r="E518" s="202" t="inlineStr">
        <is>
          <t>LOW</t>
        </is>
      </c>
      <c r="F518" s="202" t="n">
        <v>2</v>
      </c>
      <c r="G518" s="202" t="n">
        <v>1</v>
      </c>
      <c r="H518" s="202" t="inlineStr">
        <is>
          <t>LOW</t>
        </is>
      </c>
      <c r="I518" s="202" t="n">
        <v>5.3</v>
      </c>
      <c r="J518" s="202" t="inlineStr">
        <is>
          <t>NO</t>
        </is>
      </c>
      <c r="K518" s="202" t="inlineStr">
        <is>
          <t>https://nvd.nist.gov/vuln/detail/CVE-2026-3285</t>
        </is>
      </c>
      <c r="L518" s="202" t="inlineStr">
        <is>
          <t>2026-03-03 18:53</t>
        </is>
      </c>
      <c r="M518" s="202" t="inlineStr">
        <is>
          <t>YES</t>
        </is>
      </c>
      <c r="N518" s="202" t="inlineStr">
        <is>
          <t>https://github.com/berry-lang/berry/commit/7149c59a39ba44feca261b12f06089f265fec176</t>
        </is>
      </c>
      <c r="O518" s="202" t="inlineStr">
        <is>
          <t>Apply vendor patches</t>
        </is>
      </c>
      <c r="P518" s="202" t="inlineStr">
        <is>
          <t>berry-lang berry 1.1.0</t>
        </is>
      </c>
      <c r="Q518" s="202" t="inlineStr">
        <is>
          <t>P4</t>
        </is>
      </c>
      <c r="R518" s="202" t="inlineStr">
        <is>
          <t>📅 Schedule patch deployment within 30 days | 🔍 Monitor for exploitation attempts</t>
        </is>
      </c>
      <c r="S518" s="202" t="inlineStr">
        <is>
          <t>CVE - IP enrichment n/a</t>
        </is>
      </c>
      <c r="T518" s="202" t="n">
        <v>0.0001</v>
      </c>
      <c r="U518" s="202" t="n">
        <v>0.029</v>
      </c>
      <c r="V518" s="202" t="inlineStr">
        <is>
          <t>T1203:Exploitation for Client Execution</t>
        </is>
      </c>
      <c r="W518" s="202" t="n">
        <v>1</v>
      </c>
      <c r="X518" s="202" t="inlineStr">
        <is>
          <t>LOW (40%)</t>
        </is>
      </c>
      <c r="Y518" s="202" t="inlineStr">
        <is>
          <t>UNLIKELY</t>
        </is>
      </c>
      <c r="Z518" s="202" t="inlineStr">
        <is>
          <t>PATCH_AVAILABLE</t>
        </is>
      </c>
      <c r="AA518" s="202" t="inlineStr">
        <is>
          <t>https://nvd.nist.gov/vuln/detail/CVE-2026-3285</t>
        </is>
      </c>
      <c r="AB518" s="202" t="inlineStr">
        <is>
          <t>NONE</t>
        </is>
      </c>
      <c r="AC518" s="202" t="n">
        <v>1.65</v>
      </c>
      <c r="AD518" s="202" t="inlineStr"/>
    </row>
    <row r="519">
      <c r="A519" s="201" t="inlineStr">
        <is>
          <t>CVE</t>
        </is>
      </c>
      <c r="B519" s="201" t="inlineStr">
        <is>
          <t>CVE-2026-28363</t>
        </is>
      </c>
      <c r="C519" s="201" t="inlineStr">
        <is>
          <t>In OpenClaw before 2026.2.23, tools.exec.safeBins validation for sort could be bypassed via GNU long-option abbreviations (such as --compress-prog) in allowlist mode, leading to approval-free execution paths that were intended to require approval. Only an exact string such as --compress-program was denied.</t>
        </is>
      </c>
      <c r="D519" s="201" t="n">
        <v>9.9</v>
      </c>
      <c r="E519" s="201" t="inlineStr">
        <is>
          <t>CRITICAL</t>
        </is>
      </c>
      <c r="F519" s="201" t="n">
        <v>3</v>
      </c>
      <c r="G519" s="201" t="n">
        <v>3</v>
      </c>
      <c r="H519" s="201" t="inlineStr">
        <is>
          <t>CRITICAL</t>
        </is>
      </c>
      <c r="I519" s="201" t="n">
        <v>18.9</v>
      </c>
      <c r="J519" s="201" t="inlineStr">
        <is>
          <t>NO</t>
        </is>
      </c>
      <c r="K519" s="201" t="inlineStr">
        <is>
          <t>https://nvd.nist.gov/vuln/detail/CVE-2026-28363</t>
        </is>
      </c>
      <c r="L519" s="201" t="inlineStr">
        <is>
          <t>2026-03-03 18:53</t>
        </is>
      </c>
      <c r="M519" s="201" t="inlineStr">
        <is>
          <t>YES</t>
        </is>
      </c>
      <c r="N519" s="201" t="inlineStr">
        <is>
          <t>https://github.com/openclaw/openclaw/security/advisories/GHSA-3c6h-g97w-fg78</t>
        </is>
      </c>
      <c r="O519" s="201" t="inlineStr">
        <is>
          <t>Apply vendor patches</t>
        </is>
      </c>
      <c r="P519" s="201" t="inlineStr">
        <is>
          <t>openclaw openclaw *</t>
        </is>
      </c>
      <c r="Q519" s="201" t="inlineStr">
        <is>
          <t>P2</t>
        </is>
      </c>
      <c r="R519" s="201" t="inlineStr">
        <is>
          <t>🚨 URGENT: Apply vendor patches immediately | 🔒 Isolate affected systems if patch unavailable | 🛡️ Enable additional monitoring/IDS rules</t>
        </is>
      </c>
      <c r="S519" s="201" t="inlineStr">
        <is>
          <t>CVE - IP enrichment n/a</t>
        </is>
      </c>
      <c r="T519" s="201" t="n">
        <v>0.0009</v>
      </c>
      <c r="U519" s="201" t="n">
        <v>0.253</v>
      </c>
      <c r="V519" s="201" t="inlineStr">
        <is>
          <t>T1190:Exploit Public-Facing Application</t>
        </is>
      </c>
      <c r="W519" s="201" t="n">
        <v>2</v>
      </c>
      <c r="X519" s="201" t="inlineStr">
        <is>
          <t>HIGH (72%)</t>
        </is>
      </c>
      <c r="Y519" s="201" t="inlineStr">
        <is>
          <t>CONFIRMED</t>
        </is>
      </c>
      <c r="Z519" s="201" t="inlineStr">
        <is>
          <t>PATCH_AVAILABLE</t>
        </is>
      </c>
      <c r="AA519" s="201" t="inlineStr">
        <is>
          <t>https://nvd.nist.gov/vuln/detail/CVE-2026-28363</t>
        </is>
      </c>
      <c r="AB519" s="201" t="inlineStr">
        <is>
          <t>NONE</t>
        </is>
      </c>
      <c r="AC519" s="201" t="n">
        <v>4.95</v>
      </c>
      <c r="AD519" s="201" t="inlineStr"/>
    </row>
    <row r="520">
      <c r="A520" s="200" t="inlineStr">
        <is>
          <t>CVE</t>
        </is>
      </c>
      <c r="B520" s="200" t="inlineStr">
        <is>
          <t>CVE-2026-28364</t>
        </is>
      </c>
      <c r="C520" s="200" t="inlineStr">
        <is>
          <t>In OCaml before 4.14.3 and 5.x before 5.4.1, a buffer over-read in Marshal deserialization (runtime/intern.c) enables remote code execution through a multi-phase attack chain. The vulnerability stems from missing bounds validation in the readblock() function, which performs unbounded memcpy() operations using attacker-controlled lengths from crafted Marshal data.</t>
        </is>
      </c>
      <c r="D520" s="200" t="n">
        <v>7.9</v>
      </c>
      <c r="E520" s="200" t="inlineStr">
        <is>
          <t>HIGH</t>
        </is>
      </c>
      <c r="F520" s="200" t="n">
        <v>2</v>
      </c>
      <c r="G520" s="200" t="n">
        <v>3</v>
      </c>
      <c r="H520" s="200" t="inlineStr">
        <is>
          <t>HIGH</t>
        </is>
      </c>
      <c r="I520" s="200" t="n">
        <v>13.9</v>
      </c>
      <c r="J520" s="200" t="inlineStr">
        <is>
          <t>NO</t>
        </is>
      </c>
      <c r="K520" s="200" t="inlineStr">
        <is>
          <t>https://nvd.nist.gov/vuln/detail/CVE-2026-28364</t>
        </is>
      </c>
      <c r="L520" s="200" t="inlineStr">
        <is>
          <t>2026-03-03 18:53</t>
        </is>
      </c>
      <c r="M520" s="200" t="inlineStr">
        <is>
          <t>CHECK_VENDOR</t>
        </is>
      </c>
      <c r="N520" s="200" t="inlineStr">
        <is>
          <t>See NVD references</t>
        </is>
      </c>
      <c r="O520" s="200" t="inlineStr">
        <is>
          <t>Apply vendor patches</t>
        </is>
      </c>
      <c r="P520" s="200" t="inlineStr">
        <is>
          <t>See CVE details</t>
        </is>
      </c>
      <c r="Q520" s="200" t="inlineStr">
        <is>
          <t>P2</t>
        </is>
      </c>
      <c r="R520" s="200" t="inlineStr">
        <is>
          <t>🚨 URGENT: Apply vendor patches immediately | 🔒 Isolate affected systems if patch unavailable | 🛡️ Enable additional monitoring/IDS rules</t>
        </is>
      </c>
      <c r="S520" s="200" t="inlineStr">
        <is>
          <t>CVE - IP enrichment n/a</t>
        </is>
      </c>
      <c r="T520" s="200" t="n">
        <v>0.0004</v>
      </c>
      <c r="U520" s="200" t="n">
        <v>0.113</v>
      </c>
      <c r="V520" s="200" t="inlineStr">
        <is>
          <t>T1190:Exploit Public-Facing Application | T1210:Exploitation of Remote Services | T1059:Command and Scripting Interpreter</t>
        </is>
      </c>
      <c r="W520" s="200" t="n">
        <v>3</v>
      </c>
      <c r="X520" s="200" t="inlineStr">
        <is>
          <t>HIGH (85%)</t>
        </is>
      </c>
      <c r="Y520" s="200" t="inlineStr">
        <is>
          <t>POSSIBLE</t>
        </is>
      </c>
      <c r="Z520" s="200" t="inlineStr">
        <is>
          <t>CHECK_VENDOR</t>
        </is>
      </c>
      <c r="AA520" s="200" t="inlineStr">
        <is>
          <t>https://nvd.nist.gov/vuln/detail/CVE-2026-28364</t>
        </is>
      </c>
      <c r="AB520" s="200" t="inlineStr">
        <is>
          <t>NONE</t>
        </is>
      </c>
      <c r="AC520" s="200" t="n">
        <v>3.95</v>
      </c>
      <c r="AD520" s="200" t="inlineStr"/>
    </row>
    <row r="521">
      <c r="A521" s="200" t="inlineStr">
        <is>
          <t>CVE</t>
        </is>
      </c>
      <c r="B521" s="200" t="inlineStr">
        <is>
          <t>CVE-2026-2428</t>
        </is>
      </c>
      <c r="C521" s="200" t="inlineStr">
        <is>
          <t>The Fluent Forms Pro Add On Pack plugin for WordPress is vulnerable to Insufficient Verification of Data Authenticity in all versions up to, and including, 6.1.17. This is due to the PayPal IPN (Instant Payment Notification) verification being disabled by default (`disable_ipn_verification` defaults to `'yes'` in `PayPalSettings.php`). This makes it possible for unauthenticated attackers to send forged PayPal IPN notifications to the publicly accessible IPN endpoint, marking unpaid form submissi</t>
        </is>
      </c>
      <c r="D521" s="200" t="n">
        <v>7.5</v>
      </c>
      <c r="E521" s="200" t="inlineStr">
        <is>
          <t>HIGH</t>
        </is>
      </c>
      <c r="F521" s="200" t="n">
        <v>2</v>
      </c>
      <c r="G521" s="200" t="n">
        <v>3</v>
      </c>
      <c r="H521" s="200" t="inlineStr">
        <is>
          <t>HIGH</t>
        </is>
      </c>
      <c r="I521" s="200" t="n">
        <v>13.5</v>
      </c>
      <c r="J521" s="200" t="inlineStr">
        <is>
          <t>NO</t>
        </is>
      </c>
      <c r="K521" s="200" t="inlineStr">
        <is>
          <t>https://nvd.nist.gov/vuln/detail/CVE-2026-2428</t>
        </is>
      </c>
      <c r="L521" s="200" t="inlineStr">
        <is>
          <t>2026-03-03 18:53</t>
        </is>
      </c>
      <c r="M521" s="200" t="inlineStr">
        <is>
          <t>CHECK_VENDOR</t>
        </is>
      </c>
      <c r="N521" s="200" t="inlineStr">
        <is>
          <t>See NVD references</t>
        </is>
      </c>
      <c r="O521" s="200" t="inlineStr">
        <is>
          <t>Apply vendor patches</t>
        </is>
      </c>
      <c r="P521" s="200" t="inlineStr">
        <is>
          <t>See CVE details</t>
        </is>
      </c>
      <c r="Q521" s="200" t="inlineStr">
        <is>
          <t>P2</t>
        </is>
      </c>
      <c r="R521" s="200" t="inlineStr">
        <is>
          <t>🚨 URGENT: Apply vendor patches immediately | 🔒 Isolate affected systems if patch unavailable | 🛡️ Enable additional monitoring/IDS rules</t>
        </is>
      </c>
      <c r="S521" s="200" t="inlineStr">
        <is>
          <t>CVE - IP enrichment n/a</t>
        </is>
      </c>
      <c r="T521" s="200" t="n">
        <v>0.0002</v>
      </c>
      <c r="U521" s="200" t="n">
        <v>0.0416</v>
      </c>
      <c r="V521" s="200" t="inlineStr">
        <is>
          <t>T1190:Exploit Public-Facing Application</t>
        </is>
      </c>
      <c r="W521" s="200" t="n">
        <v>2</v>
      </c>
      <c r="X521" s="200" t="inlineStr">
        <is>
          <t>HIGH (72%)</t>
        </is>
      </c>
      <c r="Y521" s="200" t="inlineStr">
        <is>
          <t>POSSIBLE</t>
        </is>
      </c>
      <c r="Z521" s="200" t="inlineStr">
        <is>
          <t>CHECK_VENDOR</t>
        </is>
      </c>
      <c r="AA521" s="200" t="inlineStr">
        <is>
          <t>https://nvd.nist.gov/vuln/detail/CVE-2026-2428</t>
        </is>
      </c>
      <c r="AB521" s="200" t="inlineStr">
        <is>
          <t>NONE</t>
        </is>
      </c>
      <c r="AC521" s="200" t="n">
        <v>3.75</v>
      </c>
      <c r="AD521" s="200" t="inlineStr"/>
    </row>
    <row r="522">
      <c r="A522" s="199" t="inlineStr">
        <is>
          <t>CVE</t>
        </is>
      </c>
      <c r="B522" s="199" t="inlineStr">
        <is>
          <t>CVE-2026-3286</t>
        </is>
      </c>
      <c r="C522" s="199" t="inlineStr">
        <is>
          <t>A vulnerability was identified in itwanger paicoding 1.0.0/1.0.1/1.0.2/1.0.3. The impacted element is the function Save of the file paicoding-web/src/main/java/com/github/paicoding/forum/web/common/image/rest/ImageRestController.java of the component Image Save Endpoint. Such manipulation of the argument img leads to server-side request forgery. The attack may be launched remotely. The exploit is publicly available and might be used. The vendor was contacted early about this disclosure but did n</t>
        </is>
      </c>
      <c r="D522" s="199" t="n">
        <v>6.3</v>
      </c>
      <c r="E522" s="199" t="inlineStr">
        <is>
          <t>MEDIUM</t>
        </is>
      </c>
      <c r="F522" s="199" t="n">
        <v>2</v>
      </c>
      <c r="G522" s="199" t="n">
        <v>2</v>
      </c>
      <c r="H522" s="199" t="inlineStr">
        <is>
          <t>MEDIUM</t>
        </is>
      </c>
      <c r="I522" s="199" t="n">
        <v>10.3</v>
      </c>
      <c r="J522" s="199" t="inlineStr">
        <is>
          <t>NO</t>
        </is>
      </c>
      <c r="K522" s="199" t="inlineStr">
        <is>
          <t>https://nvd.nist.gov/vuln/detail/CVE-2026-3286</t>
        </is>
      </c>
      <c r="L522" s="199" t="inlineStr">
        <is>
          <t>2026-03-03 18:53</t>
        </is>
      </c>
      <c r="M522" s="199" t="inlineStr">
        <is>
          <t>CHECK_VENDOR</t>
        </is>
      </c>
      <c r="N522" s="199" t="inlineStr">
        <is>
          <t>See NVD references</t>
        </is>
      </c>
      <c r="O522" s="199" t="inlineStr">
        <is>
          <t>Apply vendor patches</t>
        </is>
      </c>
      <c r="P522" s="199" t="inlineStr">
        <is>
          <t>itwanger paicoding 1.0.1 | itwanger paicoding 1.0.0 | itwanger paicoding 1.0.2</t>
        </is>
      </c>
      <c r="Q522" s="199" t="inlineStr">
        <is>
          <t>P2</t>
        </is>
      </c>
      <c r="R522" s="199" t="inlineStr">
        <is>
          <t>📅 Schedule patch deployment within 30 days | 🔍 Monitor for exploitation attempts</t>
        </is>
      </c>
      <c r="S522" s="199" t="inlineStr">
        <is>
          <t>CVE - IP enrichment n/a</t>
        </is>
      </c>
      <c r="T522" s="199" t="n">
        <v>0</v>
      </c>
      <c r="U522" s="199" t="n">
        <v>0</v>
      </c>
      <c r="V522" s="199" t="inlineStr">
        <is>
          <t>T1090:Proxy | T1584.004:Server</t>
        </is>
      </c>
      <c r="W522" s="199" t="n">
        <v>2</v>
      </c>
      <c r="X522" s="199" t="inlineStr">
        <is>
          <t>HIGH (72%)</t>
        </is>
      </c>
      <c r="Y522" s="199" t="inlineStr">
        <is>
          <t>POSSIBLE</t>
        </is>
      </c>
      <c r="Z522" s="199" t="inlineStr">
        <is>
          <t>CHECK_VENDOR</t>
        </is>
      </c>
      <c r="AA522" s="199" t="inlineStr">
        <is>
          <t>https://nvd.nist.gov/vuln/detail/CVE-2026-3286</t>
        </is>
      </c>
      <c r="AB522" s="199" t="inlineStr">
        <is>
          <t>NONE</t>
        </is>
      </c>
      <c r="AC522" s="199" t="n">
        <v>3.15</v>
      </c>
      <c r="AD522" s="199" t="inlineStr"/>
    </row>
    <row r="523">
      <c r="A523" s="200" t="inlineStr">
        <is>
          <t>CVE</t>
        </is>
      </c>
      <c r="B523" s="200" t="inlineStr">
        <is>
          <t>CVE-2026-1442</t>
        </is>
      </c>
      <c r="C523" s="200" t="inlineStr">
        <is>
          <t>Since the encryption algorithm used to protect firmware updates is itself encrypted using key material available to an attacker (or anyone paying attention), the firmware updates may be altered by an unauthorized user, and then trusted by a Unitree product, such as the Unitree Go2 and other models. This issue appears to affect all of Unitree’s current offerings as of February 26, 2026, and so should be considered a vulnerability in both the firmware generation and extraction processes. At the ti</t>
        </is>
      </c>
      <c r="D523" s="200" t="n">
        <v>7.8</v>
      </c>
      <c r="E523" s="200" t="inlineStr">
        <is>
          <t>HIGH</t>
        </is>
      </c>
      <c r="F523" s="200" t="n">
        <v>2</v>
      </c>
      <c r="G523" s="200" t="n">
        <v>3</v>
      </c>
      <c r="H523" s="200" t="inlineStr">
        <is>
          <t>HIGH</t>
        </is>
      </c>
      <c r="I523" s="200" t="n">
        <v>13.8</v>
      </c>
      <c r="J523" s="200" t="inlineStr">
        <is>
          <t>NO</t>
        </is>
      </c>
      <c r="K523" s="200" t="inlineStr">
        <is>
          <t>https://nvd.nist.gov/vuln/detail/CVE-2026-1442</t>
        </is>
      </c>
      <c r="L523" s="200" t="inlineStr">
        <is>
          <t>2026-03-03 18:53</t>
        </is>
      </c>
      <c r="M523" s="200" t="inlineStr">
        <is>
          <t>CHECK_VENDOR</t>
        </is>
      </c>
      <c r="N523" s="200" t="inlineStr">
        <is>
          <t>See NVD references</t>
        </is>
      </c>
      <c r="O523" s="200" t="inlineStr">
        <is>
          <t>Apply vendor patches</t>
        </is>
      </c>
      <c r="P523" s="200" t="inlineStr">
        <is>
          <t>See CVE details</t>
        </is>
      </c>
      <c r="Q523" s="200" t="inlineStr">
        <is>
          <t>P2</t>
        </is>
      </c>
      <c r="R523" s="200" t="inlineStr">
        <is>
          <t>🚨 URGENT: Apply vendor patches immediately | 🔒 Isolate affected systems if patch unavailable | 🛡️ Enable additional monitoring/IDS rules</t>
        </is>
      </c>
      <c r="S523" s="200" t="inlineStr">
        <is>
          <t>CVE - IP enrichment n/a</t>
        </is>
      </c>
      <c r="T523" s="200" t="n">
        <v>0.0001</v>
      </c>
      <c r="U523" s="200" t="n">
        <v>0.0052</v>
      </c>
      <c r="V523" s="200" t="inlineStr">
        <is>
          <t>T1592.003:Firmware</t>
        </is>
      </c>
      <c r="W523" s="200" t="n">
        <v>2</v>
      </c>
      <c r="X523" s="200" t="inlineStr">
        <is>
          <t>HIGH (72%)</t>
        </is>
      </c>
      <c r="Y523" s="200" t="inlineStr">
        <is>
          <t>POSSIBLE</t>
        </is>
      </c>
      <c r="Z523" s="200" t="inlineStr">
        <is>
          <t>CHECK_VENDOR</t>
        </is>
      </c>
      <c r="AA523" s="200" t="inlineStr">
        <is>
          <t>https://nvd.nist.gov/vuln/detail/CVE-2026-1442</t>
        </is>
      </c>
      <c r="AB523" s="200" t="inlineStr">
        <is>
          <t>NONE</t>
        </is>
      </c>
      <c r="AC523" s="200" t="n">
        <v>3.9</v>
      </c>
      <c r="AD523" s="200" t="inlineStr"/>
    </row>
    <row r="524">
      <c r="A524" s="199" t="inlineStr">
        <is>
          <t>CVE</t>
        </is>
      </c>
      <c r="B524" s="199" t="inlineStr">
        <is>
          <t>CVE-2026-1558</t>
        </is>
      </c>
      <c r="C524" s="199" t="inlineStr">
        <is>
          <t>The WP Recipe Maker plugin for WordPress is vulnerable to an Insecure Direct Object Reference (IDOR) in versions up to, and including, 10.3.2. This is due to the /wp-json/wp-recipe-maker/v1/integrations/instacart REST API endpoint's permission_callback being set to __return_true and a lack of subsequent authorization or ownership checks on the user-supplied recipeId. This makes it possible for unauthenticated attackers to overwrite arbitrary post metadata (wprm_instacart_combinations) for any po</t>
        </is>
      </c>
      <c r="D524" s="199" t="n">
        <v>5.3</v>
      </c>
      <c r="E524" s="199" t="inlineStr">
        <is>
          <t>MEDIUM</t>
        </is>
      </c>
      <c r="F524" s="199" t="n">
        <v>2</v>
      </c>
      <c r="G524" s="199" t="n">
        <v>2</v>
      </c>
      <c r="H524" s="199" t="inlineStr">
        <is>
          <t>MEDIUM</t>
        </is>
      </c>
      <c r="I524" s="199" t="n">
        <v>9.300000000000001</v>
      </c>
      <c r="J524" s="199" t="inlineStr">
        <is>
          <t>NO</t>
        </is>
      </c>
      <c r="K524" s="199" t="inlineStr">
        <is>
          <t>https://nvd.nist.gov/vuln/detail/CVE-2026-1558</t>
        </is>
      </c>
      <c r="L524" s="199" t="inlineStr">
        <is>
          <t>2026-03-03 18:53</t>
        </is>
      </c>
      <c r="M524" s="199" t="inlineStr">
        <is>
          <t>CHECK_VENDOR</t>
        </is>
      </c>
      <c r="N524" s="199" t="inlineStr">
        <is>
          <t>See NVD references</t>
        </is>
      </c>
      <c r="O524" s="199" t="inlineStr">
        <is>
          <t>Apply vendor patches</t>
        </is>
      </c>
      <c r="P524" s="199" t="inlineStr">
        <is>
          <t>See CVE details</t>
        </is>
      </c>
      <c r="Q524" s="199" t="inlineStr">
        <is>
          <t>P3</t>
        </is>
      </c>
      <c r="R524" s="199" t="inlineStr">
        <is>
          <t>📅 Schedule patch deployment within 30 days | 🔍 Monitor for exploitation attempts</t>
        </is>
      </c>
      <c r="S524" s="199" t="inlineStr">
        <is>
          <t>CVE - IP enrichment n/a</t>
        </is>
      </c>
      <c r="T524" s="199" t="n">
        <v>0.0005</v>
      </c>
      <c r="U524" s="199" t="n">
        <v>0.1467</v>
      </c>
      <c r="V524" s="199" t="inlineStr">
        <is>
          <t>T1190:Exploit Public-Facing Application</t>
        </is>
      </c>
      <c r="W524" s="199" t="n">
        <v>1</v>
      </c>
      <c r="X524" s="199" t="inlineStr">
        <is>
          <t>LOW (40%)</t>
        </is>
      </c>
      <c r="Y524" s="199" t="inlineStr">
        <is>
          <t>POSSIBLE</t>
        </is>
      </c>
      <c r="Z524" s="199" t="inlineStr">
        <is>
          <t>CHECK_VENDOR</t>
        </is>
      </c>
      <c r="AA524" s="199" t="inlineStr">
        <is>
          <t>https://nvd.nist.gov/vuln/detail/CVE-2026-1558</t>
        </is>
      </c>
      <c r="AB524" s="199" t="inlineStr">
        <is>
          <t>NONE</t>
        </is>
      </c>
      <c r="AC524" s="199" t="n">
        <v>2.65</v>
      </c>
      <c r="AD524" s="199" t="inlineStr"/>
    </row>
    <row r="525">
      <c r="A525" s="201" t="inlineStr">
        <is>
          <t>CVE</t>
        </is>
      </c>
      <c r="B525" s="201" t="inlineStr">
        <is>
          <t>CVE-2026-28370</t>
        </is>
      </c>
      <c r="C525" s="201" t="inlineStr">
        <is>
          <t>In the query parser in OpenStack Vitrage before 12.0.1, 13.0.0, 14.0.0, and 15.0.0, a user allowed to access the Vitrage API may trigger code execution on the Vitrage service host as the user the Vitrage service runs under. This may result in unauthorized access to the host and further compromise of the Vitrage service. All deployments exposing the Vitrage API are affected. This occurs in _create_query_function in vitrage/graph/query.py.</t>
        </is>
      </c>
      <c r="D525" s="201" t="n">
        <v>9.1</v>
      </c>
      <c r="E525" s="201" t="inlineStr">
        <is>
          <t>CRITICAL</t>
        </is>
      </c>
      <c r="F525" s="201" t="n">
        <v>3</v>
      </c>
      <c r="G525" s="201" t="n">
        <v>3</v>
      </c>
      <c r="H525" s="201" t="inlineStr">
        <is>
          <t>CRITICAL</t>
        </is>
      </c>
      <c r="I525" s="201" t="n">
        <v>18.1</v>
      </c>
      <c r="J525" s="201" t="inlineStr">
        <is>
          <t>NO</t>
        </is>
      </c>
      <c r="K525" s="201" t="inlineStr">
        <is>
          <t>https://nvd.nist.gov/vuln/detail/CVE-2026-28370</t>
        </is>
      </c>
      <c r="L525" s="201" t="inlineStr">
        <is>
          <t>2026-03-03 18:53</t>
        </is>
      </c>
      <c r="M525" s="201" t="inlineStr">
        <is>
          <t>YES</t>
        </is>
      </c>
      <c r="N525" s="201" t="inlineStr">
        <is>
          <t>https://storyboard.openstack.org/#%21/story/2011539</t>
        </is>
      </c>
      <c r="O525" s="201" t="inlineStr">
        <is>
          <t>Apply vendor patches</t>
        </is>
      </c>
      <c r="P525" s="201" t="inlineStr">
        <is>
          <t>openstack vitrage *</t>
        </is>
      </c>
      <c r="Q525" s="201" t="inlineStr">
        <is>
          <t>P2</t>
        </is>
      </c>
      <c r="R525" s="201" t="inlineStr">
        <is>
          <t>🚨 URGENT: Apply vendor patches immediately | 🔒 Isolate affected systems if patch unavailable | 🛡️ Enable additional monitoring/IDS rules</t>
        </is>
      </c>
      <c r="S525" s="201" t="inlineStr">
        <is>
          <t>CVE - IP enrichment n/a</t>
        </is>
      </c>
      <c r="T525" s="201" t="n">
        <v>0</v>
      </c>
      <c r="U525" s="201" t="n">
        <v>0</v>
      </c>
      <c r="V525" s="201" t="inlineStr">
        <is>
          <t>T1190:Exploit Public-Facing Application</t>
        </is>
      </c>
      <c r="W525" s="201" t="n">
        <v>2</v>
      </c>
      <c r="X525" s="201" t="inlineStr">
        <is>
          <t>HIGH (72%)</t>
        </is>
      </c>
      <c r="Y525" s="201" t="inlineStr">
        <is>
          <t>CONFIRMED</t>
        </is>
      </c>
      <c r="Z525" s="201" t="inlineStr">
        <is>
          <t>PATCH_AVAILABLE</t>
        </is>
      </c>
      <c r="AA525" s="201" t="inlineStr">
        <is>
          <t>https://nvd.nist.gov/vuln/detail/CVE-2026-28370</t>
        </is>
      </c>
      <c r="AB525" s="201" t="inlineStr">
        <is>
          <t>NONE</t>
        </is>
      </c>
      <c r="AC525" s="201" t="n">
        <v>4.55</v>
      </c>
      <c r="AD525" s="201" t="inlineStr"/>
    </row>
    <row r="526">
      <c r="A526" s="199" t="inlineStr">
        <is>
          <t>CVE</t>
        </is>
      </c>
      <c r="B526" s="199" t="inlineStr">
        <is>
          <t>CVE-2026-3287</t>
        </is>
      </c>
      <c r="C526" s="199" t="inlineStr">
        <is>
          <t>A security flaw has been discovered in youlaitech youlai-mall 2.0.0. This affects the function listPagedSpuForApp of the file mall-pms/pms-boot/src/main/java/com/youlai/mall/pms/controller/app/SpuController.java of the component App-side Product Pagination Endpoint. Performing a manipulation of the argument sortField/sort results in sql injection. Remote exploitation of the attack is possible. The exploit has been released to the public and may be used for attacks. The vendor was contacted early</t>
        </is>
      </c>
      <c r="D526" s="199" t="n">
        <v>6.3</v>
      </c>
      <c r="E526" s="199" t="inlineStr">
        <is>
          <t>MEDIUM</t>
        </is>
      </c>
      <c r="F526" s="199" t="n">
        <v>2</v>
      </c>
      <c r="G526" s="199" t="n">
        <v>2</v>
      </c>
      <c r="H526" s="199" t="inlineStr">
        <is>
          <t>MEDIUM</t>
        </is>
      </c>
      <c r="I526" s="199" t="n">
        <v>10.3</v>
      </c>
      <c r="J526" s="199" t="inlineStr">
        <is>
          <t>NO</t>
        </is>
      </c>
      <c r="K526" s="199" t="inlineStr">
        <is>
          <t>https://nvd.nist.gov/vuln/detail/CVE-2026-3287</t>
        </is>
      </c>
      <c r="L526" s="199" t="inlineStr">
        <is>
          <t>2026-03-03 18:53</t>
        </is>
      </c>
      <c r="M526" s="199" t="inlineStr">
        <is>
          <t>CHECK_VENDOR</t>
        </is>
      </c>
      <c r="N526" s="199" t="inlineStr">
        <is>
          <t>See NVD references</t>
        </is>
      </c>
      <c r="O526" s="199" t="inlineStr">
        <is>
          <t>Apply vendor patches</t>
        </is>
      </c>
      <c r="P526" s="199" t="inlineStr">
        <is>
          <t>youlai youlai-mall 2.0.0</t>
        </is>
      </c>
      <c r="Q526" s="199" t="inlineStr">
        <is>
          <t>P2</t>
        </is>
      </c>
      <c r="R526" s="199" t="inlineStr">
        <is>
          <t>📅 Schedule patch deployment within 30 days | 🔍 Monitor for exploitation attempts</t>
        </is>
      </c>
      <c r="S526" s="199" t="inlineStr">
        <is>
          <t>CVE - IP enrichment n/a</t>
        </is>
      </c>
      <c r="T526" s="199" t="n">
        <v>0.0003</v>
      </c>
      <c r="U526" s="199" t="n">
        <v>0.0665</v>
      </c>
      <c r="V526" s="199" t="inlineStr">
        <is>
          <t>T1190:Exploit Public-Facing Application</t>
        </is>
      </c>
      <c r="W526" s="199" t="n">
        <v>2</v>
      </c>
      <c r="X526" s="199" t="inlineStr">
        <is>
          <t>HIGH (72%)</t>
        </is>
      </c>
      <c r="Y526" s="199" t="inlineStr">
        <is>
          <t>POSSIBLE</t>
        </is>
      </c>
      <c r="Z526" s="199" t="inlineStr">
        <is>
          <t>CHECK_VENDOR</t>
        </is>
      </c>
      <c r="AA526" s="199" t="inlineStr">
        <is>
          <t>https://nvd.nist.gov/vuln/detail/CVE-2026-3287</t>
        </is>
      </c>
      <c r="AB526" s="199" t="inlineStr">
        <is>
          <t>NONE</t>
        </is>
      </c>
      <c r="AC526" s="199" t="n">
        <v>3.15</v>
      </c>
      <c r="AD526" s="199" t="inlineStr"/>
    </row>
    <row r="527">
      <c r="A527" s="199" t="inlineStr">
        <is>
          <t>CVE</t>
        </is>
      </c>
      <c r="B527" s="199" t="inlineStr">
        <is>
          <t>CVE-2026-3289</t>
        </is>
      </c>
      <c r="C527" s="199" t="inlineStr">
        <is>
          <t>A weakness has been identified in Sanluan PublicCMS 6.202506.d. This impacts the function saveMetadata of the file TemplateCacheComponent.java of the component Template Cache Generation. Executing a manipulation can lead to path traversal. The attack can be executed remotely. The exploit has been made available to the public and could be used for attacks. The vendor was contacted early about this disclosure but did not respond in any way.</t>
        </is>
      </c>
      <c r="D527" s="199" t="n">
        <v>6.3</v>
      </c>
      <c r="E527" s="199" t="inlineStr">
        <is>
          <t>MEDIUM</t>
        </is>
      </c>
      <c r="F527" s="199" t="n">
        <v>2</v>
      </c>
      <c r="G527" s="199" t="n">
        <v>2</v>
      </c>
      <c r="H527" s="199" t="inlineStr">
        <is>
          <t>MEDIUM</t>
        </is>
      </c>
      <c r="I527" s="199" t="n">
        <v>10.3</v>
      </c>
      <c r="J527" s="199" t="inlineStr">
        <is>
          <t>NO</t>
        </is>
      </c>
      <c r="K527" s="199" t="inlineStr">
        <is>
          <t>https://nvd.nist.gov/vuln/detail/CVE-2026-3289</t>
        </is>
      </c>
      <c r="L527" s="199" t="inlineStr">
        <is>
          <t>2026-03-03 18:53</t>
        </is>
      </c>
      <c r="M527" s="199" t="inlineStr">
        <is>
          <t>CHECK_VENDOR</t>
        </is>
      </c>
      <c r="N527" s="199" t="inlineStr">
        <is>
          <t>See NVD references</t>
        </is>
      </c>
      <c r="O527" s="199" t="inlineStr">
        <is>
          <t>Apply vendor patches</t>
        </is>
      </c>
      <c r="P527" s="199" t="inlineStr">
        <is>
          <t>publiccms publiccms 6.202506.d</t>
        </is>
      </c>
      <c r="Q527" s="199" t="inlineStr">
        <is>
          <t>P2</t>
        </is>
      </c>
      <c r="R527" s="199" t="inlineStr">
        <is>
          <t>📅 Schedule patch deployment within 30 days | 🔍 Monitor for exploitation attempts</t>
        </is>
      </c>
      <c r="S527" s="199" t="inlineStr">
        <is>
          <t>CVE - IP enrichment n/a</t>
        </is>
      </c>
      <c r="T527" s="199" t="n">
        <v>0.0008</v>
      </c>
      <c r="U527" s="199" t="n">
        <v>0.2308</v>
      </c>
      <c r="V527" s="199" t="inlineStr">
        <is>
          <t>T1083:File and Directory Discovery</t>
        </is>
      </c>
      <c r="W527" s="199" t="n">
        <v>2</v>
      </c>
      <c r="X527" s="199" t="inlineStr">
        <is>
          <t>HIGH (72%)</t>
        </is>
      </c>
      <c r="Y527" s="199" t="inlineStr">
        <is>
          <t>POSSIBLE</t>
        </is>
      </c>
      <c r="Z527" s="199" t="inlineStr">
        <is>
          <t>CHECK_VENDOR</t>
        </is>
      </c>
      <c r="AA527" s="199" t="inlineStr">
        <is>
          <t>https://nvd.nist.gov/vuln/detail/CVE-2026-3289</t>
        </is>
      </c>
      <c r="AB527" s="199" t="inlineStr">
        <is>
          <t>NONE</t>
        </is>
      </c>
      <c r="AC527" s="199" t="n">
        <v>3.15</v>
      </c>
      <c r="AD527" s="199" t="inlineStr"/>
    </row>
    <row r="528">
      <c r="A528" s="199" t="inlineStr">
        <is>
          <t>CVE</t>
        </is>
      </c>
      <c r="B528" s="199" t="inlineStr">
        <is>
          <t>CVE-2026-3292</t>
        </is>
      </c>
      <c r="C528" s="199" t="inlineStr">
        <is>
          <t>A security vulnerability has been detected in jizhiCMS up to 2.5.6. Affected is the function findAll in the library frphp/lib/Model.php of the component Batch Interface. The manipulation of the argument data leads to sql injection. The attack is possible to be carried out remotely. The exploit has been disclosed publicly and may be used. The vendor was contacted early about this disclosure but did not respond in any way.</t>
        </is>
      </c>
      <c r="D528" s="199" t="n">
        <v>6.3</v>
      </c>
      <c r="E528" s="199" t="inlineStr">
        <is>
          <t>MEDIUM</t>
        </is>
      </c>
      <c r="F528" s="199" t="n">
        <v>2</v>
      </c>
      <c r="G528" s="199" t="n">
        <v>2</v>
      </c>
      <c r="H528" s="199" t="inlineStr">
        <is>
          <t>MEDIUM</t>
        </is>
      </c>
      <c r="I528" s="199" t="n">
        <v>10.3</v>
      </c>
      <c r="J528" s="199" t="inlineStr">
        <is>
          <t>NO</t>
        </is>
      </c>
      <c r="K528" s="199" t="inlineStr">
        <is>
          <t>https://nvd.nist.gov/vuln/detail/CVE-2026-3292</t>
        </is>
      </c>
      <c r="L528" s="199" t="inlineStr">
        <is>
          <t>2026-03-03 18:53</t>
        </is>
      </c>
      <c r="M528" s="199" t="inlineStr">
        <is>
          <t>CHECK_VENDOR</t>
        </is>
      </c>
      <c r="N528" s="199" t="inlineStr">
        <is>
          <t>See NVD references</t>
        </is>
      </c>
      <c r="O528" s="199" t="inlineStr">
        <is>
          <t>Apply vendor patches</t>
        </is>
      </c>
      <c r="P528" s="199" t="inlineStr">
        <is>
          <t>jizhicms jizhicms *</t>
        </is>
      </c>
      <c r="Q528" s="199" t="inlineStr">
        <is>
          <t>P2</t>
        </is>
      </c>
      <c r="R528" s="199" t="inlineStr">
        <is>
          <t>📅 Schedule patch deployment within 30 days | 🔍 Monitor for exploitation attempts</t>
        </is>
      </c>
      <c r="S528" s="199" t="inlineStr">
        <is>
          <t>CVE - IP enrichment n/a</t>
        </is>
      </c>
      <c r="T528" s="199" t="n">
        <v>0.0003</v>
      </c>
      <c r="U528" s="199" t="n">
        <v>0.0665</v>
      </c>
      <c r="V528" s="199" t="inlineStr">
        <is>
          <t>T1190:Exploit Public-Facing Application</t>
        </is>
      </c>
      <c r="W528" s="199" t="n">
        <v>2</v>
      </c>
      <c r="X528" s="199" t="inlineStr">
        <is>
          <t>HIGH (72%)</t>
        </is>
      </c>
      <c r="Y528" s="199" t="inlineStr">
        <is>
          <t>POSSIBLE</t>
        </is>
      </c>
      <c r="Z528" s="199" t="inlineStr">
        <is>
          <t>CHECK_VENDOR</t>
        </is>
      </c>
      <c r="AA528" s="199" t="inlineStr">
        <is>
          <t>https://nvd.nist.gov/vuln/detail/CVE-2026-3292</t>
        </is>
      </c>
      <c r="AB528" s="199" t="inlineStr">
        <is>
          <t>NONE</t>
        </is>
      </c>
      <c r="AC528" s="199" t="n">
        <v>3.15</v>
      </c>
      <c r="AD528" s="199" t="inlineStr"/>
    </row>
    <row r="529">
      <c r="A529" s="199" t="inlineStr">
        <is>
          <t>CVE</t>
        </is>
      </c>
      <c r="B529" s="199" t="inlineStr">
        <is>
          <t>CVE-2026-27653</t>
        </is>
      </c>
      <c r="C529" s="199" t="inlineStr">
        <is>
          <t>The installers for multiple products provided by Soliton Systems K.K. contain an issue with incorrect default permissions, which may allow arbitrary code to be executed with SYSTEM privileges.</t>
        </is>
      </c>
      <c r="D529" s="199" t="n">
        <v>6.7</v>
      </c>
      <c r="E529" s="199" t="inlineStr">
        <is>
          <t>MEDIUM</t>
        </is>
      </c>
      <c r="F529" s="199" t="n">
        <v>2</v>
      </c>
      <c r="G529" s="199" t="n">
        <v>2</v>
      </c>
      <c r="H529" s="199" t="inlineStr">
        <is>
          <t>MEDIUM</t>
        </is>
      </c>
      <c r="I529" s="199" t="n">
        <v>10.7</v>
      </c>
      <c r="J529" s="199" t="inlineStr">
        <is>
          <t>NO</t>
        </is>
      </c>
      <c r="K529" s="199" t="inlineStr">
        <is>
          <t>https://nvd.nist.gov/vuln/detail/CVE-2026-27653</t>
        </is>
      </c>
      <c r="L529" s="199" t="inlineStr">
        <is>
          <t>2026-03-03 18:53</t>
        </is>
      </c>
      <c r="M529" s="199" t="inlineStr">
        <is>
          <t>CHECK_VENDOR</t>
        </is>
      </c>
      <c r="N529" s="199" t="inlineStr">
        <is>
          <t>See NVD references</t>
        </is>
      </c>
      <c r="O529" s="199" t="inlineStr">
        <is>
          <t>Apply vendor patches</t>
        </is>
      </c>
      <c r="P529" s="199" t="inlineStr">
        <is>
          <t>See CVE details</t>
        </is>
      </c>
      <c r="Q529" s="199" t="inlineStr">
        <is>
          <t>P4</t>
        </is>
      </c>
      <c r="R529" s="199" t="inlineStr">
        <is>
          <t>📅 Schedule patch deployment within 30 days | 🔍 Monitor for exploitation attempts</t>
        </is>
      </c>
      <c r="S529" s="199" t="inlineStr">
        <is>
          <t>CVE - IP enrichment n/a</t>
        </is>
      </c>
      <c r="T529" s="199" t="n">
        <v>0.0001</v>
      </c>
      <c r="U529" s="199" t="n">
        <v>0.0124</v>
      </c>
      <c r="V529" s="199" t="inlineStr">
        <is>
          <t>T1222:File and Directory Permissions Modification | T1203:Exploitation for Client Execution</t>
        </is>
      </c>
      <c r="W529" s="199" t="n">
        <v>1</v>
      </c>
      <c r="X529" s="199" t="inlineStr">
        <is>
          <t>LOW (40%)</t>
        </is>
      </c>
      <c r="Y529" s="199" t="inlineStr">
        <is>
          <t>UNLIKELY</t>
        </is>
      </c>
      <c r="Z529" s="199" t="inlineStr">
        <is>
          <t>CHECK_VENDOR</t>
        </is>
      </c>
      <c r="AA529" s="199" t="inlineStr">
        <is>
          <t>https://nvd.nist.gov/vuln/detail/CVE-2026-27653</t>
        </is>
      </c>
      <c r="AB529" s="199" t="inlineStr">
        <is>
          <t>NONE</t>
        </is>
      </c>
      <c r="AC529" s="199" t="n">
        <v>0</v>
      </c>
      <c r="AD529" s="199" t="inlineStr"/>
    </row>
    <row r="530">
      <c r="A530" s="200" t="inlineStr">
        <is>
          <t>CVE</t>
        </is>
      </c>
      <c r="B530" s="200" t="inlineStr">
        <is>
          <t>CVE-2026-28372</t>
        </is>
      </c>
      <c r="C530" s="200" t="inlineStr">
        <is>
          <t>telnetd in GNU inetutils through 2.7 allows privilege escalation that can be exploited by abusing systemd service credentials support added to the login(1) implementation of util-linux in release 2.40. This is related to client control over the CREDENTIALS_DIRECTORY environment variable, and requires an unprivileged local user to create a login.noauth file.</t>
        </is>
      </c>
      <c r="D530" s="200" t="n">
        <v>7.4</v>
      </c>
      <c r="E530" s="200" t="inlineStr">
        <is>
          <t>HIGH</t>
        </is>
      </c>
      <c r="F530" s="200" t="n">
        <v>2</v>
      </c>
      <c r="G530" s="200" t="n">
        <v>3</v>
      </c>
      <c r="H530" s="200" t="inlineStr">
        <is>
          <t>HIGH</t>
        </is>
      </c>
      <c r="I530" s="200" t="n">
        <v>13.4</v>
      </c>
      <c r="J530" s="200" t="inlineStr">
        <is>
          <t>NO</t>
        </is>
      </c>
      <c r="K530" s="200" t="inlineStr">
        <is>
          <t>https://nvd.nist.gov/vuln/detail/CVE-2026-28372</t>
        </is>
      </c>
      <c r="L530" s="200" t="inlineStr">
        <is>
          <t>2026-03-03 18:53</t>
        </is>
      </c>
      <c r="M530" s="200" t="inlineStr">
        <is>
          <t>YES</t>
        </is>
      </c>
      <c r="N530" s="200" t="inlineStr">
        <is>
          <t>https://git.hadrons.org/cgit/debian/pkgs/inetutils.git/commit/?id=3953943d8296310485f98963883a798545ab9a6c</t>
        </is>
      </c>
      <c r="O530" s="200" t="inlineStr">
        <is>
          <t>Apply vendor patches</t>
        </is>
      </c>
      <c r="P530" s="200" t="inlineStr">
        <is>
          <t>gnu inetutils *</t>
        </is>
      </c>
      <c r="Q530" s="200" t="inlineStr">
        <is>
          <t>P2</t>
        </is>
      </c>
      <c r="R530" s="200" t="inlineStr">
        <is>
          <t>🚨 URGENT: Apply vendor patches immediately | 🔒 Isolate affected systems if patch unavailable | 🛡️ Enable additional monitoring/IDS rules</t>
        </is>
      </c>
      <c r="S530" s="200" t="inlineStr">
        <is>
          <t>CVE - IP enrichment n/a</t>
        </is>
      </c>
      <c r="T530" s="200" t="n">
        <v>0.0001</v>
      </c>
      <c r="U530" s="200" t="n">
        <v>0.0174</v>
      </c>
      <c r="V530" s="200" t="inlineStr">
        <is>
          <t>T1068:Exploitation for Privilege Escalation | T1552:Unsecured Credentials | T1589.001:Credentials | T1543.002:Systemd Service</t>
        </is>
      </c>
      <c r="W530" s="200" t="n">
        <v>2</v>
      </c>
      <c r="X530" s="200" t="inlineStr">
        <is>
          <t>HIGH (72%)</t>
        </is>
      </c>
      <c r="Y530" s="200" t="inlineStr">
        <is>
          <t>POSSIBLE</t>
        </is>
      </c>
      <c r="Z530" s="200" t="inlineStr">
        <is>
          <t>PATCH_AVAILABLE</t>
        </is>
      </c>
      <c r="AA530" s="200" t="inlineStr">
        <is>
          <t>https://nvd.nist.gov/vuln/detail/CVE-2026-28372</t>
        </is>
      </c>
      <c r="AB530" s="200" t="inlineStr">
        <is>
          <t>NONE</t>
        </is>
      </c>
      <c r="AC530" s="200" t="n">
        <v>3.7</v>
      </c>
      <c r="AD530" s="200" t="inlineStr"/>
    </row>
    <row r="531">
      <c r="A531" s="202" t="inlineStr">
        <is>
          <t>CVE</t>
        </is>
      </c>
      <c r="B531" s="202" t="inlineStr">
        <is>
          <t>CVE-2026-3293</t>
        </is>
      </c>
      <c r="C531" s="202" t="inlineStr">
        <is>
          <t>A weakness has been identified in snowflakedb snowflake-jdbc up to 4.0.1. Impacted is the function SdkProxyRoutePlanner of the file src/main/java/net/snowflake/client/internal/core/SdkProxyRoutePlanner.java of the component JDBC URL Handler. Executing a manipulation of the argument nonProxyHosts can lead to inefficient regular expression complexity. The attack can only be executed locally. The exploit has been made available to the public and could be used for attacks. This patch is called 5fb0a</t>
        </is>
      </c>
      <c r="D531" s="202" t="n">
        <v>3.3</v>
      </c>
      <c r="E531" s="202" t="inlineStr">
        <is>
          <t>LOW</t>
        </is>
      </c>
      <c r="F531" s="202" t="n">
        <v>2</v>
      </c>
      <c r="G531" s="202" t="n">
        <v>1</v>
      </c>
      <c r="H531" s="202" t="inlineStr">
        <is>
          <t>LOW</t>
        </is>
      </c>
      <c r="I531" s="202" t="n">
        <v>9</v>
      </c>
      <c r="J531" s="202" t="inlineStr">
        <is>
          <t>NO</t>
        </is>
      </c>
      <c r="K531" s="202" t="inlineStr">
        <is>
          <t>https://nvd.nist.gov/vuln/detail/CVE-2026-3293</t>
        </is>
      </c>
      <c r="L531" s="202" t="inlineStr">
        <is>
          <t>2026-03-03 18:53</t>
        </is>
      </c>
      <c r="M531" s="202" t="inlineStr">
        <is>
          <t>YES</t>
        </is>
      </c>
      <c r="N531" s="202" t="inlineStr">
        <is>
          <t>https://github.com/snowflakedb/snowflake-jdbc/commit/5fb0a8a318a2ed87f4022a1f56e742424ba94052 | https://github.com/snowflakedb/snowflake-jdbc/issues/2505 | https://github.com/snowflakedb/snowflake-jdbc/issues/2505#issue-3951994646</t>
        </is>
      </c>
      <c r="O531" s="202" t="inlineStr">
        <is>
          <t>Apply vendor patches</t>
        </is>
      </c>
      <c r="P531" s="202" t="inlineStr">
        <is>
          <t>snowflake snowflake_jdbc *</t>
        </is>
      </c>
      <c r="Q531" s="202" t="inlineStr">
        <is>
          <t>P3</t>
        </is>
      </c>
      <c r="R531" s="202" t="inlineStr">
        <is>
          <t>📅 Schedule patch deployment within 30 days | 🔍 Monitor for exploitation attempts</t>
        </is>
      </c>
      <c r="S531" s="202" t="inlineStr">
        <is>
          <t>CVE - IP enrichment n/a</t>
        </is>
      </c>
      <c r="T531" s="202" t="n">
        <v>0.0002</v>
      </c>
      <c r="U531" s="202" t="n">
        <v>0.0529</v>
      </c>
      <c r="V531" s="202" t="inlineStr">
        <is>
          <t>T1190:Exploit Public-Facing Application</t>
        </is>
      </c>
      <c r="W531" s="202" t="n">
        <v>2</v>
      </c>
      <c r="X531" s="202" t="inlineStr">
        <is>
          <t>MEDIUM (52%)</t>
        </is>
      </c>
      <c r="Y531" s="202" t="inlineStr">
        <is>
          <t>UNLIKELY</t>
        </is>
      </c>
      <c r="Z531" s="202" t="inlineStr">
        <is>
          <t>PATCH_AVAILABLE</t>
        </is>
      </c>
      <c r="AA531" s="202" t="inlineStr">
        <is>
          <t>https://nvd.nist.gov/vuln/detail/CVE-2026-3293</t>
        </is>
      </c>
      <c r="AB531" s="202" t="inlineStr">
        <is>
          <t>NONE</t>
        </is>
      </c>
      <c r="AC531" s="202" t="n">
        <v>1.65</v>
      </c>
      <c r="AD531" s="202" t="inlineStr"/>
    </row>
    <row r="532">
      <c r="A532" s="201" t="inlineStr">
        <is>
          <t>CVE</t>
        </is>
      </c>
      <c r="B532" s="201" t="inlineStr">
        <is>
          <t>CVE-2026-3301</t>
        </is>
      </c>
      <c r="C532" s="201" t="inlineStr">
        <is>
          <t>A security flaw has been discovered in Totolink N300RH 6.1c.1353_B20190305. Affected by this vulnerability is the function setWebWlanIdx of the file /cgi-bin/cstecgi.cgi of the component Web Management Interface. Performing a manipulation of the argument webWlanIdx results in os command injection. The attack can be initiated remotely. The exploit has been released to the public and may be used for attacks.</t>
        </is>
      </c>
      <c r="D532" s="201" t="n">
        <v>9.800000000000001</v>
      </c>
      <c r="E532" s="201" t="inlineStr">
        <is>
          <t>CRITICAL</t>
        </is>
      </c>
      <c r="F532" s="201" t="n">
        <v>3</v>
      </c>
      <c r="G532" s="201" t="n">
        <v>3</v>
      </c>
      <c r="H532" s="201" t="inlineStr">
        <is>
          <t>CRITICAL</t>
        </is>
      </c>
      <c r="I532" s="201" t="n">
        <v>18.8</v>
      </c>
      <c r="J532" s="201" t="inlineStr">
        <is>
          <t>NO</t>
        </is>
      </c>
      <c r="K532" s="201" t="inlineStr">
        <is>
          <t>https://nvd.nist.gov/vuln/detail/CVE-2026-3301</t>
        </is>
      </c>
      <c r="L532" s="201" t="inlineStr">
        <is>
          <t>2026-03-03 18:53</t>
        </is>
      </c>
      <c r="M532" s="201" t="inlineStr">
        <is>
          <t>CHECK_VENDOR</t>
        </is>
      </c>
      <c r="N532" s="201" t="inlineStr">
        <is>
          <t>See NVD references</t>
        </is>
      </c>
      <c r="O532" s="201" t="inlineStr">
        <is>
          <t>Apply vendor patches</t>
        </is>
      </c>
      <c r="P532" s="201" t="inlineStr">
        <is>
          <t>totolink n300rh 4.0 | totolink n300rh_firmware 6.1c.1349_b20181018 | totolink n300rh_firmware 6.1c.1353_b20190305</t>
        </is>
      </c>
      <c r="Q532" s="201" t="inlineStr">
        <is>
          <t>P2</t>
        </is>
      </c>
      <c r="R532" s="201" t="inlineStr">
        <is>
          <t>🚨 URGENT: Apply vendor patches immediately | 🔒 Isolate affected systems if patch unavailable | 🛡️ Enable additional monitoring/IDS rules</t>
        </is>
      </c>
      <c r="S532" s="201" t="inlineStr">
        <is>
          <t>CVE - IP enrichment n/a</t>
        </is>
      </c>
      <c r="T532" s="201" t="n">
        <v>0</v>
      </c>
      <c r="U532" s="201" t="n">
        <v>0</v>
      </c>
      <c r="V532" s="201" t="inlineStr">
        <is>
          <t>T1059:Command and Scripting Interpreter | T1592.003:Firmware</t>
        </is>
      </c>
      <c r="W532" s="201" t="n">
        <v>2</v>
      </c>
      <c r="X532" s="201" t="inlineStr">
        <is>
          <t>HIGH (72%)</t>
        </is>
      </c>
      <c r="Y532" s="201" t="inlineStr">
        <is>
          <t>CONFIRMED</t>
        </is>
      </c>
      <c r="Z532" s="201" t="inlineStr">
        <is>
          <t>CHECK_VENDOR</t>
        </is>
      </c>
      <c r="AA532" s="201" t="inlineStr">
        <is>
          <t>https://nvd.nist.gov/vuln/detail/CVE-2026-3301</t>
        </is>
      </c>
      <c r="AB532" s="201" t="inlineStr">
        <is>
          <t>NONE</t>
        </is>
      </c>
      <c r="AC532" s="201" t="n">
        <v>4.9</v>
      </c>
      <c r="AD532" s="201" t="inlineStr"/>
    </row>
    <row r="533">
      <c r="A533" s="201" t="inlineStr">
        <is>
          <t>CVE</t>
        </is>
      </c>
      <c r="B533" s="201" t="inlineStr">
        <is>
          <t>CVE-2025-12981</t>
        </is>
      </c>
      <c r="C533" s="201" t="inlineStr">
        <is>
          <t>The Listee theme for WordPress is vulnerable to privilege escalation in all versions up to, and including, 1.1.6. This is due to a broken validation check in the bundled listee-core plugin's user registration function that fails to properly sanitize the user_role parameter. This makes it possible for unauthenticated attackers to register as Administrator by manipulating the user_role parameter during registration.</t>
        </is>
      </c>
      <c r="D533" s="201" t="n">
        <v>9.800000000000001</v>
      </c>
      <c r="E533" s="201" t="inlineStr">
        <is>
          <t>CRITICAL</t>
        </is>
      </c>
      <c r="F533" s="201" t="n">
        <v>3</v>
      </c>
      <c r="G533" s="201" t="n">
        <v>3</v>
      </c>
      <c r="H533" s="201" t="inlineStr">
        <is>
          <t>CRITICAL</t>
        </is>
      </c>
      <c r="I533" s="201" t="n">
        <v>18.8</v>
      </c>
      <c r="J533" s="201" t="inlineStr">
        <is>
          <t>NO</t>
        </is>
      </c>
      <c r="K533" s="201" t="inlineStr">
        <is>
          <t>https://nvd.nist.gov/vuln/detail/CVE-2025-12981</t>
        </is>
      </c>
      <c r="L533" s="201" t="inlineStr">
        <is>
          <t>2026-03-03 18:53</t>
        </is>
      </c>
      <c r="M533" s="201" t="inlineStr">
        <is>
          <t>CHECK_VENDOR</t>
        </is>
      </c>
      <c r="N533" s="201" t="inlineStr">
        <is>
          <t>See NVD references</t>
        </is>
      </c>
      <c r="O533" s="201" t="inlineStr">
        <is>
          <t>Apply vendor patches</t>
        </is>
      </c>
      <c r="P533" s="201" t="inlineStr">
        <is>
          <t>See CVE details</t>
        </is>
      </c>
      <c r="Q533" s="201" t="inlineStr">
        <is>
          <t>P2</t>
        </is>
      </c>
      <c r="R533" s="201" t="inlineStr">
        <is>
          <t>🚨 URGENT: Apply vendor patches immediately | 🔒 Isolate affected systems if patch unavailable | 🛡️ Enable additional monitoring/IDS rules</t>
        </is>
      </c>
      <c r="S533" s="201" t="inlineStr">
        <is>
          <t>CVE - IP enrichment n/a</t>
        </is>
      </c>
      <c r="T533" s="201" t="n">
        <v>0.0004</v>
      </c>
      <c r="U533" s="201" t="n">
        <v>0.124</v>
      </c>
      <c r="V533" s="201" t="inlineStr">
        <is>
          <t>T1068:Exploitation for Privilege Escalation</t>
        </is>
      </c>
      <c r="W533" s="201" t="n">
        <v>2</v>
      </c>
      <c r="X533" s="201" t="inlineStr">
        <is>
          <t>HIGH (72%)</t>
        </is>
      </c>
      <c r="Y533" s="201" t="inlineStr">
        <is>
          <t>CONFIRMED</t>
        </is>
      </c>
      <c r="Z533" s="201" t="inlineStr">
        <is>
          <t>CHECK_VENDOR</t>
        </is>
      </c>
      <c r="AA533" s="201" t="inlineStr">
        <is>
          <t>https://nvd.nist.gov/vuln/detail/CVE-2025-12981</t>
        </is>
      </c>
      <c r="AB533" s="201" t="inlineStr">
        <is>
          <t>NONE</t>
        </is>
      </c>
      <c r="AC533" s="201" t="n">
        <v>4.9</v>
      </c>
      <c r="AD533" s="201" t="inlineStr"/>
    </row>
    <row r="534">
      <c r="A534" s="199" t="inlineStr">
        <is>
          <t>CVE</t>
        </is>
      </c>
      <c r="B534" s="199" t="inlineStr">
        <is>
          <t>CVE-2025-14040</t>
        </is>
      </c>
      <c r="C534" s="199" t="inlineStr">
        <is>
          <t>The Automotive Car Dealership Business WordPress Theme for WordPress is vulnerable to Stored Cross-Site Scripting via the 'Call to Action' custom fields in all versions up to, and including, 13.4. This is due to insufficient input sanitization and output escaping on user-supplied attributes in the 'action_text', 'action_button_text', 'action_link', and 'action_class' custom fields. This makes it possible for authenticated attackers, with contributor-level permissions and above, to inject arbitra</t>
        </is>
      </c>
      <c r="D534" s="199" t="n">
        <v>6.4</v>
      </c>
      <c r="E534" s="199" t="inlineStr">
        <is>
          <t>MEDIUM</t>
        </is>
      </c>
      <c r="F534" s="199" t="n">
        <v>2</v>
      </c>
      <c r="G534" s="199" t="n">
        <v>2</v>
      </c>
      <c r="H534" s="199" t="inlineStr">
        <is>
          <t>MEDIUM</t>
        </is>
      </c>
      <c r="I534" s="199" t="n">
        <v>10.4</v>
      </c>
      <c r="J534" s="199" t="inlineStr">
        <is>
          <t>NO</t>
        </is>
      </c>
      <c r="K534" s="199" t="inlineStr">
        <is>
          <t>https://nvd.nist.gov/vuln/detail/CVE-2025-14040</t>
        </is>
      </c>
      <c r="L534" s="199" t="inlineStr">
        <is>
          <t>2026-03-03 18:53</t>
        </is>
      </c>
      <c r="M534" s="199" t="inlineStr">
        <is>
          <t>CHECK_VENDOR</t>
        </is>
      </c>
      <c r="N534" s="199" t="inlineStr">
        <is>
          <t>See NVD references</t>
        </is>
      </c>
      <c r="O534" s="199" t="inlineStr">
        <is>
          <t>Apply vendor patches</t>
        </is>
      </c>
      <c r="P534" s="199" t="inlineStr">
        <is>
          <t>See CVE details</t>
        </is>
      </c>
      <c r="Q534" s="199" t="inlineStr">
        <is>
          <t>P2</t>
        </is>
      </c>
      <c r="R534" s="199" t="inlineStr">
        <is>
          <t>📅 Schedule patch deployment within 30 days | 🔍 Monitor for exploitation attempts</t>
        </is>
      </c>
      <c r="S534" s="199" t="inlineStr">
        <is>
          <t>CVE - IP enrichment n/a</t>
        </is>
      </c>
      <c r="T534" s="199" t="n">
        <v>0.0002</v>
      </c>
      <c r="U534" s="199" t="n">
        <v>0.0608</v>
      </c>
      <c r="V534" s="199" t="inlineStr">
        <is>
          <t>T1189:Drive-by Compromise</t>
        </is>
      </c>
      <c r="W534" s="199" t="n">
        <v>2</v>
      </c>
      <c r="X534" s="199" t="inlineStr">
        <is>
          <t>HIGH (72%)</t>
        </is>
      </c>
      <c r="Y534" s="199" t="inlineStr">
        <is>
          <t>POSSIBLE</t>
        </is>
      </c>
      <c r="Z534" s="199" t="inlineStr">
        <is>
          <t>CHECK_VENDOR</t>
        </is>
      </c>
      <c r="AA534" s="199" t="inlineStr">
        <is>
          <t>https://nvd.nist.gov/vuln/detail/CVE-2025-14040</t>
        </is>
      </c>
      <c r="AB534" s="199" t="inlineStr">
        <is>
          <t>NONE</t>
        </is>
      </c>
      <c r="AC534" s="199" t="n">
        <v>3.2</v>
      </c>
      <c r="AD534" s="199" t="inlineStr"/>
    </row>
    <row r="535">
      <c r="A535" s="199" t="inlineStr">
        <is>
          <t>CVE</t>
        </is>
      </c>
      <c r="B535" s="199" t="inlineStr">
        <is>
          <t>CVE-2025-14149</t>
        </is>
      </c>
      <c r="C535" s="199" t="inlineStr">
        <is>
          <t>The Xpro Addons — 140+ Widgets for Elementor plugin for WordPress is vulnerable to Stored Cross-Site Scripting via the plugin's Image Scroller widget box link attribute in all versions up to, and including, 1.4.24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535" s="199" t="n">
        <v>6.4</v>
      </c>
      <c r="E535" s="199" t="inlineStr">
        <is>
          <t>MEDIUM</t>
        </is>
      </c>
      <c r="F535" s="199" t="n">
        <v>2</v>
      </c>
      <c r="G535" s="199" t="n">
        <v>2</v>
      </c>
      <c r="H535" s="199" t="inlineStr">
        <is>
          <t>MEDIUM</t>
        </is>
      </c>
      <c r="I535" s="199" t="n">
        <v>10.4</v>
      </c>
      <c r="J535" s="199" t="inlineStr">
        <is>
          <t>NO</t>
        </is>
      </c>
      <c r="K535" s="199" t="inlineStr">
        <is>
          <t>https://nvd.nist.gov/vuln/detail/CVE-2025-14149</t>
        </is>
      </c>
      <c r="L535" s="199" t="inlineStr">
        <is>
          <t>2026-03-03 18:53</t>
        </is>
      </c>
      <c r="M535" s="199" t="inlineStr">
        <is>
          <t>CHECK_VENDOR</t>
        </is>
      </c>
      <c r="N535" s="199" t="inlineStr">
        <is>
          <t>See NVD references</t>
        </is>
      </c>
      <c r="O535" s="199" t="inlineStr">
        <is>
          <t>Apply vendor patches</t>
        </is>
      </c>
      <c r="P535" s="199" t="inlineStr">
        <is>
          <t>See CVE details</t>
        </is>
      </c>
      <c r="Q535" s="199" t="inlineStr">
        <is>
          <t>P2</t>
        </is>
      </c>
      <c r="R535" s="199" t="inlineStr">
        <is>
          <t>📅 Schedule patch deployment within 30 days | 🔍 Monitor for exploitation attempts</t>
        </is>
      </c>
      <c r="S535" s="199" t="inlineStr">
        <is>
          <t>CVE - IP enrichment n/a</t>
        </is>
      </c>
      <c r="T535" s="199" t="n">
        <v>0.0003</v>
      </c>
      <c r="U535" s="199" t="n">
        <v>0.0789</v>
      </c>
      <c r="V535" s="199" t="inlineStr">
        <is>
          <t>T1189:Drive-by Compromise</t>
        </is>
      </c>
      <c r="W535" s="199" t="n">
        <v>2</v>
      </c>
      <c r="X535" s="199" t="inlineStr">
        <is>
          <t>HIGH (72%)</t>
        </is>
      </c>
      <c r="Y535" s="199" t="inlineStr">
        <is>
          <t>POSSIBLE</t>
        </is>
      </c>
      <c r="Z535" s="199" t="inlineStr">
        <is>
          <t>CHECK_VENDOR</t>
        </is>
      </c>
      <c r="AA535" s="199" t="inlineStr">
        <is>
          <t>https://nvd.nist.gov/vuln/detail/CVE-2025-14149</t>
        </is>
      </c>
      <c r="AB535" s="199" t="inlineStr">
        <is>
          <t>NONE</t>
        </is>
      </c>
      <c r="AC535" s="199" t="n">
        <v>3.2</v>
      </c>
      <c r="AD535" s="199" t="inlineStr"/>
    </row>
    <row r="536">
      <c r="A536" s="199" t="inlineStr">
        <is>
          <t>CVE</t>
        </is>
      </c>
      <c r="B536" s="199" t="inlineStr">
        <is>
          <t>CVE-2025-15509</t>
        </is>
      </c>
      <c r="C536" s="199" t="inlineStr">
        <is>
          <t>The SmartRemote module has insufficient restrictions on loading URLs, which may lead to some information leakage.</t>
        </is>
      </c>
      <c r="D536" s="199" t="n">
        <v>5</v>
      </c>
      <c r="E536" s="199" t="inlineStr">
        <is>
          <t>MEDIUM</t>
        </is>
      </c>
      <c r="F536" s="199" t="n">
        <v>2</v>
      </c>
      <c r="G536" s="199" t="n">
        <v>2</v>
      </c>
      <c r="H536" s="199" t="inlineStr">
        <is>
          <t>MEDIUM</t>
        </is>
      </c>
      <c r="I536" s="199" t="n">
        <v>9</v>
      </c>
      <c r="J536" s="199" t="inlineStr">
        <is>
          <t>NO</t>
        </is>
      </c>
      <c r="K536" s="199" t="inlineStr">
        <is>
          <t>https://nvd.nist.gov/vuln/detail/CVE-2025-15509</t>
        </is>
      </c>
      <c r="L536" s="199" t="inlineStr">
        <is>
          <t>2026-03-03 18:53</t>
        </is>
      </c>
      <c r="M536" s="199" t="inlineStr">
        <is>
          <t>CHECK_VENDOR</t>
        </is>
      </c>
      <c r="N536" s="199" t="inlineStr">
        <is>
          <t>See NVD references</t>
        </is>
      </c>
      <c r="O536" s="199" t="inlineStr">
        <is>
          <t>Apply vendor patches</t>
        </is>
      </c>
      <c r="P536" s="199" t="inlineStr">
        <is>
          <t>See CVE details</t>
        </is>
      </c>
      <c r="Q536" s="199" t="inlineStr">
        <is>
          <t>P4</t>
        </is>
      </c>
      <c r="R536" s="199" t="inlineStr">
        <is>
          <t>📅 Schedule patch deployment within 30 days | 🔍 Monitor for exploitation attempts</t>
        </is>
      </c>
      <c r="S536" s="199" t="inlineStr">
        <is>
          <t>CVE - IP enrichment n/a</t>
        </is>
      </c>
      <c r="T536" s="199" t="n">
        <v>0.0004</v>
      </c>
      <c r="U536" s="199" t="n">
        <v>0.1223</v>
      </c>
      <c r="V536" s="199" t="inlineStr">
        <is>
          <t>T1078:Valid Accounts</t>
        </is>
      </c>
      <c r="W536" s="199" t="n">
        <v>1</v>
      </c>
      <c r="X536" s="199" t="inlineStr">
        <is>
          <t>LOW (40%)</t>
        </is>
      </c>
      <c r="Y536" s="199" t="inlineStr">
        <is>
          <t>UNLIKELY</t>
        </is>
      </c>
      <c r="Z536" s="199" t="inlineStr">
        <is>
          <t>CHECK_VENDOR</t>
        </is>
      </c>
      <c r="AA536" s="199" t="inlineStr">
        <is>
          <t>https://nvd.nist.gov/vuln/detail/CVE-2025-15509</t>
        </is>
      </c>
      <c r="AB536" s="199" t="inlineStr">
        <is>
          <t>NONE</t>
        </is>
      </c>
      <c r="AC536" s="199" t="n">
        <v>0</v>
      </c>
      <c r="AD536" s="199" t="inlineStr"/>
    </row>
    <row r="537">
      <c r="A537" s="199" t="inlineStr">
        <is>
          <t>CVE</t>
        </is>
      </c>
      <c r="B537" s="199" t="inlineStr">
        <is>
          <t>CVE-2025-15567</t>
        </is>
      </c>
      <c r="C537" s="199" t="inlineStr">
        <is>
          <t>Insufficient protection mechanisms in the Health Module may lead to partial information disclosure.</t>
        </is>
      </c>
      <c r="D537" s="199" t="n">
        <v>5</v>
      </c>
      <c r="E537" s="199" t="inlineStr">
        <is>
          <t>MEDIUM</t>
        </is>
      </c>
      <c r="F537" s="199" t="n">
        <v>2</v>
      </c>
      <c r="G537" s="199" t="n">
        <v>2</v>
      </c>
      <c r="H537" s="199" t="inlineStr">
        <is>
          <t>MEDIUM</t>
        </is>
      </c>
      <c r="I537" s="199" t="n">
        <v>9</v>
      </c>
      <c r="J537" s="199" t="inlineStr">
        <is>
          <t>NO</t>
        </is>
      </c>
      <c r="K537" s="199" t="inlineStr">
        <is>
          <t>https://nvd.nist.gov/vuln/detail/CVE-2025-15567</t>
        </is>
      </c>
      <c r="L537" s="199" t="inlineStr">
        <is>
          <t>2026-03-03 18:53</t>
        </is>
      </c>
      <c r="M537" s="199" t="inlineStr">
        <is>
          <t>CHECK_VENDOR</t>
        </is>
      </c>
      <c r="N537" s="199" t="inlineStr">
        <is>
          <t>See NVD references</t>
        </is>
      </c>
      <c r="O537" s="199" t="inlineStr">
        <is>
          <t>Apply vendor patches</t>
        </is>
      </c>
      <c r="P537" s="199" t="inlineStr">
        <is>
          <t>See CVE details</t>
        </is>
      </c>
      <c r="Q537" s="199" t="inlineStr">
        <is>
          <t>P4</t>
        </is>
      </c>
      <c r="R537" s="199" t="inlineStr">
        <is>
          <t>📅 Schedule patch deployment within 30 days | 🔍 Monitor for exploitation attempts</t>
        </is>
      </c>
      <c r="S537" s="199" t="inlineStr">
        <is>
          <t>CVE - IP enrichment n/a</t>
        </is>
      </c>
      <c r="T537" s="199" t="n">
        <v>0.0001</v>
      </c>
      <c r="U537" s="199" t="n">
        <v>0.0239</v>
      </c>
      <c r="V537" s="199" t="inlineStr">
        <is>
          <t>T1078:Valid Accounts | T1213:Data from Information Repositories</t>
        </is>
      </c>
      <c r="W537" s="199" t="n">
        <v>1</v>
      </c>
      <c r="X537" s="199" t="inlineStr">
        <is>
          <t>LOW (40%)</t>
        </is>
      </c>
      <c r="Y537" s="199" t="inlineStr">
        <is>
          <t>UNLIKELY</t>
        </is>
      </c>
      <c r="Z537" s="199" t="inlineStr">
        <is>
          <t>CHECK_VENDOR</t>
        </is>
      </c>
      <c r="AA537" s="199" t="inlineStr">
        <is>
          <t>https://nvd.nist.gov/vuln/detail/CVE-2025-15567</t>
        </is>
      </c>
      <c r="AB537" s="199" t="inlineStr">
        <is>
          <t>NONE</t>
        </is>
      </c>
      <c r="AC537" s="199" t="n">
        <v>0</v>
      </c>
      <c r="AD537" s="199" t="inlineStr"/>
    </row>
    <row r="538">
      <c r="A538" s="199" t="inlineStr">
        <is>
          <t>CVE</t>
        </is>
      </c>
      <c r="B538" s="199" t="inlineStr">
        <is>
          <t>CVE-2026-3302</t>
        </is>
      </c>
      <c r="C538" s="199" t="inlineStr">
        <is>
          <t>A weakness has been identified in SourceCodester Doctor Appointment System 1.0. Affected by this issue is some unknown functionality of the file /register.php of the component Sign Up Page. Executing a manipulation of the argument Email can lead to cross site scripting. The attack can be launched remotely. The exploit has been made available to the public and could be used for attacks.</t>
        </is>
      </c>
      <c r="D538" s="199" t="n">
        <v>4.3</v>
      </c>
      <c r="E538" s="199" t="inlineStr">
        <is>
          <t>MEDIUM</t>
        </is>
      </c>
      <c r="F538" s="199" t="n">
        <v>2</v>
      </c>
      <c r="G538" s="199" t="n">
        <v>2</v>
      </c>
      <c r="H538" s="199" t="inlineStr">
        <is>
          <t>MEDIUM</t>
        </is>
      </c>
      <c r="I538" s="199" t="n">
        <v>8.300000000000001</v>
      </c>
      <c r="J538" s="199" t="inlineStr">
        <is>
          <t>NO</t>
        </is>
      </c>
      <c r="K538" s="199" t="inlineStr">
        <is>
          <t>https://nvd.nist.gov/vuln/detail/CVE-2026-3302</t>
        </is>
      </c>
      <c r="L538" s="199" t="inlineStr">
        <is>
          <t>2026-03-03 18:53</t>
        </is>
      </c>
      <c r="M538" s="199" t="inlineStr">
        <is>
          <t>CHECK_VENDOR</t>
        </is>
      </c>
      <c r="N538" s="199" t="inlineStr">
        <is>
          <t>See NVD references</t>
        </is>
      </c>
      <c r="O538" s="199" t="inlineStr">
        <is>
          <t>Apply vendor patches</t>
        </is>
      </c>
      <c r="P538" s="199" t="inlineStr">
        <is>
          <t>remyandrade doctor_appointment_system 1.0</t>
        </is>
      </c>
      <c r="Q538" s="199" t="inlineStr">
        <is>
          <t>P3</t>
        </is>
      </c>
      <c r="R538" s="199" t="inlineStr">
        <is>
          <t>📅 Schedule patch deployment within 30 days | 🔍 Monitor for exploitation attempts</t>
        </is>
      </c>
      <c r="S538" s="199" t="inlineStr">
        <is>
          <t>CVE - IP enrichment n/a</t>
        </is>
      </c>
      <c r="T538" s="199" t="n">
        <v>0.0003</v>
      </c>
      <c r="U538" s="199" t="n">
        <v>0.06900000000000001</v>
      </c>
      <c r="V538" s="199" t="inlineStr">
        <is>
          <t>T1189:Drive-by Compromise | T1190:Exploit Public-Facing Application</t>
        </is>
      </c>
      <c r="W538" s="199" t="n">
        <v>1</v>
      </c>
      <c r="X538" s="199" t="inlineStr">
        <is>
          <t>LOW (40%)</t>
        </is>
      </c>
      <c r="Y538" s="199" t="inlineStr">
        <is>
          <t>POSSIBLE</t>
        </is>
      </c>
      <c r="Z538" s="199" t="inlineStr">
        <is>
          <t>CHECK_VENDOR</t>
        </is>
      </c>
      <c r="AA538" s="199" t="inlineStr">
        <is>
          <t>https://nvd.nist.gov/vuln/detail/CVE-2026-3302</t>
        </is>
      </c>
      <c r="AB538" s="199" t="inlineStr">
        <is>
          <t>NONE</t>
        </is>
      </c>
      <c r="AC538" s="199" t="n">
        <v>2.15</v>
      </c>
      <c r="AD538" s="199" t="inlineStr"/>
    </row>
    <row r="539">
      <c r="A539" s="199" t="inlineStr">
        <is>
          <t>CVE</t>
        </is>
      </c>
      <c r="B539" s="199" t="inlineStr">
        <is>
          <t>CVE-2025-13327</t>
        </is>
      </c>
      <c r="C539" s="199" t="inlineStr">
        <is>
          <t>A flaw was found in uv. This vulnerability allows an attacker to execute malicious code during package resolution or installation via specially crafted ZIP (Zipped Information Package) archives that exploit parsing differentials, requiring user interaction to install an attacker-controlled package.</t>
        </is>
      </c>
      <c r="D539" s="199" t="n">
        <v>6.3</v>
      </c>
      <c r="E539" s="199" t="inlineStr">
        <is>
          <t>MEDIUM</t>
        </is>
      </c>
      <c r="F539" s="199" t="n">
        <v>2</v>
      </c>
      <c r="G539" s="199" t="n">
        <v>2</v>
      </c>
      <c r="H539" s="199" t="inlineStr">
        <is>
          <t>MEDIUM</t>
        </is>
      </c>
      <c r="I539" s="199" t="n">
        <v>10.3</v>
      </c>
      <c r="J539" s="199" t="inlineStr">
        <is>
          <t>NO</t>
        </is>
      </c>
      <c r="K539" s="199" t="inlineStr">
        <is>
          <t>https://nvd.nist.gov/vuln/detail/CVE-2025-13327</t>
        </is>
      </c>
      <c r="L539" s="199" t="inlineStr">
        <is>
          <t>2026-03-03 18:53</t>
        </is>
      </c>
      <c r="M539" s="199" t="inlineStr">
        <is>
          <t>CHECK_VENDOR</t>
        </is>
      </c>
      <c r="N539" s="199" t="inlineStr">
        <is>
          <t>See NVD references</t>
        </is>
      </c>
      <c r="O539" s="199" t="inlineStr">
        <is>
          <t>Apply vendor patches</t>
        </is>
      </c>
      <c r="P539" s="199" t="inlineStr">
        <is>
          <t>See CVE details</t>
        </is>
      </c>
      <c r="Q539" s="199" t="inlineStr">
        <is>
          <t>P2</t>
        </is>
      </c>
      <c r="R539" s="199" t="inlineStr">
        <is>
          <t>📅 Schedule patch deployment within 30 days | 🔍 Monitor for exploitation attempts</t>
        </is>
      </c>
      <c r="S539" s="199" t="inlineStr">
        <is>
          <t>CVE - IP enrichment n/a</t>
        </is>
      </c>
      <c r="T539" s="199" t="n">
        <v>0</v>
      </c>
      <c r="U539" s="199" t="n">
        <v>0</v>
      </c>
      <c r="V539" s="199" t="inlineStr">
        <is>
          <t>T1190:Exploit Public-Facing Application</t>
        </is>
      </c>
      <c r="W539" s="199" t="n">
        <v>2</v>
      </c>
      <c r="X539" s="199" t="inlineStr">
        <is>
          <t>HIGH (72%)</t>
        </is>
      </c>
      <c r="Y539" s="199" t="inlineStr">
        <is>
          <t>POSSIBLE</t>
        </is>
      </c>
      <c r="Z539" s="199" t="inlineStr">
        <is>
          <t>CHECK_VENDOR</t>
        </is>
      </c>
      <c r="AA539" s="199" t="inlineStr">
        <is>
          <t>https://nvd.nist.gov/vuln/detail/CVE-2025-13327</t>
        </is>
      </c>
      <c r="AB539" s="199" t="inlineStr">
        <is>
          <t>NONE</t>
        </is>
      </c>
      <c r="AC539" s="199" t="n">
        <v>3.15</v>
      </c>
      <c r="AD539" s="199" t="inlineStr"/>
    </row>
    <row r="540">
      <c r="A540" s="199" t="inlineStr">
        <is>
          <t>CVE</t>
        </is>
      </c>
      <c r="B540" s="199" t="inlineStr">
        <is>
          <t>CVE-2025-9572</t>
        </is>
      </c>
      <c r="C540" s="199" t="inlineStr">
        <is>
          <t>n authorization flaw in Foreman's GraphQL API allows low-privileged users to access metadata beyond their assigned permissions. Unlike the REST API, which correctly enforces access controls, the GraphQL endpoint does not apply proper filtering, leading to an authorization bypass.</t>
        </is>
      </c>
      <c r="D540" s="199" t="n">
        <v>5</v>
      </c>
      <c r="E540" s="199" t="inlineStr">
        <is>
          <t>MEDIUM</t>
        </is>
      </c>
      <c r="F540" s="199" t="n">
        <v>2</v>
      </c>
      <c r="G540" s="199" t="n">
        <v>2</v>
      </c>
      <c r="H540" s="199" t="inlineStr">
        <is>
          <t>MEDIUM</t>
        </is>
      </c>
      <c r="I540" s="199" t="n">
        <v>9</v>
      </c>
      <c r="J540" s="199" t="inlineStr">
        <is>
          <t>NO</t>
        </is>
      </c>
      <c r="K540" s="199" t="inlineStr">
        <is>
          <t>https://nvd.nist.gov/vuln/detail/CVE-2025-9572</t>
        </is>
      </c>
      <c r="L540" s="199" t="inlineStr">
        <is>
          <t>2026-03-03 18:53</t>
        </is>
      </c>
      <c r="M540" s="199" t="inlineStr">
        <is>
          <t>CHECK_VENDOR</t>
        </is>
      </c>
      <c r="N540" s="199" t="inlineStr">
        <is>
          <t>See NVD references</t>
        </is>
      </c>
      <c r="O540" s="199" t="inlineStr">
        <is>
          <t>Apply vendor patches</t>
        </is>
      </c>
      <c r="P540" s="199" t="inlineStr">
        <is>
          <t>See CVE details</t>
        </is>
      </c>
      <c r="Q540" s="199" t="inlineStr">
        <is>
          <t>P3</t>
        </is>
      </c>
      <c r="R540" s="199" t="inlineStr">
        <is>
          <t>📅 Schedule patch deployment within 30 days | 🔍 Monitor for exploitation attempts</t>
        </is>
      </c>
      <c r="S540" s="199" t="inlineStr">
        <is>
          <t>CVE - IP enrichment n/a</t>
        </is>
      </c>
      <c r="T540" s="199" t="n">
        <v>0</v>
      </c>
      <c r="U540" s="199" t="n">
        <v>0</v>
      </c>
      <c r="V540" s="199" t="inlineStr">
        <is>
          <t>T1213:Data from Information Repositories | T1190:Exploit Public-Facing Application</t>
        </is>
      </c>
      <c r="W540" s="199" t="n">
        <v>1</v>
      </c>
      <c r="X540" s="199" t="inlineStr">
        <is>
          <t>LOW (40%)</t>
        </is>
      </c>
      <c r="Y540" s="199" t="inlineStr">
        <is>
          <t>POSSIBLE</t>
        </is>
      </c>
      <c r="Z540" s="199" t="inlineStr">
        <is>
          <t>CHECK_VENDOR</t>
        </is>
      </c>
      <c r="AA540" s="199" t="inlineStr">
        <is>
          <t>https://nvd.nist.gov/vuln/detail/CVE-2025-9572</t>
        </is>
      </c>
      <c r="AB540" s="199" t="inlineStr">
        <is>
          <t>NONE</t>
        </is>
      </c>
      <c r="AC540" s="199" t="n">
        <v>2.5</v>
      </c>
      <c r="AD540" s="199" t="inlineStr"/>
    </row>
    <row r="541">
      <c r="A541" s="199" t="inlineStr">
        <is>
          <t>CVE</t>
        </is>
      </c>
      <c r="B541" s="199" t="inlineStr">
        <is>
          <t>CVE-2025-9907</t>
        </is>
      </c>
      <c r="C541" s="199" t="inlineStr">
        <is>
          <t>A flaw was found in the Red Hat Ansible Automation Platform, Event-Driven Ansible (EDA) Event Stream API. This vulnerability allows exposure of sensitive client credentials and internal infrastructure headers via the test_headers field when an event stream is in test mode. The possible outcome includes leakage of internal infrastructure details, accidental disclosure of user or system credentials, privilege escalation if high-value tokens are exposed, and persistent sensitive data exposure to al</t>
        </is>
      </c>
      <c r="D541" s="199" t="n">
        <v>6.7</v>
      </c>
      <c r="E541" s="199" t="inlineStr">
        <is>
          <t>MEDIUM</t>
        </is>
      </c>
      <c r="F541" s="199" t="n">
        <v>2</v>
      </c>
      <c r="G541" s="199" t="n">
        <v>2</v>
      </c>
      <c r="H541" s="199" t="inlineStr">
        <is>
          <t>MEDIUM</t>
        </is>
      </c>
      <c r="I541" s="199" t="n">
        <v>10.7</v>
      </c>
      <c r="J541" s="199" t="inlineStr">
        <is>
          <t>NO</t>
        </is>
      </c>
      <c r="K541" s="199" t="inlineStr">
        <is>
          <t>https://nvd.nist.gov/vuln/detail/CVE-2025-9907</t>
        </is>
      </c>
      <c r="L541" s="199" t="inlineStr">
        <is>
          <t>2026-03-03 18:53</t>
        </is>
      </c>
      <c r="M541" s="199" t="inlineStr">
        <is>
          <t>CHECK_VENDOR</t>
        </is>
      </c>
      <c r="N541" s="199" t="inlineStr">
        <is>
          <t>See NVD references</t>
        </is>
      </c>
      <c r="O541" s="199" t="inlineStr">
        <is>
          <t>Apply vendor patches</t>
        </is>
      </c>
      <c r="P541" s="199" t="inlineStr">
        <is>
          <t>See CVE details</t>
        </is>
      </c>
      <c r="Q541" s="199" t="inlineStr">
        <is>
          <t>P2</t>
        </is>
      </c>
      <c r="R541" s="199" t="inlineStr">
        <is>
          <t>📅 Schedule patch deployment within 30 days | 🔍 Monitor for exploitation attempts</t>
        </is>
      </c>
      <c r="S541" s="199" t="inlineStr">
        <is>
          <t>CVE - IP enrichment n/a</t>
        </is>
      </c>
      <c r="T541" s="199" t="n">
        <v>0.0001</v>
      </c>
      <c r="U541" s="199" t="n">
        <v>0.009599999999999999</v>
      </c>
      <c r="V541" s="199" t="inlineStr">
        <is>
          <t>T1213:Data from Information Repositories | T1068:Exploitation for Privilege Escalation | T1552:Unsecured Credentials | T1589.001:Credentials</t>
        </is>
      </c>
      <c r="W541" s="199" t="n">
        <v>2</v>
      </c>
      <c r="X541" s="199" t="inlineStr">
        <is>
          <t>HIGH (72%)</t>
        </is>
      </c>
      <c r="Y541" s="199" t="inlineStr">
        <is>
          <t>POSSIBLE</t>
        </is>
      </c>
      <c r="Z541" s="199" t="inlineStr">
        <is>
          <t>CHECK_VENDOR</t>
        </is>
      </c>
      <c r="AA541" s="199" t="inlineStr">
        <is>
          <t>https://nvd.nist.gov/vuln/detail/CVE-2025-9907</t>
        </is>
      </c>
      <c r="AB541" s="199" t="inlineStr">
        <is>
          <t>NONE</t>
        </is>
      </c>
      <c r="AC541" s="199" t="n">
        <v>3.35</v>
      </c>
      <c r="AD541" s="199" t="inlineStr"/>
    </row>
    <row r="542">
      <c r="A542" s="199" t="inlineStr">
        <is>
          <t>CVE</t>
        </is>
      </c>
      <c r="B542" s="199" t="inlineStr">
        <is>
          <t>CVE-2025-9908</t>
        </is>
      </c>
      <c r="C542" s="199" t="inlineStr">
        <is>
          <t>A flaw was found in the Red Hat Ansible Automation Platform, Event-Driven Ansible (EDA) Event Streams. This vulnerability allows an authenticated user to gain access to sensitive internal infrastructure headers (such as X-Trusted-Proxy and X-Envoy-*) and event stream URLs via crafted requests and job templates. By exfiltrating these headers, an attacker could spoof trusted requests, escalate privileges, or perform malicious event injection.</t>
        </is>
      </c>
      <c r="D542" s="199" t="n">
        <v>6.7</v>
      </c>
      <c r="E542" s="199" t="inlineStr">
        <is>
          <t>MEDIUM</t>
        </is>
      </c>
      <c r="F542" s="199" t="n">
        <v>2</v>
      </c>
      <c r="G542" s="199" t="n">
        <v>2</v>
      </c>
      <c r="H542" s="199" t="inlineStr">
        <is>
          <t>MEDIUM</t>
        </is>
      </c>
      <c r="I542" s="199" t="n">
        <v>10.7</v>
      </c>
      <c r="J542" s="199" t="inlineStr">
        <is>
          <t>NO</t>
        </is>
      </c>
      <c r="K542" s="199" t="inlineStr">
        <is>
          <t>https://nvd.nist.gov/vuln/detail/CVE-2025-9908</t>
        </is>
      </c>
      <c r="L542" s="199" t="inlineStr">
        <is>
          <t>2026-03-03 18:53</t>
        </is>
      </c>
      <c r="M542" s="199" t="inlineStr">
        <is>
          <t>CHECK_VENDOR</t>
        </is>
      </c>
      <c r="N542" s="199" t="inlineStr">
        <is>
          <t>See NVD references</t>
        </is>
      </c>
      <c r="O542" s="199" t="inlineStr">
        <is>
          <t>Apply vendor patches</t>
        </is>
      </c>
      <c r="P542" s="199" t="inlineStr">
        <is>
          <t>See CVE details</t>
        </is>
      </c>
      <c r="Q542" s="199" t="inlineStr">
        <is>
          <t>P2</t>
        </is>
      </c>
      <c r="R542" s="199" t="inlineStr">
        <is>
          <t>📅 Schedule patch deployment within 30 days | 🔍 Monitor for exploitation attempts</t>
        </is>
      </c>
      <c r="S542" s="199" t="inlineStr">
        <is>
          <t>CVE - IP enrichment n/a</t>
        </is>
      </c>
      <c r="T542" s="199" t="n">
        <v>0.0001</v>
      </c>
      <c r="U542" s="199" t="n">
        <v>0.0111</v>
      </c>
      <c r="V542" s="199" t="inlineStr">
        <is>
          <t>T1213:Data from Information Repositories</t>
        </is>
      </c>
      <c r="W542" s="199" t="n">
        <v>2</v>
      </c>
      <c r="X542" s="199" t="inlineStr">
        <is>
          <t>HIGH (72%)</t>
        </is>
      </c>
      <c r="Y542" s="199" t="inlineStr">
        <is>
          <t>POSSIBLE</t>
        </is>
      </c>
      <c r="Z542" s="199" t="inlineStr">
        <is>
          <t>CHECK_VENDOR</t>
        </is>
      </c>
      <c r="AA542" s="199" t="inlineStr">
        <is>
          <t>https://nvd.nist.gov/vuln/detail/CVE-2025-9908</t>
        </is>
      </c>
      <c r="AB542" s="199" t="inlineStr">
        <is>
          <t>NONE</t>
        </is>
      </c>
      <c r="AC542" s="199" t="n">
        <v>3.35</v>
      </c>
      <c r="AD542" s="199" t="inlineStr"/>
    </row>
    <row r="543">
      <c r="A543" s="199" t="inlineStr">
        <is>
          <t>CVE</t>
        </is>
      </c>
      <c r="B543" s="199" t="inlineStr">
        <is>
          <t>CVE-2025-9909</t>
        </is>
      </c>
      <c r="C543" s="199" t="inlineStr">
        <is>
          <t>A flaw was found in the Red Hat Ansible Automation Platform Gateway route creation component. This vulnerability allows credential theft via the creation of misleading routes using a double-slash (//) prefix in the gateway_path. A malicious or socially engineered administrator can configure a honey-pot route to intercept and exfiltrate user credentials, potentially maintaining persistent access or creating a backdoor even after their permissions are revoked.</t>
        </is>
      </c>
      <c r="D543" s="199" t="n">
        <v>6.7</v>
      </c>
      <c r="E543" s="199" t="inlineStr">
        <is>
          <t>MEDIUM</t>
        </is>
      </c>
      <c r="F543" s="199" t="n">
        <v>2</v>
      </c>
      <c r="G543" s="199" t="n">
        <v>2</v>
      </c>
      <c r="H543" s="199" t="inlineStr">
        <is>
          <t>MEDIUM</t>
        </is>
      </c>
      <c r="I543" s="199" t="n">
        <v>10.7</v>
      </c>
      <c r="J543" s="199" t="inlineStr">
        <is>
          <t>NO</t>
        </is>
      </c>
      <c r="K543" s="199" t="inlineStr">
        <is>
          <t>https://nvd.nist.gov/vuln/detail/CVE-2025-9909</t>
        </is>
      </c>
      <c r="L543" s="199" t="inlineStr">
        <is>
          <t>2026-03-03 18:53</t>
        </is>
      </c>
      <c r="M543" s="199" t="inlineStr">
        <is>
          <t>CHECK_VENDOR</t>
        </is>
      </c>
      <c r="N543" s="199" t="inlineStr">
        <is>
          <t>See NVD references</t>
        </is>
      </c>
      <c r="O543" s="199" t="inlineStr">
        <is>
          <t>Apply vendor patches</t>
        </is>
      </c>
      <c r="P543" s="199" t="inlineStr">
        <is>
          <t>See CVE details</t>
        </is>
      </c>
      <c r="Q543" s="199" t="inlineStr">
        <is>
          <t>P2</t>
        </is>
      </c>
      <c r="R543" s="199" t="inlineStr">
        <is>
          <t>📅 Schedule patch deployment within 30 days | 🔍 Monitor for exploitation attempts</t>
        </is>
      </c>
      <c r="S543" s="199" t="inlineStr">
        <is>
          <t>CVE - IP enrichment n/a</t>
        </is>
      </c>
      <c r="T543" s="199" t="n">
        <v>0.0001</v>
      </c>
      <c r="U543" s="199" t="n">
        <v>0.0122</v>
      </c>
      <c r="V543" s="199" t="inlineStr">
        <is>
          <t>T1190:Exploit Public-Facing Application | T1552:Unsecured Credentials | T1543:Create or Modify System Process | T1589.001:Credentials</t>
        </is>
      </c>
      <c r="W543" s="199" t="n">
        <v>2</v>
      </c>
      <c r="X543" s="199" t="inlineStr">
        <is>
          <t>HIGH (72%)</t>
        </is>
      </c>
      <c r="Y543" s="199" t="inlineStr">
        <is>
          <t>POSSIBLE</t>
        </is>
      </c>
      <c r="Z543" s="199" t="inlineStr">
        <is>
          <t>CHECK_VENDOR</t>
        </is>
      </c>
      <c r="AA543" s="199" t="inlineStr">
        <is>
          <t>https://nvd.nist.gov/vuln/detail/CVE-2025-9909</t>
        </is>
      </c>
      <c r="AB543" s="199" t="inlineStr">
        <is>
          <t>NONE</t>
        </is>
      </c>
      <c r="AC543" s="199" t="n">
        <v>3.35</v>
      </c>
      <c r="AD543" s="199" t="inlineStr"/>
    </row>
    <row r="544">
      <c r="A544" s="199" t="inlineStr">
        <is>
          <t>CVE</t>
        </is>
      </c>
      <c r="B544" s="199" t="inlineStr">
        <is>
          <t>CVE-2026-0871</t>
        </is>
      </c>
      <c r="C544" s="199" t="inlineStr">
        <is>
          <t>A flaw was found in Keycloak. An administrator with `manage-users` permission can bypass the "Only administrators can view" setting for unmanaged attributes, allowing them to modify these attributes. This improper access control can lead to unauthorized changes to user profiles, even when the system is configured to restrict such modifications.</t>
        </is>
      </c>
      <c r="D544" s="199" t="n">
        <v>4.9</v>
      </c>
      <c r="E544" s="199" t="inlineStr">
        <is>
          <t>MEDIUM</t>
        </is>
      </c>
      <c r="F544" s="199" t="n">
        <v>2</v>
      </c>
      <c r="G544" s="199" t="n">
        <v>2</v>
      </c>
      <c r="H544" s="199" t="inlineStr">
        <is>
          <t>MEDIUM</t>
        </is>
      </c>
      <c r="I544" s="199" t="n">
        <v>8.9</v>
      </c>
      <c r="J544" s="199" t="inlineStr">
        <is>
          <t>NO</t>
        </is>
      </c>
      <c r="K544" s="199" t="inlineStr">
        <is>
          <t>https://nvd.nist.gov/vuln/detail/CVE-2026-0871</t>
        </is>
      </c>
      <c r="L544" s="199" t="inlineStr">
        <is>
          <t>2026-03-03 18:53</t>
        </is>
      </c>
      <c r="M544" s="199" t="inlineStr">
        <is>
          <t>CHECK_VENDOR</t>
        </is>
      </c>
      <c r="N544" s="199" t="inlineStr">
        <is>
          <t>See NVD references</t>
        </is>
      </c>
      <c r="O544" s="199" t="inlineStr">
        <is>
          <t>Apply vendor patches</t>
        </is>
      </c>
      <c r="P544" s="199" t="inlineStr">
        <is>
          <t>See CVE details</t>
        </is>
      </c>
      <c r="Q544" s="199" t="inlineStr">
        <is>
          <t>P3</t>
        </is>
      </c>
      <c r="R544" s="199" t="inlineStr">
        <is>
          <t>📅 Schedule patch deployment within 30 days | 🔍 Monitor for exploitation attempts</t>
        </is>
      </c>
      <c r="S544" s="199" t="inlineStr">
        <is>
          <t>CVE - IP enrichment n/a</t>
        </is>
      </c>
      <c r="T544" s="199" t="n">
        <v>0.0002</v>
      </c>
      <c r="U544" s="199" t="n">
        <v>0.064</v>
      </c>
      <c r="V544" s="199" t="inlineStr">
        <is>
          <t>T1190:Exploit Public-Facing Application</t>
        </is>
      </c>
      <c r="W544" s="199" t="n">
        <v>1</v>
      </c>
      <c r="X544" s="199" t="inlineStr">
        <is>
          <t>LOW (40%)</t>
        </is>
      </c>
      <c r="Y544" s="199" t="inlineStr">
        <is>
          <t>POSSIBLE</t>
        </is>
      </c>
      <c r="Z544" s="199" t="inlineStr">
        <is>
          <t>CHECK_VENDOR</t>
        </is>
      </c>
      <c r="AA544" s="199" t="inlineStr">
        <is>
          <t>https://nvd.nist.gov/vuln/detail/CVE-2026-0871</t>
        </is>
      </c>
      <c r="AB544" s="199" t="inlineStr">
        <is>
          <t>NONE</t>
        </is>
      </c>
      <c r="AC544" s="199" t="n">
        <v>2.45</v>
      </c>
      <c r="AD544" s="199" t="inlineStr"/>
    </row>
    <row r="545">
      <c r="A545" s="200" t="inlineStr">
        <is>
          <t>CVE</t>
        </is>
      </c>
      <c r="B545" s="200" t="inlineStr">
        <is>
          <t>CVE-2026-0980</t>
        </is>
      </c>
      <c r="C545" s="200" t="inlineStr">
        <is>
          <t>A flaw was found in rubyipmi, a gem used in the Baseboard Management Controller (BMC) component of Red Hat Satellite. An authenticated attacker with host creation or update permissions could exploit this vulnerability by crafting a malicious username for the BMC interface. This could lead to remote code execution (RCE) on the system.</t>
        </is>
      </c>
      <c r="D545" s="200" t="n">
        <v>8.300000000000001</v>
      </c>
      <c r="E545" s="200" t="inlineStr">
        <is>
          <t>HIGH</t>
        </is>
      </c>
      <c r="F545" s="200" t="n">
        <v>3</v>
      </c>
      <c r="G545" s="200" t="n">
        <v>3</v>
      </c>
      <c r="H545" s="200" t="inlineStr">
        <is>
          <t>CRITICAL</t>
        </is>
      </c>
      <c r="I545" s="200" t="n">
        <v>17.3</v>
      </c>
      <c r="J545" s="200" t="inlineStr">
        <is>
          <t>NO</t>
        </is>
      </c>
      <c r="K545" s="200" t="inlineStr">
        <is>
          <t>https://nvd.nist.gov/vuln/detail/CVE-2026-0980</t>
        </is>
      </c>
      <c r="L545" s="200" t="inlineStr">
        <is>
          <t>2026-03-03 18:53</t>
        </is>
      </c>
      <c r="M545" s="200" t="inlineStr">
        <is>
          <t>CHECK_VENDOR</t>
        </is>
      </c>
      <c r="N545" s="200" t="inlineStr">
        <is>
          <t>See NVD references</t>
        </is>
      </c>
      <c r="O545" s="200" t="inlineStr">
        <is>
          <t>Apply vendor patches</t>
        </is>
      </c>
      <c r="P545" s="200" t="inlineStr">
        <is>
          <t>See CVE details</t>
        </is>
      </c>
      <c r="Q545" s="200" t="inlineStr">
        <is>
          <t>P2</t>
        </is>
      </c>
      <c r="R545" s="200" t="inlineStr">
        <is>
          <t>🚨 URGENT: Apply vendor patches immediately | 🔒 Isolate affected systems if patch unavailable | 🛡️ Enable additional monitoring/IDS rules</t>
        </is>
      </c>
      <c r="S545" s="200" t="inlineStr">
        <is>
          <t>CVE - IP enrichment n/a</t>
        </is>
      </c>
      <c r="T545" s="200" t="n">
        <v>0</v>
      </c>
      <c r="U545" s="200" t="n">
        <v>0</v>
      </c>
      <c r="V545" s="200" t="inlineStr">
        <is>
          <t>T1059:Command and Scripting Interpreter | T1190:Exploit Public-Facing Application | T1210:Exploitation of Remote Services</t>
        </is>
      </c>
      <c r="W545" s="200" t="n">
        <v>2</v>
      </c>
      <c r="X545" s="200" t="inlineStr">
        <is>
          <t>HIGH (72%)</t>
        </is>
      </c>
      <c r="Y545" s="200" t="inlineStr">
        <is>
          <t>CONFIRMED</t>
        </is>
      </c>
      <c r="Z545" s="200" t="inlineStr">
        <is>
          <t>CHECK_VENDOR</t>
        </is>
      </c>
      <c r="AA545" s="200" t="inlineStr">
        <is>
          <t>https://nvd.nist.gov/vuln/detail/CVE-2026-0980</t>
        </is>
      </c>
      <c r="AB545" s="200" t="inlineStr">
        <is>
          <t>NONE</t>
        </is>
      </c>
      <c r="AC545" s="200" t="n">
        <v>4.15</v>
      </c>
      <c r="AD545" s="200" t="inlineStr"/>
    </row>
    <row r="546">
      <c r="A546" s="200" t="inlineStr">
        <is>
          <t>CVE</t>
        </is>
      </c>
      <c r="B546" s="200" t="inlineStr">
        <is>
          <t>CVE-2026-27776</t>
        </is>
      </c>
      <c r="C546" s="200" t="inlineStr">
        <is>
          <t>IM-LogicDesigner module of intra-mart Accel Platform contains insecure deserialization issue. This can be exploited only when IM-LogicDesigner is deployed on the system. Arbitrary code may be executed when some crafted file is imported by a user with the administrative privilege.</t>
        </is>
      </c>
      <c r="D546" s="200" t="n">
        <v>7.2</v>
      </c>
      <c r="E546" s="200" t="inlineStr">
        <is>
          <t>HIGH</t>
        </is>
      </c>
      <c r="F546" s="200" t="n">
        <v>2</v>
      </c>
      <c r="G546" s="200" t="n">
        <v>3</v>
      </c>
      <c r="H546" s="200" t="inlineStr">
        <is>
          <t>HIGH</t>
        </is>
      </c>
      <c r="I546" s="200" t="n">
        <v>13.2</v>
      </c>
      <c r="J546" s="200" t="inlineStr">
        <is>
          <t>NO</t>
        </is>
      </c>
      <c r="K546" s="200" t="inlineStr">
        <is>
          <t>https://nvd.nist.gov/vuln/detail/CVE-2026-27776</t>
        </is>
      </c>
      <c r="L546" s="200" t="inlineStr">
        <is>
          <t>2026-03-03 18:53</t>
        </is>
      </c>
      <c r="M546" s="200" t="inlineStr">
        <is>
          <t>CHECK_VENDOR</t>
        </is>
      </c>
      <c r="N546" s="200" t="inlineStr">
        <is>
          <t>See NVD references</t>
        </is>
      </c>
      <c r="O546" s="200" t="inlineStr">
        <is>
          <t>Apply vendor patches</t>
        </is>
      </c>
      <c r="P546" s="200" t="inlineStr">
        <is>
          <t>See CVE details</t>
        </is>
      </c>
      <c r="Q546" s="200" t="inlineStr">
        <is>
          <t>P3</t>
        </is>
      </c>
      <c r="R546" s="200" t="inlineStr">
        <is>
          <t>🚨 URGENT: Apply vendor patches immediately | 🔒 Isolate affected systems if patch unavailable | 🛡️ Enable additional monitoring/IDS rules</t>
        </is>
      </c>
      <c r="S546" s="200" t="inlineStr">
        <is>
          <t>CVE - IP enrichment n/a</t>
        </is>
      </c>
      <c r="T546" s="200" t="n">
        <v>0.0005</v>
      </c>
      <c r="U546" s="200" t="n">
        <v>0.1472</v>
      </c>
      <c r="V546" s="200" t="inlineStr">
        <is>
          <t>T1059:Command and Scripting Interpreter | T1203:Exploitation for Client Execution</t>
        </is>
      </c>
      <c r="W546" s="200" t="n">
        <v>1</v>
      </c>
      <c r="X546" s="200" t="inlineStr">
        <is>
          <t>LOW (40%)</t>
        </is>
      </c>
      <c r="Y546" s="200" t="inlineStr">
        <is>
          <t>UNLIKELY</t>
        </is>
      </c>
      <c r="Z546" s="200" t="inlineStr">
        <is>
          <t>CHECK_VENDOR</t>
        </is>
      </c>
      <c r="AA546" s="200" t="inlineStr">
        <is>
          <t>https://nvd.nist.gov/vuln/detail/CVE-2026-27776</t>
        </is>
      </c>
      <c r="AB546" s="200" t="inlineStr">
        <is>
          <t>NONE</t>
        </is>
      </c>
      <c r="AC546" s="200" t="n">
        <v>0</v>
      </c>
      <c r="AD546" s="200" t="inlineStr"/>
    </row>
    <row r="547">
      <c r="A547" s="202" t="inlineStr">
        <is>
          <t>CVE</t>
        </is>
      </c>
      <c r="B547" s="202" t="inlineStr">
        <is>
          <t>CVE-2025-12150</t>
        </is>
      </c>
      <c r="C547" s="202" t="inlineStr">
        <is>
          <t>A flaw was found in Keycloak’s WebAuthn registration component. This vulnerability allows an attacker to bypass the configured attestation policy and register untrusted or forged authenticators via submission of an attestation object with fmt: "none", even when the realm is configured to require direct attestation. This can lead to weakened authentication integrity and unauthorized authenticator registration.</t>
        </is>
      </c>
      <c r="D547" s="202" t="n">
        <v>3.1</v>
      </c>
      <c r="E547" s="202" t="inlineStr">
        <is>
          <t>LOW</t>
        </is>
      </c>
      <c r="F547" s="202" t="n">
        <v>2</v>
      </c>
      <c r="G547" s="202" t="n">
        <v>1</v>
      </c>
      <c r="H547" s="202" t="inlineStr">
        <is>
          <t>LOW</t>
        </is>
      </c>
      <c r="I547" s="202" t="n">
        <v>5.1</v>
      </c>
      <c r="J547" s="202" t="inlineStr">
        <is>
          <t>NO</t>
        </is>
      </c>
      <c r="K547" s="202" t="inlineStr">
        <is>
          <t>https://nvd.nist.gov/vuln/detail/CVE-2025-12150</t>
        </is>
      </c>
      <c r="L547" s="202" t="inlineStr">
        <is>
          <t>2026-03-03 18:53</t>
        </is>
      </c>
      <c r="M547" s="202" t="inlineStr">
        <is>
          <t>CHECK_VENDOR</t>
        </is>
      </c>
      <c r="N547" s="202" t="inlineStr">
        <is>
          <t>See NVD references</t>
        </is>
      </c>
      <c r="O547" s="202" t="inlineStr">
        <is>
          <t>Apply vendor patches</t>
        </is>
      </c>
      <c r="P547" s="202" t="inlineStr">
        <is>
          <t>See CVE details</t>
        </is>
      </c>
      <c r="Q547" s="202" t="inlineStr">
        <is>
          <t>P4</t>
        </is>
      </c>
      <c r="R547" s="202" t="inlineStr">
        <is>
          <t>📅 Schedule patch deployment within 30 days | 🔍 Monitor for exploitation attempts</t>
        </is>
      </c>
      <c r="S547" s="202" t="inlineStr">
        <is>
          <t>CVE - IP enrichment n/a</t>
        </is>
      </c>
      <c r="T547" s="202" t="n">
        <v>0.0005</v>
      </c>
      <c r="U547" s="202" t="n">
        <v>0.1435</v>
      </c>
      <c r="V547" s="202" t="inlineStr">
        <is>
          <t>T1190:Exploit Public-Facing Application</t>
        </is>
      </c>
      <c r="W547" s="202" t="n">
        <v>1</v>
      </c>
      <c r="X547" s="202" t="inlineStr">
        <is>
          <t>LOW (40%)</t>
        </is>
      </c>
      <c r="Y547" s="202" t="inlineStr">
        <is>
          <t>UNLIKELY</t>
        </is>
      </c>
      <c r="Z547" s="202" t="inlineStr">
        <is>
          <t>CHECK_VENDOR</t>
        </is>
      </c>
      <c r="AA547" s="202" t="inlineStr">
        <is>
          <t>https://nvd.nist.gov/vuln/detail/CVE-2025-12150</t>
        </is>
      </c>
      <c r="AB547" s="202" t="inlineStr">
        <is>
          <t>NONE</t>
        </is>
      </c>
      <c r="AC547" s="202" t="n">
        <v>1.55</v>
      </c>
      <c r="AD547" s="202" t="inlineStr"/>
    </row>
    <row r="548">
      <c r="A548" s="199" t="inlineStr">
        <is>
          <t>CVE</t>
        </is>
      </c>
      <c r="B548" s="199" t="inlineStr">
        <is>
          <t>CVE-2026-1626</t>
        </is>
      </c>
      <c r="C548" s="199" t="inlineStr">
        <is>
          <t>An attacker may exploit the use of weak CBC-based cipher suites in the device’s SSH service to potentially observe or manipulate parts of the encrypted SSH communication, if they are able to intercept or interact with the network traffic.</t>
        </is>
      </c>
      <c r="D548" s="199" t="n">
        <v>6.5</v>
      </c>
      <c r="E548" s="199" t="inlineStr">
        <is>
          <t>MEDIUM</t>
        </is>
      </c>
      <c r="F548" s="199" t="n">
        <v>2</v>
      </c>
      <c r="G548" s="199" t="n">
        <v>2</v>
      </c>
      <c r="H548" s="199" t="inlineStr">
        <is>
          <t>MEDIUM</t>
        </is>
      </c>
      <c r="I548" s="199" t="n">
        <v>10.5</v>
      </c>
      <c r="J548" s="199" t="inlineStr">
        <is>
          <t>NO</t>
        </is>
      </c>
      <c r="K548" s="199" t="inlineStr">
        <is>
          <t>https://nvd.nist.gov/vuln/detail/CVE-2026-1626</t>
        </is>
      </c>
      <c r="L548" s="199" t="inlineStr">
        <is>
          <t>2026-03-03 18:53</t>
        </is>
      </c>
      <c r="M548" s="199" t="inlineStr">
        <is>
          <t>CHECK_VENDOR</t>
        </is>
      </c>
      <c r="N548" s="199" t="inlineStr">
        <is>
          <t>See NVD references</t>
        </is>
      </c>
      <c r="O548" s="199" t="inlineStr">
        <is>
          <t>Apply vendor patches</t>
        </is>
      </c>
      <c r="P548" s="199" t="inlineStr">
        <is>
          <t>See CVE details</t>
        </is>
      </c>
      <c r="Q548" s="199" t="inlineStr">
        <is>
          <t>P2</t>
        </is>
      </c>
      <c r="R548" s="199" t="inlineStr">
        <is>
          <t>📅 Schedule patch deployment within 30 days | 🔍 Monitor for exploitation attempts</t>
        </is>
      </c>
      <c r="S548" s="199" t="inlineStr">
        <is>
          <t>CVE - IP enrichment n/a</t>
        </is>
      </c>
      <c r="T548" s="199" t="n">
        <v>0.0002</v>
      </c>
      <c r="U548" s="199" t="n">
        <v>0.0626</v>
      </c>
      <c r="V548" s="199" t="inlineStr">
        <is>
          <t>T1190:Exploit Public-Facing Application</t>
        </is>
      </c>
      <c r="W548" s="199" t="n">
        <v>2</v>
      </c>
      <c r="X548" s="199" t="inlineStr">
        <is>
          <t>HIGH (72%)</t>
        </is>
      </c>
      <c r="Y548" s="199" t="inlineStr">
        <is>
          <t>POSSIBLE</t>
        </is>
      </c>
      <c r="Z548" s="199" t="inlineStr">
        <is>
          <t>CHECK_VENDOR</t>
        </is>
      </c>
      <c r="AA548" s="199" t="inlineStr">
        <is>
          <t>https://nvd.nist.gov/vuln/detail/CVE-2026-1626</t>
        </is>
      </c>
      <c r="AB548" s="199" t="inlineStr">
        <is>
          <t>NONE</t>
        </is>
      </c>
      <c r="AC548" s="199" t="n">
        <v>3.25</v>
      </c>
      <c r="AD548" s="199" t="inlineStr"/>
    </row>
    <row r="549">
      <c r="A549" s="199" t="inlineStr">
        <is>
          <t>CVE</t>
        </is>
      </c>
      <c r="B549" s="199" t="inlineStr">
        <is>
          <t>CVE-2026-1627</t>
        </is>
      </c>
      <c r="C549" s="199" t="inlineStr">
        <is>
          <t>An attacker may exploit the use of outdated and weak MAC algorithms in the device’s SSH service to potentially compromise the integrity of the SSH session, allowing manipulation of transmitted data if the attacker can interact with the network traffic.</t>
        </is>
      </c>
      <c r="D549" s="199" t="n">
        <v>6.5</v>
      </c>
      <c r="E549" s="199" t="inlineStr">
        <is>
          <t>MEDIUM</t>
        </is>
      </c>
      <c r="F549" s="199" t="n">
        <v>2</v>
      </c>
      <c r="G549" s="199" t="n">
        <v>2</v>
      </c>
      <c r="H549" s="199" t="inlineStr">
        <is>
          <t>MEDIUM</t>
        </is>
      </c>
      <c r="I549" s="199" t="n">
        <v>10.5</v>
      </c>
      <c r="J549" s="199" t="inlineStr">
        <is>
          <t>NO</t>
        </is>
      </c>
      <c r="K549" s="199" t="inlineStr">
        <is>
          <t>https://nvd.nist.gov/vuln/detail/CVE-2026-1627</t>
        </is>
      </c>
      <c r="L549" s="199" t="inlineStr">
        <is>
          <t>2026-03-03 18:53</t>
        </is>
      </c>
      <c r="M549" s="199" t="inlineStr">
        <is>
          <t>CHECK_VENDOR</t>
        </is>
      </c>
      <c r="N549" s="199" t="inlineStr">
        <is>
          <t>See NVD references</t>
        </is>
      </c>
      <c r="O549" s="199" t="inlineStr">
        <is>
          <t>Apply vendor patches</t>
        </is>
      </c>
      <c r="P549" s="199" t="inlineStr">
        <is>
          <t>See CVE details</t>
        </is>
      </c>
      <c r="Q549" s="199" t="inlineStr">
        <is>
          <t>P2</t>
        </is>
      </c>
      <c r="R549" s="199" t="inlineStr">
        <is>
          <t>📅 Schedule patch deployment within 30 days | 🔍 Monitor for exploitation attempts</t>
        </is>
      </c>
      <c r="S549" s="199" t="inlineStr">
        <is>
          <t>CVE - IP enrichment n/a</t>
        </is>
      </c>
      <c r="T549" s="199" t="n">
        <v>0.0002</v>
      </c>
      <c r="U549" s="199" t="n">
        <v>0.0606</v>
      </c>
      <c r="V549" s="199" t="inlineStr">
        <is>
          <t>T1190:Exploit Public-Facing Application</t>
        </is>
      </c>
      <c r="W549" s="199" t="n">
        <v>2</v>
      </c>
      <c r="X549" s="199" t="inlineStr">
        <is>
          <t>HIGH (72%)</t>
        </is>
      </c>
      <c r="Y549" s="199" t="inlineStr">
        <is>
          <t>POSSIBLE</t>
        </is>
      </c>
      <c r="Z549" s="199" t="inlineStr">
        <is>
          <t>CHECK_VENDOR</t>
        </is>
      </c>
      <c r="AA549" s="199" t="inlineStr">
        <is>
          <t>https://nvd.nist.gov/vuln/detail/CVE-2026-1627</t>
        </is>
      </c>
      <c r="AB549" s="199" t="inlineStr">
        <is>
          <t>NONE</t>
        </is>
      </c>
      <c r="AC549" s="199" t="n">
        <v>3.25</v>
      </c>
      <c r="AD549" s="199" t="inlineStr"/>
    </row>
    <row r="550">
      <c r="A550" s="201" t="inlineStr">
        <is>
          <t>CVE</t>
        </is>
      </c>
      <c r="B550" s="201" t="inlineStr">
        <is>
          <t>CVE-2026-21654</t>
        </is>
      </c>
      <c r="C550" s="201" t="inlineStr">
        <is>
          <t>Improper Neutralization of Special Elements used in an OS Command ('OS Command Injection') vulnerability in Johnson Controls Frick Controls Quantum HD allows OS Command Injection. Insufficient validation of input in certain parameters may permit unexpected actions, which could impact the security of the device before authentication occurs.This issue affects Frick Controls Quantum HD version 10.22 and prior.</t>
        </is>
      </c>
      <c r="D550" s="201" t="n">
        <v>9.800000000000001</v>
      </c>
      <c r="E550" s="201" t="inlineStr">
        <is>
          <t>CRITICAL</t>
        </is>
      </c>
      <c r="F550" s="201" t="n">
        <v>3</v>
      </c>
      <c r="G550" s="201" t="n">
        <v>3</v>
      </c>
      <c r="H550" s="201" t="inlineStr">
        <is>
          <t>CRITICAL</t>
        </is>
      </c>
      <c r="I550" s="201" t="n">
        <v>18.8</v>
      </c>
      <c r="J550" s="201" t="inlineStr">
        <is>
          <t>NO</t>
        </is>
      </c>
      <c r="K550" s="201" t="inlineStr">
        <is>
          <t>https://nvd.nist.gov/vuln/detail/CVE-2026-21654</t>
        </is>
      </c>
      <c r="L550" s="201" t="inlineStr">
        <is>
          <t>2026-03-03 18:53</t>
        </is>
      </c>
      <c r="M550" s="201" t="inlineStr">
        <is>
          <t>YES</t>
        </is>
      </c>
      <c r="N550" s="201" t="inlineStr">
        <is>
          <t>https://www.johnsoncontrols.com/trust-center/cybersecurity/security-advisories</t>
        </is>
      </c>
      <c r="O550" s="201" t="inlineStr">
        <is>
          <t>Apply vendor patches</t>
        </is>
      </c>
      <c r="P550" s="201" t="inlineStr">
        <is>
          <t>johnsoncontrols frick_controls_quantum_hd - | johnsoncontrols frick_controls_quantum_hd_firmware *</t>
        </is>
      </c>
      <c r="Q550" s="201" t="inlineStr">
        <is>
          <t>P2</t>
        </is>
      </c>
      <c r="R550" s="201" t="inlineStr">
        <is>
          <t>🚨 URGENT: Apply vendor patches immediately | 🔒 Isolate affected systems if patch unavailable | 🛡️ Enable additional monitoring/IDS rules</t>
        </is>
      </c>
      <c r="S550" s="201" t="inlineStr">
        <is>
          <t>CVE - IP enrichment n/a</t>
        </is>
      </c>
      <c r="T550" s="201" t="n">
        <v>0.0012</v>
      </c>
      <c r="U550" s="201" t="n">
        <v>0.307</v>
      </c>
      <c r="V550" s="201" t="inlineStr">
        <is>
          <t>T1059:Command and Scripting Interpreter | T1592.003:Firmware</t>
        </is>
      </c>
      <c r="W550" s="201" t="n">
        <v>2</v>
      </c>
      <c r="X550" s="201" t="inlineStr">
        <is>
          <t>HIGH (72%)</t>
        </is>
      </c>
      <c r="Y550" s="201" t="inlineStr">
        <is>
          <t>CONFIRMED</t>
        </is>
      </c>
      <c r="Z550" s="201" t="inlineStr">
        <is>
          <t>PATCH_AVAILABLE</t>
        </is>
      </c>
      <c r="AA550" s="201" t="inlineStr">
        <is>
          <t>https://nvd.nist.gov/vuln/detail/CVE-2026-21654</t>
        </is>
      </c>
      <c r="AB550" s="201" t="inlineStr">
        <is>
          <t>NONE</t>
        </is>
      </c>
      <c r="AC550" s="201" t="n">
        <v>4.9</v>
      </c>
      <c r="AD550" s="201" t="inlineStr"/>
    </row>
    <row r="551">
      <c r="A551" s="201" t="inlineStr">
        <is>
          <t>CVE</t>
        </is>
      </c>
      <c r="B551" s="201" t="inlineStr">
        <is>
          <t>CVE-2026-21656</t>
        </is>
      </c>
      <c r="C551" s="201" t="inlineStr">
        <is>
          <t>Improper Control of Generation of Code ('Code Injection') vulnerability in Johnson Controls Frick Controls Quantum HD allows Code Injection. Insufficient validation of input in certain parameters may permit unexpected actions, which could impact the security of the device before authentication occurs.This issue affects Frick Controls Quantum HD version 10.22 and prior.</t>
        </is>
      </c>
      <c r="D551" s="201" t="n">
        <v>9.800000000000001</v>
      </c>
      <c r="E551" s="201" t="inlineStr">
        <is>
          <t>CRITICAL</t>
        </is>
      </c>
      <c r="F551" s="201" t="n">
        <v>3</v>
      </c>
      <c r="G551" s="201" t="n">
        <v>3</v>
      </c>
      <c r="H551" s="201" t="inlineStr">
        <is>
          <t>CRITICAL</t>
        </is>
      </c>
      <c r="I551" s="201" t="n">
        <v>18.8</v>
      </c>
      <c r="J551" s="201" t="inlineStr">
        <is>
          <t>NO</t>
        </is>
      </c>
      <c r="K551" s="201" t="inlineStr">
        <is>
          <t>https://nvd.nist.gov/vuln/detail/CVE-2026-21656</t>
        </is>
      </c>
      <c r="L551" s="201" t="inlineStr">
        <is>
          <t>2026-03-03 18:53</t>
        </is>
      </c>
      <c r="M551" s="201" t="inlineStr">
        <is>
          <t>YES</t>
        </is>
      </c>
      <c r="N551" s="201" t="inlineStr">
        <is>
          <t>https://www.johnsoncontrols.com/trust-center/cybersecurity/security-advisories</t>
        </is>
      </c>
      <c r="O551" s="201" t="inlineStr">
        <is>
          <t>Apply vendor patches</t>
        </is>
      </c>
      <c r="P551" s="201" t="inlineStr">
        <is>
          <t>johnsoncontrols frick_controls_quantum_hd - | johnsoncontrols frick_controls_quantum_hd_firmware *</t>
        </is>
      </c>
      <c r="Q551" s="201" t="inlineStr">
        <is>
          <t>P2</t>
        </is>
      </c>
      <c r="R551" s="201" t="inlineStr">
        <is>
          <t>🚨 URGENT: Apply vendor patches immediately | 🔒 Isolate affected systems if patch unavailable | 🛡️ Enable additional monitoring/IDS rules</t>
        </is>
      </c>
      <c r="S551" s="201" t="inlineStr">
        <is>
          <t>CVE - IP enrichment n/a</t>
        </is>
      </c>
      <c r="T551" s="201" t="n">
        <v>0.0008</v>
      </c>
      <c r="U551" s="201" t="n">
        <v>0.227</v>
      </c>
      <c r="V551" s="201" t="inlineStr">
        <is>
          <t>T1059:Command and Scripting Interpreter | T1592.003:Firmware</t>
        </is>
      </c>
      <c r="W551" s="201" t="n">
        <v>2</v>
      </c>
      <c r="X551" s="201" t="inlineStr">
        <is>
          <t>HIGH (72%)</t>
        </is>
      </c>
      <c r="Y551" s="201" t="inlineStr">
        <is>
          <t>CONFIRMED</t>
        </is>
      </c>
      <c r="Z551" s="201" t="inlineStr">
        <is>
          <t>PATCH_AVAILABLE</t>
        </is>
      </c>
      <c r="AA551" s="201" t="inlineStr">
        <is>
          <t>https://nvd.nist.gov/vuln/detail/CVE-2026-21656</t>
        </is>
      </c>
      <c r="AB551" s="201" t="inlineStr">
        <is>
          <t>NONE</t>
        </is>
      </c>
      <c r="AC551" s="201" t="n">
        <v>4.9</v>
      </c>
      <c r="AD551" s="201" t="inlineStr"/>
    </row>
    <row r="552">
      <c r="A552" s="201" t="inlineStr">
        <is>
          <t>CVE</t>
        </is>
      </c>
      <c r="B552" s="201" t="inlineStr">
        <is>
          <t>CVE-2026-21657</t>
        </is>
      </c>
      <c r="C552" s="201" t="inlineStr">
        <is>
          <t>Improper Control of Generation of Code ('Code Injection') vulnerability in Johnson Controls Frick Controls Quantum HD allows Code Injection. Insufficient validation of input in certain parameters may permit unexpected actions, which could impact the security of the device before authentication occurs.This issue affects Frick Controls Quantum HD version 10.22 and prior.</t>
        </is>
      </c>
      <c r="D552" s="201" t="n">
        <v>9.800000000000001</v>
      </c>
      <c r="E552" s="201" t="inlineStr">
        <is>
          <t>CRITICAL</t>
        </is>
      </c>
      <c r="F552" s="201" t="n">
        <v>3</v>
      </c>
      <c r="G552" s="201" t="n">
        <v>3</v>
      </c>
      <c r="H552" s="201" t="inlineStr">
        <is>
          <t>CRITICAL</t>
        </is>
      </c>
      <c r="I552" s="201" t="n">
        <v>18.8</v>
      </c>
      <c r="J552" s="201" t="inlineStr">
        <is>
          <t>NO</t>
        </is>
      </c>
      <c r="K552" s="201" t="inlineStr">
        <is>
          <t>https://nvd.nist.gov/vuln/detail/CVE-2026-21657</t>
        </is>
      </c>
      <c r="L552" s="201" t="inlineStr">
        <is>
          <t>2026-03-03 18:53</t>
        </is>
      </c>
      <c r="M552" s="201" t="inlineStr">
        <is>
          <t>YES</t>
        </is>
      </c>
      <c r="N552" s="201" t="inlineStr">
        <is>
          <t>https://www.johnsoncontrols.com/trust-center/cybersecurity/security-advisories</t>
        </is>
      </c>
      <c r="O552" s="201" t="inlineStr">
        <is>
          <t>Apply vendor patches</t>
        </is>
      </c>
      <c r="P552" s="201" t="inlineStr">
        <is>
          <t>johnsoncontrols frick_controls_quantum_hd - | johnsoncontrols frick_controls_quantum_hd_firmware *</t>
        </is>
      </c>
      <c r="Q552" s="201" t="inlineStr">
        <is>
          <t>P2</t>
        </is>
      </c>
      <c r="R552" s="201" t="inlineStr">
        <is>
          <t>🚨 URGENT: Apply vendor patches immediately | 🔒 Isolate affected systems if patch unavailable | 🛡️ Enable additional monitoring/IDS rules</t>
        </is>
      </c>
      <c r="S552" s="201" t="inlineStr">
        <is>
          <t>CVE - IP enrichment n/a</t>
        </is>
      </c>
      <c r="T552" s="201" t="n">
        <v>0.0008</v>
      </c>
      <c r="U552" s="201" t="n">
        <v>0.227</v>
      </c>
      <c r="V552" s="201" t="inlineStr">
        <is>
          <t>T1059:Command and Scripting Interpreter | T1592.003:Firmware</t>
        </is>
      </c>
      <c r="W552" s="201" t="n">
        <v>2</v>
      </c>
      <c r="X552" s="201" t="inlineStr">
        <is>
          <t>HIGH (72%)</t>
        </is>
      </c>
      <c r="Y552" s="201" t="inlineStr">
        <is>
          <t>CONFIRMED</t>
        </is>
      </c>
      <c r="Z552" s="201" t="inlineStr">
        <is>
          <t>PATCH_AVAILABLE</t>
        </is>
      </c>
      <c r="AA552" s="201" t="inlineStr">
        <is>
          <t>https://nvd.nist.gov/vuln/detail/CVE-2026-21657</t>
        </is>
      </c>
      <c r="AB552" s="201" t="inlineStr">
        <is>
          <t>NONE</t>
        </is>
      </c>
      <c r="AC552" s="201" t="n">
        <v>4.9</v>
      </c>
      <c r="AD552" s="201" t="inlineStr"/>
    </row>
    <row r="553">
      <c r="A553" s="201" t="inlineStr">
        <is>
          <t>CVE</t>
        </is>
      </c>
      <c r="B553" s="201" t="inlineStr">
        <is>
          <t>CVE-2026-21658</t>
        </is>
      </c>
      <c r="C553" s="201" t="inlineStr">
        <is>
          <t>Unauthenticated Remote Code Execution i.e Improper Control of Generation of Code ('Code Injection') vulnerability in Johnson Controls Frick Controls Quantum HD allows Code Injection. Insufficient validation of input in certain parameters may permit unexpected actions, which could impact the security of the device before authentication occurs.This issue affects Frick Controls Quantum HD version 10.22 and prior.</t>
        </is>
      </c>
      <c r="D553" s="201" t="n">
        <v>9.800000000000001</v>
      </c>
      <c r="E553" s="201" t="inlineStr">
        <is>
          <t>CRITICAL</t>
        </is>
      </c>
      <c r="F553" s="201" t="n">
        <v>3</v>
      </c>
      <c r="G553" s="201" t="n">
        <v>3</v>
      </c>
      <c r="H553" s="201" t="inlineStr">
        <is>
          <t>CRITICAL</t>
        </is>
      </c>
      <c r="I553" s="201" t="n">
        <v>18.8</v>
      </c>
      <c r="J553" s="201" t="inlineStr">
        <is>
          <t>NO</t>
        </is>
      </c>
      <c r="K553" s="201" t="inlineStr">
        <is>
          <t>https://nvd.nist.gov/vuln/detail/CVE-2026-21658</t>
        </is>
      </c>
      <c r="L553" s="201" t="inlineStr">
        <is>
          <t>2026-03-03 18:53</t>
        </is>
      </c>
      <c r="M553" s="201" t="inlineStr">
        <is>
          <t>YES</t>
        </is>
      </c>
      <c r="N553" s="201" t="inlineStr">
        <is>
          <t>https://www.johnsoncontrols.com/trust-center/cybersecurity/security-advisories</t>
        </is>
      </c>
      <c r="O553" s="201" t="inlineStr">
        <is>
          <t>Apply vendor patches</t>
        </is>
      </c>
      <c r="P553" s="201" t="inlineStr">
        <is>
          <t>johnsoncontrols frick_controls_quantum_hd - | johnsoncontrols frick_controls_quantum_hd_firmware *</t>
        </is>
      </c>
      <c r="Q553" s="201" t="inlineStr">
        <is>
          <t>P2</t>
        </is>
      </c>
      <c r="R553" s="201" t="inlineStr">
        <is>
          <t>🚨 URGENT: Apply vendor patches immediately | 🔒 Isolate affected systems if patch unavailable | 🛡️ Enable additional monitoring/IDS rules</t>
        </is>
      </c>
      <c r="S553" s="201" t="inlineStr">
        <is>
          <t>CVE - IP enrichment n/a</t>
        </is>
      </c>
      <c r="T553" s="201" t="n">
        <v>0.0021</v>
      </c>
      <c r="U553" s="201" t="n">
        <v>0.4277</v>
      </c>
      <c r="V553" s="201" t="inlineStr">
        <is>
          <t>T1059:Command and Scripting Interpreter | T1190:Exploit Public-Facing Application | T1210:Exploitation of Remote Services | T1592.003:Firmware</t>
        </is>
      </c>
      <c r="W553" s="201" t="n">
        <v>2</v>
      </c>
      <c r="X553" s="201" t="inlineStr">
        <is>
          <t>HIGH (72%)</t>
        </is>
      </c>
      <c r="Y553" s="201" t="inlineStr">
        <is>
          <t>CONFIRMED</t>
        </is>
      </c>
      <c r="Z553" s="201" t="inlineStr">
        <is>
          <t>PATCH_AVAILABLE</t>
        </is>
      </c>
      <c r="AA553" s="201" t="inlineStr">
        <is>
          <t>https://nvd.nist.gov/vuln/detail/CVE-2026-21658</t>
        </is>
      </c>
      <c r="AB553" s="201" t="inlineStr">
        <is>
          <t>NONE</t>
        </is>
      </c>
      <c r="AC553" s="201" t="n">
        <v>4.9</v>
      </c>
      <c r="AD553" s="201" t="inlineStr"/>
    </row>
    <row r="554">
      <c r="A554" s="201" t="inlineStr">
        <is>
          <t>CVE</t>
        </is>
      </c>
      <c r="B554" s="201" t="inlineStr">
        <is>
          <t>CVE-2026-2251</t>
        </is>
      </c>
      <c r="C554" s="201" t="inlineStr">
        <is>
          <t>Improper limitation of a pathname to a restricted directory (Path Traversal) vulnerability in Xerox FreeFlow Core allows unauthorized path traversal leading to RCE. 
This issue affects Xerox FreeFlow Core versions up to and including 8.0.7.
Please consider upgrading to FreeFlow Core version 8.1.0 via the software available on -  https://www.support.xerox.com/en-us/product/core/downloads 
  https://www.support.xerox.com/en-us/product/core/downloads</t>
        </is>
      </c>
      <c r="D554" s="201" t="n">
        <v>9.800000000000001</v>
      </c>
      <c r="E554" s="201" t="inlineStr">
        <is>
          <t>CRITICAL</t>
        </is>
      </c>
      <c r="F554" s="201" t="n">
        <v>3</v>
      </c>
      <c r="G554" s="201" t="n">
        <v>3</v>
      </c>
      <c r="H554" s="201" t="inlineStr">
        <is>
          <t>CRITICAL</t>
        </is>
      </c>
      <c r="I554" s="201" t="n">
        <v>18.8</v>
      </c>
      <c r="J554" s="201" t="inlineStr">
        <is>
          <t>NO</t>
        </is>
      </c>
      <c r="K554" s="201" t="inlineStr">
        <is>
          <t>https://nvd.nist.gov/vuln/detail/CVE-2026-2251</t>
        </is>
      </c>
      <c r="L554" s="201" t="inlineStr">
        <is>
          <t>2026-03-03 18:53</t>
        </is>
      </c>
      <c r="M554" s="201" t="inlineStr">
        <is>
          <t>YES</t>
        </is>
      </c>
      <c r="N554" s="201" t="inlineStr">
        <is>
          <t>https://securitydocs.business.xerox.com/wp-content/uploads/2026/02/Xerox-Security-Bulletin-026-005-for-Xerox-Freeflow-Core.pdf</t>
        </is>
      </c>
      <c r="O554" s="201" t="inlineStr">
        <is>
          <t>Apply vendor patches</t>
        </is>
      </c>
      <c r="P554" s="201" t="inlineStr">
        <is>
          <t>xerox freeflow_core *</t>
        </is>
      </c>
      <c r="Q554" s="201" t="inlineStr">
        <is>
          <t>P2</t>
        </is>
      </c>
      <c r="R554" s="201" t="inlineStr">
        <is>
          <t>🚨 URGENT: Apply vendor patches immediately | 🔒 Isolate affected systems if patch unavailable | 🛡️ Enable additional monitoring/IDS rules</t>
        </is>
      </c>
      <c r="S554" s="201" t="inlineStr">
        <is>
          <t>CVE - IP enrichment n/a</t>
        </is>
      </c>
      <c r="T554" s="201" t="n">
        <v>0.0005999999999999999</v>
      </c>
      <c r="U554" s="201" t="n">
        <v>0.1765</v>
      </c>
      <c r="V554" s="201" t="inlineStr">
        <is>
          <t>T1083:File and Directory Discovery | T1190:Exploit Public-Facing Application | T1592.002:Software</t>
        </is>
      </c>
      <c r="W554" s="201" t="n">
        <v>2</v>
      </c>
      <c r="X554" s="201" t="inlineStr">
        <is>
          <t>HIGH (72%)</t>
        </is>
      </c>
      <c r="Y554" s="201" t="inlineStr">
        <is>
          <t>CONFIRMED</t>
        </is>
      </c>
      <c r="Z554" s="201" t="inlineStr">
        <is>
          <t>PATCH_AVAILABLE</t>
        </is>
      </c>
      <c r="AA554" s="201" t="inlineStr">
        <is>
          <t>https://nvd.nist.gov/vuln/detail/CVE-2026-2251</t>
        </is>
      </c>
      <c r="AB554" s="201" t="inlineStr">
        <is>
          <t>NONE</t>
        </is>
      </c>
      <c r="AC554" s="201" t="n">
        <v>4.9</v>
      </c>
      <c r="AD554" s="201" t="inlineStr"/>
    </row>
    <row r="555">
      <c r="A555" s="200" t="inlineStr">
        <is>
          <t>CVE</t>
        </is>
      </c>
      <c r="B555" s="200" t="inlineStr">
        <is>
          <t>CVE-2026-2252</t>
        </is>
      </c>
      <c r="C555" s="200" t="inlineStr">
        <is>
          <t>An XML External Entity (XXE) vulnerability allows malicious user to perform Server-Side Request Forgery (SSRF) via crafted XML input containing malicious external entity references.
This issue affects Xerox FreeFlow Core versions up to and including 8.0.7. 
Please consider upgrading to FreeFlow Core version 8.1.0 via the software available on -  https://www.support.xerox.com/en-us/product/core/downloads</t>
        </is>
      </c>
      <c r="D555" s="200" t="n">
        <v>7.5</v>
      </c>
      <c r="E555" s="200" t="inlineStr">
        <is>
          <t>HIGH</t>
        </is>
      </c>
      <c r="F555" s="200" t="n">
        <v>2</v>
      </c>
      <c r="G555" s="200" t="n">
        <v>3</v>
      </c>
      <c r="H555" s="200" t="inlineStr">
        <is>
          <t>HIGH</t>
        </is>
      </c>
      <c r="I555" s="200" t="n">
        <v>13.5</v>
      </c>
      <c r="J555" s="200" t="inlineStr">
        <is>
          <t>NO</t>
        </is>
      </c>
      <c r="K555" s="200" t="inlineStr">
        <is>
          <t>https://nvd.nist.gov/vuln/detail/CVE-2026-2252</t>
        </is>
      </c>
      <c r="L555" s="200" t="inlineStr">
        <is>
          <t>2026-03-03 18:53</t>
        </is>
      </c>
      <c r="M555" s="200" t="inlineStr">
        <is>
          <t>YES</t>
        </is>
      </c>
      <c r="N555" s="200" t="inlineStr">
        <is>
          <t>https://securitydocs.business.xerox.com/wp-content/uploads/2026/02/Xerox-Security-Bulletin-026-005-for-Xerox-Freeflow-Core.pdf</t>
        </is>
      </c>
      <c r="O555" s="200" t="inlineStr">
        <is>
          <t>Apply vendor patches</t>
        </is>
      </c>
      <c r="P555" s="200" t="inlineStr">
        <is>
          <t>xerox freeflow_core *</t>
        </is>
      </c>
      <c r="Q555" s="200" t="inlineStr">
        <is>
          <t>P2</t>
        </is>
      </c>
      <c r="R555" s="200" t="inlineStr">
        <is>
          <t>🚨 URGENT: Apply vendor patches immediately | 🔒 Isolate affected systems if patch unavailable | 🛡️ Enable additional monitoring/IDS rules</t>
        </is>
      </c>
      <c r="S555" s="200" t="inlineStr">
        <is>
          <t>CVE - IP enrichment n/a</t>
        </is>
      </c>
      <c r="T555" s="200" t="n">
        <v>0.0004</v>
      </c>
      <c r="U555" s="200" t="n">
        <v>0.1183</v>
      </c>
      <c r="V555" s="200" t="inlineStr">
        <is>
          <t>T1059.003:Windows Command Shell | T1090:Proxy | T1584.004:Server | T1592.002:Software</t>
        </is>
      </c>
      <c r="W555" s="200" t="n">
        <v>2</v>
      </c>
      <c r="X555" s="200" t="inlineStr">
        <is>
          <t>HIGH (72%)</t>
        </is>
      </c>
      <c r="Y555" s="200" t="inlineStr">
        <is>
          <t>POSSIBLE</t>
        </is>
      </c>
      <c r="Z555" s="200" t="inlineStr">
        <is>
          <t>PATCH_AVAILABLE</t>
        </is>
      </c>
      <c r="AA555" s="200" t="inlineStr">
        <is>
          <t>https://nvd.nist.gov/vuln/detail/CVE-2026-2252</t>
        </is>
      </c>
      <c r="AB555" s="200" t="inlineStr">
        <is>
          <t>NONE</t>
        </is>
      </c>
      <c r="AC555" s="200" t="n">
        <v>3.75</v>
      </c>
      <c r="AD555" s="200" t="inlineStr"/>
    </row>
    <row r="556">
      <c r="A556" s="199" t="inlineStr">
        <is>
          <t>CVE</t>
        </is>
      </c>
      <c r="B556" s="199" t="inlineStr">
        <is>
          <t>CVE-2026-2362</t>
        </is>
      </c>
      <c r="C556" s="199" t="inlineStr">
        <is>
          <t>The WP Accessibility plugin for WordPress is vulnerable to Stored DOM-Based Cross-Site Scripting via the 'alt' attribute of images processed by the "Long Description UI" feature in all versions up to, and including, 2.3.1. This is due to the plugin's JavaScript retrieving the alt attribute using getAttribute() and unsafely concatenating it into innerHTML and insertAdjacentHTML calls without proper sanitization or escaping. This makes it possible for authenticated attackers, with Contributor-leve</t>
        </is>
      </c>
      <c r="D556" s="199" t="n">
        <v>6.4</v>
      </c>
      <c r="E556" s="199" t="inlineStr">
        <is>
          <t>MEDIUM</t>
        </is>
      </c>
      <c r="F556" s="199" t="n">
        <v>2</v>
      </c>
      <c r="G556" s="199" t="n">
        <v>2</v>
      </c>
      <c r="H556" s="199" t="inlineStr">
        <is>
          <t>MEDIUM</t>
        </is>
      </c>
      <c r="I556" s="199" t="n">
        <v>10.4</v>
      </c>
      <c r="J556" s="199" t="inlineStr">
        <is>
          <t>NO</t>
        </is>
      </c>
      <c r="K556" s="199" t="inlineStr">
        <is>
          <t>https://nvd.nist.gov/vuln/detail/CVE-2026-2362</t>
        </is>
      </c>
      <c r="L556" s="199" t="inlineStr">
        <is>
          <t>2026-03-03 18:53</t>
        </is>
      </c>
      <c r="M556" s="199" t="inlineStr">
        <is>
          <t>CHECK_VENDOR</t>
        </is>
      </c>
      <c r="N556" s="199" t="inlineStr">
        <is>
          <t>See NVD references</t>
        </is>
      </c>
      <c r="O556" s="199" t="inlineStr">
        <is>
          <t>Apply vendor patches</t>
        </is>
      </c>
      <c r="P556" s="199" t="inlineStr">
        <is>
          <t>See CVE details</t>
        </is>
      </c>
      <c r="Q556" s="199" t="inlineStr">
        <is>
          <t>P2</t>
        </is>
      </c>
      <c r="R556" s="199" t="inlineStr">
        <is>
          <t>📅 Schedule patch deployment within 30 days | 🔍 Monitor for exploitation attempts</t>
        </is>
      </c>
      <c r="S556" s="199" t="inlineStr">
        <is>
          <t>CVE - IP enrichment n/a</t>
        </is>
      </c>
      <c r="T556" s="199" t="n">
        <v>0</v>
      </c>
      <c r="U556" s="199" t="n">
        <v>0</v>
      </c>
      <c r="V556" s="199" t="inlineStr">
        <is>
          <t>T1189:Drive-by Compromise | T1059.007:JavaScript</t>
        </is>
      </c>
      <c r="W556" s="199" t="n">
        <v>2</v>
      </c>
      <c r="X556" s="199" t="inlineStr">
        <is>
          <t>HIGH (72%)</t>
        </is>
      </c>
      <c r="Y556" s="199" t="inlineStr">
        <is>
          <t>POSSIBLE</t>
        </is>
      </c>
      <c r="Z556" s="199" t="inlineStr">
        <is>
          <t>CHECK_VENDOR</t>
        </is>
      </c>
      <c r="AA556" s="199" t="inlineStr">
        <is>
          <t>https://nvd.nist.gov/vuln/detail/CVE-2026-2362</t>
        </is>
      </c>
      <c r="AB556" s="199" t="inlineStr">
        <is>
          <t>NONE</t>
        </is>
      </c>
      <c r="AC556" s="199" t="n">
        <v>3.2</v>
      </c>
      <c r="AD556" s="199" t="inlineStr"/>
    </row>
    <row r="557">
      <c r="A557" s="199" t="inlineStr">
        <is>
          <t>CVE</t>
        </is>
      </c>
      <c r="B557" s="199" t="inlineStr">
        <is>
          <t>CVE-2026-2383</t>
        </is>
      </c>
      <c r="C557" s="199" t="inlineStr">
        <is>
          <t>The Simple Download Monitor plugin for WordPress is vulnerable to Stored Cross-Site Scripting via custom field in all versions up to, and including, 4.0.5 due to insufficient input sanitization and output escaping. This makes it possible for authenticated attackers, with Contributor-level access and above, to inject arbitrary web scripts in pages that will execute whenever a user accesses an injected page.</t>
        </is>
      </c>
      <c r="D557" s="199" t="n">
        <v>6.4</v>
      </c>
      <c r="E557" s="199" t="inlineStr">
        <is>
          <t>MEDIUM</t>
        </is>
      </c>
      <c r="F557" s="199" t="n">
        <v>2</v>
      </c>
      <c r="G557" s="199" t="n">
        <v>2</v>
      </c>
      <c r="H557" s="199" t="inlineStr">
        <is>
          <t>MEDIUM</t>
        </is>
      </c>
      <c r="I557" s="199" t="n">
        <v>10.4</v>
      </c>
      <c r="J557" s="199" t="inlineStr">
        <is>
          <t>NO</t>
        </is>
      </c>
      <c r="K557" s="199" t="inlineStr">
        <is>
          <t>https://nvd.nist.gov/vuln/detail/CVE-2026-2383</t>
        </is>
      </c>
      <c r="L557" s="199" t="inlineStr">
        <is>
          <t>2026-03-03 18:53</t>
        </is>
      </c>
      <c r="M557" s="199" t="inlineStr">
        <is>
          <t>CHECK_VENDOR</t>
        </is>
      </c>
      <c r="N557" s="199" t="inlineStr">
        <is>
          <t>See NVD references</t>
        </is>
      </c>
      <c r="O557" s="199" t="inlineStr">
        <is>
          <t>Apply vendor patches</t>
        </is>
      </c>
      <c r="P557" s="199" t="inlineStr">
        <is>
          <t>See CVE details</t>
        </is>
      </c>
      <c r="Q557" s="199" t="inlineStr">
        <is>
          <t>P2</t>
        </is>
      </c>
      <c r="R557" s="199" t="inlineStr">
        <is>
          <t>📅 Schedule patch deployment within 30 days | 🔍 Monitor for exploitation attempts</t>
        </is>
      </c>
      <c r="S557" s="199" t="inlineStr">
        <is>
          <t>CVE - IP enrichment n/a</t>
        </is>
      </c>
      <c r="T557" s="199" t="n">
        <v>0.0003</v>
      </c>
      <c r="U557" s="199" t="n">
        <v>0.08450000000000001</v>
      </c>
      <c r="V557" s="199" t="inlineStr">
        <is>
          <t>T1189:Drive-by Compromise</t>
        </is>
      </c>
      <c r="W557" s="199" t="n">
        <v>2</v>
      </c>
      <c r="X557" s="199" t="inlineStr">
        <is>
          <t>HIGH (72%)</t>
        </is>
      </c>
      <c r="Y557" s="199" t="inlineStr">
        <is>
          <t>POSSIBLE</t>
        </is>
      </c>
      <c r="Z557" s="199" t="inlineStr">
        <is>
          <t>CHECK_VENDOR</t>
        </is>
      </c>
      <c r="AA557" s="199" t="inlineStr">
        <is>
          <t>https://nvd.nist.gov/vuln/detail/CVE-2026-2383</t>
        </is>
      </c>
      <c r="AB557" s="199" t="inlineStr">
        <is>
          <t>NONE</t>
        </is>
      </c>
      <c r="AC557" s="199" t="n">
        <v>3.2</v>
      </c>
      <c r="AD557" s="199" t="inlineStr"/>
    </row>
    <row r="558">
      <c r="A558" s="199" t="inlineStr">
        <is>
          <t>CVE</t>
        </is>
      </c>
      <c r="B558" s="199" t="inlineStr">
        <is>
          <t>CVE-2024-10938</t>
        </is>
      </c>
      <c r="C558" s="199" t="inlineStr">
        <is>
          <t>The OVRI Payment plugin for WordPress contains malicious .htaccess files in version 1.7.0. The files contain directives to prevent the execution of certain scripts while allowing execution of known malicious PHP files. If moved outside of the plugin's directory, they may interfere with the proper function of a site.</t>
        </is>
      </c>
      <c r="D558" s="199" t="n">
        <v>6.5</v>
      </c>
      <c r="E558" s="199" t="inlineStr">
        <is>
          <t>MEDIUM</t>
        </is>
      </c>
      <c r="F558" s="199" t="n">
        <v>2</v>
      </c>
      <c r="G558" s="199" t="n">
        <v>2</v>
      </c>
      <c r="H558" s="199" t="inlineStr">
        <is>
          <t>MEDIUM</t>
        </is>
      </c>
      <c r="I558" s="199" t="n">
        <v>10.5</v>
      </c>
      <c r="J558" s="199" t="inlineStr">
        <is>
          <t>NO</t>
        </is>
      </c>
      <c r="K558" s="199" t="inlineStr">
        <is>
          <t>https://nvd.nist.gov/vuln/detail/CVE-2024-10938</t>
        </is>
      </c>
      <c r="L558" s="199" t="inlineStr">
        <is>
          <t>2026-03-03 18:53</t>
        </is>
      </c>
      <c r="M558" s="199" t="inlineStr">
        <is>
          <t>CHECK_VENDOR</t>
        </is>
      </c>
      <c r="N558" s="199" t="inlineStr">
        <is>
          <t>See NVD references</t>
        </is>
      </c>
      <c r="O558" s="199" t="inlineStr">
        <is>
          <t>Apply vendor patches</t>
        </is>
      </c>
      <c r="P558" s="199" t="inlineStr">
        <is>
          <t>See CVE details</t>
        </is>
      </c>
      <c r="Q558" s="199" t="inlineStr">
        <is>
          <t>P2</t>
        </is>
      </c>
      <c r="R558" s="199" t="inlineStr">
        <is>
          <t>📅 Schedule patch deployment within 30 days | 🔍 Monitor for exploitation attempts</t>
        </is>
      </c>
      <c r="S558" s="199" t="inlineStr">
        <is>
          <t>CVE - IP enrichment n/a</t>
        </is>
      </c>
      <c r="T558" s="199" t="n">
        <v>0</v>
      </c>
      <c r="U558" s="199" t="n">
        <v>0</v>
      </c>
      <c r="V558" s="199" t="inlineStr">
        <is>
          <t>T1190:Exploit Public-Facing Application</t>
        </is>
      </c>
      <c r="W558" s="199" t="n">
        <v>2</v>
      </c>
      <c r="X558" s="199" t="inlineStr">
        <is>
          <t>HIGH (72%)</t>
        </is>
      </c>
      <c r="Y558" s="199" t="inlineStr">
        <is>
          <t>POSSIBLE</t>
        </is>
      </c>
      <c r="Z558" s="199" t="inlineStr">
        <is>
          <t>CHECK_VENDOR</t>
        </is>
      </c>
      <c r="AA558" s="199" t="inlineStr">
        <is>
          <t>https://nvd.nist.gov/vuln/detail/CVE-2024-10938</t>
        </is>
      </c>
      <c r="AB558" s="199" t="inlineStr">
        <is>
          <t>NONE</t>
        </is>
      </c>
      <c r="AC558" s="199" t="n">
        <v>3.25</v>
      </c>
      <c r="AD558" s="199" t="inlineStr"/>
    </row>
    <row r="559">
      <c r="A559" s="199" t="inlineStr">
        <is>
          <t>CVE</t>
        </is>
      </c>
      <c r="B559" s="199" t="inlineStr">
        <is>
          <t>CVE-2025-14142</t>
        </is>
      </c>
      <c r="C559" s="199" t="inlineStr">
        <is>
          <t>The Electric Enquiries plugin for WordPress is vulnerable to Stored Cross-Site Scripting via the 'button' parameter of the electric-enquiry shortcode in all versions up to, and including, 1.1 due to insufficient input sanitization and output escaping. This makes it possible for authenticated attackers, with Contributor-level access and above, to inject arbitrary web scripts in pages that will execute whenever a user accesses an injected page.</t>
        </is>
      </c>
      <c r="D559" s="199" t="n">
        <v>6.4</v>
      </c>
      <c r="E559" s="199" t="inlineStr">
        <is>
          <t>MEDIUM</t>
        </is>
      </c>
      <c r="F559" s="199" t="n">
        <v>2</v>
      </c>
      <c r="G559" s="199" t="n">
        <v>2</v>
      </c>
      <c r="H559" s="199" t="inlineStr">
        <is>
          <t>MEDIUM</t>
        </is>
      </c>
      <c r="I559" s="199" t="n">
        <v>10.4</v>
      </c>
      <c r="J559" s="199" t="inlineStr">
        <is>
          <t>NO</t>
        </is>
      </c>
      <c r="K559" s="199" t="inlineStr">
        <is>
          <t>https://nvd.nist.gov/vuln/detail/CVE-2025-14142</t>
        </is>
      </c>
      <c r="L559" s="199" t="inlineStr">
        <is>
          <t>2026-03-03 18:53</t>
        </is>
      </c>
      <c r="M559" s="199" t="inlineStr">
        <is>
          <t>CHECK_VENDOR</t>
        </is>
      </c>
      <c r="N559" s="199" t="inlineStr">
        <is>
          <t>See NVD references</t>
        </is>
      </c>
      <c r="O559" s="199" t="inlineStr">
        <is>
          <t>Apply vendor patches</t>
        </is>
      </c>
      <c r="P559" s="199" t="inlineStr">
        <is>
          <t>See CVE details</t>
        </is>
      </c>
      <c r="Q559" s="199" t="inlineStr">
        <is>
          <t>P2</t>
        </is>
      </c>
      <c r="R559" s="199" t="inlineStr">
        <is>
          <t>📅 Schedule patch deployment within 30 days | 🔍 Monitor for exploitation attempts</t>
        </is>
      </c>
      <c r="S559" s="199" t="inlineStr">
        <is>
          <t>CVE - IP enrichment n/a</t>
        </is>
      </c>
      <c r="T559" s="199" t="n">
        <v>0.0003</v>
      </c>
      <c r="U559" s="199" t="n">
        <v>0.07820000000000001</v>
      </c>
      <c r="V559" s="199" t="inlineStr">
        <is>
          <t>T1189:Drive-by Compromise</t>
        </is>
      </c>
      <c r="W559" s="199" t="n">
        <v>2</v>
      </c>
      <c r="X559" s="199" t="inlineStr">
        <is>
          <t>HIGH (72%)</t>
        </is>
      </c>
      <c r="Y559" s="199" t="inlineStr">
        <is>
          <t>POSSIBLE</t>
        </is>
      </c>
      <c r="Z559" s="199" t="inlineStr">
        <is>
          <t>CHECK_VENDOR</t>
        </is>
      </c>
      <c r="AA559" s="199" t="inlineStr">
        <is>
          <t>https://nvd.nist.gov/vuln/detail/CVE-2025-14142</t>
        </is>
      </c>
      <c r="AB559" s="199" t="inlineStr">
        <is>
          <t>NONE</t>
        </is>
      </c>
      <c r="AC559" s="199" t="n">
        <v>3.2</v>
      </c>
      <c r="AD559" s="199" t="inlineStr"/>
    </row>
    <row r="560">
      <c r="A560" s="199" t="inlineStr">
        <is>
          <t>CVE</t>
        </is>
      </c>
      <c r="B560" s="199" t="inlineStr">
        <is>
          <t>CVE-2026-1305</t>
        </is>
      </c>
      <c r="C560" s="199" t="inlineStr">
        <is>
          <t>The Japanized for WooCommerce plugin for WordPress is vulnerable to Improper Authentication in versions up to, and including, 2.8.4. This is due to a flawed permission check in the `paidy_webhook_permission_check` function that unconditionally returns `true` when the webhook signature header is omitted. This makes it possible for unauthenticated attackers to bypass payment verification and fraudulently mark orders as "Processing" or "Completed" without actual payment via a crafted POST request t</t>
        </is>
      </c>
      <c r="D560" s="199" t="n">
        <v>5.3</v>
      </c>
      <c r="E560" s="199" t="inlineStr">
        <is>
          <t>MEDIUM</t>
        </is>
      </c>
      <c r="F560" s="199" t="n">
        <v>2</v>
      </c>
      <c r="G560" s="199" t="n">
        <v>2</v>
      </c>
      <c r="H560" s="199" t="inlineStr">
        <is>
          <t>MEDIUM</t>
        </is>
      </c>
      <c r="I560" s="199" t="n">
        <v>9.300000000000001</v>
      </c>
      <c r="J560" s="199" t="inlineStr">
        <is>
          <t>NO</t>
        </is>
      </c>
      <c r="K560" s="199" t="inlineStr">
        <is>
          <t>https://nvd.nist.gov/vuln/detail/CVE-2026-1305</t>
        </is>
      </c>
      <c r="L560" s="199" t="inlineStr">
        <is>
          <t>2026-03-03 18:53</t>
        </is>
      </c>
      <c r="M560" s="199" t="inlineStr">
        <is>
          <t>CHECK_VENDOR</t>
        </is>
      </c>
      <c r="N560" s="199" t="inlineStr">
        <is>
          <t>See NVD references</t>
        </is>
      </c>
      <c r="O560" s="199" t="inlineStr">
        <is>
          <t>Apply vendor patches</t>
        </is>
      </c>
      <c r="P560" s="199" t="inlineStr">
        <is>
          <t>See CVE details</t>
        </is>
      </c>
      <c r="Q560" s="199" t="inlineStr">
        <is>
          <t>P3</t>
        </is>
      </c>
      <c r="R560" s="199" t="inlineStr">
        <is>
          <t>📅 Schedule patch deployment within 30 days | 🔍 Monitor for exploitation attempts</t>
        </is>
      </c>
      <c r="S560" s="199" t="inlineStr">
        <is>
          <t>CVE - IP enrichment n/a</t>
        </is>
      </c>
      <c r="T560" s="199" t="n">
        <v>0.0019</v>
      </c>
      <c r="U560" s="199" t="n">
        <v>0.4104</v>
      </c>
      <c r="V560" s="199" t="inlineStr">
        <is>
          <t>T1078:Valid Accounts | T1110:Brute Force | T1190:Exploit Public-Facing Application</t>
        </is>
      </c>
      <c r="W560" s="199" t="n">
        <v>1</v>
      </c>
      <c r="X560" s="199" t="inlineStr">
        <is>
          <t>LOW (40%)</t>
        </is>
      </c>
      <c r="Y560" s="199" t="inlineStr">
        <is>
          <t>POSSIBLE</t>
        </is>
      </c>
      <c r="Z560" s="199" t="inlineStr">
        <is>
          <t>CHECK_VENDOR</t>
        </is>
      </c>
      <c r="AA560" s="199" t="inlineStr">
        <is>
          <t>https://nvd.nist.gov/vuln/detail/CVE-2026-1305</t>
        </is>
      </c>
      <c r="AB560" s="199" t="inlineStr">
        <is>
          <t>NONE</t>
        </is>
      </c>
      <c r="AC560" s="199" t="n">
        <v>2.65</v>
      </c>
      <c r="AD560" s="199" t="inlineStr"/>
    </row>
    <row r="561">
      <c r="A561" s="201" t="inlineStr">
        <is>
          <t>CVE</t>
        </is>
      </c>
      <c r="B561" s="201" t="inlineStr">
        <is>
          <t>CVE-2026-21659</t>
        </is>
      </c>
      <c r="C561" s="201" t="inlineStr">
        <is>
          <t>Unauthenticated Remote Code Execution and Information Disclosure due to Local File Inclusion (LFI) vulnerability in Johnson Controls Frick Controls Quantum HD allow an unauthenticated attacker to
execute arbitrary code on the affected device, leading to full system compromise. 
This issue affects Frick Controls Quantum HD: Frick Controls Quantum HD version 10.22 and prior.</t>
        </is>
      </c>
      <c r="D561" s="201" t="n">
        <v>9.800000000000001</v>
      </c>
      <c r="E561" s="201" t="inlineStr">
        <is>
          <t>CRITICAL</t>
        </is>
      </c>
      <c r="F561" s="201" t="n">
        <v>3</v>
      </c>
      <c r="G561" s="201" t="n">
        <v>3</v>
      </c>
      <c r="H561" s="201" t="inlineStr">
        <is>
          <t>CRITICAL</t>
        </is>
      </c>
      <c r="I561" s="201" t="n">
        <v>18.8</v>
      </c>
      <c r="J561" s="201" t="inlineStr">
        <is>
          <t>NO</t>
        </is>
      </c>
      <c r="K561" s="201" t="inlineStr">
        <is>
          <t>https://nvd.nist.gov/vuln/detail/CVE-2026-21659</t>
        </is>
      </c>
      <c r="L561" s="201" t="inlineStr">
        <is>
          <t>2026-03-03 18:53</t>
        </is>
      </c>
      <c r="M561" s="201" t="inlineStr">
        <is>
          <t>YES</t>
        </is>
      </c>
      <c r="N561" s="201" t="inlineStr">
        <is>
          <t>https://www.johnsoncontrols.com/trust-center/cybersecurity/security-advisories</t>
        </is>
      </c>
      <c r="O561" s="201" t="inlineStr">
        <is>
          <t>Apply vendor patches</t>
        </is>
      </c>
      <c r="P561" s="201" t="inlineStr">
        <is>
          <t>johnsoncontrols frick_controls_quantum_hd - | johnsoncontrols frick_controls_quantum_hd_firmware *</t>
        </is>
      </c>
      <c r="Q561" s="201" t="inlineStr">
        <is>
          <t>P2</t>
        </is>
      </c>
      <c r="R561" s="201" t="inlineStr">
        <is>
          <t>🚨 URGENT: Apply vendor patches immediately | 🔒 Isolate affected systems if patch unavailable | 🛡️ Enable additional monitoring/IDS rules</t>
        </is>
      </c>
      <c r="S561" s="201" t="inlineStr">
        <is>
          <t>CVE - IP enrichment n/a</t>
        </is>
      </c>
      <c r="T561" s="201" t="n">
        <v>0.0022</v>
      </c>
      <c r="U561" s="201" t="n">
        <v>0.4392</v>
      </c>
      <c r="V561" s="201" t="inlineStr">
        <is>
          <t>T1083:File and Directory Discovery | T1190:Exploit Public-Facing Application | T1210:Exploitation of Remote Services | T1592.003:Firmware</t>
        </is>
      </c>
      <c r="W561" s="201" t="n">
        <v>2</v>
      </c>
      <c r="X561" s="201" t="inlineStr">
        <is>
          <t>HIGH (72%)</t>
        </is>
      </c>
      <c r="Y561" s="201" t="inlineStr">
        <is>
          <t>CONFIRMED</t>
        </is>
      </c>
      <c r="Z561" s="201" t="inlineStr">
        <is>
          <t>PATCH_AVAILABLE</t>
        </is>
      </c>
      <c r="AA561" s="201" t="inlineStr">
        <is>
          <t>https://nvd.nist.gov/vuln/detail/CVE-2026-21659</t>
        </is>
      </c>
      <c r="AB561" s="201" t="inlineStr">
        <is>
          <t>NONE</t>
        </is>
      </c>
      <c r="AC561" s="201" t="n">
        <v>4.9</v>
      </c>
      <c r="AD561" s="201" t="inlineStr"/>
    </row>
    <row r="562">
      <c r="A562" s="201" t="inlineStr">
        <is>
          <t>CVE</t>
        </is>
      </c>
      <c r="B562" s="201" t="inlineStr">
        <is>
          <t>CVE-2026-21660</t>
        </is>
      </c>
      <c r="C562" s="201" t="inlineStr">
        <is>
          <t>Hardcoded Email Credentials Saved as Plaintext in Firmware (CWE-256: Plaintext Storage of a Password) vulnerability in Frick Controls Quantum HD version 10.22 and prior lead to unauthorized access, exposure of sensitive information, and potential misuse or system compromise
This issue affects Frick Controls Quantum HD version 10.22 and prior.</t>
        </is>
      </c>
      <c r="D562" s="201" t="n">
        <v>9.800000000000001</v>
      </c>
      <c r="E562" s="201" t="inlineStr">
        <is>
          <t>CRITICAL</t>
        </is>
      </c>
      <c r="F562" s="201" t="n">
        <v>3</v>
      </c>
      <c r="G562" s="201" t="n">
        <v>3</v>
      </c>
      <c r="H562" s="201" t="inlineStr">
        <is>
          <t>CRITICAL</t>
        </is>
      </c>
      <c r="I562" s="201" t="n">
        <v>18.8</v>
      </c>
      <c r="J562" s="201" t="inlineStr">
        <is>
          <t>NO</t>
        </is>
      </c>
      <c r="K562" s="201" t="inlineStr">
        <is>
          <t>https://nvd.nist.gov/vuln/detail/CVE-2026-21660</t>
        </is>
      </c>
      <c r="L562" s="201" t="inlineStr">
        <is>
          <t>2026-03-03 18:53</t>
        </is>
      </c>
      <c r="M562" s="201" t="inlineStr">
        <is>
          <t>YES</t>
        </is>
      </c>
      <c r="N562" s="201" t="inlineStr">
        <is>
          <t>https://www.johnsoncontrols.com/trust-center/cybersecurity/security-advisories</t>
        </is>
      </c>
      <c r="O562" s="201" t="inlineStr">
        <is>
          <t>Apply vendor patches</t>
        </is>
      </c>
      <c r="P562" s="201" t="inlineStr">
        <is>
          <t>johnsoncontrols frick_controls_quantum_hd - | johnsoncontrols frick_controls_quantum_hd_firmware *</t>
        </is>
      </c>
      <c r="Q562" s="201" t="inlineStr">
        <is>
          <t>P2</t>
        </is>
      </c>
      <c r="R562" s="201" t="inlineStr">
        <is>
          <t>🚨 URGENT: Apply vendor patches immediately | 🔒 Isolate affected systems if patch unavailable | 🛡️ Enable additional monitoring/IDS rules</t>
        </is>
      </c>
      <c r="S562" s="201" t="inlineStr">
        <is>
          <t>CVE - IP enrichment n/a</t>
        </is>
      </c>
      <c r="T562" s="201" t="n">
        <v>0.0003</v>
      </c>
      <c r="U562" s="201" t="n">
        <v>0.0925</v>
      </c>
      <c r="V562" s="201" t="inlineStr">
        <is>
          <t>T1552:Unsecured Credentials | T1592.003:Firmware | T1589.001:Credentials</t>
        </is>
      </c>
      <c r="W562" s="201" t="n">
        <v>2</v>
      </c>
      <c r="X562" s="201" t="inlineStr">
        <is>
          <t>HIGH (72%)</t>
        </is>
      </c>
      <c r="Y562" s="201" t="inlineStr">
        <is>
          <t>CONFIRMED</t>
        </is>
      </c>
      <c r="Z562" s="201" t="inlineStr">
        <is>
          <t>PATCH_AVAILABLE</t>
        </is>
      </c>
      <c r="AA562" s="201" t="inlineStr">
        <is>
          <t>https://nvd.nist.gov/vuln/detail/CVE-2026-21660</t>
        </is>
      </c>
      <c r="AB562" s="201" t="inlineStr">
        <is>
          <t>NONE</t>
        </is>
      </c>
      <c r="AC562" s="201" t="n">
        <v>4.9</v>
      </c>
      <c r="AD562" s="201" t="inlineStr"/>
    </row>
    <row r="563">
      <c r="A563" s="199" t="inlineStr">
        <is>
          <t>CVE</t>
        </is>
      </c>
      <c r="B563" s="199" t="inlineStr">
        <is>
          <t>CVE-2026-1434</t>
        </is>
      </c>
      <c r="C563" s="199" t="inlineStr">
        <is>
          <t>Omega-PSIR is vulnerable to Reflected XSS via the lang parameter. An attacker can craft a malicious URL that, when opened, causes arbitrary JavaScript to execute in the victim’s browser.
This issue was fixed in 4.6.7.</t>
        </is>
      </c>
      <c r="D563" s="199" t="n">
        <v>6.1</v>
      </c>
      <c r="E563" s="199" t="inlineStr">
        <is>
          <t>MEDIUM</t>
        </is>
      </c>
      <c r="F563" s="199" t="n">
        <v>2</v>
      </c>
      <c r="G563" s="199" t="n">
        <v>2</v>
      </c>
      <c r="H563" s="199" t="inlineStr">
        <is>
          <t>MEDIUM</t>
        </is>
      </c>
      <c r="I563" s="199" t="n">
        <v>10.1</v>
      </c>
      <c r="J563" s="199" t="inlineStr">
        <is>
          <t>NO</t>
        </is>
      </c>
      <c r="K563" s="199" t="inlineStr">
        <is>
          <t>https://nvd.nist.gov/vuln/detail/CVE-2026-1434</t>
        </is>
      </c>
      <c r="L563" s="199" t="inlineStr">
        <is>
          <t>2026-03-03 18:53</t>
        </is>
      </c>
      <c r="M563" s="199" t="inlineStr">
        <is>
          <t>CHECK_VENDOR</t>
        </is>
      </c>
      <c r="N563" s="199" t="inlineStr">
        <is>
          <t>See NVD references</t>
        </is>
      </c>
      <c r="O563" s="199" t="inlineStr">
        <is>
          <t>Apply vendor patches</t>
        </is>
      </c>
      <c r="P563" s="199" t="inlineStr">
        <is>
          <t>pw omega-psir *</t>
        </is>
      </c>
      <c r="Q563" s="199" t="inlineStr">
        <is>
          <t>P2</t>
        </is>
      </c>
      <c r="R563" s="199" t="inlineStr">
        <is>
          <t>📅 Schedule patch deployment within 30 days | 🔍 Monitor for exploitation attempts</t>
        </is>
      </c>
      <c r="S563" s="199" t="inlineStr">
        <is>
          <t>CVE - IP enrichment n/a</t>
        </is>
      </c>
      <c r="T563" s="199" t="n">
        <v>0.0003</v>
      </c>
      <c r="U563" s="199" t="n">
        <v>0.0801</v>
      </c>
      <c r="V563" s="199" t="inlineStr">
        <is>
          <t>T1189:Drive-by Compromise | T1059.007:JavaScript</t>
        </is>
      </c>
      <c r="W563" s="199" t="n">
        <v>2</v>
      </c>
      <c r="X563" s="199" t="inlineStr">
        <is>
          <t>HIGH (72%)</t>
        </is>
      </c>
      <c r="Y563" s="199" t="inlineStr">
        <is>
          <t>POSSIBLE</t>
        </is>
      </c>
      <c r="Z563" s="199" t="inlineStr">
        <is>
          <t>CHECK_VENDOR</t>
        </is>
      </c>
      <c r="AA563" s="199" t="inlineStr">
        <is>
          <t>https://nvd.nist.gov/vuln/detail/CVE-2026-1434</t>
        </is>
      </c>
      <c r="AB563" s="199" t="inlineStr">
        <is>
          <t>NONE</t>
        </is>
      </c>
      <c r="AC563" s="199" t="n">
        <v>3.05</v>
      </c>
      <c r="AD563" s="199" t="inlineStr"/>
    </row>
    <row r="564">
      <c r="A564" s="201" t="inlineStr">
        <is>
          <t>CVE</t>
        </is>
      </c>
      <c r="B564" s="201" t="inlineStr">
        <is>
          <t>CVE-2025-11251</t>
        </is>
      </c>
      <c r="C564" s="201" t="inlineStr">
        <is>
          <t>Improper Neutralization of Special Elements used in an SQL Command ('SQL Injection') vulnerability in Dayneks Software Industry and Trade Inc. E-Commerce Platform allows SQL Injection.This issue affects E-Commerce Platform: through 27022026.
NOTE: The vendor was contacted early about this disclosure but did not respond in any way.</t>
        </is>
      </c>
      <c r="D564" s="201" t="n">
        <v>9.800000000000001</v>
      </c>
      <c r="E564" s="201" t="inlineStr">
        <is>
          <t>CRITICAL</t>
        </is>
      </c>
      <c r="F564" s="201" t="n">
        <v>3</v>
      </c>
      <c r="G564" s="201" t="n">
        <v>3</v>
      </c>
      <c r="H564" s="201" t="inlineStr">
        <is>
          <t>CRITICAL</t>
        </is>
      </c>
      <c r="I564" s="201" t="n">
        <v>18.8</v>
      </c>
      <c r="J564" s="201" t="inlineStr">
        <is>
          <t>NO</t>
        </is>
      </c>
      <c r="K564" s="201" t="inlineStr">
        <is>
          <t>https://nvd.nist.gov/vuln/detail/CVE-2025-11251</t>
        </is>
      </c>
      <c r="L564" s="201" t="inlineStr">
        <is>
          <t>2026-03-03 18:53</t>
        </is>
      </c>
      <c r="M564" s="201" t="inlineStr">
        <is>
          <t>CHECK_VENDOR</t>
        </is>
      </c>
      <c r="N564" s="201" t="inlineStr">
        <is>
          <t>See NVD references</t>
        </is>
      </c>
      <c r="O564" s="201" t="inlineStr">
        <is>
          <t>Apply vendor patches</t>
        </is>
      </c>
      <c r="P564" s="201" t="inlineStr">
        <is>
          <t>daynex woyio -</t>
        </is>
      </c>
      <c r="Q564" s="201" t="inlineStr">
        <is>
          <t>P2</t>
        </is>
      </c>
      <c r="R564" s="201" t="inlineStr">
        <is>
          <t>🚨 URGENT: Apply vendor patches immediately | 🔒 Isolate affected systems if patch unavailable | 🛡️ Enable additional monitoring/IDS rules</t>
        </is>
      </c>
      <c r="S564" s="201" t="inlineStr">
        <is>
          <t>CVE - IP enrichment n/a</t>
        </is>
      </c>
      <c r="T564" s="201" t="n">
        <v>0.0001</v>
      </c>
      <c r="U564" s="201" t="n">
        <v>0.0134</v>
      </c>
      <c r="V564" s="201" t="inlineStr">
        <is>
          <t>T1592.002:Software</t>
        </is>
      </c>
      <c r="W564" s="201" t="n">
        <v>2</v>
      </c>
      <c r="X564" s="201" t="inlineStr">
        <is>
          <t>HIGH (72%)</t>
        </is>
      </c>
      <c r="Y564" s="201" t="inlineStr">
        <is>
          <t>CONFIRMED</t>
        </is>
      </c>
      <c r="Z564" s="201" t="inlineStr">
        <is>
          <t>CHECK_VENDOR</t>
        </is>
      </c>
      <c r="AA564" s="201" t="inlineStr">
        <is>
          <t>https://nvd.nist.gov/vuln/detail/CVE-2025-11251</t>
        </is>
      </c>
      <c r="AB564" s="201" t="inlineStr">
        <is>
          <t>NONE</t>
        </is>
      </c>
      <c r="AC564" s="201" t="n">
        <v>4.9</v>
      </c>
      <c r="AD564" s="201" t="inlineStr"/>
    </row>
    <row r="565">
      <c r="A565" s="199" t="inlineStr">
        <is>
          <t>CVE</t>
        </is>
      </c>
      <c r="B565" s="199" t="inlineStr">
        <is>
          <t>CVE-2026-24350</t>
        </is>
      </c>
      <c r="C565" s="199" t="inlineStr">
        <is>
          <t>PluXml CMS is vulnerable to Stored XSS in file uploading functionality. An authenticated attacker can upload an SVG file containing a malicious payload, which will be executed when a victim clicks the link associated with the uploaded image.
In version 5.9.0-rc7 clicking the link associated with the uploaded image doesn't execute malicious code but directly accessing the file will still execute the embedded payload.
The vendor was notified early about this vulnerability, but didn't respond with</t>
        </is>
      </c>
      <c r="D565" s="199" t="n">
        <v>5.4</v>
      </c>
      <c r="E565" s="199" t="inlineStr">
        <is>
          <t>MEDIUM</t>
        </is>
      </c>
      <c r="F565" s="199" t="n">
        <v>2</v>
      </c>
      <c r="G565" s="199" t="n">
        <v>2</v>
      </c>
      <c r="H565" s="199" t="inlineStr">
        <is>
          <t>MEDIUM</t>
        </is>
      </c>
      <c r="I565" s="199" t="n">
        <v>9.4</v>
      </c>
      <c r="J565" s="199" t="inlineStr">
        <is>
          <t>NO</t>
        </is>
      </c>
      <c r="K565" s="199" t="inlineStr">
        <is>
          <t>https://nvd.nist.gov/vuln/detail/CVE-2026-24350</t>
        </is>
      </c>
      <c r="L565" s="199" t="inlineStr">
        <is>
          <t>2026-03-03 18:53</t>
        </is>
      </c>
      <c r="M565" s="199" t="inlineStr">
        <is>
          <t>CHECK_VENDOR</t>
        </is>
      </c>
      <c r="N565" s="199" t="inlineStr">
        <is>
          <t>See NVD references</t>
        </is>
      </c>
      <c r="O565" s="199" t="inlineStr">
        <is>
          <t>Apply vendor patches</t>
        </is>
      </c>
      <c r="P565" s="199" t="inlineStr">
        <is>
          <t>pluxml pluxml 5.8.21 | pluxml pluxml 5.8.9</t>
        </is>
      </c>
      <c r="Q565" s="199" t="inlineStr">
        <is>
          <t>P3</t>
        </is>
      </c>
      <c r="R565" s="199" t="inlineStr">
        <is>
          <t>📅 Schedule patch deployment within 30 days | 🔍 Monitor for exploitation attempts</t>
        </is>
      </c>
      <c r="S565" s="199" t="inlineStr">
        <is>
          <t>CVE - IP enrichment n/a</t>
        </is>
      </c>
      <c r="T565" s="199" t="n">
        <v>0.0003</v>
      </c>
      <c r="U565" s="199" t="n">
        <v>0.0789</v>
      </c>
      <c r="V565" s="199" t="inlineStr">
        <is>
          <t>T1189:Drive-by Compromise</t>
        </is>
      </c>
      <c r="W565" s="199" t="n">
        <v>1</v>
      </c>
      <c r="X565" s="199" t="inlineStr">
        <is>
          <t>LOW (40%)</t>
        </is>
      </c>
      <c r="Y565" s="199" t="inlineStr">
        <is>
          <t>POSSIBLE</t>
        </is>
      </c>
      <c r="Z565" s="199" t="inlineStr">
        <is>
          <t>CHECK_VENDOR</t>
        </is>
      </c>
      <c r="AA565" s="199" t="inlineStr">
        <is>
          <t>https://nvd.nist.gov/vuln/detail/CVE-2026-24350</t>
        </is>
      </c>
      <c r="AB565" s="199" t="inlineStr">
        <is>
          <t>NONE</t>
        </is>
      </c>
      <c r="AC565" s="199" t="n">
        <v>2.7</v>
      </c>
      <c r="AD565" s="199" t="inlineStr"/>
    </row>
    <row r="566">
      <c r="A566" s="199" t="inlineStr">
        <is>
          <t>CVE</t>
        </is>
      </c>
      <c r="B566" s="199" t="inlineStr">
        <is>
          <t>CVE-2026-24351</t>
        </is>
      </c>
      <c r="C566" s="199" t="inlineStr">
        <is>
          <t>PluXml CMS is vulnerable to Stored XSS in Static Pages editing functionality. Attacker with editing privileges can inject arbitrary HTML and JS into website, which will be rendered/executed when visiting edited page.
The vendor was notified early about this vulnerability, but didn't respond with the details of vulnerability or vulnerable version range. Only versions 5.8.21 and 5.9.0-rc7 were tested and confirmed as vulnerable, other versions were not tested and might also be vulnerable.</t>
        </is>
      </c>
      <c r="D566" s="199" t="n">
        <v>5.4</v>
      </c>
      <c r="E566" s="199" t="inlineStr">
        <is>
          <t>MEDIUM</t>
        </is>
      </c>
      <c r="F566" s="199" t="n">
        <v>2</v>
      </c>
      <c r="G566" s="199" t="n">
        <v>2</v>
      </c>
      <c r="H566" s="199" t="inlineStr">
        <is>
          <t>MEDIUM</t>
        </is>
      </c>
      <c r="I566" s="199" t="n">
        <v>9.4</v>
      </c>
      <c r="J566" s="199" t="inlineStr">
        <is>
          <t>NO</t>
        </is>
      </c>
      <c r="K566" s="199" t="inlineStr">
        <is>
          <t>https://nvd.nist.gov/vuln/detail/CVE-2026-24351</t>
        </is>
      </c>
      <c r="L566" s="199" t="inlineStr">
        <is>
          <t>2026-03-03 18:53</t>
        </is>
      </c>
      <c r="M566" s="199" t="inlineStr">
        <is>
          <t>CHECK_VENDOR</t>
        </is>
      </c>
      <c r="N566" s="199" t="inlineStr">
        <is>
          <t>See NVD references</t>
        </is>
      </c>
      <c r="O566" s="199" t="inlineStr">
        <is>
          <t>Apply vendor patches</t>
        </is>
      </c>
      <c r="P566" s="199" t="inlineStr">
        <is>
          <t>pluxml pluxml 5.8.21 | pluxml pluxml 5.8.9</t>
        </is>
      </c>
      <c r="Q566" s="199" t="inlineStr">
        <is>
          <t>P3</t>
        </is>
      </c>
      <c r="R566" s="199" t="inlineStr">
        <is>
          <t>📅 Schedule patch deployment within 30 days | 🔍 Monitor for exploitation attempts</t>
        </is>
      </c>
      <c r="S566" s="199" t="inlineStr">
        <is>
          <t>CVE - IP enrichment n/a</t>
        </is>
      </c>
      <c r="T566" s="199" t="n">
        <v>0</v>
      </c>
      <c r="U566" s="199" t="n">
        <v>0</v>
      </c>
      <c r="V566" s="199" t="inlineStr">
        <is>
          <t>T1189:Drive-by Compromise</t>
        </is>
      </c>
      <c r="W566" s="199" t="n">
        <v>1</v>
      </c>
      <c r="X566" s="199" t="inlineStr">
        <is>
          <t>LOW (40%)</t>
        </is>
      </c>
      <c r="Y566" s="199" t="inlineStr">
        <is>
          <t>POSSIBLE</t>
        </is>
      </c>
      <c r="Z566" s="199" t="inlineStr">
        <is>
          <t>CHECK_VENDOR</t>
        </is>
      </c>
      <c r="AA566" s="199" t="inlineStr">
        <is>
          <t>https://nvd.nist.gov/vuln/detail/CVE-2026-24351</t>
        </is>
      </c>
      <c r="AB566" s="199" t="inlineStr">
        <is>
          <t>NONE</t>
        </is>
      </c>
      <c r="AC566" s="199" t="n">
        <v>2.7</v>
      </c>
      <c r="AD566" s="199" t="inlineStr"/>
    </row>
    <row r="567">
      <c r="A567" s="201" t="inlineStr">
        <is>
          <t>CVE</t>
        </is>
      </c>
      <c r="B567" s="201" t="inlineStr">
        <is>
          <t>CVE-2026-24352</t>
        </is>
      </c>
      <c r="C567" s="201" t="inlineStr">
        <is>
          <t>PluXml CMS allows a user's session identifier to be set before authentication. The value of this session ID stays the same after authentication. This behaviour enables an attacker to fix a session ID
for a victim and later hijack the authenticated session.
The vendor was notified early about this vulnerability, but didn't respond with the details of vulnerability or vulnerable version range. Only versions 5.8.21 and 5.9.0-rc7 were tested and confirmed as vulnerable, other versions were not test</t>
        </is>
      </c>
      <c r="D567" s="201" t="n">
        <v>9.800000000000001</v>
      </c>
      <c r="E567" s="201" t="inlineStr">
        <is>
          <t>CRITICAL</t>
        </is>
      </c>
      <c r="F567" s="201" t="n">
        <v>3</v>
      </c>
      <c r="G567" s="201" t="n">
        <v>3</v>
      </c>
      <c r="H567" s="201" t="inlineStr">
        <is>
          <t>CRITICAL</t>
        </is>
      </c>
      <c r="I567" s="201" t="n">
        <v>18.8</v>
      </c>
      <c r="J567" s="201" t="inlineStr">
        <is>
          <t>NO</t>
        </is>
      </c>
      <c r="K567" s="201" t="inlineStr">
        <is>
          <t>https://nvd.nist.gov/vuln/detail/CVE-2026-24352</t>
        </is>
      </c>
      <c r="L567" s="201" t="inlineStr">
        <is>
          <t>2026-03-03 18:53</t>
        </is>
      </c>
      <c r="M567" s="201" t="inlineStr">
        <is>
          <t>CHECK_VENDOR</t>
        </is>
      </c>
      <c r="N567" s="201" t="inlineStr">
        <is>
          <t>See NVD references</t>
        </is>
      </c>
      <c r="O567" s="201" t="inlineStr">
        <is>
          <t>Apply vendor patches</t>
        </is>
      </c>
      <c r="P567" s="201" t="inlineStr">
        <is>
          <t>pluxml pluxml 5.8.21 | pluxml pluxml 5.8.9</t>
        </is>
      </c>
      <c r="Q567" s="201" t="inlineStr">
        <is>
          <t>P2</t>
        </is>
      </c>
      <c r="R567" s="201" t="inlineStr">
        <is>
          <t>🚨 URGENT: Apply vendor patches immediately | 🔒 Isolate affected systems if patch unavailable | 🛡️ Enable additional monitoring/IDS rules</t>
        </is>
      </c>
      <c r="S567" s="201" t="inlineStr">
        <is>
          <t>CVE - IP enrichment n/a</t>
        </is>
      </c>
      <c r="T567" s="201" t="n">
        <v>0.0004</v>
      </c>
      <c r="U567" s="201" t="n">
        <v>0.1372</v>
      </c>
      <c r="V567" s="201" t="inlineStr">
        <is>
          <t>T1185:Browser Session Hijacking</t>
        </is>
      </c>
      <c r="W567" s="201" t="n">
        <v>2</v>
      </c>
      <c r="X567" s="201" t="inlineStr">
        <is>
          <t>HIGH (72%)</t>
        </is>
      </c>
      <c r="Y567" s="201" t="inlineStr">
        <is>
          <t>CONFIRMED</t>
        </is>
      </c>
      <c r="Z567" s="201" t="inlineStr">
        <is>
          <t>CHECK_VENDOR</t>
        </is>
      </c>
      <c r="AA567" s="201" t="inlineStr">
        <is>
          <t>https://nvd.nist.gov/vuln/detail/CVE-2026-24352</t>
        </is>
      </c>
      <c r="AB567" s="201" t="inlineStr">
        <is>
          <t>NONE</t>
        </is>
      </c>
      <c r="AC567" s="201" t="n">
        <v>4.9</v>
      </c>
      <c r="AD567" s="201" t="inlineStr"/>
    </row>
    <row r="568">
      <c r="A568" s="199" t="inlineStr">
        <is>
          <t>CVE</t>
        </is>
      </c>
      <c r="B568" s="199" t="inlineStr">
        <is>
          <t>CVE-2026-2831</t>
        </is>
      </c>
      <c r="C568" s="199" t="inlineStr">
        <is>
          <t>The MailArchiver plugin for WordPress is vulnerable to SQL Injection via the ‘logid’ parameter in all versions up to, and including, 4.5.0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information from the database.</t>
        </is>
      </c>
      <c r="D568" s="199" t="n">
        <v>4.9</v>
      </c>
      <c r="E568" s="199" t="inlineStr">
        <is>
          <t>MEDIUM</t>
        </is>
      </c>
      <c r="F568" s="199" t="n">
        <v>2</v>
      </c>
      <c r="G568" s="199" t="n">
        <v>2</v>
      </c>
      <c r="H568" s="199" t="inlineStr">
        <is>
          <t>MEDIUM</t>
        </is>
      </c>
      <c r="I568" s="199" t="n">
        <v>8.9</v>
      </c>
      <c r="J568" s="199" t="inlineStr">
        <is>
          <t>NO</t>
        </is>
      </c>
      <c r="K568" s="199" t="inlineStr">
        <is>
          <t>https://nvd.nist.gov/vuln/detail/CVE-2026-2831</t>
        </is>
      </c>
      <c r="L568" s="199" t="inlineStr">
        <is>
          <t>2026-03-03 18:53</t>
        </is>
      </c>
      <c r="M568" s="199" t="inlineStr">
        <is>
          <t>CHECK_VENDOR</t>
        </is>
      </c>
      <c r="N568" s="199" t="inlineStr">
        <is>
          <t>See NVD references</t>
        </is>
      </c>
      <c r="O568" s="199" t="inlineStr">
        <is>
          <t>Apply vendor patches</t>
        </is>
      </c>
      <c r="P568" s="199" t="inlineStr">
        <is>
          <t>See CVE details</t>
        </is>
      </c>
      <c r="Q568" s="199" t="inlineStr">
        <is>
          <t>P3</t>
        </is>
      </c>
      <c r="R568" s="199" t="inlineStr">
        <is>
          <t>📅 Schedule patch deployment within 30 days | 🔍 Monitor for exploitation attempts</t>
        </is>
      </c>
      <c r="S568" s="199" t="inlineStr">
        <is>
          <t>CVE - IP enrichment n/a</t>
        </is>
      </c>
      <c r="T568" s="199" t="n">
        <v>0.0002</v>
      </c>
      <c r="U568" s="199" t="n">
        <v>0.0587</v>
      </c>
      <c r="V568" s="199" t="inlineStr">
        <is>
          <t>T1190:Exploit Public-Facing Application</t>
        </is>
      </c>
      <c r="W568" s="199" t="n">
        <v>1</v>
      </c>
      <c r="X568" s="199" t="inlineStr">
        <is>
          <t>LOW (40%)</t>
        </is>
      </c>
      <c r="Y568" s="199" t="inlineStr">
        <is>
          <t>POSSIBLE</t>
        </is>
      </c>
      <c r="Z568" s="199" t="inlineStr">
        <is>
          <t>CHECK_VENDOR</t>
        </is>
      </c>
      <c r="AA568" s="199" t="inlineStr">
        <is>
          <t>https://nvd.nist.gov/vuln/detail/CVE-2026-2831</t>
        </is>
      </c>
      <c r="AB568" s="199" t="inlineStr">
        <is>
          <t>NONE</t>
        </is>
      </c>
      <c r="AC568" s="199" t="n">
        <v>2.45</v>
      </c>
      <c r="AD568" s="199" t="inlineStr"/>
    </row>
    <row r="569">
      <c r="A569" s="201" t="inlineStr">
        <is>
          <t>CVE</t>
        </is>
      </c>
      <c r="B569" s="201" t="inlineStr">
        <is>
          <t>CVE-2025-11252</t>
        </is>
      </c>
      <c r="C569" s="201" t="inlineStr">
        <is>
          <t>Improper Neutralization of Special Elements used in an SQL Command ('SQL Injection') vulnerability in Signum Technology Promotion and Training Inc. Windesk.Fm allows SQL Injection.This issue affects windesk.Fm: through 27022026.
NOTE: The vendor was contacted early about this disclosure but did not respond in any way.</t>
        </is>
      </c>
      <c r="D569" s="201" t="n">
        <v>9.800000000000001</v>
      </c>
      <c r="E569" s="201" t="inlineStr">
        <is>
          <t>CRITICAL</t>
        </is>
      </c>
      <c r="F569" s="201" t="n">
        <v>3</v>
      </c>
      <c r="G569" s="201" t="n">
        <v>3</v>
      </c>
      <c r="H569" s="201" t="inlineStr">
        <is>
          <t>CRITICAL</t>
        </is>
      </c>
      <c r="I569" s="201" t="n">
        <v>18.8</v>
      </c>
      <c r="J569" s="201" t="inlineStr">
        <is>
          <t>NO</t>
        </is>
      </c>
      <c r="K569" s="201" t="inlineStr">
        <is>
          <t>https://nvd.nist.gov/vuln/detail/CVE-2025-11252</t>
        </is>
      </c>
      <c r="L569" s="201" t="inlineStr">
        <is>
          <t>2026-03-03 18:53</t>
        </is>
      </c>
      <c r="M569" s="201" t="inlineStr">
        <is>
          <t>CHECK_VENDOR</t>
        </is>
      </c>
      <c r="N569" s="201" t="inlineStr">
        <is>
          <t>See NVD references</t>
        </is>
      </c>
      <c r="O569" s="201" t="inlineStr">
        <is>
          <t>Apply vendor patches</t>
        </is>
      </c>
      <c r="P569" s="201" t="inlineStr">
        <is>
          <t>signumtte windesk.fm *</t>
        </is>
      </c>
      <c r="Q569" s="201" t="inlineStr">
        <is>
          <t>P2</t>
        </is>
      </c>
      <c r="R569" s="201" t="inlineStr">
        <is>
          <t>🚨 URGENT: Apply vendor patches immediately | 🔒 Isolate affected systems if patch unavailable | 🛡️ Enable additional monitoring/IDS rules</t>
        </is>
      </c>
      <c r="S569" s="201" t="inlineStr">
        <is>
          <t>CVE - IP enrichment n/a</t>
        </is>
      </c>
      <c r="T569" s="201" t="n">
        <v>0.0003</v>
      </c>
      <c r="U569" s="201" t="n">
        <v>0.0852</v>
      </c>
      <c r="V569" s="201" t="inlineStr">
        <is>
          <t>T1190:Exploit Public-Facing Application</t>
        </is>
      </c>
      <c r="W569" s="201" t="n">
        <v>2</v>
      </c>
      <c r="X569" s="201" t="inlineStr">
        <is>
          <t>HIGH (72%)</t>
        </is>
      </c>
      <c r="Y569" s="201" t="inlineStr">
        <is>
          <t>CONFIRMED</t>
        </is>
      </c>
      <c r="Z569" s="201" t="inlineStr">
        <is>
          <t>CHECK_VENDOR</t>
        </is>
      </c>
      <c r="AA569" s="201" t="inlineStr">
        <is>
          <t>https://nvd.nist.gov/vuln/detail/CVE-2025-11252</t>
        </is>
      </c>
      <c r="AB569" s="201" t="inlineStr">
        <is>
          <t>NONE</t>
        </is>
      </c>
      <c r="AC569" s="201" t="n">
        <v>4.9</v>
      </c>
      <c r="AD569" s="201" t="inlineStr"/>
    </row>
    <row r="570">
      <c r="A570" s="199" t="inlineStr">
        <is>
          <t>CVE</t>
        </is>
      </c>
      <c r="B570" s="199" t="inlineStr">
        <is>
          <t>CVE-2025-11950</t>
        </is>
      </c>
      <c r="C570" s="199" t="inlineStr">
        <is>
          <t>Improper Neutralization of Input During Web Page Generation (XSS or 'Cross-site Scripting') vulnerability in KNOWHY Advanced Technology Trading Ltd. Co. EduAsist allows Reflected XSS.This issue affects EduAsist: through 27022026.
NOTE: The vendor was contacted early about this disclosure but did not respond in any way.</t>
        </is>
      </c>
      <c r="D570" s="199" t="n">
        <v>6.3</v>
      </c>
      <c r="E570" s="199" t="inlineStr">
        <is>
          <t>MEDIUM</t>
        </is>
      </c>
      <c r="F570" s="199" t="n">
        <v>2</v>
      </c>
      <c r="G570" s="199" t="n">
        <v>2</v>
      </c>
      <c r="H570" s="199" t="inlineStr">
        <is>
          <t>MEDIUM</t>
        </is>
      </c>
      <c r="I570" s="199" t="n">
        <v>10.3</v>
      </c>
      <c r="J570" s="199" t="inlineStr">
        <is>
          <t>NO</t>
        </is>
      </c>
      <c r="K570" s="199" t="inlineStr">
        <is>
          <t>https://nvd.nist.gov/vuln/detail/CVE-2025-11950</t>
        </is>
      </c>
      <c r="L570" s="199" t="inlineStr">
        <is>
          <t>2026-03-03 18:53</t>
        </is>
      </c>
      <c r="M570" s="199" t="inlineStr">
        <is>
          <t>CHECK_VENDOR</t>
        </is>
      </c>
      <c r="N570" s="199" t="inlineStr">
        <is>
          <t>See NVD references</t>
        </is>
      </c>
      <c r="O570" s="199" t="inlineStr">
        <is>
          <t>Apply vendor patches</t>
        </is>
      </c>
      <c r="P570" s="199" t="inlineStr">
        <is>
          <t>eduasist eduasist *</t>
        </is>
      </c>
      <c r="Q570" s="199" t="inlineStr">
        <is>
          <t>P2</t>
        </is>
      </c>
      <c r="R570" s="199" t="inlineStr">
        <is>
          <t>📅 Schedule patch deployment within 30 days | 🔍 Monitor for exploitation attempts</t>
        </is>
      </c>
      <c r="S570" s="199" t="inlineStr">
        <is>
          <t>CVE - IP enrichment n/a</t>
        </is>
      </c>
      <c r="T570" s="199" t="n">
        <v>0.0003</v>
      </c>
      <c r="U570" s="199" t="n">
        <v>0.0801</v>
      </c>
      <c r="V570" s="199" t="inlineStr">
        <is>
          <t>T1189:Drive-by Compromise</t>
        </is>
      </c>
      <c r="W570" s="199" t="n">
        <v>2</v>
      </c>
      <c r="X570" s="199" t="inlineStr">
        <is>
          <t>HIGH (72%)</t>
        </is>
      </c>
      <c r="Y570" s="199" t="inlineStr">
        <is>
          <t>POSSIBLE</t>
        </is>
      </c>
      <c r="Z570" s="199" t="inlineStr">
        <is>
          <t>CHECK_VENDOR</t>
        </is>
      </c>
      <c r="AA570" s="199" t="inlineStr">
        <is>
          <t>https://nvd.nist.gov/vuln/detail/CVE-2025-11950</t>
        </is>
      </c>
      <c r="AB570" s="199" t="inlineStr">
        <is>
          <t>NONE</t>
        </is>
      </c>
      <c r="AC570" s="199" t="n">
        <v>3.15</v>
      </c>
      <c r="AD570" s="199" t="inlineStr"/>
    </row>
    <row r="571">
      <c r="A571" s="200" t="inlineStr">
        <is>
          <t>CVE</t>
        </is>
      </c>
      <c r="B571" s="200" t="inlineStr">
        <is>
          <t>CVE-2025-10990</t>
        </is>
      </c>
      <c r="C571" s="200" t="inlineStr">
        <is>
          <t>A flaw was found in REXML. A remote attacker could exploit inefficient regular expression (regex) parsing when processing hex numeric character references (&amp;#x...;) in XML documents. This could lead to a Regular Expression Denial of Service (ReDoS), impacting the availability of the affected component. This issue is the result of an incomplete fix for CVE-2024-49761.</t>
        </is>
      </c>
      <c r="D571" s="200" t="n">
        <v>7.5</v>
      </c>
      <c r="E571" s="200" t="inlineStr">
        <is>
          <t>HIGH</t>
        </is>
      </c>
      <c r="F571" s="200" t="n">
        <v>2</v>
      </c>
      <c r="G571" s="200" t="n">
        <v>3</v>
      </c>
      <c r="H571" s="200" t="inlineStr">
        <is>
          <t>HIGH</t>
        </is>
      </c>
      <c r="I571" s="200" t="n">
        <v>13.5</v>
      </c>
      <c r="J571" s="200" t="inlineStr">
        <is>
          <t>NO</t>
        </is>
      </c>
      <c r="K571" s="200" t="inlineStr">
        <is>
          <t>https://nvd.nist.gov/vuln/detail/CVE-2025-10990</t>
        </is>
      </c>
      <c r="L571" s="200" t="inlineStr">
        <is>
          <t>2026-03-03 18:53</t>
        </is>
      </c>
      <c r="M571" s="200" t="inlineStr">
        <is>
          <t>CHECK_VENDOR</t>
        </is>
      </c>
      <c r="N571" s="200" t="inlineStr">
        <is>
          <t>See NVD references</t>
        </is>
      </c>
      <c r="O571" s="200" t="inlineStr">
        <is>
          <t>Apply vendor patches</t>
        </is>
      </c>
      <c r="P571" s="200" t="inlineStr">
        <is>
          <t>See CVE details</t>
        </is>
      </c>
      <c r="Q571" s="200" t="inlineStr">
        <is>
          <t>P2</t>
        </is>
      </c>
      <c r="R571" s="200" t="inlineStr">
        <is>
          <t>🚨 URGENT: Apply vendor patches immediately | 🔒 Isolate affected systems if patch unavailable | 🛡️ Enable additional monitoring/IDS rules</t>
        </is>
      </c>
      <c r="S571" s="200" t="inlineStr">
        <is>
          <t>CVE - IP enrichment n/a</t>
        </is>
      </c>
      <c r="T571" s="200" t="n">
        <v>0.0015</v>
      </c>
      <c r="U571" s="200" t="n">
        <v>0.3574</v>
      </c>
      <c r="V571" s="200" t="inlineStr">
        <is>
          <t>T1499:Endpoint Denial of Service</t>
        </is>
      </c>
      <c r="W571" s="200" t="n">
        <v>2</v>
      </c>
      <c r="X571" s="200" t="inlineStr">
        <is>
          <t>HIGH (72%)</t>
        </is>
      </c>
      <c r="Y571" s="200" t="inlineStr">
        <is>
          <t>POSSIBLE</t>
        </is>
      </c>
      <c r="Z571" s="200" t="inlineStr">
        <is>
          <t>CHECK_VENDOR</t>
        </is>
      </c>
      <c r="AA571" s="200" t="inlineStr">
        <is>
          <t>https://nvd.nist.gov/vuln/detail/CVE-2025-10990</t>
        </is>
      </c>
      <c r="AB571" s="200" t="inlineStr">
        <is>
          <t>NONE</t>
        </is>
      </c>
      <c r="AC571" s="200" t="n">
        <v>3.75</v>
      </c>
      <c r="AD571" s="200" t="inlineStr"/>
    </row>
    <row r="572">
      <c r="A572" s="200" t="inlineStr">
        <is>
          <t>CVE</t>
        </is>
      </c>
      <c r="B572" s="200" t="inlineStr">
        <is>
          <t>CVE-2025-15498</t>
        </is>
      </c>
      <c r="C572" s="200" t="inlineStr">
        <is>
          <t>Pro3W CMS if vulnerable to SQL injection attacks. Improper neutralization of input provided into a login form allows an unauthenticated attacker to bypass authentication and gain administrative privileges. 
This issue was identified in version 1.2.0 of this software. Due to lack of response from the vendor exact version range could not be determined, but the vulnerability should be eliminated in versions released in January 2026 and later.</t>
        </is>
      </c>
      <c r="D572" s="200" t="n">
        <v>8.5</v>
      </c>
      <c r="E572" s="200" t="inlineStr">
        <is>
          <t>HIGH</t>
        </is>
      </c>
      <c r="F572" s="200" t="n">
        <v>2</v>
      </c>
      <c r="G572" s="200" t="n">
        <v>3</v>
      </c>
      <c r="H572" s="200" t="inlineStr">
        <is>
          <t>HIGH</t>
        </is>
      </c>
      <c r="I572" s="200" t="n">
        <v>14.5</v>
      </c>
      <c r="J572" s="200" t="inlineStr">
        <is>
          <t>NO</t>
        </is>
      </c>
      <c r="K572" s="200" t="inlineStr">
        <is>
          <t>https://nvd.nist.gov/vuln/detail/CVE-2025-15498</t>
        </is>
      </c>
      <c r="L572" s="200" t="inlineStr">
        <is>
          <t>2026-03-03 18:53</t>
        </is>
      </c>
      <c r="M572" s="200" t="inlineStr">
        <is>
          <t>CHECK_VENDOR</t>
        </is>
      </c>
      <c r="N572" s="200" t="inlineStr">
        <is>
          <t>See NVD references</t>
        </is>
      </c>
      <c r="O572" s="200" t="inlineStr">
        <is>
          <t>Apply vendor patches</t>
        </is>
      </c>
      <c r="P572" s="200" t="inlineStr">
        <is>
          <t>See CVE details</t>
        </is>
      </c>
      <c r="Q572" s="200" t="inlineStr">
        <is>
          <t>P3</t>
        </is>
      </c>
      <c r="R572" s="200" t="inlineStr">
        <is>
          <t>🚨 URGENT: Apply vendor patches immediately | 🔒 Isolate affected systems if patch unavailable | 🛡️ Enable additional monitoring/IDS rules</t>
        </is>
      </c>
      <c r="S572" s="200" t="inlineStr">
        <is>
          <t>CVE - IP enrichment n/a</t>
        </is>
      </c>
      <c r="T572" s="200" t="n">
        <v>0.0009</v>
      </c>
      <c r="U572" s="200" t="n">
        <v>0.2475</v>
      </c>
      <c r="V572" s="200" t="inlineStr">
        <is>
          <t>T1592.002:Software</t>
        </is>
      </c>
      <c r="W572" s="200" t="n">
        <v>1</v>
      </c>
      <c r="X572" s="200" t="inlineStr">
        <is>
          <t>LOW (40%)</t>
        </is>
      </c>
      <c r="Y572" s="200" t="inlineStr">
        <is>
          <t>UNLIKELY</t>
        </is>
      </c>
      <c r="Z572" s="200" t="inlineStr">
        <is>
          <t>CHECK_VENDOR</t>
        </is>
      </c>
      <c r="AA572" s="200" t="inlineStr">
        <is>
          <t>https://nvd.nist.gov/vuln/detail/CVE-2025-15498</t>
        </is>
      </c>
      <c r="AB572" s="200" t="inlineStr">
        <is>
          <t>NONE</t>
        </is>
      </c>
      <c r="AC572" s="200" t="n">
        <v>0</v>
      </c>
      <c r="AD572" s="200" t="inlineStr"/>
    </row>
    <row r="573">
      <c r="A573" s="200" t="inlineStr">
        <is>
          <t>CVE</t>
        </is>
      </c>
      <c r="B573" s="200" t="inlineStr">
        <is>
          <t>CVE-2026-2751</t>
        </is>
      </c>
      <c r="C573" s="200" t="inlineStr">
        <is>
          <t>Blind SQL Injection via unsanitized array keys in Service Dependencies deletion. Vulnerability in Centreon Centreon Web on Central Server on Linux (Service Dependencies modules) allows Blind SQL Injection.This issue affects Centreon Web on Central Server before 25.10.8, 24.10.20, 24.04.24.</t>
        </is>
      </c>
      <c r="D573" s="200" t="n">
        <v>8.300000000000001</v>
      </c>
      <c r="E573" s="200" t="inlineStr">
        <is>
          <t>HIGH</t>
        </is>
      </c>
      <c r="F573" s="200" t="n">
        <v>3</v>
      </c>
      <c r="G573" s="200" t="n">
        <v>3</v>
      </c>
      <c r="H573" s="200" t="inlineStr">
        <is>
          <t>CRITICAL</t>
        </is>
      </c>
      <c r="I573" s="200" t="n">
        <v>17.3</v>
      </c>
      <c r="J573" s="200" t="inlineStr">
        <is>
          <t>NO</t>
        </is>
      </c>
      <c r="K573" s="200" t="inlineStr">
        <is>
          <t>https://nvd.nist.gov/vuln/detail/CVE-2026-2751</t>
        </is>
      </c>
      <c r="L573" s="200" t="inlineStr">
        <is>
          <t>2026-03-03 18:53</t>
        </is>
      </c>
      <c r="M573" s="200" t="inlineStr">
        <is>
          <t>CHECK_VENDOR</t>
        </is>
      </c>
      <c r="N573" s="200" t="inlineStr">
        <is>
          <t>See NVD references</t>
        </is>
      </c>
      <c r="O573" s="200" t="inlineStr">
        <is>
          <t>Apply vendor patches</t>
        </is>
      </c>
      <c r="P573" s="200" t="inlineStr">
        <is>
          <t>See CVE details</t>
        </is>
      </c>
      <c r="Q573" s="200" t="inlineStr">
        <is>
          <t>P2</t>
        </is>
      </c>
      <c r="R573" s="200" t="inlineStr">
        <is>
          <t>🚨 URGENT: Apply vendor patches immediately | 🔒 Isolate affected systems if patch unavailable | 🛡️ Enable additional monitoring/IDS rules</t>
        </is>
      </c>
      <c r="S573" s="200" t="inlineStr">
        <is>
          <t>CVE - IP enrichment n/a</t>
        </is>
      </c>
      <c r="T573" s="200" t="n">
        <v>0.0001</v>
      </c>
      <c r="U573" s="200" t="n">
        <v>0.0273</v>
      </c>
      <c r="V573" s="200" t="inlineStr">
        <is>
          <t>T1584.004:Server</t>
        </is>
      </c>
      <c r="W573" s="200" t="n">
        <v>2</v>
      </c>
      <c r="X573" s="200" t="inlineStr">
        <is>
          <t>HIGH (72%)</t>
        </is>
      </c>
      <c r="Y573" s="200" t="inlineStr">
        <is>
          <t>CONFIRMED</t>
        </is>
      </c>
      <c r="Z573" s="200" t="inlineStr">
        <is>
          <t>CHECK_VENDOR</t>
        </is>
      </c>
      <c r="AA573" s="200" t="inlineStr">
        <is>
          <t>https://nvd.nist.gov/vuln/detail/CVE-2026-2751</t>
        </is>
      </c>
      <c r="AB573" s="200" t="inlineStr">
        <is>
          <t>NONE</t>
        </is>
      </c>
      <c r="AC573" s="200" t="n">
        <v>4.15</v>
      </c>
      <c r="AD573" s="200" t="inlineStr"/>
    </row>
    <row r="574">
      <c r="A574" s="199" t="inlineStr">
        <is>
          <t>CVE</t>
        </is>
      </c>
      <c r="B574" s="199" t="inlineStr">
        <is>
          <t>CVE-2026-3223</t>
        </is>
      </c>
      <c r="C574" s="199" t="inlineStr">
        <is>
          <t>Arbitrary file write &amp; potential privilege escalation exploiting zip slip vulnerability in Google Web Designer.</t>
        </is>
      </c>
      <c r="D574" s="199" t="n">
        <v>5</v>
      </c>
      <c r="E574" s="199" t="inlineStr">
        <is>
          <t>MEDIUM</t>
        </is>
      </c>
      <c r="F574" s="199" t="n">
        <v>2</v>
      </c>
      <c r="G574" s="199" t="n">
        <v>2</v>
      </c>
      <c r="H574" s="199" t="inlineStr">
        <is>
          <t>MEDIUM</t>
        </is>
      </c>
      <c r="I574" s="199" t="n">
        <v>9</v>
      </c>
      <c r="J574" s="199" t="inlineStr">
        <is>
          <t>NO</t>
        </is>
      </c>
      <c r="K574" s="199" t="inlineStr">
        <is>
          <t>https://nvd.nist.gov/vuln/detail/CVE-2026-3223</t>
        </is>
      </c>
      <c r="L574" s="199" t="inlineStr">
        <is>
          <t>2026-03-03 18:53</t>
        </is>
      </c>
      <c r="M574" s="199" t="inlineStr">
        <is>
          <t>CHECK_VENDOR</t>
        </is>
      </c>
      <c r="N574" s="199" t="inlineStr">
        <is>
          <t>See NVD references</t>
        </is>
      </c>
      <c r="O574" s="199" t="inlineStr">
        <is>
          <t>Apply vendor patches</t>
        </is>
      </c>
      <c r="P574" s="199" t="inlineStr">
        <is>
          <t>See CVE details</t>
        </is>
      </c>
      <c r="Q574" s="199" t="inlineStr">
        <is>
          <t>P4</t>
        </is>
      </c>
      <c r="R574" s="199" t="inlineStr">
        <is>
          <t>📅 Schedule patch deployment within 30 days | 🔍 Monitor for exploitation attempts</t>
        </is>
      </c>
      <c r="S574" s="199" t="inlineStr">
        <is>
          <t>CVE - IP enrichment n/a</t>
        </is>
      </c>
      <c r="T574" s="199" t="n">
        <v>0.0001</v>
      </c>
      <c r="U574" s="199" t="n">
        <v>0.0048</v>
      </c>
      <c r="V574" s="199" t="inlineStr">
        <is>
          <t>T1083:File and Directory Discovery | T1068:Exploitation for Privilege Escalation</t>
        </is>
      </c>
      <c r="W574" s="199" t="n">
        <v>1</v>
      </c>
      <c r="X574" s="199" t="inlineStr">
        <is>
          <t>LOW (40%)</t>
        </is>
      </c>
      <c r="Y574" s="199" t="inlineStr">
        <is>
          <t>UNLIKELY</t>
        </is>
      </c>
      <c r="Z574" s="199" t="inlineStr">
        <is>
          <t>CHECK_VENDOR</t>
        </is>
      </c>
      <c r="AA574" s="199" t="inlineStr">
        <is>
          <t>https://nvd.nist.gov/vuln/detail/CVE-2026-3223</t>
        </is>
      </c>
      <c r="AB574" s="199" t="inlineStr">
        <is>
          <t>NONE</t>
        </is>
      </c>
      <c r="AC574" s="199" t="n">
        <v>0</v>
      </c>
      <c r="AD574" s="199" t="inlineStr"/>
    </row>
    <row r="575">
      <c r="A575" s="200" t="inlineStr">
        <is>
          <t>CVE</t>
        </is>
      </c>
      <c r="B575" s="200" t="inlineStr">
        <is>
          <t>CVE-2026-3327</t>
        </is>
      </c>
      <c r="C575" s="200" t="inlineStr">
        <is>
          <t>Authenticated Iframe Injection in Dato CMS Web Previews plugin. This vulnerability permits a malicious authenticated user to circumvent the restriction enforced on the configured frontend URL, enabling the loading of arbitrary external resources or origins. This issue affects Web Previews &lt; v1.0.31.</t>
        </is>
      </c>
      <c r="D575" s="200" t="n">
        <v>8.5</v>
      </c>
      <c r="E575" s="200" t="inlineStr">
        <is>
          <t>HIGH</t>
        </is>
      </c>
      <c r="F575" s="200" t="n">
        <v>2</v>
      </c>
      <c r="G575" s="200" t="n">
        <v>3</v>
      </c>
      <c r="H575" s="200" t="inlineStr">
        <is>
          <t>HIGH</t>
        </is>
      </c>
      <c r="I575" s="200" t="n">
        <v>14.5</v>
      </c>
      <c r="J575" s="200" t="inlineStr">
        <is>
          <t>NO</t>
        </is>
      </c>
      <c r="K575" s="200" t="inlineStr">
        <is>
          <t>https://nvd.nist.gov/vuln/detail/CVE-2026-3327</t>
        </is>
      </c>
      <c r="L575" s="200" t="inlineStr">
        <is>
          <t>2026-03-03 18:53</t>
        </is>
      </c>
      <c r="M575" s="200" t="inlineStr">
        <is>
          <t>CHECK_VENDOR</t>
        </is>
      </c>
      <c r="N575" s="200" t="inlineStr">
        <is>
          <t>See NVD references</t>
        </is>
      </c>
      <c r="O575" s="200" t="inlineStr">
        <is>
          <t>Apply vendor patches</t>
        </is>
      </c>
      <c r="P575" s="200" t="inlineStr">
        <is>
          <t>See CVE details</t>
        </is>
      </c>
      <c r="Q575" s="200" t="inlineStr">
        <is>
          <t>P3</t>
        </is>
      </c>
      <c r="R575" s="200" t="inlineStr">
        <is>
          <t>🚨 URGENT: Apply vendor patches immediately | 🔒 Isolate affected systems if patch unavailable | 🛡️ Enable additional monitoring/IDS rules</t>
        </is>
      </c>
      <c r="S575" s="200" t="inlineStr">
        <is>
          <t>CVE - IP enrichment n/a</t>
        </is>
      </c>
      <c r="T575" s="200" t="n">
        <v>0.0002</v>
      </c>
      <c r="U575" s="200" t="n">
        <v>0.0329</v>
      </c>
      <c r="V575" s="200" t="inlineStr">
        <is>
          <t>T1189:Drive-by Compromise | T1190:Exploit Public-Facing Application</t>
        </is>
      </c>
      <c r="W575" s="200" t="n">
        <v>1</v>
      </c>
      <c r="X575" s="200" t="inlineStr">
        <is>
          <t>LOW (40%)</t>
        </is>
      </c>
      <c r="Y575" s="200" t="inlineStr">
        <is>
          <t>UNLIKELY</t>
        </is>
      </c>
      <c r="Z575" s="200" t="inlineStr">
        <is>
          <t>CHECK_VENDOR</t>
        </is>
      </c>
      <c r="AA575" s="200" t="inlineStr">
        <is>
          <t>https://nvd.nist.gov/vuln/detail/CVE-2026-3327</t>
        </is>
      </c>
      <c r="AB575" s="200" t="inlineStr">
        <is>
          <t>NONE</t>
        </is>
      </c>
      <c r="AC575" s="200" t="n">
        <v>0</v>
      </c>
      <c r="AD575" s="200" t="inlineStr"/>
    </row>
    <row r="576">
      <c r="A576" s="200" t="inlineStr">
        <is>
          <t>CVE</t>
        </is>
      </c>
      <c r="B576" s="200" t="inlineStr">
        <is>
          <t>CVE-2026-2359</t>
        </is>
      </c>
      <c r="C576" s="200" t="inlineStr">
        <is>
          <t>Multer is a node.js middleware for handling `multipart/form-data`. A vulnerability in Multer prior to version 2.1.0 allows an attacker to trigger a Denial of Service (DoS) by dropping connection during file upload, potentially causing resource exhaustion. Users should upgrade to version 2.1.0 to receive a patch. No known workarounds are available.</t>
        </is>
      </c>
      <c r="D576" s="200" t="n">
        <v>8.5</v>
      </c>
      <c r="E576" s="200" t="inlineStr">
        <is>
          <t>HIGH</t>
        </is>
      </c>
      <c r="F576" s="200" t="n">
        <v>2</v>
      </c>
      <c r="G576" s="200" t="n">
        <v>3</v>
      </c>
      <c r="H576" s="200" t="inlineStr">
        <is>
          <t>HIGH</t>
        </is>
      </c>
      <c r="I576" s="200" t="n">
        <v>14.5</v>
      </c>
      <c r="J576" s="200" t="inlineStr">
        <is>
          <t>NO</t>
        </is>
      </c>
      <c r="K576" s="200" t="inlineStr">
        <is>
          <t>https://nvd.nist.gov/vuln/detail/CVE-2026-2359</t>
        </is>
      </c>
      <c r="L576" s="200" t="inlineStr">
        <is>
          <t>2026-03-03 18:53</t>
        </is>
      </c>
      <c r="M576" s="200" t="inlineStr">
        <is>
          <t>CHECK_VENDOR</t>
        </is>
      </c>
      <c r="N576" s="200" t="inlineStr">
        <is>
          <t>See NVD references</t>
        </is>
      </c>
      <c r="O576" s="200" t="inlineStr">
        <is>
          <t>Apply vendor patches</t>
        </is>
      </c>
      <c r="P576" s="200" t="inlineStr">
        <is>
          <t>See CVE details</t>
        </is>
      </c>
      <c r="Q576" s="200" t="inlineStr">
        <is>
          <t>P3</t>
        </is>
      </c>
      <c r="R576" s="200" t="inlineStr">
        <is>
          <t>🚨 URGENT: Apply vendor patches immediately | 🔒 Isolate affected systems if patch unavailable | 🛡️ Enable additional monitoring/IDS rules</t>
        </is>
      </c>
      <c r="S576" s="200" t="inlineStr">
        <is>
          <t>CVE - IP enrichment n/a</t>
        </is>
      </c>
      <c r="T576" s="200" t="n">
        <v>0.0004</v>
      </c>
      <c r="U576" s="200" t="n">
        <v>0.1268</v>
      </c>
      <c r="V576" s="200" t="inlineStr">
        <is>
          <t>T1190:Exploit Public-Facing Application | T1499:Endpoint Denial of Service</t>
        </is>
      </c>
      <c r="W576" s="200" t="n">
        <v>2</v>
      </c>
      <c r="X576" s="200" t="inlineStr">
        <is>
          <t>MEDIUM (52%)</t>
        </is>
      </c>
      <c r="Y576" s="200" t="inlineStr">
        <is>
          <t>UNLIKELY</t>
        </is>
      </c>
      <c r="Z576" s="200" t="inlineStr">
        <is>
          <t>CHECK_VENDOR</t>
        </is>
      </c>
      <c r="AA576" s="200" t="inlineStr">
        <is>
          <t>https://nvd.nist.gov/vuln/detail/CVE-2026-2359</t>
        </is>
      </c>
      <c r="AB576" s="200" t="inlineStr">
        <is>
          <t>NONE</t>
        </is>
      </c>
      <c r="AC576" s="200" t="n">
        <v>0</v>
      </c>
      <c r="AD576" s="200" t="inlineStr"/>
    </row>
    <row r="577">
      <c r="A577" s="201" t="inlineStr">
        <is>
          <t>CVE</t>
        </is>
      </c>
      <c r="B577" s="201" t="inlineStr">
        <is>
          <t>CVE-2026-2749</t>
        </is>
      </c>
      <c r="C577" s="201" t="inlineStr">
        <is>
          <t>Vulnerability in Centreon Centreon Open Tickets on Central Server on Linux (Centroen Open Ticket modules).This issue affects Centreon Open Tickets on Central Server: from all before 25.10.3, 24.10.8, 24.04.7.</t>
        </is>
      </c>
      <c r="D577" s="201" t="n">
        <v>9.9</v>
      </c>
      <c r="E577" s="201" t="inlineStr">
        <is>
          <t>CRITICAL</t>
        </is>
      </c>
      <c r="F577" s="201" t="n">
        <v>3</v>
      </c>
      <c r="G577" s="201" t="n">
        <v>3</v>
      </c>
      <c r="H577" s="201" t="inlineStr">
        <is>
          <t>CRITICAL</t>
        </is>
      </c>
      <c r="I577" s="201" t="n">
        <v>18.9</v>
      </c>
      <c r="J577" s="201" t="inlineStr">
        <is>
          <t>NO</t>
        </is>
      </c>
      <c r="K577" s="201" t="inlineStr">
        <is>
          <t>https://nvd.nist.gov/vuln/detail/CVE-2026-2749</t>
        </is>
      </c>
      <c r="L577" s="201" t="inlineStr">
        <is>
          <t>2026-03-03 18:53</t>
        </is>
      </c>
      <c r="M577" s="201" t="inlineStr">
        <is>
          <t>CHECK_VENDOR</t>
        </is>
      </c>
      <c r="N577" s="201" t="inlineStr">
        <is>
          <t>See NVD references</t>
        </is>
      </c>
      <c r="O577" s="201" t="inlineStr">
        <is>
          <t>Apply vendor patches</t>
        </is>
      </c>
      <c r="P577" s="201" t="inlineStr">
        <is>
          <t>See CVE details</t>
        </is>
      </c>
      <c r="Q577" s="201" t="inlineStr">
        <is>
          <t>P2</t>
        </is>
      </c>
      <c r="R577" s="201" t="inlineStr">
        <is>
          <t>🚨 URGENT: Apply vendor patches immediately | 🔒 Isolate affected systems if patch unavailable | 🛡️ Enable additional monitoring/IDS rules</t>
        </is>
      </c>
      <c r="S577" s="201" t="inlineStr">
        <is>
          <t>CVE - IP enrichment n/a</t>
        </is>
      </c>
      <c r="T577" s="201" t="n">
        <v>0</v>
      </c>
      <c r="U577" s="201" t="n">
        <v>0</v>
      </c>
      <c r="V577" s="201" t="inlineStr">
        <is>
          <t>T1584.004:Server</t>
        </is>
      </c>
      <c r="W577" s="201" t="n">
        <v>2</v>
      </c>
      <c r="X577" s="201" t="inlineStr">
        <is>
          <t>HIGH (72%)</t>
        </is>
      </c>
      <c r="Y577" s="201" t="inlineStr">
        <is>
          <t>CONFIRMED</t>
        </is>
      </c>
      <c r="Z577" s="201" t="inlineStr">
        <is>
          <t>CHECK_VENDOR</t>
        </is>
      </c>
      <c r="AA577" s="201" t="inlineStr">
        <is>
          <t>https://nvd.nist.gov/vuln/detail/CVE-2026-2749</t>
        </is>
      </c>
      <c r="AB577" s="201" t="inlineStr">
        <is>
          <t>NONE</t>
        </is>
      </c>
      <c r="AC577" s="201" t="n">
        <v>4.95</v>
      </c>
      <c r="AD577" s="201" t="inlineStr"/>
    </row>
    <row r="578">
      <c r="A578" s="201" t="inlineStr">
        <is>
          <t>CVE</t>
        </is>
      </c>
      <c r="B578" s="201" t="inlineStr">
        <is>
          <t>CVE-2026-2750</t>
        </is>
      </c>
      <c r="C578" s="201" t="inlineStr">
        <is>
          <t>Improper Input Validation vulnerability in Centreon Centreon Open Tickets on Central Server on Linux (Centreon Open Tickets modules).This issue affects Centreon Open Tickets on Central Server: from all before 25.10; 24.10;24.04.</t>
        </is>
      </c>
      <c r="D578" s="201" t="n">
        <v>9.1</v>
      </c>
      <c r="E578" s="201" t="inlineStr">
        <is>
          <t>CRITICAL</t>
        </is>
      </c>
      <c r="F578" s="201" t="n">
        <v>3</v>
      </c>
      <c r="G578" s="201" t="n">
        <v>3</v>
      </c>
      <c r="H578" s="201" t="inlineStr">
        <is>
          <t>CRITICAL</t>
        </is>
      </c>
      <c r="I578" s="201" t="n">
        <v>18.1</v>
      </c>
      <c r="J578" s="201" t="inlineStr">
        <is>
          <t>NO</t>
        </is>
      </c>
      <c r="K578" s="201" t="inlineStr">
        <is>
          <t>https://nvd.nist.gov/vuln/detail/CVE-2026-2750</t>
        </is>
      </c>
      <c r="L578" s="201" t="inlineStr">
        <is>
          <t>2026-03-03 18:53</t>
        </is>
      </c>
      <c r="M578" s="201" t="inlineStr">
        <is>
          <t>CHECK_VENDOR</t>
        </is>
      </c>
      <c r="N578" s="201" t="inlineStr">
        <is>
          <t>See NVD references</t>
        </is>
      </c>
      <c r="O578" s="201" t="inlineStr">
        <is>
          <t>Apply vendor patches</t>
        </is>
      </c>
      <c r="P578" s="201" t="inlineStr">
        <is>
          <t>See CVE details</t>
        </is>
      </c>
      <c r="Q578" s="201" t="inlineStr">
        <is>
          <t>P2</t>
        </is>
      </c>
      <c r="R578" s="201" t="inlineStr">
        <is>
          <t>🚨 URGENT: Apply vendor patches immediately | 🔒 Isolate affected systems if patch unavailable | 🛡️ Enable additional monitoring/IDS rules</t>
        </is>
      </c>
      <c r="S578" s="201" t="inlineStr">
        <is>
          <t>CVE - IP enrichment n/a</t>
        </is>
      </c>
      <c r="T578" s="201" t="n">
        <v>0.0004</v>
      </c>
      <c r="U578" s="201" t="n">
        <v>0.1074</v>
      </c>
      <c r="V578" s="201" t="inlineStr">
        <is>
          <t>T1584.004:Server</t>
        </is>
      </c>
      <c r="W578" s="201" t="n">
        <v>2</v>
      </c>
      <c r="X578" s="201" t="inlineStr">
        <is>
          <t>HIGH (72%)</t>
        </is>
      </c>
      <c r="Y578" s="201" t="inlineStr">
        <is>
          <t>CONFIRMED</t>
        </is>
      </c>
      <c r="Z578" s="201" t="inlineStr">
        <is>
          <t>CHECK_VENDOR</t>
        </is>
      </c>
      <c r="AA578" s="201" t="inlineStr">
        <is>
          <t>https://nvd.nist.gov/vuln/detail/CVE-2026-2750</t>
        </is>
      </c>
      <c r="AB578" s="201" t="inlineStr">
        <is>
          <t>NONE</t>
        </is>
      </c>
      <c r="AC578" s="201" t="n">
        <v>4.55</v>
      </c>
      <c r="AD578" s="201" t="inlineStr"/>
    </row>
    <row r="579">
      <c r="A579" s="199" t="inlineStr">
        <is>
          <t>CVE</t>
        </is>
      </c>
      <c r="B579" s="199" t="inlineStr">
        <is>
          <t>CVE-2026-3277</t>
        </is>
      </c>
      <c r="C579" s="199" t="inlineStr">
        <is>
          <t>The OpenID Connect (OIDC) authentication configuration in PowerShell 
Universal before 2026.1.3 stores the OIDC client secret in cleartext in 
the .universal/authentication.ps1 script, which allows an attacker with read access to that file to obtain the OIDC client credentials</t>
        </is>
      </c>
      <c r="D579" s="199" t="n">
        <v>5</v>
      </c>
      <c r="E579" s="199" t="inlineStr">
        <is>
          <t>MEDIUM</t>
        </is>
      </c>
      <c r="F579" s="199" t="n">
        <v>2</v>
      </c>
      <c r="G579" s="199" t="n">
        <v>2</v>
      </c>
      <c r="H579" s="199" t="inlineStr">
        <is>
          <t>MEDIUM</t>
        </is>
      </c>
      <c r="I579" s="199" t="n">
        <v>9</v>
      </c>
      <c r="J579" s="199" t="inlineStr">
        <is>
          <t>NO</t>
        </is>
      </c>
      <c r="K579" s="199" t="inlineStr">
        <is>
          <t>https://nvd.nist.gov/vuln/detail/CVE-2026-3277</t>
        </is>
      </c>
      <c r="L579" s="199" t="inlineStr">
        <is>
          <t>2026-03-03 18:53</t>
        </is>
      </c>
      <c r="M579" s="199" t="inlineStr">
        <is>
          <t>CHECK_VENDOR</t>
        </is>
      </c>
      <c r="N579" s="199" t="inlineStr">
        <is>
          <t>See NVD references</t>
        </is>
      </c>
      <c r="O579" s="199" t="inlineStr">
        <is>
          <t>Apply vendor patches</t>
        </is>
      </c>
      <c r="P579" s="199" t="inlineStr">
        <is>
          <t>See CVE details</t>
        </is>
      </c>
      <c r="Q579" s="199" t="inlineStr">
        <is>
          <t>P4</t>
        </is>
      </c>
      <c r="R579" s="199" t="inlineStr">
        <is>
          <t>📅 Schedule patch deployment within 30 days | 🔍 Monitor for exploitation attempts</t>
        </is>
      </c>
      <c r="S579" s="199" t="inlineStr">
        <is>
          <t>CVE - IP enrichment n/a</t>
        </is>
      </c>
      <c r="T579" s="199" t="n">
        <v>0</v>
      </c>
      <c r="U579" s="199" t="n">
        <v>0</v>
      </c>
      <c r="V579" s="199" t="inlineStr">
        <is>
          <t>T1552:Unsecured Credentials | T1059.001:PowerShell | T1589.001:Credentials</t>
        </is>
      </c>
      <c r="W579" s="199" t="n">
        <v>1</v>
      </c>
      <c r="X579" s="199" t="inlineStr">
        <is>
          <t>LOW (40%)</t>
        </is>
      </c>
      <c r="Y579" s="199" t="inlineStr">
        <is>
          <t>UNLIKELY</t>
        </is>
      </c>
      <c r="Z579" s="199" t="inlineStr">
        <is>
          <t>CHECK_VENDOR</t>
        </is>
      </c>
      <c r="AA579" s="199" t="inlineStr">
        <is>
          <t>https://nvd.nist.gov/vuln/detail/CVE-2026-3277</t>
        </is>
      </c>
      <c r="AB579" s="199" t="inlineStr">
        <is>
          <t>NONE</t>
        </is>
      </c>
      <c r="AC579" s="199" t="n">
        <v>0</v>
      </c>
      <c r="AD579" s="199" t="inlineStr"/>
    </row>
    <row r="580">
      <c r="A580" s="200" t="inlineStr">
        <is>
          <t>CVE</t>
        </is>
      </c>
      <c r="B580" s="200" t="inlineStr">
        <is>
          <t>CVE-2026-3304</t>
        </is>
      </c>
      <c r="C580" s="200" t="inlineStr">
        <is>
          <t>Multer is a node.js middleware for handling `multipart/form-data`. A vulnerability in Multer prior to version 2.1.0 allows an attacker to trigger a Denial of Service (DoS) by sending malformed requests, potentially causing resource exhaustion. Users should upgrade to version 2.1.0 to receive a patch. No known workarounds are available.</t>
        </is>
      </c>
      <c r="D580" s="200" t="n">
        <v>8.5</v>
      </c>
      <c r="E580" s="200" t="inlineStr">
        <is>
          <t>HIGH</t>
        </is>
      </c>
      <c r="F580" s="200" t="n">
        <v>2</v>
      </c>
      <c r="G580" s="200" t="n">
        <v>3</v>
      </c>
      <c r="H580" s="200" t="inlineStr">
        <is>
          <t>HIGH</t>
        </is>
      </c>
      <c r="I580" s="200" t="n">
        <v>14.5</v>
      </c>
      <c r="J580" s="200" t="inlineStr">
        <is>
          <t>NO</t>
        </is>
      </c>
      <c r="K580" s="200" t="inlineStr">
        <is>
          <t>https://nvd.nist.gov/vuln/detail/CVE-2026-3304</t>
        </is>
      </c>
      <c r="L580" s="200" t="inlineStr">
        <is>
          <t>2026-03-03 18:53</t>
        </is>
      </c>
      <c r="M580" s="200" t="inlineStr">
        <is>
          <t>CHECK_VENDOR</t>
        </is>
      </c>
      <c r="N580" s="200" t="inlineStr">
        <is>
          <t>See NVD references</t>
        </is>
      </c>
      <c r="O580" s="200" t="inlineStr">
        <is>
          <t>Apply vendor patches</t>
        </is>
      </c>
      <c r="P580" s="200" t="inlineStr">
        <is>
          <t>See CVE details</t>
        </is>
      </c>
      <c r="Q580" s="200" t="inlineStr">
        <is>
          <t>P3</t>
        </is>
      </c>
      <c r="R580" s="200" t="inlineStr">
        <is>
          <t>🚨 URGENT: Apply vendor patches immediately | 🔒 Isolate affected systems if patch unavailable | 🛡️ Enable additional monitoring/IDS rules</t>
        </is>
      </c>
      <c r="S580" s="200" t="inlineStr">
        <is>
          <t>CVE - IP enrichment n/a</t>
        </is>
      </c>
      <c r="T580" s="200" t="n">
        <v>0.0004</v>
      </c>
      <c r="U580" s="200" t="n">
        <v>0.1268</v>
      </c>
      <c r="V580" s="200" t="inlineStr">
        <is>
          <t>T1190:Exploit Public-Facing Application | T1499:Endpoint Denial of Service</t>
        </is>
      </c>
      <c r="W580" s="200" t="n">
        <v>2</v>
      </c>
      <c r="X580" s="200" t="inlineStr">
        <is>
          <t>MEDIUM (52%)</t>
        </is>
      </c>
      <c r="Y580" s="200" t="inlineStr">
        <is>
          <t>UNLIKELY</t>
        </is>
      </c>
      <c r="Z580" s="200" t="inlineStr">
        <is>
          <t>CHECK_VENDOR</t>
        </is>
      </c>
      <c r="AA580" s="200" t="inlineStr">
        <is>
          <t>https://nvd.nist.gov/vuln/detail/CVE-2026-3304</t>
        </is>
      </c>
      <c r="AB580" s="200" t="inlineStr">
        <is>
          <t>NONE</t>
        </is>
      </c>
      <c r="AC580" s="200" t="n">
        <v>0</v>
      </c>
      <c r="AD580" s="200" t="inlineStr"/>
    </row>
    <row r="581">
      <c r="A581" s="200" t="inlineStr">
        <is>
          <t>CVE</t>
        </is>
      </c>
      <c r="B581" s="200" t="inlineStr">
        <is>
          <t>CVE-2025-69437</t>
        </is>
      </c>
      <c r="C581" s="200" t="inlineStr">
        <is>
          <t>PublicCMS v5.202506.d and earlier is vulnerable to stored XSS. Uploaded PDFs can contain JavaScript payloads and bypass PDF security checks in the backend CmsFileUtils.java. If a user uploads a PDF file containing a malicious payload to the system and views it, the embedded JavaScript payload can be triggered, resulting in issues such as credential theft, arbitrary API execution, and other security concerns. This vulnerability affects all file upload endpoint, including /cmsTemplate/save, /file/</t>
        </is>
      </c>
      <c r="D581" s="200" t="n">
        <v>8.699999999999999</v>
      </c>
      <c r="E581" s="200" t="inlineStr">
        <is>
          <t>HIGH</t>
        </is>
      </c>
      <c r="F581" s="200" t="n">
        <v>3</v>
      </c>
      <c r="G581" s="200" t="n">
        <v>3</v>
      </c>
      <c r="H581" s="200" t="inlineStr">
        <is>
          <t>CRITICAL</t>
        </is>
      </c>
      <c r="I581" s="200" t="n">
        <v>17.7</v>
      </c>
      <c r="J581" s="200" t="inlineStr">
        <is>
          <t>NO</t>
        </is>
      </c>
      <c r="K581" s="200" t="inlineStr">
        <is>
          <t>https://nvd.nist.gov/vuln/detail/CVE-2025-69437</t>
        </is>
      </c>
      <c r="L581" s="200" t="inlineStr">
        <is>
          <t>2026-03-03 18:53</t>
        </is>
      </c>
      <c r="M581" s="200" t="inlineStr">
        <is>
          <t>CHECK_VENDOR</t>
        </is>
      </c>
      <c r="N581" s="200" t="inlineStr">
        <is>
          <t>See NVD references</t>
        </is>
      </c>
      <c r="O581" s="200" t="inlineStr">
        <is>
          <t>Apply vendor patches</t>
        </is>
      </c>
      <c r="P581" s="200" t="inlineStr">
        <is>
          <t>See CVE details</t>
        </is>
      </c>
      <c r="Q581" s="200" t="inlineStr">
        <is>
          <t>P2</t>
        </is>
      </c>
      <c r="R581" s="200" t="inlineStr">
        <is>
          <t>🚨 URGENT: Apply vendor patches immediately | 🔒 Isolate affected systems if patch unavailable | 🛡️ Enable additional monitoring/IDS rules</t>
        </is>
      </c>
      <c r="S581" s="200" t="inlineStr">
        <is>
          <t>CVE - IP enrichment n/a</t>
        </is>
      </c>
      <c r="T581" s="200" t="n">
        <v>0.0004</v>
      </c>
      <c r="U581" s="200" t="n">
        <v>0.1071</v>
      </c>
      <c r="V581" s="200" t="inlineStr">
        <is>
          <t>T1189:Drive-by Compromise | T1552:Unsecured Credentials | T1059.007:JavaScript</t>
        </is>
      </c>
      <c r="W581" s="200" t="n">
        <v>2</v>
      </c>
      <c r="X581" s="200" t="inlineStr">
        <is>
          <t>HIGH (72%)</t>
        </is>
      </c>
      <c r="Y581" s="200" t="inlineStr">
        <is>
          <t>CONFIRMED</t>
        </is>
      </c>
      <c r="Z581" s="200" t="inlineStr">
        <is>
          <t>CHECK_VENDOR</t>
        </is>
      </c>
      <c r="AA581" s="200" t="inlineStr">
        <is>
          <t>https://nvd.nist.gov/vuln/detail/CVE-2025-69437</t>
        </is>
      </c>
      <c r="AB581" s="200" t="inlineStr">
        <is>
          <t>NONE</t>
        </is>
      </c>
      <c r="AC581" s="200" t="n">
        <v>4.35</v>
      </c>
      <c r="AD581" s="200" t="inlineStr"/>
    </row>
    <row r="582">
      <c r="A582" s="199" t="inlineStr">
        <is>
          <t>CVE</t>
        </is>
      </c>
      <c r="B582" s="199" t="inlineStr">
        <is>
          <t>CVE-2026-24488</t>
        </is>
      </c>
      <c r="C582" s="199" t="inlineStr">
        <is>
          <t>OpenEMR is a free and open source electronic health records and medical practice management application. In versions up to and including 8.0.0, an arbitrary file exfiltration vulnerability in the fax sending endpoint allows any authenticated user to read and transmit any file on the server (including database credentials, patient documents, system files, and source code) via fax to an attacker-controlled phone number. The vulnerability exists because the endpoint accepts arbitrary file paths fro</t>
        </is>
      </c>
      <c r="D582" s="199" t="n">
        <v>6.5</v>
      </c>
      <c r="E582" s="199" t="inlineStr">
        <is>
          <t>MEDIUM</t>
        </is>
      </c>
      <c r="F582" s="199" t="n">
        <v>2</v>
      </c>
      <c r="G582" s="199" t="n">
        <v>2</v>
      </c>
      <c r="H582" s="199" t="inlineStr">
        <is>
          <t>MEDIUM</t>
        </is>
      </c>
      <c r="I582" s="199" t="n">
        <v>10.5</v>
      </c>
      <c r="J582" s="199" t="inlineStr">
        <is>
          <t>NO</t>
        </is>
      </c>
      <c r="K582" s="199" t="inlineStr">
        <is>
          <t>https://nvd.nist.gov/vuln/detail/CVE-2026-24488</t>
        </is>
      </c>
      <c r="L582" s="199" t="inlineStr">
        <is>
          <t>2026-03-03 18:53</t>
        </is>
      </c>
      <c r="M582" s="199" t="inlineStr">
        <is>
          <t>CHECK_VENDOR</t>
        </is>
      </c>
      <c r="N582" s="199" t="inlineStr">
        <is>
          <t>See NVD references</t>
        </is>
      </c>
      <c r="O582" s="199" t="inlineStr">
        <is>
          <t>Apply vendor patches</t>
        </is>
      </c>
      <c r="P582" s="199" t="inlineStr">
        <is>
          <t>See CVE details</t>
        </is>
      </c>
      <c r="Q582" s="199" t="inlineStr">
        <is>
          <t>P2</t>
        </is>
      </c>
      <c r="R582" s="199" t="inlineStr">
        <is>
          <t>📅 Schedule patch deployment within 30 days | 🔍 Monitor for exploitation attempts</t>
        </is>
      </c>
      <c r="S582" s="199" t="inlineStr">
        <is>
          <t>CVE - IP enrichment n/a</t>
        </is>
      </c>
      <c r="T582" s="199" t="n">
        <v>0.0004</v>
      </c>
      <c r="U582" s="199" t="n">
        <v>0.1201</v>
      </c>
      <c r="V582" s="199" t="inlineStr">
        <is>
          <t>T1083:File and Directory Discovery | T1190:Exploit Public-Facing Application | T1552:Unsecured Credentials | T1584.004:Server | T1589.001:Credentials</t>
        </is>
      </c>
      <c r="W582" s="199" t="n">
        <v>2</v>
      </c>
      <c r="X582" s="199" t="inlineStr">
        <is>
          <t>HIGH (72%)</t>
        </is>
      </c>
      <c r="Y582" s="199" t="inlineStr">
        <is>
          <t>POSSIBLE</t>
        </is>
      </c>
      <c r="Z582" s="199" t="inlineStr">
        <is>
          <t>CHECK_VENDOR</t>
        </is>
      </c>
      <c r="AA582" s="199" t="inlineStr">
        <is>
          <t>https://nvd.nist.gov/vuln/detail/CVE-2026-24488</t>
        </is>
      </c>
      <c r="AB582" s="199" t="inlineStr">
        <is>
          <t>NONE</t>
        </is>
      </c>
      <c r="AC582" s="199" t="n">
        <v>3.25</v>
      </c>
      <c r="AD582" s="199" t="inlineStr"/>
    </row>
    <row r="583">
      <c r="A583" s="200" t="inlineStr">
        <is>
          <t>CVE</t>
        </is>
      </c>
      <c r="B583" s="200" t="inlineStr">
        <is>
          <t>CVE-2026-25147</t>
        </is>
      </c>
      <c r="C583" s="200" t="inlineStr">
        <is>
          <t xml:space="preserve">OpenEMR is a free and open source electronic health records and medical practice management application. Prior to version 8.0.0, in `portal/portal_payment.php`, the patient id used for the page is taken from the request (`$pid = $_REQUEST['pid'] ?? $pid` and `$pid = ($_REQUEST['hidden_patient_code'] ?? null) &gt; 0 ? $_REQUEST['hidden_patient_code'] : $pid`) instead of being fixed to the authenticated portal user. The portal session already has a valid `$pid` for the logged-in patient. Overwriting </t>
        </is>
      </c>
      <c r="D583" s="200" t="n">
        <v>7.1</v>
      </c>
      <c r="E583" s="200" t="inlineStr">
        <is>
          <t>HIGH</t>
        </is>
      </c>
      <c r="F583" s="200" t="n">
        <v>2</v>
      </c>
      <c r="G583" s="200" t="n">
        <v>3</v>
      </c>
      <c r="H583" s="200" t="inlineStr">
        <is>
          <t>HIGH</t>
        </is>
      </c>
      <c r="I583" s="200" t="n">
        <v>13.1</v>
      </c>
      <c r="J583" s="200" t="inlineStr">
        <is>
          <t>NO</t>
        </is>
      </c>
      <c r="K583" s="200" t="inlineStr">
        <is>
          <t>https://nvd.nist.gov/vuln/detail/CVE-2026-25147</t>
        </is>
      </c>
      <c r="L583" s="200" t="inlineStr">
        <is>
          <t>2026-03-03 18:53</t>
        </is>
      </c>
      <c r="M583" s="200" t="inlineStr">
        <is>
          <t>CHECK_VENDOR</t>
        </is>
      </c>
      <c r="N583" s="200" t="inlineStr">
        <is>
          <t>See NVD references</t>
        </is>
      </c>
      <c r="O583" s="200" t="inlineStr">
        <is>
          <t>Apply vendor patches</t>
        </is>
      </c>
      <c r="P583" s="200" t="inlineStr">
        <is>
          <t>See CVE details</t>
        </is>
      </c>
      <c r="Q583" s="200" t="inlineStr">
        <is>
          <t>P2</t>
        </is>
      </c>
      <c r="R583" s="200" t="inlineStr">
        <is>
          <t>🚨 URGENT: Apply vendor patches immediately | 🔒 Isolate affected systems if patch unavailable | 🛡️ Enable additional monitoring/IDS rules</t>
        </is>
      </c>
      <c r="S583" s="200" t="inlineStr">
        <is>
          <t>CVE - IP enrichment n/a</t>
        </is>
      </c>
      <c r="T583" s="200" t="n">
        <v>0.0003</v>
      </c>
      <c r="U583" s="200" t="n">
        <v>0.0772</v>
      </c>
      <c r="V583" s="200" t="inlineStr">
        <is>
          <t>T1190:Exploit Public-Facing Application | T1068:Exploitation for Privilege Escalation</t>
        </is>
      </c>
      <c r="W583" s="200" t="n">
        <v>2</v>
      </c>
      <c r="X583" s="200" t="inlineStr">
        <is>
          <t>HIGH (72%)</t>
        </is>
      </c>
      <c r="Y583" s="200" t="inlineStr">
        <is>
          <t>POSSIBLE</t>
        </is>
      </c>
      <c r="Z583" s="200" t="inlineStr">
        <is>
          <t>CHECK_VENDOR</t>
        </is>
      </c>
      <c r="AA583" s="200" t="inlineStr">
        <is>
          <t>https://nvd.nist.gov/vuln/detail/CVE-2026-25147</t>
        </is>
      </c>
      <c r="AB583" s="200" t="inlineStr">
        <is>
          <t>NONE</t>
        </is>
      </c>
      <c r="AC583" s="200" t="n">
        <v>3.55</v>
      </c>
      <c r="AD583" s="200" t="inlineStr"/>
    </row>
    <row r="584">
      <c r="A584" s="199" t="inlineStr">
        <is>
          <t>CVE</t>
        </is>
      </c>
      <c r="B584" s="199" t="inlineStr">
        <is>
          <t>CVE-2026-2293</t>
        </is>
      </c>
      <c r="C584" s="199" t="inlineStr">
        <is>
          <t>A NestJS application using @nestjs/platform-fastify can allow bypass of authentication/authorization middleware when Fastify path-normalization options are enabled.
This issue affects nest.Js: 11.1.13.</t>
        </is>
      </c>
      <c r="D584" s="199" t="n">
        <v>5</v>
      </c>
      <c r="E584" s="199" t="inlineStr">
        <is>
          <t>MEDIUM</t>
        </is>
      </c>
      <c r="F584" s="199" t="n">
        <v>2</v>
      </c>
      <c r="G584" s="199" t="n">
        <v>2</v>
      </c>
      <c r="H584" s="199" t="inlineStr">
        <is>
          <t>MEDIUM</t>
        </is>
      </c>
      <c r="I584" s="199" t="n">
        <v>9</v>
      </c>
      <c r="J584" s="199" t="inlineStr">
        <is>
          <t>NO</t>
        </is>
      </c>
      <c r="K584" s="199" t="inlineStr">
        <is>
          <t>https://nvd.nist.gov/vuln/detail/CVE-2026-2293</t>
        </is>
      </c>
      <c r="L584" s="199" t="inlineStr">
        <is>
          <t>2026-03-03 18:53</t>
        </is>
      </c>
      <c r="M584" s="199" t="inlineStr">
        <is>
          <t>CHECK_VENDOR</t>
        </is>
      </c>
      <c r="N584" s="199" t="inlineStr">
        <is>
          <t>See NVD references</t>
        </is>
      </c>
      <c r="O584" s="199" t="inlineStr">
        <is>
          <t>Apply vendor patches</t>
        </is>
      </c>
      <c r="P584" s="199" t="inlineStr">
        <is>
          <t>See CVE details</t>
        </is>
      </c>
      <c r="Q584" s="199" t="inlineStr">
        <is>
          <t>P3</t>
        </is>
      </c>
      <c r="R584" s="199" t="inlineStr">
        <is>
          <t>📅 Schedule patch deployment within 30 days | 🔍 Monitor for exploitation attempts</t>
        </is>
      </c>
      <c r="S584" s="199" t="inlineStr">
        <is>
          <t>CVE - IP enrichment n/a</t>
        </is>
      </c>
      <c r="T584" s="199" t="n">
        <v>0.0011</v>
      </c>
      <c r="U584" s="199" t="n">
        <v>0.2947</v>
      </c>
      <c r="V584" s="199" t="inlineStr">
        <is>
          <t>T1190:Exploit Public-Facing Application</t>
        </is>
      </c>
      <c r="W584" s="199" t="n">
        <v>2</v>
      </c>
      <c r="X584" s="199" t="inlineStr">
        <is>
          <t>MEDIUM (52%)</t>
        </is>
      </c>
      <c r="Y584" s="199" t="inlineStr">
        <is>
          <t>UNLIKELY</t>
        </is>
      </c>
      <c r="Z584" s="199" t="inlineStr">
        <is>
          <t>CHECK_VENDOR</t>
        </is>
      </c>
      <c r="AA584" s="199" t="inlineStr">
        <is>
          <t>https://nvd.nist.gov/vuln/detail/CVE-2026-2293</t>
        </is>
      </c>
      <c r="AB584" s="199" t="inlineStr">
        <is>
          <t>NONE</t>
        </is>
      </c>
      <c r="AC584" s="199" t="n">
        <v>0</v>
      </c>
      <c r="AD584" s="199" t="inlineStr"/>
    </row>
    <row r="585">
      <c r="A585" s="200" t="inlineStr">
        <is>
          <t>CVE</t>
        </is>
      </c>
      <c r="B585" s="200" t="inlineStr">
        <is>
          <t>CVE-2019-25489</t>
        </is>
      </c>
      <c r="C585" s="200" t="inlineStr">
        <is>
          <t>Homey BNB V4 contains a SQL injection vulnerability that allows unauthenticated attackers to manipulate database queries by injecting SQL code through the hosting_id parameter. Attackers can send GET requests to the rooms/ajax_refresh_subtotal endpoint with malicious hosting_id values to extract sensitive database information or cause denial of service.</t>
        </is>
      </c>
      <c r="D585" s="200" t="n">
        <v>8.199999999999999</v>
      </c>
      <c r="E585" s="200" t="inlineStr">
        <is>
          <t>HIGH</t>
        </is>
      </c>
      <c r="F585" s="200" t="n">
        <v>3</v>
      </c>
      <c r="G585" s="200" t="n">
        <v>3</v>
      </c>
      <c r="H585" s="200" t="inlineStr">
        <is>
          <t>CRITICAL</t>
        </is>
      </c>
      <c r="I585" s="200" t="n">
        <v>17.2</v>
      </c>
      <c r="J585" s="200" t="inlineStr">
        <is>
          <t>NO</t>
        </is>
      </c>
      <c r="K585" s="200" t="inlineStr">
        <is>
          <t>https://nvd.nist.gov/vuln/detail/CVE-2019-25489</t>
        </is>
      </c>
      <c r="L585" s="200" t="inlineStr">
        <is>
          <t>2026-03-03 18:53</t>
        </is>
      </c>
      <c r="M585" s="200" t="inlineStr">
        <is>
          <t>CHECK_VENDOR</t>
        </is>
      </c>
      <c r="N585" s="200" t="inlineStr">
        <is>
          <t>See NVD references</t>
        </is>
      </c>
      <c r="O585" s="200" t="inlineStr">
        <is>
          <t>Apply vendor patches</t>
        </is>
      </c>
      <c r="P585" s="200" t="inlineStr">
        <is>
          <t>See CVE details</t>
        </is>
      </c>
      <c r="Q585" s="200" t="inlineStr">
        <is>
          <t>P2</t>
        </is>
      </c>
      <c r="R585" s="200" t="inlineStr">
        <is>
          <t>🚨 URGENT: Apply vendor patches immediately | 🔒 Isolate affected systems if patch unavailable | 🛡️ Enable additional monitoring/IDS rules</t>
        </is>
      </c>
      <c r="S585" s="200" t="inlineStr">
        <is>
          <t>CVE - IP enrichment n/a</t>
        </is>
      </c>
      <c r="T585" s="200" t="n">
        <v>0.0005999999999999999</v>
      </c>
      <c r="U585" s="200" t="n">
        <v>0.1888</v>
      </c>
      <c r="V585" s="200" t="inlineStr">
        <is>
          <t>T1190:Exploit Public-Facing Application | T1499:Endpoint Denial of Service</t>
        </is>
      </c>
      <c r="W585" s="200" t="n">
        <v>2</v>
      </c>
      <c r="X585" s="200" t="inlineStr">
        <is>
          <t>HIGH (72%)</t>
        </is>
      </c>
      <c r="Y585" s="200" t="inlineStr">
        <is>
          <t>CONFIRMED</t>
        </is>
      </c>
      <c r="Z585" s="200" t="inlineStr">
        <is>
          <t>CHECK_VENDOR</t>
        </is>
      </c>
      <c r="AA585" s="200" t="inlineStr">
        <is>
          <t>https://nvd.nist.gov/vuln/detail/CVE-2019-25489</t>
        </is>
      </c>
      <c r="AB585" s="200" t="inlineStr">
        <is>
          <t>NONE</t>
        </is>
      </c>
      <c r="AC585" s="200" t="n">
        <v>4.1</v>
      </c>
      <c r="AD585" s="200" t="inlineStr"/>
    </row>
    <row r="586">
      <c r="A586" s="200" t="inlineStr">
        <is>
          <t>CVE</t>
        </is>
      </c>
      <c r="B586" s="200" t="inlineStr">
        <is>
          <t>CVE-2019-25490</t>
        </is>
      </c>
      <c r="C586" s="200" t="inlineStr">
        <is>
          <t>Homey BNB V4 contains a SQL injection vulnerability that allows unauthenticated attackers to manipulate database queries by injecting SQL code through the 'id' parameter. Attackers can send GET requests to the admin/edit.php endpoint with time-based SQL injection payloads to extract sensitive database information.</t>
        </is>
      </c>
      <c r="D586" s="200" t="n">
        <v>8.199999999999999</v>
      </c>
      <c r="E586" s="200" t="inlineStr">
        <is>
          <t>HIGH</t>
        </is>
      </c>
      <c r="F586" s="200" t="n">
        <v>3</v>
      </c>
      <c r="G586" s="200" t="n">
        <v>3</v>
      </c>
      <c r="H586" s="200" t="inlineStr">
        <is>
          <t>CRITICAL</t>
        </is>
      </c>
      <c r="I586" s="200" t="n">
        <v>17.2</v>
      </c>
      <c r="J586" s="200" t="inlineStr">
        <is>
          <t>NO</t>
        </is>
      </c>
      <c r="K586" s="200" t="inlineStr">
        <is>
          <t>https://nvd.nist.gov/vuln/detail/CVE-2019-25490</t>
        </is>
      </c>
      <c r="L586" s="200" t="inlineStr">
        <is>
          <t>2026-03-03 18:53</t>
        </is>
      </c>
      <c r="M586" s="200" t="inlineStr">
        <is>
          <t>CHECK_VENDOR</t>
        </is>
      </c>
      <c r="N586" s="200" t="inlineStr">
        <is>
          <t>See NVD references</t>
        </is>
      </c>
      <c r="O586" s="200" t="inlineStr">
        <is>
          <t>Apply vendor patches</t>
        </is>
      </c>
      <c r="P586" s="200" t="inlineStr">
        <is>
          <t>See CVE details</t>
        </is>
      </c>
      <c r="Q586" s="200" t="inlineStr">
        <is>
          <t>P2</t>
        </is>
      </c>
      <c r="R586" s="200" t="inlineStr">
        <is>
          <t>🚨 URGENT: Apply vendor patches immediately | 🔒 Isolate affected systems if patch unavailable | 🛡️ Enable additional monitoring/IDS rules</t>
        </is>
      </c>
      <c r="S586" s="200" t="inlineStr">
        <is>
          <t>CVE - IP enrichment n/a</t>
        </is>
      </c>
      <c r="T586" s="200" t="n">
        <v>0.0005999999999999999</v>
      </c>
      <c r="U586" s="200" t="n">
        <v>0.201</v>
      </c>
      <c r="V586" s="200" t="inlineStr">
        <is>
          <t>T1190:Exploit Public-Facing Application</t>
        </is>
      </c>
      <c r="W586" s="200" t="n">
        <v>2</v>
      </c>
      <c r="X586" s="200" t="inlineStr">
        <is>
          <t>HIGH (72%)</t>
        </is>
      </c>
      <c r="Y586" s="200" t="inlineStr">
        <is>
          <t>CONFIRMED</t>
        </is>
      </c>
      <c r="Z586" s="200" t="inlineStr">
        <is>
          <t>CHECK_VENDOR</t>
        </is>
      </c>
      <c r="AA586" s="200" t="inlineStr">
        <is>
          <t>https://nvd.nist.gov/vuln/detail/CVE-2019-25490</t>
        </is>
      </c>
      <c r="AB586" s="200" t="inlineStr">
        <is>
          <t>NONE</t>
        </is>
      </c>
      <c r="AC586" s="200" t="n">
        <v>4.1</v>
      </c>
      <c r="AD586" s="200" t="inlineStr"/>
    </row>
    <row r="587">
      <c r="A587" s="200" t="inlineStr">
        <is>
          <t>CVE</t>
        </is>
      </c>
      <c r="B587" s="200" t="inlineStr">
        <is>
          <t>CVE-2019-25491</t>
        </is>
      </c>
      <c r="C587" s="200" t="inlineStr">
        <is>
          <t>Homey BNB V4 contains an SQL injection vulnerability that allows unauthenticated attackers to manipulate database queries by injecting SQL code through the catid parameter. Attackers can send GET requests to the admin/cms_getpagetitle.php endpoint with malicious catid values to extract sensitive database information.</t>
        </is>
      </c>
      <c r="D587" s="200" t="n">
        <v>8.199999999999999</v>
      </c>
      <c r="E587" s="200" t="inlineStr">
        <is>
          <t>HIGH</t>
        </is>
      </c>
      <c r="F587" s="200" t="n">
        <v>3</v>
      </c>
      <c r="G587" s="200" t="n">
        <v>3</v>
      </c>
      <c r="H587" s="200" t="inlineStr">
        <is>
          <t>CRITICAL</t>
        </is>
      </c>
      <c r="I587" s="200" t="n">
        <v>17.2</v>
      </c>
      <c r="J587" s="200" t="inlineStr">
        <is>
          <t>NO</t>
        </is>
      </c>
      <c r="K587" s="200" t="inlineStr">
        <is>
          <t>https://nvd.nist.gov/vuln/detail/CVE-2019-25491</t>
        </is>
      </c>
      <c r="L587" s="200" t="inlineStr">
        <is>
          <t>2026-03-03 18:53</t>
        </is>
      </c>
      <c r="M587" s="200" t="inlineStr">
        <is>
          <t>CHECK_VENDOR</t>
        </is>
      </c>
      <c r="N587" s="200" t="inlineStr">
        <is>
          <t>See NVD references</t>
        </is>
      </c>
      <c r="O587" s="200" t="inlineStr">
        <is>
          <t>Apply vendor patches</t>
        </is>
      </c>
      <c r="P587" s="200" t="inlineStr">
        <is>
          <t>See CVE details</t>
        </is>
      </c>
      <c r="Q587" s="200" t="inlineStr">
        <is>
          <t>P2</t>
        </is>
      </c>
      <c r="R587" s="200" t="inlineStr">
        <is>
          <t>🚨 URGENT: Apply vendor patches immediately | 🔒 Isolate affected systems if patch unavailable | 🛡️ Enable additional monitoring/IDS rules</t>
        </is>
      </c>
      <c r="S587" s="200" t="inlineStr">
        <is>
          <t>CVE - IP enrichment n/a</t>
        </is>
      </c>
      <c r="T587" s="200" t="n">
        <v>0.0005999999999999999</v>
      </c>
      <c r="U587" s="200" t="n">
        <v>0.201</v>
      </c>
      <c r="V587" s="200" t="inlineStr">
        <is>
          <t>T1190:Exploit Public-Facing Application</t>
        </is>
      </c>
      <c r="W587" s="200" t="n">
        <v>2</v>
      </c>
      <c r="X587" s="200" t="inlineStr">
        <is>
          <t>HIGH (72%)</t>
        </is>
      </c>
      <c r="Y587" s="200" t="inlineStr">
        <is>
          <t>CONFIRMED</t>
        </is>
      </c>
      <c r="Z587" s="200" t="inlineStr">
        <is>
          <t>CHECK_VENDOR</t>
        </is>
      </c>
      <c r="AA587" s="200" t="inlineStr">
        <is>
          <t>https://nvd.nist.gov/vuln/detail/CVE-2019-25491</t>
        </is>
      </c>
      <c r="AB587" s="200" t="inlineStr">
        <is>
          <t>NONE</t>
        </is>
      </c>
      <c r="AC587" s="200" t="n">
        <v>4.1</v>
      </c>
      <c r="AD587" s="200" t="inlineStr"/>
    </row>
    <row r="588">
      <c r="A588" s="200" t="inlineStr">
        <is>
          <t>CVE</t>
        </is>
      </c>
      <c r="B588" s="200" t="inlineStr">
        <is>
          <t>CVE-2019-25492</t>
        </is>
      </c>
      <c r="C588" s="200" t="inlineStr">
        <is>
          <t>Homey BNB V4 contains an SQL injection vulnerability that allows unauthenticated attackers to manipulate database queries by injecting SQL code through the 'pt' parameter. Attackers can send GET requests to the admin/getcmsdata.php endpoint with malicious 'pt' values to extract sensitive database information.</t>
        </is>
      </c>
      <c r="D588" s="200" t="n">
        <v>8.199999999999999</v>
      </c>
      <c r="E588" s="200" t="inlineStr">
        <is>
          <t>HIGH</t>
        </is>
      </c>
      <c r="F588" s="200" t="n">
        <v>3</v>
      </c>
      <c r="G588" s="200" t="n">
        <v>3</v>
      </c>
      <c r="H588" s="200" t="inlineStr">
        <is>
          <t>CRITICAL</t>
        </is>
      </c>
      <c r="I588" s="200" t="n">
        <v>17.2</v>
      </c>
      <c r="J588" s="200" t="inlineStr">
        <is>
          <t>NO</t>
        </is>
      </c>
      <c r="K588" s="200" t="inlineStr">
        <is>
          <t>https://nvd.nist.gov/vuln/detail/CVE-2019-25492</t>
        </is>
      </c>
      <c r="L588" s="200" t="inlineStr">
        <is>
          <t>2026-03-03 18:53</t>
        </is>
      </c>
      <c r="M588" s="200" t="inlineStr">
        <is>
          <t>CHECK_VENDOR</t>
        </is>
      </c>
      <c r="N588" s="200" t="inlineStr">
        <is>
          <t>See NVD references</t>
        </is>
      </c>
      <c r="O588" s="200" t="inlineStr">
        <is>
          <t>Apply vendor patches</t>
        </is>
      </c>
      <c r="P588" s="200" t="inlineStr">
        <is>
          <t>See CVE details</t>
        </is>
      </c>
      <c r="Q588" s="200" t="inlineStr">
        <is>
          <t>P2</t>
        </is>
      </c>
      <c r="R588" s="200" t="inlineStr">
        <is>
          <t>🚨 URGENT: Apply vendor patches immediately | 🔒 Isolate affected systems if patch unavailable | 🛡️ Enable additional monitoring/IDS rules</t>
        </is>
      </c>
      <c r="S588" s="200" t="inlineStr">
        <is>
          <t>CVE - IP enrichment n/a</t>
        </is>
      </c>
      <c r="T588" s="200" t="n">
        <v>0.0005999999999999999</v>
      </c>
      <c r="U588" s="200" t="n">
        <v>0.201</v>
      </c>
      <c r="V588" s="200" t="inlineStr">
        <is>
          <t>T1190:Exploit Public-Facing Application</t>
        </is>
      </c>
      <c r="W588" s="200" t="n">
        <v>2</v>
      </c>
      <c r="X588" s="200" t="inlineStr">
        <is>
          <t>HIGH (72%)</t>
        </is>
      </c>
      <c r="Y588" s="200" t="inlineStr">
        <is>
          <t>CONFIRMED</t>
        </is>
      </c>
      <c r="Z588" s="200" t="inlineStr">
        <is>
          <t>CHECK_VENDOR</t>
        </is>
      </c>
      <c r="AA588" s="200" t="inlineStr">
        <is>
          <t>https://nvd.nist.gov/vuln/detail/CVE-2019-25492</t>
        </is>
      </c>
      <c r="AB588" s="200" t="inlineStr">
        <is>
          <t>NONE</t>
        </is>
      </c>
      <c r="AC588" s="200" t="n">
        <v>4.1</v>
      </c>
      <c r="AD588" s="200" t="inlineStr"/>
    </row>
    <row r="589">
      <c r="A589" s="200" t="inlineStr">
        <is>
          <t>CVE</t>
        </is>
      </c>
      <c r="B589" s="200" t="inlineStr">
        <is>
          <t>CVE-2019-25493</t>
        </is>
      </c>
      <c r="C589" s="200" t="inlineStr">
        <is>
          <t>Homey BNB V4 contains an SQL injection vulnerability that allows unauthenticated attackers to manipulate database queries by injecting SQL code through the 'val' parameter. Attackers can send GET requests to the admin/getrecord.php endpoint with malicious 'val' values to extract sensitive database information.</t>
        </is>
      </c>
      <c r="D589" s="200" t="n">
        <v>8.199999999999999</v>
      </c>
      <c r="E589" s="200" t="inlineStr">
        <is>
          <t>HIGH</t>
        </is>
      </c>
      <c r="F589" s="200" t="n">
        <v>3</v>
      </c>
      <c r="G589" s="200" t="n">
        <v>3</v>
      </c>
      <c r="H589" s="200" t="inlineStr">
        <is>
          <t>CRITICAL</t>
        </is>
      </c>
      <c r="I589" s="200" t="n">
        <v>17.2</v>
      </c>
      <c r="J589" s="200" t="inlineStr">
        <is>
          <t>NO</t>
        </is>
      </c>
      <c r="K589" s="200" t="inlineStr">
        <is>
          <t>https://nvd.nist.gov/vuln/detail/CVE-2019-25493</t>
        </is>
      </c>
      <c r="L589" s="200" t="inlineStr">
        <is>
          <t>2026-03-03 18:53</t>
        </is>
      </c>
      <c r="M589" s="200" t="inlineStr">
        <is>
          <t>CHECK_VENDOR</t>
        </is>
      </c>
      <c r="N589" s="200" t="inlineStr">
        <is>
          <t>See NVD references</t>
        </is>
      </c>
      <c r="O589" s="200" t="inlineStr">
        <is>
          <t>Apply vendor patches</t>
        </is>
      </c>
      <c r="P589" s="200" t="inlineStr">
        <is>
          <t>See CVE details</t>
        </is>
      </c>
      <c r="Q589" s="200" t="inlineStr">
        <is>
          <t>P2</t>
        </is>
      </c>
      <c r="R589" s="200" t="inlineStr">
        <is>
          <t>🚨 URGENT: Apply vendor patches immediately | 🔒 Isolate affected systems if patch unavailable | 🛡️ Enable additional monitoring/IDS rules</t>
        </is>
      </c>
      <c r="S589" s="200" t="inlineStr">
        <is>
          <t>CVE - IP enrichment n/a</t>
        </is>
      </c>
      <c r="T589" s="200" t="n">
        <v>0.0005999999999999999</v>
      </c>
      <c r="U589" s="200" t="n">
        <v>0.201</v>
      </c>
      <c r="V589" s="200" t="inlineStr">
        <is>
          <t>T1190:Exploit Public-Facing Application</t>
        </is>
      </c>
      <c r="W589" s="200" t="n">
        <v>2</v>
      </c>
      <c r="X589" s="200" t="inlineStr">
        <is>
          <t>HIGH (72%)</t>
        </is>
      </c>
      <c r="Y589" s="200" t="inlineStr">
        <is>
          <t>CONFIRMED</t>
        </is>
      </c>
      <c r="Z589" s="200" t="inlineStr">
        <is>
          <t>CHECK_VENDOR</t>
        </is>
      </c>
      <c r="AA589" s="200" t="inlineStr">
        <is>
          <t>https://nvd.nist.gov/vuln/detail/CVE-2019-25493</t>
        </is>
      </c>
      <c r="AB589" s="200" t="inlineStr">
        <is>
          <t>NONE</t>
        </is>
      </c>
      <c r="AC589" s="200" t="n">
        <v>4.1</v>
      </c>
      <c r="AD589" s="200" t="inlineStr"/>
    </row>
    <row r="590">
      <c r="A590" s="200" t="inlineStr">
        <is>
          <t>CVE</t>
        </is>
      </c>
      <c r="B590" s="200" t="inlineStr">
        <is>
          <t>CVE-2019-25494</t>
        </is>
      </c>
      <c r="C590" s="200" t="inlineStr">
        <is>
          <t>Homey BNB V4 contains an SQL injection vulnerability in the administration panel login that allows unauthenticated attackers to bypass authentication by injecting SQL syntax into username and password fields. Attackers can submit SQL operators like '=' 'or' in both credentials to manipulate the authentication query and gain unauthorized access to the admin panel.</t>
        </is>
      </c>
      <c r="D590" s="200" t="n">
        <v>8.199999999999999</v>
      </c>
      <c r="E590" s="200" t="inlineStr">
        <is>
          <t>HIGH</t>
        </is>
      </c>
      <c r="F590" s="200" t="n">
        <v>3</v>
      </c>
      <c r="G590" s="200" t="n">
        <v>3</v>
      </c>
      <c r="H590" s="200" t="inlineStr">
        <is>
          <t>CRITICAL</t>
        </is>
      </c>
      <c r="I590" s="200" t="n">
        <v>17.2</v>
      </c>
      <c r="J590" s="200" t="inlineStr">
        <is>
          <t>NO</t>
        </is>
      </c>
      <c r="K590" s="200" t="inlineStr">
        <is>
          <t>https://nvd.nist.gov/vuln/detail/CVE-2019-25494</t>
        </is>
      </c>
      <c r="L590" s="200" t="inlineStr">
        <is>
          <t>2026-03-03 18:53</t>
        </is>
      </c>
      <c r="M590" s="200" t="inlineStr">
        <is>
          <t>CHECK_VENDOR</t>
        </is>
      </c>
      <c r="N590" s="200" t="inlineStr">
        <is>
          <t>See NVD references</t>
        </is>
      </c>
      <c r="O590" s="200" t="inlineStr">
        <is>
          <t>Apply vendor patches</t>
        </is>
      </c>
      <c r="P590" s="200" t="inlineStr">
        <is>
          <t>See CVE details</t>
        </is>
      </c>
      <c r="Q590" s="200" t="inlineStr">
        <is>
          <t>P2</t>
        </is>
      </c>
      <c r="R590" s="200" t="inlineStr">
        <is>
          <t>🚨 URGENT: Apply vendor patches immediately | 🔒 Isolate affected systems if patch unavailable | 🛡️ Enable additional monitoring/IDS rules</t>
        </is>
      </c>
      <c r="S590" s="200" t="inlineStr">
        <is>
          <t>CVE - IP enrichment n/a</t>
        </is>
      </c>
      <c r="T590" s="200" t="n">
        <v>0.0021</v>
      </c>
      <c r="U590" s="200" t="n">
        <v>0.438</v>
      </c>
      <c r="V590" s="200" t="inlineStr">
        <is>
          <t>T1190:Exploit Public-Facing Application | T1552:Unsecured Credentials | T1589.001:Credentials</t>
        </is>
      </c>
      <c r="W590" s="200" t="n">
        <v>2</v>
      </c>
      <c r="X590" s="200" t="inlineStr">
        <is>
          <t>HIGH (72%)</t>
        </is>
      </c>
      <c r="Y590" s="200" t="inlineStr">
        <is>
          <t>CONFIRMED</t>
        </is>
      </c>
      <c r="Z590" s="200" t="inlineStr">
        <is>
          <t>CHECK_VENDOR</t>
        </is>
      </c>
      <c r="AA590" s="200" t="inlineStr">
        <is>
          <t>https://nvd.nist.gov/vuln/detail/CVE-2019-25494</t>
        </is>
      </c>
      <c r="AB590" s="200" t="inlineStr">
        <is>
          <t>NONE</t>
        </is>
      </c>
      <c r="AC590" s="200" t="n">
        <v>4.1</v>
      </c>
      <c r="AD590" s="200" t="inlineStr"/>
    </row>
    <row r="591">
      <c r="A591" s="200" t="inlineStr">
        <is>
          <t>CVE</t>
        </is>
      </c>
      <c r="B591" s="200" t="inlineStr">
        <is>
          <t>CVE-2019-25495</t>
        </is>
      </c>
      <c r="C591" s="200" t="inlineStr">
        <is>
          <t>osCommerce 2.3.4.1 contains a SQL injection vulnerability that allows unauthenticated attackers to manipulate database queries by injecting SQL code through the reviews_id parameter. Attackers can send GET requests to product_reviews_write.php with malicious reviews_id values using boolean-based SQL injection payloads to extract sensitive database information.</t>
        </is>
      </c>
      <c r="D591" s="200" t="n">
        <v>8.199999999999999</v>
      </c>
      <c r="E591" s="200" t="inlineStr">
        <is>
          <t>HIGH</t>
        </is>
      </c>
      <c r="F591" s="200" t="n">
        <v>3</v>
      </c>
      <c r="G591" s="200" t="n">
        <v>3</v>
      </c>
      <c r="H591" s="200" t="inlineStr">
        <is>
          <t>CRITICAL</t>
        </is>
      </c>
      <c r="I591" s="200" t="n">
        <v>17.2</v>
      </c>
      <c r="J591" s="200" t="inlineStr">
        <is>
          <t>NO</t>
        </is>
      </c>
      <c r="K591" s="200" t="inlineStr">
        <is>
          <t>https://nvd.nist.gov/vuln/detail/CVE-2019-25495</t>
        </is>
      </c>
      <c r="L591" s="200" t="inlineStr">
        <is>
          <t>2026-03-03 18:53</t>
        </is>
      </c>
      <c r="M591" s="200" t="inlineStr">
        <is>
          <t>CHECK_VENDOR</t>
        </is>
      </c>
      <c r="N591" s="200" t="inlineStr">
        <is>
          <t>See NVD references</t>
        </is>
      </c>
      <c r="O591" s="200" t="inlineStr">
        <is>
          <t>Apply vendor patches</t>
        </is>
      </c>
      <c r="P591" s="200" t="inlineStr">
        <is>
          <t>See CVE details</t>
        </is>
      </c>
      <c r="Q591" s="200" t="inlineStr">
        <is>
          <t>P2</t>
        </is>
      </c>
      <c r="R591" s="200" t="inlineStr">
        <is>
          <t>🚨 URGENT: Apply vendor patches immediately | 🔒 Isolate affected systems if patch unavailable | 🛡️ Enable additional monitoring/IDS rules</t>
        </is>
      </c>
      <c r="S591" s="200" t="inlineStr">
        <is>
          <t>CVE - IP enrichment n/a</t>
        </is>
      </c>
      <c r="T591" s="200" t="n">
        <v>0.0005999999999999999</v>
      </c>
      <c r="U591" s="200" t="n">
        <v>0.201</v>
      </c>
      <c r="V591" s="200" t="inlineStr">
        <is>
          <t>T1190:Exploit Public-Facing Application</t>
        </is>
      </c>
      <c r="W591" s="200" t="n">
        <v>2</v>
      </c>
      <c r="X591" s="200" t="inlineStr">
        <is>
          <t>HIGH (72%)</t>
        </is>
      </c>
      <c r="Y591" s="200" t="inlineStr">
        <is>
          <t>CONFIRMED</t>
        </is>
      </c>
      <c r="Z591" s="200" t="inlineStr">
        <is>
          <t>CHECK_VENDOR</t>
        </is>
      </c>
      <c r="AA591" s="200" t="inlineStr">
        <is>
          <t>https://nvd.nist.gov/vuln/detail/CVE-2019-25495</t>
        </is>
      </c>
      <c r="AB591" s="200" t="inlineStr">
        <is>
          <t>NONE</t>
        </is>
      </c>
      <c r="AC591" s="200" t="n">
        <v>4.1</v>
      </c>
      <c r="AD591" s="200" t="inlineStr"/>
    </row>
    <row r="592">
      <c r="A592" s="200" t="inlineStr">
        <is>
          <t>CVE</t>
        </is>
      </c>
      <c r="B592" s="200" t="inlineStr">
        <is>
          <t>CVE-2019-25496</t>
        </is>
      </c>
      <c r="C592" s="200" t="inlineStr">
        <is>
          <t>osCommerce 2.3.4.1 contains a SQL injection vulnerability that allows unauthenticated attackers to manipulate database queries by injecting SQL code through the products_id parameter. Attackers can modify the products_id value in product_info.php requests and append boolean-based SQL injection payloads to extract sensitive database information.</t>
        </is>
      </c>
      <c r="D592" s="200" t="n">
        <v>8.199999999999999</v>
      </c>
      <c r="E592" s="200" t="inlineStr">
        <is>
          <t>HIGH</t>
        </is>
      </c>
      <c r="F592" s="200" t="n">
        <v>3</v>
      </c>
      <c r="G592" s="200" t="n">
        <v>3</v>
      </c>
      <c r="H592" s="200" t="inlineStr">
        <is>
          <t>CRITICAL</t>
        </is>
      </c>
      <c r="I592" s="200" t="n">
        <v>17.2</v>
      </c>
      <c r="J592" s="200" t="inlineStr">
        <is>
          <t>NO</t>
        </is>
      </c>
      <c r="K592" s="200" t="inlineStr">
        <is>
          <t>https://nvd.nist.gov/vuln/detail/CVE-2019-25496</t>
        </is>
      </c>
      <c r="L592" s="200" t="inlineStr">
        <is>
          <t>2026-03-03 18:53</t>
        </is>
      </c>
      <c r="M592" s="200" t="inlineStr">
        <is>
          <t>CHECK_VENDOR</t>
        </is>
      </c>
      <c r="N592" s="200" t="inlineStr">
        <is>
          <t>See NVD references</t>
        </is>
      </c>
      <c r="O592" s="200" t="inlineStr">
        <is>
          <t>Apply vendor patches</t>
        </is>
      </c>
      <c r="P592" s="200" t="inlineStr">
        <is>
          <t>See CVE details</t>
        </is>
      </c>
      <c r="Q592" s="200" t="inlineStr">
        <is>
          <t>P2</t>
        </is>
      </c>
      <c r="R592" s="200" t="inlineStr">
        <is>
          <t>🚨 URGENT: Apply vendor patches immediately | 🔒 Isolate affected systems if patch unavailable | 🛡️ Enable additional monitoring/IDS rules</t>
        </is>
      </c>
      <c r="S592" s="200" t="inlineStr">
        <is>
          <t>CVE - IP enrichment n/a</t>
        </is>
      </c>
      <c r="T592" s="200" t="n">
        <v>0.0005999999999999999</v>
      </c>
      <c r="U592" s="200" t="n">
        <v>0.201</v>
      </c>
      <c r="V592" s="200" t="inlineStr">
        <is>
          <t>T1190:Exploit Public-Facing Application</t>
        </is>
      </c>
      <c r="W592" s="200" t="n">
        <v>2</v>
      </c>
      <c r="X592" s="200" t="inlineStr">
        <is>
          <t>HIGH (72%)</t>
        </is>
      </c>
      <c r="Y592" s="200" t="inlineStr">
        <is>
          <t>CONFIRMED</t>
        </is>
      </c>
      <c r="Z592" s="200" t="inlineStr">
        <is>
          <t>CHECK_VENDOR</t>
        </is>
      </c>
      <c r="AA592" s="200" t="inlineStr">
        <is>
          <t>https://nvd.nist.gov/vuln/detail/CVE-2019-25496</t>
        </is>
      </c>
      <c r="AB592" s="200" t="inlineStr">
        <is>
          <t>NONE</t>
        </is>
      </c>
      <c r="AC592" s="200" t="n">
        <v>4.1</v>
      </c>
      <c r="AD592" s="200" t="inlineStr"/>
    </row>
    <row r="593">
      <c r="A593" s="200" t="inlineStr">
        <is>
          <t>CVE</t>
        </is>
      </c>
      <c r="B593" s="200" t="inlineStr">
        <is>
          <t>CVE-2019-25497</t>
        </is>
      </c>
      <c r="C593" s="200" t="inlineStr">
        <is>
          <t>osCommerce 2.3.4.1 contains a SQL injection vulnerability that allows unauthenticated attackers to manipulate database queries by injecting SQL code through the currency parameter. Attackers can send GET requests to shopping_cart.php with malicious currency values using boolean-based SQL injection payloads to extract sensitive database information.</t>
        </is>
      </c>
      <c r="D593" s="200" t="n">
        <v>8.199999999999999</v>
      </c>
      <c r="E593" s="200" t="inlineStr">
        <is>
          <t>HIGH</t>
        </is>
      </c>
      <c r="F593" s="200" t="n">
        <v>3</v>
      </c>
      <c r="G593" s="200" t="n">
        <v>3</v>
      </c>
      <c r="H593" s="200" t="inlineStr">
        <is>
          <t>CRITICAL</t>
        </is>
      </c>
      <c r="I593" s="200" t="n">
        <v>17.2</v>
      </c>
      <c r="J593" s="200" t="inlineStr">
        <is>
          <t>NO</t>
        </is>
      </c>
      <c r="K593" s="200" t="inlineStr">
        <is>
          <t>https://nvd.nist.gov/vuln/detail/CVE-2019-25497</t>
        </is>
      </c>
      <c r="L593" s="200" t="inlineStr">
        <is>
          <t>2026-03-03 18:53</t>
        </is>
      </c>
      <c r="M593" s="200" t="inlineStr">
        <is>
          <t>CHECK_VENDOR</t>
        </is>
      </c>
      <c r="N593" s="200" t="inlineStr">
        <is>
          <t>See NVD references</t>
        </is>
      </c>
      <c r="O593" s="200" t="inlineStr">
        <is>
          <t>Apply vendor patches</t>
        </is>
      </c>
      <c r="P593" s="200" t="inlineStr">
        <is>
          <t>See CVE details</t>
        </is>
      </c>
      <c r="Q593" s="200" t="inlineStr">
        <is>
          <t>P2</t>
        </is>
      </c>
      <c r="R593" s="200" t="inlineStr">
        <is>
          <t>🚨 URGENT: Apply vendor patches immediately | 🔒 Isolate affected systems if patch unavailable | 🛡️ Enable additional monitoring/IDS rules</t>
        </is>
      </c>
      <c r="S593" s="200" t="inlineStr">
        <is>
          <t>CVE - IP enrichment n/a</t>
        </is>
      </c>
      <c r="T593" s="200" t="n">
        <v>0.0005999999999999999</v>
      </c>
      <c r="U593" s="200" t="n">
        <v>0.201</v>
      </c>
      <c r="V593" s="200" t="inlineStr">
        <is>
          <t>T1190:Exploit Public-Facing Application</t>
        </is>
      </c>
      <c r="W593" s="200" t="n">
        <v>2</v>
      </c>
      <c r="X593" s="200" t="inlineStr">
        <is>
          <t>HIGH (72%)</t>
        </is>
      </c>
      <c r="Y593" s="200" t="inlineStr">
        <is>
          <t>CONFIRMED</t>
        </is>
      </c>
      <c r="Z593" s="200" t="inlineStr">
        <is>
          <t>CHECK_VENDOR</t>
        </is>
      </c>
      <c r="AA593" s="200" t="inlineStr">
        <is>
          <t>https://nvd.nist.gov/vuln/detail/CVE-2019-25497</t>
        </is>
      </c>
      <c r="AB593" s="200" t="inlineStr">
        <is>
          <t>NONE</t>
        </is>
      </c>
      <c r="AC593" s="200" t="n">
        <v>4.1</v>
      </c>
      <c r="AD593" s="200" t="inlineStr"/>
    </row>
    <row r="594">
      <c r="A594" s="200" t="inlineStr">
        <is>
          <t>CVE</t>
        </is>
      </c>
      <c r="B594" s="200" t="inlineStr">
        <is>
          <t>CVE-2026-21619</t>
        </is>
      </c>
      <c r="C594" s="200" t="inlineStr">
        <is>
          <t>Uncontrolled Resource Consumption, Deserialization of Untrusted Data vulnerability in hexpm hex_core (hex_api modules), hexpm hex (mix_hex_api modules), erlang rebar3 (r3_hex_api modules) allows Object Injection, Excessive Allocation. This vulnerability is associated with program files src/hex_api.erl, src/mix_hex_api.erl, apps/rebar/src/vendored/r3_hex_api.erl and program routines hex_core:request/4, mix_hex_api:request/4, r3_hex_api:request/4.
This issue affects hex_core: from 0.1.0 before 0.</t>
        </is>
      </c>
      <c r="D594" s="200" t="n">
        <v>8.5</v>
      </c>
      <c r="E594" s="200" t="inlineStr">
        <is>
          <t>HIGH</t>
        </is>
      </c>
      <c r="F594" s="200" t="n">
        <v>2</v>
      </c>
      <c r="G594" s="200" t="n">
        <v>3</v>
      </c>
      <c r="H594" s="200" t="inlineStr">
        <is>
          <t>HIGH</t>
        </is>
      </c>
      <c r="I594" s="200" t="n">
        <v>14.5</v>
      </c>
      <c r="J594" s="200" t="inlineStr">
        <is>
          <t>NO</t>
        </is>
      </c>
      <c r="K594" s="200" t="inlineStr">
        <is>
          <t>https://nvd.nist.gov/vuln/detail/CVE-2026-21619</t>
        </is>
      </c>
      <c r="L594" s="200" t="inlineStr">
        <is>
          <t>2026-03-03 18:53</t>
        </is>
      </c>
      <c r="M594" s="200" t="inlineStr">
        <is>
          <t>CHECK_VENDOR</t>
        </is>
      </c>
      <c r="N594" s="200" t="inlineStr">
        <is>
          <t>See NVD references</t>
        </is>
      </c>
      <c r="O594" s="200" t="inlineStr">
        <is>
          <t>Apply vendor patches</t>
        </is>
      </c>
      <c r="P594" s="200" t="inlineStr">
        <is>
          <t>See CVE details</t>
        </is>
      </c>
      <c r="Q594" s="200" t="inlineStr">
        <is>
          <t>P3</t>
        </is>
      </c>
      <c r="R594" s="200" t="inlineStr">
        <is>
          <t>🚨 URGENT: Apply vendor patches immediately | 🔒 Isolate affected systems if patch unavailable | 🛡️ Enable additional monitoring/IDS rules</t>
        </is>
      </c>
      <c r="S594" s="200" t="inlineStr">
        <is>
          <t>CVE - IP enrichment n/a</t>
        </is>
      </c>
      <c r="T594" s="200" t="n">
        <v>0.0002</v>
      </c>
      <c r="U594" s="200" t="n">
        <v>0.0336</v>
      </c>
      <c r="V594" s="200" t="inlineStr">
        <is>
          <t>T1190:Exploit Public-Facing Application | T1059:Command and Scripting Interpreter</t>
        </is>
      </c>
      <c r="W594" s="200" t="n">
        <v>1</v>
      </c>
      <c r="X594" s="200" t="inlineStr">
        <is>
          <t>LOW (40%)</t>
        </is>
      </c>
      <c r="Y594" s="200" t="inlineStr">
        <is>
          <t>UNLIKELY</t>
        </is>
      </c>
      <c r="Z594" s="200" t="inlineStr">
        <is>
          <t>CHECK_VENDOR</t>
        </is>
      </c>
      <c r="AA594" s="200" t="inlineStr">
        <is>
          <t>https://nvd.nist.gov/vuln/detail/CVE-2026-21619</t>
        </is>
      </c>
      <c r="AB594" s="200" t="inlineStr">
        <is>
          <t>NONE</t>
        </is>
      </c>
      <c r="AC594" s="200" t="n">
        <v>0</v>
      </c>
      <c r="AD594" s="200" t="inlineStr"/>
    </row>
    <row r="595">
      <c r="A595" s="200" t="inlineStr">
        <is>
          <t>CVE</t>
        </is>
      </c>
      <c r="B595" s="200" t="inlineStr">
        <is>
          <t>CVE-2026-26861</t>
        </is>
      </c>
      <c r="C595" s="200" t="inlineStr">
        <is>
          <t>CleverTap Web SDK version 1.15.2 and earlier is vulnerable to Cross-Site Scripting (XSS) via window.postMessage. The handleCustomHtmlPreviewPostMessageEvent function in src/util/campaignRender/nativeDisplay.js performs insufficient origin validation using the includes() method, which can be bypassed by an attacker using a subdomain</t>
        </is>
      </c>
      <c r="D595" s="200" t="n">
        <v>8.300000000000001</v>
      </c>
      <c r="E595" s="200" t="inlineStr">
        <is>
          <t>HIGH</t>
        </is>
      </c>
      <c r="F595" s="200" t="n">
        <v>3</v>
      </c>
      <c r="G595" s="200" t="n">
        <v>3</v>
      </c>
      <c r="H595" s="200" t="inlineStr">
        <is>
          <t>CRITICAL</t>
        </is>
      </c>
      <c r="I595" s="200" t="n">
        <v>17.3</v>
      </c>
      <c r="J595" s="200" t="inlineStr">
        <is>
          <t>NO</t>
        </is>
      </c>
      <c r="K595" s="200" t="inlineStr">
        <is>
          <t>https://nvd.nist.gov/vuln/detail/CVE-2026-26861</t>
        </is>
      </c>
      <c r="L595" s="200" t="inlineStr">
        <is>
          <t>2026-03-03 18:53</t>
        </is>
      </c>
      <c r="M595" s="200" t="inlineStr">
        <is>
          <t>CHECK_VENDOR</t>
        </is>
      </c>
      <c r="N595" s="200" t="inlineStr">
        <is>
          <t>See NVD references</t>
        </is>
      </c>
      <c r="O595" s="200" t="inlineStr">
        <is>
          <t>Apply vendor patches</t>
        </is>
      </c>
      <c r="P595" s="200" t="inlineStr">
        <is>
          <t>See CVE details</t>
        </is>
      </c>
      <c r="Q595" s="200" t="inlineStr">
        <is>
          <t>P2</t>
        </is>
      </c>
      <c r="R595" s="200" t="inlineStr">
        <is>
          <t>🚨 URGENT: Apply vendor patches immediately | 🔒 Isolate affected systems if patch unavailable | 🛡️ Enable additional monitoring/IDS rules</t>
        </is>
      </c>
      <c r="S595" s="200" t="inlineStr">
        <is>
          <t>CVE - IP enrichment n/a</t>
        </is>
      </c>
      <c r="T595" s="200" t="n">
        <v>0.0002</v>
      </c>
      <c r="U595" s="200" t="n">
        <v>0.0358</v>
      </c>
      <c r="V595" s="200" t="inlineStr">
        <is>
          <t>T1189:Drive-by Compromise</t>
        </is>
      </c>
      <c r="W595" s="200" t="n">
        <v>2</v>
      </c>
      <c r="X595" s="200" t="inlineStr">
        <is>
          <t>HIGH (72%)</t>
        </is>
      </c>
      <c r="Y595" s="200" t="inlineStr">
        <is>
          <t>CONFIRMED</t>
        </is>
      </c>
      <c r="Z595" s="200" t="inlineStr">
        <is>
          <t>CHECK_VENDOR</t>
        </is>
      </c>
      <c r="AA595" s="200" t="inlineStr">
        <is>
          <t>https://nvd.nist.gov/vuln/detail/CVE-2026-26861</t>
        </is>
      </c>
      <c r="AB595" s="200" t="inlineStr">
        <is>
          <t>NONE</t>
        </is>
      </c>
      <c r="AC595" s="200" t="n">
        <v>4.15</v>
      </c>
      <c r="AD595" s="200" t="inlineStr"/>
    </row>
    <row r="596">
      <c r="A596" s="200" t="inlineStr">
        <is>
          <t>CVE</t>
        </is>
      </c>
      <c r="B596" s="200" t="inlineStr">
        <is>
          <t>CVE-2026-26862</t>
        </is>
      </c>
      <c r="C596" s="200" t="inlineStr">
        <is>
          <t>CleverTap Web SDK version 1.15.2 and earlier is vulnerable to DOM-based Cross-Site Scripting (XSS) via window.postMessage in the Visual Builder module. The origin validation in src/modules/visualBuilder/pageBuilder.js (lines 56-60) uses the includes() method to verify the originUrl contains "dashboard.clevertap.com", which can be bypassed by an attacker using a crafted subdomain</t>
        </is>
      </c>
      <c r="D596" s="200" t="n">
        <v>8.300000000000001</v>
      </c>
      <c r="E596" s="200" t="inlineStr">
        <is>
          <t>HIGH</t>
        </is>
      </c>
      <c r="F596" s="200" t="n">
        <v>3</v>
      </c>
      <c r="G596" s="200" t="n">
        <v>3</v>
      </c>
      <c r="H596" s="200" t="inlineStr">
        <is>
          <t>CRITICAL</t>
        </is>
      </c>
      <c r="I596" s="200" t="n">
        <v>17.3</v>
      </c>
      <c r="J596" s="200" t="inlineStr">
        <is>
          <t>NO</t>
        </is>
      </c>
      <c r="K596" s="200" t="inlineStr">
        <is>
          <t>https://nvd.nist.gov/vuln/detail/CVE-2026-26862</t>
        </is>
      </c>
      <c r="L596" s="200" t="inlineStr">
        <is>
          <t>2026-03-03 18:53</t>
        </is>
      </c>
      <c r="M596" s="200" t="inlineStr">
        <is>
          <t>CHECK_VENDOR</t>
        </is>
      </c>
      <c r="N596" s="200" t="inlineStr">
        <is>
          <t>See NVD references</t>
        </is>
      </c>
      <c r="O596" s="200" t="inlineStr">
        <is>
          <t>Apply vendor patches</t>
        </is>
      </c>
      <c r="P596" s="200" t="inlineStr">
        <is>
          <t>See CVE details</t>
        </is>
      </c>
      <c r="Q596" s="200" t="inlineStr">
        <is>
          <t>P2</t>
        </is>
      </c>
      <c r="R596" s="200" t="inlineStr">
        <is>
          <t>🚨 URGENT: Apply vendor patches immediately | 🔒 Isolate affected systems if patch unavailable | 🛡️ Enable additional monitoring/IDS rules</t>
        </is>
      </c>
      <c r="S596" s="200" t="inlineStr">
        <is>
          <t>CVE - IP enrichment n/a</t>
        </is>
      </c>
      <c r="T596" s="200" t="n">
        <v>0.0001</v>
      </c>
      <c r="U596" s="200" t="n">
        <v>0.0184</v>
      </c>
      <c r="V596" s="200" t="inlineStr">
        <is>
          <t>T1189:Drive-by Compromise</t>
        </is>
      </c>
      <c r="W596" s="200" t="n">
        <v>2</v>
      </c>
      <c r="X596" s="200" t="inlineStr">
        <is>
          <t>HIGH (72%)</t>
        </is>
      </c>
      <c r="Y596" s="200" t="inlineStr">
        <is>
          <t>CONFIRMED</t>
        </is>
      </c>
      <c r="Z596" s="200" t="inlineStr">
        <is>
          <t>CHECK_VENDOR</t>
        </is>
      </c>
      <c r="AA596" s="200" t="inlineStr">
        <is>
          <t>https://nvd.nist.gov/vuln/detail/CVE-2026-26862</t>
        </is>
      </c>
      <c r="AB596" s="200" t="inlineStr">
        <is>
          <t>NONE</t>
        </is>
      </c>
      <c r="AC596" s="200" t="n">
        <v>4.15</v>
      </c>
      <c r="AD596" s="200" t="inlineStr"/>
    </row>
    <row r="597">
      <c r="A597" s="201" t="inlineStr">
        <is>
          <t>CVE</t>
        </is>
      </c>
      <c r="B597" s="201" t="inlineStr">
        <is>
          <t>CVE-2026-27751</t>
        </is>
      </c>
      <c r="C597" s="201" t="inlineStr">
        <is>
          <t>SODOLA SL902-SWTGW124AS firmware versions through 200.1.20 contain a default credentials vulnerability that allows remote attackers to obtain administrative access to the management interface. Attackers can authenticate using the hardcoded default credentials without password change enforcement to gain full administrative control of the device.</t>
        </is>
      </c>
      <c r="D597" s="201" t="n">
        <v>9.800000000000001</v>
      </c>
      <c r="E597" s="201" t="inlineStr">
        <is>
          <t>CRITICAL</t>
        </is>
      </c>
      <c r="F597" s="201" t="n">
        <v>3</v>
      </c>
      <c r="G597" s="201" t="n">
        <v>3</v>
      </c>
      <c r="H597" s="201" t="inlineStr">
        <is>
          <t>CRITICAL</t>
        </is>
      </c>
      <c r="I597" s="201" t="n">
        <v>18.8</v>
      </c>
      <c r="J597" s="201" t="inlineStr">
        <is>
          <t>NO</t>
        </is>
      </c>
      <c r="K597" s="201" t="inlineStr">
        <is>
          <t>https://nvd.nist.gov/vuln/detail/CVE-2026-27751</t>
        </is>
      </c>
      <c r="L597" s="201" t="inlineStr">
        <is>
          <t>2026-03-03 18:53</t>
        </is>
      </c>
      <c r="M597" s="201" t="inlineStr">
        <is>
          <t>CHECK_VENDOR</t>
        </is>
      </c>
      <c r="N597" s="201" t="inlineStr">
        <is>
          <t>See NVD references</t>
        </is>
      </c>
      <c r="O597" s="201" t="inlineStr">
        <is>
          <t>Apply vendor patches</t>
        </is>
      </c>
      <c r="P597" s="201" t="inlineStr">
        <is>
          <t>See CVE details</t>
        </is>
      </c>
      <c r="Q597" s="201" t="inlineStr">
        <is>
          <t>P2</t>
        </is>
      </c>
      <c r="R597" s="201" t="inlineStr">
        <is>
          <t>🚨 URGENT: Apply vendor patches immediately | 🔒 Isolate affected systems if patch unavailable | 🛡️ Enable additional monitoring/IDS rules</t>
        </is>
      </c>
      <c r="S597" s="201" t="inlineStr">
        <is>
          <t>CVE - IP enrichment n/a</t>
        </is>
      </c>
      <c r="T597" s="201" t="n">
        <v>0.0004</v>
      </c>
      <c r="U597" s="201" t="n">
        <v>0.1106</v>
      </c>
      <c r="V597" s="201" t="inlineStr">
        <is>
          <t>T1190:Exploit Public-Facing Application | T1552:Unsecured Credentials | T1592.003:Firmware | T1589.001:Credentials</t>
        </is>
      </c>
      <c r="W597" s="201" t="n">
        <v>2</v>
      </c>
      <c r="X597" s="201" t="inlineStr">
        <is>
          <t>HIGH (72%)</t>
        </is>
      </c>
      <c r="Y597" s="201" t="inlineStr">
        <is>
          <t>CONFIRMED</t>
        </is>
      </c>
      <c r="Z597" s="201" t="inlineStr">
        <is>
          <t>CHECK_VENDOR</t>
        </is>
      </c>
      <c r="AA597" s="201" t="inlineStr">
        <is>
          <t>https://nvd.nist.gov/vuln/detail/CVE-2026-27751</t>
        </is>
      </c>
      <c r="AB597" s="201" t="inlineStr">
        <is>
          <t>NONE</t>
        </is>
      </c>
      <c r="AC597" s="201" t="n">
        <v>4.9</v>
      </c>
      <c r="AD597" s="201" t="inlineStr"/>
    </row>
    <row r="598">
      <c r="A598" s="199" t="inlineStr">
        <is>
          <t>CVE</t>
        </is>
      </c>
      <c r="B598" s="199" t="inlineStr">
        <is>
          <t>CVE-2026-27752</t>
        </is>
      </c>
      <c r="C598" s="199" t="inlineStr">
        <is>
          <t>SODOLA SL902-SWTGW124AS firmware versions through 200.1.20 transmit authentication credentials over unencrypted HTTP, allowing attackers to capture credentials. An attacker positioned to observe network traffic between a user and the device can intercept credentials and reuse them to gain administrative access to the gateway.</t>
        </is>
      </c>
      <c r="D598" s="199" t="n">
        <v>5.9</v>
      </c>
      <c r="E598" s="199" t="inlineStr">
        <is>
          <t>MEDIUM</t>
        </is>
      </c>
      <c r="F598" s="199" t="n">
        <v>2</v>
      </c>
      <c r="G598" s="199" t="n">
        <v>2</v>
      </c>
      <c r="H598" s="199" t="inlineStr">
        <is>
          <t>MEDIUM</t>
        </is>
      </c>
      <c r="I598" s="199" t="n">
        <v>9.9</v>
      </c>
      <c r="J598" s="199" t="inlineStr">
        <is>
          <t>NO</t>
        </is>
      </c>
      <c r="K598" s="199" t="inlineStr">
        <is>
          <t>https://nvd.nist.gov/vuln/detail/CVE-2026-27752</t>
        </is>
      </c>
      <c r="L598" s="199" t="inlineStr">
        <is>
          <t>2026-03-03 18:53</t>
        </is>
      </c>
      <c r="M598" s="199" t="inlineStr">
        <is>
          <t>CHECK_VENDOR</t>
        </is>
      </c>
      <c r="N598" s="199" t="inlineStr">
        <is>
          <t>See NVD references</t>
        </is>
      </c>
      <c r="O598" s="199" t="inlineStr">
        <is>
          <t>Apply vendor patches</t>
        </is>
      </c>
      <c r="P598" s="199" t="inlineStr">
        <is>
          <t>See CVE details</t>
        </is>
      </c>
      <c r="Q598" s="199" t="inlineStr">
        <is>
          <t>P3</t>
        </is>
      </c>
      <c r="R598" s="199" t="inlineStr">
        <is>
          <t>📅 Schedule patch deployment within 30 days | 🔍 Monitor for exploitation attempts</t>
        </is>
      </c>
      <c r="S598" s="199" t="inlineStr">
        <is>
          <t>CVE - IP enrichment n/a</t>
        </is>
      </c>
      <c r="T598" s="199" t="n">
        <v>0.0001</v>
      </c>
      <c r="U598" s="199" t="n">
        <v>0.0187</v>
      </c>
      <c r="V598" s="199" t="inlineStr">
        <is>
          <t>T1190:Exploit Public-Facing Application | T1552:Unsecured Credentials | T1592.003:Firmware | T1589.001:Credentials</t>
        </is>
      </c>
      <c r="W598" s="199" t="n">
        <v>1</v>
      </c>
      <c r="X598" s="199" t="inlineStr">
        <is>
          <t>LOW (40%)</t>
        </is>
      </c>
      <c r="Y598" s="199" t="inlineStr">
        <is>
          <t>POSSIBLE</t>
        </is>
      </c>
      <c r="Z598" s="199" t="inlineStr">
        <is>
          <t>CHECK_VENDOR</t>
        </is>
      </c>
      <c r="AA598" s="199" t="inlineStr">
        <is>
          <t>https://nvd.nist.gov/vuln/detail/CVE-2026-27752</t>
        </is>
      </c>
      <c r="AB598" s="199" t="inlineStr">
        <is>
          <t>NONE</t>
        </is>
      </c>
      <c r="AC598" s="199" t="n">
        <v>2.95</v>
      </c>
      <c r="AD598" s="199" t="inlineStr"/>
    </row>
    <row r="599">
      <c r="A599" s="199" t="inlineStr">
        <is>
          <t>CVE</t>
        </is>
      </c>
      <c r="B599" s="199" t="inlineStr">
        <is>
          <t>CVE-2026-27753</t>
        </is>
      </c>
      <c r="C599" s="199" t="inlineStr">
        <is>
          <t>SODOLA SL902-SWTGW124AS firmware versions through 200.1.20 contain an authentication bypass vulnerability that allows remote attackers to perform unlimited login attempts against the management interface. Attackers can conduct online password guessing attacks without account lockout or rate limiting restrictions to gain unauthorized access to the device management interface.</t>
        </is>
      </c>
      <c r="D599" s="199" t="n">
        <v>6.5</v>
      </c>
      <c r="E599" s="199" t="inlineStr">
        <is>
          <t>MEDIUM</t>
        </is>
      </c>
      <c r="F599" s="199" t="n">
        <v>2</v>
      </c>
      <c r="G599" s="199" t="n">
        <v>2</v>
      </c>
      <c r="H599" s="199" t="inlineStr">
        <is>
          <t>MEDIUM</t>
        </is>
      </c>
      <c r="I599" s="199" t="n">
        <v>10.5</v>
      </c>
      <c r="J599" s="199" t="inlineStr">
        <is>
          <t>NO</t>
        </is>
      </c>
      <c r="K599" s="199" t="inlineStr">
        <is>
          <t>https://nvd.nist.gov/vuln/detail/CVE-2026-27753</t>
        </is>
      </c>
      <c r="L599" s="199" t="inlineStr">
        <is>
          <t>2026-03-03 18:53</t>
        </is>
      </c>
      <c r="M599" s="199" t="inlineStr">
        <is>
          <t>CHECK_VENDOR</t>
        </is>
      </c>
      <c r="N599" s="199" t="inlineStr">
        <is>
          <t>See NVD references</t>
        </is>
      </c>
      <c r="O599" s="199" t="inlineStr">
        <is>
          <t>Apply vendor patches</t>
        </is>
      </c>
      <c r="P599" s="199" t="inlineStr">
        <is>
          <t>See CVE details</t>
        </is>
      </c>
      <c r="Q599" s="199" t="inlineStr">
        <is>
          <t>P2</t>
        </is>
      </c>
      <c r="R599" s="199" t="inlineStr">
        <is>
          <t>📅 Schedule patch deployment within 30 days | 🔍 Monitor for exploitation attempts</t>
        </is>
      </c>
      <c r="S599" s="199" t="inlineStr">
        <is>
          <t>CVE - IP enrichment n/a</t>
        </is>
      </c>
      <c r="T599" s="199" t="n">
        <v>0.0004</v>
      </c>
      <c r="U599" s="199" t="n">
        <v>0.123</v>
      </c>
      <c r="V599" s="199" t="inlineStr">
        <is>
          <t>T1078:Valid Accounts | T1110.001:Password Guessing | T1592.003:Firmware</t>
        </is>
      </c>
      <c r="W599" s="199" t="n">
        <v>2</v>
      </c>
      <c r="X599" s="199" t="inlineStr">
        <is>
          <t>HIGH (72%)</t>
        </is>
      </c>
      <c r="Y599" s="199" t="inlineStr">
        <is>
          <t>POSSIBLE</t>
        </is>
      </c>
      <c r="Z599" s="199" t="inlineStr">
        <is>
          <t>CHECK_VENDOR</t>
        </is>
      </c>
      <c r="AA599" s="199" t="inlineStr">
        <is>
          <t>https://nvd.nist.gov/vuln/detail/CVE-2026-27753</t>
        </is>
      </c>
      <c r="AB599" s="199" t="inlineStr">
        <is>
          <t>NONE</t>
        </is>
      </c>
      <c r="AC599" s="199" t="n">
        <v>3.25</v>
      </c>
      <c r="AD599" s="199" t="inlineStr"/>
    </row>
    <row r="600">
      <c r="A600" s="199" t="inlineStr">
        <is>
          <t>CVE</t>
        </is>
      </c>
      <c r="B600" s="199" t="inlineStr">
        <is>
          <t>CVE-2026-22716</t>
        </is>
      </c>
      <c r="C600" s="199" t="inlineStr">
        <is>
          <t>Out-of-bound write vulnerability in VMware Workstation 25H1 and below on any platform allows an actor with non-administrative privileges on a guest VM to terminate certain Workstation processes.</t>
        </is>
      </c>
      <c r="D600" s="199" t="n">
        <v>5</v>
      </c>
      <c r="E600" s="199" t="inlineStr">
        <is>
          <t>MEDIUM</t>
        </is>
      </c>
      <c r="F600" s="199" t="n">
        <v>2</v>
      </c>
      <c r="G600" s="199" t="n">
        <v>2</v>
      </c>
      <c r="H600" s="199" t="inlineStr">
        <is>
          <t>MEDIUM</t>
        </is>
      </c>
      <c r="I600" s="199" t="n">
        <v>9</v>
      </c>
      <c r="J600" s="199" t="inlineStr">
        <is>
          <t>NO</t>
        </is>
      </c>
      <c r="K600" s="199" t="inlineStr">
        <is>
          <t>https://nvd.nist.gov/vuln/detail/CVE-2026-22716</t>
        </is>
      </c>
      <c r="L600" s="199" t="inlineStr">
        <is>
          <t>2026-03-03 18:53</t>
        </is>
      </c>
      <c r="M600" s="199" t="inlineStr">
        <is>
          <t>CHECK_VENDOR</t>
        </is>
      </c>
      <c r="N600" s="199" t="inlineStr">
        <is>
          <t>See NVD references</t>
        </is>
      </c>
      <c r="O600" s="199" t="inlineStr">
        <is>
          <t>Apply vendor patches</t>
        </is>
      </c>
      <c r="P600" s="199" t="inlineStr">
        <is>
          <t>See CVE details</t>
        </is>
      </c>
      <c r="Q600" s="199" t="inlineStr">
        <is>
          <t>P3</t>
        </is>
      </c>
      <c r="R600" s="199" t="inlineStr">
        <is>
          <t>📅 Schedule patch deployment within 30 days | 🔍 Monitor for exploitation attempts</t>
        </is>
      </c>
      <c r="S600" s="199" t="inlineStr">
        <is>
          <t>CVE - IP enrichment n/a</t>
        </is>
      </c>
      <c r="T600" s="199" t="n">
        <v>0.0002</v>
      </c>
      <c r="U600" s="199" t="n">
        <v>0.0538</v>
      </c>
      <c r="V600" s="199" t="inlineStr">
        <is>
          <t>T1203:Exploitation for Client Execution</t>
        </is>
      </c>
      <c r="W600" s="199" t="n">
        <v>1</v>
      </c>
      <c r="X600" s="199" t="inlineStr">
        <is>
          <t>LOW (40%)</t>
        </is>
      </c>
      <c r="Y600" s="199" t="inlineStr">
        <is>
          <t>POSSIBLE</t>
        </is>
      </c>
      <c r="Z600" s="199" t="inlineStr">
        <is>
          <t>CHECK_VENDOR</t>
        </is>
      </c>
      <c r="AA600" s="199" t="inlineStr">
        <is>
          <t>https://nvd.nist.gov/vuln/detail/CVE-2026-22716</t>
        </is>
      </c>
      <c r="AB600" s="199" t="inlineStr">
        <is>
          <t>NONE</t>
        </is>
      </c>
      <c r="AC600" s="199" t="n">
        <v>2.5</v>
      </c>
      <c r="AD600" s="199" t="inlineStr"/>
    </row>
    <row r="601">
      <c r="A601" s="199" t="inlineStr">
        <is>
          <t>CVE</t>
        </is>
      </c>
      <c r="B601" s="199" t="inlineStr">
        <is>
          <t>CVE-2026-27754</t>
        </is>
      </c>
      <c r="C601" s="199" t="inlineStr">
        <is>
          <t>SODOLA SL902-SWTGW124AS firmware versions through 200.1.20 use the cryptographically broken MD5 hash function for session cookie generation, weakening session security. Attackers can exploit predictable session tokens combined with MD5's collision vulnerabilities to forge valid session cookies and gain unauthorized access to the device.</t>
        </is>
      </c>
      <c r="D601" s="199" t="n">
        <v>6.5</v>
      </c>
      <c r="E601" s="199" t="inlineStr">
        <is>
          <t>MEDIUM</t>
        </is>
      </c>
      <c r="F601" s="199" t="n">
        <v>2</v>
      </c>
      <c r="G601" s="199" t="n">
        <v>2</v>
      </c>
      <c r="H601" s="199" t="inlineStr">
        <is>
          <t>MEDIUM</t>
        </is>
      </c>
      <c r="I601" s="199" t="n">
        <v>10.5</v>
      </c>
      <c r="J601" s="199" t="inlineStr">
        <is>
          <t>NO</t>
        </is>
      </c>
      <c r="K601" s="199" t="inlineStr">
        <is>
          <t>https://nvd.nist.gov/vuln/detail/CVE-2026-27754</t>
        </is>
      </c>
      <c r="L601" s="199" t="inlineStr">
        <is>
          <t>2026-03-03 18:53</t>
        </is>
      </c>
      <c r="M601" s="199" t="inlineStr">
        <is>
          <t>CHECK_VENDOR</t>
        </is>
      </c>
      <c r="N601" s="199" t="inlineStr">
        <is>
          <t>See NVD references</t>
        </is>
      </c>
      <c r="O601" s="199" t="inlineStr">
        <is>
          <t>Apply vendor patches</t>
        </is>
      </c>
      <c r="P601" s="199" t="inlineStr">
        <is>
          <t>See CVE details</t>
        </is>
      </c>
      <c r="Q601" s="199" t="inlineStr">
        <is>
          <t>P2</t>
        </is>
      </c>
      <c r="R601" s="199" t="inlineStr">
        <is>
          <t>📅 Schedule patch deployment within 30 days | 🔍 Monitor for exploitation attempts</t>
        </is>
      </c>
      <c r="S601" s="199" t="inlineStr">
        <is>
          <t>CVE - IP enrichment n/a</t>
        </is>
      </c>
      <c r="T601" s="199" t="n">
        <v>0.0002</v>
      </c>
      <c r="U601" s="199" t="n">
        <v>0.059</v>
      </c>
      <c r="V601" s="199" t="inlineStr">
        <is>
          <t>T1600:Weaken Encryption | T1588.006:Vulnerabilities | T1592.003:Firmware</t>
        </is>
      </c>
      <c r="W601" s="199" t="n">
        <v>2</v>
      </c>
      <c r="X601" s="199" t="inlineStr">
        <is>
          <t>HIGH (72%)</t>
        </is>
      </c>
      <c r="Y601" s="199" t="inlineStr">
        <is>
          <t>POSSIBLE</t>
        </is>
      </c>
      <c r="Z601" s="199" t="inlineStr">
        <is>
          <t>CHECK_VENDOR</t>
        </is>
      </c>
      <c r="AA601" s="199" t="inlineStr">
        <is>
          <t>https://nvd.nist.gov/vuln/detail/CVE-2026-27754</t>
        </is>
      </c>
      <c r="AB601" s="199" t="inlineStr">
        <is>
          <t>NONE</t>
        </is>
      </c>
      <c r="AC601" s="199" t="n">
        <v>3.25</v>
      </c>
      <c r="AD601" s="199" t="inlineStr"/>
    </row>
    <row r="602">
      <c r="A602" s="201" t="inlineStr">
        <is>
          <t>CVE</t>
        </is>
      </c>
      <c r="B602" s="201" t="inlineStr">
        <is>
          <t>CVE-2026-27755</t>
        </is>
      </c>
      <c r="C602" s="201" t="inlineStr">
        <is>
          <t>SODOLA SL902-SWTGW124AS firmware versions through 200.1.20 contain a weak session identifier generation vulnerability that allows attackers to forge authenticated sessions by computing predictable MD5-based cookies. Attackers who know or guess valid credentials can calculate the session identifier offline and bypass authentication without completing the login flow, gaining unauthorized access to the device.</t>
        </is>
      </c>
      <c r="D602" s="201" t="n">
        <v>9.800000000000001</v>
      </c>
      <c r="E602" s="201" t="inlineStr">
        <is>
          <t>CRITICAL</t>
        </is>
      </c>
      <c r="F602" s="201" t="n">
        <v>3</v>
      </c>
      <c r="G602" s="201" t="n">
        <v>3</v>
      </c>
      <c r="H602" s="201" t="inlineStr">
        <is>
          <t>CRITICAL</t>
        </is>
      </c>
      <c r="I602" s="201" t="n">
        <v>18.8</v>
      </c>
      <c r="J602" s="201" t="inlineStr">
        <is>
          <t>NO</t>
        </is>
      </c>
      <c r="K602" s="201" t="inlineStr">
        <is>
          <t>https://nvd.nist.gov/vuln/detail/CVE-2026-27755</t>
        </is>
      </c>
      <c r="L602" s="201" t="inlineStr">
        <is>
          <t>2026-03-03 18:53</t>
        </is>
      </c>
      <c r="M602" s="201" t="inlineStr">
        <is>
          <t>CHECK_VENDOR</t>
        </is>
      </c>
      <c r="N602" s="201" t="inlineStr">
        <is>
          <t>See NVD references</t>
        </is>
      </c>
      <c r="O602" s="201" t="inlineStr">
        <is>
          <t>Apply vendor patches</t>
        </is>
      </c>
      <c r="P602" s="201" t="inlineStr">
        <is>
          <t>See CVE details</t>
        </is>
      </c>
      <c r="Q602" s="201" t="inlineStr">
        <is>
          <t>P2</t>
        </is>
      </c>
      <c r="R602" s="201" t="inlineStr">
        <is>
          <t>🚨 URGENT: Apply vendor patches immediately | 🔒 Isolate affected systems if patch unavailable | 🛡️ Enable additional monitoring/IDS rules</t>
        </is>
      </c>
      <c r="S602" s="201" t="inlineStr">
        <is>
          <t>CVE - IP enrichment n/a</t>
        </is>
      </c>
      <c r="T602" s="201" t="n">
        <v>0.0011</v>
      </c>
      <c r="U602" s="201" t="n">
        <v>0.2892</v>
      </c>
      <c r="V602" s="201" t="inlineStr">
        <is>
          <t>T1600:Weaken Encryption | T1552:Unsecured Credentials | T1592.003:Firmware | T1589.001:Credentials</t>
        </is>
      </c>
      <c r="W602" s="201" t="n">
        <v>2</v>
      </c>
      <c r="X602" s="201" t="inlineStr">
        <is>
          <t>HIGH (72%)</t>
        </is>
      </c>
      <c r="Y602" s="201" t="inlineStr">
        <is>
          <t>CONFIRMED</t>
        </is>
      </c>
      <c r="Z602" s="201" t="inlineStr">
        <is>
          <t>CHECK_VENDOR</t>
        </is>
      </c>
      <c r="AA602" s="201" t="inlineStr">
        <is>
          <t>https://nvd.nist.gov/vuln/detail/CVE-2026-27755</t>
        </is>
      </c>
      <c r="AB602" s="201" t="inlineStr">
        <is>
          <t>NONE</t>
        </is>
      </c>
      <c r="AC602" s="201" t="n">
        <v>4.9</v>
      </c>
      <c r="AD602" s="201" t="inlineStr"/>
    </row>
    <row r="603">
      <c r="A603" s="199" t="inlineStr">
        <is>
          <t>CVE</t>
        </is>
      </c>
      <c r="B603" s="199" t="inlineStr">
        <is>
          <t>CVE-2026-27756</t>
        </is>
      </c>
      <c r="C603" s="199" t="inlineStr">
        <is>
          <t>SODOLA SL902-SWTGW124AS firmware versions through 200.1.20 contain a reflected cross-site scripting vulnerability in the management interface where user input is not properly encoded before output. Attackers can craft malicious URLs that execute arbitrary JavaScript in the web interface when visited by authenticated users.</t>
        </is>
      </c>
      <c r="D603" s="199" t="n">
        <v>6.1</v>
      </c>
      <c r="E603" s="199" t="inlineStr">
        <is>
          <t>MEDIUM</t>
        </is>
      </c>
      <c r="F603" s="199" t="n">
        <v>2</v>
      </c>
      <c r="G603" s="199" t="n">
        <v>2</v>
      </c>
      <c r="H603" s="199" t="inlineStr">
        <is>
          <t>MEDIUM</t>
        </is>
      </c>
      <c r="I603" s="199" t="n">
        <v>10.1</v>
      </c>
      <c r="J603" s="199" t="inlineStr">
        <is>
          <t>NO</t>
        </is>
      </c>
      <c r="K603" s="199" t="inlineStr">
        <is>
          <t>https://nvd.nist.gov/vuln/detail/CVE-2026-27756</t>
        </is>
      </c>
      <c r="L603" s="199" t="inlineStr">
        <is>
          <t>2026-03-03 18:53</t>
        </is>
      </c>
      <c r="M603" s="199" t="inlineStr">
        <is>
          <t>CHECK_VENDOR</t>
        </is>
      </c>
      <c r="N603" s="199" t="inlineStr">
        <is>
          <t>See NVD references</t>
        </is>
      </c>
      <c r="O603" s="199" t="inlineStr">
        <is>
          <t>Apply vendor patches</t>
        </is>
      </c>
      <c r="P603" s="199" t="inlineStr">
        <is>
          <t>See CVE details</t>
        </is>
      </c>
      <c r="Q603" s="199" t="inlineStr">
        <is>
          <t>P2</t>
        </is>
      </c>
      <c r="R603" s="199" t="inlineStr">
        <is>
          <t>📅 Schedule patch deployment within 30 days | 🔍 Monitor for exploitation attempts</t>
        </is>
      </c>
      <c r="S603" s="199" t="inlineStr">
        <is>
          <t>CVE - IP enrichment n/a</t>
        </is>
      </c>
      <c r="T603" s="199" t="n">
        <v>0.0003</v>
      </c>
      <c r="U603" s="199" t="n">
        <v>0.0801</v>
      </c>
      <c r="V603" s="199" t="inlineStr">
        <is>
          <t>T1189:Drive-by Compromise | T1059.007:JavaScript | T1592.003:Firmware</t>
        </is>
      </c>
      <c r="W603" s="199" t="n">
        <v>2</v>
      </c>
      <c r="X603" s="199" t="inlineStr">
        <is>
          <t>HIGH (72%)</t>
        </is>
      </c>
      <c r="Y603" s="199" t="inlineStr">
        <is>
          <t>POSSIBLE</t>
        </is>
      </c>
      <c r="Z603" s="199" t="inlineStr">
        <is>
          <t>CHECK_VENDOR</t>
        </is>
      </c>
      <c r="AA603" s="199" t="inlineStr">
        <is>
          <t>https://nvd.nist.gov/vuln/detail/CVE-2026-27756</t>
        </is>
      </c>
      <c r="AB603" s="199" t="inlineStr">
        <is>
          <t>NONE</t>
        </is>
      </c>
      <c r="AC603" s="199" t="n">
        <v>3.05</v>
      </c>
      <c r="AD603" s="199" t="inlineStr"/>
    </row>
    <row r="604">
      <c r="A604" s="200" t="inlineStr">
        <is>
          <t>CVE</t>
        </is>
      </c>
      <c r="B604" s="200" t="inlineStr">
        <is>
          <t>CVE-2026-27757</t>
        </is>
      </c>
      <c r="C604" s="200" t="inlineStr">
        <is>
          <t>SODOLA SL902-SWTGW124AS firmware versions through 200.1.20 contain an authentication vulnerability that allows authenticated users to change account passwords without verifying the current password. Attackers who gain access to an authenticated session can modify credentials to maintain persistent access to the management interface.</t>
        </is>
      </c>
      <c r="D604" s="200" t="n">
        <v>7.1</v>
      </c>
      <c r="E604" s="200" t="inlineStr">
        <is>
          <t>HIGH</t>
        </is>
      </c>
      <c r="F604" s="200" t="n">
        <v>2</v>
      </c>
      <c r="G604" s="200" t="n">
        <v>3</v>
      </c>
      <c r="H604" s="200" t="inlineStr">
        <is>
          <t>HIGH</t>
        </is>
      </c>
      <c r="I604" s="200" t="n">
        <v>13.1</v>
      </c>
      <c r="J604" s="200" t="inlineStr">
        <is>
          <t>NO</t>
        </is>
      </c>
      <c r="K604" s="200" t="inlineStr">
        <is>
          <t>https://nvd.nist.gov/vuln/detail/CVE-2026-27757</t>
        </is>
      </c>
      <c r="L604" s="200" t="inlineStr">
        <is>
          <t>2026-03-03 18:53</t>
        </is>
      </c>
      <c r="M604" s="200" t="inlineStr">
        <is>
          <t>CHECK_VENDOR</t>
        </is>
      </c>
      <c r="N604" s="200" t="inlineStr">
        <is>
          <t>See NVD references</t>
        </is>
      </c>
      <c r="O604" s="200" t="inlineStr">
        <is>
          <t>Apply vendor patches</t>
        </is>
      </c>
      <c r="P604" s="200" t="inlineStr">
        <is>
          <t>See CVE details</t>
        </is>
      </c>
      <c r="Q604" s="200" t="inlineStr">
        <is>
          <t>P2</t>
        </is>
      </c>
      <c r="R604" s="200" t="inlineStr">
        <is>
          <t>🚨 URGENT: Apply vendor patches immediately | 🔒 Isolate affected systems if patch unavailable | 🛡️ Enable additional monitoring/IDS rules</t>
        </is>
      </c>
      <c r="S604" s="200" t="inlineStr">
        <is>
          <t>CVE - IP enrichment n/a</t>
        </is>
      </c>
      <c r="T604" s="200" t="n">
        <v>0.0004</v>
      </c>
      <c r="U604" s="200" t="n">
        <v>0.1249</v>
      </c>
      <c r="V604" s="200" t="inlineStr">
        <is>
          <t>T1552:Unsecured Credentials | T1592.003:Firmware | T1589.001:Credentials</t>
        </is>
      </c>
      <c r="W604" s="200" t="n">
        <v>2</v>
      </c>
      <c r="X604" s="200" t="inlineStr">
        <is>
          <t>HIGH (72%)</t>
        </is>
      </c>
      <c r="Y604" s="200" t="inlineStr">
        <is>
          <t>POSSIBLE</t>
        </is>
      </c>
      <c r="Z604" s="200" t="inlineStr">
        <is>
          <t>CHECK_VENDOR</t>
        </is>
      </c>
      <c r="AA604" s="200" t="inlineStr">
        <is>
          <t>https://nvd.nist.gov/vuln/detail/CVE-2026-27757</t>
        </is>
      </c>
      <c r="AB604" s="200" t="inlineStr">
        <is>
          <t>NONE</t>
        </is>
      </c>
      <c r="AC604" s="200" t="n">
        <v>3.55</v>
      </c>
      <c r="AD604" s="200" t="inlineStr"/>
    </row>
    <row r="605">
      <c r="A605" s="199" t="inlineStr">
        <is>
          <t>CVE</t>
        </is>
      </c>
      <c r="B605" s="199" t="inlineStr">
        <is>
          <t>CVE-2026-27758</t>
        </is>
      </c>
      <c r="C605" s="199" t="inlineStr">
        <is>
          <t>SODOLA SL902-SWTGW124AS firmware versions through 200.1.20 contain a cross-site request forgery vulnerability in its management interface that allows attackers to induce authenticated users into submitting forged requests. Attackers can craft malicious requests that execute unauthorized configuration or administrative actions with the victim's privileges when the authenticated user visits a malicious webpage.</t>
        </is>
      </c>
      <c r="D605" s="199" t="n">
        <v>4.3</v>
      </c>
      <c r="E605" s="199" t="inlineStr">
        <is>
          <t>MEDIUM</t>
        </is>
      </c>
      <c r="F605" s="199" t="n">
        <v>2</v>
      </c>
      <c r="G605" s="199" t="n">
        <v>2</v>
      </c>
      <c r="H605" s="199" t="inlineStr">
        <is>
          <t>MEDIUM</t>
        </is>
      </c>
      <c r="I605" s="199" t="n">
        <v>8.300000000000001</v>
      </c>
      <c r="J605" s="199" t="inlineStr">
        <is>
          <t>NO</t>
        </is>
      </c>
      <c r="K605" s="199" t="inlineStr">
        <is>
          <t>https://nvd.nist.gov/vuln/detail/CVE-2026-27758</t>
        </is>
      </c>
      <c r="L605" s="199" t="inlineStr">
        <is>
          <t>2026-03-03 18:53</t>
        </is>
      </c>
      <c r="M605" s="199" t="inlineStr">
        <is>
          <t>CHECK_VENDOR</t>
        </is>
      </c>
      <c r="N605" s="199" t="inlineStr">
        <is>
          <t>See NVD references</t>
        </is>
      </c>
      <c r="O605" s="199" t="inlineStr">
        <is>
          <t>Apply vendor patches</t>
        </is>
      </c>
      <c r="P605" s="199" t="inlineStr">
        <is>
          <t>See CVE details</t>
        </is>
      </c>
      <c r="Q605" s="199" t="inlineStr">
        <is>
          <t>P3</t>
        </is>
      </c>
      <c r="R605" s="199" t="inlineStr">
        <is>
          <t>📅 Schedule patch deployment within 30 days | 🔍 Monitor for exploitation attempts</t>
        </is>
      </c>
      <c r="S605" s="199" t="inlineStr">
        <is>
          <t>CVE - IP enrichment n/a</t>
        </is>
      </c>
      <c r="T605" s="199" t="n">
        <v>0</v>
      </c>
      <c r="U605" s="199" t="n">
        <v>0</v>
      </c>
      <c r="V605" s="199" t="inlineStr">
        <is>
          <t>T1185:Browser Session Hijacking | T1592.003:Firmware</t>
        </is>
      </c>
      <c r="W605" s="199" t="n">
        <v>1</v>
      </c>
      <c r="X605" s="199" t="inlineStr">
        <is>
          <t>LOW (40%)</t>
        </is>
      </c>
      <c r="Y605" s="199" t="inlineStr">
        <is>
          <t>POSSIBLE</t>
        </is>
      </c>
      <c r="Z605" s="199" t="inlineStr">
        <is>
          <t>CHECK_VENDOR</t>
        </is>
      </c>
      <c r="AA605" s="199" t="inlineStr">
        <is>
          <t>https://nvd.nist.gov/vuln/detail/CVE-2026-27758</t>
        </is>
      </c>
      <c r="AB605" s="199" t="inlineStr">
        <is>
          <t>NONE</t>
        </is>
      </c>
      <c r="AC605" s="199" t="n">
        <v>2.15</v>
      </c>
      <c r="AD605" s="199" t="inlineStr"/>
    </row>
    <row r="606">
      <c r="A606" s="199" t="inlineStr">
        <is>
          <t>CVE</t>
        </is>
      </c>
      <c r="B606" s="199" t="inlineStr">
        <is>
          <t>CVE-2026-2880</t>
        </is>
      </c>
      <c r="C606" s="199" t="inlineStr">
        <is>
          <t>A vulnerability in @fastify/middie versions &lt; 9.2.0 can result in authentication/authorization bypass when using path-scoped middleware (for example, app.use('/secret', auth)). When Fastify router normalization options are enabled (such as ignoreDuplicateSlashes, useSemicolonDelimiter, and related trailing-slash behavior), crafted request paths may bypass middleware checks while still being routed to protected handlers.</t>
        </is>
      </c>
      <c r="D606" s="199" t="n">
        <v>5</v>
      </c>
      <c r="E606" s="199" t="inlineStr">
        <is>
          <t>MEDIUM</t>
        </is>
      </c>
      <c r="F606" s="199" t="n">
        <v>2</v>
      </c>
      <c r="G606" s="199" t="n">
        <v>2</v>
      </c>
      <c r="H606" s="199" t="inlineStr">
        <is>
          <t>MEDIUM</t>
        </is>
      </c>
      <c r="I606" s="199" t="n">
        <v>9</v>
      </c>
      <c r="J606" s="199" t="inlineStr">
        <is>
          <t>NO</t>
        </is>
      </c>
      <c r="K606" s="199" t="inlineStr">
        <is>
          <t>https://nvd.nist.gov/vuln/detail/CVE-2026-2880</t>
        </is>
      </c>
      <c r="L606" s="199" t="inlineStr">
        <is>
          <t>2026-03-03 18:53</t>
        </is>
      </c>
      <c r="M606" s="199" t="inlineStr">
        <is>
          <t>CHECK_VENDOR</t>
        </is>
      </c>
      <c r="N606" s="199" t="inlineStr">
        <is>
          <t>See NVD references</t>
        </is>
      </c>
      <c r="O606" s="199" t="inlineStr">
        <is>
          <t>Apply vendor patches</t>
        </is>
      </c>
      <c r="P606" s="199" t="inlineStr">
        <is>
          <t>See CVE details</t>
        </is>
      </c>
      <c r="Q606" s="199" t="inlineStr">
        <is>
          <t>P4</t>
        </is>
      </c>
      <c r="R606" s="199" t="inlineStr">
        <is>
          <t>📅 Schedule patch deployment within 30 days | 🔍 Monitor for exploitation attempts</t>
        </is>
      </c>
      <c r="S606" s="199" t="inlineStr">
        <is>
          <t>CVE - IP enrichment n/a</t>
        </is>
      </c>
      <c r="T606" s="199" t="n">
        <v>0.0016</v>
      </c>
      <c r="U606" s="199" t="n">
        <v>0.3636</v>
      </c>
      <c r="V606" s="199" t="inlineStr">
        <is>
          <t>T1190:Exploit Public-Facing Application</t>
        </is>
      </c>
      <c r="W606" s="199" t="n">
        <v>1</v>
      </c>
      <c r="X606" s="199" t="inlineStr">
        <is>
          <t>LOW (40%)</t>
        </is>
      </c>
      <c r="Y606" s="199" t="inlineStr">
        <is>
          <t>UNLIKELY</t>
        </is>
      </c>
      <c r="Z606" s="199" t="inlineStr">
        <is>
          <t>CHECK_VENDOR</t>
        </is>
      </c>
      <c r="AA606" s="199" t="inlineStr">
        <is>
          <t>https://nvd.nist.gov/vuln/detail/CVE-2026-2880</t>
        </is>
      </c>
      <c r="AB606" s="199" t="inlineStr">
        <is>
          <t>NONE</t>
        </is>
      </c>
      <c r="AC606" s="199" t="n">
        <v>0</v>
      </c>
      <c r="AD606" s="199" t="inlineStr"/>
    </row>
    <row r="607">
      <c r="A607" s="202" t="inlineStr">
        <is>
          <t>CVE</t>
        </is>
      </c>
      <c r="B607" s="202" t="inlineStr">
        <is>
          <t>CVE-2026-22717</t>
        </is>
      </c>
      <c r="C607" s="202" t="inlineStr">
        <is>
          <t>Out-of-bound read vulnerability in VMware Workstation 25H1 and below on any platform allows an actor with non-administrative privileges on a guest VM to obtain limited information disclosure from the machine where VMware Workstation is installed.</t>
        </is>
      </c>
      <c r="D607" s="202" t="n">
        <v>2.7</v>
      </c>
      <c r="E607" s="202" t="inlineStr">
        <is>
          <t>LOW</t>
        </is>
      </c>
      <c r="F607" s="202" t="n">
        <v>2</v>
      </c>
      <c r="G607" s="202" t="n">
        <v>1</v>
      </c>
      <c r="H607" s="202" t="inlineStr">
        <is>
          <t>LOW</t>
        </is>
      </c>
      <c r="I607" s="202" t="n">
        <v>4.7</v>
      </c>
      <c r="J607" s="202" t="inlineStr">
        <is>
          <t>NO</t>
        </is>
      </c>
      <c r="K607" s="202" t="inlineStr">
        <is>
          <t>https://nvd.nist.gov/vuln/detail/CVE-2026-22717</t>
        </is>
      </c>
      <c r="L607" s="202" t="inlineStr">
        <is>
          <t>2026-03-03 18:53</t>
        </is>
      </c>
      <c r="M607" s="202" t="inlineStr">
        <is>
          <t>CHECK_VENDOR</t>
        </is>
      </c>
      <c r="N607" s="202" t="inlineStr">
        <is>
          <t>See NVD references</t>
        </is>
      </c>
      <c r="O607" s="202" t="inlineStr">
        <is>
          <t>Apply vendor patches</t>
        </is>
      </c>
      <c r="P607" s="202" t="inlineStr">
        <is>
          <t>See CVE details</t>
        </is>
      </c>
      <c r="Q607" s="202" t="inlineStr">
        <is>
          <t>P4</t>
        </is>
      </c>
      <c r="R607" s="202" t="inlineStr">
        <is>
          <t>📅 Schedule patch deployment within 30 days | 🔍 Monitor for exploitation attempts</t>
        </is>
      </c>
      <c r="S607" s="202" t="inlineStr">
        <is>
          <t>CVE - IP enrichment n/a</t>
        </is>
      </c>
      <c r="T607" s="202" t="n">
        <v>0.0002</v>
      </c>
      <c r="U607" s="202" t="n">
        <v>0.0507</v>
      </c>
      <c r="V607" s="202" t="inlineStr">
        <is>
          <t>T1203:Exploitation for Client Execution | T1213:Data from Information Repositories</t>
        </is>
      </c>
      <c r="W607" s="202" t="n">
        <v>1</v>
      </c>
      <c r="X607" s="202" t="inlineStr">
        <is>
          <t>LOW (40%)</t>
        </is>
      </c>
      <c r="Y607" s="202" t="inlineStr">
        <is>
          <t>UNLIKELY</t>
        </is>
      </c>
      <c r="Z607" s="202" t="inlineStr">
        <is>
          <t>CHECK_VENDOR</t>
        </is>
      </c>
      <c r="AA607" s="202" t="inlineStr">
        <is>
          <t>https://nvd.nist.gov/vuln/detail/CVE-2026-22717</t>
        </is>
      </c>
      <c r="AB607" s="202" t="inlineStr">
        <is>
          <t>NONE</t>
        </is>
      </c>
      <c r="AC607" s="202" t="n">
        <v>1.35</v>
      </c>
      <c r="AD607" s="202" t="inlineStr"/>
    </row>
    <row r="608">
      <c r="A608" s="200" t="inlineStr">
        <is>
          <t>CVE</t>
        </is>
      </c>
      <c r="B608" s="200" t="inlineStr">
        <is>
          <t>CVE-2026-26997</t>
        </is>
      </c>
      <c r="C608" s="200" t="inlineStr">
        <is>
          <t>ClipBucket v5 is an open source video sharing platform. Prior to version 5.5.3 #59, a normal authenticated user can store the XSS payload. The payload is triggered by administrator. Version 5.5.3 #59 fixes the issue.</t>
        </is>
      </c>
      <c r="D608" s="200" t="n">
        <v>8.5</v>
      </c>
      <c r="E608" s="200" t="inlineStr">
        <is>
          <t>HIGH</t>
        </is>
      </c>
      <c r="F608" s="200" t="n">
        <v>2</v>
      </c>
      <c r="G608" s="200" t="n">
        <v>3</v>
      </c>
      <c r="H608" s="200" t="inlineStr">
        <is>
          <t>HIGH</t>
        </is>
      </c>
      <c r="I608" s="200" t="n">
        <v>14.5</v>
      </c>
      <c r="J608" s="200" t="inlineStr">
        <is>
          <t>NO</t>
        </is>
      </c>
      <c r="K608" s="200" t="inlineStr">
        <is>
          <t>https://nvd.nist.gov/vuln/detail/CVE-2026-26997</t>
        </is>
      </c>
      <c r="L608" s="200" t="inlineStr">
        <is>
          <t>2026-03-03 18:53</t>
        </is>
      </c>
      <c r="M608" s="200" t="inlineStr">
        <is>
          <t>CHECK_VENDOR</t>
        </is>
      </c>
      <c r="N608" s="200" t="inlineStr">
        <is>
          <t>See NVD references</t>
        </is>
      </c>
      <c r="O608" s="200" t="inlineStr">
        <is>
          <t>Apply vendor patches</t>
        </is>
      </c>
      <c r="P608" s="200" t="inlineStr">
        <is>
          <t>See CVE details</t>
        </is>
      </c>
      <c r="Q608" s="200" t="inlineStr">
        <is>
          <t>P3</t>
        </is>
      </c>
      <c r="R608" s="200" t="inlineStr">
        <is>
          <t>🚨 URGENT: Apply vendor patches immediately | 🔒 Isolate affected systems if patch unavailable | 🛡️ Enable additional monitoring/IDS rules</t>
        </is>
      </c>
      <c r="S608" s="200" t="inlineStr">
        <is>
          <t>CVE - IP enrichment n/a</t>
        </is>
      </c>
      <c r="T608" s="200" t="n">
        <v>0.0001</v>
      </c>
      <c r="U608" s="200" t="n">
        <v>0.0324</v>
      </c>
      <c r="V608" s="200" t="inlineStr">
        <is>
          <t>T1189:Drive-by Compromise | T1190:Exploit Public-Facing Application</t>
        </is>
      </c>
      <c r="W608" s="200" t="n">
        <v>1</v>
      </c>
      <c r="X608" s="200" t="inlineStr">
        <is>
          <t>LOW (40%)</t>
        </is>
      </c>
      <c r="Y608" s="200" t="inlineStr">
        <is>
          <t>UNLIKELY</t>
        </is>
      </c>
      <c r="Z608" s="200" t="inlineStr">
        <is>
          <t>CHECK_VENDOR</t>
        </is>
      </c>
      <c r="AA608" s="200" t="inlineStr">
        <is>
          <t>https://nvd.nist.gov/vuln/detail/CVE-2026-26997</t>
        </is>
      </c>
      <c r="AB608" s="200" t="inlineStr">
        <is>
          <t>NONE</t>
        </is>
      </c>
      <c r="AC608" s="200" t="n">
        <v>0</v>
      </c>
      <c r="AD608" s="200" t="inlineStr"/>
    </row>
    <row r="609">
      <c r="A609" s="199" t="inlineStr">
        <is>
          <t>CVE</t>
        </is>
      </c>
      <c r="B609" s="199" t="inlineStr">
        <is>
          <t>CVE-2026-27200</t>
        </is>
      </c>
      <c r="C609" s="199" t="inlineStr">
        <is>
          <t>Rejected reason: Further research determined the situation described is not a vulnerability.</t>
        </is>
      </c>
      <c r="D609" s="199" t="n">
        <v>5</v>
      </c>
      <c r="E609" s="199" t="inlineStr">
        <is>
          <t>MEDIUM</t>
        </is>
      </c>
      <c r="F609" s="199" t="n">
        <v>2</v>
      </c>
      <c r="G609" s="199" t="n">
        <v>2</v>
      </c>
      <c r="H609" s="199" t="inlineStr">
        <is>
          <t>MEDIUM</t>
        </is>
      </c>
      <c r="I609" s="199" t="n">
        <v>9</v>
      </c>
      <c r="J609" s="199" t="inlineStr">
        <is>
          <t>NO</t>
        </is>
      </c>
      <c r="K609" s="199" t="inlineStr">
        <is>
          <t>https://nvd.nist.gov/vuln/detail/CVE-2026-27200</t>
        </is>
      </c>
      <c r="L609" s="199" t="inlineStr">
        <is>
          <t>2026-03-03 18:53</t>
        </is>
      </c>
      <c r="M609" s="199" t="inlineStr">
        <is>
          <t>CHECK_VENDOR</t>
        </is>
      </c>
      <c r="N609" s="199" t="inlineStr">
        <is>
          <t>See NVD references</t>
        </is>
      </c>
      <c r="O609" s="199" t="inlineStr">
        <is>
          <t>Apply vendor patches</t>
        </is>
      </c>
      <c r="P609" s="199" t="inlineStr">
        <is>
          <t>See CVE details</t>
        </is>
      </c>
      <c r="Q609" s="199" t="inlineStr">
        <is>
          <t>P4</t>
        </is>
      </c>
      <c r="R609" s="199" t="inlineStr">
        <is>
          <t>📅 Schedule patch deployment within 30 days | 🔍 Monitor for exploitation attempts</t>
        </is>
      </c>
      <c r="S609" s="199" t="inlineStr">
        <is>
          <t>CVE - IP enrichment n/a</t>
        </is>
      </c>
      <c r="T609" s="199" t="n">
        <v>0</v>
      </c>
      <c r="U609" s="199" t="n">
        <v>0</v>
      </c>
      <c r="V609" s="199" t="inlineStr">
        <is>
          <t>T1190:Exploit Public-Facing Application</t>
        </is>
      </c>
      <c r="W609" s="199" t="n">
        <v>1</v>
      </c>
      <c r="X609" s="199" t="inlineStr">
        <is>
          <t>LOW (40%)</t>
        </is>
      </c>
      <c r="Y609" s="199" t="inlineStr">
        <is>
          <t>UNLIKELY</t>
        </is>
      </c>
      <c r="Z609" s="199" t="inlineStr">
        <is>
          <t>CHECK_VENDOR</t>
        </is>
      </c>
      <c r="AA609" s="199" t="inlineStr">
        <is>
          <t>https://nvd.nist.gov/vuln/detail/CVE-2026-27200</t>
        </is>
      </c>
      <c r="AB609" s="199" t="inlineStr">
        <is>
          <t>NONE</t>
        </is>
      </c>
      <c r="AC609" s="199" t="n">
        <v>0</v>
      </c>
      <c r="AD609" s="199" t="inlineStr"/>
    </row>
    <row r="610">
      <c r="A610" s="199" t="inlineStr">
        <is>
          <t>CVE</t>
        </is>
      </c>
      <c r="B610" s="199" t="inlineStr">
        <is>
          <t>CVE-2026-27201</t>
        </is>
      </c>
      <c r="C610" s="199" t="inlineStr">
        <is>
          <t>Rejected reason: Further research determined the situation described is not a vulnerability.</t>
        </is>
      </c>
      <c r="D610" s="199" t="n">
        <v>5</v>
      </c>
      <c r="E610" s="199" t="inlineStr">
        <is>
          <t>MEDIUM</t>
        </is>
      </c>
      <c r="F610" s="199" t="n">
        <v>2</v>
      </c>
      <c r="G610" s="199" t="n">
        <v>2</v>
      </c>
      <c r="H610" s="199" t="inlineStr">
        <is>
          <t>MEDIUM</t>
        </is>
      </c>
      <c r="I610" s="199" t="n">
        <v>9</v>
      </c>
      <c r="J610" s="199" t="inlineStr">
        <is>
          <t>NO</t>
        </is>
      </c>
      <c r="K610" s="199" t="inlineStr">
        <is>
          <t>https://nvd.nist.gov/vuln/detail/CVE-2026-27201</t>
        </is>
      </c>
      <c r="L610" s="199" t="inlineStr">
        <is>
          <t>2026-03-03 18:53</t>
        </is>
      </c>
      <c r="M610" s="199" t="inlineStr">
        <is>
          <t>CHECK_VENDOR</t>
        </is>
      </c>
      <c r="N610" s="199" t="inlineStr">
        <is>
          <t>See NVD references</t>
        </is>
      </c>
      <c r="O610" s="199" t="inlineStr">
        <is>
          <t>Apply vendor patches</t>
        </is>
      </c>
      <c r="P610" s="199" t="inlineStr">
        <is>
          <t>See CVE details</t>
        </is>
      </c>
      <c r="Q610" s="199" t="inlineStr">
        <is>
          <t>P4</t>
        </is>
      </c>
      <c r="R610" s="199" t="inlineStr">
        <is>
          <t>📅 Schedule patch deployment within 30 days | 🔍 Monitor for exploitation attempts</t>
        </is>
      </c>
      <c r="S610" s="199" t="inlineStr">
        <is>
          <t>CVE - IP enrichment n/a</t>
        </is>
      </c>
      <c r="T610" s="199" t="n">
        <v>0</v>
      </c>
      <c r="U610" s="199" t="n">
        <v>0</v>
      </c>
      <c r="V610" s="199" t="inlineStr">
        <is>
          <t>T1190:Exploit Public-Facing Application</t>
        </is>
      </c>
      <c r="W610" s="199" t="n">
        <v>1</v>
      </c>
      <c r="X610" s="199" t="inlineStr">
        <is>
          <t>LOW (40%)</t>
        </is>
      </c>
      <c r="Y610" s="199" t="inlineStr">
        <is>
          <t>UNLIKELY</t>
        </is>
      </c>
      <c r="Z610" s="199" t="inlineStr">
        <is>
          <t>CHECK_VENDOR</t>
        </is>
      </c>
      <c r="AA610" s="199" t="inlineStr">
        <is>
          <t>https://nvd.nist.gov/vuln/detail/CVE-2026-27201</t>
        </is>
      </c>
      <c r="AB610" s="199" t="inlineStr">
        <is>
          <t>NONE</t>
        </is>
      </c>
      <c r="AC610" s="199" t="n">
        <v>0</v>
      </c>
      <c r="AD610" s="199" t="inlineStr"/>
    </row>
    <row r="611">
      <c r="A611" s="199" t="inlineStr">
        <is>
          <t>CVE</t>
        </is>
      </c>
      <c r="B611" s="199" t="inlineStr">
        <is>
          <t>CVE-2026-27500</t>
        </is>
      </c>
      <c r="C611" s="199" t="inlineStr">
        <is>
          <t>Rejected reason: Further research determined the situation described is not a vulnerability.</t>
        </is>
      </c>
      <c r="D611" s="199" t="n">
        <v>5</v>
      </c>
      <c r="E611" s="199" t="inlineStr">
        <is>
          <t>MEDIUM</t>
        </is>
      </c>
      <c r="F611" s="199" t="n">
        <v>2</v>
      </c>
      <c r="G611" s="199" t="n">
        <v>2</v>
      </c>
      <c r="H611" s="199" t="inlineStr">
        <is>
          <t>MEDIUM</t>
        </is>
      </c>
      <c r="I611" s="199" t="n">
        <v>9</v>
      </c>
      <c r="J611" s="199" t="inlineStr">
        <is>
          <t>NO</t>
        </is>
      </c>
      <c r="K611" s="199" t="inlineStr">
        <is>
          <t>https://nvd.nist.gov/vuln/detail/CVE-2026-27500</t>
        </is>
      </c>
      <c r="L611" s="199" t="inlineStr">
        <is>
          <t>2026-03-03 18:53</t>
        </is>
      </c>
      <c r="M611" s="199" t="inlineStr">
        <is>
          <t>CHECK_VENDOR</t>
        </is>
      </c>
      <c r="N611" s="199" t="inlineStr">
        <is>
          <t>See NVD references</t>
        </is>
      </c>
      <c r="O611" s="199" t="inlineStr">
        <is>
          <t>Apply vendor patches</t>
        </is>
      </c>
      <c r="P611" s="199" t="inlineStr">
        <is>
          <t>See CVE details</t>
        </is>
      </c>
      <c r="Q611" s="199" t="inlineStr">
        <is>
          <t>P4</t>
        </is>
      </c>
      <c r="R611" s="199" t="inlineStr">
        <is>
          <t>📅 Schedule patch deployment within 30 days | 🔍 Monitor for exploitation attempts</t>
        </is>
      </c>
      <c r="S611" s="199" t="inlineStr">
        <is>
          <t>CVE - IP enrichment n/a</t>
        </is>
      </c>
      <c r="T611" s="199" t="n">
        <v>0</v>
      </c>
      <c r="U611" s="199" t="n">
        <v>0</v>
      </c>
      <c r="V611" s="199" t="inlineStr">
        <is>
          <t>T1190:Exploit Public-Facing Application</t>
        </is>
      </c>
      <c r="W611" s="199" t="n">
        <v>1</v>
      </c>
      <c r="X611" s="199" t="inlineStr">
        <is>
          <t>LOW (40%)</t>
        </is>
      </c>
      <c r="Y611" s="199" t="inlineStr">
        <is>
          <t>UNLIKELY</t>
        </is>
      </c>
      <c r="Z611" s="199" t="inlineStr">
        <is>
          <t>CHECK_VENDOR</t>
        </is>
      </c>
      <c r="AA611" s="199" t="inlineStr">
        <is>
          <t>https://nvd.nist.gov/vuln/detail/CVE-2026-27500</t>
        </is>
      </c>
      <c r="AB611" s="199" t="inlineStr">
        <is>
          <t>NONE</t>
        </is>
      </c>
      <c r="AC611" s="199" t="n">
        <v>0</v>
      </c>
      <c r="AD611" s="199" t="inlineStr"/>
    </row>
    <row r="612">
      <c r="A612" s="199" t="inlineStr">
        <is>
          <t>CVE</t>
        </is>
      </c>
      <c r="B612" s="199" t="inlineStr">
        <is>
          <t>CVE-2026-27501</t>
        </is>
      </c>
      <c r="C612" s="199" t="inlineStr">
        <is>
          <t>Rejected reason: Further research determined the situation described is not a vulnerability.</t>
        </is>
      </c>
      <c r="D612" s="199" t="n">
        <v>5</v>
      </c>
      <c r="E612" s="199" t="inlineStr">
        <is>
          <t>MEDIUM</t>
        </is>
      </c>
      <c r="F612" s="199" t="n">
        <v>2</v>
      </c>
      <c r="G612" s="199" t="n">
        <v>2</v>
      </c>
      <c r="H612" s="199" t="inlineStr">
        <is>
          <t>MEDIUM</t>
        </is>
      </c>
      <c r="I612" s="199" t="n">
        <v>9</v>
      </c>
      <c r="J612" s="199" t="inlineStr">
        <is>
          <t>NO</t>
        </is>
      </c>
      <c r="K612" s="199" t="inlineStr">
        <is>
          <t>https://nvd.nist.gov/vuln/detail/CVE-2026-27501</t>
        </is>
      </c>
      <c r="L612" s="199" t="inlineStr">
        <is>
          <t>2026-03-03 18:53</t>
        </is>
      </c>
      <c r="M612" s="199" t="inlineStr">
        <is>
          <t>CHECK_VENDOR</t>
        </is>
      </c>
      <c r="N612" s="199" t="inlineStr">
        <is>
          <t>See NVD references</t>
        </is>
      </c>
      <c r="O612" s="199" t="inlineStr">
        <is>
          <t>Apply vendor patches</t>
        </is>
      </c>
      <c r="P612" s="199" t="inlineStr">
        <is>
          <t>See CVE details</t>
        </is>
      </c>
      <c r="Q612" s="199" t="inlineStr">
        <is>
          <t>P4</t>
        </is>
      </c>
      <c r="R612" s="199" t="inlineStr">
        <is>
          <t>📅 Schedule patch deployment within 30 days | 🔍 Monitor for exploitation attempts</t>
        </is>
      </c>
      <c r="S612" s="199" t="inlineStr">
        <is>
          <t>CVE - IP enrichment n/a</t>
        </is>
      </c>
      <c r="T612" s="199" t="n">
        <v>0</v>
      </c>
      <c r="U612" s="199" t="n">
        <v>0</v>
      </c>
      <c r="V612" s="199" t="inlineStr">
        <is>
          <t>T1190:Exploit Public-Facing Application</t>
        </is>
      </c>
      <c r="W612" s="199" t="n">
        <v>1</v>
      </c>
      <c r="X612" s="199" t="inlineStr">
        <is>
          <t>LOW (40%)</t>
        </is>
      </c>
      <c r="Y612" s="199" t="inlineStr">
        <is>
          <t>UNLIKELY</t>
        </is>
      </c>
      <c r="Z612" s="199" t="inlineStr">
        <is>
          <t>CHECK_VENDOR</t>
        </is>
      </c>
      <c r="AA612" s="199" t="inlineStr">
        <is>
          <t>https://nvd.nist.gov/vuln/detail/CVE-2026-27501</t>
        </is>
      </c>
      <c r="AB612" s="199" t="inlineStr">
        <is>
          <t>NONE</t>
        </is>
      </c>
      <c r="AC612" s="199" t="n">
        <v>0</v>
      </c>
      <c r="AD612" s="199" t="inlineStr"/>
    </row>
    <row r="613">
      <c r="A613" s="199" t="inlineStr">
        <is>
          <t>CVE</t>
        </is>
      </c>
      <c r="B613" s="199" t="inlineStr">
        <is>
          <t>CVE-2026-27573</t>
        </is>
      </c>
      <c r="C613" s="199" t="inlineStr">
        <is>
          <t>Rejected reason: Further research determined the situation described is not a vulnerability.</t>
        </is>
      </c>
      <c r="D613" s="199" t="n">
        <v>5</v>
      </c>
      <c r="E613" s="199" t="inlineStr">
        <is>
          <t>MEDIUM</t>
        </is>
      </c>
      <c r="F613" s="199" t="n">
        <v>2</v>
      </c>
      <c r="G613" s="199" t="n">
        <v>2</v>
      </c>
      <c r="H613" s="199" t="inlineStr">
        <is>
          <t>MEDIUM</t>
        </is>
      </c>
      <c r="I613" s="199" t="n">
        <v>9</v>
      </c>
      <c r="J613" s="199" t="inlineStr">
        <is>
          <t>NO</t>
        </is>
      </c>
      <c r="K613" s="199" t="inlineStr">
        <is>
          <t>https://nvd.nist.gov/vuln/detail/CVE-2026-27573</t>
        </is>
      </c>
      <c r="L613" s="199" t="inlineStr">
        <is>
          <t>2026-03-03 18:53</t>
        </is>
      </c>
      <c r="M613" s="199" t="inlineStr">
        <is>
          <t>CHECK_VENDOR</t>
        </is>
      </c>
      <c r="N613" s="199" t="inlineStr">
        <is>
          <t>See NVD references</t>
        </is>
      </c>
      <c r="O613" s="199" t="inlineStr">
        <is>
          <t>Apply vendor patches</t>
        </is>
      </c>
      <c r="P613" s="199" t="inlineStr">
        <is>
          <t>See CVE details</t>
        </is>
      </c>
      <c r="Q613" s="199" t="inlineStr">
        <is>
          <t>P4</t>
        </is>
      </c>
      <c r="R613" s="199" t="inlineStr">
        <is>
          <t>📅 Schedule patch deployment within 30 days | 🔍 Monitor for exploitation attempts</t>
        </is>
      </c>
      <c r="S613" s="199" t="inlineStr">
        <is>
          <t>CVE - IP enrichment n/a</t>
        </is>
      </c>
      <c r="T613" s="199" t="n">
        <v>0</v>
      </c>
      <c r="U613" s="199" t="n">
        <v>0</v>
      </c>
      <c r="V613" s="199" t="inlineStr">
        <is>
          <t>T1190:Exploit Public-Facing Application</t>
        </is>
      </c>
      <c r="W613" s="199" t="n">
        <v>1</v>
      </c>
      <c r="X613" s="199" t="inlineStr">
        <is>
          <t>LOW (40%)</t>
        </is>
      </c>
      <c r="Y613" s="199" t="inlineStr">
        <is>
          <t>UNLIKELY</t>
        </is>
      </c>
      <c r="Z613" s="199" t="inlineStr">
        <is>
          <t>CHECK_VENDOR</t>
        </is>
      </c>
      <c r="AA613" s="199" t="inlineStr">
        <is>
          <t>https://nvd.nist.gov/vuln/detail/CVE-2026-27573</t>
        </is>
      </c>
      <c r="AB613" s="199" t="inlineStr">
        <is>
          <t>NONE</t>
        </is>
      </c>
      <c r="AC613" s="199" t="n">
        <v>0</v>
      </c>
      <c r="AD613" s="199" t="inlineStr"/>
    </row>
    <row r="614">
      <c r="A614" s="199" t="inlineStr">
        <is>
          <t>CVE</t>
        </is>
      </c>
      <c r="B614" s="199" t="inlineStr">
        <is>
          <t>CVE-2026-27580</t>
        </is>
      </c>
      <c r="C614" s="199" t="inlineStr">
        <is>
          <t>Rejected reason: Further research determined the situation described is not a vulnerability.</t>
        </is>
      </c>
      <c r="D614" s="199" t="n">
        <v>5</v>
      </c>
      <c r="E614" s="199" t="inlineStr">
        <is>
          <t>MEDIUM</t>
        </is>
      </c>
      <c r="F614" s="199" t="n">
        <v>2</v>
      </c>
      <c r="G614" s="199" t="n">
        <v>2</v>
      </c>
      <c r="H614" s="199" t="inlineStr">
        <is>
          <t>MEDIUM</t>
        </is>
      </c>
      <c r="I614" s="199" t="n">
        <v>9</v>
      </c>
      <c r="J614" s="199" t="inlineStr">
        <is>
          <t>NO</t>
        </is>
      </c>
      <c r="K614" s="199" t="inlineStr">
        <is>
          <t>https://nvd.nist.gov/vuln/detail/CVE-2026-27580</t>
        </is>
      </c>
      <c r="L614" s="199" t="inlineStr">
        <is>
          <t>2026-03-03 18:53</t>
        </is>
      </c>
      <c r="M614" s="199" t="inlineStr">
        <is>
          <t>CHECK_VENDOR</t>
        </is>
      </c>
      <c r="N614" s="199" t="inlineStr">
        <is>
          <t>See NVD references</t>
        </is>
      </c>
      <c r="O614" s="199" t="inlineStr">
        <is>
          <t>Apply vendor patches</t>
        </is>
      </c>
      <c r="P614" s="199" t="inlineStr">
        <is>
          <t>See CVE details</t>
        </is>
      </c>
      <c r="Q614" s="199" t="inlineStr">
        <is>
          <t>P4</t>
        </is>
      </c>
      <c r="R614" s="199" t="inlineStr">
        <is>
          <t>📅 Schedule patch deployment within 30 days | 🔍 Monitor for exploitation attempts</t>
        </is>
      </c>
      <c r="S614" s="199" t="inlineStr">
        <is>
          <t>CVE - IP enrichment n/a</t>
        </is>
      </c>
      <c r="T614" s="199" t="n">
        <v>0</v>
      </c>
      <c r="U614" s="199" t="n">
        <v>0</v>
      </c>
      <c r="V614" s="199" t="inlineStr">
        <is>
          <t>T1190:Exploit Public-Facing Application</t>
        </is>
      </c>
      <c r="W614" s="199" t="n">
        <v>1</v>
      </c>
      <c r="X614" s="199" t="inlineStr">
        <is>
          <t>LOW (40%)</t>
        </is>
      </c>
      <c r="Y614" s="199" t="inlineStr">
        <is>
          <t>UNLIKELY</t>
        </is>
      </c>
      <c r="Z614" s="199" t="inlineStr">
        <is>
          <t>CHECK_VENDOR</t>
        </is>
      </c>
      <c r="AA614" s="199" t="inlineStr">
        <is>
          <t>https://nvd.nist.gov/vuln/detail/CVE-2026-27580</t>
        </is>
      </c>
      <c r="AB614" s="199" t="inlineStr">
        <is>
          <t>NONE</t>
        </is>
      </c>
      <c r="AC614" s="199" t="n">
        <v>0</v>
      </c>
      <c r="AD614" s="199" t="inlineStr"/>
    </row>
    <row r="615">
      <c r="A615" s="199" t="inlineStr">
        <is>
          <t>CVE</t>
        </is>
      </c>
      <c r="B615" s="199" t="inlineStr">
        <is>
          <t>CVE-2026-27581</t>
        </is>
      </c>
      <c r="C615" s="199" t="inlineStr">
        <is>
          <t>Rejected reason: Further research determined the situation described is not a vulnerability.</t>
        </is>
      </c>
      <c r="D615" s="199" t="n">
        <v>5</v>
      </c>
      <c r="E615" s="199" t="inlineStr">
        <is>
          <t>MEDIUM</t>
        </is>
      </c>
      <c r="F615" s="199" t="n">
        <v>2</v>
      </c>
      <c r="G615" s="199" t="n">
        <v>2</v>
      </c>
      <c r="H615" s="199" t="inlineStr">
        <is>
          <t>MEDIUM</t>
        </is>
      </c>
      <c r="I615" s="199" t="n">
        <v>9</v>
      </c>
      <c r="J615" s="199" t="inlineStr">
        <is>
          <t>NO</t>
        </is>
      </c>
      <c r="K615" s="199" t="inlineStr">
        <is>
          <t>https://nvd.nist.gov/vuln/detail/CVE-2026-27581</t>
        </is>
      </c>
      <c r="L615" s="199" t="inlineStr">
        <is>
          <t>2026-03-03 18:53</t>
        </is>
      </c>
      <c r="M615" s="199" t="inlineStr">
        <is>
          <t>CHECK_VENDOR</t>
        </is>
      </c>
      <c r="N615" s="199" t="inlineStr">
        <is>
          <t>See NVD references</t>
        </is>
      </c>
      <c r="O615" s="199" t="inlineStr">
        <is>
          <t>Apply vendor patches</t>
        </is>
      </c>
      <c r="P615" s="199" t="inlineStr">
        <is>
          <t>See CVE details</t>
        </is>
      </c>
      <c r="Q615" s="199" t="inlineStr">
        <is>
          <t>P4</t>
        </is>
      </c>
      <c r="R615" s="199" t="inlineStr">
        <is>
          <t>📅 Schedule patch deployment within 30 days | 🔍 Monitor for exploitation attempts</t>
        </is>
      </c>
      <c r="S615" s="199" t="inlineStr">
        <is>
          <t>CVE - IP enrichment n/a</t>
        </is>
      </c>
      <c r="T615" s="199" t="n">
        <v>0</v>
      </c>
      <c r="U615" s="199" t="n">
        <v>0</v>
      </c>
      <c r="V615" s="199" t="inlineStr">
        <is>
          <t>T1190:Exploit Public-Facing Application</t>
        </is>
      </c>
      <c r="W615" s="199" t="n">
        <v>1</v>
      </c>
      <c r="X615" s="199" t="inlineStr">
        <is>
          <t>LOW (40%)</t>
        </is>
      </c>
      <c r="Y615" s="199" t="inlineStr">
        <is>
          <t>UNLIKELY</t>
        </is>
      </c>
      <c r="Z615" s="199" t="inlineStr">
        <is>
          <t>CHECK_VENDOR</t>
        </is>
      </c>
      <c r="AA615" s="199" t="inlineStr">
        <is>
          <t>https://nvd.nist.gov/vuln/detail/CVE-2026-27581</t>
        </is>
      </c>
      <c r="AB615" s="199" t="inlineStr">
        <is>
          <t>NONE</t>
        </is>
      </c>
      <c r="AC615" s="199" t="n">
        <v>0</v>
      </c>
      <c r="AD615" s="199" t="inlineStr"/>
    </row>
    <row r="616">
      <c r="A616" s="199" t="inlineStr">
        <is>
          <t>CVE</t>
        </is>
      </c>
      <c r="B616" s="199" t="inlineStr">
        <is>
          <t>CVE-2026-27582</t>
        </is>
      </c>
      <c r="C616" s="199" t="inlineStr">
        <is>
          <t>Rejected reason: Further research determined the situation described is not a vulnerability.</t>
        </is>
      </c>
      <c r="D616" s="199" t="n">
        <v>5</v>
      </c>
      <c r="E616" s="199" t="inlineStr">
        <is>
          <t>MEDIUM</t>
        </is>
      </c>
      <c r="F616" s="199" t="n">
        <v>2</v>
      </c>
      <c r="G616" s="199" t="n">
        <v>2</v>
      </c>
      <c r="H616" s="199" t="inlineStr">
        <is>
          <t>MEDIUM</t>
        </is>
      </c>
      <c r="I616" s="199" t="n">
        <v>9</v>
      </c>
      <c r="J616" s="199" t="inlineStr">
        <is>
          <t>NO</t>
        </is>
      </c>
      <c r="K616" s="199" t="inlineStr">
        <is>
          <t>https://nvd.nist.gov/vuln/detail/CVE-2026-27582</t>
        </is>
      </c>
      <c r="L616" s="199" t="inlineStr">
        <is>
          <t>2026-03-03 18:53</t>
        </is>
      </c>
      <c r="M616" s="199" t="inlineStr">
        <is>
          <t>CHECK_VENDOR</t>
        </is>
      </c>
      <c r="N616" s="199" t="inlineStr">
        <is>
          <t>See NVD references</t>
        </is>
      </c>
      <c r="O616" s="199" t="inlineStr">
        <is>
          <t>Apply vendor patches</t>
        </is>
      </c>
      <c r="P616" s="199" t="inlineStr">
        <is>
          <t>See CVE details</t>
        </is>
      </c>
      <c r="Q616" s="199" t="inlineStr">
        <is>
          <t>P4</t>
        </is>
      </c>
      <c r="R616" s="199" t="inlineStr">
        <is>
          <t>📅 Schedule patch deployment within 30 days | 🔍 Monitor for exploitation attempts</t>
        </is>
      </c>
      <c r="S616" s="199" t="inlineStr">
        <is>
          <t>CVE - IP enrichment n/a</t>
        </is>
      </c>
      <c r="T616" s="199" t="n">
        <v>0</v>
      </c>
      <c r="U616" s="199" t="n">
        <v>0</v>
      </c>
      <c r="V616" s="199" t="inlineStr">
        <is>
          <t>T1190:Exploit Public-Facing Application</t>
        </is>
      </c>
      <c r="W616" s="199" t="n">
        <v>1</v>
      </c>
      <c r="X616" s="199" t="inlineStr">
        <is>
          <t>LOW (40%)</t>
        </is>
      </c>
      <c r="Y616" s="199" t="inlineStr">
        <is>
          <t>UNLIKELY</t>
        </is>
      </c>
      <c r="Z616" s="199" t="inlineStr">
        <is>
          <t>CHECK_VENDOR</t>
        </is>
      </c>
      <c r="AA616" s="199" t="inlineStr">
        <is>
          <t>https://nvd.nist.gov/vuln/detail/CVE-2026-27582</t>
        </is>
      </c>
      <c r="AB616" s="199" t="inlineStr">
        <is>
          <t>NONE</t>
        </is>
      </c>
      <c r="AC616" s="199" t="n">
        <v>0</v>
      </c>
      <c r="AD616" s="199" t="inlineStr"/>
    </row>
    <row r="617">
      <c r="A617" s="199" t="inlineStr">
        <is>
          <t>CVE</t>
        </is>
      </c>
      <c r="B617" s="199" t="inlineStr">
        <is>
          <t>CVE-2026-27583</t>
        </is>
      </c>
      <c r="C617" s="199" t="inlineStr">
        <is>
          <t>Rejected reason: Further research determined the situation described is not a vulnerability.</t>
        </is>
      </c>
      <c r="D617" s="199" t="n">
        <v>5</v>
      </c>
      <c r="E617" s="199" t="inlineStr">
        <is>
          <t>MEDIUM</t>
        </is>
      </c>
      <c r="F617" s="199" t="n">
        <v>2</v>
      </c>
      <c r="G617" s="199" t="n">
        <v>2</v>
      </c>
      <c r="H617" s="199" t="inlineStr">
        <is>
          <t>MEDIUM</t>
        </is>
      </c>
      <c r="I617" s="199" t="n">
        <v>9</v>
      </c>
      <c r="J617" s="199" t="inlineStr">
        <is>
          <t>NO</t>
        </is>
      </c>
      <c r="K617" s="199" t="inlineStr">
        <is>
          <t>https://nvd.nist.gov/vuln/detail/CVE-2026-27583</t>
        </is>
      </c>
      <c r="L617" s="199" t="inlineStr">
        <is>
          <t>2026-03-03 18:53</t>
        </is>
      </c>
      <c r="M617" s="199" t="inlineStr">
        <is>
          <t>CHECK_VENDOR</t>
        </is>
      </c>
      <c r="N617" s="199" t="inlineStr">
        <is>
          <t>See NVD references</t>
        </is>
      </c>
      <c r="O617" s="199" t="inlineStr">
        <is>
          <t>Apply vendor patches</t>
        </is>
      </c>
      <c r="P617" s="199" t="inlineStr">
        <is>
          <t>See CVE details</t>
        </is>
      </c>
      <c r="Q617" s="199" t="inlineStr">
        <is>
          <t>P4</t>
        </is>
      </c>
      <c r="R617" s="199" t="inlineStr">
        <is>
          <t>📅 Schedule patch deployment within 30 days | 🔍 Monitor for exploitation attempts</t>
        </is>
      </c>
      <c r="S617" s="199" t="inlineStr">
        <is>
          <t>CVE - IP enrichment n/a</t>
        </is>
      </c>
      <c r="T617" s="199" t="n">
        <v>0</v>
      </c>
      <c r="U617" s="199" t="n">
        <v>0</v>
      </c>
      <c r="V617" s="199" t="inlineStr">
        <is>
          <t>T1190:Exploit Public-Facing Application</t>
        </is>
      </c>
      <c r="W617" s="199" t="n">
        <v>1</v>
      </c>
      <c r="X617" s="199" t="inlineStr">
        <is>
          <t>LOW (40%)</t>
        </is>
      </c>
      <c r="Y617" s="199" t="inlineStr">
        <is>
          <t>UNLIKELY</t>
        </is>
      </c>
      <c r="Z617" s="199" t="inlineStr">
        <is>
          <t>CHECK_VENDOR</t>
        </is>
      </c>
      <c r="AA617" s="199" t="inlineStr">
        <is>
          <t>https://nvd.nist.gov/vuln/detail/CVE-2026-27583</t>
        </is>
      </c>
      <c r="AB617" s="199" t="inlineStr">
        <is>
          <t>NONE</t>
        </is>
      </c>
      <c r="AC617" s="199" t="n">
        <v>0</v>
      </c>
      <c r="AD617" s="199" t="inlineStr"/>
    </row>
    <row r="618">
      <c r="A618" s="200" t="inlineStr">
        <is>
          <t>CVE</t>
        </is>
      </c>
      <c r="B618" s="200" t="inlineStr">
        <is>
          <t>CVE-2026-27707</t>
        </is>
      </c>
      <c r="C618" s="200" t="inlineStr">
        <is>
          <t xml:space="preserve">Seerr is an open-source media request and discovery manager for Jellyfin, Plex, and Emby. Starting in version 2.0.0 and prior to version 3.1.0, an authentication guard logic flaw in `POST /api/v1/auth/jellyfin` allows an unauthenticated attacker to register a new Seerr account on any Plex-configured instance by authenticating with an attacker-controlled Jellyfin server. The attacker receives an authenticated session and can immediately use the application with default permissions, including the </t>
        </is>
      </c>
      <c r="D618" s="200" t="n">
        <v>7.3</v>
      </c>
      <c r="E618" s="200" t="inlineStr">
        <is>
          <t>HIGH</t>
        </is>
      </c>
      <c r="F618" s="200" t="n">
        <v>2</v>
      </c>
      <c r="G618" s="200" t="n">
        <v>3</v>
      </c>
      <c r="H618" s="200" t="inlineStr">
        <is>
          <t>HIGH</t>
        </is>
      </c>
      <c r="I618" s="200" t="n">
        <v>13.3</v>
      </c>
      <c r="J618" s="200" t="inlineStr">
        <is>
          <t>NO</t>
        </is>
      </c>
      <c r="K618" s="200" t="inlineStr">
        <is>
          <t>https://nvd.nist.gov/vuln/detail/CVE-2026-27707</t>
        </is>
      </c>
      <c r="L618" s="200" t="inlineStr">
        <is>
          <t>2026-03-03 18:53</t>
        </is>
      </c>
      <c r="M618" s="200" t="inlineStr">
        <is>
          <t>CHECK_VENDOR</t>
        </is>
      </c>
      <c r="N618" s="200" t="inlineStr">
        <is>
          <t>See NVD references</t>
        </is>
      </c>
      <c r="O618" s="200" t="inlineStr">
        <is>
          <t>Apply vendor patches</t>
        </is>
      </c>
      <c r="P618" s="200" t="inlineStr">
        <is>
          <t>See CVE details</t>
        </is>
      </c>
      <c r="Q618" s="200" t="inlineStr">
        <is>
          <t>P1</t>
        </is>
      </c>
      <c r="R618" s="200" t="inlineStr">
        <is>
          <t>🚨 URGENT: Apply vendor patches immediately | 🔒 Isolate affected systems if patch unavailable | 🛡️ Enable additional monitoring/IDS rules</t>
        </is>
      </c>
      <c r="S618" s="200" t="inlineStr">
        <is>
          <t>CVE - IP enrichment n/a</t>
        </is>
      </c>
      <c r="T618" s="200" t="n">
        <v>0.0004</v>
      </c>
      <c r="U618" s="200" t="n">
        <v>0.1329</v>
      </c>
      <c r="V618" s="200" t="inlineStr">
        <is>
          <t>T1584.004:Server</t>
        </is>
      </c>
      <c r="W618" s="200" t="n">
        <v>3</v>
      </c>
      <c r="X618" s="200" t="inlineStr">
        <is>
          <t>HIGH (85%)</t>
        </is>
      </c>
      <c r="Y618" s="200" t="inlineStr">
        <is>
          <t>HIGH</t>
        </is>
      </c>
      <c r="Z618" s="200" t="inlineStr">
        <is>
          <t>CHECK_VENDOR</t>
        </is>
      </c>
      <c r="AA618" s="200" t="inlineStr">
        <is>
          <t>https://nvd.nist.gov/vuln/detail/CVE-2026-27707</t>
        </is>
      </c>
      <c r="AB618" s="200" t="inlineStr">
        <is>
          <t>http://www.zerodayinitiative.com/advisories/ZDI-26-123/</t>
        </is>
      </c>
      <c r="AC618" s="200" t="n">
        <v>3.65</v>
      </c>
      <c r="AD618" s="200" t="inlineStr"/>
    </row>
    <row r="619">
      <c r="A619" s="199" t="inlineStr">
        <is>
          <t>CVE</t>
        </is>
      </c>
      <c r="B619" s="199" t="inlineStr">
        <is>
          <t>CVE-2026-27734</t>
        </is>
      </c>
      <c r="C619" s="199" t="inlineStr">
        <is>
          <t>Beszel is a server monitoring platform. Prior to version 0.18.2, the hub's authenticated API endpoints GET /api/beszel/containers/logs and GET /api/beszel/containers/info pass the user-supplied "container" query parameter to the agent without validation. The agent constructs Docker Engine API URLs using fmt.Sprintf with the raw value instead of url.PathEscape(). Since Go's http.Client does not sanitize `../` sequences from URL paths sent over unix sockets, an authenticated user (including readon</t>
        </is>
      </c>
      <c r="D619" s="199" t="n">
        <v>6.5</v>
      </c>
      <c r="E619" s="199" t="inlineStr">
        <is>
          <t>MEDIUM</t>
        </is>
      </c>
      <c r="F619" s="199" t="n">
        <v>2</v>
      </c>
      <c r="G619" s="199" t="n">
        <v>2</v>
      </c>
      <c r="H619" s="199" t="inlineStr">
        <is>
          <t>MEDIUM</t>
        </is>
      </c>
      <c r="I619" s="199" t="n">
        <v>10.5</v>
      </c>
      <c r="J619" s="199" t="inlineStr">
        <is>
          <t>NO</t>
        </is>
      </c>
      <c r="K619" s="199" t="inlineStr">
        <is>
          <t>https://nvd.nist.gov/vuln/detail/CVE-2026-27734</t>
        </is>
      </c>
      <c r="L619" s="199" t="inlineStr">
        <is>
          <t>2026-03-03 18:53</t>
        </is>
      </c>
      <c r="M619" s="199" t="inlineStr">
        <is>
          <t>CHECK_VENDOR</t>
        </is>
      </c>
      <c r="N619" s="199" t="inlineStr">
        <is>
          <t>See NVD references</t>
        </is>
      </c>
      <c r="O619" s="199" t="inlineStr">
        <is>
          <t>Apply vendor patches</t>
        </is>
      </c>
      <c r="P619" s="199" t="inlineStr">
        <is>
          <t>See CVE details</t>
        </is>
      </c>
      <c r="Q619" s="199" t="inlineStr">
        <is>
          <t>P2</t>
        </is>
      </c>
      <c r="R619" s="199" t="inlineStr">
        <is>
          <t>📅 Schedule patch deployment within 30 days | 🔍 Monitor for exploitation attempts</t>
        </is>
      </c>
      <c r="S619" s="199" t="inlineStr">
        <is>
          <t>CVE - IP enrichment n/a</t>
        </is>
      </c>
      <c r="T619" s="199" t="n">
        <v>0.0002</v>
      </c>
      <c r="U619" s="199" t="n">
        <v>0.0355</v>
      </c>
      <c r="V619" s="199" t="inlineStr">
        <is>
          <t>T1083:File and Directory Discovery | T1584.004:Server</t>
        </is>
      </c>
      <c r="W619" s="199" t="n">
        <v>2</v>
      </c>
      <c r="X619" s="199" t="inlineStr">
        <is>
          <t>HIGH (72%)</t>
        </is>
      </c>
      <c r="Y619" s="199" t="inlineStr">
        <is>
          <t>POSSIBLE</t>
        </is>
      </c>
      <c r="Z619" s="199" t="inlineStr">
        <is>
          <t>CHECK_VENDOR</t>
        </is>
      </c>
      <c r="AA619" s="199" t="inlineStr">
        <is>
          <t>https://nvd.nist.gov/vuln/detail/CVE-2026-27734</t>
        </is>
      </c>
      <c r="AB619" s="199" t="inlineStr">
        <is>
          <t>NONE</t>
        </is>
      </c>
      <c r="AC619" s="199" t="n">
        <v>3.25</v>
      </c>
      <c r="AD619" s="199" t="inlineStr"/>
    </row>
    <row r="620">
      <c r="A620" s="199" t="inlineStr">
        <is>
          <t>CVE</t>
        </is>
      </c>
      <c r="B620" s="199" t="inlineStr">
        <is>
          <t>CVE-2026-27792</t>
        </is>
      </c>
      <c r="C620" s="199" t="inlineStr">
        <is>
          <t>Seerr is an open-source media request and discovery manager for Jellyfin, Plex, and Emby. A missing authorization vulnerability has been identified in the application starting in version 2.7.0 and prior to version 3.1.0. It allows authenticated users to access and modify data belonging to other users. This issue is due to the absence of the `isOwnProfileOrAdmin()` middleware on several push subscription API routes. Version 3.1.0 fixes the issue.</t>
        </is>
      </c>
      <c r="D620" s="199" t="n">
        <v>5.4</v>
      </c>
      <c r="E620" s="199" t="inlineStr">
        <is>
          <t>MEDIUM</t>
        </is>
      </c>
      <c r="F620" s="199" t="n">
        <v>2</v>
      </c>
      <c r="G620" s="199" t="n">
        <v>2</v>
      </c>
      <c r="H620" s="199" t="inlineStr">
        <is>
          <t>MEDIUM</t>
        </is>
      </c>
      <c r="I620" s="199" t="n">
        <v>9.4</v>
      </c>
      <c r="J620" s="199" t="inlineStr">
        <is>
          <t>NO</t>
        </is>
      </c>
      <c r="K620" s="199" t="inlineStr">
        <is>
          <t>https://nvd.nist.gov/vuln/detail/CVE-2026-27792</t>
        </is>
      </c>
      <c r="L620" s="199" t="inlineStr">
        <is>
          <t>2026-03-03 18:53</t>
        </is>
      </c>
      <c r="M620" s="199" t="inlineStr">
        <is>
          <t>CHECK_VENDOR</t>
        </is>
      </c>
      <c r="N620" s="199" t="inlineStr">
        <is>
          <t>See NVD references</t>
        </is>
      </c>
      <c r="O620" s="199" t="inlineStr">
        <is>
          <t>Apply vendor patches</t>
        </is>
      </c>
      <c r="P620" s="199" t="inlineStr">
        <is>
          <t>See CVE details</t>
        </is>
      </c>
      <c r="Q620" s="199" t="inlineStr">
        <is>
          <t>P1</t>
        </is>
      </c>
      <c r="R620" s="199" t="inlineStr">
        <is>
          <t>📅 Schedule patch deployment within 30 days | 🔍 Monitor for exploitation attempts</t>
        </is>
      </c>
      <c r="S620" s="199" t="inlineStr">
        <is>
          <t>CVE - IP enrichment n/a</t>
        </is>
      </c>
      <c r="T620" s="199" t="n">
        <v>0.0001</v>
      </c>
      <c r="U620" s="199" t="n">
        <v>0.0072</v>
      </c>
      <c r="V620" s="199" t="inlineStr">
        <is>
          <t>T1190:Exploit Public-Facing Application</t>
        </is>
      </c>
      <c r="W620" s="199" t="n">
        <v>2</v>
      </c>
      <c r="X620" s="199" t="inlineStr">
        <is>
          <t>HIGH (72%)</t>
        </is>
      </c>
      <c r="Y620" s="199" t="inlineStr">
        <is>
          <t>HIGH</t>
        </is>
      </c>
      <c r="Z620" s="199" t="inlineStr">
        <is>
          <t>CHECK_VENDOR</t>
        </is>
      </c>
      <c r="AA620" s="199" t="inlineStr">
        <is>
          <t>https://nvd.nist.gov/vuln/detail/CVE-2026-27792</t>
        </is>
      </c>
      <c r="AB620" s="199" t="inlineStr">
        <is>
          <t>http://www.zerodayinitiative.com/advisories/ZDI-26-123/</t>
        </is>
      </c>
      <c r="AC620" s="199" t="n">
        <v>2.7</v>
      </c>
      <c r="AD620" s="199" t="inlineStr"/>
    </row>
    <row r="621">
      <c r="A621" s="199" t="inlineStr">
        <is>
          <t>CVE</t>
        </is>
      </c>
      <c r="B621" s="199" t="inlineStr">
        <is>
          <t>CVE-2026-27793</t>
        </is>
      </c>
      <c r="C621" s="199" t="inlineStr">
        <is>
          <t>Seerr is an open-source media request and discovery manager for Jellyfin, Plex, and Emby. Prior to version 3.1.0, the `GET /api/v1/user/:id` endpoint returns the full settings object for any user, including Pushover, Pushbullet, and Telegram credentials, to any authenticated requester regardless of their privilege level. This vulnerability can be exploited alone or combined with the reported unauthenticated account creation vulnerability, CVE-2026-27707. When combined, the two vulnerabilities cr</t>
        </is>
      </c>
      <c r="D621" s="199" t="n">
        <v>6.5</v>
      </c>
      <c r="E621" s="199" t="inlineStr">
        <is>
          <t>MEDIUM</t>
        </is>
      </c>
      <c r="F621" s="199" t="n">
        <v>2</v>
      </c>
      <c r="G621" s="199" t="n">
        <v>2</v>
      </c>
      <c r="H621" s="199" t="inlineStr">
        <is>
          <t>MEDIUM</t>
        </is>
      </c>
      <c r="I621" s="199" t="n">
        <v>10.5</v>
      </c>
      <c r="J621" s="199" t="inlineStr">
        <is>
          <t>NO</t>
        </is>
      </c>
      <c r="K621" s="199" t="inlineStr">
        <is>
          <t>https://nvd.nist.gov/vuln/detail/CVE-2026-27793</t>
        </is>
      </c>
      <c r="L621" s="199" t="inlineStr">
        <is>
          <t>2026-03-03 18:53</t>
        </is>
      </c>
      <c r="M621" s="199" t="inlineStr">
        <is>
          <t>CHECK_VENDOR</t>
        </is>
      </c>
      <c r="N621" s="199" t="inlineStr">
        <is>
          <t>See NVD references</t>
        </is>
      </c>
      <c r="O621" s="199" t="inlineStr">
        <is>
          <t>Apply vendor patches</t>
        </is>
      </c>
      <c r="P621" s="199" t="inlineStr">
        <is>
          <t>See CVE details</t>
        </is>
      </c>
      <c r="Q621" s="199" t="inlineStr">
        <is>
          <t>P1</t>
        </is>
      </c>
      <c r="R621" s="199" t="inlineStr">
        <is>
          <t>📅 Schedule patch deployment within 30 days | 🔍 Monitor for exploitation attempts</t>
        </is>
      </c>
      <c r="S621" s="199" t="inlineStr">
        <is>
          <t>CVE - IP enrichment n/a</t>
        </is>
      </c>
      <c r="T621" s="199" t="n">
        <v>0.0003</v>
      </c>
      <c r="U621" s="199" t="n">
        <v>0.0713</v>
      </c>
      <c r="V621" s="199" t="inlineStr">
        <is>
          <t>T1190:Exploit Public-Facing Application | T1552:Unsecured Credentials | T1588.006:Vulnerabilities | T1589.001:Credentials</t>
        </is>
      </c>
      <c r="W621" s="199" t="n">
        <v>3</v>
      </c>
      <c r="X621" s="199" t="inlineStr">
        <is>
          <t>HIGH (85%)</t>
        </is>
      </c>
      <c r="Y621" s="199" t="inlineStr">
        <is>
          <t>HIGH</t>
        </is>
      </c>
      <c r="Z621" s="199" t="inlineStr">
        <is>
          <t>CHECK_VENDOR</t>
        </is>
      </c>
      <c r="AA621" s="199" t="inlineStr">
        <is>
          <t>https://nvd.nist.gov/vuln/detail/CVE-2026-27793</t>
        </is>
      </c>
      <c r="AB621" s="199" t="inlineStr">
        <is>
          <t>http://www.zerodayinitiative.com/advisories/ZDI-26-123/</t>
        </is>
      </c>
      <c r="AC621" s="199" t="n">
        <v>3.25</v>
      </c>
      <c r="AD621" s="199" t="inlineStr"/>
    </row>
    <row r="622">
      <c r="A622" s="199" t="inlineStr">
        <is>
          <t>CVE</t>
        </is>
      </c>
      <c r="B622" s="199" t="inlineStr">
        <is>
          <t>CVE-2026-27810</t>
        </is>
      </c>
      <c r="C622" s="199" t="inlineStr">
        <is>
          <t>calibre is a cross-platform e-book manager for viewing, converting, editing, and cataloging e-books. Prior to version 9.4.0, an HTTP Response Header Injection vulnerability in the calibre Content Server allows any authenticated user to inject arbitrary HTTP headers into server responses via an unsanitized `content_disposition` query parameter in the `/get/` and `/data-files/get/` endpoints. All users running the calibre Content Server with authentication enabled are affected. The vulnerability i</t>
        </is>
      </c>
      <c r="D622" s="199" t="n">
        <v>6.4</v>
      </c>
      <c r="E622" s="199" t="inlineStr">
        <is>
          <t>MEDIUM</t>
        </is>
      </c>
      <c r="F622" s="199" t="n">
        <v>2</v>
      </c>
      <c r="G622" s="199" t="n">
        <v>2</v>
      </c>
      <c r="H622" s="199" t="inlineStr">
        <is>
          <t>MEDIUM</t>
        </is>
      </c>
      <c r="I622" s="199" t="n">
        <v>10.4</v>
      </c>
      <c r="J622" s="199" t="inlineStr">
        <is>
          <t>NO</t>
        </is>
      </c>
      <c r="K622" s="199" t="inlineStr">
        <is>
          <t>https://nvd.nist.gov/vuln/detail/CVE-2026-27810</t>
        </is>
      </c>
      <c r="L622" s="199" t="inlineStr">
        <is>
          <t>2026-03-03 18:53</t>
        </is>
      </c>
      <c r="M622" s="199" t="inlineStr">
        <is>
          <t>CHECK_VENDOR</t>
        </is>
      </c>
      <c r="N622" s="199" t="inlineStr">
        <is>
          <t>See NVD references</t>
        </is>
      </c>
      <c r="O622" s="199" t="inlineStr">
        <is>
          <t>Apply vendor patches</t>
        </is>
      </c>
      <c r="P622" s="199" t="inlineStr">
        <is>
          <t>See CVE details</t>
        </is>
      </c>
      <c r="Q622" s="199" t="inlineStr">
        <is>
          <t>P2</t>
        </is>
      </c>
      <c r="R622" s="199" t="inlineStr">
        <is>
          <t>📅 Schedule patch deployment within 30 days | 🔍 Monitor for exploitation attempts</t>
        </is>
      </c>
      <c r="S622" s="199" t="inlineStr">
        <is>
          <t>CVE - IP enrichment n/a</t>
        </is>
      </c>
      <c r="T622" s="199" t="n">
        <v>0.0003</v>
      </c>
      <c r="U622" s="199" t="n">
        <v>0.1011</v>
      </c>
      <c r="V622" s="199" t="inlineStr">
        <is>
          <t>T1584.004:Server</t>
        </is>
      </c>
      <c r="W622" s="199" t="n">
        <v>2</v>
      </c>
      <c r="X622" s="199" t="inlineStr">
        <is>
          <t>HIGH (72%)</t>
        </is>
      </c>
      <c r="Y622" s="199" t="inlineStr">
        <is>
          <t>POSSIBLE</t>
        </is>
      </c>
      <c r="Z622" s="199" t="inlineStr">
        <is>
          <t>CHECK_VENDOR</t>
        </is>
      </c>
      <c r="AA622" s="199" t="inlineStr">
        <is>
          <t>https://nvd.nist.gov/vuln/detail/CVE-2026-27810</t>
        </is>
      </c>
      <c r="AB622" s="199" t="inlineStr">
        <is>
          <t>NONE</t>
        </is>
      </c>
      <c r="AC622" s="199" t="n">
        <v>3.2</v>
      </c>
      <c r="AD622" s="199" t="inlineStr"/>
    </row>
    <row r="623">
      <c r="A623" s="199" t="inlineStr">
        <is>
          <t>CVE</t>
        </is>
      </c>
      <c r="B623" s="199" t="inlineStr">
        <is>
          <t>CVE-2026-27824</t>
        </is>
      </c>
      <c r="C623" s="199" t="inlineStr">
        <is>
          <t>calibre is a cross-platform e-book manager for viewing, converting, editing, and cataloging e-books. Prior to version 9.4.0, the calibre Content Server's brute-force protection mechanism uses a ban key derived from both `remote_addr` and the `X-Forwarded-For` header. Since the `X-Forwarded-For` header is read directly from the HTTP request without any validation or trusted-proxy configuration, an attacker can bypass IP-based bans by simply changing or adding this header, rendering the brute-forc</t>
        </is>
      </c>
      <c r="D623" s="199" t="n">
        <v>5.3</v>
      </c>
      <c r="E623" s="199" t="inlineStr">
        <is>
          <t>MEDIUM</t>
        </is>
      </c>
      <c r="F623" s="199" t="n">
        <v>2</v>
      </c>
      <c r="G623" s="199" t="n">
        <v>2</v>
      </c>
      <c r="H623" s="199" t="inlineStr">
        <is>
          <t>MEDIUM</t>
        </is>
      </c>
      <c r="I623" s="199" t="n">
        <v>9.300000000000001</v>
      </c>
      <c r="J623" s="199" t="inlineStr">
        <is>
          <t>NO</t>
        </is>
      </c>
      <c r="K623" s="199" t="inlineStr">
        <is>
          <t>https://nvd.nist.gov/vuln/detail/CVE-2026-27824</t>
        </is>
      </c>
      <c r="L623" s="199" t="inlineStr">
        <is>
          <t>2026-03-03 18:53</t>
        </is>
      </c>
      <c r="M623" s="199" t="inlineStr">
        <is>
          <t>CHECK_VENDOR</t>
        </is>
      </c>
      <c r="N623" s="199" t="inlineStr">
        <is>
          <t>See NVD references</t>
        </is>
      </c>
      <c r="O623" s="199" t="inlineStr">
        <is>
          <t>Apply vendor patches</t>
        </is>
      </c>
      <c r="P623" s="199" t="inlineStr">
        <is>
          <t>See CVE details</t>
        </is>
      </c>
      <c r="Q623" s="199" t="inlineStr">
        <is>
          <t>P3</t>
        </is>
      </c>
      <c r="R623" s="199" t="inlineStr">
        <is>
          <t>📅 Schedule patch deployment within 30 days | 🔍 Monitor for exploitation attempts</t>
        </is>
      </c>
      <c r="S623" s="199" t="inlineStr">
        <is>
          <t>CVE - IP enrichment n/a</t>
        </is>
      </c>
      <c r="T623" s="199" t="n">
        <v>0.0001</v>
      </c>
      <c r="U623" s="199" t="n">
        <v>0.0234</v>
      </c>
      <c r="V623" s="199" t="inlineStr">
        <is>
          <t>T1190:Exploit Public-Facing Application | T1552:Unsecured Credentials | T1584.004:Server</t>
        </is>
      </c>
      <c r="W623" s="199" t="n">
        <v>1</v>
      </c>
      <c r="X623" s="199" t="inlineStr">
        <is>
          <t>LOW (40%)</t>
        </is>
      </c>
      <c r="Y623" s="199" t="inlineStr">
        <is>
          <t>POSSIBLE</t>
        </is>
      </c>
      <c r="Z623" s="199" t="inlineStr">
        <is>
          <t>CHECK_VENDOR</t>
        </is>
      </c>
      <c r="AA623" s="199" t="inlineStr">
        <is>
          <t>https://nvd.nist.gov/vuln/detail/CVE-2026-27824</t>
        </is>
      </c>
      <c r="AB623" s="199" t="inlineStr">
        <is>
          <t>NONE</t>
        </is>
      </c>
      <c r="AC623" s="199" t="n">
        <v>2.65</v>
      </c>
      <c r="AD623" s="199" t="inlineStr"/>
    </row>
    <row r="624">
      <c r="A624" s="199" t="inlineStr">
        <is>
          <t>CVE</t>
        </is>
      </c>
      <c r="B624" s="199" t="inlineStr">
        <is>
          <t>CVE-2026-27832</t>
        </is>
      </c>
      <c r="C624" s="199" t="inlineStr">
        <is>
          <t>Group-Office is an enterprise customer relationship management and groupware tool. Versions prior to 26.0.8, 25.0.87, and 6.8.153 have a SQL Injection (SQLi) vulnerability, exploitable through the `advancedQueryData` parameter (`comparator` field) on an authenticated endpoint. The endpoint `index.php?r=email/template/emailSelection` processes `advancedQueryData` and forwards the SQL comparator without a strict allowlist into SQL condition building. This enables blind boolean-based exfiltration o</t>
        </is>
      </c>
      <c r="D624" s="199" t="n">
        <v>5</v>
      </c>
      <c r="E624" s="199" t="inlineStr">
        <is>
          <t>MEDIUM</t>
        </is>
      </c>
      <c r="F624" s="199" t="n">
        <v>2</v>
      </c>
      <c r="G624" s="199" t="n">
        <v>2</v>
      </c>
      <c r="H624" s="199" t="inlineStr">
        <is>
          <t>MEDIUM</t>
        </is>
      </c>
      <c r="I624" s="199" t="n">
        <v>9</v>
      </c>
      <c r="J624" s="199" t="inlineStr">
        <is>
          <t>NO</t>
        </is>
      </c>
      <c r="K624" s="199" t="inlineStr">
        <is>
          <t>https://nvd.nist.gov/vuln/detail/CVE-2026-27832</t>
        </is>
      </c>
      <c r="L624" s="199" t="inlineStr">
        <is>
          <t>2026-03-03 18:53</t>
        </is>
      </c>
      <c r="M624" s="199" t="inlineStr">
        <is>
          <t>CHECK_VENDOR</t>
        </is>
      </c>
      <c r="N624" s="199" t="inlineStr">
        <is>
          <t>See NVD references</t>
        </is>
      </c>
      <c r="O624" s="199" t="inlineStr">
        <is>
          <t>Apply vendor patches</t>
        </is>
      </c>
      <c r="P624" s="199" t="inlineStr">
        <is>
          <t>See CVE details</t>
        </is>
      </c>
      <c r="Q624" s="199" t="inlineStr">
        <is>
          <t>P4</t>
        </is>
      </c>
      <c r="R624" s="199" t="inlineStr">
        <is>
          <t>📅 Schedule patch deployment within 30 days | 🔍 Monitor for exploitation attempts</t>
        </is>
      </c>
      <c r="S624" s="199" t="inlineStr">
        <is>
          <t>CVE - IP enrichment n/a</t>
        </is>
      </c>
      <c r="T624" s="199" t="n">
        <v>0.0003</v>
      </c>
      <c r="U624" s="199" t="n">
        <v>0.08359999999999999</v>
      </c>
      <c r="V624" s="199" t="inlineStr">
        <is>
          <t>T1190:Exploit Public-Facing Application</t>
        </is>
      </c>
      <c r="W624" s="199" t="n">
        <v>1</v>
      </c>
      <c r="X624" s="199" t="inlineStr">
        <is>
          <t>LOW (40%)</t>
        </is>
      </c>
      <c r="Y624" s="199" t="inlineStr">
        <is>
          <t>UNLIKELY</t>
        </is>
      </c>
      <c r="Z624" s="199" t="inlineStr">
        <is>
          <t>CHECK_VENDOR</t>
        </is>
      </c>
      <c r="AA624" s="199" t="inlineStr">
        <is>
          <t>https://nvd.nist.gov/vuln/detail/CVE-2026-27832</t>
        </is>
      </c>
      <c r="AB624" s="199" t="inlineStr">
        <is>
          <t>NONE</t>
        </is>
      </c>
      <c r="AC624" s="199" t="n">
        <v>0</v>
      </c>
      <c r="AD624" s="199" t="inlineStr"/>
    </row>
    <row r="625">
      <c r="A625" s="200" t="inlineStr">
        <is>
          <t>CVE</t>
        </is>
      </c>
      <c r="B625" s="200" t="inlineStr">
        <is>
          <t>CVE-2026-27836</t>
        </is>
      </c>
      <c r="C625" s="200" t="inlineStr">
        <is>
          <t>phpMyFAQ is an open source FAQ web application. Prior to version 4.0.18, the WebAuthn prepare endpoint (`/api/webauthn/prepare`) creates new active user accounts without any authentication, CSRF protection, captcha, or configuration checks. This allows unauthenticated attackers to create unlimited user accounts even when registration is disabled. Version 4.0.18 fixes the issue.</t>
        </is>
      </c>
      <c r="D625" s="200" t="n">
        <v>7.5</v>
      </c>
      <c r="E625" s="200" t="inlineStr">
        <is>
          <t>HIGH</t>
        </is>
      </c>
      <c r="F625" s="200" t="n">
        <v>2</v>
      </c>
      <c r="G625" s="200" t="n">
        <v>3</v>
      </c>
      <c r="H625" s="200" t="inlineStr">
        <is>
          <t>HIGH</t>
        </is>
      </c>
      <c r="I625" s="200" t="n">
        <v>13.5</v>
      </c>
      <c r="J625" s="200" t="inlineStr">
        <is>
          <t>NO</t>
        </is>
      </c>
      <c r="K625" s="200" t="inlineStr">
        <is>
          <t>https://nvd.nist.gov/vuln/detail/CVE-2026-27836</t>
        </is>
      </c>
      <c r="L625" s="200" t="inlineStr">
        <is>
          <t>2026-03-03 18:53</t>
        </is>
      </c>
      <c r="M625" s="200" t="inlineStr">
        <is>
          <t>CHECK_VENDOR</t>
        </is>
      </c>
      <c r="N625" s="200" t="inlineStr">
        <is>
          <t>See NVD references</t>
        </is>
      </c>
      <c r="O625" s="200" t="inlineStr">
        <is>
          <t>Apply vendor patches</t>
        </is>
      </c>
      <c r="P625" s="200" t="inlineStr">
        <is>
          <t>See CVE details</t>
        </is>
      </c>
      <c r="Q625" s="200" t="inlineStr">
        <is>
          <t>P2</t>
        </is>
      </c>
      <c r="R625" s="200" t="inlineStr">
        <is>
          <t>🚨 URGENT: Apply vendor patches immediately | 🔒 Isolate affected systems if patch unavailable | 🛡️ Enable additional monitoring/IDS rules</t>
        </is>
      </c>
      <c r="S625" s="200" t="inlineStr">
        <is>
          <t>CVE - IP enrichment n/a</t>
        </is>
      </c>
      <c r="T625" s="200" t="n">
        <v>0.0003</v>
      </c>
      <c r="U625" s="200" t="n">
        <v>0.0825</v>
      </c>
      <c r="V625" s="200" t="inlineStr">
        <is>
          <t>T1190:Exploit Public-Facing Application</t>
        </is>
      </c>
      <c r="W625" s="200" t="n">
        <v>2</v>
      </c>
      <c r="X625" s="200" t="inlineStr">
        <is>
          <t>HIGH (72%)</t>
        </is>
      </c>
      <c r="Y625" s="200" t="inlineStr">
        <is>
          <t>POSSIBLE</t>
        </is>
      </c>
      <c r="Z625" s="200" t="inlineStr">
        <is>
          <t>CHECK_VENDOR</t>
        </is>
      </c>
      <c r="AA625" s="200" t="inlineStr">
        <is>
          <t>https://nvd.nist.gov/vuln/detail/CVE-2026-27836</t>
        </is>
      </c>
      <c r="AB625" s="200" t="inlineStr">
        <is>
          <t>NONE</t>
        </is>
      </c>
      <c r="AC625" s="200" t="n">
        <v>3.75</v>
      </c>
      <c r="AD625" s="200" t="inlineStr"/>
    </row>
    <row r="626">
      <c r="A626" s="200" t="inlineStr">
        <is>
          <t>CVE</t>
        </is>
      </c>
      <c r="B626" s="200" t="inlineStr">
        <is>
          <t>CVE-2026-27947</t>
        </is>
      </c>
      <c r="C626" s="200" t="inlineStr">
        <is>
          <t>Group-Office is an enterprise customer relationship management and groupware tool. Versions prior to 26.0.9, 25.0.87, and 6.8.154 have an authenticated Remote Code Execution vulnerability in the TNEF attachment processing flow. The vulnerable path extracts attacker-controlled files from `winmail.dat` and then invokes `zip` with a shell wildcard (`*`). Because extracted filenames are attacker-controlled, they can be interpreted as `zip` options and lead to arbitrary command execution. Versions 26</t>
        </is>
      </c>
      <c r="D626" s="200" t="n">
        <v>8.5</v>
      </c>
      <c r="E626" s="200" t="inlineStr">
        <is>
          <t>HIGH</t>
        </is>
      </c>
      <c r="F626" s="200" t="n">
        <v>2</v>
      </c>
      <c r="G626" s="200" t="n">
        <v>3</v>
      </c>
      <c r="H626" s="200" t="inlineStr">
        <is>
          <t>HIGH</t>
        </is>
      </c>
      <c r="I626" s="200" t="n">
        <v>14.5</v>
      </c>
      <c r="J626" s="200" t="inlineStr">
        <is>
          <t>NO</t>
        </is>
      </c>
      <c r="K626" s="200" t="inlineStr">
        <is>
          <t>https://nvd.nist.gov/vuln/detail/CVE-2026-27947</t>
        </is>
      </c>
      <c r="L626" s="200" t="inlineStr">
        <is>
          <t>2026-03-03 18:53</t>
        </is>
      </c>
      <c r="M626" s="200" t="inlineStr">
        <is>
          <t>CHECK_VENDOR</t>
        </is>
      </c>
      <c r="N626" s="200" t="inlineStr">
        <is>
          <t>See NVD references</t>
        </is>
      </c>
      <c r="O626" s="200" t="inlineStr">
        <is>
          <t>Apply vendor patches</t>
        </is>
      </c>
      <c r="P626" s="200" t="inlineStr">
        <is>
          <t>See CVE details</t>
        </is>
      </c>
      <c r="Q626" s="200" t="inlineStr">
        <is>
          <t>P3</t>
        </is>
      </c>
      <c r="R626" s="200" t="inlineStr">
        <is>
          <t>🚨 URGENT: Apply vendor patches immediately | 🔒 Isolate affected systems if patch unavailable | 🛡️ Enable additional monitoring/IDS rules</t>
        </is>
      </c>
      <c r="S626" s="200" t="inlineStr">
        <is>
          <t>CVE - IP enrichment n/a</t>
        </is>
      </c>
      <c r="T626" s="200" t="n">
        <v>0</v>
      </c>
      <c r="U626" s="200" t="n">
        <v>0</v>
      </c>
      <c r="V626" s="200" t="inlineStr">
        <is>
          <t>T1190:Exploit Public-Facing Application | T1210:Exploitation of Remote Services</t>
        </is>
      </c>
      <c r="W626" s="200" t="n">
        <v>1</v>
      </c>
      <c r="X626" s="200" t="inlineStr">
        <is>
          <t>LOW (40%)</t>
        </is>
      </c>
      <c r="Y626" s="200" t="inlineStr">
        <is>
          <t>UNLIKELY</t>
        </is>
      </c>
      <c r="Z626" s="200" t="inlineStr">
        <is>
          <t>CHECK_VENDOR</t>
        </is>
      </c>
      <c r="AA626" s="200" t="inlineStr">
        <is>
          <t>https://nvd.nist.gov/vuln/detail/CVE-2026-27947</t>
        </is>
      </c>
      <c r="AB626" s="200" t="inlineStr">
        <is>
          <t>NONE</t>
        </is>
      </c>
      <c r="AC626" s="200" t="n">
        <v>0</v>
      </c>
      <c r="AD626" s="200" t="inlineStr"/>
    </row>
    <row r="627">
      <c r="A627" s="199" t="inlineStr">
        <is>
          <t>CVE</t>
        </is>
      </c>
      <c r="B627" s="199" t="inlineStr">
        <is>
          <t>CVE-2026-28231</t>
        </is>
      </c>
      <c r="C627" s="199" t="inlineStr">
        <is>
          <t>pillow_heif is a Python library for working with HEIF images and plugin for Pillow. Prior to version 1.3.0, an integer overflow in the encode path buffer validation of `_pillow_heif.c` allows an attacker to bypass bounds checks by providing large image dimensions, resulting in a heap out-of-bounds read. This can lead to information disclosure (server heap memory leaking into encoded images) or denial of service (process crash). No special configuration is required — this triggers under default s</t>
        </is>
      </c>
      <c r="D627" s="199" t="n">
        <v>5</v>
      </c>
      <c r="E627" s="199" t="inlineStr">
        <is>
          <t>MEDIUM</t>
        </is>
      </c>
      <c r="F627" s="199" t="n">
        <v>2</v>
      </c>
      <c r="G627" s="199" t="n">
        <v>2</v>
      </c>
      <c r="H627" s="199" t="inlineStr">
        <is>
          <t>MEDIUM</t>
        </is>
      </c>
      <c r="I627" s="199" t="n">
        <v>9</v>
      </c>
      <c r="J627" s="199" t="inlineStr">
        <is>
          <t>NO</t>
        </is>
      </c>
      <c r="K627" s="199" t="inlineStr">
        <is>
          <t>https://nvd.nist.gov/vuln/detail/CVE-2026-28231</t>
        </is>
      </c>
      <c r="L627" s="199" t="inlineStr">
        <is>
          <t>2026-03-03 18:53</t>
        </is>
      </c>
      <c r="M627" s="199" t="inlineStr">
        <is>
          <t>CHECK_VENDOR</t>
        </is>
      </c>
      <c r="N627" s="199" t="inlineStr">
        <is>
          <t>See NVD references</t>
        </is>
      </c>
      <c r="O627" s="199" t="inlineStr">
        <is>
          <t>Apply vendor patches</t>
        </is>
      </c>
      <c r="P627" s="199" t="inlineStr">
        <is>
          <t>See CVE details</t>
        </is>
      </c>
      <c r="Q627" s="199" t="inlineStr">
        <is>
          <t>P4</t>
        </is>
      </c>
      <c r="R627" s="199" t="inlineStr">
        <is>
          <t>📅 Schedule patch deployment within 30 days | 🔍 Monitor for exploitation attempts</t>
        </is>
      </c>
      <c r="S627" s="199" t="inlineStr">
        <is>
          <t>CVE - IP enrichment n/a</t>
        </is>
      </c>
      <c r="T627" s="199" t="n">
        <v>0.0004</v>
      </c>
      <c r="U627" s="199" t="n">
        <v>0.1184</v>
      </c>
      <c r="V627" s="199" t="inlineStr">
        <is>
          <t>T1203:Exploitation for Client Execution | T1499:Endpoint Denial of Service | T1213:Data from Information Repositories | T1584.004:Server | T1059.006:Python</t>
        </is>
      </c>
      <c r="W627" s="199" t="n">
        <v>1</v>
      </c>
      <c r="X627" s="199" t="inlineStr">
        <is>
          <t>LOW (40%)</t>
        </is>
      </c>
      <c r="Y627" s="199" t="inlineStr">
        <is>
          <t>UNLIKELY</t>
        </is>
      </c>
      <c r="Z627" s="199" t="inlineStr">
        <is>
          <t>CHECK_VENDOR</t>
        </is>
      </c>
      <c r="AA627" s="199" t="inlineStr">
        <is>
          <t>https://nvd.nist.gov/vuln/detail/CVE-2026-28231</t>
        </is>
      </c>
      <c r="AB627" s="199" t="inlineStr">
        <is>
          <t>NONE</t>
        </is>
      </c>
      <c r="AC627" s="199" t="n">
        <v>0</v>
      </c>
      <c r="AD627" s="199" t="inlineStr"/>
    </row>
    <row r="628">
      <c r="A628" s="200" t="inlineStr">
        <is>
          <t>CVE</t>
        </is>
      </c>
      <c r="B628" s="200" t="inlineStr">
        <is>
          <t>CVE-2026-28354</t>
        </is>
      </c>
      <c r="C628" s="200" t="inlineStr">
        <is>
          <t>ClipBucket v5 is an open source video sharing platform. Prior to version 5.5.3 #59, collection item operations are vulnerable to authorization flaws, allowing a normal authenticated user to modify another user’s collection items. This affects both add item (/actions/add_to_collection.php) due to missing authorization checks and delete item (/manage_collections.php?mode=manage_items...) due to a broken ownership check in removeItemFromCollection(). As a result, attackers can insert and remove ite</t>
        </is>
      </c>
      <c r="D628" s="200" t="n">
        <v>8.5</v>
      </c>
      <c r="E628" s="200" t="inlineStr">
        <is>
          <t>HIGH</t>
        </is>
      </c>
      <c r="F628" s="200" t="n">
        <v>2</v>
      </c>
      <c r="G628" s="200" t="n">
        <v>3</v>
      </c>
      <c r="H628" s="200" t="inlineStr">
        <is>
          <t>HIGH</t>
        </is>
      </c>
      <c r="I628" s="200" t="n">
        <v>14.5</v>
      </c>
      <c r="J628" s="200" t="inlineStr">
        <is>
          <t>NO</t>
        </is>
      </c>
      <c r="K628" s="200" t="inlineStr">
        <is>
          <t>https://nvd.nist.gov/vuln/detail/CVE-2026-28354</t>
        </is>
      </c>
      <c r="L628" s="200" t="inlineStr">
        <is>
          <t>2026-03-03 18:53</t>
        </is>
      </c>
      <c r="M628" s="200" t="inlineStr">
        <is>
          <t>CHECK_VENDOR</t>
        </is>
      </c>
      <c r="N628" s="200" t="inlineStr">
        <is>
          <t>See NVD references</t>
        </is>
      </c>
      <c r="O628" s="200" t="inlineStr">
        <is>
          <t>Apply vendor patches</t>
        </is>
      </c>
      <c r="P628" s="200" t="inlineStr">
        <is>
          <t>See CVE details</t>
        </is>
      </c>
      <c r="Q628" s="200" t="inlineStr">
        <is>
          <t>P3</t>
        </is>
      </c>
      <c r="R628" s="200" t="inlineStr">
        <is>
          <t>🚨 URGENT: Apply vendor patches immediately | 🔒 Isolate affected systems if patch unavailable | 🛡️ Enable additional monitoring/IDS rules</t>
        </is>
      </c>
      <c r="S628" s="200" t="inlineStr">
        <is>
          <t>CVE - IP enrichment n/a</t>
        </is>
      </c>
      <c r="T628" s="200" t="n">
        <v>0.0001</v>
      </c>
      <c r="U628" s="200" t="n">
        <v>0.0196</v>
      </c>
      <c r="V628" s="200" t="inlineStr">
        <is>
          <t>T1190:Exploit Public-Facing Application</t>
        </is>
      </c>
      <c r="W628" s="200" t="n">
        <v>1</v>
      </c>
      <c r="X628" s="200" t="inlineStr">
        <is>
          <t>LOW (40%)</t>
        </is>
      </c>
      <c r="Y628" s="200" t="inlineStr">
        <is>
          <t>UNLIKELY</t>
        </is>
      </c>
      <c r="Z628" s="200" t="inlineStr">
        <is>
          <t>CHECK_VENDOR</t>
        </is>
      </c>
      <c r="AA628" s="200" t="inlineStr">
        <is>
          <t>https://nvd.nist.gov/vuln/detail/CVE-2026-28354</t>
        </is>
      </c>
      <c r="AB628" s="200" t="inlineStr">
        <is>
          <t>NONE</t>
        </is>
      </c>
      <c r="AC628" s="200" t="n">
        <v>0</v>
      </c>
      <c r="AD628" s="200" t="inlineStr"/>
    </row>
    <row r="629">
      <c r="A629" s="199" t="inlineStr">
        <is>
          <t>CVE</t>
        </is>
      </c>
      <c r="B629" s="199" t="inlineStr">
        <is>
          <t>CVE-2026-3255</t>
        </is>
      </c>
      <c r="C629" s="199" t="inlineStr">
        <is>
          <t>HTTP::Session2 versions before 1.12 for Perl for Perl may generate weak session ids using the rand() function.
The HTTP::Session2 session id generator returns a SHA-1 hash seeded with the built-in rand function, the epoch time, and the PID. The PID will come from a small set of numbers, and the epoch time may be guessed, if it is not leaked from the HTTP Date header. The built-in rand() function is unsuitable for cryptographic usage.
HTTP::Session2 after version 1.02 will attempt to use the /d</t>
        </is>
      </c>
      <c r="D629" s="199" t="n">
        <v>5</v>
      </c>
      <c r="E629" s="199" t="inlineStr">
        <is>
          <t>MEDIUM</t>
        </is>
      </c>
      <c r="F629" s="199" t="n">
        <v>2</v>
      </c>
      <c r="G629" s="199" t="n">
        <v>2</v>
      </c>
      <c r="H629" s="199" t="inlineStr">
        <is>
          <t>MEDIUM</t>
        </is>
      </c>
      <c r="I629" s="199" t="n">
        <v>9</v>
      </c>
      <c r="J629" s="199" t="inlineStr">
        <is>
          <t>NO</t>
        </is>
      </c>
      <c r="K629" s="199" t="inlineStr">
        <is>
          <t>https://nvd.nist.gov/vuln/detail/CVE-2026-3255</t>
        </is>
      </c>
      <c r="L629" s="199" t="inlineStr">
        <is>
          <t>2026-03-03 18:53</t>
        </is>
      </c>
      <c r="M629" s="199" t="inlineStr">
        <is>
          <t>CHECK_VENDOR</t>
        </is>
      </c>
      <c r="N629" s="199" t="inlineStr">
        <is>
          <t>See NVD references</t>
        </is>
      </c>
      <c r="O629" s="199" t="inlineStr">
        <is>
          <t>Apply vendor patches</t>
        </is>
      </c>
      <c r="P629" s="199" t="inlineStr">
        <is>
          <t>See CVE details</t>
        </is>
      </c>
      <c r="Q629" s="199" t="inlineStr">
        <is>
          <t>P1</t>
        </is>
      </c>
      <c r="R629" s="199" t="inlineStr">
        <is>
          <t>📅 Schedule patch deployment within 30 days | 🔍 Monitor for exploitation attempts</t>
        </is>
      </c>
      <c r="S629" s="199" t="inlineStr">
        <is>
          <t>CVE - IP enrichment n/a</t>
        </is>
      </c>
      <c r="T629" s="199" t="n">
        <v>0.0001</v>
      </c>
      <c r="U629" s="199" t="n">
        <v>0.0031</v>
      </c>
      <c r="V629" s="199" t="inlineStr">
        <is>
          <t>T1600:Weaken Encryption</t>
        </is>
      </c>
      <c r="W629" s="199" t="n">
        <v>2</v>
      </c>
      <c r="X629" s="199" t="inlineStr">
        <is>
          <t>HIGH (72%)</t>
        </is>
      </c>
      <c r="Y629" s="199" t="inlineStr">
        <is>
          <t>HIGH</t>
        </is>
      </c>
      <c r="Z629" s="199" t="inlineStr">
        <is>
          <t>CHECK_VENDOR</t>
        </is>
      </c>
      <c r="AA629" s="199" t="inlineStr">
        <is>
          <t>https://nvd.nist.gov/vuln/detail/CVE-2026-3255</t>
        </is>
      </c>
      <c r="AB629" s="199" t="inlineStr">
        <is>
          <t>http://www.zerodayinitiative.com/advisories/ZDI-26-123/</t>
        </is>
      </c>
      <c r="AC629" s="199" t="n">
        <v>0</v>
      </c>
      <c r="AD629" s="199" t="inlineStr"/>
    </row>
    <row r="630">
      <c r="A630" s="199" t="inlineStr">
        <is>
          <t>CVE</t>
        </is>
      </c>
      <c r="B630" s="199" t="inlineStr">
        <is>
          <t>CVE-2018-25160</t>
        </is>
      </c>
      <c r="C630" s="199" t="inlineStr">
        <is>
          <t>HTTP::Session2 versions through 1.09 for Perl does not validate the format of user provided session ids, enabling code injection or other impact depending on session backend.
For example, if an application uses memcached for session storage, then it may be possible for a remote attacker to inject memcached commands in the session id value.</t>
        </is>
      </c>
      <c r="D630" s="199" t="n">
        <v>5</v>
      </c>
      <c r="E630" s="199" t="inlineStr">
        <is>
          <t>MEDIUM</t>
        </is>
      </c>
      <c r="F630" s="199" t="n">
        <v>2</v>
      </c>
      <c r="G630" s="199" t="n">
        <v>2</v>
      </c>
      <c r="H630" s="199" t="inlineStr">
        <is>
          <t>MEDIUM</t>
        </is>
      </c>
      <c r="I630" s="199" t="n">
        <v>9</v>
      </c>
      <c r="J630" s="199" t="inlineStr">
        <is>
          <t>NO</t>
        </is>
      </c>
      <c r="K630" s="199" t="inlineStr">
        <is>
          <t>https://nvd.nist.gov/vuln/detail/CVE-2018-25160</t>
        </is>
      </c>
      <c r="L630" s="199" t="inlineStr">
        <is>
          <t>2026-03-03 18:53</t>
        </is>
      </c>
      <c r="M630" s="199" t="inlineStr">
        <is>
          <t>CHECK_VENDOR</t>
        </is>
      </c>
      <c r="N630" s="199" t="inlineStr">
        <is>
          <t>See NVD references</t>
        </is>
      </c>
      <c r="O630" s="199" t="inlineStr">
        <is>
          <t>Apply vendor patches</t>
        </is>
      </c>
      <c r="P630" s="199" t="inlineStr">
        <is>
          <t>See CVE details</t>
        </is>
      </c>
      <c r="Q630" s="199" t="inlineStr">
        <is>
          <t>P4</t>
        </is>
      </c>
      <c r="R630" s="199" t="inlineStr">
        <is>
          <t>📅 Schedule patch deployment within 30 days | 🔍 Monitor for exploitation attempts</t>
        </is>
      </c>
      <c r="S630" s="199" t="inlineStr">
        <is>
          <t>CVE - IP enrichment n/a</t>
        </is>
      </c>
      <c r="T630" s="199" t="n">
        <v>0.0002</v>
      </c>
      <c r="U630" s="199" t="n">
        <v>0.0526</v>
      </c>
      <c r="V630" s="199" t="inlineStr">
        <is>
          <t>T1190:Exploit Public-Facing Application</t>
        </is>
      </c>
      <c r="W630" s="199" t="n">
        <v>1</v>
      </c>
      <c r="X630" s="199" t="inlineStr">
        <is>
          <t>LOW (40%)</t>
        </is>
      </c>
      <c r="Y630" s="199" t="inlineStr">
        <is>
          <t>UNLIKELY</t>
        </is>
      </c>
      <c r="Z630" s="199" t="inlineStr">
        <is>
          <t>CHECK_VENDOR</t>
        </is>
      </c>
      <c r="AA630" s="199" t="inlineStr">
        <is>
          <t>https://nvd.nist.gov/vuln/detail/CVE-2018-25160</t>
        </is>
      </c>
      <c r="AB630" s="199" t="inlineStr">
        <is>
          <t>NONE</t>
        </is>
      </c>
      <c r="AC630" s="199" t="n">
        <v>0</v>
      </c>
      <c r="AD630" s="199" t="inlineStr"/>
    </row>
    <row r="631">
      <c r="A631" s="201" t="inlineStr">
        <is>
          <t>CVE</t>
        </is>
      </c>
      <c r="B631" s="201" t="inlineStr">
        <is>
          <t>CVE-2026-28268</t>
        </is>
      </c>
      <c r="C631" s="201" t="inlineStr">
        <is>
          <t>Vikunja is an open-source self-hosted task management platform. Versions prior to 2.1.0 have a business logic vulnerability exists in the password reset mechanism of vikunja/api that allows password reset tokens to be reused indefinitely. Due to a failure to invalidate tokens upon use and a critical logic bug in the token cleanup cron job, reset tokens remain valid forever. This allows an attacker who intercepts a single reset token (via logs, browser history, or phishing) to perform a complete,</t>
        </is>
      </c>
      <c r="D631" s="201" t="n">
        <v>9.800000000000001</v>
      </c>
      <c r="E631" s="201" t="inlineStr">
        <is>
          <t>CRITICAL</t>
        </is>
      </c>
      <c r="F631" s="201" t="n">
        <v>3</v>
      </c>
      <c r="G631" s="201" t="n">
        <v>3</v>
      </c>
      <c r="H631" s="201" t="inlineStr">
        <is>
          <t>CRITICAL</t>
        </is>
      </c>
      <c r="I631" s="201" t="n">
        <v>18.8</v>
      </c>
      <c r="J631" s="201" t="inlineStr">
        <is>
          <t>NO</t>
        </is>
      </c>
      <c r="K631" s="201" t="inlineStr">
        <is>
          <t>https://nvd.nist.gov/vuln/detail/CVE-2026-28268</t>
        </is>
      </c>
      <c r="L631" s="201" t="inlineStr">
        <is>
          <t>2026-03-03 18:53</t>
        </is>
      </c>
      <c r="M631" s="201" t="inlineStr">
        <is>
          <t>CHECK_VENDOR</t>
        </is>
      </c>
      <c r="N631" s="201" t="inlineStr">
        <is>
          <t>See NVD references</t>
        </is>
      </c>
      <c r="O631" s="201" t="inlineStr">
        <is>
          <t>Apply vendor patches</t>
        </is>
      </c>
      <c r="P631" s="201" t="inlineStr">
        <is>
          <t>See CVE details</t>
        </is>
      </c>
      <c r="Q631" s="201" t="inlineStr">
        <is>
          <t>P2</t>
        </is>
      </c>
      <c r="R631" s="201" t="inlineStr">
        <is>
          <t>🚨 URGENT: Apply vendor patches immediately | 🔒 Isolate affected systems if patch unavailable | 🛡️ Enable additional monitoring/IDS rules</t>
        </is>
      </c>
      <c r="S631" s="201" t="inlineStr">
        <is>
          <t>CVE - IP enrichment n/a</t>
        </is>
      </c>
      <c r="T631" s="201" t="n">
        <v>0.0003</v>
      </c>
      <c r="U631" s="201" t="n">
        <v>0.08</v>
      </c>
      <c r="V631" s="201" t="inlineStr">
        <is>
          <t>T1190:Exploit Public-Facing Application | T1566:Phishing</t>
        </is>
      </c>
      <c r="W631" s="201" t="n">
        <v>2</v>
      </c>
      <c r="X631" s="201" t="inlineStr">
        <is>
          <t>HIGH (72%)</t>
        </is>
      </c>
      <c r="Y631" s="201" t="inlineStr">
        <is>
          <t>CONFIRMED</t>
        </is>
      </c>
      <c r="Z631" s="201" t="inlineStr">
        <is>
          <t>CHECK_VENDOR</t>
        </is>
      </c>
      <c r="AA631" s="201" t="inlineStr">
        <is>
          <t>https://nvd.nist.gov/vuln/detail/CVE-2026-28268</t>
        </is>
      </c>
      <c r="AB631" s="201" t="inlineStr">
        <is>
          <t>NONE</t>
        </is>
      </c>
      <c r="AC631" s="201" t="n">
        <v>4.9</v>
      </c>
      <c r="AD631" s="201" t="inlineStr"/>
    </row>
    <row r="632">
      <c r="A632" s="199" t="inlineStr">
        <is>
          <t>CVE</t>
        </is>
      </c>
      <c r="B632" s="199" t="inlineStr">
        <is>
          <t>CVE-2026-28270</t>
        </is>
      </c>
      <c r="C632" s="199" t="inlineStr">
        <is>
          <t>Kiteworks is a private data network (PDN). Prior to version 9.2.0, a vulnerability in Kiteworks configuration allows uploading of arbitrary files without proper validation. Malicious administrators could exploit this to upload unauthorized file types to the system. Version 9.2.0 contains a patch for the issue.</t>
        </is>
      </c>
      <c r="D632" s="199" t="n">
        <v>4.9</v>
      </c>
      <c r="E632" s="199" t="inlineStr">
        <is>
          <t>MEDIUM</t>
        </is>
      </c>
      <c r="F632" s="199" t="n">
        <v>2</v>
      </c>
      <c r="G632" s="199" t="n">
        <v>2</v>
      </c>
      <c r="H632" s="199" t="inlineStr">
        <is>
          <t>MEDIUM</t>
        </is>
      </c>
      <c r="I632" s="199" t="n">
        <v>8.9</v>
      </c>
      <c r="J632" s="199" t="inlineStr">
        <is>
          <t>NO</t>
        </is>
      </c>
      <c r="K632" s="199" t="inlineStr">
        <is>
          <t>https://nvd.nist.gov/vuln/detail/CVE-2026-28270</t>
        </is>
      </c>
      <c r="L632" s="199" t="inlineStr">
        <is>
          <t>2026-03-03 18:53</t>
        </is>
      </c>
      <c r="M632" s="199" t="inlineStr">
        <is>
          <t>CHECK_VENDOR</t>
        </is>
      </c>
      <c r="N632" s="199" t="inlineStr">
        <is>
          <t>See NVD references</t>
        </is>
      </c>
      <c r="O632" s="199" t="inlineStr">
        <is>
          <t>Apply vendor patches</t>
        </is>
      </c>
      <c r="P632" s="199" t="inlineStr">
        <is>
          <t>See CVE details</t>
        </is>
      </c>
      <c r="Q632" s="199" t="inlineStr">
        <is>
          <t>P3</t>
        </is>
      </c>
      <c r="R632" s="199" t="inlineStr">
        <is>
          <t>📅 Schedule patch deployment within 30 days | 🔍 Monitor for exploitation attempts</t>
        </is>
      </c>
      <c r="S632" s="199" t="inlineStr">
        <is>
          <t>CVE - IP enrichment n/a</t>
        </is>
      </c>
      <c r="T632" s="199" t="n">
        <v>0.0003</v>
      </c>
      <c r="U632" s="199" t="n">
        <v>0.0708</v>
      </c>
      <c r="V632" s="199" t="inlineStr">
        <is>
          <t>T1190:Exploit Public-Facing Application</t>
        </is>
      </c>
      <c r="W632" s="199" t="n">
        <v>1</v>
      </c>
      <c r="X632" s="199" t="inlineStr">
        <is>
          <t>LOW (40%)</t>
        </is>
      </c>
      <c r="Y632" s="199" t="inlineStr">
        <is>
          <t>POSSIBLE</t>
        </is>
      </c>
      <c r="Z632" s="199" t="inlineStr">
        <is>
          <t>CHECK_VENDOR</t>
        </is>
      </c>
      <c r="AA632" s="199" t="inlineStr">
        <is>
          <t>https://nvd.nist.gov/vuln/detail/CVE-2026-28270</t>
        </is>
      </c>
      <c r="AB632" s="199" t="inlineStr">
        <is>
          <t>NONE</t>
        </is>
      </c>
      <c r="AC632" s="199" t="n">
        <v>2.45</v>
      </c>
      <c r="AD632" s="199" t="inlineStr"/>
    </row>
    <row r="633">
      <c r="A633" s="199" t="inlineStr">
        <is>
          <t>CVE</t>
        </is>
      </c>
      <c r="B633" s="199" t="inlineStr">
        <is>
          <t>CVE-2026-28271</t>
        </is>
      </c>
      <c r="C633" s="199" t="inlineStr">
        <is>
          <t>Kiteworks is a private data network (PDN). Prior to version 9.2.0, a vulnerability in Kiteworks configuration functionality allows bypassing of SSRF protections through DNS rebinding attacks. Malicious administrators could exploit this to access internal services that should be restricted. Version 9.2.0 contains a patch for the issue.</t>
        </is>
      </c>
      <c r="D633" s="199" t="n">
        <v>6.5</v>
      </c>
      <c r="E633" s="199" t="inlineStr">
        <is>
          <t>MEDIUM</t>
        </is>
      </c>
      <c r="F633" s="199" t="n">
        <v>2</v>
      </c>
      <c r="G633" s="199" t="n">
        <v>2</v>
      </c>
      <c r="H633" s="199" t="inlineStr">
        <is>
          <t>MEDIUM</t>
        </is>
      </c>
      <c r="I633" s="199" t="n">
        <v>10.5</v>
      </c>
      <c r="J633" s="199" t="inlineStr">
        <is>
          <t>NO</t>
        </is>
      </c>
      <c r="K633" s="199" t="inlineStr">
        <is>
          <t>https://nvd.nist.gov/vuln/detail/CVE-2026-28271</t>
        </is>
      </c>
      <c r="L633" s="199" t="inlineStr">
        <is>
          <t>2026-03-03 18:53</t>
        </is>
      </c>
      <c r="M633" s="199" t="inlineStr">
        <is>
          <t>CHECK_VENDOR</t>
        </is>
      </c>
      <c r="N633" s="199" t="inlineStr">
        <is>
          <t>See NVD references</t>
        </is>
      </c>
      <c r="O633" s="199" t="inlineStr">
        <is>
          <t>Apply vendor patches</t>
        </is>
      </c>
      <c r="P633" s="199" t="inlineStr">
        <is>
          <t>See CVE details</t>
        </is>
      </c>
      <c r="Q633" s="199" t="inlineStr">
        <is>
          <t>P2</t>
        </is>
      </c>
      <c r="R633" s="199" t="inlineStr">
        <is>
          <t>📅 Schedule patch deployment within 30 days | 🔍 Monitor for exploitation attempts</t>
        </is>
      </c>
      <c r="S633" s="199" t="inlineStr">
        <is>
          <t>CVE - IP enrichment n/a</t>
        </is>
      </c>
      <c r="T633" s="199" t="n">
        <v>0.0003</v>
      </c>
      <c r="U633" s="199" t="n">
        <v>0.0701</v>
      </c>
      <c r="V633" s="199" t="inlineStr">
        <is>
          <t>T1090:Proxy</t>
        </is>
      </c>
      <c r="W633" s="199" t="n">
        <v>2</v>
      </c>
      <c r="X633" s="199" t="inlineStr">
        <is>
          <t>HIGH (72%)</t>
        </is>
      </c>
      <c r="Y633" s="199" t="inlineStr">
        <is>
          <t>POSSIBLE</t>
        </is>
      </c>
      <c r="Z633" s="199" t="inlineStr">
        <is>
          <t>CHECK_VENDOR</t>
        </is>
      </c>
      <c r="AA633" s="199" t="inlineStr">
        <is>
          <t>https://nvd.nist.gov/vuln/detail/CVE-2026-28271</t>
        </is>
      </c>
      <c r="AB633" s="199" t="inlineStr">
        <is>
          <t>NONE</t>
        </is>
      </c>
      <c r="AC633" s="199" t="n">
        <v>3.25</v>
      </c>
      <c r="AD633" s="199" t="inlineStr"/>
    </row>
    <row r="634">
      <c r="A634" s="200" t="inlineStr">
        <is>
          <t>CVE</t>
        </is>
      </c>
      <c r="B634" s="200" t="inlineStr">
        <is>
          <t>CVE-2026-28272</t>
        </is>
      </c>
      <c r="C634" s="200" t="inlineStr">
        <is>
          <t>Kiteworks is a private data network (PDN). Prior to version 9.2.0, a vulnerability in Kiteworks Email Protection Gateway allows authenticated administrators to inject malicious scripts through a configuration interface. The stored script executes when users interact with the affected user interface. Version 9.2.0 contains a patch for the issue.</t>
        </is>
      </c>
      <c r="D634" s="200" t="n">
        <v>8.1</v>
      </c>
      <c r="E634" s="200" t="inlineStr">
        <is>
          <t>HIGH</t>
        </is>
      </c>
      <c r="F634" s="200" t="n">
        <v>3</v>
      </c>
      <c r="G634" s="200" t="n">
        <v>3</v>
      </c>
      <c r="H634" s="200" t="inlineStr">
        <is>
          <t>CRITICAL</t>
        </is>
      </c>
      <c r="I634" s="200" t="n">
        <v>17.1</v>
      </c>
      <c r="J634" s="200" t="inlineStr">
        <is>
          <t>NO</t>
        </is>
      </c>
      <c r="K634" s="200" t="inlineStr">
        <is>
          <t>https://nvd.nist.gov/vuln/detail/CVE-2026-28272</t>
        </is>
      </c>
      <c r="L634" s="200" t="inlineStr">
        <is>
          <t>2026-03-03 18:53</t>
        </is>
      </c>
      <c r="M634" s="200" t="inlineStr">
        <is>
          <t>CHECK_VENDOR</t>
        </is>
      </c>
      <c r="N634" s="200" t="inlineStr">
        <is>
          <t>See NVD references</t>
        </is>
      </c>
      <c r="O634" s="200" t="inlineStr">
        <is>
          <t>Apply vendor patches</t>
        </is>
      </c>
      <c r="P634" s="200" t="inlineStr">
        <is>
          <t>See CVE details</t>
        </is>
      </c>
      <c r="Q634" s="200" t="inlineStr">
        <is>
          <t>P2</t>
        </is>
      </c>
      <c r="R634" s="200" t="inlineStr">
        <is>
          <t>🚨 URGENT: Apply vendor patches immediately | 🔒 Isolate affected systems if patch unavailable | 🛡️ Enable additional monitoring/IDS rules</t>
        </is>
      </c>
      <c r="S634" s="200" t="inlineStr">
        <is>
          <t>CVE - IP enrichment n/a</t>
        </is>
      </c>
      <c r="T634" s="200" t="n">
        <v>0.0003</v>
      </c>
      <c r="U634" s="200" t="n">
        <v>0.0833</v>
      </c>
      <c r="V634" s="200" t="inlineStr">
        <is>
          <t>T1189:Drive-by Compromise</t>
        </is>
      </c>
      <c r="W634" s="200" t="n">
        <v>2</v>
      </c>
      <c r="X634" s="200" t="inlineStr">
        <is>
          <t>HIGH (72%)</t>
        </is>
      </c>
      <c r="Y634" s="200" t="inlineStr">
        <is>
          <t>CONFIRMED</t>
        </is>
      </c>
      <c r="Z634" s="200" t="inlineStr">
        <is>
          <t>CHECK_VENDOR</t>
        </is>
      </c>
      <c r="AA634" s="200" t="inlineStr">
        <is>
          <t>https://nvd.nist.gov/vuln/detail/CVE-2026-28272</t>
        </is>
      </c>
      <c r="AB634" s="200" t="inlineStr">
        <is>
          <t>NONE</t>
        </is>
      </c>
      <c r="AC634" s="200" t="n">
        <v>4.05</v>
      </c>
      <c r="AD634" s="200" t="inlineStr"/>
    </row>
    <row r="635">
      <c r="A635" s="200" t="inlineStr">
        <is>
          <t>CVE</t>
        </is>
      </c>
      <c r="B635" s="200" t="inlineStr">
        <is>
          <t>CVE-2026-28288</t>
        </is>
      </c>
      <c r="C635" s="200" t="inlineStr">
        <is>
          <t>Dify is an open-source LLM app development platform. Prior to 1.9.0, responses from the Dify API to existing and non-existent accounts differ, allowing an attacker to enumerate email addresses registered with Dify. Version 1.9.0 fixes the issue.</t>
        </is>
      </c>
      <c r="D635" s="200" t="n">
        <v>8.5</v>
      </c>
      <c r="E635" s="200" t="inlineStr">
        <is>
          <t>HIGH</t>
        </is>
      </c>
      <c r="F635" s="200" t="n">
        <v>2</v>
      </c>
      <c r="G635" s="200" t="n">
        <v>3</v>
      </c>
      <c r="H635" s="200" t="inlineStr">
        <is>
          <t>HIGH</t>
        </is>
      </c>
      <c r="I635" s="200" t="n">
        <v>14.5</v>
      </c>
      <c r="J635" s="200" t="inlineStr">
        <is>
          <t>NO</t>
        </is>
      </c>
      <c r="K635" s="200" t="inlineStr">
        <is>
          <t>https://nvd.nist.gov/vuln/detail/CVE-2026-28288</t>
        </is>
      </c>
      <c r="L635" s="200" t="inlineStr">
        <is>
          <t>2026-03-03 18:53</t>
        </is>
      </c>
      <c r="M635" s="200" t="inlineStr">
        <is>
          <t>CHECK_VENDOR</t>
        </is>
      </c>
      <c r="N635" s="200" t="inlineStr">
        <is>
          <t>See NVD references</t>
        </is>
      </c>
      <c r="O635" s="200" t="inlineStr">
        <is>
          <t>Apply vendor patches</t>
        </is>
      </c>
      <c r="P635" s="200" t="inlineStr">
        <is>
          <t>See CVE details</t>
        </is>
      </c>
      <c r="Q635" s="200" t="inlineStr">
        <is>
          <t>P3</t>
        </is>
      </c>
      <c r="R635" s="200" t="inlineStr">
        <is>
          <t>🚨 URGENT: Apply vendor patches immediately | 🔒 Isolate affected systems if patch unavailable | 🛡️ Enable additional monitoring/IDS rules</t>
        </is>
      </c>
      <c r="S635" s="200" t="inlineStr">
        <is>
          <t>CVE - IP enrichment n/a</t>
        </is>
      </c>
      <c r="T635" s="200" t="n">
        <v>0.0004</v>
      </c>
      <c r="U635" s="200" t="n">
        <v>0.1267</v>
      </c>
      <c r="V635" s="200" t="inlineStr">
        <is>
          <t>T1589.002:Email Addresses</t>
        </is>
      </c>
      <c r="W635" s="200" t="n">
        <v>1</v>
      </c>
      <c r="X635" s="200" t="inlineStr">
        <is>
          <t>LOW (40%)</t>
        </is>
      </c>
      <c r="Y635" s="200" t="inlineStr">
        <is>
          <t>UNLIKELY</t>
        </is>
      </c>
      <c r="Z635" s="200" t="inlineStr">
        <is>
          <t>CHECK_VENDOR</t>
        </is>
      </c>
      <c r="AA635" s="200" t="inlineStr">
        <is>
          <t>https://nvd.nist.gov/vuln/detail/CVE-2026-28288</t>
        </is>
      </c>
      <c r="AB635" s="200" t="inlineStr">
        <is>
          <t>NONE</t>
        </is>
      </c>
      <c r="AC635" s="200" t="n">
        <v>0</v>
      </c>
      <c r="AD635" s="200" t="inlineStr"/>
    </row>
    <row r="636">
      <c r="A636" s="199" t="inlineStr">
        <is>
          <t>CVE</t>
        </is>
      </c>
      <c r="B636" s="199" t="inlineStr">
        <is>
          <t>CVE-2026-28338</t>
        </is>
      </c>
      <c r="C636" s="199" t="inlineStr">
        <is>
          <t xml:space="preserve">PMD is an extensible multilanguage static code analyzer. Prior to version 7.22.0, PMD's `vbhtml` and `yahtml` report formats insert rule violation messages into HTML output without escaping. When PMD analyzes untrusted source code containing crafted string literals, the generated HTML report contains executable JavaScript that runs when opened in a browser. Practical impact is limited because `vbhtml` and `yahtml` are legacy formats rarely used in practice. The default `html` format is properly </t>
        </is>
      </c>
      <c r="D636" s="199" t="n">
        <v>6.8</v>
      </c>
      <c r="E636" s="199" t="inlineStr">
        <is>
          <t>MEDIUM</t>
        </is>
      </c>
      <c r="F636" s="199" t="n">
        <v>2</v>
      </c>
      <c r="G636" s="199" t="n">
        <v>2</v>
      </c>
      <c r="H636" s="199" t="inlineStr">
        <is>
          <t>MEDIUM</t>
        </is>
      </c>
      <c r="I636" s="199" t="n">
        <v>10.8</v>
      </c>
      <c r="J636" s="199" t="inlineStr">
        <is>
          <t>NO</t>
        </is>
      </c>
      <c r="K636" s="199" t="inlineStr">
        <is>
          <t>https://nvd.nist.gov/vuln/detail/CVE-2026-28338</t>
        </is>
      </c>
      <c r="L636" s="199" t="inlineStr">
        <is>
          <t>2026-03-03 18:53</t>
        </is>
      </c>
      <c r="M636" s="199" t="inlineStr">
        <is>
          <t>CHECK_VENDOR</t>
        </is>
      </c>
      <c r="N636" s="199" t="inlineStr">
        <is>
          <t>See NVD references</t>
        </is>
      </c>
      <c r="O636" s="199" t="inlineStr">
        <is>
          <t>Apply vendor patches</t>
        </is>
      </c>
      <c r="P636" s="199" t="inlineStr">
        <is>
          <t>See CVE details</t>
        </is>
      </c>
      <c r="Q636" s="199" t="inlineStr">
        <is>
          <t>P2</t>
        </is>
      </c>
      <c r="R636" s="199" t="inlineStr">
        <is>
          <t>📅 Schedule patch deployment within 30 days | 🔍 Monitor for exploitation attempts</t>
        </is>
      </c>
      <c r="S636" s="199" t="inlineStr">
        <is>
          <t>CVE - IP enrichment n/a</t>
        </is>
      </c>
      <c r="T636" s="199" t="n">
        <v>0.0003</v>
      </c>
      <c r="U636" s="199" t="n">
        <v>0.0858</v>
      </c>
      <c r="V636" s="199" t="inlineStr">
        <is>
          <t>T1189:Drive-by Compromise | T1190:Exploit Public-Facing Application | T1059.007:JavaScript</t>
        </is>
      </c>
      <c r="W636" s="199" t="n">
        <v>2</v>
      </c>
      <c r="X636" s="199" t="inlineStr">
        <is>
          <t>HIGH (72%)</t>
        </is>
      </c>
      <c r="Y636" s="199" t="inlineStr">
        <is>
          <t>POSSIBLE</t>
        </is>
      </c>
      <c r="Z636" s="199" t="inlineStr">
        <is>
          <t>CHECK_VENDOR</t>
        </is>
      </c>
      <c r="AA636" s="199" t="inlineStr">
        <is>
          <t>https://nvd.nist.gov/vuln/detail/CVE-2026-28338</t>
        </is>
      </c>
      <c r="AB636" s="199" t="inlineStr">
        <is>
          <t>NONE</t>
        </is>
      </c>
      <c r="AC636" s="199" t="n">
        <v>3.4</v>
      </c>
      <c r="AD636" s="199" t="inlineStr"/>
    </row>
    <row r="637">
      <c r="A637" s="200" t="inlineStr">
        <is>
          <t>CVE</t>
        </is>
      </c>
      <c r="B637" s="200" t="inlineStr">
        <is>
          <t>CVE-2026-28351</t>
        </is>
      </c>
      <c r="C637" s="200" t="inlineStr">
        <is>
          <t>pypdf is a free and open-source pure-python PDF library. Prior to version 6.7.4, an attacker who uses this vulnerability can craft a PDF which leads to large memory usage. This requires parsing the content stream using the RunLengthDecode filter. This has been fixed in pypdf 6.7.4. As a workaround, consider applying the changes from PR #3664.</t>
        </is>
      </c>
      <c r="D637" s="200" t="n">
        <v>8.5</v>
      </c>
      <c r="E637" s="200" t="inlineStr">
        <is>
          <t>HIGH</t>
        </is>
      </c>
      <c r="F637" s="200" t="n">
        <v>2</v>
      </c>
      <c r="G637" s="200" t="n">
        <v>3</v>
      </c>
      <c r="H637" s="200" t="inlineStr">
        <is>
          <t>HIGH</t>
        </is>
      </c>
      <c r="I637" s="200" t="n">
        <v>14.5</v>
      </c>
      <c r="J637" s="200" t="inlineStr">
        <is>
          <t>NO</t>
        </is>
      </c>
      <c r="K637" s="200" t="inlineStr">
        <is>
          <t>https://nvd.nist.gov/vuln/detail/CVE-2026-28351</t>
        </is>
      </c>
      <c r="L637" s="200" t="inlineStr">
        <is>
          <t>2026-03-03 18:53</t>
        </is>
      </c>
      <c r="M637" s="200" t="inlineStr">
        <is>
          <t>CHECK_VENDOR</t>
        </is>
      </c>
      <c r="N637" s="200" t="inlineStr">
        <is>
          <t>See NVD references</t>
        </is>
      </c>
      <c r="O637" s="200" t="inlineStr">
        <is>
          <t>Apply vendor patches</t>
        </is>
      </c>
      <c r="P637" s="200" t="inlineStr">
        <is>
          <t>See CVE details</t>
        </is>
      </c>
      <c r="Q637" s="200" t="inlineStr">
        <is>
          <t>P3</t>
        </is>
      </c>
      <c r="R637" s="200" t="inlineStr">
        <is>
          <t>🚨 URGENT: Apply vendor patches immediately | 🔒 Isolate affected systems if patch unavailable | 🛡️ Enable additional monitoring/IDS rules</t>
        </is>
      </c>
      <c r="S637" s="200" t="inlineStr">
        <is>
          <t>CVE - IP enrichment n/a</t>
        </is>
      </c>
      <c r="T637" s="200" t="n">
        <v>0</v>
      </c>
      <c r="U637" s="200" t="n">
        <v>0</v>
      </c>
      <c r="V637" s="200" t="inlineStr">
        <is>
          <t>T1059.006:Python</t>
        </is>
      </c>
      <c r="W637" s="200" t="n">
        <v>2</v>
      </c>
      <c r="X637" s="200" t="inlineStr">
        <is>
          <t>MEDIUM (52%)</t>
        </is>
      </c>
      <c r="Y637" s="200" t="inlineStr">
        <is>
          <t>UNLIKELY</t>
        </is>
      </c>
      <c r="Z637" s="200" t="inlineStr">
        <is>
          <t>CHECK_VENDOR</t>
        </is>
      </c>
      <c r="AA637" s="200" t="inlineStr">
        <is>
          <t>https://nvd.nist.gov/vuln/detail/CVE-2026-28351</t>
        </is>
      </c>
      <c r="AB637" s="200" t="inlineStr">
        <is>
          <t>NONE</t>
        </is>
      </c>
      <c r="AC637" s="200" t="n">
        <v>0</v>
      </c>
      <c r="AD637" s="200" t="inlineStr"/>
    </row>
    <row r="638">
      <c r="A638" s="199" t="inlineStr">
        <is>
          <t>CVE</t>
        </is>
      </c>
      <c r="B638" s="199" t="inlineStr">
        <is>
          <t>CVE-2026-28352</t>
        </is>
      </c>
      <c r="C638" s="199" t="inlineStr">
        <is>
          <t xml:space="preserve">Indico is an event management system that uses Flask-Multipass, a multi-backend authentication system for Flask. In versions prior to 3.3.11, the API endpoint used to manage event series is missing an access check, allowing unauthenticated/unauthorized access to this endpoint. The impact of this is limited to getting the metadata (title, category chain, start/end date) for events in an existing series, deleting an existing event series, and modifying an existing event series. This vulnerability </t>
        </is>
      </c>
      <c r="D638" s="199" t="n">
        <v>6.5</v>
      </c>
      <c r="E638" s="199" t="inlineStr">
        <is>
          <t>MEDIUM</t>
        </is>
      </c>
      <c r="F638" s="199" t="n">
        <v>2</v>
      </c>
      <c r="G638" s="199" t="n">
        <v>2</v>
      </c>
      <c r="H638" s="199" t="inlineStr">
        <is>
          <t>MEDIUM</t>
        </is>
      </c>
      <c r="I638" s="199" t="n">
        <v>10.5</v>
      </c>
      <c r="J638" s="199" t="inlineStr">
        <is>
          <t>NO</t>
        </is>
      </c>
      <c r="K638" s="199" t="inlineStr">
        <is>
          <t>https://nvd.nist.gov/vuln/detail/CVE-2026-28352</t>
        </is>
      </c>
      <c r="L638" s="199" t="inlineStr">
        <is>
          <t>2026-03-03 18:53</t>
        </is>
      </c>
      <c r="M638" s="199" t="inlineStr">
        <is>
          <t>CHECK_VENDOR</t>
        </is>
      </c>
      <c r="N638" s="199" t="inlineStr">
        <is>
          <t>See NVD references</t>
        </is>
      </c>
      <c r="O638" s="199" t="inlineStr">
        <is>
          <t>Apply vendor patches</t>
        </is>
      </c>
      <c r="P638" s="199" t="inlineStr">
        <is>
          <t>See CVE details</t>
        </is>
      </c>
      <c r="Q638" s="199" t="inlineStr">
        <is>
          <t>P2</t>
        </is>
      </c>
      <c r="R638" s="199" t="inlineStr">
        <is>
          <t>📅 Schedule patch deployment within 30 days | 🔍 Monitor for exploitation attempts</t>
        </is>
      </c>
      <c r="S638" s="199" t="inlineStr">
        <is>
          <t>CVE - IP enrichment n/a</t>
        </is>
      </c>
      <c r="T638" s="199" t="n">
        <v>0.0004</v>
      </c>
      <c r="U638" s="199" t="n">
        <v>0.1129</v>
      </c>
      <c r="V638" s="199" t="inlineStr">
        <is>
          <t>T1078:Valid Accounts</t>
        </is>
      </c>
      <c r="W638" s="199" t="n">
        <v>2</v>
      </c>
      <c r="X638" s="199" t="inlineStr">
        <is>
          <t>HIGH (72%)</t>
        </is>
      </c>
      <c r="Y638" s="199" t="inlineStr">
        <is>
          <t>POSSIBLE</t>
        </is>
      </c>
      <c r="Z638" s="199" t="inlineStr">
        <is>
          <t>CHECK_VENDOR</t>
        </is>
      </c>
      <c r="AA638" s="199" t="inlineStr">
        <is>
          <t>https://nvd.nist.gov/vuln/detail/CVE-2026-28352</t>
        </is>
      </c>
      <c r="AB638" s="199" t="inlineStr">
        <is>
          <t>NONE</t>
        </is>
      </c>
      <c r="AC638" s="199" t="n">
        <v>3.25</v>
      </c>
      <c r="AD638" s="199" t="inlineStr"/>
    </row>
    <row r="639">
      <c r="A639" s="199" t="inlineStr">
        <is>
          <t>CVE</t>
        </is>
      </c>
      <c r="B639" s="199" t="inlineStr">
        <is>
          <t>CVE-2026-28355</t>
        </is>
      </c>
      <c r="C639" s="199" t="inlineStr">
        <is>
          <t>Canarytokens help track activity and actions on a network. Versions prior to `sha-7ff0e12` have a Self Cross-Site Scripting vulnerability in the "PWA" Canarytoken, whereby the Canarytoken's creator can attack themselves or someone they share the link with. The creator of a PWA Canarytoken can insert Javascript into the title field of their PWA token. When the creator later browses the installation page for their own Canarytoken, the Javascript executes. This is a self-XSS. An attacker could crea</t>
        </is>
      </c>
      <c r="D639" s="199" t="n">
        <v>5</v>
      </c>
      <c r="E639" s="199" t="inlineStr">
        <is>
          <t>MEDIUM</t>
        </is>
      </c>
      <c r="F639" s="199" t="n">
        <v>2</v>
      </c>
      <c r="G639" s="199" t="n">
        <v>2</v>
      </c>
      <c r="H639" s="199" t="inlineStr">
        <is>
          <t>MEDIUM</t>
        </is>
      </c>
      <c r="I639" s="199" t="n">
        <v>9</v>
      </c>
      <c r="J639" s="199" t="inlineStr">
        <is>
          <t>NO</t>
        </is>
      </c>
      <c r="K639" s="199" t="inlineStr">
        <is>
          <t>https://nvd.nist.gov/vuln/detail/CVE-2026-28355</t>
        </is>
      </c>
      <c r="L639" s="199" t="inlineStr">
        <is>
          <t>2026-03-03 18:53</t>
        </is>
      </c>
      <c r="M639" s="199" t="inlineStr">
        <is>
          <t>CHECK_VENDOR</t>
        </is>
      </c>
      <c r="N639" s="199" t="inlineStr">
        <is>
          <t>See NVD references</t>
        </is>
      </c>
      <c r="O639" s="199" t="inlineStr">
        <is>
          <t>Apply vendor patches</t>
        </is>
      </c>
      <c r="P639" s="199" t="inlineStr">
        <is>
          <t>See CVE details</t>
        </is>
      </c>
      <c r="Q639" s="199" t="inlineStr">
        <is>
          <t>P4</t>
        </is>
      </c>
      <c r="R639" s="199" t="inlineStr">
        <is>
          <t>📅 Schedule patch deployment within 30 days | 🔍 Monitor for exploitation attempts</t>
        </is>
      </c>
      <c r="S639" s="199" t="inlineStr">
        <is>
          <t>CVE - IP enrichment n/a</t>
        </is>
      </c>
      <c r="T639" s="199" t="n">
        <v>0</v>
      </c>
      <c r="U639" s="199" t="n">
        <v>0</v>
      </c>
      <c r="V639" s="199" t="inlineStr">
        <is>
          <t>T1189:Drive-by Compromise | T1059.007:JavaScript</t>
        </is>
      </c>
      <c r="W639" s="199" t="n">
        <v>1</v>
      </c>
      <c r="X639" s="199" t="inlineStr">
        <is>
          <t>LOW (40%)</t>
        </is>
      </c>
      <c r="Y639" s="199" t="inlineStr">
        <is>
          <t>UNLIKELY</t>
        </is>
      </c>
      <c r="Z639" s="199" t="inlineStr">
        <is>
          <t>CHECK_VENDOR</t>
        </is>
      </c>
      <c r="AA639" s="199" t="inlineStr">
        <is>
          <t>https://nvd.nist.gov/vuln/detail/CVE-2026-28355</t>
        </is>
      </c>
      <c r="AB639" s="199" t="inlineStr">
        <is>
          <t>NONE</t>
        </is>
      </c>
      <c r="AC639" s="199" t="n">
        <v>0</v>
      </c>
      <c r="AD639" s="199" t="inlineStr"/>
    </row>
    <row r="640">
      <c r="A640" s="204" t="inlineStr">
        <is>
          <t>CVE</t>
        </is>
      </c>
      <c r="B640" s="204" t="inlineStr">
        <is>
          <t>CVE-2026-27167</t>
        </is>
      </c>
      <c r="C640" s="204" t="inlineStr">
        <is>
          <t>Gradio is an open-source Python package designed for quick prototyping. Starting in version 4.16.0 and prior to version 6.6.0, Gradio applications running outside of Hugging Face Spaces automatically enable "mocked" OAuth routes when OAuth components (e.g. `gr.LoginButton`) are used. When a user visits `/login/huggingface`, the server retrieves its own Hugging Face access token via `huggingface_hub.get_token()` and stores it in the visitor's session cookie. If the application is network-accessib</t>
        </is>
      </c>
      <c r="D640" s="204" t="n">
        <v>0</v>
      </c>
      <c r="E640" s="204" t="inlineStr">
        <is>
          <t>NONE</t>
        </is>
      </c>
      <c r="F640" s="204" t="n">
        <v>2</v>
      </c>
      <c r="G640" s="204" t="n">
        <v>1</v>
      </c>
      <c r="H640" s="204" t="inlineStr">
        <is>
          <t>LOW</t>
        </is>
      </c>
      <c r="I640" s="204" t="n">
        <v>9</v>
      </c>
      <c r="J640" s="204" t="inlineStr">
        <is>
          <t>NO</t>
        </is>
      </c>
      <c r="K640" s="204" t="inlineStr">
        <is>
          <t>https://nvd.nist.gov/vuln/detail/CVE-2026-27167</t>
        </is>
      </c>
      <c r="L640" s="204" t="inlineStr">
        <is>
          <t>2026-03-03 18:53</t>
        </is>
      </c>
      <c r="M640" s="204" t="inlineStr">
        <is>
          <t>CHECK_VENDOR</t>
        </is>
      </c>
      <c r="N640" s="204" t="inlineStr">
        <is>
          <t>See NVD references</t>
        </is>
      </c>
      <c r="O640" s="204" t="inlineStr">
        <is>
          <t>Apply vendor patches</t>
        </is>
      </c>
      <c r="P640" s="204" t="inlineStr">
        <is>
          <t>See CVE details</t>
        </is>
      </c>
      <c r="Q640" s="204" t="inlineStr">
        <is>
          <t>P3</t>
        </is>
      </c>
      <c r="R640" s="204" t="inlineStr">
        <is>
          <t>📅 Schedule patch deployment within 30 days | 🔍 Monitor for exploitation attempts</t>
        </is>
      </c>
      <c r="S640" s="204" t="inlineStr">
        <is>
          <t>CVE - IP enrichment n/a</t>
        </is>
      </c>
      <c r="T640" s="204" t="n">
        <v>0.0004</v>
      </c>
      <c r="U640" s="204" t="n">
        <v>0.1203</v>
      </c>
      <c r="V640" s="204" t="inlineStr">
        <is>
          <t>T1190:Exploit Public-Facing Application | T1552:Unsecured Credentials | T1584.004:Server | T1059.006:Python</t>
        </is>
      </c>
      <c r="W640" s="204" t="n">
        <v>2</v>
      </c>
      <c r="X640" s="204" t="inlineStr">
        <is>
          <t>MEDIUM (52%)</t>
        </is>
      </c>
      <c r="Y640" s="204" t="inlineStr">
        <is>
          <t>UNLIKELY</t>
        </is>
      </c>
      <c r="Z640" s="204" t="inlineStr">
        <is>
          <t>CHECK_VENDOR</t>
        </is>
      </c>
      <c r="AA640" s="204" t="inlineStr">
        <is>
          <t>https://nvd.nist.gov/vuln/detail/CVE-2026-27167</t>
        </is>
      </c>
      <c r="AB640" s="204" t="inlineStr">
        <is>
          <t>NONE</t>
        </is>
      </c>
      <c r="AC640" s="204" t="n">
        <v>0</v>
      </c>
      <c r="AD640" s="204" t="inlineStr"/>
    </row>
    <row r="641">
      <c r="A641" s="200" t="inlineStr">
        <is>
          <t>CVE</t>
        </is>
      </c>
      <c r="B641" s="200" t="inlineStr">
        <is>
          <t>CVE-2026-27939</t>
        </is>
      </c>
      <c r="C641" s="200" t="inlineStr">
        <is>
          <t>Statmatic is a Laravel and Git powered content management system (CMS). Starting in version 6.0.0 and prior to version 6.4.0, Authenticated Control Panel users may under certain conditions obtain elevated privileges without completing the intended verification step. This can allow access to sensitive operations and, depending on the user’s existing permissions, may lead to privilege escalation. This has been fixed in 6.4.0.</t>
        </is>
      </c>
      <c r="D641" s="200" t="n">
        <v>8.800000000000001</v>
      </c>
      <c r="E641" s="200" t="inlineStr">
        <is>
          <t>HIGH</t>
        </is>
      </c>
      <c r="F641" s="200" t="n">
        <v>3</v>
      </c>
      <c r="G641" s="200" t="n">
        <v>3</v>
      </c>
      <c r="H641" s="200" t="inlineStr">
        <is>
          <t>CRITICAL</t>
        </is>
      </c>
      <c r="I641" s="200" t="n">
        <v>17.8</v>
      </c>
      <c r="J641" s="200" t="inlineStr">
        <is>
          <t>NO</t>
        </is>
      </c>
      <c r="K641" s="200" t="inlineStr">
        <is>
          <t>https://nvd.nist.gov/vuln/detail/CVE-2026-27939</t>
        </is>
      </c>
      <c r="L641" s="200" t="inlineStr">
        <is>
          <t>2026-03-03 18:53</t>
        </is>
      </c>
      <c r="M641" s="200" t="inlineStr">
        <is>
          <t>CHECK_VENDOR</t>
        </is>
      </c>
      <c r="N641" s="200" t="inlineStr">
        <is>
          <t>See NVD references</t>
        </is>
      </c>
      <c r="O641" s="200" t="inlineStr">
        <is>
          <t>Apply vendor patches</t>
        </is>
      </c>
      <c r="P641" s="200" t="inlineStr">
        <is>
          <t>See CVE details</t>
        </is>
      </c>
      <c r="Q641" s="200" t="inlineStr">
        <is>
          <t>P2</t>
        </is>
      </c>
      <c r="R641" s="200" t="inlineStr">
        <is>
          <t>🚨 URGENT: Apply vendor patches immediately | 🔒 Isolate affected systems if patch unavailable | 🛡️ Enable additional monitoring/IDS rules</t>
        </is>
      </c>
      <c r="S641" s="200" t="inlineStr">
        <is>
          <t>CVE - IP enrichment n/a</t>
        </is>
      </c>
      <c r="T641" s="200" t="n">
        <v>0.0001</v>
      </c>
      <c r="U641" s="200" t="n">
        <v>0.016</v>
      </c>
      <c r="V641" s="200" t="inlineStr">
        <is>
          <t>T1078:Valid Accounts | T1110:Brute Force | T1068:Exploitation for Privilege Escalation | T1218.002:Control Panel</t>
        </is>
      </c>
      <c r="W641" s="200" t="n">
        <v>2</v>
      </c>
      <c r="X641" s="200" t="inlineStr">
        <is>
          <t>HIGH (72%)</t>
        </is>
      </c>
      <c r="Y641" s="200" t="inlineStr">
        <is>
          <t>CONFIRMED</t>
        </is>
      </c>
      <c r="Z641" s="200" t="inlineStr">
        <is>
          <t>CHECK_VENDOR</t>
        </is>
      </c>
      <c r="AA641" s="200" t="inlineStr">
        <is>
          <t>https://nvd.nist.gov/vuln/detail/CVE-2026-27939</t>
        </is>
      </c>
      <c r="AB641" s="200" t="inlineStr">
        <is>
          <t>NONE</t>
        </is>
      </c>
      <c r="AC641" s="200" t="n">
        <v>4.4</v>
      </c>
      <c r="AD641" s="200" t="inlineStr"/>
    </row>
    <row r="642">
      <c r="A642" s="200" t="inlineStr">
        <is>
          <t>CVE</t>
        </is>
      </c>
      <c r="B642" s="200" t="inlineStr">
        <is>
          <t>CVE-2026-28400</t>
        </is>
      </c>
      <c r="C642" s="200" t="inlineStr">
        <is>
          <t>Docker Model Runner (DMR) is software used to manage, run, and deploy AI models using Docker. Versions prior to 1.0.16 expose a  POST `/engines/_configure`  endpoint that accepts arbitrary runtime flags without authentication. These flags are passed directly to the underlying inference server (llama.cpp). By injecting the  --log-file  flag, an attacker with network access to the Model Runner API can write or overwrite arbitrary files accessible to the Model Runner process. When bundled with Dock</t>
        </is>
      </c>
      <c r="D642" s="200" t="n">
        <v>7.5</v>
      </c>
      <c r="E642" s="200" t="inlineStr">
        <is>
          <t>HIGH</t>
        </is>
      </c>
      <c r="F642" s="200" t="n">
        <v>2</v>
      </c>
      <c r="G642" s="200" t="n">
        <v>3</v>
      </c>
      <c r="H642" s="200" t="inlineStr">
        <is>
          <t>HIGH</t>
        </is>
      </c>
      <c r="I642" s="200" t="n">
        <v>13.5</v>
      </c>
      <c r="J642" s="200" t="inlineStr">
        <is>
          <t>NO</t>
        </is>
      </c>
      <c r="K642" s="200" t="inlineStr">
        <is>
          <t>https://nvd.nist.gov/vuln/detail/CVE-2026-28400</t>
        </is>
      </c>
      <c r="L642" s="200" t="inlineStr">
        <is>
          <t>2026-03-03 18:53</t>
        </is>
      </c>
      <c r="M642" s="200" t="inlineStr">
        <is>
          <t>CHECK_VENDOR</t>
        </is>
      </c>
      <c r="N642" s="200" t="inlineStr">
        <is>
          <t>See NVD references</t>
        </is>
      </c>
      <c r="O642" s="200" t="inlineStr">
        <is>
          <t>Apply vendor patches</t>
        </is>
      </c>
      <c r="P642" s="200" t="inlineStr">
        <is>
          <t>See CVE details</t>
        </is>
      </c>
      <c r="Q642" s="200" t="inlineStr">
        <is>
          <t>P2</t>
        </is>
      </c>
      <c r="R642" s="200" t="inlineStr">
        <is>
          <t>🚨 URGENT: Apply vendor patches immediately | 🔒 Isolate affected systems if patch unavailable | 🛡️ Enable additional monitoring/IDS rules</t>
        </is>
      </c>
      <c r="S642" s="200" t="inlineStr">
        <is>
          <t>CVE - IP enrichment n/a</t>
        </is>
      </c>
      <c r="T642" s="200" t="n">
        <v>0.0002</v>
      </c>
      <c r="U642" s="200" t="n">
        <v>0.0333</v>
      </c>
      <c r="V642" s="200" t="inlineStr">
        <is>
          <t>T1584.004:Server | T1592.002:Software</t>
        </is>
      </c>
      <c r="W642" s="200" t="n">
        <v>2</v>
      </c>
      <c r="X642" s="200" t="inlineStr">
        <is>
          <t>HIGH (72%)</t>
        </is>
      </c>
      <c r="Y642" s="200" t="inlineStr">
        <is>
          <t>POSSIBLE</t>
        </is>
      </c>
      <c r="Z642" s="200" t="inlineStr">
        <is>
          <t>CHECK_VENDOR</t>
        </is>
      </c>
      <c r="AA642" s="200" t="inlineStr">
        <is>
          <t>https://nvd.nist.gov/vuln/detail/CVE-2026-28400</t>
        </is>
      </c>
      <c r="AB642" s="200" t="inlineStr">
        <is>
          <t>NONE</t>
        </is>
      </c>
      <c r="AC642" s="200" t="n">
        <v>3.75</v>
      </c>
      <c r="AD642" s="200" t="inlineStr"/>
    </row>
    <row r="643">
      <c r="A643" s="200" t="inlineStr">
        <is>
          <t>CVE</t>
        </is>
      </c>
      <c r="B643" s="200" t="inlineStr">
        <is>
          <t>CVE-2026-28402</t>
        </is>
      </c>
      <c r="C643" s="200" t="inlineStr">
        <is>
          <t>nimiq/core-rs-albatross is a Rust implementation of the Nimiq Proof-of-Stake protocol based on the Albatross consensus algorithm. Prior to version 1.2.2, a malicious or compromised validator that is elected as proposer can publish a macro block proposal where `header.body_root` does not match the actual macro body hash. The proposal can pass proposal verification because the macro proposal verification path validates the header but does not validate the binding `body_root == hash(body)`; later c</t>
        </is>
      </c>
      <c r="D643" s="200" t="n">
        <v>7.1</v>
      </c>
      <c r="E643" s="200" t="inlineStr">
        <is>
          <t>HIGH</t>
        </is>
      </c>
      <c r="F643" s="200" t="n">
        <v>2</v>
      </c>
      <c r="G643" s="200" t="n">
        <v>3</v>
      </c>
      <c r="H643" s="200" t="inlineStr">
        <is>
          <t>HIGH</t>
        </is>
      </c>
      <c r="I643" s="200" t="n">
        <v>13.1</v>
      </c>
      <c r="J643" s="200" t="inlineStr">
        <is>
          <t>NO</t>
        </is>
      </c>
      <c r="K643" s="200" t="inlineStr">
        <is>
          <t>https://nvd.nist.gov/vuln/detail/CVE-2026-28402</t>
        </is>
      </c>
      <c r="L643" s="200" t="inlineStr">
        <is>
          <t>2026-03-03 18:53</t>
        </is>
      </c>
      <c r="M643" s="200" t="inlineStr">
        <is>
          <t>CHECK_VENDOR</t>
        </is>
      </c>
      <c r="N643" s="200" t="inlineStr">
        <is>
          <t>See NVD references</t>
        </is>
      </c>
      <c r="O643" s="200" t="inlineStr">
        <is>
          <t>Apply vendor patches</t>
        </is>
      </c>
      <c r="P643" s="200" t="inlineStr">
        <is>
          <t>See CVE details</t>
        </is>
      </c>
      <c r="Q643" s="200" t="inlineStr">
        <is>
          <t>P2</t>
        </is>
      </c>
      <c r="R643" s="200" t="inlineStr">
        <is>
          <t>🚨 URGENT: Apply vendor patches immediately | 🔒 Isolate affected systems if patch unavailable | 🛡️ Enable additional monitoring/IDS rules</t>
        </is>
      </c>
      <c r="S643" s="200" t="inlineStr">
        <is>
          <t>CVE - IP enrichment n/a</t>
        </is>
      </c>
      <c r="T643" s="200" t="n">
        <v>0.0002</v>
      </c>
      <c r="U643" s="200" t="n">
        <v>0.0465</v>
      </c>
      <c r="V643" s="200" t="inlineStr">
        <is>
          <t>T1190:Exploit Public-Facing Application</t>
        </is>
      </c>
      <c r="W643" s="200" t="n">
        <v>2</v>
      </c>
      <c r="X643" s="200" t="inlineStr">
        <is>
          <t>HIGH (72%)</t>
        </is>
      </c>
      <c r="Y643" s="200" t="inlineStr">
        <is>
          <t>POSSIBLE</t>
        </is>
      </c>
      <c r="Z643" s="200" t="inlineStr">
        <is>
          <t>CHECK_VENDOR</t>
        </is>
      </c>
      <c r="AA643" s="200" t="inlineStr">
        <is>
          <t>https://nvd.nist.gov/vuln/detail/CVE-2026-28402</t>
        </is>
      </c>
      <c r="AB643" s="200" t="inlineStr">
        <is>
          <t>NONE</t>
        </is>
      </c>
      <c r="AC643" s="200" t="n">
        <v>3.55</v>
      </c>
      <c r="AD643" s="200" t="inlineStr"/>
    </row>
    <row r="644">
      <c r="A644" s="200" t="inlineStr">
        <is>
          <t>CVE</t>
        </is>
      </c>
      <c r="B644" s="200" t="inlineStr">
        <is>
          <t>CVE-2026-28406</t>
        </is>
      </c>
      <c r="C644" s="200" t="inlineStr">
        <is>
          <t>kaniko is a tool to build container images from a Dockerfile, inside a container or Kubernetes cluster. Starting in version 1.25.4 and prior to version 1.25.10, kaniko unpacks build context archives using `filepath.Join(dest, cleanedName)` without enforcing that the final path stays within `dest`. A tar entry like `../outside.txt` escapes the extraction root and writes files outside the destination directory. In environments with registry authentication, this can be chained with docker credentia</t>
        </is>
      </c>
      <c r="D644" s="200" t="n">
        <v>8.199999999999999</v>
      </c>
      <c r="E644" s="200" t="inlineStr">
        <is>
          <t>HIGH</t>
        </is>
      </c>
      <c r="F644" s="200" t="n">
        <v>3</v>
      </c>
      <c r="G644" s="200" t="n">
        <v>3</v>
      </c>
      <c r="H644" s="200" t="inlineStr">
        <is>
          <t>CRITICAL</t>
        </is>
      </c>
      <c r="I644" s="200" t="n">
        <v>17.2</v>
      </c>
      <c r="J644" s="200" t="inlineStr">
        <is>
          <t>NO</t>
        </is>
      </c>
      <c r="K644" s="200" t="inlineStr">
        <is>
          <t>https://nvd.nist.gov/vuln/detail/CVE-2026-28406</t>
        </is>
      </c>
      <c r="L644" s="200" t="inlineStr">
        <is>
          <t>2026-03-03 18:53</t>
        </is>
      </c>
      <c r="M644" s="200" t="inlineStr">
        <is>
          <t>CHECK_VENDOR</t>
        </is>
      </c>
      <c r="N644" s="200" t="inlineStr">
        <is>
          <t>See NVD references</t>
        </is>
      </c>
      <c r="O644" s="200" t="inlineStr">
        <is>
          <t>Apply vendor patches</t>
        </is>
      </c>
      <c r="P644" s="200" t="inlineStr">
        <is>
          <t>See CVE details</t>
        </is>
      </c>
      <c r="Q644" s="200" t="inlineStr">
        <is>
          <t>P2</t>
        </is>
      </c>
      <c r="R644" s="200" t="inlineStr">
        <is>
          <t>🚨 URGENT: Apply vendor patches immediately | 🔒 Isolate affected systems if patch unavailable | 🛡️ Enable additional monitoring/IDS rules</t>
        </is>
      </c>
      <c r="S644" s="200" t="inlineStr">
        <is>
          <t>CVE - IP enrichment n/a</t>
        </is>
      </c>
      <c r="T644" s="200" t="n">
        <v>0.0012</v>
      </c>
      <c r="U644" s="200" t="n">
        <v>0.31</v>
      </c>
      <c r="V644" s="200" t="inlineStr">
        <is>
          <t>T1083:File and Directory Discovery | T1552:Unsecured Credentials</t>
        </is>
      </c>
      <c r="W644" s="200" t="n">
        <v>3</v>
      </c>
      <c r="X644" s="200" t="inlineStr">
        <is>
          <t>HIGH (85%)</t>
        </is>
      </c>
      <c r="Y644" s="200" t="inlineStr">
        <is>
          <t>CONFIRMED</t>
        </is>
      </c>
      <c r="Z644" s="200" t="inlineStr">
        <is>
          <t>CHECK_VENDOR</t>
        </is>
      </c>
      <c r="AA644" s="200" t="inlineStr">
        <is>
          <t>https://nvd.nist.gov/vuln/detail/CVE-2026-28406</t>
        </is>
      </c>
      <c r="AB644" s="200" t="inlineStr">
        <is>
          <t>NONE</t>
        </is>
      </c>
      <c r="AC644" s="200" t="n">
        <v>4.1</v>
      </c>
      <c r="AD644" s="200" t="inlineStr"/>
    </row>
    <row r="645">
      <c r="A645" s="199" t="inlineStr">
        <is>
          <t>CVE</t>
        </is>
      </c>
      <c r="B645" s="199" t="inlineStr">
        <is>
          <t>CVE-2026-28407</t>
        </is>
      </c>
      <c r="C645" s="199" t="inlineStr">
        <is>
          <t>malcontent is software for discovering supply-chain compromises through context, differential analysis, and YARA. Prior to version 1.21.0, malcontent would remove nested archives which failed to extract which could potentially leave malicious content. A better approach is to preserve these archives so that malcontent can attempt a best-effort scan of the archive bytes. Version 1.21.0 fixes the issue.</t>
        </is>
      </c>
      <c r="D645" s="199" t="n">
        <v>5</v>
      </c>
      <c r="E645" s="199" t="inlineStr">
        <is>
          <t>MEDIUM</t>
        </is>
      </c>
      <c r="F645" s="199" t="n">
        <v>2</v>
      </c>
      <c r="G645" s="199" t="n">
        <v>2</v>
      </c>
      <c r="H645" s="199" t="inlineStr">
        <is>
          <t>MEDIUM</t>
        </is>
      </c>
      <c r="I645" s="199" t="n">
        <v>9</v>
      </c>
      <c r="J645" s="199" t="inlineStr">
        <is>
          <t>NO</t>
        </is>
      </c>
      <c r="K645" s="199" t="inlineStr">
        <is>
          <t>https://nvd.nist.gov/vuln/detail/CVE-2026-28407</t>
        </is>
      </c>
      <c r="L645" s="199" t="inlineStr">
        <is>
          <t>2026-03-03 18:53</t>
        </is>
      </c>
      <c r="M645" s="199" t="inlineStr">
        <is>
          <t>CHECK_VENDOR</t>
        </is>
      </c>
      <c r="N645" s="199" t="inlineStr">
        <is>
          <t>See NVD references</t>
        </is>
      </c>
      <c r="O645" s="199" t="inlineStr">
        <is>
          <t>Apply vendor patches</t>
        </is>
      </c>
      <c r="P645" s="199" t="inlineStr">
        <is>
          <t>See CVE details</t>
        </is>
      </c>
      <c r="Q645" s="199" t="inlineStr">
        <is>
          <t>P4</t>
        </is>
      </c>
      <c r="R645" s="199" t="inlineStr">
        <is>
          <t>📅 Schedule patch deployment within 30 days | 🔍 Monitor for exploitation attempts</t>
        </is>
      </c>
      <c r="S645" s="199" t="inlineStr">
        <is>
          <t>CVE - IP enrichment n/a</t>
        </is>
      </c>
      <c r="T645" s="199" t="n">
        <v>0.0004</v>
      </c>
      <c r="U645" s="199" t="n">
        <v>0.119</v>
      </c>
      <c r="V645" s="199" t="inlineStr">
        <is>
          <t>T1592.002:Software</t>
        </is>
      </c>
      <c r="W645" s="199" t="n">
        <v>1</v>
      </c>
      <c r="X645" s="199" t="inlineStr">
        <is>
          <t>LOW (40%)</t>
        </is>
      </c>
      <c r="Y645" s="199" t="inlineStr">
        <is>
          <t>UNLIKELY</t>
        </is>
      </c>
      <c r="Z645" s="199" t="inlineStr">
        <is>
          <t>CHECK_VENDOR</t>
        </is>
      </c>
      <c r="AA645" s="199" t="inlineStr">
        <is>
          <t>https://nvd.nist.gov/vuln/detail/CVE-2026-28407</t>
        </is>
      </c>
      <c r="AB645" s="199" t="inlineStr">
        <is>
          <t>NONE</t>
        </is>
      </c>
      <c r="AC645" s="199" t="n">
        <v>0</v>
      </c>
      <c r="AD645" s="199" t="inlineStr"/>
    </row>
    <row r="646">
      <c r="A646" s="201" t="inlineStr">
        <is>
          <t>CVE</t>
        </is>
      </c>
      <c r="B646" s="201" t="inlineStr">
        <is>
          <t>CVE-2026-28408</t>
        </is>
      </c>
      <c r="C646" s="201" t="inlineStr">
        <is>
          <t>WeGIA is a web manager for charitable institutions. Prior to version 3.6.5, the script in adicionar_tipo_docs_atendido.php does not go through the project's central controller and does not have its own authentication and permission checks. A malicious user could make a request through tools like Postman or the file's URL on the web to access features exclusive to employees. The vulnerability allows external parties to inject unauthorized data in massive quantities into the application server's s</t>
        </is>
      </c>
      <c r="D646" s="201" t="n">
        <v>9.800000000000001</v>
      </c>
      <c r="E646" s="201" t="inlineStr">
        <is>
          <t>CRITICAL</t>
        </is>
      </c>
      <c r="F646" s="201" t="n">
        <v>3</v>
      </c>
      <c r="G646" s="201" t="n">
        <v>3</v>
      </c>
      <c r="H646" s="201" t="inlineStr">
        <is>
          <t>CRITICAL</t>
        </is>
      </c>
      <c r="I646" s="201" t="n">
        <v>18.8</v>
      </c>
      <c r="J646" s="201" t="inlineStr">
        <is>
          <t>NO</t>
        </is>
      </c>
      <c r="K646" s="201" t="inlineStr">
        <is>
          <t>https://nvd.nist.gov/vuln/detail/CVE-2026-28408</t>
        </is>
      </c>
      <c r="L646" s="201" t="inlineStr">
        <is>
          <t>2026-03-03 18:53</t>
        </is>
      </c>
      <c r="M646" s="201" t="inlineStr">
        <is>
          <t>CHECK_VENDOR</t>
        </is>
      </c>
      <c r="N646" s="201" t="inlineStr">
        <is>
          <t>See NVD references</t>
        </is>
      </c>
      <c r="O646" s="201" t="inlineStr">
        <is>
          <t>Apply vendor patches</t>
        </is>
      </c>
      <c r="P646" s="201" t="inlineStr">
        <is>
          <t>See CVE details</t>
        </is>
      </c>
      <c r="Q646" s="201" t="inlineStr">
        <is>
          <t>P2</t>
        </is>
      </c>
      <c r="R646" s="201" t="inlineStr">
        <is>
          <t>🚨 URGENT: Apply vendor patches immediately | 🔒 Isolate affected systems if patch unavailable | 🛡️ Enable additional monitoring/IDS rules</t>
        </is>
      </c>
      <c r="S646" s="201" t="inlineStr">
        <is>
          <t>CVE - IP enrichment n/a</t>
        </is>
      </c>
      <c r="T646" s="201" t="n">
        <v>0.0005</v>
      </c>
      <c r="U646" s="201" t="n">
        <v>0.1551</v>
      </c>
      <c r="V646" s="201" t="inlineStr">
        <is>
          <t>T1078:Valid Accounts | T1110:Brute Force | T1584.004:Server</t>
        </is>
      </c>
      <c r="W646" s="201" t="n">
        <v>2</v>
      </c>
      <c r="X646" s="201" t="inlineStr">
        <is>
          <t>HIGH (72%)</t>
        </is>
      </c>
      <c r="Y646" s="201" t="inlineStr">
        <is>
          <t>CONFIRMED</t>
        </is>
      </c>
      <c r="Z646" s="201" t="inlineStr">
        <is>
          <t>CHECK_VENDOR</t>
        </is>
      </c>
      <c r="AA646" s="201" t="inlineStr">
        <is>
          <t>https://nvd.nist.gov/vuln/detail/CVE-2026-28408</t>
        </is>
      </c>
      <c r="AB646" s="201" t="inlineStr">
        <is>
          <t>NONE</t>
        </is>
      </c>
      <c r="AC646" s="201" t="n">
        <v>4.9</v>
      </c>
      <c r="AD646" s="201" t="inlineStr"/>
    </row>
    <row r="647">
      <c r="A647" s="201" t="inlineStr">
        <is>
          <t>CVE</t>
        </is>
      </c>
      <c r="B647" s="201" t="inlineStr">
        <is>
          <t>CVE-2026-28409</t>
        </is>
      </c>
      <c r="C647" s="201" t="inlineStr">
        <is>
          <t>WeGIA is a web manager for charitable institutions. Prior to version 3.6.5, a critical Remote Code Execution (RCE) vulnerability exists in the WeGIA application's database restoration functionality. An attacker with administrative access (which can be obtained via the previously reported Authentication Bypass) can execute arbitrary OS commands on the server by uploading a backup file with a specifically crafted filename. Version 3.6.5 fixes the issue.</t>
        </is>
      </c>
      <c r="D647" s="201" t="n">
        <v>10</v>
      </c>
      <c r="E647" s="201" t="inlineStr">
        <is>
          <t>CRITICAL</t>
        </is>
      </c>
      <c r="F647" s="201" t="n">
        <v>3</v>
      </c>
      <c r="G647" s="201" t="n">
        <v>3</v>
      </c>
      <c r="H647" s="201" t="inlineStr">
        <is>
          <t>CRITICAL</t>
        </is>
      </c>
      <c r="I647" s="201" t="n">
        <v>19</v>
      </c>
      <c r="J647" s="201" t="inlineStr">
        <is>
          <t>NO</t>
        </is>
      </c>
      <c r="K647" s="201" t="inlineStr">
        <is>
          <t>https://nvd.nist.gov/vuln/detail/CVE-2026-28409</t>
        </is>
      </c>
      <c r="L647" s="201" t="inlineStr">
        <is>
          <t>2026-03-03 18:53</t>
        </is>
      </c>
      <c r="M647" s="201" t="inlineStr">
        <is>
          <t>CHECK_VENDOR</t>
        </is>
      </c>
      <c r="N647" s="201" t="inlineStr">
        <is>
          <t>See NVD references</t>
        </is>
      </c>
      <c r="O647" s="201" t="inlineStr">
        <is>
          <t>Apply vendor patches</t>
        </is>
      </c>
      <c r="P647" s="201" t="inlineStr">
        <is>
          <t>See CVE details</t>
        </is>
      </c>
      <c r="Q647" s="201" t="inlineStr">
        <is>
          <t>P2</t>
        </is>
      </c>
      <c r="R647" s="201" t="inlineStr">
        <is>
          <t>🚨 URGENT: Apply vendor patches immediately | 🔒 Isolate affected systems if patch unavailable | 🛡️ Enable additional monitoring/IDS rules</t>
        </is>
      </c>
      <c r="S647" s="201" t="inlineStr">
        <is>
          <t>CVE - IP enrichment n/a</t>
        </is>
      </c>
      <c r="T647" s="201" t="n">
        <v>0.0022</v>
      </c>
      <c r="U647" s="201" t="n">
        <v>0.4397</v>
      </c>
      <c r="V647" s="201" t="inlineStr">
        <is>
          <t>T1059:Command and Scripting Interpreter | T1190:Exploit Public-Facing Application | T1210:Exploitation of Remote Services | T1584.004:Server</t>
        </is>
      </c>
      <c r="W647" s="201" t="n">
        <v>2</v>
      </c>
      <c r="X647" s="201" t="inlineStr">
        <is>
          <t>HIGH (72%)</t>
        </is>
      </c>
      <c r="Y647" s="201" t="inlineStr">
        <is>
          <t>CONFIRMED</t>
        </is>
      </c>
      <c r="Z647" s="201" t="inlineStr">
        <is>
          <t>CHECK_VENDOR</t>
        </is>
      </c>
      <c r="AA647" s="201" t="inlineStr">
        <is>
          <t>https://nvd.nist.gov/vuln/detail/CVE-2026-28409</t>
        </is>
      </c>
      <c r="AB647" s="201" t="inlineStr">
        <is>
          <t>NONE</t>
        </is>
      </c>
      <c r="AC647" s="201" t="n">
        <v>5</v>
      </c>
      <c r="AD647" s="201" t="inlineStr"/>
    </row>
    <row r="648">
      <c r="A648" s="201" t="inlineStr">
        <is>
          <t>CVE</t>
        </is>
      </c>
      <c r="B648" s="201" t="inlineStr">
        <is>
          <t>CVE-2026-28411</t>
        </is>
      </c>
      <c r="C648" s="201" t="inlineStr">
        <is>
          <t>WeGIA is a web manager for charitable institutions. Prior to version 3.6.5, an unsafe use of the `extract()` function on the `$_REQUEST` superglobal allows an unauthenticated attacker to overwrite local variables in multiple PHP scripts. This vulnerability can be leveraged to completely bypass authentication checks, allowing unauthorized access to administrative and protected areas of the WeGIA application. Version 3.6.5 fixes the issue.</t>
        </is>
      </c>
      <c r="D648" s="201" t="n">
        <v>9.800000000000001</v>
      </c>
      <c r="E648" s="201" t="inlineStr">
        <is>
          <t>CRITICAL</t>
        </is>
      </c>
      <c r="F648" s="201" t="n">
        <v>3</v>
      </c>
      <c r="G648" s="201" t="n">
        <v>3</v>
      </c>
      <c r="H648" s="201" t="inlineStr">
        <is>
          <t>CRITICAL</t>
        </is>
      </c>
      <c r="I648" s="201" t="n">
        <v>18.8</v>
      </c>
      <c r="J648" s="201" t="inlineStr">
        <is>
          <t>NO</t>
        </is>
      </c>
      <c r="K648" s="201" t="inlineStr">
        <is>
          <t>https://nvd.nist.gov/vuln/detail/CVE-2026-28411</t>
        </is>
      </c>
      <c r="L648" s="201" t="inlineStr">
        <is>
          <t>2026-03-03 18:53</t>
        </is>
      </c>
      <c r="M648" s="201" t="inlineStr">
        <is>
          <t>CHECK_VENDOR</t>
        </is>
      </c>
      <c r="N648" s="201" t="inlineStr">
        <is>
          <t>See NVD references</t>
        </is>
      </c>
      <c r="O648" s="201" t="inlineStr">
        <is>
          <t>Apply vendor patches</t>
        </is>
      </c>
      <c r="P648" s="201" t="inlineStr">
        <is>
          <t>See CVE details</t>
        </is>
      </c>
      <c r="Q648" s="201" t="inlineStr">
        <is>
          <t>P2</t>
        </is>
      </c>
      <c r="R648" s="201" t="inlineStr">
        <is>
          <t>🚨 URGENT: Apply vendor patches immediately | 🔒 Isolate affected systems if patch unavailable | 🛡️ Enable additional monitoring/IDS rules</t>
        </is>
      </c>
      <c r="S648" s="201" t="inlineStr">
        <is>
          <t>CVE - IP enrichment n/a</t>
        </is>
      </c>
      <c r="T648" s="201" t="n">
        <v>0</v>
      </c>
      <c r="U648" s="201" t="n">
        <v>0</v>
      </c>
      <c r="V648" s="201" t="inlineStr">
        <is>
          <t>T1190:Exploit Public-Facing Application</t>
        </is>
      </c>
      <c r="W648" s="201" t="n">
        <v>2</v>
      </c>
      <c r="X648" s="201" t="inlineStr">
        <is>
          <t>HIGH (72%)</t>
        </is>
      </c>
      <c r="Y648" s="201" t="inlineStr">
        <is>
          <t>CONFIRMED</t>
        </is>
      </c>
      <c r="Z648" s="201" t="inlineStr">
        <is>
          <t>CHECK_VENDOR</t>
        </is>
      </c>
      <c r="AA648" s="201" t="inlineStr">
        <is>
          <t>https://nvd.nist.gov/vuln/detail/CVE-2026-28411</t>
        </is>
      </c>
      <c r="AB648" s="201" t="inlineStr">
        <is>
          <t>NONE</t>
        </is>
      </c>
      <c r="AC648" s="201" t="n">
        <v>4.9</v>
      </c>
      <c r="AD648" s="201" t="inlineStr"/>
    </row>
    <row r="649">
      <c r="A649" s="200" t="inlineStr">
        <is>
          <t>CVE</t>
        </is>
      </c>
      <c r="B649" s="200" t="inlineStr">
        <is>
          <t>CVE-2026-28414</t>
        </is>
      </c>
      <c r="C649" s="200" t="inlineStr">
        <is>
          <t>Gradio is an open-source Python package designed for quick prototyping. Prior to version 6.7, Gradio apps running on Window with Python 3.13+ are vulnerable to an absolute path traversal issue that enables unauthenticated attackers to read arbitrary files from the file system. Python 3.13+ changed the definition of `os.path.isabs` so that root-relative paths like `/windows/win.ini` on Windows are no longer considered absolute paths, resulting in a vulnerability in Gradio's logic for joining path</t>
        </is>
      </c>
      <c r="D649" s="200" t="n">
        <v>7.5</v>
      </c>
      <c r="E649" s="200" t="inlineStr">
        <is>
          <t>HIGH</t>
        </is>
      </c>
      <c r="F649" s="200" t="n">
        <v>2</v>
      </c>
      <c r="G649" s="200" t="n">
        <v>3</v>
      </c>
      <c r="H649" s="200" t="inlineStr">
        <is>
          <t>HIGH</t>
        </is>
      </c>
      <c r="I649" s="200" t="n">
        <v>13.5</v>
      </c>
      <c r="J649" s="200" t="inlineStr">
        <is>
          <t>NO</t>
        </is>
      </c>
      <c r="K649" s="200" t="inlineStr">
        <is>
          <t>https://nvd.nist.gov/vuln/detail/CVE-2026-28414</t>
        </is>
      </c>
      <c r="L649" s="200" t="inlineStr">
        <is>
          <t>2026-03-03 18:53</t>
        </is>
      </c>
      <c r="M649" s="200" t="inlineStr">
        <is>
          <t>CHECK_VENDOR</t>
        </is>
      </c>
      <c r="N649" s="200" t="inlineStr">
        <is>
          <t>See NVD references</t>
        </is>
      </c>
      <c r="O649" s="200" t="inlineStr">
        <is>
          <t>Apply vendor patches</t>
        </is>
      </c>
      <c r="P649" s="200" t="inlineStr">
        <is>
          <t>See CVE details</t>
        </is>
      </c>
      <c r="Q649" s="200" t="inlineStr">
        <is>
          <t>P2</t>
        </is>
      </c>
      <c r="R649" s="200" t="inlineStr">
        <is>
          <t>🚨 URGENT: Apply vendor patches immediately | 🔒 Isolate affected systems if patch unavailable | 🛡️ Enable additional monitoring/IDS rules</t>
        </is>
      </c>
      <c r="S649" s="200" t="inlineStr">
        <is>
          <t>CVE - IP enrichment n/a</t>
        </is>
      </c>
      <c r="T649" s="200" t="n">
        <v>0</v>
      </c>
      <c r="U649" s="200" t="n">
        <v>0</v>
      </c>
      <c r="V649" s="200" t="inlineStr">
        <is>
          <t>T1190:Exploit Public-Facing Application | T1083:File and Directory Discovery | T1059.006:Python</t>
        </is>
      </c>
      <c r="W649" s="200" t="n">
        <v>2</v>
      </c>
      <c r="X649" s="200" t="inlineStr">
        <is>
          <t>HIGH (72%)</t>
        </is>
      </c>
      <c r="Y649" s="200" t="inlineStr">
        <is>
          <t>POSSIBLE</t>
        </is>
      </c>
      <c r="Z649" s="200" t="inlineStr">
        <is>
          <t>CHECK_VENDOR</t>
        </is>
      </c>
      <c r="AA649" s="200" t="inlineStr">
        <is>
          <t>https://nvd.nist.gov/vuln/detail/CVE-2026-28414</t>
        </is>
      </c>
      <c r="AB649" s="200" t="inlineStr">
        <is>
          <t>NONE</t>
        </is>
      </c>
      <c r="AC649" s="200" t="n">
        <v>3.75</v>
      </c>
      <c r="AD649" s="200" t="inlineStr"/>
    </row>
    <row r="650">
      <c r="A650" s="199" t="inlineStr">
        <is>
          <t>CVE</t>
        </is>
      </c>
      <c r="B650" s="199" t="inlineStr">
        <is>
          <t>CVE-2026-28415</t>
        </is>
      </c>
      <c r="C650" s="199" t="inlineStr">
        <is>
          <t>Gradio is an open-source Python package designed for quick prototyping. Prior to version 6.6.0, the _redirect_to_target() function in Gradio's OAuth flow accepts an unvalidated _target_url query parameter, allowing redirection to arbitrary external URLs. This affects the /logout and /login/callback endpoints on Gradio apps with OAuth enabled (i.e. apps running on Hugging Face Spaces with gr.LoginButton). Starting in version 6.6.0, the _target_url parameter is sanitized to only use the path, quer</t>
        </is>
      </c>
      <c r="D650" s="199" t="n">
        <v>4.3</v>
      </c>
      <c r="E650" s="199" t="inlineStr">
        <is>
          <t>MEDIUM</t>
        </is>
      </c>
      <c r="F650" s="199" t="n">
        <v>2</v>
      </c>
      <c r="G650" s="199" t="n">
        <v>2</v>
      </c>
      <c r="H650" s="199" t="inlineStr">
        <is>
          <t>MEDIUM</t>
        </is>
      </c>
      <c r="I650" s="199" t="n">
        <v>9</v>
      </c>
      <c r="J650" s="199" t="inlineStr">
        <is>
          <t>NO</t>
        </is>
      </c>
      <c r="K650" s="199" t="inlineStr">
        <is>
          <t>https://nvd.nist.gov/vuln/detail/CVE-2026-28415</t>
        </is>
      </c>
      <c r="L650" s="199" t="inlineStr">
        <is>
          <t>2026-03-03 18:53</t>
        </is>
      </c>
      <c r="M650" s="199" t="inlineStr">
        <is>
          <t>CHECK_VENDOR</t>
        </is>
      </c>
      <c r="N650" s="199" t="inlineStr">
        <is>
          <t>See NVD references</t>
        </is>
      </c>
      <c r="O650" s="199" t="inlineStr">
        <is>
          <t>Apply vendor patches</t>
        </is>
      </c>
      <c r="P650" s="199" t="inlineStr">
        <is>
          <t>See CVE details</t>
        </is>
      </c>
      <c r="Q650" s="199" t="inlineStr">
        <is>
          <t>P3</t>
        </is>
      </c>
      <c r="R650" s="199" t="inlineStr">
        <is>
          <t>📅 Schedule patch deployment within 30 days | 🔍 Monitor for exploitation attempts</t>
        </is>
      </c>
      <c r="S650" s="199" t="inlineStr">
        <is>
          <t>CVE - IP enrichment n/a</t>
        </is>
      </c>
      <c r="T650" s="199" t="n">
        <v>0.0003</v>
      </c>
      <c r="U650" s="199" t="n">
        <v>0.0762</v>
      </c>
      <c r="V650" s="199" t="inlineStr">
        <is>
          <t>T1213:Data from Information Repositories | T1190:Exploit Public-Facing Application | T1059.006:Python</t>
        </is>
      </c>
      <c r="W650" s="199" t="n">
        <v>2</v>
      </c>
      <c r="X650" s="199" t="inlineStr">
        <is>
          <t>MEDIUM (52%)</t>
        </is>
      </c>
      <c r="Y650" s="199" t="inlineStr">
        <is>
          <t>POSSIBLE</t>
        </is>
      </c>
      <c r="Z650" s="199" t="inlineStr">
        <is>
          <t>CHECK_VENDOR</t>
        </is>
      </c>
      <c r="AA650" s="199" t="inlineStr">
        <is>
          <t>https://nvd.nist.gov/vuln/detail/CVE-2026-28415</t>
        </is>
      </c>
      <c r="AB650" s="199" t="inlineStr">
        <is>
          <t>NONE</t>
        </is>
      </c>
      <c r="AC650" s="199" t="n">
        <v>2.15</v>
      </c>
      <c r="AD650" s="199" t="inlineStr"/>
    </row>
    <row r="651">
      <c r="A651" s="200" t="inlineStr">
        <is>
          <t>CVE</t>
        </is>
      </c>
      <c r="B651" s="200" t="inlineStr">
        <is>
          <t>CVE-2026-28416</t>
        </is>
      </c>
      <c r="C651" s="200" t="inlineStr">
        <is>
          <t>Gradio is an open-source Python package designed for quick prototyping. Prior to version 6.6.0, a Server-Side Request Forgery (SSRF) vulnerability in Gradio allows an attacker to make arbitrary HTTP requests from a victim's server by hosting a malicious Gradio Space. When a victim application uses `gr.load()` to load an attacker-controlled Space, the malicious `proxy_url` from the config is trusted and added to the allowlist, enabling the attacker to access internal services, cloud metadata endp</t>
        </is>
      </c>
      <c r="D651" s="200" t="n">
        <v>8.199999999999999</v>
      </c>
      <c r="E651" s="200" t="inlineStr">
        <is>
          <t>HIGH</t>
        </is>
      </c>
      <c r="F651" s="200" t="n">
        <v>3</v>
      </c>
      <c r="G651" s="200" t="n">
        <v>3</v>
      </c>
      <c r="H651" s="200" t="inlineStr">
        <is>
          <t>CRITICAL</t>
        </is>
      </c>
      <c r="I651" s="200" t="n">
        <v>17.2</v>
      </c>
      <c r="J651" s="200" t="inlineStr">
        <is>
          <t>NO</t>
        </is>
      </c>
      <c r="K651" s="200" t="inlineStr">
        <is>
          <t>https://nvd.nist.gov/vuln/detail/CVE-2026-28416</t>
        </is>
      </c>
      <c r="L651" s="200" t="inlineStr">
        <is>
          <t>2026-03-03 18:53</t>
        </is>
      </c>
      <c r="M651" s="200" t="inlineStr">
        <is>
          <t>CHECK_VENDOR</t>
        </is>
      </c>
      <c r="N651" s="200" t="inlineStr">
        <is>
          <t>See NVD references</t>
        </is>
      </c>
      <c r="O651" s="200" t="inlineStr">
        <is>
          <t>Apply vendor patches</t>
        </is>
      </c>
      <c r="P651" s="200" t="inlineStr">
        <is>
          <t>See CVE details</t>
        </is>
      </c>
      <c r="Q651" s="200" t="inlineStr">
        <is>
          <t>P2</t>
        </is>
      </c>
      <c r="R651" s="200" t="inlineStr">
        <is>
          <t>🚨 URGENT: Apply vendor patches immediately | 🔒 Isolate affected systems if patch unavailable | 🛡️ Enable additional monitoring/IDS rules</t>
        </is>
      </c>
      <c r="S651" s="200" t="inlineStr">
        <is>
          <t>CVE - IP enrichment n/a</t>
        </is>
      </c>
      <c r="T651" s="200" t="n">
        <v>0.0003</v>
      </c>
      <c r="U651" s="200" t="n">
        <v>0.0835</v>
      </c>
      <c r="V651" s="200" t="inlineStr">
        <is>
          <t>T1090:Proxy | T1190:Exploit Public-Facing Application | T1584.004:Server | T1059.006:Python</t>
        </is>
      </c>
      <c r="W651" s="200" t="n">
        <v>3</v>
      </c>
      <c r="X651" s="200" t="inlineStr">
        <is>
          <t>HIGH (85%)</t>
        </is>
      </c>
      <c r="Y651" s="200" t="inlineStr">
        <is>
          <t>CONFIRMED</t>
        </is>
      </c>
      <c r="Z651" s="200" t="inlineStr">
        <is>
          <t>CHECK_VENDOR</t>
        </is>
      </c>
      <c r="AA651" s="200" t="inlineStr">
        <is>
          <t>https://nvd.nist.gov/vuln/detail/CVE-2026-28416</t>
        </is>
      </c>
      <c r="AB651" s="200" t="inlineStr">
        <is>
          <t>NONE</t>
        </is>
      </c>
      <c r="AC651" s="200" t="n">
        <v>4.1</v>
      </c>
      <c r="AD651" s="200" t="inlineStr"/>
    </row>
    <row r="652">
      <c r="A652" s="199" t="inlineStr">
        <is>
          <t>CVE</t>
        </is>
      </c>
      <c r="B652" s="199" t="inlineStr">
        <is>
          <t>CVE-2026-28417</t>
        </is>
      </c>
      <c r="C652" s="199" t="inlineStr">
        <is>
          <t>Vim is an open source, command line text editor. Prior to version 9.2.0073, an OS command injection vulnerability exists in the `netrw` standard plugin bundled with Vim. By inducing a user to open a crafted URL (e.g., using the `scp://` protocol handler), an attacker can execute arbitrary shell commands with the privileges of the Vim process. Version 9.2.0073 fixes the issue.</t>
        </is>
      </c>
      <c r="D652" s="199" t="n">
        <v>4.4</v>
      </c>
      <c r="E652" s="199" t="inlineStr">
        <is>
          <t>MEDIUM</t>
        </is>
      </c>
      <c r="F652" s="199" t="n">
        <v>2</v>
      </c>
      <c r="G652" s="199" t="n">
        <v>2</v>
      </c>
      <c r="H652" s="199" t="inlineStr">
        <is>
          <t>MEDIUM</t>
        </is>
      </c>
      <c r="I652" s="199" t="n">
        <v>9</v>
      </c>
      <c r="J652" s="199" t="inlineStr">
        <is>
          <t>NO</t>
        </is>
      </c>
      <c r="K652" s="199" t="inlineStr">
        <is>
          <t>https://nvd.nist.gov/vuln/detail/CVE-2026-28417</t>
        </is>
      </c>
      <c r="L652" s="199" t="inlineStr">
        <is>
          <t>2026-03-03 18:53</t>
        </is>
      </c>
      <c r="M652" s="199" t="inlineStr">
        <is>
          <t>CHECK_VENDOR</t>
        </is>
      </c>
      <c r="N652" s="199" t="inlineStr">
        <is>
          <t>See NVD references</t>
        </is>
      </c>
      <c r="O652" s="199" t="inlineStr">
        <is>
          <t>Apply vendor patches</t>
        </is>
      </c>
      <c r="P652" s="199" t="inlineStr">
        <is>
          <t>See CVE details</t>
        </is>
      </c>
      <c r="Q652" s="199" t="inlineStr">
        <is>
          <t>P3</t>
        </is>
      </c>
      <c r="R652" s="199" t="inlineStr">
        <is>
          <t>📅 Schedule patch deployment within 30 days | 🔍 Monitor for exploitation attempts</t>
        </is>
      </c>
      <c r="S652" s="199" t="inlineStr">
        <is>
          <t>CVE - IP enrichment n/a</t>
        </is>
      </c>
      <c r="T652" s="199" t="n">
        <v>0.0009</v>
      </c>
      <c r="U652" s="199" t="n">
        <v>0.2659</v>
      </c>
      <c r="V652" s="199" t="inlineStr">
        <is>
          <t>T1190:Exploit Public-Facing Application | T1059:Command and Scripting Interpreter</t>
        </is>
      </c>
      <c r="W652" s="199" t="n">
        <v>2</v>
      </c>
      <c r="X652" s="199" t="inlineStr">
        <is>
          <t>MEDIUM (52%)</t>
        </is>
      </c>
      <c r="Y652" s="199" t="inlineStr">
        <is>
          <t>POSSIBLE</t>
        </is>
      </c>
      <c r="Z652" s="199" t="inlineStr">
        <is>
          <t>CHECK_VENDOR</t>
        </is>
      </c>
      <c r="AA652" s="199" t="inlineStr">
        <is>
          <t>https://nvd.nist.gov/vuln/detail/CVE-2026-28417</t>
        </is>
      </c>
      <c r="AB652" s="199" t="inlineStr">
        <is>
          <t>NONE</t>
        </is>
      </c>
      <c r="AC652" s="199" t="n">
        <v>2.2</v>
      </c>
      <c r="AD652" s="199" t="inlineStr"/>
    </row>
    <row r="653">
      <c r="A653" s="199" t="inlineStr">
        <is>
          <t>CVE</t>
        </is>
      </c>
      <c r="B653" s="199" t="inlineStr">
        <is>
          <t>CVE-2026-28418</t>
        </is>
      </c>
      <c r="C653" s="199" t="inlineStr">
        <is>
          <t>Vim is an open source, command line text editor. Prior to version 9.2.0074, a heap-based buffer overflow out-of-bounds read exists in Vim's Emacs-style tags file parsing logic. When processing a malformed tags file, Vim can be tricked into reading up to 7 bytes beyond the allocated memory boundary. Version 9.2.0074 fixes the issue.</t>
        </is>
      </c>
      <c r="D653" s="199" t="n">
        <v>4.4</v>
      </c>
      <c r="E653" s="199" t="inlineStr">
        <is>
          <t>MEDIUM</t>
        </is>
      </c>
      <c r="F653" s="199" t="n">
        <v>2</v>
      </c>
      <c r="G653" s="199" t="n">
        <v>2</v>
      </c>
      <c r="H653" s="199" t="inlineStr">
        <is>
          <t>MEDIUM</t>
        </is>
      </c>
      <c r="I653" s="199" t="n">
        <v>9</v>
      </c>
      <c r="J653" s="199" t="inlineStr">
        <is>
          <t>NO</t>
        </is>
      </c>
      <c r="K653" s="199" t="inlineStr">
        <is>
          <t>https://nvd.nist.gov/vuln/detail/CVE-2026-28418</t>
        </is>
      </c>
      <c r="L653" s="199" t="inlineStr">
        <is>
          <t>2026-03-03 18:53</t>
        </is>
      </c>
      <c r="M653" s="199" t="inlineStr">
        <is>
          <t>CHECK_VENDOR</t>
        </is>
      </c>
      <c r="N653" s="199" t="inlineStr">
        <is>
          <t>See NVD references</t>
        </is>
      </c>
      <c r="O653" s="199" t="inlineStr">
        <is>
          <t>Apply vendor patches</t>
        </is>
      </c>
      <c r="P653" s="199" t="inlineStr">
        <is>
          <t>See CVE details</t>
        </is>
      </c>
      <c r="Q653" s="199" t="inlineStr">
        <is>
          <t>P3</t>
        </is>
      </c>
      <c r="R653" s="199" t="inlineStr">
        <is>
          <t>📅 Schedule patch deployment within 30 days | 🔍 Monitor for exploitation attempts</t>
        </is>
      </c>
      <c r="S653" s="199" t="inlineStr">
        <is>
          <t>CVE - IP enrichment n/a</t>
        </is>
      </c>
      <c r="T653" s="199" t="n">
        <v>0</v>
      </c>
      <c r="U653" s="199" t="n">
        <v>0.0016</v>
      </c>
      <c r="V653" s="199" t="inlineStr">
        <is>
          <t>T1190:Exploit Public-Facing Application | T1203:Exploitation for Client Execution</t>
        </is>
      </c>
      <c r="W653" s="199" t="n">
        <v>2</v>
      </c>
      <c r="X653" s="199" t="inlineStr">
        <is>
          <t>MEDIUM (52%)</t>
        </is>
      </c>
      <c r="Y653" s="199" t="inlineStr">
        <is>
          <t>POSSIBLE</t>
        </is>
      </c>
      <c r="Z653" s="199" t="inlineStr">
        <is>
          <t>CHECK_VENDOR</t>
        </is>
      </c>
      <c r="AA653" s="199" t="inlineStr">
        <is>
          <t>https://nvd.nist.gov/vuln/detail/CVE-2026-28418</t>
        </is>
      </c>
      <c r="AB653" s="199" t="inlineStr">
        <is>
          <t>NONE</t>
        </is>
      </c>
      <c r="AC653" s="199" t="n">
        <v>2.2</v>
      </c>
      <c r="AD653" s="199" t="inlineStr"/>
    </row>
    <row r="654">
      <c r="A654" s="199" t="inlineStr">
        <is>
          <t>CVE</t>
        </is>
      </c>
      <c r="B654" s="199" t="inlineStr">
        <is>
          <t>CVE-2026-28419</t>
        </is>
      </c>
      <c r="C654" s="199" t="inlineStr">
        <is>
          <t>Vim is an open source, command line text editor. Prior to version 9.2.0075, a heap-based buffer underflow exists in Vim's Emacs-style tags file parsing logic. When processing a malformed tags file where a delimiter appears at the start of a line, Vim attempts to read memory immediately preceding the allocated buffer. Version 9.2.0075 fixes the issue.</t>
        </is>
      </c>
      <c r="D654" s="199" t="n">
        <v>5.3</v>
      </c>
      <c r="E654" s="199" t="inlineStr">
        <is>
          <t>MEDIUM</t>
        </is>
      </c>
      <c r="F654" s="199" t="n">
        <v>2</v>
      </c>
      <c r="G654" s="199" t="n">
        <v>2</v>
      </c>
      <c r="H654" s="199" t="inlineStr">
        <is>
          <t>MEDIUM</t>
        </is>
      </c>
      <c r="I654" s="199" t="n">
        <v>9.300000000000001</v>
      </c>
      <c r="J654" s="199" t="inlineStr">
        <is>
          <t>NO</t>
        </is>
      </c>
      <c r="K654" s="199" t="inlineStr">
        <is>
          <t>https://nvd.nist.gov/vuln/detail/CVE-2026-28419</t>
        </is>
      </c>
      <c r="L654" s="199" t="inlineStr">
        <is>
          <t>2026-03-03 18:53</t>
        </is>
      </c>
      <c r="M654" s="199" t="inlineStr">
        <is>
          <t>CHECK_VENDOR</t>
        </is>
      </c>
      <c r="N654" s="199" t="inlineStr">
        <is>
          <t>See NVD references</t>
        </is>
      </c>
      <c r="O654" s="199" t="inlineStr">
        <is>
          <t>Apply vendor patches</t>
        </is>
      </c>
      <c r="P654" s="199" t="inlineStr">
        <is>
          <t>See CVE details</t>
        </is>
      </c>
      <c r="Q654" s="199" t="inlineStr">
        <is>
          <t>P3</t>
        </is>
      </c>
      <c r="R654" s="199" t="inlineStr">
        <is>
          <t>📅 Schedule patch deployment within 30 days | 🔍 Monitor for exploitation attempts</t>
        </is>
      </c>
      <c r="S654" s="199" t="inlineStr">
        <is>
          <t>CVE - IP enrichment n/a</t>
        </is>
      </c>
      <c r="T654" s="199" t="n">
        <v>0</v>
      </c>
      <c r="U654" s="199" t="n">
        <v>0.0018</v>
      </c>
      <c r="V654" s="199" t="inlineStr">
        <is>
          <t>T1190:Exploit Public-Facing Application</t>
        </is>
      </c>
      <c r="W654" s="199" t="n">
        <v>2</v>
      </c>
      <c r="X654" s="199" t="inlineStr">
        <is>
          <t>MEDIUM (52%)</t>
        </is>
      </c>
      <c r="Y654" s="199" t="inlineStr">
        <is>
          <t>POSSIBLE</t>
        </is>
      </c>
      <c r="Z654" s="199" t="inlineStr">
        <is>
          <t>CHECK_VENDOR</t>
        </is>
      </c>
      <c r="AA654" s="199" t="inlineStr">
        <is>
          <t>https://nvd.nist.gov/vuln/detail/CVE-2026-28419</t>
        </is>
      </c>
      <c r="AB654" s="199" t="inlineStr">
        <is>
          <t>NONE</t>
        </is>
      </c>
      <c r="AC654" s="199" t="n">
        <v>2.65</v>
      </c>
      <c r="AD654" s="199" t="inlineStr"/>
    </row>
    <row r="655">
      <c r="A655" s="199" t="inlineStr">
        <is>
          <t>CVE</t>
        </is>
      </c>
      <c r="B655" s="199" t="inlineStr">
        <is>
          <t>CVE-2026-28420</t>
        </is>
      </c>
      <c r="C655" s="199" t="inlineStr">
        <is>
          <t>Vim is an open source, command line text editor. Prior to version 9.2.0076, a heap-based buffer overflow WRITE and an out-of-bounds READ exist in Vim's terminal emulator when processing maximum combining characters from Unicode supplementary planes. Version 9.2.0076 fixes the issue.</t>
        </is>
      </c>
      <c r="D655" s="199" t="n">
        <v>4.4</v>
      </c>
      <c r="E655" s="199" t="inlineStr">
        <is>
          <t>MEDIUM</t>
        </is>
      </c>
      <c r="F655" s="199" t="n">
        <v>2</v>
      </c>
      <c r="G655" s="199" t="n">
        <v>2</v>
      </c>
      <c r="H655" s="199" t="inlineStr">
        <is>
          <t>MEDIUM</t>
        </is>
      </c>
      <c r="I655" s="199" t="n">
        <v>9</v>
      </c>
      <c r="J655" s="199" t="inlineStr">
        <is>
          <t>NO</t>
        </is>
      </c>
      <c r="K655" s="199" t="inlineStr">
        <is>
          <t>https://nvd.nist.gov/vuln/detail/CVE-2026-28420</t>
        </is>
      </c>
      <c r="L655" s="199" t="inlineStr">
        <is>
          <t>2026-03-03 18:53</t>
        </is>
      </c>
      <c r="M655" s="199" t="inlineStr">
        <is>
          <t>CHECK_VENDOR</t>
        </is>
      </c>
      <c r="N655" s="199" t="inlineStr">
        <is>
          <t>See NVD references</t>
        </is>
      </c>
      <c r="O655" s="199" t="inlineStr">
        <is>
          <t>Apply vendor patches</t>
        </is>
      </c>
      <c r="P655" s="199" t="inlineStr">
        <is>
          <t>See CVE details</t>
        </is>
      </c>
      <c r="Q655" s="199" t="inlineStr">
        <is>
          <t>P3</t>
        </is>
      </c>
      <c r="R655" s="199" t="inlineStr">
        <is>
          <t>📅 Schedule patch deployment within 30 days | 🔍 Monitor for exploitation attempts</t>
        </is>
      </c>
      <c r="S655" s="199" t="inlineStr">
        <is>
          <t>CVE - IP enrichment n/a</t>
        </is>
      </c>
      <c r="T655" s="199" t="n">
        <v>0</v>
      </c>
      <c r="U655" s="199" t="n">
        <v>0.0018</v>
      </c>
      <c r="V655" s="199" t="inlineStr">
        <is>
          <t>T1190:Exploit Public-Facing Application | T1203:Exploitation for Client Execution</t>
        </is>
      </c>
      <c r="W655" s="199" t="n">
        <v>2</v>
      </c>
      <c r="X655" s="199" t="inlineStr">
        <is>
          <t>MEDIUM (52%)</t>
        </is>
      </c>
      <c r="Y655" s="199" t="inlineStr">
        <is>
          <t>POSSIBLE</t>
        </is>
      </c>
      <c r="Z655" s="199" t="inlineStr">
        <is>
          <t>CHECK_VENDOR</t>
        </is>
      </c>
      <c r="AA655" s="199" t="inlineStr">
        <is>
          <t>https://nvd.nist.gov/vuln/detail/CVE-2026-28420</t>
        </is>
      </c>
      <c r="AB655" s="199" t="inlineStr">
        <is>
          <t>NONE</t>
        </is>
      </c>
      <c r="AC655" s="199" t="n">
        <v>2.2</v>
      </c>
      <c r="AD655" s="199" t="inlineStr"/>
    </row>
    <row r="656">
      <c r="A656" s="199" t="inlineStr">
        <is>
          <t>CVE</t>
        </is>
      </c>
      <c r="B656" s="199" t="inlineStr">
        <is>
          <t>CVE-2026-28421</t>
        </is>
      </c>
      <c r="C656" s="199" t="inlineStr">
        <is>
          <t>Vim is an open source, command line text editor. Versions prior to 9.2.0077 have a heap-buffer-overflow and a segmentation fault (SEGV) exist in Vim's swap file recovery logic. Both are caused by unvalidated fields read from crafted pointer blocks within a swap file. Version 9.2.0077 fixes the issue.</t>
        </is>
      </c>
      <c r="D656" s="199" t="n">
        <v>5.3</v>
      </c>
      <c r="E656" s="199" t="inlineStr">
        <is>
          <t>MEDIUM</t>
        </is>
      </c>
      <c r="F656" s="199" t="n">
        <v>2</v>
      </c>
      <c r="G656" s="199" t="n">
        <v>2</v>
      </c>
      <c r="H656" s="199" t="inlineStr">
        <is>
          <t>MEDIUM</t>
        </is>
      </c>
      <c r="I656" s="199" t="n">
        <v>9.300000000000001</v>
      </c>
      <c r="J656" s="199" t="inlineStr">
        <is>
          <t>NO</t>
        </is>
      </c>
      <c r="K656" s="199" t="inlineStr">
        <is>
          <t>https://nvd.nist.gov/vuln/detail/CVE-2026-28421</t>
        </is>
      </c>
      <c r="L656" s="199" t="inlineStr">
        <is>
          <t>2026-03-03 18:53</t>
        </is>
      </c>
      <c r="M656" s="199" t="inlineStr">
        <is>
          <t>CHECK_VENDOR</t>
        </is>
      </c>
      <c r="N656" s="199" t="inlineStr">
        <is>
          <t>See NVD references</t>
        </is>
      </c>
      <c r="O656" s="199" t="inlineStr">
        <is>
          <t>Apply vendor patches</t>
        </is>
      </c>
      <c r="P656" s="199" t="inlineStr">
        <is>
          <t>See CVE details</t>
        </is>
      </c>
      <c r="Q656" s="199" t="inlineStr">
        <is>
          <t>P3</t>
        </is>
      </c>
      <c r="R656" s="199" t="inlineStr">
        <is>
          <t>📅 Schedule patch deployment within 30 days | 🔍 Monitor for exploitation attempts</t>
        </is>
      </c>
      <c r="S656" s="199" t="inlineStr">
        <is>
          <t>CVE - IP enrichment n/a</t>
        </is>
      </c>
      <c r="T656" s="199" t="n">
        <v>0.0001</v>
      </c>
      <c r="U656" s="199" t="n">
        <v>0.0037</v>
      </c>
      <c r="V656" s="199" t="inlineStr">
        <is>
          <t>T1190:Exploit Public-Facing Application</t>
        </is>
      </c>
      <c r="W656" s="199" t="n">
        <v>2</v>
      </c>
      <c r="X656" s="199" t="inlineStr">
        <is>
          <t>MEDIUM (52%)</t>
        </is>
      </c>
      <c r="Y656" s="199" t="inlineStr">
        <is>
          <t>POSSIBLE</t>
        </is>
      </c>
      <c r="Z656" s="199" t="inlineStr">
        <is>
          <t>CHECK_VENDOR</t>
        </is>
      </c>
      <c r="AA656" s="199" t="inlineStr">
        <is>
          <t>https://nvd.nist.gov/vuln/detail/CVE-2026-28421</t>
        </is>
      </c>
      <c r="AB656" s="199" t="inlineStr">
        <is>
          <t>NONE</t>
        </is>
      </c>
      <c r="AC656" s="199" t="n">
        <v>2.65</v>
      </c>
      <c r="AD656" s="199" t="inlineStr"/>
    </row>
    <row r="657">
      <c r="A657" s="202" t="inlineStr">
        <is>
          <t>CVE</t>
        </is>
      </c>
      <c r="B657" s="202" t="inlineStr">
        <is>
          <t>CVE-2026-28422</t>
        </is>
      </c>
      <c r="C657" s="202" t="inlineStr">
        <is>
          <t>Vim is an open source, command line text editor. Prior to version 9.2.0078, a stack-buffer-overflow occurs in `build_stl_str_hl()` when rendering a statusline with a multi-byte fill character on a very wide terminal. Version 9.2.0078 patches the issue.</t>
        </is>
      </c>
      <c r="D657" s="202" t="n">
        <v>2.2</v>
      </c>
      <c r="E657" s="202" t="inlineStr">
        <is>
          <t>LOW</t>
        </is>
      </c>
      <c r="F657" s="202" t="n">
        <v>2</v>
      </c>
      <c r="G657" s="202" t="n">
        <v>1</v>
      </c>
      <c r="H657" s="202" t="inlineStr">
        <is>
          <t>LOW</t>
        </is>
      </c>
      <c r="I657" s="202" t="n">
        <v>9</v>
      </c>
      <c r="J657" s="202" t="inlineStr">
        <is>
          <t>NO</t>
        </is>
      </c>
      <c r="K657" s="202" t="inlineStr">
        <is>
          <t>https://nvd.nist.gov/vuln/detail/CVE-2026-28422</t>
        </is>
      </c>
      <c r="L657" s="202" t="inlineStr">
        <is>
          <t>2026-03-03 18:53</t>
        </is>
      </c>
      <c r="M657" s="202" t="inlineStr">
        <is>
          <t>CHECK_VENDOR</t>
        </is>
      </c>
      <c r="N657" s="202" t="inlineStr">
        <is>
          <t>See NVD references</t>
        </is>
      </c>
      <c r="O657" s="202" t="inlineStr">
        <is>
          <t>Apply vendor patches</t>
        </is>
      </c>
      <c r="P657" s="202" t="inlineStr">
        <is>
          <t>See CVE details</t>
        </is>
      </c>
      <c r="Q657" s="202" t="inlineStr">
        <is>
          <t>P3</t>
        </is>
      </c>
      <c r="R657" s="202" t="inlineStr">
        <is>
          <t>📅 Schedule patch deployment within 30 days | 🔍 Monitor for exploitation attempts</t>
        </is>
      </c>
      <c r="S657" s="202" t="inlineStr">
        <is>
          <t>CVE - IP enrichment n/a</t>
        </is>
      </c>
      <c r="T657" s="202" t="n">
        <v>0.0001</v>
      </c>
      <c r="U657" s="202" t="n">
        <v>0.0019</v>
      </c>
      <c r="V657" s="202" t="inlineStr">
        <is>
          <t>T1190:Exploit Public-Facing Application</t>
        </is>
      </c>
      <c r="W657" s="202" t="n">
        <v>2</v>
      </c>
      <c r="X657" s="202" t="inlineStr">
        <is>
          <t>MEDIUM (52%)</t>
        </is>
      </c>
      <c r="Y657" s="202" t="inlineStr">
        <is>
          <t>UNLIKELY</t>
        </is>
      </c>
      <c r="Z657" s="202" t="inlineStr">
        <is>
          <t>CHECK_VENDOR</t>
        </is>
      </c>
      <c r="AA657" s="202" t="inlineStr">
        <is>
          <t>https://nvd.nist.gov/vuln/detail/CVE-2026-28422</t>
        </is>
      </c>
      <c r="AB657" s="202" t="inlineStr">
        <is>
          <t>NONE</t>
        </is>
      </c>
      <c r="AC657" s="202" t="n">
        <v>1.1</v>
      </c>
      <c r="AD657" s="202" t="inlineStr"/>
    </row>
    <row r="658">
      <c r="A658" s="200" t="inlineStr">
        <is>
          <t>CVE</t>
        </is>
      </c>
      <c r="B658" s="200" t="inlineStr">
        <is>
          <t>CVE-2026-27759</t>
        </is>
      </c>
      <c r="C658" s="200" t="inlineStr">
        <is>
          <t>Featured Image from Content (featured-image-from-content) WordPress plugin versions prior to 1.7 contain an authenticated server-side request forgery vulnerability that allows Author-level users to fetch internal HTTP resources. Attackers can exploit insecure URL fetching and file write operations to retrieve sensitive internal data and store it in web-accessible upload directories.</t>
        </is>
      </c>
      <c r="D658" s="200" t="n">
        <v>8.5</v>
      </c>
      <c r="E658" s="200" t="inlineStr">
        <is>
          <t>HIGH</t>
        </is>
      </c>
      <c r="F658" s="200" t="n">
        <v>2</v>
      </c>
      <c r="G658" s="200" t="n">
        <v>3</v>
      </c>
      <c r="H658" s="200" t="inlineStr">
        <is>
          <t>HIGH</t>
        </is>
      </c>
      <c r="I658" s="200" t="n">
        <v>14.5</v>
      </c>
      <c r="J658" s="200" t="inlineStr">
        <is>
          <t>NO</t>
        </is>
      </c>
      <c r="K658" s="200" t="inlineStr">
        <is>
          <t>https://nvd.nist.gov/vuln/detail/CVE-2026-27759</t>
        </is>
      </c>
      <c r="L658" s="200" t="inlineStr">
        <is>
          <t>2026-03-03 18:53</t>
        </is>
      </c>
      <c r="M658" s="200" t="inlineStr">
        <is>
          <t>CHECK_VENDOR</t>
        </is>
      </c>
      <c r="N658" s="200" t="inlineStr">
        <is>
          <t>See NVD references</t>
        </is>
      </c>
      <c r="O658" s="200" t="inlineStr">
        <is>
          <t>Apply vendor patches</t>
        </is>
      </c>
      <c r="P658" s="200" t="inlineStr">
        <is>
          <t>See CVE details</t>
        </is>
      </c>
      <c r="Q658" s="200" t="inlineStr">
        <is>
          <t>P3</t>
        </is>
      </c>
      <c r="R658" s="200" t="inlineStr">
        <is>
          <t>🚨 URGENT: Apply vendor patches immediately | 🔒 Isolate affected systems if patch unavailable | 🛡️ Enable additional monitoring/IDS rules</t>
        </is>
      </c>
      <c r="S658" s="200" t="inlineStr">
        <is>
          <t>CVE - IP enrichment n/a</t>
        </is>
      </c>
      <c r="T658" s="200" t="n">
        <v>0.0004</v>
      </c>
      <c r="U658" s="200" t="n">
        <v>0.1133</v>
      </c>
      <c r="V658" s="200" t="inlineStr">
        <is>
          <t>T1090:Proxy | T1190:Exploit Public-Facing Application | T1584.004:Server</t>
        </is>
      </c>
      <c r="W658" s="200" t="n">
        <v>1</v>
      </c>
      <c r="X658" s="200" t="inlineStr">
        <is>
          <t>LOW (40%)</t>
        </is>
      </c>
      <c r="Y658" s="200" t="inlineStr">
        <is>
          <t>UNLIKELY</t>
        </is>
      </c>
      <c r="Z658" s="200" t="inlineStr">
        <is>
          <t>CHECK_VENDOR</t>
        </is>
      </c>
      <c r="AA658" s="200" t="inlineStr">
        <is>
          <t>https://nvd.nist.gov/vuln/detail/CVE-2026-27759</t>
        </is>
      </c>
      <c r="AB658" s="200" t="inlineStr">
        <is>
          <t>NONE</t>
        </is>
      </c>
      <c r="AC658" s="200" t="n">
        <v>0</v>
      </c>
      <c r="AD658" s="200" t="inlineStr"/>
    </row>
    <row r="659">
      <c r="A659" s="199" t="inlineStr">
        <is>
          <t>CVE</t>
        </is>
      </c>
      <c r="B659" s="199" t="inlineStr">
        <is>
          <t>CVE-2026-28423</t>
        </is>
      </c>
      <c r="C659" s="199" t="inlineStr">
        <is>
          <t>Statmatic is a Laravel and Git powered content management system (CMS). Prior to versions 5.73.11 and 6.4.0, when Glide image manipulation is used in insecure mode (which is not the default), the image proxy can be abused by an unauthenticated user to make the server send HTTP requests to arbitrary URLs—either via the URL directly or via the watermark feature. That can allow access to internal services, cloud metadata endpoints, and other hosts reachable from the server. This has been fixed in 5</t>
        </is>
      </c>
      <c r="D659" s="199" t="n">
        <v>6.8</v>
      </c>
      <c r="E659" s="199" t="inlineStr">
        <is>
          <t>MEDIUM</t>
        </is>
      </c>
      <c r="F659" s="199" t="n">
        <v>2</v>
      </c>
      <c r="G659" s="199" t="n">
        <v>2</v>
      </c>
      <c r="H659" s="199" t="inlineStr">
        <is>
          <t>MEDIUM</t>
        </is>
      </c>
      <c r="I659" s="199" t="n">
        <v>10.8</v>
      </c>
      <c r="J659" s="199" t="inlineStr">
        <is>
          <t>NO</t>
        </is>
      </c>
      <c r="K659" s="199" t="inlineStr">
        <is>
          <t>https://nvd.nist.gov/vuln/detail/CVE-2026-28423</t>
        </is>
      </c>
      <c r="L659" s="199" t="inlineStr">
        <is>
          <t>2026-03-03 18:53</t>
        </is>
      </c>
      <c r="M659" s="199" t="inlineStr">
        <is>
          <t>CHECK_VENDOR</t>
        </is>
      </c>
      <c r="N659" s="199" t="inlineStr">
        <is>
          <t>See NVD references</t>
        </is>
      </c>
      <c r="O659" s="199" t="inlineStr">
        <is>
          <t>Apply vendor patches</t>
        </is>
      </c>
      <c r="P659" s="199" t="inlineStr">
        <is>
          <t>See CVE details</t>
        </is>
      </c>
      <c r="Q659" s="199" t="inlineStr">
        <is>
          <t>P2</t>
        </is>
      </c>
      <c r="R659" s="199" t="inlineStr">
        <is>
          <t>📅 Schedule patch deployment within 30 days | 🔍 Monitor for exploitation attempts</t>
        </is>
      </c>
      <c r="S659" s="199" t="inlineStr">
        <is>
          <t>CVE - IP enrichment n/a</t>
        </is>
      </c>
      <c r="T659" s="199" t="n">
        <v>0.0005</v>
      </c>
      <c r="U659" s="199" t="n">
        <v>0.1641</v>
      </c>
      <c r="V659" s="199" t="inlineStr">
        <is>
          <t>T1090:Proxy | T1584.004:Server</t>
        </is>
      </c>
      <c r="W659" s="199" t="n">
        <v>2</v>
      </c>
      <c r="X659" s="199" t="inlineStr">
        <is>
          <t>HIGH (72%)</t>
        </is>
      </c>
      <c r="Y659" s="199" t="inlineStr">
        <is>
          <t>POSSIBLE</t>
        </is>
      </c>
      <c r="Z659" s="199" t="inlineStr">
        <is>
          <t>CHECK_VENDOR</t>
        </is>
      </c>
      <c r="AA659" s="199" t="inlineStr">
        <is>
          <t>https://nvd.nist.gov/vuln/detail/CVE-2026-28423</t>
        </is>
      </c>
      <c r="AB659" s="199" t="inlineStr">
        <is>
          <t>NONE</t>
        </is>
      </c>
      <c r="AC659" s="199" t="n">
        <v>3.4</v>
      </c>
      <c r="AD659" s="199" t="inlineStr"/>
    </row>
    <row r="660">
      <c r="A660" s="199" t="inlineStr">
        <is>
          <t>CVE</t>
        </is>
      </c>
      <c r="B660" s="199" t="inlineStr">
        <is>
          <t>CVE-2026-28424</t>
        </is>
      </c>
      <c r="C660" s="199" t="inlineStr">
        <is>
          <t>Statmatic is a Laravel and Git powered content management system (CMS). Prior to versions 5.73.11 and 6.4.0, user email addresses were included in responses from the user fieldtype’s data endpoint for control panel users who did not have the "view users" permission. This has been fixed in 5.73.11 and 6.4.0.</t>
        </is>
      </c>
      <c r="D660" s="199" t="n">
        <v>6.5</v>
      </c>
      <c r="E660" s="199" t="inlineStr">
        <is>
          <t>MEDIUM</t>
        </is>
      </c>
      <c r="F660" s="199" t="n">
        <v>2</v>
      </c>
      <c r="G660" s="199" t="n">
        <v>2</v>
      </c>
      <c r="H660" s="199" t="inlineStr">
        <is>
          <t>MEDIUM</t>
        </is>
      </c>
      <c r="I660" s="199" t="n">
        <v>10.5</v>
      </c>
      <c r="J660" s="199" t="inlineStr">
        <is>
          <t>NO</t>
        </is>
      </c>
      <c r="K660" s="199" t="inlineStr">
        <is>
          <t>https://nvd.nist.gov/vuln/detail/CVE-2026-28424</t>
        </is>
      </c>
      <c r="L660" s="199" t="inlineStr">
        <is>
          <t>2026-03-03 18:53</t>
        </is>
      </c>
      <c r="M660" s="199" t="inlineStr">
        <is>
          <t>CHECK_VENDOR</t>
        </is>
      </c>
      <c r="N660" s="199" t="inlineStr">
        <is>
          <t>See NVD references</t>
        </is>
      </c>
      <c r="O660" s="199" t="inlineStr">
        <is>
          <t>Apply vendor patches</t>
        </is>
      </c>
      <c r="P660" s="199" t="inlineStr">
        <is>
          <t>See CVE details</t>
        </is>
      </c>
      <c r="Q660" s="199" t="inlineStr">
        <is>
          <t>P2</t>
        </is>
      </c>
      <c r="R660" s="199" t="inlineStr">
        <is>
          <t>📅 Schedule patch deployment within 30 days | 🔍 Monitor for exploitation attempts</t>
        </is>
      </c>
      <c r="S660" s="199" t="inlineStr">
        <is>
          <t>CVE - IP enrichment n/a</t>
        </is>
      </c>
      <c r="T660" s="199" t="n">
        <v>0.0003</v>
      </c>
      <c r="U660" s="199" t="n">
        <v>0.0713</v>
      </c>
      <c r="V660" s="199" t="inlineStr">
        <is>
          <t>T1218.002:Control Panel | T1589.002:Email Addresses</t>
        </is>
      </c>
      <c r="W660" s="199" t="n">
        <v>2</v>
      </c>
      <c r="X660" s="199" t="inlineStr">
        <is>
          <t>HIGH (72%)</t>
        </is>
      </c>
      <c r="Y660" s="199" t="inlineStr">
        <is>
          <t>POSSIBLE</t>
        </is>
      </c>
      <c r="Z660" s="199" t="inlineStr">
        <is>
          <t>CHECK_VENDOR</t>
        </is>
      </c>
      <c r="AA660" s="199" t="inlineStr">
        <is>
          <t>https://nvd.nist.gov/vuln/detail/CVE-2026-28424</t>
        </is>
      </c>
      <c r="AB660" s="199" t="inlineStr">
        <is>
          <t>NONE</t>
        </is>
      </c>
      <c r="AC660" s="199" t="n">
        <v>3.25</v>
      </c>
      <c r="AD660" s="199" t="inlineStr"/>
    </row>
    <row r="661">
      <c r="A661" s="200" t="inlineStr">
        <is>
          <t>CVE</t>
        </is>
      </c>
      <c r="B661" s="200" t="inlineStr">
        <is>
          <t>CVE-2026-28425</t>
        </is>
      </c>
      <c r="C661" s="200" t="inlineStr">
        <is>
          <t>Statmatic is a Laravel and Git powered content management system (CMS). Prior to versions 5.73.11 and 6.4.0, an authenticated control panel user with access to Antlers-enabled inputs may be able to achieve remote code execution in the application context. That can lead to full compromise of the application, including access to sensitive configuration, modification or exfiltration of data, and potential impact on availability. Exploitation is only possible where Antlers runs on user-controlled co</t>
        </is>
      </c>
      <c r="D661" s="200" t="n">
        <v>8</v>
      </c>
      <c r="E661" s="200" t="inlineStr">
        <is>
          <t>HIGH</t>
        </is>
      </c>
      <c r="F661" s="200" t="n">
        <v>3</v>
      </c>
      <c r="G661" s="200" t="n">
        <v>3</v>
      </c>
      <c r="H661" s="200" t="inlineStr">
        <is>
          <t>CRITICAL</t>
        </is>
      </c>
      <c r="I661" s="200" t="n">
        <v>17</v>
      </c>
      <c r="J661" s="200" t="inlineStr">
        <is>
          <t>NO</t>
        </is>
      </c>
      <c r="K661" s="200" t="inlineStr">
        <is>
          <t>https://nvd.nist.gov/vuln/detail/CVE-2026-28425</t>
        </is>
      </c>
      <c r="L661" s="200" t="inlineStr">
        <is>
          <t>2026-03-03 18:53</t>
        </is>
      </c>
      <c r="M661" s="200" t="inlineStr">
        <is>
          <t>CHECK_VENDOR</t>
        </is>
      </c>
      <c r="N661" s="200" t="inlineStr">
        <is>
          <t>See NVD references</t>
        </is>
      </c>
      <c r="O661" s="200" t="inlineStr">
        <is>
          <t>Apply vendor patches</t>
        </is>
      </c>
      <c r="P661" s="200" t="inlineStr">
        <is>
          <t>See CVE details</t>
        </is>
      </c>
      <c r="Q661" s="200" t="inlineStr">
        <is>
          <t>P2</t>
        </is>
      </c>
      <c r="R661" s="200" t="inlineStr">
        <is>
          <t>🚨 URGENT: Apply vendor patches immediately | 🔒 Isolate affected systems if patch unavailable | 🛡️ Enable additional monitoring/IDS rules</t>
        </is>
      </c>
      <c r="S661" s="200" t="inlineStr">
        <is>
          <t>CVE - IP enrichment n/a</t>
        </is>
      </c>
      <c r="T661" s="200" t="n">
        <v>0.0014</v>
      </c>
      <c r="U661" s="200" t="n">
        <v>0.3374</v>
      </c>
      <c r="V661" s="200" t="inlineStr">
        <is>
          <t>T1059:Command and Scripting Interpreter | T1190:Exploit Public-Facing Application | T1210:Exploitation of Remote Services | T1218.002:Control Panel</t>
        </is>
      </c>
      <c r="W661" s="200" t="n">
        <v>2</v>
      </c>
      <c r="X661" s="200" t="inlineStr">
        <is>
          <t>HIGH (72%)</t>
        </is>
      </c>
      <c r="Y661" s="200" t="inlineStr">
        <is>
          <t>CONFIRMED</t>
        </is>
      </c>
      <c r="Z661" s="200" t="inlineStr">
        <is>
          <t>CHECK_VENDOR</t>
        </is>
      </c>
      <c r="AA661" s="200" t="inlineStr">
        <is>
          <t>https://nvd.nist.gov/vuln/detail/CVE-2026-28425</t>
        </is>
      </c>
      <c r="AB661" s="200" t="inlineStr">
        <is>
          <t>NONE</t>
        </is>
      </c>
      <c r="AC661" s="200" t="n">
        <v>4</v>
      </c>
      <c r="AD661" s="200" t="inlineStr"/>
    </row>
    <row r="662">
      <c r="A662" s="200" t="inlineStr">
        <is>
          <t>CVE</t>
        </is>
      </c>
      <c r="B662" s="200" t="inlineStr">
        <is>
          <t>CVE-2026-28426</t>
        </is>
      </c>
      <c r="C662" s="200" t="inlineStr">
        <is>
          <t>Statmatic is a Laravel and Git powered content management system (CMS). Prior to versions 5.73.11 and 6.4.0, stored XSS vulnerability in svg and icon related components allow authenticated users with appropriate permissions to inject malicious JavaScript that executes when viewed by higher-privileged users. This has been fixed in 5.73.11 and 6.4.0.</t>
        </is>
      </c>
      <c r="D662" s="200" t="n">
        <v>8.699999999999999</v>
      </c>
      <c r="E662" s="200" t="inlineStr">
        <is>
          <t>HIGH</t>
        </is>
      </c>
      <c r="F662" s="200" t="n">
        <v>3</v>
      </c>
      <c r="G662" s="200" t="n">
        <v>3</v>
      </c>
      <c r="H662" s="200" t="inlineStr">
        <is>
          <t>CRITICAL</t>
        </is>
      </c>
      <c r="I662" s="200" t="n">
        <v>17.7</v>
      </c>
      <c r="J662" s="200" t="inlineStr">
        <is>
          <t>NO</t>
        </is>
      </c>
      <c r="K662" s="200" t="inlineStr">
        <is>
          <t>https://nvd.nist.gov/vuln/detail/CVE-2026-28426</t>
        </is>
      </c>
      <c r="L662" s="200" t="inlineStr">
        <is>
          <t>2026-03-03 18:53</t>
        </is>
      </c>
      <c r="M662" s="200" t="inlineStr">
        <is>
          <t>CHECK_VENDOR</t>
        </is>
      </c>
      <c r="N662" s="200" t="inlineStr">
        <is>
          <t>See NVD references</t>
        </is>
      </c>
      <c r="O662" s="200" t="inlineStr">
        <is>
          <t>Apply vendor patches</t>
        </is>
      </c>
      <c r="P662" s="200" t="inlineStr">
        <is>
          <t>See CVE details</t>
        </is>
      </c>
      <c r="Q662" s="200" t="inlineStr">
        <is>
          <t>P2</t>
        </is>
      </c>
      <c r="R662" s="200" t="inlineStr">
        <is>
          <t>🚨 URGENT: Apply vendor patches immediately | 🔒 Isolate affected systems if patch unavailable | 🛡️ Enable additional monitoring/IDS rules</t>
        </is>
      </c>
      <c r="S662" s="200" t="inlineStr">
        <is>
          <t>CVE - IP enrichment n/a</t>
        </is>
      </c>
      <c r="T662" s="200" t="n">
        <v>0.0003</v>
      </c>
      <c r="U662" s="200" t="n">
        <v>0.06619999999999999</v>
      </c>
      <c r="V662" s="200" t="inlineStr">
        <is>
          <t>T1189:Drive-by Compromise | T1059.007:JavaScript</t>
        </is>
      </c>
      <c r="W662" s="200" t="n">
        <v>2</v>
      </c>
      <c r="X662" s="200" t="inlineStr">
        <is>
          <t>HIGH (72%)</t>
        </is>
      </c>
      <c r="Y662" s="200" t="inlineStr">
        <is>
          <t>CONFIRMED</t>
        </is>
      </c>
      <c r="Z662" s="200" t="inlineStr">
        <is>
          <t>CHECK_VENDOR</t>
        </is>
      </c>
      <c r="AA662" s="200" t="inlineStr">
        <is>
          <t>https://nvd.nist.gov/vuln/detail/CVE-2026-28426</t>
        </is>
      </c>
      <c r="AB662" s="200" t="inlineStr">
        <is>
          <t>NONE</t>
        </is>
      </c>
      <c r="AC662" s="200" t="n">
        <v>4.35</v>
      </c>
      <c r="AD662" s="200" t="inlineStr"/>
    </row>
    <row r="663">
      <c r="A663" s="200" t="inlineStr">
        <is>
          <t>CVE</t>
        </is>
      </c>
      <c r="B663" s="200" t="inlineStr">
        <is>
          <t>CVE-2026-28515</t>
        </is>
      </c>
      <c r="C663" s="200" t="inlineStr">
        <is>
          <t>openDCIM version 23.04, through commit 4467e9c4, contains a missing authorization vulnerability in install.php and container-install.php. The installer and upgrade handler expose LDAP configuration functionality without enforcing application role checks. Any authenticated user can access this functionality regardless of assigned privileges. In deployments where REMOTE_USER is set without authentication enforcement, the endpoint may be accessible without credentials. This allows unauthorized modi</t>
        </is>
      </c>
      <c r="D663" s="200" t="n">
        <v>8.5</v>
      </c>
      <c r="E663" s="200" t="inlineStr">
        <is>
          <t>HIGH</t>
        </is>
      </c>
      <c r="F663" s="200" t="n">
        <v>2</v>
      </c>
      <c r="G663" s="200" t="n">
        <v>3</v>
      </c>
      <c r="H663" s="200" t="inlineStr">
        <is>
          <t>HIGH</t>
        </is>
      </c>
      <c r="I663" s="200" t="n">
        <v>14.5</v>
      </c>
      <c r="J663" s="200" t="inlineStr">
        <is>
          <t>NO</t>
        </is>
      </c>
      <c r="K663" s="200" t="inlineStr">
        <is>
          <t>https://nvd.nist.gov/vuln/detail/CVE-2026-28515</t>
        </is>
      </c>
      <c r="L663" s="200" t="inlineStr">
        <is>
          <t>2026-03-03 18:53</t>
        </is>
      </c>
      <c r="M663" s="200" t="inlineStr">
        <is>
          <t>CHECK_VENDOR</t>
        </is>
      </c>
      <c r="N663" s="200" t="inlineStr">
        <is>
          <t>See NVD references</t>
        </is>
      </c>
      <c r="O663" s="200" t="inlineStr">
        <is>
          <t>Apply vendor patches</t>
        </is>
      </c>
      <c r="P663" s="200" t="inlineStr">
        <is>
          <t>See CVE details</t>
        </is>
      </c>
      <c r="Q663" s="200" t="inlineStr">
        <is>
          <t>P3</t>
        </is>
      </c>
      <c r="R663" s="200" t="inlineStr">
        <is>
          <t>🚨 URGENT: Apply vendor patches immediately | 🔒 Isolate affected systems if patch unavailable | 🛡️ Enable additional monitoring/IDS rules</t>
        </is>
      </c>
      <c r="S663" s="200" t="inlineStr">
        <is>
          <t>CVE - IP enrichment n/a</t>
        </is>
      </c>
      <c r="T663" s="200" t="n">
        <v>0.0012</v>
      </c>
      <c r="U663" s="200" t="n">
        <v>0.3165</v>
      </c>
      <c r="V663" s="200" t="inlineStr">
        <is>
          <t>T1190:Exploit Public-Facing Application | T1552:Unsecured Credentials | T1589.001:Credentials</t>
        </is>
      </c>
      <c r="W663" s="200" t="n">
        <v>1</v>
      </c>
      <c r="X663" s="200" t="inlineStr">
        <is>
          <t>LOW (40%)</t>
        </is>
      </c>
      <c r="Y663" s="200" t="inlineStr">
        <is>
          <t>UNLIKELY</t>
        </is>
      </c>
      <c r="Z663" s="200" t="inlineStr">
        <is>
          <t>CHECK_VENDOR</t>
        </is>
      </c>
      <c r="AA663" s="200" t="inlineStr">
        <is>
          <t>https://nvd.nist.gov/vuln/detail/CVE-2026-28515</t>
        </is>
      </c>
      <c r="AB663" s="200" t="inlineStr">
        <is>
          <t>NONE</t>
        </is>
      </c>
      <c r="AC663" s="200" t="n">
        <v>0</v>
      </c>
      <c r="AD663" s="200" t="inlineStr"/>
    </row>
    <row r="664">
      <c r="A664" s="199" t="inlineStr">
        <is>
          <t>CVE</t>
        </is>
      </c>
      <c r="B664" s="199" t="inlineStr">
        <is>
          <t>CVE-2026-28516</t>
        </is>
      </c>
      <c r="C664" s="199" t="inlineStr">
        <is>
          <t>openDCIM version 23.04, through commit 4467e9c4, contains a SQL injection vulnerability in Config::UpdateParameter. The install.php and container-install.php handlers pass user-supplied input directly into SQL statements using string interpolation without prepared statements or proper input sanitation. An authenticated user can execute arbitrary SQL statements against the underlying database.</t>
        </is>
      </c>
      <c r="D664" s="199" t="n">
        <v>5</v>
      </c>
      <c r="E664" s="199" t="inlineStr">
        <is>
          <t>MEDIUM</t>
        </is>
      </c>
      <c r="F664" s="199" t="n">
        <v>2</v>
      </c>
      <c r="G664" s="199" t="n">
        <v>2</v>
      </c>
      <c r="H664" s="199" t="inlineStr">
        <is>
          <t>MEDIUM</t>
        </is>
      </c>
      <c r="I664" s="199" t="n">
        <v>9</v>
      </c>
      <c r="J664" s="199" t="inlineStr">
        <is>
          <t>NO</t>
        </is>
      </c>
      <c r="K664" s="199" t="inlineStr">
        <is>
          <t>https://nvd.nist.gov/vuln/detail/CVE-2026-28516</t>
        </is>
      </c>
      <c r="L664" s="199" t="inlineStr">
        <is>
          <t>2026-03-03 18:53</t>
        </is>
      </c>
      <c r="M664" s="199" t="inlineStr">
        <is>
          <t>CHECK_VENDOR</t>
        </is>
      </c>
      <c r="N664" s="199" t="inlineStr">
        <is>
          <t>See NVD references</t>
        </is>
      </c>
      <c r="O664" s="199" t="inlineStr">
        <is>
          <t>Apply vendor patches</t>
        </is>
      </c>
      <c r="P664" s="199" t="inlineStr">
        <is>
          <t>See CVE details</t>
        </is>
      </c>
      <c r="Q664" s="199" t="inlineStr">
        <is>
          <t>P4</t>
        </is>
      </c>
      <c r="R664" s="199" t="inlineStr">
        <is>
          <t>📅 Schedule patch deployment within 30 days | 🔍 Monitor for exploitation attempts</t>
        </is>
      </c>
      <c r="S664" s="199" t="inlineStr">
        <is>
          <t>CVE - IP enrichment n/a</t>
        </is>
      </c>
      <c r="T664" s="199" t="n">
        <v>0.0004</v>
      </c>
      <c r="U664" s="199" t="n">
        <v>0.1043</v>
      </c>
      <c r="V664" s="199" t="inlineStr">
        <is>
          <t>T1190:Exploit Public-Facing Application</t>
        </is>
      </c>
      <c r="W664" s="199" t="n">
        <v>1</v>
      </c>
      <c r="X664" s="199" t="inlineStr">
        <is>
          <t>LOW (40%)</t>
        </is>
      </c>
      <c r="Y664" s="199" t="inlineStr">
        <is>
          <t>UNLIKELY</t>
        </is>
      </c>
      <c r="Z664" s="199" t="inlineStr">
        <is>
          <t>CHECK_VENDOR</t>
        </is>
      </c>
      <c r="AA664" s="199" t="inlineStr">
        <is>
          <t>https://nvd.nist.gov/vuln/detail/CVE-2026-28516</t>
        </is>
      </c>
      <c r="AB664" s="199" t="inlineStr">
        <is>
          <t>NONE</t>
        </is>
      </c>
      <c r="AC664" s="199" t="n">
        <v>0</v>
      </c>
      <c r="AD664" s="199" t="inlineStr"/>
    </row>
    <row r="665">
      <c r="A665" s="199" t="inlineStr">
        <is>
          <t>CVE</t>
        </is>
      </c>
      <c r="B665" s="199" t="inlineStr">
        <is>
          <t>CVE-2026-28517</t>
        </is>
      </c>
      <c r="C665" s="199" t="inlineStr">
        <is>
          <t>openDCIM version 23.04, through commit 4467e9c4, contains an OS command injection vulnerability in report_network_map.php. The application retrieves the 'dot' configuration parameter from the database and passes it directly to exec() without validation or sanitation. If an attacker can modify the fac_Config.dot value, arbitrary commands may be executed in the context of the web server process.</t>
        </is>
      </c>
      <c r="D665" s="199" t="n">
        <v>5</v>
      </c>
      <c r="E665" s="199" t="inlineStr">
        <is>
          <t>MEDIUM</t>
        </is>
      </c>
      <c r="F665" s="199" t="n">
        <v>2</v>
      </c>
      <c r="G665" s="199" t="n">
        <v>2</v>
      </c>
      <c r="H665" s="199" t="inlineStr">
        <is>
          <t>MEDIUM</t>
        </is>
      </c>
      <c r="I665" s="199" t="n">
        <v>9</v>
      </c>
      <c r="J665" s="199" t="inlineStr">
        <is>
          <t>NO</t>
        </is>
      </c>
      <c r="K665" s="199" t="inlineStr">
        <is>
          <t>https://nvd.nist.gov/vuln/detail/CVE-2026-28517</t>
        </is>
      </c>
      <c r="L665" s="199" t="inlineStr">
        <is>
          <t>2026-03-03 18:53</t>
        </is>
      </c>
      <c r="M665" s="199" t="inlineStr">
        <is>
          <t>CHECK_VENDOR</t>
        </is>
      </c>
      <c r="N665" s="199" t="inlineStr">
        <is>
          <t>See NVD references</t>
        </is>
      </c>
      <c r="O665" s="199" t="inlineStr">
        <is>
          <t>Apply vendor patches</t>
        </is>
      </c>
      <c r="P665" s="199" t="inlineStr">
        <is>
          <t>See CVE details</t>
        </is>
      </c>
      <c r="Q665" s="199" t="inlineStr">
        <is>
          <t>P4</t>
        </is>
      </c>
      <c r="R665" s="199" t="inlineStr">
        <is>
          <t>📅 Schedule patch deployment within 30 days | 🔍 Monitor for exploitation attempts</t>
        </is>
      </c>
      <c r="S665" s="199" t="inlineStr">
        <is>
          <t>CVE - IP enrichment n/a</t>
        </is>
      </c>
      <c r="T665" s="199" t="n">
        <v>0.0027</v>
      </c>
      <c r="U665" s="199" t="n">
        <v>0.5038</v>
      </c>
      <c r="V665" s="199" t="inlineStr">
        <is>
          <t>T1059:Command and Scripting Interpreter | T1584.004:Server</t>
        </is>
      </c>
      <c r="W665" s="199" t="n">
        <v>1</v>
      </c>
      <c r="X665" s="199" t="inlineStr">
        <is>
          <t>LOW (40%)</t>
        </is>
      </c>
      <c r="Y665" s="199" t="inlineStr">
        <is>
          <t>UNLIKELY</t>
        </is>
      </c>
      <c r="Z665" s="199" t="inlineStr">
        <is>
          <t>CHECK_VENDOR</t>
        </is>
      </c>
      <c r="AA665" s="199" t="inlineStr">
        <is>
          <t>https://nvd.nist.gov/vuln/detail/CVE-2026-28517</t>
        </is>
      </c>
      <c r="AB665" s="199" t="inlineStr">
        <is>
          <t>NONE</t>
        </is>
      </c>
      <c r="AC665" s="199" t="n">
        <v>0</v>
      </c>
      <c r="AD665" s="199" t="inlineStr"/>
    </row>
    <row r="666">
      <c r="A666" s="199" t="inlineStr">
        <is>
          <t>CVE</t>
        </is>
      </c>
      <c r="B666" s="199" t="inlineStr">
        <is>
          <t>CVE-2026-2647</t>
        </is>
      </c>
      <c r="C666" s="199" t="inlineStr">
        <is>
          <t>Rejected reason: This CVE ID has been rejected or withdrawn by its CVE Numbering Authority.</t>
        </is>
      </c>
      <c r="D666" s="199" t="n">
        <v>5</v>
      </c>
      <c r="E666" s="199" t="inlineStr">
        <is>
          <t>MEDIUM</t>
        </is>
      </c>
      <c r="F666" s="199" t="n">
        <v>2</v>
      </c>
      <c r="G666" s="199" t="n">
        <v>2</v>
      </c>
      <c r="H666" s="199" t="inlineStr">
        <is>
          <t>MEDIUM</t>
        </is>
      </c>
      <c r="I666" s="199" t="n">
        <v>9</v>
      </c>
      <c r="J666" s="199" t="inlineStr">
        <is>
          <t>NO</t>
        </is>
      </c>
      <c r="K666" s="199" t="inlineStr">
        <is>
          <t>https://nvd.nist.gov/vuln/detail/CVE-2026-2647</t>
        </is>
      </c>
      <c r="L666" s="199" t="inlineStr">
        <is>
          <t>2026-03-03 18:53</t>
        </is>
      </c>
      <c r="M666" s="199" t="inlineStr">
        <is>
          <t>CHECK_VENDOR</t>
        </is>
      </c>
      <c r="N666" s="199" t="inlineStr">
        <is>
          <t>See NVD references</t>
        </is>
      </c>
      <c r="O666" s="199" t="inlineStr">
        <is>
          <t>Apply vendor patches</t>
        </is>
      </c>
      <c r="P666" s="199" t="inlineStr">
        <is>
          <t>See CVE details</t>
        </is>
      </c>
      <c r="Q666" s="199" t="inlineStr">
        <is>
          <t>P4</t>
        </is>
      </c>
      <c r="R666" s="199" t="inlineStr">
        <is>
          <t>📅 Schedule patch deployment within 30 days | 🔍 Monitor for exploitation attempts</t>
        </is>
      </c>
      <c r="S666" s="199" t="inlineStr">
        <is>
          <t>CVE - IP enrichment n/a</t>
        </is>
      </c>
      <c r="T666" s="199" t="n">
        <v>0</v>
      </c>
      <c r="U666" s="199" t="n">
        <v>0</v>
      </c>
      <c r="V666" s="199" t="inlineStr">
        <is>
          <t>T1190:Exploit Public-Facing Application</t>
        </is>
      </c>
      <c r="W666" s="199" t="n">
        <v>1</v>
      </c>
      <c r="X666" s="199" t="inlineStr">
        <is>
          <t>LOW (40%)</t>
        </is>
      </c>
      <c r="Y666" s="199" t="inlineStr">
        <is>
          <t>UNLIKELY</t>
        </is>
      </c>
      <c r="Z666" s="199" t="inlineStr">
        <is>
          <t>CHECK_VENDOR</t>
        </is>
      </c>
      <c r="AA666" s="199" t="inlineStr">
        <is>
          <t>https://nvd.nist.gov/vuln/detail/CVE-2026-2647</t>
        </is>
      </c>
      <c r="AB666" s="199" t="inlineStr">
        <is>
          <t>NONE</t>
        </is>
      </c>
      <c r="AC666" s="199" t="n">
        <v>0</v>
      </c>
      <c r="AD666" s="199" t="inlineStr"/>
    </row>
    <row r="667">
      <c r="A667" s="199" t="inlineStr">
        <is>
          <t>CVE</t>
        </is>
      </c>
      <c r="B667" s="199" t="inlineStr">
        <is>
          <t>CVE-2026-1542</t>
        </is>
      </c>
      <c r="C667" s="199" t="inlineStr">
        <is>
          <t>The Super Stage WP WordPress plugin through 1.0.1 unserializes user input via REQUEST, which could allow unauthenticated users to perform PHP Object Injection when a suitable gadget is present on the blog.</t>
        </is>
      </c>
      <c r="D667" s="199" t="n">
        <v>6.5</v>
      </c>
      <c r="E667" s="199" t="inlineStr">
        <is>
          <t>MEDIUM</t>
        </is>
      </c>
      <c r="F667" s="199" t="n">
        <v>2</v>
      </c>
      <c r="G667" s="199" t="n">
        <v>2</v>
      </c>
      <c r="H667" s="199" t="inlineStr">
        <is>
          <t>MEDIUM</t>
        </is>
      </c>
      <c r="I667" s="199" t="n">
        <v>10.5</v>
      </c>
      <c r="J667" s="199" t="inlineStr">
        <is>
          <t>NO</t>
        </is>
      </c>
      <c r="K667" s="199" t="inlineStr">
        <is>
          <t>https://nvd.nist.gov/vuln/detail/CVE-2026-1542</t>
        </is>
      </c>
      <c r="L667" s="199" t="inlineStr">
        <is>
          <t>2026-03-03 18:53</t>
        </is>
      </c>
      <c r="M667" s="199" t="inlineStr">
        <is>
          <t>CHECK_VENDOR</t>
        </is>
      </c>
      <c r="N667" s="199" t="inlineStr">
        <is>
          <t>See NVD references</t>
        </is>
      </c>
      <c r="O667" s="199" t="inlineStr">
        <is>
          <t>Apply vendor patches</t>
        </is>
      </c>
      <c r="P667" s="199" t="inlineStr">
        <is>
          <t>See CVE details</t>
        </is>
      </c>
      <c r="Q667" s="199" t="inlineStr">
        <is>
          <t>P2</t>
        </is>
      </c>
      <c r="R667" s="199" t="inlineStr">
        <is>
          <t>📅 Schedule patch deployment within 30 days | 🔍 Monitor for exploitation attempts</t>
        </is>
      </c>
      <c r="S667" s="199" t="inlineStr">
        <is>
          <t>CVE - IP enrichment n/a</t>
        </is>
      </c>
      <c r="T667" s="199" t="n">
        <v>0.0005</v>
      </c>
      <c r="U667" s="199" t="n">
        <v>0.1626</v>
      </c>
      <c r="V667" s="199" t="inlineStr">
        <is>
          <t>T1059:Command and Scripting Interpreter</t>
        </is>
      </c>
      <c r="W667" s="199" t="n">
        <v>2</v>
      </c>
      <c r="X667" s="199" t="inlineStr">
        <is>
          <t>HIGH (72%)</t>
        </is>
      </c>
      <c r="Y667" s="199" t="inlineStr">
        <is>
          <t>POSSIBLE</t>
        </is>
      </c>
      <c r="Z667" s="199" t="inlineStr">
        <is>
          <t>CHECK_VENDOR</t>
        </is>
      </c>
      <c r="AA667" s="199" t="inlineStr">
        <is>
          <t>https://nvd.nist.gov/vuln/detail/CVE-2026-1542</t>
        </is>
      </c>
      <c r="AB667" s="199" t="inlineStr">
        <is>
          <t>NONE</t>
        </is>
      </c>
      <c r="AC667" s="199" t="n">
        <v>3.25</v>
      </c>
      <c r="AD667" s="199" t="inlineStr"/>
    </row>
    <row r="668">
      <c r="A668" s="200" t="inlineStr">
        <is>
          <t>CVE</t>
        </is>
      </c>
      <c r="B668" s="200" t="inlineStr">
        <is>
          <t>CVE-2026-2471</t>
        </is>
      </c>
      <c r="C668" s="200" t="inlineStr">
        <is>
          <t>The WP Mail Logging plugin for WordPress is vulnerable to PHP Object Injection in all versions up to, and including, 1.15.0 via deserialization of untrusted input from the email log message field. This is due to the `BaseModel` class constructor calling `maybe_unserialize()` on all properties retrieved from the database without validation. This makes it possible for unauthenticated attackers to inject a PHP Object by submitting a double-serialized payload through any public-facing form that send</t>
        </is>
      </c>
      <c r="D668" s="200" t="n">
        <v>7.5</v>
      </c>
      <c r="E668" s="200" t="inlineStr">
        <is>
          <t>HIGH</t>
        </is>
      </c>
      <c r="F668" s="200" t="n">
        <v>2</v>
      </c>
      <c r="G668" s="200" t="n">
        <v>3</v>
      </c>
      <c r="H668" s="200" t="inlineStr">
        <is>
          <t>HIGH</t>
        </is>
      </c>
      <c r="I668" s="200" t="n">
        <v>13.5</v>
      </c>
      <c r="J668" s="200" t="inlineStr">
        <is>
          <t>NO</t>
        </is>
      </c>
      <c r="K668" s="200" t="inlineStr">
        <is>
          <t>https://nvd.nist.gov/vuln/detail/CVE-2026-2471</t>
        </is>
      </c>
      <c r="L668" s="200" t="inlineStr">
        <is>
          <t>2026-03-03 18:53</t>
        </is>
      </c>
      <c r="M668" s="200" t="inlineStr">
        <is>
          <t>CHECK_VENDOR</t>
        </is>
      </c>
      <c r="N668" s="200" t="inlineStr">
        <is>
          <t>See NVD references</t>
        </is>
      </c>
      <c r="O668" s="200" t="inlineStr">
        <is>
          <t>Apply vendor patches</t>
        </is>
      </c>
      <c r="P668" s="200" t="inlineStr">
        <is>
          <t>See CVE details</t>
        </is>
      </c>
      <c r="Q668" s="200" t="inlineStr">
        <is>
          <t>P2</t>
        </is>
      </c>
      <c r="R668" s="200" t="inlineStr">
        <is>
          <t>🚨 URGENT: Apply vendor patches immediately | 🔒 Isolate affected systems if patch unavailable | 🛡️ Enable additional monitoring/IDS rules</t>
        </is>
      </c>
      <c r="S668" s="200" t="inlineStr">
        <is>
          <t>CVE - IP enrichment n/a</t>
        </is>
      </c>
      <c r="T668" s="200" t="n">
        <v>0.0004</v>
      </c>
      <c r="U668" s="200" t="n">
        <v>0.1209</v>
      </c>
      <c r="V668" s="200" t="inlineStr">
        <is>
          <t>T1059:Command and Scripting Interpreter</t>
        </is>
      </c>
      <c r="W668" s="200" t="n">
        <v>2</v>
      </c>
      <c r="X668" s="200" t="inlineStr">
        <is>
          <t>HIGH (72%)</t>
        </is>
      </c>
      <c r="Y668" s="200" t="inlineStr">
        <is>
          <t>POSSIBLE</t>
        </is>
      </c>
      <c r="Z668" s="200" t="inlineStr">
        <is>
          <t>CHECK_VENDOR</t>
        </is>
      </c>
      <c r="AA668" s="200" t="inlineStr">
        <is>
          <t>https://nvd.nist.gov/vuln/detail/CVE-2026-2471</t>
        </is>
      </c>
      <c r="AB668" s="200" t="inlineStr">
        <is>
          <t>NONE</t>
        </is>
      </c>
      <c r="AC668" s="200" t="n">
        <v>3.75</v>
      </c>
      <c r="AD668" s="200" t="inlineStr"/>
    </row>
    <row r="669">
      <c r="A669" s="200" t="inlineStr">
        <is>
          <t>CVE</t>
        </is>
      </c>
      <c r="B669" s="200" t="inlineStr">
        <is>
          <t>CVE-2025-13673</t>
        </is>
      </c>
      <c r="C669" s="200" t="inlineStr">
        <is>
          <t xml:space="preserve">The Tutor LMS – eLearning and online course solution plugin for WordPress is vulnerable to SQL Injection via the 'coupon_code' parameter in all versions up to, and including, 3.9.6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 NOTE: This </t>
        </is>
      </c>
      <c r="D669" s="200" t="n">
        <v>7.5</v>
      </c>
      <c r="E669" s="200" t="inlineStr">
        <is>
          <t>HIGH</t>
        </is>
      </c>
      <c r="F669" s="200" t="n">
        <v>2</v>
      </c>
      <c r="G669" s="200" t="n">
        <v>3</v>
      </c>
      <c r="H669" s="200" t="inlineStr">
        <is>
          <t>HIGH</t>
        </is>
      </c>
      <c r="I669" s="200" t="n">
        <v>13.5</v>
      </c>
      <c r="J669" s="200" t="inlineStr">
        <is>
          <t>NO</t>
        </is>
      </c>
      <c r="K669" s="200" t="inlineStr">
        <is>
          <t>https://nvd.nist.gov/vuln/detail/CVE-2025-13673</t>
        </is>
      </c>
      <c r="L669" s="200" t="inlineStr">
        <is>
          <t>2026-03-03 18:53</t>
        </is>
      </c>
      <c r="M669" s="200" t="inlineStr">
        <is>
          <t>CHECK_VENDOR</t>
        </is>
      </c>
      <c r="N669" s="200" t="inlineStr">
        <is>
          <t>See NVD references</t>
        </is>
      </c>
      <c r="O669" s="200" t="inlineStr">
        <is>
          <t>Apply vendor patches</t>
        </is>
      </c>
      <c r="P669" s="200" t="inlineStr">
        <is>
          <t>See CVE details</t>
        </is>
      </c>
      <c r="Q669" s="200" t="inlineStr">
        <is>
          <t>P2</t>
        </is>
      </c>
      <c r="R669" s="200" t="inlineStr">
        <is>
          <t>🚨 URGENT: Apply vendor patches immediately | 🔒 Isolate affected systems if patch unavailable | 🛡️ Enable additional monitoring/IDS rules</t>
        </is>
      </c>
      <c r="S669" s="200" t="inlineStr">
        <is>
          <t>CVE - IP enrichment n/a</t>
        </is>
      </c>
      <c r="T669" s="200" t="n">
        <v>0.0005999999999999999</v>
      </c>
      <c r="U669" s="200" t="n">
        <v>0.1985</v>
      </c>
      <c r="V669" s="200" t="inlineStr">
        <is>
          <t>T1190:Exploit Public-Facing Application</t>
        </is>
      </c>
      <c r="W669" s="200" t="n">
        <v>2</v>
      </c>
      <c r="X669" s="200" t="inlineStr">
        <is>
          <t>HIGH (72%)</t>
        </is>
      </c>
      <c r="Y669" s="200" t="inlineStr">
        <is>
          <t>POSSIBLE</t>
        </is>
      </c>
      <c r="Z669" s="200" t="inlineStr">
        <is>
          <t>CHECK_VENDOR</t>
        </is>
      </c>
      <c r="AA669" s="200" t="inlineStr">
        <is>
          <t>https://nvd.nist.gov/vuln/detail/CVE-2025-13673</t>
        </is>
      </c>
      <c r="AB669" s="200" t="inlineStr">
        <is>
          <t>NONE</t>
        </is>
      </c>
      <c r="AC669" s="200" t="n">
        <v>3.75</v>
      </c>
      <c r="AD669" s="200" t="inlineStr"/>
    </row>
    <row r="670">
      <c r="A670" s="199" t="inlineStr">
        <is>
          <t>CVE</t>
        </is>
      </c>
      <c r="B670" s="199" t="inlineStr">
        <is>
          <t>CVE-2026-2844</t>
        </is>
      </c>
      <c r="C670" s="199" t="inlineStr">
        <is>
          <t>Missing Authentication for Critical Function vulnerability in Microchip TimePictra allows Configuration/Environment Manipulation.This issue affects TimePictra: from 11.0 through 11.3 SP2.</t>
        </is>
      </c>
      <c r="D670" s="199" t="n">
        <v>5</v>
      </c>
      <c r="E670" s="199" t="inlineStr">
        <is>
          <t>MEDIUM</t>
        </is>
      </c>
      <c r="F670" s="199" t="n">
        <v>2</v>
      </c>
      <c r="G670" s="199" t="n">
        <v>2</v>
      </c>
      <c r="H670" s="199" t="inlineStr">
        <is>
          <t>MEDIUM</t>
        </is>
      </c>
      <c r="I670" s="199" t="n">
        <v>9</v>
      </c>
      <c r="J670" s="199" t="inlineStr">
        <is>
          <t>NO</t>
        </is>
      </c>
      <c r="K670" s="199" t="inlineStr">
        <is>
          <t>https://nvd.nist.gov/vuln/detail/CVE-2026-2844</t>
        </is>
      </c>
      <c r="L670" s="199" t="inlineStr">
        <is>
          <t>2026-03-03 18:53</t>
        </is>
      </c>
      <c r="M670" s="199" t="inlineStr">
        <is>
          <t>CHECK_VENDOR</t>
        </is>
      </c>
      <c r="N670" s="199" t="inlineStr">
        <is>
          <t>See NVD references</t>
        </is>
      </c>
      <c r="O670" s="199" t="inlineStr">
        <is>
          <t>Apply vendor patches</t>
        </is>
      </c>
      <c r="P670" s="199" t="inlineStr">
        <is>
          <t>See CVE details</t>
        </is>
      </c>
      <c r="Q670" s="199" t="inlineStr">
        <is>
          <t>P4</t>
        </is>
      </c>
      <c r="R670" s="199" t="inlineStr">
        <is>
          <t>📅 Schedule patch deployment within 30 days | 🔍 Monitor for exploitation attempts</t>
        </is>
      </c>
      <c r="S670" s="199" t="inlineStr">
        <is>
          <t>CVE - IP enrichment n/a</t>
        </is>
      </c>
      <c r="T670" s="199" t="n">
        <v>0.0007</v>
      </c>
      <c r="U670" s="199" t="n">
        <v>0.2036</v>
      </c>
      <c r="V670" s="199" t="inlineStr">
        <is>
          <t>T1078:Valid Accounts</t>
        </is>
      </c>
      <c r="W670" s="199" t="n">
        <v>1</v>
      </c>
      <c r="X670" s="199" t="inlineStr">
        <is>
          <t>LOW (40%)</t>
        </is>
      </c>
      <c r="Y670" s="199" t="inlineStr">
        <is>
          <t>UNLIKELY</t>
        </is>
      </c>
      <c r="Z670" s="199" t="inlineStr">
        <is>
          <t>CHECK_VENDOR</t>
        </is>
      </c>
      <c r="AA670" s="199" t="inlineStr">
        <is>
          <t>https://nvd.nist.gov/vuln/detail/CVE-2026-2844</t>
        </is>
      </c>
      <c r="AB670" s="199" t="inlineStr">
        <is>
          <t>NONE</t>
        </is>
      </c>
      <c r="AC670" s="199" t="n">
        <v>0</v>
      </c>
      <c r="AD670" s="199" t="inlineStr"/>
    </row>
    <row r="671">
      <c r="A671" s="199" t="inlineStr">
        <is>
          <t>CVE</t>
        </is>
      </c>
      <c r="B671" s="199" t="inlineStr">
        <is>
          <t>CVE-2026-3010</t>
        </is>
      </c>
      <c r="C671" s="199" t="inlineStr">
        <is>
          <t>Improper Neutralization of Input During Web Page Generation (XSS or 'Cross-site Scripting') vulnerability in Microchip TimePictra allows Query System for Information.This issue affects TimePictra: from 11.0 through 11.3 SP2.</t>
        </is>
      </c>
      <c r="D671" s="199" t="n">
        <v>5</v>
      </c>
      <c r="E671" s="199" t="inlineStr">
        <is>
          <t>MEDIUM</t>
        </is>
      </c>
      <c r="F671" s="199" t="n">
        <v>2</v>
      </c>
      <c r="G671" s="199" t="n">
        <v>2</v>
      </c>
      <c r="H671" s="199" t="inlineStr">
        <is>
          <t>MEDIUM</t>
        </is>
      </c>
      <c r="I671" s="199" t="n">
        <v>9</v>
      </c>
      <c r="J671" s="199" t="inlineStr">
        <is>
          <t>NO</t>
        </is>
      </c>
      <c r="K671" s="199" t="inlineStr">
        <is>
          <t>https://nvd.nist.gov/vuln/detail/CVE-2026-3010</t>
        </is>
      </c>
      <c r="L671" s="199" t="inlineStr">
        <is>
          <t>2026-03-03 18:53</t>
        </is>
      </c>
      <c r="M671" s="199" t="inlineStr">
        <is>
          <t>CHECK_VENDOR</t>
        </is>
      </c>
      <c r="N671" s="199" t="inlineStr">
        <is>
          <t>See NVD references</t>
        </is>
      </c>
      <c r="O671" s="199" t="inlineStr">
        <is>
          <t>Apply vendor patches</t>
        </is>
      </c>
      <c r="P671" s="199" t="inlineStr">
        <is>
          <t>See CVE details</t>
        </is>
      </c>
      <c r="Q671" s="199" t="inlineStr">
        <is>
          <t>P4</t>
        </is>
      </c>
      <c r="R671" s="199" t="inlineStr">
        <is>
          <t>📅 Schedule patch deployment within 30 days | 🔍 Monitor for exploitation attempts</t>
        </is>
      </c>
      <c r="S671" s="199" t="inlineStr">
        <is>
          <t>CVE - IP enrichment n/a</t>
        </is>
      </c>
      <c r="T671" s="199" t="n">
        <v>0</v>
      </c>
      <c r="U671" s="199" t="n">
        <v>0</v>
      </c>
      <c r="V671" s="199" t="inlineStr">
        <is>
          <t>T1189:Drive-by Compromise</t>
        </is>
      </c>
      <c r="W671" s="199" t="n">
        <v>1</v>
      </c>
      <c r="X671" s="199" t="inlineStr">
        <is>
          <t>LOW (40%)</t>
        </is>
      </c>
      <c r="Y671" s="199" t="inlineStr">
        <is>
          <t>UNLIKELY</t>
        </is>
      </c>
      <c r="Z671" s="199" t="inlineStr">
        <is>
          <t>CHECK_VENDOR</t>
        </is>
      </c>
      <c r="AA671" s="199" t="inlineStr">
        <is>
          <t>https://nvd.nist.gov/vuln/detail/CVE-2026-3010</t>
        </is>
      </c>
      <c r="AB671" s="199" t="inlineStr">
        <is>
          <t>NONE</t>
        </is>
      </c>
      <c r="AC671" s="199" t="n">
        <v>0</v>
      </c>
      <c r="AD671" s="199" t="inlineStr"/>
    </row>
    <row r="672">
      <c r="A672" s="199" t="inlineStr">
        <is>
          <t>CVE</t>
        </is>
      </c>
      <c r="B672" s="199" t="inlineStr">
        <is>
          <t>CVE-2026-28554</t>
        </is>
      </c>
      <c r="C672" s="199" t="inlineStr">
        <is>
          <t>wpForo Forum 2.4.14 contains a missing authorization vulnerability that allows authenticated subscribers to approve or unapprove any forum post via the wpforo_approve_ajax AJAX handler. Attackers exploit the nonce-only check by submitting a valid nonce with an arbitrary post ID to bypass moderation controls entirely.</t>
        </is>
      </c>
      <c r="D672" s="199" t="n">
        <v>4.3</v>
      </c>
      <c r="E672" s="199" t="inlineStr">
        <is>
          <t>MEDIUM</t>
        </is>
      </c>
      <c r="F672" s="199" t="n">
        <v>2</v>
      </c>
      <c r="G672" s="199" t="n">
        <v>2</v>
      </c>
      <c r="H672" s="199" t="inlineStr">
        <is>
          <t>MEDIUM</t>
        </is>
      </c>
      <c r="I672" s="199" t="n">
        <v>8.300000000000001</v>
      </c>
      <c r="J672" s="199" t="inlineStr">
        <is>
          <t>NO</t>
        </is>
      </c>
      <c r="K672" s="199" t="inlineStr">
        <is>
          <t>https://nvd.nist.gov/vuln/detail/CVE-2026-28554</t>
        </is>
      </c>
      <c r="L672" s="199" t="inlineStr">
        <is>
          <t>2026-03-03 18:53</t>
        </is>
      </c>
      <c r="M672" s="199" t="inlineStr">
        <is>
          <t>CHECK_VENDOR</t>
        </is>
      </c>
      <c r="N672" s="199" t="inlineStr">
        <is>
          <t>See NVD references</t>
        </is>
      </c>
      <c r="O672" s="199" t="inlineStr">
        <is>
          <t>Apply vendor patches</t>
        </is>
      </c>
      <c r="P672" s="199" t="inlineStr">
        <is>
          <t>See CVE details</t>
        </is>
      </c>
      <c r="Q672" s="199" t="inlineStr">
        <is>
          <t>P3</t>
        </is>
      </c>
      <c r="R672" s="199" t="inlineStr">
        <is>
          <t>📅 Schedule patch deployment within 30 days | 🔍 Monitor for exploitation attempts</t>
        </is>
      </c>
      <c r="S672" s="199" t="inlineStr">
        <is>
          <t>CVE - IP enrichment n/a</t>
        </is>
      </c>
      <c r="T672" s="199" t="n">
        <v>0.0003</v>
      </c>
      <c r="U672" s="199" t="n">
        <v>0.0659</v>
      </c>
      <c r="V672" s="199" t="inlineStr">
        <is>
          <t>T1190:Exploit Public-Facing Application</t>
        </is>
      </c>
      <c r="W672" s="199" t="n">
        <v>1</v>
      </c>
      <c r="X672" s="199" t="inlineStr">
        <is>
          <t>LOW (40%)</t>
        </is>
      </c>
      <c r="Y672" s="199" t="inlineStr">
        <is>
          <t>POSSIBLE</t>
        </is>
      </c>
      <c r="Z672" s="199" t="inlineStr">
        <is>
          <t>CHECK_VENDOR</t>
        </is>
      </c>
      <c r="AA672" s="199" t="inlineStr">
        <is>
          <t>https://nvd.nist.gov/vuln/detail/CVE-2026-28554</t>
        </is>
      </c>
      <c r="AB672" s="199" t="inlineStr">
        <is>
          <t>NONE</t>
        </is>
      </c>
      <c r="AC672" s="199" t="n">
        <v>2.15</v>
      </c>
      <c r="AD672" s="199" t="inlineStr"/>
    </row>
    <row r="673">
      <c r="A673" s="199" t="inlineStr">
        <is>
          <t>CVE</t>
        </is>
      </c>
      <c r="B673" s="199" t="inlineStr">
        <is>
          <t>CVE-2026-28555</t>
        </is>
      </c>
      <c r="C673" s="199" t="inlineStr">
        <is>
          <t>wpForo Forum 2.4.14 contains a missing authorization vulnerability that allows authenticated subscribers to close or reopen any forum topic via the wpforo_close_ajax handler. Attackers submit a valid nonce with an arbitrary topic ID to bypass the moderator permission requirement and disrupt forum discussions.</t>
        </is>
      </c>
      <c r="D673" s="199" t="n">
        <v>4.3</v>
      </c>
      <c r="E673" s="199" t="inlineStr">
        <is>
          <t>MEDIUM</t>
        </is>
      </c>
      <c r="F673" s="199" t="n">
        <v>2</v>
      </c>
      <c r="G673" s="199" t="n">
        <v>2</v>
      </c>
      <c r="H673" s="199" t="inlineStr">
        <is>
          <t>MEDIUM</t>
        </is>
      </c>
      <c r="I673" s="199" t="n">
        <v>8.300000000000001</v>
      </c>
      <c r="J673" s="199" t="inlineStr">
        <is>
          <t>NO</t>
        </is>
      </c>
      <c r="K673" s="199" t="inlineStr">
        <is>
          <t>https://nvd.nist.gov/vuln/detail/CVE-2026-28555</t>
        </is>
      </c>
      <c r="L673" s="199" t="inlineStr">
        <is>
          <t>2026-03-03 18:53</t>
        </is>
      </c>
      <c r="M673" s="199" t="inlineStr">
        <is>
          <t>CHECK_VENDOR</t>
        </is>
      </c>
      <c r="N673" s="199" t="inlineStr">
        <is>
          <t>See NVD references</t>
        </is>
      </c>
      <c r="O673" s="199" t="inlineStr">
        <is>
          <t>Apply vendor patches</t>
        </is>
      </c>
      <c r="P673" s="199" t="inlineStr">
        <is>
          <t>See CVE details</t>
        </is>
      </c>
      <c r="Q673" s="199" t="inlineStr">
        <is>
          <t>P3</t>
        </is>
      </c>
      <c r="R673" s="199" t="inlineStr">
        <is>
          <t>📅 Schedule patch deployment within 30 days | 🔍 Monitor for exploitation attempts</t>
        </is>
      </c>
      <c r="S673" s="199" t="inlineStr">
        <is>
          <t>CVE - IP enrichment n/a</t>
        </is>
      </c>
      <c r="T673" s="199" t="n">
        <v>0.0003</v>
      </c>
      <c r="U673" s="199" t="n">
        <v>0.0659</v>
      </c>
      <c r="V673" s="199" t="inlineStr">
        <is>
          <t>T1190:Exploit Public-Facing Application</t>
        </is>
      </c>
      <c r="W673" s="199" t="n">
        <v>1</v>
      </c>
      <c r="X673" s="199" t="inlineStr">
        <is>
          <t>LOW (40%)</t>
        </is>
      </c>
      <c r="Y673" s="199" t="inlineStr">
        <is>
          <t>POSSIBLE</t>
        </is>
      </c>
      <c r="Z673" s="199" t="inlineStr">
        <is>
          <t>CHECK_VENDOR</t>
        </is>
      </c>
      <c r="AA673" s="199" t="inlineStr">
        <is>
          <t>https://nvd.nist.gov/vuln/detail/CVE-2026-28555</t>
        </is>
      </c>
      <c r="AB673" s="199" t="inlineStr">
        <is>
          <t>NONE</t>
        </is>
      </c>
      <c r="AC673" s="199" t="n">
        <v>2.15</v>
      </c>
      <c r="AD673" s="199" t="inlineStr"/>
    </row>
    <row r="674">
      <c r="A674" s="199" t="inlineStr">
        <is>
          <t>CVE</t>
        </is>
      </c>
      <c r="B674" s="199" t="inlineStr">
        <is>
          <t>CVE-2026-28556</t>
        </is>
      </c>
      <c r="C674" s="199" t="inlineStr">
        <is>
          <t>wpForo Forum 2.4.14 contains a missing authorization vulnerability that allows authenticated subscribers to move, merge, or split any forum topic via the topic_move, topic_merge, and topic_split form action handlers. Attackers with a valid form nonce can reorganize arbitrary forum content without moderator permissions, including relocating topics to private forums.</t>
        </is>
      </c>
      <c r="D674" s="199" t="n">
        <v>5.4</v>
      </c>
      <c r="E674" s="199" t="inlineStr">
        <is>
          <t>MEDIUM</t>
        </is>
      </c>
      <c r="F674" s="199" t="n">
        <v>2</v>
      </c>
      <c r="G674" s="199" t="n">
        <v>2</v>
      </c>
      <c r="H674" s="199" t="inlineStr">
        <is>
          <t>MEDIUM</t>
        </is>
      </c>
      <c r="I674" s="199" t="n">
        <v>9.4</v>
      </c>
      <c r="J674" s="199" t="inlineStr">
        <is>
          <t>NO</t>
        </is>
      </c>
      <c r="K674" s="199" t="inlineStr">
        <is>
          <t>https://nvd.nist.gov/vuln/detail/CVE-2026-28556</t>
        </is>
      </c>
      <c r="L674" s="199" t="inlineStr">
        <is>
          <t>2026-03-03 18:53</t>
        </is>
      </c>
      <c r="M674" s="199" t="inlineStr">
        <is>
          <t>CHECK_VENDOR</t>
        </is>
      </c>
      <c r="N674" s="199" t="inlineStr">
        <is>
          <t>See NVD references</t>
        </is>
      </c>
      <c r="O674" s="199" t="inlineStr">
        <is>
          <t>Apply vendor patches</t>
        </is>
      </c>
      <c r="P674" s="199" t="inlineStr">
        <is>
          <t>See CVE details</t>
        </is>
      </c>
      <c r="Q674" s="199" t="inlineStr">
        <is>
          <t>P3</t>
        </is>
      </c>
      <c r="R674" s="199" t="inlineStr">
        <is>
          <t>📅 Schedule patch deployment within 30 days | 🔍 Monitor for exploitation attempts</t>
        </is>
      </c>
      <c r="S674" s="199" t="inlineStr">
        <is>
          <t>CVE - IP enrichment n/a</t>
        </is>
      </c>
      <c r="T674" s="199" t="n">
        <v>0.0002</v>
      </c>
      <c r="U674" s="199" t="n">
        <v>0.0527</v>
      </c>
      <c r="V674" s="199" t="inlineStr">
        <is>
          <t>T1190:Exploit Public-Facing Application</t>
        </is>
      </c>
      <c r="W674" s="199" t="n">
        <v>1</v>
      </c>
      <c r="X674" s="199" t="inlineStr">
        <is>
          <t>LOW (40%)</t>
        </is>
      </c>
      <c r="Y674" s="199" t="inlineStr">
        <is>
          <t>POSSIBLE</t>
        </is>
      </c>
      <c r="Z674" s="199" t="inlineStr">
        <is>
          <t>CHECK_VENDOR</t>
        </is>
      </c>
      <c r="AA674" s="199" t="inlineStr">
        <is>
          <t>https://nvd.nist.gov/vuln/detail/CVE-2026-28556</t>
        </is>
      </c>
      <c r="AB674" s="199" t="inlineStr">
        <is>
          <t>NONE</t>
        </is>
      </c>
      <c r="AC674" s="199" t="n">
        <v>2.7</v>
      </c>
      <c r="AD674" s="199" t="inlineStr"/>
    </row>
    <row r="675">
      <c r="A675" s="199" t="inlineStr">
        <is>
          <t>CVE</t>
        </is>
      </c>
      <c r="B675" s="199" t="inlineStr">
        <is>
          <t>CVE-2026-28557</t>
        </is>
      </c>
      <c r="C675" s="199" t="inlineStr">
        <is>
          <t>wpForo Forum 2.4.14 contains a missing capability check vulnerability that allows authenticated users to trigger bulk wpForo usergroup reassignment via the wpforo_synch_roles AJAX handler. Attackers access the usergroups admin page, accessible to any authenticated user, to obtain a nonce, then remap all wpForo usergroups to arbitrary WordPress roles.</t>
        </is>
      </c>
      <c r="D675" s="199" t="n">
        <v>6.5</v>
      </c>
      <c r="E675" s="199" t="inlineStr">
        <is>
          <t>MEDIUM</t>
        </is>
      </c>
      <c r="F675" s="199" t="n">
        <v>2</v>
      </c>
      <c r="G675" s="199" t="n">
        <v>2</v>
      </c>
      <c r="H675" s="199" t="inlineStr">
        <is>
          <t>MEDIUM</t>
        </is>
      </c>
      <c r="I675" s="199" t="n">
        <v>10.5</v>
      </c>
      <c r="J675" s="199" t="inlineStr">
        <is>
          <t>NO</t>
        </is>
      </c>
      <c r="K675" s="199" t="inlineStr">
        <is>
          <t>https://nvd.nist.gov/vuln/detail/CVE-2026-28557</t>
        </is>
      </c>
      <c r="L675" s="199" t="inlineStr">
        <is>
          <t>2026-03-03 18:53</t>
        </is>
      </c>
      <c r="M675" s="199" t="inlineStr">
        <is>
          <t>CHECK_VENDOR</t>
        </is>
      </c>
      <c r="N675" s="199" t="inlineStr">
        <is>
          <t>See NVD references</t>
        </is>
      </c>
      <c r="O675" s="199" t="inlineStr">
        <is>
          <t>Apply vendor patches</t>
        </is>
      </c>
      <c r="P675" s="199" t="inlineStr">
        <is>
          <t>See CVE details</t>
        </is>
      </c>
      <c r="Q675" s="199" t="inlineStr">
        <is>
          <t>P2</t>
        </is>
      </c>
      <c r="R675" s="199" t="inlineStr">
        <is>
          <t>📅 Schedule patch deployment within 30 days | 🔍 Monitor for exploitation attempts</t>
        </is>
      </c>
      <c r="S675" s="199" t="inlineStr">
        <is>
          <t>CVE - IP enrichment n/a</t>
        </is>
      </c>
      <c r="T675" s="199" t="n">
        <v>0.0003</v>
      </c>
      <c r="U675" s="199" t="n">
        <v>0.0659</v>
      </c>
      <c r="V675" s="199" t="inlineStr">
        <is>
          <t>T1190:Exploit Public-Facing Application</t>
        </is>
      </c>
      <c r="W675" s="199" t="n">
        <v>2</v>
      </c>
      <c r="X675" s="199" t="inlineStr">
        <is>
          <t>HIGH (72%)</t>
        </is>
      </c>
      <c r="Y675" s="199" t="inlineStr">
        <is>
          <t>POSSIBLE</t>
        </is>
      </c>
      <c r="Z675" s="199" t="inlineStr">
        <is>
          <t>CHECK_VENDOR</t>
        </is>
      </c>
      <c r="AA675" s="199" t="inlineStr">
        <is>
          <t>https://nvd.nist.gov/vuln/detail/CVE-2026-28557</t>
        </is>
      </c>
      <c r="AB675" s="199" t="inlineStr">
        <is>
          <t>NONE</t>
        </is>
      </c>
      <c r="AC675" s="199" t="n">
        <v>3.25</v>
      </c>
      <c r="AD675" s="199" t="inlineStr"/>
    </row>
    <row r="676">
      <c r="A676" s="199" t="inlineStr">
        <is>
          <t>CVE</t>
        </is>
      </c>
      <c r="B676" s="199" t="inlineStr">
        <is>
          <t>CVE-2026-28558</t>
        </is>
      </c>
      <c r="C676" s="199" t="inlineStr">
        <is>
          <t>wpForo Forum 2.4.14 contains a stored cross-site scripting vulnerability that allows authenticated subscribers to upload SVG files as profile avatars through the avatar upload functionality. Attackers upload a crafted SVG containing CSS injection or JavaScript event handlers that execute in the browsers of any user who views the attacker's profile page.</t>
        </is>
      </c>
      <c r="D676" s="199" t="n">
        <v>6.4</v>
      </c>
      <c r="E676" s="199" t="inlineStr">
        <is>
          <t>MEDIUM</t>
        </is>
      </c>
      <c r="F676" s="199" t="n">
        <v>2</v>
      </c>
      <c r="G676" s="199" t="n">
        <v>2</v>
      </c>
      <c r="H676" s="199" t="inlineStr">
        <is>
          <t>MEDIUM</t>
        </is>
      </c>
      <c r="I676" s="199" t="n">
        <v>10.4</v>
      </c>
      <c r="J676" s="199" t="inlineStr">
        <is>
          <t>NO</t>
        </is>
      </c>
      <c r="K676" s="199" t="inlineStr">
        <is>
          <t>https://nvd.nist.gov/vuln/detail/CVE-2026-28558</t>
        </is>
      </c>
      <c r="L676" s="199" t="inlineStr">
        <is>
          <t>2026-03-03 18:53</t>
        </is>
      </c>
      <c r="M676" s="199" t="inlineStr">
        <is>
          <t>CHECK_VENDOR</t>
        </is>
      </c>
      <c r="N676" s="199" t="inlineStr">
        <is>
          <t>See NVD references</t>
        </is>
      </c>
      <c r="O676" s="199" t="inlineStr">
        <is>
          <t>Apply vendor patches</t>
        </is>
      </c>
      <c r="P676" s="199" t="inlineStr">
        <is>
          <t>See CVE details</t>
        </is>
      </c>
      <c r="Q676" s="199" t="inlineStr">
        <is>
          <t>P2</t>
        </is>
      </c>
      <c r="R676" s="199" t="inlineStr">
        <is>
          <t>📅 Schedule patch deployment within 30 days | 🔍 Monitor for exploitation attempts</t>
        </is>
      </c>
      <c r="S676" s="199" t="inlineStr">
        <is>
          <t>CVE - IP enrichment n/a</t>
        </is>
      </c>
      <c r="T676" s="199" t="n">
        <v>0.0003</v>
      </c>
      <c r="U676" s="199" t="n">
        <v>0.0772</v>
      </c>
      <c r="V676" s="199" t="inlineStr">
        <is>
          <t>T1189:Drive-by Compromise | T1059.007:JavaScript</t>
        </is>
      </c>
      <c r="W676" s="199" t="n">
        <v>2</v>
      </c>
      <c r="X676" s="199" t="inlineStr">
        <is>
          <t>HIGH (72%)</t>
        </is>
      </c>
      <c r="Y676" s="199" t="inlineStr">
        <is>
          <t>POSSIBLE</t>
        </is>
      </c>
      <c r="Z676" s="199" t="inlineStr">
        <is>
          <t>CHECK_VENDOR</t>
        </is>
      </c>
      <c r="AA676" s="199" t="inlineStr">
        <is>
          <t>https://nvd.nist.gov/vuln/detail/CVE-2026-28558</t>
        </is>
      </c>
      <c r="AB676" s="199" t="inlineStr">
        <is>
          <t>NONE</t>
        </is>
      </c>
      <c r="AC676" s="199" t="n">
        <v>3.2</v>
      </c>
      <c r="AD676" s="199" t="inlineStr"/>
    </row>
    <row r="677">
      <c r="A677" s="199" t="inlineStr">
        <is>
          <t>CVE</t>
        </is>
      </c>
      <c r="B677" s="199" t="inlineStr">
        <is>
          <t>CVE-2026-28559</t>
        </is>
      </c>
      <c r="C677" s="199" t="inlineStr">
        <is>
          <t>wpForo Forum 2.4.14 contains an information disclosure vulnerability that allows unauthenticated users to retrieve private and unapproved forum topics via the global RSS feed endpoint. Attackers request the RSS feed without a forum ID parameter, bypassing the privacy and status WHERE clauses that are only applied when a specific forum ID is present in the query.</t>
        </is>
      </c>
      <c r="D677" s="199" t="n">
        <v>5.3</v>
      </c>
      <c r="E677" s="199" t="inlineStr">
        <is>
          <t>MEDIUM</t>
        </is>
      </c>
      <c r="F677" s="199" t="n">
        <v>2</v>
      </c>
      <c r="G677" s="199" t="n">
        <v>2</v>
      </c>
      <c r="H677" s="199" t="inlineStr">
        <is>
          <t>MEDIUM</t>
        </is>
      </c>
      <c r="I677" s="199" t="n">
        <v>9.300000000000001</v>
      </c>
      <c r="J677" s="199" t="inlineStr">
        <is>
          <t>NO</t>
        </is>
      </c>
      <c r="K677" s="199" t="inlineStr">
        <is>
          <t>https://nvd.nist.gov/vuln/detail/CVE-2026-28559</t>
        </is>
      </c>
      <c r="L677" s="199" t="inlineStr">
        <is>
          <t>2026-03-03 18:53</t>
        </is>
      </c>
      <c r="M677" s="199" t="inlineStr">
        <is>
          <t>CHECK_VENDOR</t>
        </is>
      </c>
      <c r="N677" s="199" t="inlineStr">
        <is>
          <t>See NVD references</t>
        </is>
      </c>
      <c r="O677" s="199" t="inlineStr">
        <is>
          <t>Apply vendor patches</t>
        </is>
      </c>
      <c r="P677" s="199" t="inlineStr">
        <is>
          <t>See CVE details</t>
        </is>
      </c>
      <c r="Q677" s="199" t="inlineStr">
        <is>
          <t>P3</t>
        </is>
      </c>
      <c r="R677" s="199" t="inlineStr">
        <is>
          <t>📅 Schedule patch deployment within 30 days | 🔍 Monitor for exploitation attempts</t>
        </is>
      </c>
      <c r="S677" s="199" t="inlineStr">
        <is>
          <t>CVE - IP enrichment n/a</t>
        </is>
      </c>
      <c r="T677" s="199" t="n">
        <v>0.0005</v>
      </c>
      <c r="U677" s="199" t="n">
        <v>0.141</v>
      </c>
      <c r="V677" s="199" t="inlineStr">
        <is>
          <t>T1213:Data from Information Repositories</t>
        </is>
      </c>
      <c r="W677" s="199" t="n">
        <v>1</v>
      </c>
      <c r="X677" s="199" t="inlineStr">
        <is>
          <t>LOW (40%)</t>
        </is>
      </c>
      <c r="Y677" s="199" t="inlineStr">
        <is>
          <t>POSSIBLE</t>
        </is>
      </c>
      <c r="Z677" s="199" t="inlineStr">
        <is>
          <t>CHECK_VENDOR</t>
        </is>
      </c>
      <c r="AA677" s="199" t="inlineStr">
        <is>
          <t>https://nvd.nist.gov/vuln/detail/CVE-2026-28559</t>
        </is>
      </c>
      <c r="AB677" s="199" t="inlineStr">
        <is>
          <t>NONE</t>
        </is>
      </c>
      <c r="AC677" s="199" t="n">
        <v>2.65</v>
      </c>
      <c r="AD677" s="199" t="inlineStr"/>
    </row>
    <row r="678">
      <c r="A678" s="199" t="inlineStr">
        <is>
          <t>CVE</t>
        </is>
      </c>
      <c r="B678" s="199" t="inlineStr">
        <is>
          <t>CVE-2026-28560</t>
        </is>
      </c>
      <c r="C678" s="199" t="inlineStr">
        <is>
          <t>wpForo Forum 2.4.14 contains a stored cross-site scripting vulnerability that allows script injection via forum URL data output into an inline script block using json_encode without the JSON_HEX_TAG flag. Attackers set a forum slug containing a closing script tag or unescaped single quote to break out of the JavaScript string context and execute arbitrary script in all visitors' browsers.</t>
        </is>
      </c>
      <c r="D678" s="199" t="n">
        <v>5.5</v>
      </c>
      <c r="E678" s="199" t="inlineStr">
        <is>
          <t>MEDIUM</t>
        </is>
      </c>
      <c r="F678" s="199" t="n">
        <v>2</v>
      </c>
      <c r="G678" s="199" t="n">
        <v>2</v>
      </c>
      <c r="H678" s="199" t="inlineStr">
        <is>
          <t>MEDIUM</t>
        </is>
      </c>
      <c r="I678" s="199" t="n">
        <v>9.5</v>
      </c>
      <c r="J678" s="199" t="inlineStr">
        <is>
          <t>NO</t>
        </is>
      </c>
      <c r="K678" s="199" t="inlineStr">
        <is>
          <t>https://nvd.nist.gov/vuln/detail/CVE-2026-28560</t>
        </is>
      </c>
      <c r="L678" s="199" t="inlineStr">
        <is>
          <t>2026-03-03 18:53</t>
        </is>
      </c>
      <c r="M678" s="199" t="inlineStr">
        <is>
          <t>CHECK_VENDOR</t>
        </is>
      </c>
      <c r="N678" s="199" t="inlineStr">
        <is>
          <t>See NVD references</t>
        </is>
      </c>
      <c r="O678" s="199" t="inlineStr">
        <is>
          <t>Apply vendor patches</t>
        </is>
      </c>
      <c r="P678" s="199" t="inlineStr">
        <is>
          <t>See CVE details</t>
        </is>
      </c>
      <c r="Q678" s="199" t="inlineStr">
        <is>
          <t>P3</t>
        </is>
      </c>
      <c r="R678" s="199" t="inlineStr">
        <is>
          <t>📅 Schedule patch deployment within 30 days | 🔍 Monitor for exploitation attempts</t>
        </is>
      </c>
      <c r="S678" s="199" t="inlineStr">
        <is>
          <t>CVE - IP enrichment n/a</t>
        </is>
      </c>
      <c r="T678" s="199" t="n">
        <v>0.0003</v>
      </c>
      <c r="U678" s="199" t="n">
        <v>0.0693</v>
      </c>
      <c r="V678" s="199" t="inlineStr">
        <is>
          <t>T1189:Drive-by Compromise | T1059.007:JavaScript</t>
        </is>
      </c>
      <c r="W678" s="199" t="n">
        <v>1</v>
      </c>
      <c r="X678" s="199" t="inlineStr">
        <is>
          <t>LOW (40%)</t>
        </is>
      </c>
      <c r="Y678" s="199" t="inlineStr">
        <is>
          <t>POSSIBLE</t>
        </is>
      </c>
      <c r="Z678" s="199" t="inlineStr">
        <is>
          <t>CHECK_VENDOR</t>
        </is>
      </c>
      <c r="AA678" s="199" t="inlineStr">
        <is>
          <t>https://nvd.nist.gov/vuln/detail/CVE-2026-28560</t>
        </is>
      </c>
      <c r="AB678" s="199" t="inlineStr">
        <is>
          <t>NONE</t>
        </is>
      </c>
      <c r="AC678" s="199" t="n">
        <v>2.75</v>
      </c>
      <c r="AD678" s="199" t="inlineStr"/>
    </row>
    <row r="679">
      <c r="A679" s="199" t="inlineStr">
        <is>
          <t>CVE</t>
        </is>
      </c>
      <c r="B679" s="199" t="inlineStr">
        <is>
          <t>CVE-2026-28561</t>
        </is>
      </c>
      <c r="C679" s="199" t="inlineStr">
        <is>
          <t>wpForo Forum 2.4.14 contains a stored cross-site scripting vulnerability that allows administrators to inject persistent JavaScript via forum description fields echoed without output escaping across multiple theme template files. On multisite installations or with a compromised admin account, attackers set a forum description containing HTML event handlers that execute when any user views the forum listing.</t>
        </is>
      </c>
      <c r="D679" s="199" t="n">
        <v>5.5</v>
      </c>
      <c r="E679" s="199" t="inlineStr">
        <is>
          <t>MEDIUM</t>
        </is>
      </c>
      <c r="F679" s="199" t="n">
        <v>2</v>
      </c>
      <c r="G679" s="199" t="n">
        <v>2</v>
      </c>
      <c r="H679" s="199" t="inlineStr">
        <is>
          <t>MEDIUM</t>
        </is>
      </c>
      <c r="I679" s="199" t="n">
        <v>9.5</v>
      </c>
      <c r="J679" s="199" t="inlineStr">
        <is>
          <t>NO</t>
        </is>
      </c>
      <c r="K679" s="199" t="inlineStr">
        <is>
          <t>https://nvd.nist.gov/vuln/detail/CVE-2026-28561</t>
        </is>
      </c>
      <c r="L679" s="199" t="inlineStr">
        <is>
          <t>2026-03-03 18:53</t>
        </is>
      </c>
      <c r="M679" s="199" t="inlineStr">
        <is>
          <t>CHECK_VENDOR</t>
        </is>
      </c>
      <c r="N679" s="199" t="inlineStr">
        <is>
          <t>See NVD references</t>
        </is>
      </c>
      <c r="O679" s="199" t="inlineStr">
        <is>
          <t>Apply vendor patches</t>
        </is>
      </c>
      <c r="P679" s="199" t="inlineStr">
        <is>
          <t>See CVE details</t>
        </is>
      </c>
      <c r="Q679" s="199" t="inlineStr">
        <is>
          <t>P3</t>
        </is>
      </c>
      <c r="R679" s="199" t="inlineStr">
        <is>
          <t>📅 Schedule patch deployment within 30 days | 🔍 Monitor for exploitation attempts</t>
        </is>
      </c>
      <c r="S679" s="199" t="inlineStr">
        <is>
          <t>CVE - IP enrichment n/a</t>
        </is>
      </c>
      <c r="T679" s="199" t="n">
        <v>0.0003</v>
      </c>
      <c r="U679" s="199" t="n">
        <v>0.0703</v>
      </c>
      <c r="V679" s="199" t="inlineStr">
        <is>
          <t>T1189:Drive-by Compromise | T1059.007:JavaScript</t>
        </is>
      </c>
      <c r="W679" s="199" t="n">
        <v>1</v>
      </c>
      <c r="X679" s="199" t="inlineStr">
        <is>
          <t>LOW (40%)</t>
        </is>
      </c>
      <c r="Y679" s="199" t="inlineStr">
        <is>
          <t>POSSIBLE</t>
        </is>
      </c>
      <c r="Z679" s="199" t="inlineStr">
        <is>
          <t>CHECK_VENDOR</t>
        </is>
      </c>
      <c r="AA679" s="199" t="inlineStr">
        <is>
          <t>https://nvd.nist.gov/vuln/detail/CVE-2026-28561</t>
        </is>
      </c>
      <c r="AB679" s="199" t="inlineStr">
        <is>
          <t>NONE</t>
        </is>
      </c>
      <c r="AC679" s="199" t="n">
        <v>2.75</v>
      </c>
      <c r="AD679" s="199" t="inlineStr"/>
    </row>
    <row r="680">
      <c r="A680" s="200" t="inlineStr">
        <is>
          <t>CVE</t>
        </is>
      </c>
      <c r="B680" s="200" t="inlineStr">
        <is>
          <t>CVE-2026-28562</t>
        </is>
      </c>
      <c r="C680" s="200" t="inlineStr">
        <is>
          <t>wpForo 2.4.14 contains an unauthenticated SQL injection vulnerability in Topics::get_topics() where the ORDER BY clause relies on ineffective esc_sql() sanitization on unquoted identifiers. Attackers exploit the wpfob parameter with CASE WHEN payloads to perform blind boolean extraction of credentials from the WordPress database.</t>
        </is>
      </c>
      <c r="D680" s="200" t="n">
        <v>8.199999999999999</v>
      </c>
      <c r="E680" s="200" t="inlineStr">
        <is>
          <t>HIGH</t>
        </is>
      </c>
      <c r="F680" s="200" t="n">
        <v>3</v>
      </c>
      <c r="G680" s="200" t="n">
        <v>3</v>
      </c>
      <c r="H680" s="200" t="inlineStr">
        <is>
          <t>CRITICAL</t>
        </is>
      </c>
      <c r="I680" s="200" t="n">
        <v>17.2</v>
      </c>
      <c r="J680" s="200" t="inlineStr">
        <is>
          <t>NO</t>
        </is>
      </c>
      <c r="K680" s="200" t="inlineStr">
        <is>
          <t>https://nvd.nist.gov/vuln/detail/CVE-2026-28562</t>
        </is>
      </c>
      <c r="L680" s="200" t="inlineStr">
        <is>
          <t>2026-03-03 18:53</t>
        </is>
      </c>
      <c r="M680" s="200" t="inlineStr">
        <is>
          <t>CHECK_VENDOR</t>
        </is>
      </c>
      <c r="N680" s="200" t="inlineStr">
        <is>
          <t>See NVD references</t>
        </is>
      </c>
      <c r="O680" s="200" t="inlineStr">
        <is>
          <t>Apply vendor patches</t>
        </is>
      </c>
      <c r="P680" s="200" t="inlineStr">
        <is>
          <t>See CVE details</t>
        </is>
      </c>
      <c r="Q680" s="200" t="inlineStr">
        <is>
          <t>P2</t>
        </is>
      </c>
      <c r="R680" s="200" t="inlineStr">
        <is>
          <t>🚨 URGENT: Apply vendor patches immediately | 🔒 Isolate affected systems if patch unavailable | 🛡️ Enable additional monitoring/IDS rules</t>
        </is>
      </c>
      <c r="S680" s="200" t="inlineStr">
        <is>
          <t>CVE - IP enrichment n/a</t>
        </is>
      </c>
      <c r="T680" s="200" t="n">
        <v>0.0001</v>
      </c>
      <c r="U680" s="200" t="n">
        <v>0.0166</v>
      </c>
      <c r="V680" s="200" t="inlineStr">
        <is>
          <t>T1190:Exploit Public-Facing Application | T1552:Unsecured Credentials | T1589.001:Credentials</t>
        </is>
      </c>
      <c r="W680" s="200" t="n">
        <v>2</v>
      </c>
      <c r="X680" s="200" t="inlineStr">
        <is>
          <t>HIGH (72%)</t>
        </is>
      </c>
      <c r="Y680" s="200" t="inlineStr">
        <is>
          <t>CONFIRMED</t>
        </is>
      </c>
      <c r="Z680" s="200" t="inlineStr">
        <is>
          <t>CHECK_VENDOR</t>
        </is>
      </c>
      <c r="AA680" s="200" t="inlineStr">
        <is>
          <t>https://nvd.nist.gov/vuln/detail/CVE-2026-28562</t>
        </is>
      </c>
      <c r="AB680" s="200" t="inlineStr">
        <is>
          <t>NONE</t>
        </is>
      </c>
      <c r="AC680" s="200" t="n">
        <v>4.1</v>
      </c>
      <c r="AD680" s="200" t="inlineStr"/>
    </row>
    <row r="681">
      <c r="A681" s="200" t="inlineStr">
        <is>
          <t>CVE</t>
        </is>
      </c>
      <c r="B681" s="200" t="inlineStr">
        <is>
          <t>CVE-2026-3376</t>
        </is>
      </c>
      <c r="C681" s="200" t="inlineStr">
        <is>
          <t>A security vulnerability has been detected in Tenda F453 1.0.0.3. Affected by this vulnerability is the function fromSafeMacFilter of the file /goform/SafeMacFilter. Such manipulation of the argument page leads to buffer overflow. It is possible to launch the attack remotely. The exploit has been disclosed publicly and may be used.</t>
        </is>
      </c>
      <c r="D681" s="200" t="n">
        <v>8.800000000000001</v>
      </c>
      <c r="E681" s="200" t="inlineStr">
        <is>
          <t>HIGH</t>
        </is>
      </c>
      <c r="F681" s="200" t="n">
        <v>3</v>
      </c>
      <c r="G681" s="200" t="n">
        <v>3</v>
      </c>
      <c r="H681" s="200" t="inlineStr">
        <is>
          <t>CRITICAL</t>
        </is>
      </c>
      <c r="I681" s="200" t="n">
        <v>17.8</v>
      </c>
      <c r="J681" s="200" t="inlineStr">
        <is>
          <t>NO</t>
        </is>
      </c>
      <c r="K681" s="200" t="inlineStr">
        <is>
          <t>https://nvd.nist.gov/vuln/detail/CVE-2026-3376</t>
        </is>
      </c>
      <c r="L681" s="200" t="inlineStr">
        <is>
          <t>2026-03-03 18:53</t>
        </is>
      </c>
      <c r="M681" s="200" t="inlineStr">
        <is>
          <t>CHECK_VENDOR</t>
        </is>
      </c>
      <c r="N681" s="200" t="inlineStr">
        <is>
          <t>See NVD references</t>
        </is>
      </c>
      <c r="O681" s="200" t="inlineStr">
        <is>
          <t>Apply vendor patches</t>
        </is>
      </c>
      <c r="P681" s="200" t="inlineStr">
        <is>
          <t>See CVE details</t>
        </is>
      </c>
      <c r="Q681" s="200" t="inlineStr">
        <is>
          <t>P2</t>
        </is>
      </c>
      <c r="R681" s="200" t="inlineStr">
        <is>
          <t>🚨 URGENT: Apply vendor patches immediately | 🔒 Isolate affected systems if patch unavailable | 🛡️ Enable additional monitoring/IDS rules</t>
        </is>
      </c>
      <c r="S681" s="200" t="inlineStr">
        <is>
          <t>CVE - IP enrichment n/a</t>
        </is>
      </c>
      <c r="T681" s="200" t="n">
        <v>0.0005</v>
      </c>
      <c r="U681" s="200" t="n">
        <v>0.1418</v>
      </c>
      <c r="V681" s="200" t="inlineStr">
        <is>
          <t>T1203:Exploitation for Client Execution</t>
        </is>
      </c>
      <c r="W681" s="200" t="n">
        <v>2</v>
      </c>
      <c r="X681" s="200" t="inlineStr">
        <is>
          <t>HIGH (72%)</t>
        </is>
      </c>
      <c r="Y681" s="200" t="inlineStr">
        <is>
          <t>CONFIRMED</t>
        </is>
      </c>
      <c r="Z681" s="200" t="inlineStr">
        <is>
          <t>CHECK_VENDOR</t>
        </is>
      </c>
      <c r="AA681" s="200" t="inlineStr">
        <is>
          <t>https://nvd.nist.gov/vuln/detail/CVE-2026-3376</t>
        </is>
      </c>
      <c r="AB681" s="200" t="inlineStr">
        <is>
          <t>NONE</t>
        </is>
      </c>
      <c r="AC681" s="200" t="n">
        <v>4.4</v>
      </c>
      <c r="AD681" s="200" t="inlineStr"/>
    </row>
    <row r="682">
      <c r="A682" s="200" t="inlineStr">
        <is>
          <t>CVE</t>
        </is>
      </c>
      <c r="B682" s="200" t="inlineStr">
        <is>
          <t>CVE-2026-3377</t>
        </is>
      </c>
      <c r="C682" s="200" t="inlineStr">
        <is>
          <t>A vulnerability was detected in Tenda F453 1.0.0.3. Affected by this issue is the function fromSafeUrlFilter of the file /goform/SafeUrlFilter. Performing a manipulation of the argument page results in buffer overflow. The attack can be initiated remotely. The exploit is now public and may be used.</t>
        </is>
      </c>
      <c r="D682" s="200" t="n">
        <v>8.800000000000001</v>
      </c>
      <c r="E682" s="200" t="inlineStr">
        <is>
          <t>HIGH</t>
        </is>
      </c>
      <c r="F682" s="200" t="n">
        <v>3</v>
      </c>
      <c r="G682" s="200" t="n">
        <v>3</v>
      </c>
      <c r="H682" s="200" t="inlineStr">
        <is>
          <t>CRITICAL</t>
        </is>
      </c>
      <c r="I682" s="200" t="n">
        <v>17.8</v>
      </c>
      <c r="J682" s="200" t="inlineStr">
        <is>
          <t>NO</t>
        </is>
      </c>
      <c r="K682" s="200" t="inlineStr">
        <is>
          <t>https://nvd.nist.gov/vuln/detail/CVE-2026-3377</t>
        </is>
      </c>
      <c r="L682" s="200" t="inlineStr">
        <is>
          <t>2026-03-03 18:53</t>
        </is>
      </c>
      <c r="M682" s="200" t="inlineStr">
        <is>
          <t>CHECK_VENDOR</t>
        </is>
      </c>
      <c r="N682" s="200" t="inlineStr">
        <is>
          <t>See NVD references</t>
        </is>
      </c>
      <c r="O682" s="200" t="inlineStr">
        <is>
          <t>Apply vendor patches</t>
        </is>
      </c>
      <c r="P682" s="200" t="inlineStr">
        <is>
          <t>See CVE details</t>
        </is>
      </c>
      <c r="Q682" s="200" t="inlineStr">
        <is>
          <t>P2</t>
        </is>
      </c>
      <c r="R682" s="200" t="inlineStr">
        <is>
          <t>🚨 URGENT: Apply vendor patches immediately | 🔒 Isolate affected systems if patch unavailable | 🛡️ Enable additional monitoring/IDS rules</t>
        </is>
      </c>
      <c r="S682" s="200" t="inlineStr">
        <is>
          <t>CVE - IP enrichment n/a</t>
        </is>
      </c>
      <c r="T682" s="200" t="n">
        <v>0.0005</v>
      </c>
      <c r="U682" s="200" t="n">
        <v>0.1418</v>
      </c>
      <c r="V682" s="200" t="inlineStr">
        <is>
          <t>T1203:Exploitation for Client Execution</t>
        </is>
      </c>
      <c r="W682" s="200" t="n">
        <v>2</v>
      </c>
      <c r="X682" s="200" t="inlineStr">
        <is>
          <t>HIGH (72%)</t>
        </is>
      </c>
      <c r="Y682" s="200" t="inlineStr">
        <is>
          <t>CONFIRMED</t>
        </is>
      </c>
      <c r="Z682" s="200" t="inlineStr">
        <is>
          <t>CHECK_VENDOR</t>
        </is>
      </c>
      <c r="AA682" s="200" t="inlineStr">
        <is>
          <t>https://nvd.nist.gov/vuln/detail/CVE-2026-3377</t>
        </is>
      </c>
      <c r="AB682" s="200" t="inlineStr">
        <is>
          <t>NONE</t>
        </is>
      </c>
      <c r="AC682" s="200" t="n">
        <v>4.4</v>
      </c>
      <c r="AD682" s="200" t="inlineStr"/>
    </row>
    <row r="683">
      <c r="A683" s="200" t="inlineStr">
        <is>
          <t>CVE</t>
        </is>
      </c>
      <c r="B683" s="200" t="inlineStr">
        <is>
          <t>CVE-2026-3378</t>
        </is>
      </c>
      <c r="C683" s="200" t="inlineStr">
        <is>
          <t>A flaw has been found in Tenda F453 1.0.0.3. This affects the function fromqossetting of the file /goform/qossetting. Executing a manipulation of the argument qos can lead to buffer overflow. The attack can be launched remotely. The exploit has been published and may be used.</t>
        </is>
      </c>
      <c r="D683" s="200" t="n">
        <v>8.800000000000001</v>
      </c>
      <c r="E683" s="200" t="inlineStr">
        <is>
          <t>HIGH</t>
        </is>
      </c>
      <c r="F683" s="200" t="n">
        <v>3</v>
      </c>
      <c r="G683" s="200" t="n">
        <v>3</v>
      </c>
      <c r="H683" s="200" t="inlineStr">
        <is>
          <t>CRITICAL</t>
        </is>
      </c>
      <c r="I683" s="200" t="n">
        <v>17.8</v>
      </c>
      <c r="J683" s="200" t="inlineStr">
        <is>
          <t>NO</t>
        </is>
      </c>
      <c r="K683" s="200" t="inlineStr">
        <is>
          <t>https://nvd.nist.gov/vuln/detail/CVE-2026-3378</t>
        </is>
      </c>
      <c r="L683" s="200" t="inlineStr">
        <is>
          <t>2026-03-03 18:53</t>
        </is>
      </c>
      <c r="M683" s="200" t="inlineStr">
        <is>
          <t>CHECK_VENDOR</t>
        </is>
      </c>
      <c r="N683" s="200" t="inlineStr">
        <is>
          <t>See NVD references</t>
        </is>
      </c>
      <c r="O683" s="200" t="inlineStr">
        <is>
          <t>Apply vendor patches</t>
        </is>
      </c>
      <c r="P683" s="200" t="inlineStr">
        <is>
          <t>See CVE details</t>
        </is>
      </c>
      <c r="Q683" s="200" t="inlineStr">
        <is>
          <t>P2</t>
        </is>
      </c>
      <c r="R683" s="200" t="inlineStr">
        <is>
          <t>🚨 URGENT: Apply vendor patches immediately | 🔒 Isolate affected systems if patch unavailable | 🛡️ Enable additional monitoring/IDS rules</t>
        </is>
      </c>
      <c r="S683" s="200" t="inlineStr">
        <is>
          <t>CVE - IP enrichment n/a</t>
        </is>
      </c>
      <c r="T683" s="200" t="n">
        <v>0.0005</v>
      </c>
      <c r="U683" s="200" t="n">
        <v>0.1418</v>
      </c>
      <c r="V683" s="200" t="inlineStr">
        <is>
          <t>T1203:Exploitation for Client Execution</t>
        </is>
      </c>
      <c r="W683" s="200" t="n">
        <v>2</v>
      </c>
      <c r="X683" s="200" t="inlineStr">
        <is>
          <t>HIGH (72%)</t>
        </is>
      </c>
      <c r="Y683" s="200" t="inlineStr">
        <is>
          <t>CONFIRMED</t>
        </is>
      </c>
      <c r="Z683" s="200" t="inlineStr">
        <is>
          <t>CHECK_VENDOR</t>
        </is>
      </c>
      <c r="AA683" s="200" t="inlineStr">
        <is>
          <t>https://nvd.nist.gov/vuln/detail/CVE-2026-3378</t>
        </is>
      </c>
      <c r="AB683" s="200" t="inlineStr">
        <is>
          <t>NONE</t>
        </is>
      </c>
      <c r="AC683" s="200" t="n">
        <v>4.4</v>
      </c>
      <c r="AD683" s="200" t="inlineStr"/>
    </row>
    <row r="684">
      <c r="A684" s="200" t="inlineStr">
        <is>
          <t>CVE</t>
        </is>
      </c>
      <c r="B684" s="200" t="inlineStr">
        <is>
          <t>CVE-2026-3379</t>
        </is>
      </c>
      <c r="C684" s="200" t="inlineStr">
        <is>
          <t>A vulnerability has been found in Tenda F453 1.0.0.3. This vulnerability affects the function fromSetIpBind of the file /goform/SetIpBind. The manipulation of the argument page leads to buffer overflow. The attack may be initiated remotely. The exploit has been disclosed to the public and may be used.</t>
        </is>
      </c>
      <c r="D684" s="200" t="n">
        <v>8.800000000000001</v>
      </c>
      <c r="E684" s="200" t="inlineStr">
        <is>
          <t>HIGH</t>
        </is>
      </c>
      <c r="F684" s="200" t="n">
        <v>3</v>
      </c>
      <c r="G684" s="200" t="n">
        <v>3</v>
      </c>
      <c r="H684" s="200" t="inlineStr">
        <is>
          <t>CRITICAL</t>
        </is>
      </c>
      <c r="I684" s="200" t="n">
        <v>17.8</v>
      </c>
      <c r="J684" s="200" t="inlineStr">
        <is>
          <t>NO</t>
        </is>
      </c>
      <c r="K684" s="200" t="inlineStr">
        <is>
          <t>https://nvd.nist.gov/vuln/detail/CVE-2026-3379</t>
        </is>
      </c>
      <c r="L684" s="200" t="inlineStr">
        <is>
          <t>2026-03-03 18:53</t>
        </is>
      </c>
      <c r="M684" s="200" t="inlineStr">
        <is>
          <t>CHECK_VENDOR</t>
        </is>
      </c>
      <c r="N684" s="200" t="inlineStr">
        <is>
          <t>See NVD references</t>
        </is>
      </c>
      <c r="O684" s="200" t="inlineStr">
        <is>
          <t>Apply vendor patches</t>
        </is>
      </c>
      <c r="P684" s="200" t="inlineStr">
        <is>
          <t>See CVE details</t>
        </is>
      </c>
      <c r="Q684" s="200" t="inlineStr">
        <is>
          <t>P2</t>
        </is>
      </c>
      <c r="R684" s="200" t="inlineStr">
        <is>
          <t>🚨 URGENT: Apply vendor patches immediately | 🔒 Isolate affected systems if patch unavailable | 🛡️ Enable additional monitoring/IDS rules</t>
        </is>
      </c>
      <c r="S684" s="200" t="inlineStr">
        <is>
          <t>CVE - IP enrichment n/a</t>
        </is>
      </c>
      <c r="T684" s="200" t="n">
        <v>0.0005</v>
      </c>
      <c r="U684" s="200" t="n">
        <v>0.1418</v>
      </c>
      <c r="V684" s="200" t="inlineStr">
        <is>
          <t>T1203:Exploitation for Client Execution</t>
        </is>
      </c>
      <c r="W684" s="200" t="n">
        <v>2</v>
      </c>
      <c r="X684" s="200" t="inlineStr">
        <is>
          <t>HIGH (72%)</t>
        </is>
      </c>
      <c r="Y684" s="200" t="inlineStr">
        <is>
          <t>CONFIRMED</t>
        </is>
      </c>
      <c r="Z684" s="200" t="inlineStr">
        <is>
          <t>CHECK_VENDOR</t>
        </is>
      </c>
      <c r="AA684" s="200" t="inlineStr">
        <is>
          <t>https://nvd.nist.gov/vuln/detail/CVE-2026-3379</t>
        </is>
      </c>
      <c r="AB684" s="200" t="inlineStr">
        <is>
          <t>NONE</t>
        </is>
      </c>
      <c r="AC684" s="200" t="n">
        <v>4.4</v>
      </c>
      <c r="AD684" s="200" t="inlineStr"/>
    </row>
    <row r="685">
      <c r="A685" s="200" t="inlineStr">
        <is>
          <t>CVE</t>
        </is>
      </c>
      <c r="B685" s="200" t="inlineStr">
        <is>
          <t>CVE-2026-3380</t>
        </is>
      </c>
      <c r="C685" s="200" t="inlineStr">
        <is>
          <t>A vulnerability was found in Tenda F453 1.0.0.3. This issue affects the function frmL7ImForm of the file /goform/L7Im. The manipulation of the argument page results in buffer overflow. The attack may be launched remotely. The exploit has been made public and could be used.</t>
        </is>
      </c>
      <c r="D685" s="200" t="n">
        <v>8.800000000000001</v>
      </c>
      <c r="E685" s="200" t="inlineStr">
        <is>
          <t>HIGH</t>
        </is>
      </c>
      <c r="F685" s="200" t="n">
        <v>3</v>
      </c>
      <c r="G685" s="200" t="n">
        <v>3</v>
      </c>
      <c r="H685" s="200" t="inlineStr">
        <is>
          <t>CRITICAL</t>
        </is>
      </c>
      <c r="I685" s="200" t="n">
        <v>17.8</v>
      </c>
      <c r="J685" s="200" t="inlineStr">
        <is>
          <t>NO</t>
        </is>
      </c>
      <c r="K685" s="200" t="inlineStr">
        <is>
          <t>https://nvd.nist.gov/vuln/detail/CVE-2026-3380</t>
        </is>
      </c>
      <c r="L685" s="200" t="inlineStr">
        <is>
          <t>2026-03-03 18:53</t>
        </is>
      </c>
      <c r="M685" s="200" t="inlineStr">
        <is>
          <t>CHECK_VENDOR</t>
        </is>
      </c>
      <c r="N685" s="200" t="inlineStr">
        <is>
          <t>See NVD references</t>
        </is>
      </c>
      <c r="O685" s="200" t="inlineStr">
        <is>
          <t>Apply vendor patches</t>
        </is>
      </c>
      <c r="P685" s="200" t="inlineStr">
        <is>
          <t>See CVE details</t>
        </is>
      </c>
      <c r="Q685" s="200" t="inlineStr">
        <is>
          <t>P2</t>
        </is>
      </c>
      <c r="R685" s="200" t="inlineStr">
        <is>
          <t>🚨 URGENT: Apply vendor patches immediately | 🔒 Isolate affected systems if patch unavailable | 🛡️ Enable additional monitoring/IDS rules</t>
        </is>
      </c>
      <c r="S685" s="200" t="inlineStr">
        <is>
          <t>CVE - IP enrichment n/a</t>
        </is>
      </c>
      <c r="T685" s="200" t="n">
        <v>0.0005</v>
      </c>
      <c r="U685" s="200" t="n">
        <v>0.1418</v>
      </c>
      <c r="V685" s="200" t="inlineStr">
        <is>
          <t>T1203:Exploitation for Client Execution</t>
        </is>
      </c>
      <c r="W685" s="200" t="n">
        <v>2</v>
      </c>
      <c r="X685" s="200" t="inlineStr">
        <is>
          <t>HIGH (72%)</t>
        </is>
      </c>
      <c r="Y685" s="200" t="inlineStr">
        <is>
          <t>CONFIRMED</t>
        </is>
      </c>
      <c r="Z685" s="200" t="inlineStr">
        <is>
          <t>CHECK_VENDOR</t>
        </is>
      </c>
      <c r="AA685" s="200" t="inlineStr">
        <is>
          <t>https://nvd.nist.gov/vuln/detail/CVE-2026-3380</t>
        </is>
      </c>
      <c r="AB685" s="200" t="inlineStr">
        <is>
          <t>NONE</t>
        </is>
      </c>
      <c r="AC685" s="200" t="n">
        <v>4.4</v>
      </c>
      <c r="AD685" s="200" t="inlineStr"/>
    </row>
    <row r="686">
      <c r="A686" s="202" t="inlineStr">
        <is>
          <t>CVE</t>
        </is>
      </c>
      <c r="B686" s="202" t="inlineStr">
        <is>
          <t>CVE-2026-3382</t>
        </is>
      </c>
      <c r="C686" s="202" t="inlineStr">
        <is>
          <t>A security flaw has been discovered in ChaiScript up to 6.1.0. The impacted element is the function chaiscript::Boxed_Number::get_as of the file include/chaiscript/dispatchkit/boxed_number.hpp. Performing a manipulation results in memory corruption. The attack requires a local approach. The exploit has been released to the public and may be used for attacks. The project was informed of the problem early through an issue report but has not responded yet.</t>
        </is>
      </c>
      <c r="D686" s="202" t="n">
        <v>3.3</v>
      </c>
      <c r="E686" s="202" t="inlineStr">
        <is>
          <t>LOW</t>
        </is>
      </c>
      <c r="F686" s="202" t="n">
        <v>2</v>
      </c>
      <c r="G686" s="202" t="n">
        <v>1</v>
      </c>
      <c r="H686" s="202" t="inlineStr">
        <is>
          <t>LOW</t>
        </is>
      </c>
      <c r="I686" s="202" t="n">
        <v>5.3</v>
      </c>
      <c r="J686" s="202" t="inlineStr">
        <is>
          <t>NO</t>
        </is>
      </c>
      <c r="K686" s="202" t="inlineStr">
        <is>
          <t>https://nvd.nist.gov/vuln/detail/CVE-2026-3382</t>
        </is>
      </c>
      <c r="L686" s="202" t="inlineStr">
        <is>
          <t>2026-03-03 18:53</t>
        </is>
      </c>
      <c r="M686" s="202" t="inlineStr">
        <is>
          <t>CHECK_VENDOR</t>
        </is>
      </c>
      <c r="N686" s="202" t="inlineStr">
        <is>
          <t>See NVD references</t>
        </is>
      </c>
      <c r="O686" s="202" t="inlineStr">
        <is>
          <t>Apply vendor patches</t>
        </is>
      </c>
      <c r="P686" s="202" t="inlineStr">
        <is>
          <t>See CVE details</t>
        </is>
      </c>
      <c r="Q686" s="202" t="inlineStr">
        <is>
          <t>P4</t>
        </is>
      </c>
      <c r="R686" s="202" t="inlineStr">
        <is>
          <t>📅 Schedule patch deployment within 30 days | 🔍 Monitor for exploitation attempts</t>
        </is>
      </c>
      <c r="S686" s="202" t="inlineStr">
        <is>
          <t>CVE - IP enrichment n/a</t>
        </is>
      </c>
      <c r="T686" s="202" t="n">
        <v>0.0001</v>
      </c>
      <c r="U686" s="202" t="n">
        <v>0.0303</v>
      </c>
      <c r="V686" s="202" t="inlineStr">
        <is>
          <t>T1203:Exploitation for Client Execution</t>
        </is>
      </c>
      <c r="W686" s="202" t="n">
        <v>1</v>
      </c>
      <c r="X686" s="202" t="inlineStr">
        <is>
          <t>LOW (40%)</t>
        </is>
      </c>
      <c r="Y686" s="202" t="inlineStr">
        <is>
          <t>UNLIKELY</t>
        </is>
      </c>
      <c r="Z686" s="202" t="inlineStr">
        <is>
          <t>CHECK_VENDOR</t>
        </is>
      </c>
      <c r="AA686" s="202" t="inlineStr">
        <is>
          <t>https://nvd.nist.gov/vuln/detail/CVE-2026-3382</t>
        </is>
      </c>
      <c r="AB686" s="202" t="inlineStr">
        <is>
          <t>NONE</t>
        </is>
      </c>
      <c r="AC686" s="202" t="n">
        <v>1.65</v>
      </c>
      <c r="AD686" s="202" t="inlineStr"/>
    </row>
    <row r="687">
      <c r="A687" s="202" t="inlineStr">
        <is>
          <t>CVE</t>
        </is>
      </c>
      <c r="B687" s="202" t="inlineStr">
        <is>
          <t>CVE-2026-3383</t>
        </is>
      </c>
      <c r="C687" s="202" t="inlineStr">
        <is>
          <t>A weakness has been identified in ChaiScript up to 6.1.0. This affects the function chaiscript::Boxed_Number::go of the file include/chaiscript/dispatchkit/boxed_number.hpp. Executing a manipulation can lead to divide by zero. The attack requires local access. The exploit has been made available to the public and could be used for attacks. The project was informed of the problem early through an issue report but has not responded yet.</t>
        </is>
      </c>
      <c r="D687" s="202" t="n">
        <v>3.3</v>
      </c>
      <c r="E687" s="202" t="inlineStr">
        <is>
          <t>LOW</t>
        </is>
      </c>
      <c r="F687" s="202" t="n">
        <v>2</v>
      </c>
      <c r="G687" s="202" t="n">
        <v>1</v>
      </c>
      <c r="H687" s="202" t="inlineStr">
        <is>
          <t>LOW</t>
        </is>
      </c>
      <c r="I687" s="202" t="n">
        <v>5.3</v>
      </c>
      <c r="J687" s="202" t="inlineStr">
        <is>
          <t>NO</t>
        </is>
      </c>
      <c r="K687" s="202" t="inlineStr">
        <is>
          <t>https://nvd.nist.gov/vuln/detail/CVE-2026-3383</t>
        </is>
      </c>
      <c r="L687" s="202" t="inlineStr">
        <is>
          <t>2026-03-03 18:53</t>
        </is>
      </c>
      <c r="M687" s="202" t="inlineStr">
        <is>
          <t>CHECK_VENDOR</t>
        </is>
      </c>
      <c r="N687" s="202" t="inlineStr">
        <is>
          <t>See NVD references</t>
        </is>
      </c>
      <c r="O687" s="202" t="inlineStr">
        <is>
          <t>Apply vendor patches</t>
        </is>
      </c>
      <c r="P687" s="202" t="inlineStr">
        <is>
          <t>See CVE details</t>
        </is>
      </c>
      <c r="Q687" s="202" t="inlineStr">
        <is>
          <t>P4</t>
        </is>
      </c>
      <c r="R687" s="202" t="inlineStr">
        <is>
          <t>📅 Schedule patch deployment within 30 days | 🔍 Monitor for exploitation attempts</t>
        </is>
      </c>
      <c r="S687" s="202" t="inlineStr">
        <is>
          <t>CVE - IP enrichment n/a</t>
        </is>
      </c>
      <c r="T687" s="202" t="n">
        <v>0.0001</v>
      </c>
      <c r="U687" s="202" t="n">
        <v>0.0024</v>
      </c>
      <c r="V687" s="202" t="inlineStr">
        <is>
          <t>T1190:Exploit Public-Facing Application</t>
        </is>
      </c>
      <c r="W687" s="202" t="n">
        <v>1</v>
      </c>
      <c r="X687" s="202" t="inlineStr">
        <is>
          <t>LOW (40%)</t>
        </is>
      </c>
      <c r="Y687" s="202" t="inlineStr">
        <is>
          <t>UNLIKELY</t>
        </is>
      </c>
      <c r="Z687" s="202" t="inlineStr">
        <is>
          <t>CHECK_VENDOR</t>
        </is>
      </c>
      <c r="AA687" s="202" t="inlineStr">
        <is>
          <t>https://nvd.nist.gov/vuln/detail/CVE-2026-3383</t>
        </is>
      </c>
      <c r="AB687" s="202" t="inlineStr">
        <is>
          <t>NONE</t>
        </is>
      </c>
      <c r="AC687" s="202" t="n">
        <v>1.65</v>
      </c>
      <c r="AD687" s="202" t="inlineStr"/>
    </row>
    <row r="688">
      <c r="A688" s="202" t="inlineStr">
        <is>
          <t>CVE</t>
        </is>
      </c>
      <c r="B688" s="202" t="inlineStr">
        <is>
          <t>CVE-2026-3384</t>
        </is>
      </c>
      <c r="C688" s="202" t="inlineStr">
        <is>
          <t>A security vulnerability has been detected in ChaiScript up to 6.1.0. This impacts the function chaiscript::eval::AST_Node_Impl::eval/chaiscript::eval::Function_Push_Pop of the file include/chaiscript/language/chaiscript_eval.hpp. The manipulation leads to uncontrolled recursion. An attack has to be approached locally. The exploit has been disclosed publicly and may be used. The project was informed of the problem early through an issue report but has not responded yet.</t>
        </is>
      </c>
      <c r="D688" s="202" t="n">
        <v>3.3</v>
      </c>
      <c r="E688" s="202" t="inlineStr">
        <is>
          <t>LOW</t>
        </is>
      </c>
      <c r="F688" s="202" t="n">
        <v>2</v>
      </c>
      <c r="G688" s="202" t="n">
        <v>1</v>
      </c>
      <c r="H688" s="202" t="inlineStr">
        <is>
          <t>LOW</t>
        </is>
      </c>
      <c r="I688" s="202" t="n">
        <v>5.3</v>
      </c>
      <c r="J688" s="202" t="inlineStr">
        <is>
          <t>NO</t>
        </is>
      </c>
      <c r="K688" s="202" t="inlineStr">
        <is>
          <t>https://nvd.nist.gov/vuln/detail/CVE-2026-3384</t>
        </is>
      </c>
      <c r="L688" s="202" t="inlineStr">
        <is>
          <t>2026-03-03 18:53</t>
        </is>
      </c>
      <c r="M688" s="202" t="inlineStr">
        <is>
          <t>CHECK_VENDOR</t>
        </is>
      </c>
      <c r="N688" s="202" t="inlineStr">
        <is>
          <t>See NVD references</t>
        </is>
      </c>
      <c r="O688" s="202" t="inlineStr">
        <is>
          <t>Apply vendor patches</t>
        </is>
      </c>
      <c r="P688" s="202" t="inlineStr">
        <is>
          <t>See CVE details</t>
        </is>
      </c>
      <c r="Q688" s="202" t="inlineStr">
        <is>
          <t>P4</t>
        </is>
      </c>
      <c r="R688" s="202" t="inlineStr">
        <is>
          <t>📅 Schedule patch deployment within 30 days | 🔍 Monitor for exploitation attempts</t>
        </is>
      </c>
      <c r="S688" s="202" t="inlineStr">
        <is>
          <t>CVE - IP enrichment n/a</t>
        </is>
      </c>
      <c r="T688" s="202" t="n">
        <v>0.0001</v>
      </c>
      <c r="U688" s="202" t="n">
        <v>0.02</v>
      </c>
      <c r="V688" s="202" t="inlineStr">
        <is>
          <t>T1190:Exploit Public-Facing Application</t>
        </is>
      </c>
      <c r="W688" s="202" t="n">
        <v>1</v>
      </c>
      <c r="X688" s="202" t="inlineStr">
        <is>
          <t>LOW (40%)</t>
        </is>
      </c>
      <c r="Y688" s="202" t="inlineStr">
        <is>
          <t>UNLIKELY</t>
        </is>
      </c>
      <c r="Z688" s="202" t="inlineStr">
        <is>
          <t>CHECK_VENDOR</t>
        </is>
      </c>
      <c r="AA688" s="202" t="inlineStr">
        <is>
          <t>https://nvd.nist.gov/vuln/detail/CVE-2026-3384</t>
        </is>
      </c>
      <c r="AB688" s="202" t="inlineStr">
        <is>
          <t>NONE</t>
        </is>
      </c>
      <c r="AC688" s="202" t="n">
        <v>1.65</v>
      </c>
      <c r="AD688" s="202" t="inlineStr"/>
    </row>
    <row r="689">
      <c r="A689" s="202" t="inlineStr">
        <is>
          <t>CVE</t>
        </is>
      </c>
      <c r="B689" s="202" t="inlineStr">
        <is>
          <t>CVE-2026-3385</t>
        </is>
      </c>
      <c r="C689" s="202" t="inlineStr">
        <is>
          <t>A vulnerability was detected in wren-lang wren up to 0.4.0. Affected is the function resolveLocal of the file src/vm/wren_compiler.c. The manipulation results in uncontrolled recursion. Attacking locally is a requirement. The exploit is now public and may be used. The project was informed of the problem early through an issue report but has not responded yet.</t>
        </is>
      </c>
      <c r="D689" s="202" t="n">
        <v>3.3</v>
      </c>
      <c r="E689" s="202" t="inlineStr">
        <is>
          <t>LOW</t>
        </is>
      </c>
      <c r="F689" s="202" t="n">
        <v>2</v>
      </c>
      <c r="G689" s="202" t="n">
        <v>1</v>
      </c>
      <c r="H689" s="202" t="inlineStr">
        <is>
          <t>LOW</t>
        </is>
      </c>
      <c r="I689" s="202" t="n">
        <v>5.3</v>
      </c>
      <c r="J689" s="202" t="inlineStr">
        <is>
          <t>NO</t>
        </is>
      </c>
      <c r="K689" s="202" t="inlineStr">
        <is>
          <t>https://nvd.nist.gov/vuln/detail/CVE-2026-3385</t>
        </is>
      </c>
      <c r="L689" s="202" t="inlineStr">
        <is>
          <t>2026-03-03 18:53</t>
        </is>
      </c>
      <c r="M689" s="202" t="inlineStr">
        <is>
          <t>CHECK_VENDOR</t>
        </is>
      </c>
      <c r="N689" s="202" t="inlineStr">
        <is>
          <t>See NVD references</t>
        </is>
      </c>
      <c r="O689" s="202" t="inlineStr">
        <is>
          <t>Apply vendor patches</t>
        </is>
      </c>
      <c r="P689" s="202" t="inlineStr">
        <is>
          <t>See CVE details</t>
        </is>
      </c>
      <c r="Q689" s="202" t="inlineStr">
        <is>
          <t>P4</t>
        </is>
      </c>
      <c r="R689" s="202" t="inlineStr">
        <is>
          <t>📅 Schedule patch deployment within 30 days | 🔍 Monitor for exploitation attempts</t>
        </is>
      </c>
      <c r="S689" s="202" t="inlineStr">
        <is>
          <t>CVE - IP enrichment n/a</t>
        </is>
      </c>
      <c r="T689" s="202" t="n">
        <v>0.0001</v>
      </c>
      <c r="U689" s="202" t="n">
        <v>0.02</v>
      </c>
      <c r="V689" s="202" t="inlineStr">
        <is>
          <t>T1190:Exploit Public-Facing Application</t>
        </is>
      </c>
      <c r="W689" s="202" t="n">
        <v>1</v>
      </c>
      <c r="X689" s="202" t="inlineStr">
        <is>
          <t>LOW (40%)</t>
        </is>
      </c>
      <c r="Y689" s="202" t="inlineStr">
        <is>
          <t>UNLIKELY</t>
        </is>
      </c>
      <c r="Z689" s="202" t="inlineStr">
        <is>
          <t>CHECK_VENDOR</t>
        </is>
      </c>
      <c r="AA689" s="202" t="inlineStr">
        <is>
          <t>https://nvd.nist.gov/vuln/detail/CVE-2026-3385</t>
        </is>
      </c>
      <c r="AB689" s="202" t="inlineStr">
        <is>
          <t>NONE</t>
        </is>
      </c>
      <c r="AC689" s="202" t="n">
        <v>1.65</v>
      </c>
      <c r="AD689" s="202" t="inlineStr"/>
    </row>
    <row r="690">
      <c r="A690" s="202" t="inlineStr">
        <is>
          <t>CVE</t>
        </is>
      </c>
      <c r="B690" s="202" t="inlineStr">
        <is>
          <t>CVE-2026-3386</t>
        </is>
      </c>
      <c r="C690" s="202" t="inlineStr">
        <is>
          <t>A flaw has been found in wren-lang wren up to 0.4.0. Affected by this vulnerability is the function emitOp of the file src/vm/wren_compiler.c. This manipulation causes out-of-bounds read. It is possible to launch the attack on the local host. The exploit has been published and may be used. The project was informed of the problem early through an issue report but has not responded yet.</t>
        </is>
      </c>
      <c r="D690" s="202" t="n">
        <v>3.3</v>
      </c>
      <c r="E690" s="202" t="inlineStr">
        <is>
          <t>LOW</t>
        </is>
      </c>
      <c r="F690" s="202" t="n">
        <v>2</v>
      </c>
      <c r="G690" s="202" t="n">
        <v>1</v>
      </c>
      <c r="H690" s="202" t="inlineStr">
        <is>
          <t>LOW</t>
        </is>
      </c>
      <c r="I690" s="202" t="n">
        <v>5.3</v>
      </c>
      <c r="J690" s="202" t="inlineStr">
        <is>
          <t>NO</t>
        </is>
      </c>
      <c r="K690" s="202" t="inlineStr">
        <is>
          <t>https://nvd.nist.gov/vuln/detail/CVE-2026-3386</t>
        </is>
      </c>
      <c r="L690" s="202" t="inlineStr">
        <is>
          <t>2026-03-03 18:53</t>
        </is>
      </c>
      <c r="M690" s="202" t="inlineStr">
        <is>
          <t>CHECK_VENDOR</t>
        </is>
      </c>
      <c r="N690" s="202" t="inlineStr">
        <is>
          <t>See NVD references</t>
        </is>
      </c>
      <c r="O690" s="202" t="inlineStr">
        <is>
          <t>Apply vendor patches</t>
        </is>
      </c>
      <c r="P690" s="202" t="inlineStr">
        <is>
          <t>See CVE details</t>
        </is>
      </c>
      <c r="Q690" s="202" t="inlineStr">
        <is>
          <t>P4</t>
        </is>
      </c>
      <c r="R690" s="202" t="inlineStr">
        <is>
          <t>📅 Schedule patch deployment within 30 days | 🔍 Monitor for exploitation attempts</t>
        </is>
      </c>
      <c r="S690" s="202" t="inlineStr">
        <is>
          <t>CVE - IP enrichment n/a</t>
        </is>
      </c>
      <c r="T690" s="202" t="n">
        <v>0.0001</v>
      </c>
      <c r="U690" s="202" t="n">
        <v>0.02</v>
      </c>
      <c r="V690" s="202" t="inlineStr">
        <is>
          <t>T1203:Exploitation for Client Execution</t>
        </is>
      </c>
      <c r="W690" s="202" t="n">
        <v>1</v>
      </c>
      <c r="X690" s="202" t="inlineStr">
        <is>
          <t>LOW (40%)</t>
        </is>
      </c>
      <c r="Y690" s="202" t="inlineStr">
        <is>
          <t>UNLIKELY</t>
        </is>
      </c>
      <c r="Z690" s="202" t="inlineStr">
        <is>
          <t>CHECK_VENDOR</t>
        </is>
      </c>
      <c r="AA690" s="202" t="inlineStr">
        <is>
          <t>https://nvd.nist.gov/vuln/detail/CVE-2026-3386</t>
        </is>
      </c>
      <c r="AB690" s="202" t="inlineStr">
        <is>
          <t>NONE</t>
        </is>
      </c>
      <c r="AC690" s="202" t="n">
        <v>1.65</v>
      </c>
      <c r="AD690" s="202" t="inlineStr"/>
    </row>
    <row r="691">
      <c r="A691" s="202" t="inlineStr">
        <is>
          <t>CVE</t>
        </is>
      </c>
      <c r="B691" s="202" t="inlineStr">
        <is>
          <t>CVE-2026-3387</t>
        </is>
      </c>
      <c r="C691" s="202" t="inlineStr">
        <is>
          <t>A vulnerability has been found in wren-lang wren up to 0.4.0. Affected by this issue is the function getByteCountForArguments of the file src/vm/wren_compiler.c. Such manipulation leads to null pointer dereference. Local access is required to approach this attack. The exploit has been disclosed to the public and may be used. The project was informed of the problem early through an issue report but has not responded yet.</t>
        </is>
      </c>
      <c r="D691" s="202" t="n">
        <v>3.3</v>
      </c>
      <c r="E691" s="202" t="inlineStr">
        <is>
          <t>LOW</t>
        </is>
      </c>
      <c r="F691" s="202" t="n">
        <v>2</v>
      </c>
      <c r="G691" s="202" t="n">
        <v>1</v>
      </c>
      <c r="H691" s="202" t="inlineStr">
        <is>
          <t>LOW</t>
        </is>
      </c>
      <c r="I691" s="202" t="n">
        <v>5.3</v>
      </c>
      <c r="J691" s="202" t="inlineStr">
        <is>
          <t>NO</t>
        </is>
      </c>
      <c r="K691" s="202" t="inlineStr">
        <is>
          <t>https://nvd.nist.gov/vuln/detail/CVE-2026-3387</t>
        </is>
      </c>
      <c r="L691" s="202" t="inlineStr">
        <is>
          <t>2026-03-03 18:53</t>
        </is>
      </c>
      <c r="M691" s="202" t="inlineStr">
        <is>
          <t>CHECK_VENDOR</t>
        </is>
      </c>
      <c r="N691" s="202" t="inlineStr">
        <is>
          <t>See NVD references</t>
        </is>
      </c>
      <c r="O691" s="202" t="inlineStr">
        <is>
          <t>Apply vendor patches</t>
        </is>
      </c>
      <c r="P691" s="202" t="inlineStr">
        <is>
          <t>See CVE details</t>
        </is>
      </c>
      <c r="Q691" s="202" t="inlineStr">
        <is>
          <t>P4</t>
        </is>
      </c>
      <c r="R691" s="202" t="inlineStr">
        <is>
          <t>📅 Schedule patch deployment within 30 days | 🔍 Monitor for exploitation attempts</t>
        </is>
      </c>
      <c r="S691" s="202" t="inlineStr">
        <is>
          <t>CVE - IP enrichment n/a</t>
        </is>
      </c>
      <c r="T691" s="202" t="n">
        <v>0.0001</v>
      </c>
      <c r="U691" s="202" t="n">
        <v>0.02</v>
      </c>
      <c r="V691" s="202" t="inlineStr">
        <is>
          <t>T1190:Exploit Public-Facing Application</t>
        </is>
      </c>
      <c r="W691" s="202" t="n">
        <v>1</v>
      </c>
      <c r="X691" s="202" t="inlineStr">
        <is>
          <t>LOW (40%)</t>
        </is>
      </c>
      <c r="Y691" s="202" t="inlineStr">
        <is>
          <t>UNLIKELY</t>
        </is>
      </c>
      <c r="Z691" s="202" t="inlineStr">
        <is>
          <t>CHECK_VENDOR</t>
        </is>
      </c>
      <c r="AA691" s="202" t="inlineStr">
        <is>
          <t>https://nvd.nist.gov/vuln/detail/CVE-2026-3387</t>
        </is>
      </c>
      <c r="AB691" s="202" t="inlineStr">
        <is>
          <t>NONE</t>
        </is>
      </c>
      <c r="AC691" s="202" t="n">
        <v>1.65</v>
      </c>
      <c r="AD691" s="202" t="inlineStr"/>
    </row>
    <row r="692">
      <c r="A692" s="202" t="inlineStr">
        <is>
          <t>CVE</t>
        </is>
      </c>
      <c r="B692" s="202" t="inlineStr">
        <is>
          <t>CVE-2026-3388</t>
        </is>
      </c>
      <c r="C692" s="202" t="inlineStr">
        <is>
          <t>A vulnerability was found in Squirrel up to 3.2. This affects the function SQCompiler::Factor/SQCompiler::UnaryOP of the file squirrel/sqcompiler.cpp. Performing a manipulation results in uncontrolled recursion. The attack needs to be approached locally. The exploit has been made public and could be used. The project was informed of the problem early through an issue report but has not responded yet.</t>
        </is>
      </c>
      <c r="D692" s="202" t="n">
        <v>3.3</v>
      </c>
      <c r="E692" s="202" t="inlineStr">
        <is>
          <t>LOW</t>
        </is>
      </c>
      <c r="F692" s="202" t="n">
        <v>2</v>
      </c>
      <c r="G692" s="202" t="n">
        <v>1</v>
      </c>
      <c r="H692" s="202" t="inlineStr">
        <is>
          <t>LOW</t>
        </is>
      </c>
      <c r="I692" s="202" t="n">
        <v>5.3</v>
      </c>
      <c r="J692" s="202" t="inlineStr">
        <is>
          <t>NO</t>
        </is>
      </c>
      <c r="K692" s="202" t="inlineStr">
        <is>
          <t>https://nvd.nist.gov/vuln/detail/CVE-2026-3388</t>
        </is>
      </c>
      <c r="L692" s="202" t="inlineStr">
        <is>
          <t>2026-03-03 18:53</t>
        </is>
      </c>
      <c r="M692" s="202" t="inlineStr">
        <is>
          <t>CHECK_VENDOR</t>
        </is>
      </c>
      <c r="N692" s="202" t="inlineStr">
        <is>
          <t>See NVD references</t>
        </is>
      </c>
      <c r="O692" s="202" t="inlineStr">
        <is>
          <t>Apply vendor patches</t>
        </is>
      </c>
      <c r="P692" s="202" t="inlineStr">
        <is>
          <t>See CVE details</t>
        </is>
      </c>
      <c r="Q692" s="202" t="inlineStr">
        <is>
          <t>P4</t>
        </is>
      </c>
      <c r="R692" s="202" t="inlineStr">
        <is>
          <t>📅 Schedule patch deployment within 30 days | 🔍 Monitor for exploitation attempts</t>
        </is>
      </c>
      <c r="S692" s="202" t="inlineStr">
        <is>
          <t>CVE - IP enrichment n/a</t>
        </is>
      </c>
      <c r="T692" s="202" t="n">
        <v>0.0001</v>
      </c>
      <c r="U692" s="202" t="n">
        <v>0.0198</v>
      </c>
      <c r="V692" s="202" t="inlineStr">
        <is>
          <t>T1190:Exploit Public-Facing Application</t>
        </is>
      </c>
      <c r="W692" s="202" t="n">
        <v>1</v>
      </c>
      <c r="X692" s="202" t="inlineStr">
        <is>
          <t>LOW (40%)</t>
        </is>
      </c>
      <c r="Y692" s="202" t="inlineStr">
        <is>
          <t>UNLIKELY</t>
        </is>
      </c>
      <c r="Z692" s="202" t="inlineStr">
        <is>
          <t>CHECK_VENDOR</t>
        </is>
      </c>
      <c r="AA692" s="202" t="inlineStr">
        <is>
          <t>https://nvd.nist.gov/vuln/detail/CVE-2026-3388</t>
        </is>
      </c>
      <c r="AB692" s="202" t="inlineStr">
        <is>
          <t>NONE</t>
        </is>
      </c>
      <c r="AC692" s="202" t="n">
        <v>1.65</v>
      </c>
      <c r="AD692" s="202" t="inlineStr"/>
    </row>
    <row r="693">
      <c r="A693" s="202" t="inlineStr">
        <is>
          <t>CVE</t>
        </is>
      </c>
      <c r="B693" s="202" t="inlineStr">
        <is>
          <t>CVE-2026-3389</t>
        </is>
      </c>
      <c r="C693" s="202" t="inlineStr">
        <is>
          <t>A vulnerability was determined in Squirrel up to 3.2. This vulnerability affects the function sqstd_rex_newnode in the library sqstdlib/sqstdrex.cpp. Executing a manipulation can lead to null pointer dereference. The attack can only be executed locally. The exploit has been publicly disclosed and may be utilized. The project was informed of the problem early through an issue report but has not responded yet.</t>
        </is>
      </c>
      <c r="D693" s="202" t="n">
        <v>3.3</v>
      </c>
      <c r="E693" s="202" t="inlineStr">
        <is>
          <t>LOW</t>
        </is>
      </c>
      <c r="F693" s="202" t="n">
        <v>2</v>
      </c>
      <c r="G693" s="202" t="n">
        <v>1</v>
      </c>
      <c r="H693" s="202" t="inlineStr">
        <is>
          <t>LOW</t>
        </is>
      </c>
      <c r="I693" s="202" t="n">
        <v>5.3</v>
      </c>
      <c r="J693" s="202" t="inlineStr">
        <is>
          <t>NO</t>
        </is>
      </c>
      <c r="K693" s="202" t="inlineStr">
        <is>
          <t>https://nvd.nist.gov/vuln/detail/CVE-2026-3389</t>
        </is>
      </c>
      <c r="L693" s="202" t="inlineStr">
        <is>
          <t>2026-03-03 18:53</t>
        </is>
      </c>
      <c r="M693" s="202" t="inlineStr">
        <is>
          <t>CHECK_VENDOR</t>
        </is>
      </c>
      <c r="N693" s="202" t="inlineStr">
        <is>
          <t>See NVD references</t>
        </is>
      </c>
      <c r="O693" s="202" t="inlineStr">
        <is>
          <t>Apply vendor patches</t>
        </is>
      </c>
      <c r="P693" s="202" t="inlineStr">
        <is>
          <t>See CVE details</t>
        </is>
      </c>
      <c r="Q693" s="202" t="inlineStr">
        <is>
          <t>P4</t>
        </is>
      </c>
      <c r="R693" s="202" t="inlineStr">
        <is>
          <t>📅 Schedule patch deployment within 30 days | 🔍 Monitor for exploitation attempts</t>
        </is>
      </c>
      <c r="S693" s="202" t="inlineStr">
        <is>
          <t>CVE - IP enrichment n/a</t>
        </is>
      </c>
      <c r="T693" s="202" t="n">
        <v>0.0001</v>
      </c>
      <c r="U693" s="202" t="n">
        <v>0.0198</v>
      </c>
      <c r="V693" s="202" t="inlineStr">
        <is>
          <t>T1190:Exploit Public-Facing Application</t>
        </is>
      </c>
      <c r="W693" s="202" t="n">
        <v>1</v>
      </c>
      <c r="X693" s="202" t="inlineStr">
        <is>
          <t>LOW (40%)</t>
        </is>
      </c>
      <c r="Y693" s="202" t="inlineStr">
        <is>
          <t>UNLIKELY</t>
        </is>
      </c>
      <c r="Z693" s="202" t="inlineStr">
        <is>
          <t>CHECK_VENDOR</t>
        </is>
      </c>
      <c r="AA693" s="202" t="inlineStr">
        <is>
          <t>https://nvd.nist.gov/vuln/detail/CVE-2026-3389</t>
        </is>
      </c>
      <c r="AB693" s="202" t="inlineStr">
        <is>
          <t>NONE</t>
        </is>
      </c>
      <c r="AC693" s="202" t="n">
        <v>1.65</v>
      </c>
      <c r="AD693" s="202" t="inlineStr"/>
    </row>
    <row r="694">
      <c r="A694" s="202" t="inlineStr">
        <is>
          <t>CVE</t>
        </is>
      </c>
      <c r="B694" s="202" t="inlineStr">
        <is>
          <t>CVE-2026-3390</t>
        </is>
      </c>
      <c r="C694" s="202" t="inlineStr">
        <is>
          <t>A vulnerability was identified in FascinatedBox lily up to 2.3. This issue affects the function patch_line_end of the file src/lily_build_error.c of the component Error Reporting. The manipulation leads to out-of-bounds read. The attack can only be performed from a local environment. The exploit is publicly available and might be used. The project was informed of the problem early through an issue report but has not responded yet.</t>
        </is>
      </c>
      <c r="D694" s="202" t="n">
        <v>3.3</v>
      </c>
      <c r="E694" s="202" t="inlineStr">
        <is>
          <t>LOW</t>
        </is>
      </c>
      <c r="F694" s="202" t="n">
        <v>2</v>
      </c>
      <c r="G694" s="202" t="n">
        <v>1</v>
      </c>
      <c r="H694" s="202" t="inlineStr">
        <is>
          <t>LOW</t>
        </is>
      </c>
      <c r="I694" s="202" t="n">
        <v>5.3</v>
      </c>
      <c r="J694" s="202" t="inlineStr">
        <is>
          <t>NO</t>
        </is>
      </c>
      <c r="K694" s="202" t="inlineStr">
        <is>
          <t>https://nvd.nist.gov/vuln/detail/CVE-2026-3390</t>
        </is>
      </c>
      <c r="L694" s="202" t="inlineStr">
        <is>
          <t>2026-03-03 18:53</t>
        </is>
      </c>
      <c r="M694" s="202" t="inlineStr">
        <is>
          <t>CHECK_VENDOR</t>
        </is>
      </c>
      <c r="N694" s="202" t="inlineStr">
        <is>
          <t>See NVD references</t>
        </is>
      </c>
      <c r="O694" s="202" t="inlineStr">
        <is>
          <t>Apply vendor patches</t>
        </is>
      </c>
      <c r="P694" s="202" t="inlineStr">
        <is>
          <t>See CVE details</t>
        </is>
      </c>
      <c r="Q694" s="202" t="inlineStr">
        <is>
          <t>P4</t>
        </is>
      </c>
      <c r="R694" s="202" t="inlineStr">
        <is>
          <t>📅 Schedule patch deployment within 30 days | 🔍 Monitor for exploitation attempts</t>
        </is>
      </c>
      <c r="S694" s="202" t="inlineStr">
        <is>
          <t>CVE - IP enrichment n/a</t>
        </is>
      </c>
      <c r="T694" s="202" t="n">
        <v>0.0001</v>
      </c>
      <c r="U694" s="202" t="n">
        <v>0.02</v>
      </c>
      <c r="V694" s="202" t="inlineStr">
        <is>
          <t>T1203:Exploitation for Client Execution</t>
        </is>
      </c>
      <c r="W694" s="202" t="n">
        <v>1</v>
      </c>
      <c r="X694" s="202" t="inlineStr">
        <is>
          <t>LOW (40%)</t>
        </is>
      </c>
      <c r="Y694" s="202" t="inlineStr">
        <is>
          <t>UNLIKELY</t>
        </is>
      </c>
      <c r="Z694" s="202" t="inlineStr">
        <is>
          <t>CHECK_VENDOR</t>
        </is>
      </c>
      <c r="AA694" s="202" t="inlineStr">
        <is>
          <t>https://nvd.nist.gov/vuln/detail/CVE-2026-3390</t>
        </is>
      </c>
      <c r="AB694" s="202" t="inlineStr">
        <is>
          <t>NONE</t>
        </is>
      </c>
      <c r="AC694" s="202" t="n">
        <v>1.65</v>
      </c>
      <c r="AD694" s="202" t="inlineStr"/>
    </row>
    <row r="695">
      <c r="A695" s="202" t="inlineStr">
        <is>
          <t>CVE</t>
        </is>
      </c>
      <c r="B695" s="202" t="inlineStr">
        <is>
          <t>CVE-2026-3391</t>
        </is>
      </c>
      <c r="C695" s="202" t="inlineStr">
        <is>
          <t>A security flaw has been discovered in FascinatedBox lily up to 2.3. Impacted is the function clear_storages of the file src/lily_emitter.c. The manipulation results in out-of-bounds read. The attack is only possible with local access. The exploit has been released to the public and may be used for attacks. The project was informed of the problem early through an issue report but has not responded yet.</t>
        </is>
      </c>
      <c r="D695" s="202" t="n">
        <v>3.3</v>
      </c>
      <c r="E695" s="202" t="inlineStr">
        <is>
          <t>LOW</t>
        </is>
      </c>
      <c r="F695" s="202" t="n">
        <v>2</v>
      </c>
      <c r="G695" s="202" t="n">
        <v>1</v>
      </c>
      <c r="H695" s="202" t="inlineStr">
        <is>
          <t>LOW</t>
        </is>
      </c>
      <c r="I695" s="202" t="n">
        <v>5.3</v>
      </c>
      <c r="J695" s="202" t="inlineStr">
        <is>
          <t>NO</t>
        </is>
      </c>
      <c r="K695" s="202" t="inlineStr">
        <is>
          <t>https://nvd.nist.gov/vuln/detail/CVE-2026-3391</t>
        </is>
      </c>
      <c r="L695" s="202" t="inlineStr">
        <is>
          <t>2026-03-03 18:53</t>
        </is>
      </c>
      <c r="M695" s="202" t="inlineStr">
        <is>
          <t>CHECK_VENDOR</t>
        </is>
      </c>
      <c r="N695" s="202" t="inlineStr">
        <is>
          <t>See NVD references</t>
        </is>
      </c>
      <c r="O695" s="202" t="inlineStr">
        <is>
          <t>Apply vendor patches</t>
        </is>
      </c>
      <c r="P695" s="202" t="inlineStr">
        <is>
          <t>See CVE details</t>
        </is>
      </c>
      <c r="Q695" s="202" t="inlineStr">
        <is>
          <t>P4</t>
        </is>
      </c>
      <c r="R695" s="202" t="inlineStr">
        <is>
          <t>📅 Schedule patch deployment within 30 days | 🔍 Monitor for exploitation attempts</t>
        </is>
      </c>
      <c r="S695" s="202" t="inlineStr">
        <is>
          <t>CVE - IP enrichment n/a</t>
        </is>
      </c>
      <c r="T695" s="202" t="n">
        <v>0.0001</v>
      </c>
      <c r="U695" s="202" t="n">
        <v>0.02</v>
      </c>
      <c r="V695" s="202" t="inlineStr">
        <is>
          <t>T1203:Exploitation for Client Execution</t>
        </is>
      </c>
      <c r="W695" s="202" t="n">
        <v>1</v>
      </c>
      <c r="X695" s="202" t="inlineStr">
        <is>
          <t>LOW (40%)</t>
        </is>
      </c>
      <c r="Y695" s="202" t="inlineStr">
        <is>
          <t>UNLIKELY</t>
        </is>
      </c>
      <c r="Z695" s="202" t="inlineStr">
        <is>
          <t>CHECK_VENDOR</t>
        </is>
      </c>
      <c r="AA695" s="202" t="inlineStr">
        <is>
          <t>https://nvd.nist.gov/vuln/detail/CVE-2026-3391</t>
        </is>
      </c>
      <c r="AB695" s="202" t="inlineStr">
        <is>
          <t>NONE</t>
        </is>
      </c>
      <c r="AC695" s="202" t="n">
        <v>1.65</v>
      </c>
      <c r="AD695" s="202" t="inlineStr"/>
    </row>
    <row r="696">
      <c r="A696" s="202" t="inlineStr">
        <is>
          <t>CVE</t>
        </is>
      </c>
      <c r="B696" s="202" t="inlineStr">
        <is>
          <t>CVE-2026-3392</t>
        </is>
      </c>
      <c r="C696" s="202" t="inlineStr">
        <is>
          <t>A weakness has been identified in FascinatedBox lily up to 2.3. The affected element is the function eval_tree of the file src/lily_emitter.c. This manipulation causes null pointer dereference. The attack is restricted to local execution. The exploit has been made available to the public and could be used for attacks. The project was informed of the problem early through an issue report but has not responded yet.</t>
        </is>
      </c>
      <c r="D696" s="202" t="n">
        <v>3.3</v>
      </c>
      <c r="E696" s="202" t="inlineStr">
        <is>
          <t>LOW</t>
        </is>
      </c>
      <c r="F696" s="202" t="n">
        <v>2</v>
      </c>
      <c r="G696" s="202" t="n">
        <v>1</v>
      </c>
      <c r="H696" s="202" t="inlineStr">
        <is>
          <t>LOW</t>
        </is>
      </c>
      <c r="I696" s="202" t="n">
        <v>5.3</v>
      </c>
      <c r="J696" s="202" t="inlineStr">
        <is>
          <t>NO</t>
        </is>
      </c>
      <c r="K696" s="202" t="inlineStr">
        <is>
          <t>https://nvd.nist.gov/vuln/detail/CVE-2026-3392</t>
        </is>
      </c>
      <c r="L696" s="202" t="inlineStr">
        <is>
          <t>2026-03-03 18:53</t>
        </is>
      </c>
      <c r="M696" s="202" t="inlineStr">
        <is>
          <t>CHECK_VENDOR</t>
        </is>
      </c>
      <c r="N696" s="202" t="inlineStr">
        <is>
          <t>See NVD references</t>
        </is>
      </c>
      <c r="O696" s="202" t="inlineStr">
        <is>
          <t>Apply vendor patches</t>
        </is>
      </c>
      <c r="P696" s="202" t="inlineStr">
        <is>
          <t>See CVE details</t>
        </is>
      </c>
      <c r="Q696" s="202" t="inlineStr">
        <is>
          <t>P4</t>
        </is>
      </c>
      <c r="R696" s="202" t="inlineStr">
        <is>
          <t>📅 Schedule patch deployment within 30 days | 🔍 Monitor for exploitation attempts</t>
        </is>
      </c>
      <c r="S696" s="202" t="inlineStr">
        <is>
          <t>CVE - IP enrichment n/a</t>
        </is>
      </c>
      <c r="T696" s="202" t="n">
        <v>0.0001</v>
      </c>
      <c r="U696" s="202" t="n">
        <v>0.0207</v>
      </c>
      <c r="V696" s="202" t="inlineStr">
        <is>
          <t>T1190:Exploit Public-Facing Application</t>
        </is>
      </c>
      <c r="W696" s="202" t="n">
        <v>1</v>
      </c>
      <c r="X696" s="202" t="inlineStr">
        <is>
          <t>LOW (40%)</t>
        </is>
      </c>
      <c r="Y696" s="202" t="inlineStr">
        <is>
          <t>UNLIKELY</t>
        </is>
      </c>
      <c r="Z696" s="202" t="inlineStr">
        <is>
          <t>CHECK_VENDOR</t>
        </is>
      </c>
      <c r="AA696" s="202" t="inlineStr">
        <is>
          <t>https://nvd.nist.gov/vuln/detail/CVE-2026-3392</t>
        </is>
      </c>
      <c r="AB696" s="202" t="inlineStr">
        <is>
          <t>NONE</t>
        </is>
      </c>
      <c r="AC696" s="202" t="n">
        <v>1.65</v>
      </c>
      <c r="AD696" s="202" t="inlineStr"/>
    </row>
    <row r="697">
      <c r="A697" s="202" t="inlineStr">
        <is>
          <t>CVE</t>
        </is>
      </c>
      <c r="B697" s="202" t="inlineStr">
        <is>
          <t>CVE-2026-3393</t>
        </is>
      </c>
      <c r="C697" s="202" t="inlineStr">
        <is>
          <t>A security vulnerability has been detected in jarikomppa soloud up to 20200207. The impacted element is the function SoLoud::Wav::loadflac of the file src/audiosource/wav/soloud_wav.cpp of the component Audio File Handler. Such manipulation leads to heap-based buffer overflow. The attack must be carried out locally. The exploit has been disclosed publicly and may be used. The project was informed of the problem early through an issue report but has not responded yet.</t>
        </is>
      </c>
      <c r="D697" s="202" t="n">
        <v>3.3</v>
      </c>
      <c r="E697" s="202" t="inlineStr">
        <is>
          <t>LOW</t>
        </is>
      </c>
      <c r="F697" s="202" t="n">
        <v>2</v>
      </c>
      <c r="G697" s="202" t="n">
        <v>1</v>
      </c>
      <c r="H697" s="202" t="inlineStr">
        <is>
          <t>LOW</t>
        </is>
      </c>
      <c r="I697" s="202" t="n">
        <v>5.3</v>
      </c>
      <c r="J697" s="202" t="inlineStr">
        <is>
          <t>NO</t>
        </is>
      </c>
      <c r="K697" s="202" t="inlineStr">
        <is>
          <t>https://nvd.nist.gov/vuln/detail/CVE-2026-3393</t>
        </is>
      </c>
      <c r="L697" s="202" t="inlineStr">
        <is>
          <t>2026-03-03 18:53</t>
        </is>
      </c>
      <c r="M697" s="202" t="inlineStr">
        <is>
          <t>CHECK_VENDOR</t>
        </is>
      </c>
      <c r="N697" s="202" t="inlineStr">
        <is>
          <t>See NVD references</t>
        </is>
      </c>
      <c r="O697" s="202" t="inlineStr">
        <is>
          <t>Apply vendor patches</t>
        </is>
      </c>
      <c r="P697" s="202" t="inlineStr">
        <is>
          <t>See CVE details</t>
        </is>
      </c>
      <c r="Q697" s="202" t="inlineStr">
        <is>
          <t>P4</t>
        </is>
      </c>
      <c r="R697" s="202" t="inlineStr">
        <is>
          <t>📅 Schedule patch deployment within 30 days | 🔍 Monitor for exploitation attempts</t>
        </is>
      </c>
      <c r="S697" s="202" t="inlineStr">
        <is>
          <t>CVE - IP enrichment n/a</t>
        </is>
      </c>
      <c r="T697" s="202" t="n">
        <v>0</v>
      </c>
      <c r="U697" s="202" t="n">
        <v>0</v>
      </c>
      <c r="V697" s="202" t="inlineStr">
        <is>
          <t>T1203:Exploitation for Client Execution | T1190:Exploit Public-Facing Application</t>
        </is>
      </c>
      <c r="W697" s="202" t="n">
        <v>1</v>
      </c>
      <c r="X697" s="202" t="inlineStr">
        <is>
          <t>LOW (40%)</t>
        </is>
      </c>
      <c r="Y697" s="202" t="inlineStr">
        <is>
          <t>UNLIKELY</t>
        </is>
      </c>
      <c r="Z697" s="202" t="inlineStr">
        <is>
          <t>CHECK_VENDOR</t>
        </is>
      </c>
      <c r="AA697" s="202" t="inlineStr">
        <is>
          <t>https://nvd.nist.gov/vuln/detail/CVE-2026-3393</t>
        </is>
      </c>
      <c r="AB697" s="202" t="inlineStr">
        <is>
          <t>NONE</t>
        </is>
      </c>
      <c r="AC697" s="202" t="n">
        <v>1.65</v>
      </c>
      <c r="AD697" s="202" t="inlineStr"/>
    </row>
    <row r="698">
      <c r="A698" s="202" t="inlineStr">
        <is>
          <t>CVE</t>
        </is>
      </c>
      <c r="B698" s="202" t="inlineStr">
        <is>
          <t>CVE-2026-3394</t>
        </is>
      </c>
      <c r="C698" s="202" t="inlineStr">
        <is>
          <t>A vulnerability was detected in jarikomppa soloud up to 20200207. This affects the function SoLoud::Wav::loadwav of the file src/audiosource/wav/soloud_wav.cpp of the component WAV File Parser. Performing a manipulation results in memory corruption. The attack must be initiated from a local position. The exploit is now public and may be used. The project was informed of the problem early through an issue report but has not responded yet.</t>
        </is>
      </c>
      <c r="D698" s="202" t="n">
        <v>3.3</v>
      </c>
      <c r="E698" s="202" t="inlineStr">
        <is>
          <t>LOW</t>
        </is>
      </c>
      <c r="F698" s="202" t="n">
        <v>2</v>
      </c>
      <c r="G698" s="202" t="n">
        <v>1</v>
      </c>
      <c r="H698" s="202" t="inlineStr">
        <is>
          <t>LOW</t>
        </is>
      </c>
      <c r="I698" s="202" t="n">
        <v>5.3</v>
      </c>
      <c r="J698" s="202" t="inlineStr">
        <is>
          <t>NO</t>
        </is>
      </c>
      <c r="K698" s="202" t="inlineStr">
        <is>
          <t>https://nvd.nist.gov/vuln/detail/CVE-2026-3394</t>
        </is>
      </c>
      <c r="L698" s="202" t="inlineStr">
        <is>
          <t>2026-03-03 18:53</t>
        </is>
      </c>
      <c r="M698" s="202" t="inlineStr">
        <is>
          <t>CHECK_VENDOR</t>
        </is>
      </c>
      <c r="N698" s="202" t="inlineStr">
        <is>
          <t>See NVD references</t>
        </is>
      </c>
      <c r="O698" s="202" t="inlineStr">
        <is>
          <t>Apply vendor patches</t>
        </is>
      </c>
      <c r="P698" s="202" t="inlineStr">
        <is>
          <t>See CVE details</t>
        </is>
      </c>
      <c r="Q698" s="202" t="inlineStr">
        <is>
          <t>P4</t>
        </is>
      </c>
      <c r="R698" s="202" t="inlineStr">
        <is>
          <t>📅 Schedule patch deployment within 30 days | 🔍 Monitor for exploitation attempts</t>
        </is>
      </c>
      <c r="S698" s="202" t="inlineStr">
        <is>
          <t>CVE - IP enrichment n/a</t>
        </is>
      </c>
      <c r="T698" s="202" t="n">
        <v>0.0001</v>
      </c>
      <c r="U698" s="202" t="n">
        <v>0.0303</v>
      </c>
      <c r="V698" s="202" t="inlineStr">
        <is>
          <t>T1203:Exploitation for Client Execution | T1190:Exploit Public-Facing Application</t>
        </is>
      </c>
      <c r="W698" s="202" t="n">
        <v>1</v>
      </c>
      <c r="X698" s="202" t="inlineStr">
        <is>
          <t>LOW (40%)</t>
        </is>
      </c>
      <c r="Y698" s="202" t="inlineStr">
        <is>
          <t>UNLIKELY</t>
        </is>
      </c>
      <c r="Z698" s="202" t="inlineStr">
        <is>
          <t>CHECK_VENDOR</t>
        </is>
      </c>
      <c r="AA698" s="202" t="inlineStr">
        <is>
          <t>https://nvd.nist.gov/vuln/detail/CVE-2026-3394</t>
        </is>
      </c>
      <c r="AB698" s="202" t="inlineStr">
        <is>
          <t>NONE</t>
        </is>
      </c>
      <c r="AC698" s="202" t="n">
        <v>1.65</v>
      </c>
      <c r="AD698" s="202" t="inlineStr"/>
    </row>
    <row r="699">
      <c r="A699" s="200" t="inlineStr">
        <is>
          <t>CVE</t>
        </is>
      </c>
      <c r="B699" s="200" t="inlineStr">
        <is>
          <t>CVE-2026-3395</t>
        </is>
      </c>
      <c r="C699" s="200" t="inlineStr">
        <is>
          <t>A flaw has been found in MaxSite CMS up to 109.1. This impacts the function eval of the file application/maxsite/admin/plugins/editor_markitup/preview-ajax.php of the component MarkItUp Preview AJAX Endpoint. Executing a manipulation can lead to code injection. It is possible to launch the attack remotely. The exploit has been published and may be used. Upgrading to version 109.2 will fix this issue. This patch is called 08937a3c5d672a242d68f53e9fccf8a748820ef3. You should upgrade the affected c</t>
        </is>
      </c>
      <c r="D699" s="200" t="n">
        <v>7.3</v>
      </c>
      <c r="E699" s="200" t="inlineStr">
        <is>
          <t>HIGH</t>
        </is>
      </c>
      <c r="F699" s="200" t="n">
        <v>2</v>
      </c>
      <c r="G699" s="200" t="n">
        <v>3</v>
      </c>
      <c r="H699" s="200" t="inlineStr">
        <is>
          <t>HIGH</t>
        </is>
      </c>
      <c r="I699" s="200" t="n">
        <v>13.3</v>
      </c>
      <c r="J699" s="200" t="inlineStr">
        <is>
          <t>NO</t>
        </is>
      </c>
      <c r="K699" s="200" t="inlineStr">
        <is>
          <t>https://nvd.nist.gov/vuln/detail/CVE-2026-3395</t>
        </is>
      </c>
      <c r="L699" s="200" t="inlineStr">
        <is>
          <t>2026-03-03 18:53</t>
        </is>
      </c>
      <c r="M699" s="200" t="inlineStr">
        <is>
          <t>CHECK_VENDOR</t>
        </is>
      </c>
      <c r="N699" s="200" t="inlineStr">
        <is>
          <t>See NVD references</t>
        </is>
      </c>
      <c r="O699" s="200" t="inlineStr">
        <is>
          <t>Apply vendor patches</t>
        </is>
      </c>
      <c r="P699" s="200" t="inlineStr">
        <is>
          <t>See CVE details</t>
        </is>
      </c>
      <c r="Q699" s="200" t="inlineStr">
        <is>
          <t>P2</t>
        </is>
      </c>
      <c r="R699" s="200" t="inlineStr">
        <is>
          <t>🚨 URGENT: Apply vendor patches immediately | 🔒 Isolate affected systems if patch unavailable | 🛡️ Enable additional monitoring/IDS rules</t>
        </is>
      </c>
      <c r="S699" s="200" t="inlineStr">
        <is>
          <t>CVE - IP enrichment n/a</t>
        </is>
      </c>
      <c r="T699" s="200" t="n">
        <v>0.0005</v>
      </c>
      <c r="U699" s="200" t="n">
        <v>0.1425</v>
      </c>
      <c r="V699" s="200" t="inlineStr">
        <is>
          <t>T1190:Exploit Public-Facing Application</t>
        </is>
      </c>
      <c r="W699" s="200" t="n">
        <v>2</v>
      </c>
      <c r="X699" s="200" t="inlineStr">
        <is>
          <t>HIGH (72%)</t>
        </is>
      </c>
      <c r="Y699" s="200" t="inlineStr">
        <is>
          <t>POSSIBLE</t>
        </is>
      </c>
      <c r="Z699" s="200" t="inlineStr">
        <is>
          <t>CHECK_VENDOR</t>
        </is>
      </c>
      <c r="AA699" s="200" t="inlineStr">
        <is>
          <t>https://nvd.nist.gov/vuln/detail/CVE-2026-3395</t>
        </is>
      </c>
      <c r="AB699" s="200" t="inlineStr">
        <is>
          <t>NONE</t>
        </is>
      </c>
      <c r="AC699" s="200" t="n">
        <v>3.65</v>
      </c>
      <c r="AD699" s="200" t="inlineStr"/>
    </row>
    <row r="700">
      <c r="A700" s="200" t="inlineStr">
        <is>
          <t>CVE</t>
        </is>
      </c>
      <c r="B700" s="200" t="inlineStr">
        <is>
          <t>CVE-2026-3398</t>
        </is>
      </c>
      <c r="C700" s="200" t="inlineStr">
        <is>
          <t>A vulnerability was determined in Tenda F453 1.0.0.3. Affected is the function fromAdvSetWan of the file /goform/AdvSetWan of the component httpd. Executing a manipulation of the argument wanmode/PPPOEPassword can lead to buffer overflow. The attack can be launched remotely. The exploit has been publicly disclosed and may be utilized.</t>
        </is>
      </c>
      <c r="D700" s="200" t="n">
        <v>8.800000000000001</v>
      </c>
      <c r="E700" s="200" t="inlineStr">
        <is>
          <t>HIGH</t>
        </is>
      </c>
      <c r="F700" s="200" t="n">
        <v>3</v>
      </c>
      <c r="G700" s="200" t="n">
        <v>3</v>
      </c>
      <c r="H700" s="200" t="inlineStr">
        <is>
          <t>CRITICAL</t>
        </is>
      </c>
      <c r="I700" s="200" t="n">
        <v>17.8</v>
      </c>
      <c r="J700" s="200" t="inlineStr">
        <is>
          <t>NO</t>
        </is>
      </c>
      <c r="K700" s="200" t="inlineStr">
        <is>
          <t>https://nvd.nist.gov/vuln/detail/CVE-2026-3398</t>
        </is>
      </c>
      <c r="L700" s="200" t="inlineStr">
        <is>
          <t>2026-03-03 18:53</t>
        </is>
      </c>
      <c r="M700" s="200" t="inlineStr">
        <is>
          <t>CHECK_VENDOR</t>
        </is>
      </c>
      <c r="N700" s="200" t="inlineStr">
        <is>
          <t>See NVD references</t>
        </is>
      </c>
      <c r="O700" s="200" t="inlineStr">
        <is>
          <t>Apply vendor patches</t>
        </is>
      </c>
      <c r="P700" s="200" t="inlineStr">
        <is>
          <t>See CVE details</t>
        </is>
      </c>
      <c r="Q700" s="200" t="inlineStr">
        <is>
          <t>P2</t>
        </is>
      </c>
      <c r="R700" s="200" t="inlineStr">
        <is>
          <t>🚨 URGENT: Apply vendor patches immediately | 🔒 Isolate affected systems if patch unavailable | 🛡️ Enable additional monitoring/IDS rules</t>
        </is>
      </c>
      <c r="S700" s="200" t="inlineStr">
        <is>
          <t>CVE - IP enrichment n/a</t>
        </is>
      </c>
      <c r="T700" s="200" t="n">
        <v>0.0005</v>
      </c>
      <c r="U700" s="200" t="n">
        <v>0.1418</v>
      </c>
      <c r="V700" s="200" t="inlineStr">
        <is>
          <t>T1203:Exploitation for Client Execution</t>
        </is>
      </c>
      <c r="W700" s="200" t="n">
        <v>2</v>
      </c>
      <c r="X700" s="200" t="inlineStr">
        <is>
          <t>HIGH (72%)</t>
        </is>
      </c>
      <c r="Y700" s="200" t="inlineStr">
        <is>
          <t>CONFIRMED</t>
        </is>
      </c>
      <c r="Z700" s="200" t="inlineStr">
        <is>
          <t>CHECK_VENDOR</t>
        </is>
      </c>
      <c r="AA700" s="200" t="inlineStr">
        <is>
          <t>https://nvd.nist.gov/vuln/detail/CVE-2026-3398</t>
        </is>
      </c>
      <c r="AB700" s="200" t="inlineStr">
        <is>
          <t>NONE</t>
        </is>
      </c>
      <c r="AC700" s="200" t="n">
        <v>4.4</v>
      </c>
      <c r="AD700" s="200" t="inlineStr"/>
    </row>
    <row r="701">
      <c r="A701" s="200" t="inlineStr">
        <is>
          <t>CVE</t>
        </is>
      </c>
      <c r="B701" s="200" t="inlineStr">
        <is>
          <t>CVE-2026-3399</t>
        </is>
      </c>
      <c r="C701" s="200" t="inlineStr">
        <is>
          <t>A vulnerability was identified in Tenda F453 1.0.0.3. Affected by this vulnerability is the function fromGstDhcpSetSer of the file /goform/GstDhcpSetSer of the component httpd. The manipulation of the argument dips leads to buffer overflow. The attack may be initiated remotely. The exploit is publicly available and might be used.</t>
        </is>
      </c>
      <c r="D701" s="200" t="n">
        <v>8.800000000000001</v>
      </c>
      <c r="E701" s="200" t="inlineStr">
        <is>
          <t>HIGH</t>
        </is>
      </c>
      <c r="F701" s="200" t="n">
        <v>3</v>
      </c>
      <c r="G701" s="200" t="n">
        <v>3</v>
      </c>
      <c r="H701" s="200" t="inlineStr">
        <is>
          <t>CRITICAL</t>
        </is>
      </c>
      <c r="I701" s="200" t="n">
        <v>17.8</v>
      </c>
      <c r="J701" s="200" t="inlineStr">
        <is>
          <t>NO</t>
        </is>
      </c>
      <c r="K701" s="200" t="inlineStr">
        <is>
          <t>https://nvd.nist.gov/vuln/detail/CVE-2026-3399</t>
        </is>
      </c>
      <c r="L701" s="200" t="inlineStr">
        <is>
          <t>2026-03-03 18:53</t>
        </is>
      </c>
      <c r="M701" s="200" t="inlineStr">
        <is>
          <t>CHECK_VENDOR</t>
        </is>
      </c>
      <c r="N701" s="200" t="inlineStr">
        <is>
          <t>See NVD references</t>
        </is>
      </c>
      <c r="O701" s="200" t="inlineStr">
        <is>
          <t>Apply vendor patches</t>
        </is>
      </c>
      <c r="P701" s="200" t="inlineStr">
        <is>
          <t>See CVE details</t>
        </is>
      </c>
      <c r="Q701" s="200" t="inlineStr">
        <is>
          <t>P2</t>
        </is>
      </c>
      <c r="R701" s="200" t="inlineStr">
        <is>
          <t>🚨 URGENT: Apply vendor patches immediately | 🔒 Isolate affected systems if patch unavailable | 🛡️ Enable additional monitoring/IDS rules</t>
        </is>
      </c>
      <c r="S701" s="200" t="inlineStr">
        <is>
          <t>CVE - IP enrichment n/a</t>
        </is>
      </c>
      <c r="T701" s="200" t="n">
        <v>0.0005</v>
      </c>
      <c r="U701" s="200" t="n">
        <v>0.1418</v>
      </c>
      <c r="V701" s="200" t="inlineStr">
        <is>
          <t>T1203:Exploitation for Client Execution</t>
        </is>
      </c>
      <c r="W701" s="200" t="n">
        <v>2</v>
      </c>
      <c r="X701" s="200" t="inlineStr">
        <is>
          <t>HIGH (72%)</t>
        </is>
      </c>
      <c r="Y701" s="200" t="inlineStr">
        <is>
          <t>CONFIRMED</t>
        </is>
      </c>
      <c r="Z701" s="200" t="inlineStr">
        <is>
          <t>CHECK_VENDOR</t>
        </is>
      </c>
      <c r="AA701" s="200" t="inlineStr">
        <is>
          <t>https://nvd.nist.gov/vuln/detail/CVE-2026-3399</t>
        </is>
      </c>
      <c r="AB701" s="200" t="inlineStr">
        <is>
          <t>NONE</t>
        </is>
      </c>
      <c r="AC701" s="200" t="n">
        <v>4.4</v>
      </c>
      <c r="AD701" s="200" t="inlineStr"/>
    </row>
    <row r="702">
      <c r="A702" s="200" t="inlineStr">
        <is>
          <t>CVE</t>
        </is>
      </c>
      <c r="B702" s="200" t="inlineStr">
        <is>
          <t>CVE-2026-3400</t>
        </is>
      </c>
      <c r="C702" s="200" t="inlineStr">
        <is>
          <t>A security flaw has been discovered in Tenda AC15 up to 15.13.07.13. Affected by this issue is some unknown functionality of the file /goform/TextEditingConversion. The manipulation of the argument wpapsk_crypto2_4g results in stack-based buffer overflow. The attack may be launched remotely. The exploit has been released to the public and may be used for attacks.</t>
        </is>
      </c>
      <c r="D702" s="200" t="n">
        <v>8.800000000000001</v>
      </c>
      <c r="E702" s="200" t="inlineStr">
        <is>
          <t>HIGH</t>
        </is>
      </c>
      <c r="F702" s="200" t="n">
        <v>3</v>
      </c>
      <c r="G702" s="200" t="n">
        <v>3</v>
      </c>
      <c r="H702" s="200" t="inlineStr">
        <is>
          <t>CRITICAL</t>
        </is>
      </c>
      <c r="I702" s="200" t="n">
        <v>17.8</v>
      </c>
      <c r="J702" s="200" t="inlineStr">
        <is>
          <t>NO</t>
        </is>
      </c>
      <c r="K702" s="200" t="inlineStr">
        <is>
          <t>https://nvd.nist.gov/vuln/detail/CVE-2026-3400</t>
        </is>
      </c>
      <c r="L702" s="200" t="inlineStr">
        <is>
          <t>2026-03-03 18:53</t>
        </is>
      </c>
      <c r="M702" s="200" t="inlineStr">
        <is>
          <t>CHECK_VENDOR</t>
        </is>
      </c>
      <c r="N702" s="200" t="inlineStr">
        <is>
          <t>See NVD references</t>
        </is>
      </c>
      <c r="O702" s="200" t="inlineStr">
        <is>
          <t>Apply vendor patches</t>
        </is>
      </c>
      <c r="P702" s="200" t="inlineStr">
        <is>
          <t>See CVE details</t>
        </is>
      </c>
      <c r="Q702" s="200" t="inlineStr">
        <is>
          <t>P2</t>
        </is>
      </c>
      <c r="R702" s="200" t="inlineStr">
        <is>
          <t>🚨 URGENT: Apply vendor patches immediately | 🔒 Isolate affected systems if patch unavailable | 🛡️ Enable additional monitoring/IDS rules</t>
        </is>
      </c>
      <c r="S702" s="200" t="inlineStr">
        <is>
          <t>CVE - IP enrichment n/a</t>
        </is>
      </c>
      <c r="T702" s="200" t="n">
        <v>0.0005</v>
      </c>
      <c r="U702" s="200" t="n">
        <v>0.1418</v>
      </c>
      <c r="V702" s="200" t="inlineStr">
        <is>
          <t>T1203:Exploitation for Client Execution</t>
        </is>
      </c>
      <c r="W702" s="200" t="n">
        <v>2</v>
      </c>
      <c r="X702" s="200" t="inlineStr">
        <is>
          <t>HIGH (72%)</t>
        </is>
      </c>
      <c r="Y702" s="200" t="inlineStr">
        <is>
          <t>CONFIRMED</t>
        </is>
      </c>
      <c r="Z702" s="200" t="inlineStr">
        <is>
          <t>CHECK_VENDOR</t>
        </is>
      </c>
      <c r="AA702" s="200" t="inlineStr">
        <is>
          <t>https://nvd.nist.gov/vuln/detail/CVE-2026-3400</t>
        </is>
      </c>
      <c r="AB702" s="200" t="inlineStr">
        <is>
          <t>NONE</t>
        </is>
      </c>
      <c r="AC702" s="200" t="n">
        <v>4.4</v>
      </c>
      <c r="AD702" s="200" t="inlineStr"/>
    </row>
    <row r="703">
      <c r="A703" s="202" t="inlineStr">
        <is>
          <t>CVE</t>
        </is>
      </c>
      <c r="B703" s="202" t="inlineStr">
        <is>
          <t>CVE-2026-3401</t>
        </is>
      </c>
      <c r="C703" s="202" t="inlineStr">
        <is>
          <t>A weakness has been identified in SourceCodester Web-based Pharmacy Product Management System 1.0. This affects an unknown part. This manipulation causes session expiration. Remote exploitation of the attack is possible. The complexity of an attack is rather high. It is indicated that the exploitability is difficult. The exploit has been made available to the public and could be used for attacks.</t>
        </is>
      </c>
      <c r="D703" s="202" t="n">
        <v>3.1</v>
      </c>
      <c r="E703" s="202" t="inlineStr">
        <is>
          <t>LOW</t>
        </is>
      </c>
      <c r="F703" s="202" t="n">
        <v>2</v>
      </c>
      <c r="G703" s="202" t="n">
        <v>1</v>
      </c>
      <c r="H703" s="202" t="inlineStr">
        <is>
          <t>LOW</t>
        </is>
      </c>
      <c r="I703" s="202" t="n">
        <v>5.1</v>
      </c>
      <c r="J703" s="202" t="inlineStr">
        <is>
          <t>NO</t>
        </is>
      </c>
      <c r="K703" s="202" t="inlineStr">
        <is>
          <t>https://nvd.nist.gov/vuln/detail/CVE-2026-3401</t>
        </is>
      </c>
      <c r="L703" s="202" t="inlineStr">
        <is>
          <t>2026-03-03 18:53</t>
        </is>
      </c>
      <c r="M703" s="202" t="inlineStr">
        <is>
          <t>CHECK_VENDOR</t>
        </is>
      </c>
      <c r="N703" s="202" t="inlineStr">
        <is>
          <t>See NVD references</t>
        </is>
      </c>
      <c r="O703" s="202" t="inlineStr">
        <is>
          <t>Apply vendor patches</t>
        </is>
      </c>
      <c r="P703" s="202" t="inlineStr">
        <is>
          <t>See CVE details</t>
        </is>
      </c>
      <c r="Q703" s="202" t="inlineStr">
        <is>
          <t>P4</t>
        </is>
      </c>
      <c r="R703" s="202" t="inlineStr">
        <is>
          <t>📅 Schedule patch deployment within 30 days | 🔍 Monitor for exploitation attempts</t>
        </is>
      </c>
      <c r="S703" s="202" t="inlineStr">
        <is>
          <t>CVE - IP enrichment n/a</t>
        </is>
      </c>
      <c r="T703" s="202" t="n">
        <v>0.0003</v>
      </c>
      <c r="U703" s="202" t="n">
        <v>0.0721</v>
      </c>
      <c r="V703" s="202" t="inlineStr">
        <is>
          <t>T1190:Exploit Public-Facing Application</t>
        </is>
      </c>
      <c r="W703" s="202" t="n">
        <v>1</v>
      </c>
      <c r="X703" s="202" t="inlineStr">
        <is>
          <t>LOW (40%)</t>
        </is>
      </c>
      <c r="Y703" s="202" t="inlineStr">
        <is>
          <t>UNLIKELY</t>
        </is>
      </c>
      <c r="Z703" s="202" t="inlineStr">
        <is>
          <t>CHECK_VENDOR</t>
        </is>
      </c>
      <c r="AA703" s="202" t="inlineStr">
        <is>
          <t>https://nvd.nist.gov/vuln/detail/CVE-2026-3401</t>
        </is>
      </c>
      <c r="AB703" s="202" t="inlineStr">
        <is>
          <t>NONE</t>
        </is>
      </c>
      <c r="AC703" s="202" t="n">
        <v>1.55</v>
      </c>
      <c r="AD703" s="202" t="inlineStr"/>
    </row>
    <row r="704">
      <c r="A704" s="202" t="inlineStr">
        <is>
          <t>CVE</t>
        </is>
      </c>
      <c r="B704" s="202" t="inlineStr">
        <is>
          <t>CVE-2026-3402</t>
        </is>
      </c>
      <c r="C704" s="202" t="inlineStr">
        <is>
          <t>A security vulnerability has been detected in PHPGurukul Student Record Management System up to 1.0. This vulnerability affects unknown code of the file /edit-course.php. Such manipulation of the argument Course Short Name leads to cross site scripting. The attack can be executed remotely. The exploit has been disclosed publicly and may be used.</t>
        </is>
      </c>
      <c r="D704" s="202" t="n">
        <v>2.4</v>
      </c>
      <c r="E704" s="202" t="inlineStr">
        <is>
          <t>LOW</t>
        </is>
      </c>
      <c r="F704" s="202" t="n">
        <v>2</v>
      </c>
      <c r="G704" s="202" t="n">
        <v>1</v>
      </c>
      <c r="H704" s="202" t="inlineStr">
        <is>
          <t>LOW</t>
        </is>
      </c>
      <c r="I704" s="202" t="n">
        <v>4.4</v>
      </c>
      <c r="J704" s="202" t="inlineStr">
        <is>
          <t>NO</t>
        </is>
      </c>
      <c r="K704" s="202" t="inlineStr">
        <is>
          <t>https://nvd.nist.gov/vuln/detail/CVE-2026-3402</t>
        </is>
      </c>
      <c r="L704" s="202" t="inlineStr">
        <is>
          <t>2026-03-03 18:53</t>
        </is>
      </c>
      <c r="M704" s="202" t="inlineStr">
        <is>
          <t>CHECK_VENDOR</t>
        </is>
      </c>
      <c r="N704" s="202" t="inlineStr">
        <is>
          <t>See NVD references</t>
        </is>
      </c>
      <c r="O704" s="202" t="inlineStr">
        <is>
          <t>Apply vendor patches</t>
        </is>
      </c>
      <c r="P704" s="202" t="inlineStr">
        <is>
          <t>See CVE details</t>
        </is>
      </c>
      <c r="Q704" s="202" t="inlineStr">
        <is>
          <t>P4</t>
        </is>
      </c>
      <c r="R704" s="202" t="inlineStr">
        <is>
          <t>📅 Schedule patch deployment within 30 days | 🔍 Monitor for exploitation attempts</t>
        </is>
      </c>
      <c r="S704" s="202" t="inlineStr">
        <is>
          <t>CVE - IP enrichment n/a</t>
        </is>
      </c>
      <c r="T704" s="202" t="n">
        <v>0</v>
      </c>
      <c r="U704" s="202" t="n">
        <v>0</v>
      </c>
      <c r="V704" s="202" t="inlineStr">
        <is>
          <t>T1189:Drive-by Compromise</t>
        </is>
      </c>
      <c r="W704" s="202" t="n">
        <v>1</v>
      </c>
      <c r="X704" s="202" t="inlineStr">
        <is>
          <t>LOW (40%)</t>
        </is>
      </c>
      <c r="Y704" s="202" t="inlineStr">
        <is>
          <t>UNLIKELY</t>
        </is>
      </c>
      <c r="Z704" s="202" t="inlineStr">
        <is>
          <t>CHECK_VENDOR</t>
        </is>
      </c>
      <c r="AA704" s="202" t="inlineStr">
        <is>
          <t>https://nvd.nist.gov/vuln/detail/CVE-2026-3402</t>
        </is>
      </c>
      <c r="AB704" s="202" t="inlineStr">
        <is>
          <t>NONE</t>
        </is>
      </c>
      <c r="AC704" s="202" t="n">
        <v>1.2</v>
      </c>
      <c r="AD704" s="202" t="inlineStr"/>
    </row>
    <row r="705">
      <c r="A705" s="202" t="inlineStr">
        <is>
          <t>CVE</t>
        </is>
      </c>
      <c r="B705" s="202" t="inlineStr">
        <is>
          <t>CVE-2026-3403</t>
        </is>
      </c>
      <c r="C705" s="202" t="inlineStr">
        <is>
          <t>A vulnerability was detected in PHPGurukul Student Record Management System 1.0. This issue affects some unknown processing of the file /edit-subject.php. Performing a manipulation of the argument Subject 1 results in cross site scripting. The attack is possible to be carried out remotely. The exploit is now public and may be used.</t>
        </is>
      </c>
      <c r="D705" s="202" t="n">
        <v>2.4</v>
      </c>
      <c r="E705" s="202" t="inlineStr">
        <is>
          <t>LOW</t>
        </is>
      </c>
      <c r="F705" s="202" t="n">
        <v>2</v>
      </c>
      <c r="G705" s="202" t="n">
        <v>1</v>
      </c>
      <c r="H705" s="202" t="inlineStr">
        <is>
          <t>LOW</t>
        </is>
      </c>
      <c r="I705" s="202" t="n">
        <v>4.4</v>
      </c>
      <c r="J705" s="202" t="inlineStr">
        <is>
          <t>NO</t>
        </is>
      </c>
      <c r="K705" s="202" t="inlineStr">
        <is>
          <t>https://nvd.nist.gov/vuln/detail/CVE-2026-3403</t>
        </is>
      </c>
      <c r="L705" s="202" t="inlineStr">
        <is>
          <t>2026-03-03 18:53</t>
        </is>
      </c>
      <c r="M705" s="202" t="inlineStr">
        <is>
          <t>CHECK_VENDOR</t>
        </is>
      </c>
      <c r="N705" s="202" t="inlineStr">
        <is>
          <t>See NVD references</t>
        </is>
      </c>
      <c r="O705" s="202" t="inlineStr">
        <is>
          <t>Apply vendor patches</t>
        </is>
      </c>
      <c r="P705" s="202" t="inlineStr">
        <is>
          <t>See CVE details</t>
        </is>
      </c>
      <c r="Q705" s="202" t="inlineStr">
        <is>
          <t>P4</t>
        </is>
      </c>
      <c r="R705" s="202" t="inlineStr">
        <is>
          <t>📅 Schedule patch deployment within 30 days | 🔍 Monitor for exploitation attempts</t>
        </is>
      </c>
      <c r="S705" s="202" t="inlineStr">
        <is>
          <t>CVE - IP enrichment n/a</t>
        </is>
      </c>
      <c r="T705" s="202" t="n">
        <v>0.0003</v>
      </c>
      <c r="U705" s="202" t="n">
        <v>0.0837</v>
      </c>
      <c r="V705" s="202" t="inlineStr">
        <is>
          <t>T1189:Drive-by Compromise</t>
        </is>
      </c>
      <c r="W705" s="202" t="n">
        <v>1</v>
      </c>
      <c r="X705" s="202" t="inlineStr">
        <is>
          <t>LOW (40%)</t>
        </is>
      </c>
      <c r="Y705" s="202" t="inlineStr">
        <is>
          <t>UNLIKELY</t>
        </is>
      </c>
      <c r="Z705" s="202" t="inlineStr">
        <is>
          <t>CHECK_VENDOR</t>
        </is>
      </c>
      <c r="AA705" s="202" t="inlineStr">
        <is>
          <t>https://nvd.nist.gov/vuln/detail/CVE-2026-3403</t>
        </is>
      </c>
      <c r="AB705" s="202" t="inlineStr">
        <is>
          <t>NONE</t>
        </is>
      </c>
      <c r="AC705" s="202" t="n">
        <v>1.2</v>
      </c>
      <c r="AD705" s="202" t="inlineStr"/>
    </row>
    <row r="706">
      <c r="A706" s="199" t="inlineStr">
        <is>
          <t>CVE</t>
        </is>
      </c>
      <c r="B706" s="199" t="inlineStr">
        <is>
          <t>CVE-2026-3404</t>
        </is>
      </c>
      <c r="C706" s="199" t="inlineStr">
        <is>
          <t xml:space="preserve">A flaw has been found in thinkgem JeeSite up to 5.15.1. Impacted is an unknown function of the file /com/jeesite/common/shiro/cas/CasOutHandler.java of the component Endpoint. Executing a manipulation can lead to xml external entity reference. The attack may be performed from remote. Attacks of this nature are highly complex. The exploitability is considered difficult. The exploit has been published and may be used. The vendor was contacted early about this disclosure but did not respond in any </t>
        </is>
      </c>
      <c r="D706" s="199" t="n">
        <v>5</v>
      </c>
      <c r="E706" s="199" t="inlineStr">
        <is>
          <t>MEDIUM</t>
        </is>
      </c>
      <c r="F706" s="199" t="n">
        <v>2</v>
      </c>
      <c r="G706" s="199" t="n">
        <v>2</v>
      </c>
      <c r="H706" s="199" t="inlineStr">
        <is>
          <t>MEDIUM</t>
        </is>
      </c>
      <c r="I706" s="199" t="n">
        <v>9</v>
      </c>
      <c r="J706" s="199" t="inlineStr">
        <is>
          <t>NO</t>
        </is>
      </c>
      <c r="K706" s="199" t="inlineStr">
        <is>
          <t>https://nvd.nist.gov/vuln/detail/CVE-2026-3404</t>
        </is>
      </c>
      <c r="L706" s="199" t="inlineStr">
        <is>
          <t>2026-03-03 18:53</t>
        </is>
      </c>
      <c r="M706" s="199" t="inlineStr">
        <is>
          <t>CHECK_VENDOR</t>
        </is>
      </c>
      <c r="N706" s="199" t="inlineStr">
        <is>
          <t>See NVD references</t>
        </is>
      </c>
      <c r="O706" s="199" t="inlineStr">
        <is>
          <t>Apply vendor patches</t>
        </is>
      </c>
      <c r="P706" s="199" t="inlineStr">
        <is>
          <t>See CVE details</t>
        </is>
      </c>
      <c r="Q706" s="199" t="inlineStr">
        <is>
          <t>P3</t>
        </is>
      </c>
      <c r="R706" s="199" t="inlineStr">
        <is>
          <t>📅 Schedule patch deployment within 30 days | 🔍 Monitor for exploitation attempts</t>
        </is>
      </c>
      <c r="S706" s="199" t="inlineStr">
        <is>
          <t>CVE - IP enrichment n/a</t>
        </is>
      </c>
      <c r="T706" s="199" t="n">
        <v>0.0005</v>
      </c>
      <c r="U706" s="199" t="n">
        <v>0.1521</v>
      </c>
      <c r="V706" s="199" t="inlineStr">
        <is>
          <t>T1190:Exploit Public-Facing Application</t>
        </is>
      </c>
      <c r="W706" s="199" t="n">
        <v>1</v>
      </c>
      <c r="X706" s="199" t="inlineStr">
        <is>
          <t>LOW (40%)</t>
        </is>
      </c>
      <c r="Y706" s="199" t="inlineStr">
        <is>
          <t>POSSIBLE</t>
        </is>
      </c>
      <c r="Z706" s="199" t="inlineStr">
        <is>
          <t>CHECK_VENDOR</t>
        </is>
      </c>
      <c r="AA706" s="199" t="inlineStr">
        <is>
          <t>https://nvd.nist.gov/vuln/detail/CVE-2026-3404</t>
        </is>
      </c>
      <c r="AB706" s="199" t="inlineStr">
        <is>
          <t>NONE</t>
        </is>
      </c>
      <c r="AC706" s="199" t="n">
        <v>2.5</v>
      </c>
      <c r="AD706" s="199" t="inlineStr"/>
    </row>
    <row r="707">
      <c r="A707" s="202" t="inlineStr">
        <is>
          <t>CVE</t>
        </is>
      </c>
      <c r="B707" s="202" t="inlineStr">
        <is>
          <t>CVE-2026-3405</t>
        </is>
      </c>
      <c r="C707" s="202" t="inlineStr">
        <is>
          <t>A vulnerability has been found in thinkgem JeeSite up to 5.15.1. The affected element is an unknown function of the component Connection Handler. The manipulation leads to path traversal. It is possible to initiate the attack remotely. The attack is considered to have high complexity. The exploitability is described as difficult. The exploit has been disclosed to the public and may be used. The vendor was contacted early about this disclosure but did not respond in any way.</t>
        </is>
      </c>
      <c r="D707" s="202" t="n">
        <v>3.1</v>
      </c>
      <c r="E707" s="202" t="inlineStr">
        <is>
          <t>LOW</t>
        </is>
      </c>
      <c r="F707" s="202" t="n">
        <v>2</v>
      </c>
      <c r="G707" s="202" t="n">
        <v>1</v>
      </c>
      <c r="H707" s="202" t="inlineStr">
        <is>
          <t>LOW</t>
        </is>
      </c>
      <c r="I707" s="202" t="n">
        <v>5.1</v>
      </c>
      <c r="J707" s="202" t="inlineStr">
        <is>
          <t>NO</t>
        </is>
      </c>
      <c r="K707" s="202" t="inlineStr">
        <is>
          <t>https://nvd.nist.gov/vuln/detail/CVE-2026-3405</t>
        </is>
      </c>
      <c r="L707" s="202" t="inlineStr">
        <is>
          <t>2026-03-03 18:53</t>
        </is>
      </c>
      <c r="M707" s="202" t="inlineStr">
        <is>
          <t>CHECK_VENDOR</t>
        </is>
      </c>
      <c r="N707" s="202" t="inlineStr">
        <is>
          <t>See NVD references</t>
        </is>
      </c>
      <c r="O707" s="202" t="inlineStr">
        <is>
          <t>Apply vendor patches</t>
        </is>
      </c>
      <c r="P707" s="202" t="inlineStr">
        <is>
          <t>See CVE details</t>
        </is>
      </c>
      <c r="Q707" s="202" t="inlineStr">
        <is>
          <t>P4</t>
        </is>
      </c>
      <c r="R707" s="202" t="inlineStr">
        <is>
          <t>📅 Schedule patch deployment within 30 days | 🔍 Monitor for exploitation attempts</t>
        </is>
      </c>
      <c r="S707" s="202" t="inlineStr">
        <is>
          <t>CVE - IP enrichment n/a</t>
        </is>
      </c>
      <c r="T707" s="202" t="n">
        <v>0.0004</v>
      </c>
      <c r="U707" s="202" t="n">
        <v>0.1152</v>
      </c>
      <c r="V707" s="202" t="inlineStr">
        <is>
          <t>T1083:File and Directory Discovery</t>
        </is>
      </c>
      <c r="W707" s="202" t="n">
        <v>1</v>
      </c>
      <c r="X707" s="202" t="inlineStr">
        <is>
          <t>LOW (40%)</t>
        </is>
      </c>
      <c r="Y707" s="202" t="inlineStr">
        <is>
          <t>UNLIKELY</t>
        </is>
      </c>
      <c r="Z707" s="202" t="inlineStr">
        <is>
          <t>CHECK_VENDOR</t>
        </is>
      </c>
      <c r="AA707" s="202" t="inlineStr">
        <is>
          <t>https://nvd.nist.gov/vuln/detail/CVE-2026-3405</t>
        </is>
      </c>
      <c r="AB707" s="202" t="inlineStr">
        <is>
          <t>NONE</t>
        </is>
      </c>
      <c r="AC707" s="202" t="n">
        <v>1.55</v>
      </c>
      <c r="AD707" s="202" t="inlineStr"/>
    </row>
    <row r="708">
      <c r="A708" s="200" t="inlineStr">
        <is>
          <t>CVE</t>
        </is>
      </c>
      <c r="B708" s="200" t="inlineStr">
        <is>
          <t>CVE-2026-3406</t>
        </is>
      </c>
      <c r="C708" s="200" t="inlineStr">
        <is>
          <t>A vulnerability was found in projectworlds Online Art Gallery Shop 1.0. The impacted element is an unknown function of the file /admin/registration.php of the component Registration Handler. The manipulation of the argument fname results in sql injection. It is possible to launch the attack remotely. The exploit has been made public and could be used.</t>
        </is>
      </c>
      <c r="D708" s="200" t="n">
        <v>7.3</v>
      </c>
      <c r="E708" s="200" t="inlineStr">
        <is>
          <t>HIGH</t>
        </is>
      </c>
      <c r="F708" s="200" t="n">
        <v>2</v>
      </c>
      <c r="G708" s="200" t="n">
        <v>3</v>
      </c>
      <c r="H708" s="200" t="inlineStr">
        <is>
          <t>HIGH</t>
        </is>
      </c>
      <c r="I708" s="200" t="n">
        <v>13.3</v>
      </c>
      <c r="J708" s="200" t="inlineStr">
        <is>
          <t>NO</t>
        </is>
      </c>
      <c r="K708" s="200" t="inlineStr">
        <is>
          <t>https://nvd.nist.gov/vuln/detail/CVE-2026-3406</t>
        </is>
      </c>
      <c r="L708" s="200" t="inlineStr">
        <is>
          <t>2026-03-03 18:53</t>
        </is>
      </c>
      <c r="M708" s="200" t="inlineStr">
        <is>
          <t>CHECK_VENDOR</t>
        </is>
      </c>
      <c r="N708" s="200" t="inlineStr">
        <is>
          <t>See NVD references</t>
        </is>
      </c>
      <c r="O708" s="200" t="inlineStr">
        <is>
          <t>Apply vendor patches</t>
        </is>
      </c>
      <c r="P708" s="200" t="inlineStr">
        <is>
          <t>See CVE details</t>
        </is>
      </c>
      <c r="Q708" s="200" t="inlineStr">
        <is>
          <t>P2</t>
        </is>
      </c>
      <c r="R708" s="200" t="inlineStr">
        <is>
          <t>🚨 URGENT: Apply vendor patches immediately | 🔒 Isolate affected systems if patch unavailable | 🛡️ Enable additional monitoring/IDS rules</t>
        </is>
      </c>
      <c r="S708" s="200" t="inlineStr">
        <is>
          <t>CVE - IP enrichment n/a</t>
        </is>
      </c>
      <c r="T708" s="200" t="n">
        <v>0.0003</v>
      </c>
      <c r="U708" s="200" t="n">
        <v>0.0762</v>
      </c>
      <c r="V708" s="200" t="inlineStr">
        <is>
          <t>T1190:Exploit Public-Facing Application</t>
        </is>
      </c>
      <c r="W708" s="200" t="n">
        <v>2</v>
      </c>
      <c r="X708" s="200" t="inlineStr">
        <is>
          <t>HIGH (72%)</t>
        </is>
      </c>
      <c r="Y708" s="200" t="inlineStr">
        <is>
          <t>POSSIBLE</t>
        </is>
      </c>
      <c r="Z708" s="200" t="inlineStr">
        <is>
          <t>CHECK_VENDOR</t>
        </is>
      </c>
      <c r="AA708" s="200" t="inlineStr">
        <is>
          <t>https://nvd.nist.gov/vuln/detail/CVE-2026-3406</t>
        </is>
      </c>
      <c r="AB708" s="200" t="inlineStr">
        <is>
          <t>NONE</t>
        </is>
      </c>
      <c r="AC708" s="200" t="n">
        <v>3.65</v>
      </c>
      <c r="AD708" s="200" t="inlineStr"/>
    </row>
    <row r="709">
      <c r="A709" s="202" t="inlineStr">
        <is>
          <t>CVE</t>
        </is>
      </c>
      <c r="B709" s="202" t="inlineStr">
        <is>
          <t>CVE-2026-3407</t>
        </is>
      </c>
      <c r="C709" s="202" t="inlineStr">
        <is>
          <t>A vulnerability was determined in YosysHQ yosys up to 0.62. This affects the function Yosys::RTLIL::Const::set of the file kernel/rtlil.h of the component BLIF File Parser. This manipulation causes heap-based buffer overflow. It is possible to launch the attack on the local host. The exploit has been publicly disclosed and may be utilized. Applying a patch is the recommended action to fix this issue. It appears that the issue is not reproducible all the time.</t>
        </is>
      </c>
      <c r="D709" s="202" t="n">
        <v>3.3</v>
      </c>
      <c r="E709" s="202" t="inlineStr">
        <is>
          <t>LOW</t>
        </is>
      </c>
      <c r="F709" s="202" t="n">
        <v>2</v>
      </c>
      <c r="G709" s="202" t="n">
        <v>1</v>
      </c>
      <c r="H709" s="202" t="inlineStr">
        <is>
          <t>LOW</t>
        </is>
      </c>
      <c r="I709" s="202" t="n">
        <v>5.3</v>
      </c>
      <c r="J709" s="202" t="inlineStr">
        <is>
          <t>NO</t>
        </is>
      </c>
      <c r="K709" s="202" t="inlineStr">
        <is>
          <t>https://nvd.nist.gov/vuln/detail/CVE-2026-3407</t>
        </is>
      </c>
      <c r="L709" s="202" t="inlineStr">
        <is>
          <t>2026-03-03 18:53</t>
        </is>
      </c>
      <c r="M709" s="202" t="inlineStr">
        <is>
          <t>CHECK_VENDOR</t>
        </is>
      </c>
      <c r="N709" s="202" t="inlineStr">
        <is>
          <t>See NVD references</t>
        </is>
      </c>
      <c r="O709" s="202" t="inlineStr">
        <is>
          <t>Apply vendor patches</t>
        </is>
      </c>
      <c r="P709" s="202" t="inlineStr">
        <is>
          <t>See CVE details</t>
        </is>
      </c>
      <c r="Q709" s="202" t="inlineStr">
        <is>
          <t>P4</t>
        </is>
      </c>
      <c r="R709" s="202" t="inlineStr">
        <is>
          <t>📅 Schedule patch deployment within 30 days | 🔍 Monitor for exploitation attempts</t>
        </is>
      </c>
      <c r="S709" s="202" t="inlineStr">
        <is>
          <t>CVE - IP enrichment n/a</t>
        </is>
      </c>
      <c r="T709" s="202" t="n">
        <v>0</v>
      </c>
      <c r="U709" s="202" t="n">
        <v>0</v>
      </c>
      <c r="V709" s="202" t="inlineStr">
        <is>
          <t>T1203:Exploitation for Client Execution</t>
        </is>
      </c>
      <c r="W709" s="202" t="n">
        <v>1</v>
      </c>
      <c r="X709" s="202" t="inlineStr">
        <is>
          <t>LOW (40%)</t>
        </is>
      </c>
      <c r="Y709" s="202" t="inlineStr">
        <is>
          <t>UNLIKELY</t>
        </is>
      </c>
      <c r="Z709" s="202" t="inlineStr">
        <is>
          <t>CHECK_VENDOR</t>
        </is>
      </c>
      <c r="AA709" s="202" t="inlineStr">
        <is>
          <t>https://nvd.nist.gov/vuln/detail/CVE-2026-3407</t>
        </is>
      </c>
      <c r="AB709" s="202" t="inlineStr">
        <is>
          <t>NONE</t>
        </is>
      </c>
      <c r="AC709" s="202" t="n">
        <v>1.65</v>
      </c>
      <c r="AD709" s="202" t="inlineStr"/>
    </row>
    <row r="710">
      <c r="A710" s="199" t="inlineStr">
        <is>
          <t>CVE</t>
        </is>
      </c>
      <c r="B710" s="199" t="inlineStr">
        <is>
          <t>CVE-2026-3408</t>
        </is>
      </c>
      <c r="C710" s="199" t="inlineStr">
        <is>
          <t>A vulnerability was identified in Open Babel up to 3.1.1. This impacts the function OBAtom::GetExplicitValence of the file isrc/atom.cpp of the component CDXML File Handler. Such manipulation leads to null pointer dereference. The attack can be launched remotely. The exploit is publicly available and might be used. The name of the patch is e23a224b8fd9d7c2a7cde9ef4ec6afb4c05aa08a. It is best practice to apply a patch to resolve this issue.</t>
        </is>
      </c>
      <c r="D710" s="199" t="n">
        <v>4.3</v>
      </c>
      <c r="E710" s="199" t="inlineStr">
        <is>
          <t>MEDIUM</t>
        </is>
      </c>
      <c r="F710" s="199" t="n">
        <v>2</v>
      </c>
      <c r="G710" s="199" t="n">
        <v>2</v>
      </c>
      <c r="H710" s="199" t="inlineStr">
        <is>
          <t>MEDIUM</t>
        </is>
      </c>
      <c r="I710" s="199" t="n">
        <v>8.300000000000001</v>
      </c>
      <c r="J710" s="199" t="inlineStr">
        <is>
          <t>NO</t>
        </is>
      </c>
      <c r="K710" s="199" t="inlineStr">
        <is>
          <t>https://nvd.nist.gov/vuln/detail/CVE-2026-3408</t>
        </is>
      </c>
      <c r="L710" s="199" t="inlineStr">
        <is>
          <t>2026-03-03 18:53</t>
        </is>
      </c>
      <c r="M710" s="199" t="inlineStr">
        <is>
          <t>CHECK_VENDOR</t>
        </is>
      </c>
      <c r="N710" s="199" t="inlineStr">
        <is>
          <t>See NVD references</t>
        </is>
      </c>
      <c r="O710" s="199" t="inlineStr">
        <is>
          <t>Apply vendor patches</t>
        </is>
      </c>
      <c r="P710" s="199" t="inlineStr">
        <is>
          <t>See CVE details</t>
        </is>
      </c>
      <c r="Q710" s="199" t="inlineStr">
        <is>
          <t>P3</t>
        </is>
      </c>
      <c r="R710" s="199" t="inlineStr">
        <is>
          <t>📅 Schedule patch deployment within 30 days | 🔍 Monitor for exploitation attempts</t>
        </is>
      </c>
      <c r="S710" s="199" t="inlineStr">
        <is>
          <t>CVE - IP enrichment n/a</t>
        </is>
      </c>
      <c r="T710" s="199" t="n">
        <v>0.0004</v>
      </c>
      <c r="U710" s="199" t="n">
        <v>0.1185</v>
      </c>
      <c r="V710" s="199" t="inlineStr">
        <is>
          <t>T1190:Exploit Public-Facing Application</t>
        </is>
      </c>
      <c r="W710" s="199" t="n">
        <v>1</v>
      </c>
      <c r="X710" s="199" t="inlineStr">
        <is>
          <t>LOW (40%)</t>
        </is>
      </c>
      <c r="Y710" s="199" t="inlineStr">
        <is>
          <t>POSSIBLE</t>
        </is>
      </c>
      <c r="Z710" s="199" t="inlineStr">
        <is>
          <t>CHECK_VENDOR</t>
        </is>
      </c>
      <c r="AA710" s="199" t="inlineStr">
        <is>
          <t>https://nvd.nist.gov/vuln/detail/CVE-2026-3408</t>
        </is>
      </c>
      <c r="AB710" s="199" t="inlineStr">
        <is>
          <t>NONE</t>
        </is>
      </c>
      <c r="AC710" s="199" t="n">
        <v>2.15</v>
      </c>
      <c r="AD710" s="199" t="inlineStr"/>
    </row>
    <row r="711">
      <c r="A711" s="200" t="inlineStr">
        <is>
          <t>CVE</t>
        </is>
      </c>
      <c r="B711" s="200" t="inlineStr">
        <is>
          <t>CVE-2026-3409</t>
        </is>
      </c>
      <c r="C711" s="200" t="inlineStr">
        <is>
          <t>A security flaw has been discovered in eosphoros-ai db-gpt 0.7.5. Affected is the function importlib.machinery.SourceFileLoader.exec_module of the file /api/v1/serve/awel/flow/import of the component Flow Import Endpoint. Performing a manipulation as part of File results in code injection. The attack may be initiated remotely. The exploit has been released to the public and may be used for attacks. The vendor was contacted early about this disclosure but did not respond in any way.</t>
        </is>
      </c>
      <c r="D711" s="200" t="n">
        <v>7.3</v>
      </c>
      <c r="E711" s="200" t="inlineStr">
        <is>
          <t>HIGH</t>
        </is>
      </c>
      <c r="F711" s="200" t="n">
        <v>2</v>
      </c>
      <c r="G711" s="200" t="n">
        <v>3</v>
      </c>
      <c r="H711" s="200" t="inlineStr">
        <is>
          <t>HIGH</t>
        </is>
      </c>
      <c r="I711" s="200" t="n">
        <v>13.3</v>
      </c>
      <c r="J711" s="200" t="inlineStr">
        <is>
          <t>NO</t>
        </is>
      </c>
      <c r="K711" s="200" t="inlineStr">
        <is>
          <t>https://nvd.nist.gov/vuln/detail/CVE-2026-3409</t>
        </is>
      </c>
      <c r="L711" s="200" t="inlineStr">
        <is>
          <t>2026-03-03 18:53</t>
        </is>
      </c>
      <c r="M711" s="200" t="inlineStr">
        <is>
          <t>CHECK_VENDOR</t>
        </is>
      </c>
      <c r="N711" s="200" t="inlineStr">
        <is>
          <t>See NVD references</t>
        </is>
      </c>
      <c r="O711" s="200" t="inlineStr">
        <is>
          <t>Apply vendor patches</t>
        </is>
      </c>
      <c r="P711" s="200" t="inlineStr">
        <is>
          <t>See CVE details</t>
        </is>
      </c>
      <c r="Q711" s="200" t="inlineStr">
        <is>
          <t>P2</t>
        </is>
      </c>
      <c r="R711" s="200" t="inlineStr">
        <is>
          <t>🚨 URGENT: Apply vendor patches immediately | 🔒 Isolate affected systems if patch unavailable | 🛡️ Enable additional monitoring/IDS rules</t>
        </is>
      </c>
      <c r="S711" s="200" t="inlineStr">
        <is>
          <t>CVE - IP enrichment n/a</t>
        </is>
      </c>
      <c r="T711" s="200" t="n">
        <v>0.0004</v>
      </c>
      <c r="U711" s="200" t="n">
        <v>0.1322</v>
      </c>
      <c r="V711" s="200" t="inlineStr">
        <is>
          <t>T1190:Exploit Public-Facing Application</t>
        </is>
      </c>
      <c r="W711" s="200" t="n">
        <v>2</v>
      </c>
      <c r="X711" s="200" t="inlineStr">
        <is>
          <t>HIGH (72%)</t>
        </is>
      </c>
      <c r="Y711" s="200" t="inlineStr">
        <is>
          <t>POSSIBLE</t>
        </is>
      </c>
      <c r="Z711" s="200" t="inlineStr">
        <is>
          <t>CHECK_VENDOR</t>
        </is>
      </c>
      <c r="AA711" s="200" t="inlineStr">
        <is>
          <t>https://nvd.nist.gov/vuln/detail/CVE-2026-3409</t>
        </is>
      </c>
      <c r="AB711" s="200" t="inlineStr">
        <is>
          <t>NONE</t>
        </is>
      </c>
      <c r="AC711" s="200" t="n">
        <v>3.65</v>
      </c>
      <c r="AD711" s="200" t="inlineStr"/>
    </row>
    <row r="712">
      <c r="A712" s="200" t="inlineStr">
        <is>
          <t>CVE</t>
        </is>
      </c>
      <c r="B712" s="200" t="inlineStr">
        <is>
          <t>CVE-2026-3410</t>
        </is>
      </c>
      <c r="C712" s="200" t="inlineStr">
        <is>
          <t>A weakness has been identified in itsourcecode Society Management System 1.0. Affected by this vulnerability is an unknown functionality of the file /admin/check_studid.php. Executing a manipulation of the argument student_id can lead to sql injection. The attack may be launched remotely. The exploit has been made available to the public and could be used for attacks.</t>
        </is>
      </c>
      <c r="D712" s="200" t="n">
        <v>7.3</v>
      </c>
      <c r="E712" s="200" t="inlineStr">
        <is>
          <t>HIGH</t>
        </is>
      </c>
      <c r="F712" s="200" t="n">
        <v>2</v>
      </c>
      <c r="G712" s="200" t="n">
        <v>3</v>
      </c>
      <c r="H712" s="200" t="inlineStr">
        <is>
          <t>HIGH</t>
        </is>
      </c>
      <c r="I712" s="200" t="n">
        <v>13.3</v>
      </c>
      <c r="J712" s="200" t="inlineStr">
        <is>
          <t>NO</t>
        </is>
      </c>
      <c r="K712" s="200" t="inlineStr">
        <is>
          <t>https://nvd.nist.gov/vuln/detail/CVE-2026-3410</t>
        </is>
      </c>
      <c r="L712" s="200" t="inlineStr">
        <is>
          <t>2026-03-03 18:53</t>
        </is>
      </c>
      <c r="M712" s="200" t="inlineStr">
        <is>
          <t>CHECK_VENDOR</t>
        </is>
      </c>
      <c r="N712" s="200" t="inlineStr">
        <is>
          <t>See NVD references</t>
        </is>
      </c>
      <c r="O712" s="200" t="inlineStr">
        <is>
          <t>Apply vendor patches</t>
        </is>
      </c>
      <c r="P712" s="200" t="inlineStr">
        <is>
          <t>See CVE details</t>
        </is>
      </c>
      <c r="Q712" s="200" t="inlineStr">
        <is>
          <t>P2</t>
        </is>
      </c>
      <c r="R712" s="200" t="inlineStr">
        <is>
          <t>🚨 URGENT: Apply vendor patches immediately | 🔒 Isolate affected systems if patch unavailable | 🛡️ Enable additional monitoring/IDS rules</t>
        </is>
      </c>
      <c r="S712" s="200" t="inlineStr">
        <is>
          <t>CVE - IP enrichment n/a</t>
        </is>
      </c>
      <c r="T712" s="200" t="n">
        <v>0.0003</v>
      </c>
      <c r="U712" s="200" t="n">
        <v>0.08359999999999999</v>
      </c>
      <c r="V712" s="200" t="inlineStr">
        <is>
          <t>T1190:Exploit Public-Facing Application</t>
        </is>
      </c>
      <c r="W712" s="200" t="n">
        <v>2</v>
      </c>
      <c r="X712" s="200" t="inlineStr">
        <is>
          <t>HIGH (72%)</t>
        </is>
      </c>
      <c r="Y712" s="200" t="inlineStr">
        <is>
          <t>POSSIBLE</t>
        </is>
      </c>
      <c r="Z712" s="200" t="inlineStr">
        <is>
          <t>CHECK_VENDOR</t>
        </is>
      </c>
      <c r="AA712" s="200" t="inlineStr">
        <is>
          <t>https://nvd.nist.gov/vuln/detail/CVE-2026-3410</t>
        </is>
      </c>
      <c r="AB712" s="200" t="inlineStr">
        <is>
          <t>NONE</t>
        </is>
      </c>
      <c r="AC712" s="200" t="n">
        <v>3.65</v>
      </c>
      <c r="AD712" s="200" t="inlineStr"/>
    </row>
    <row r="713">
      <c r="A713" s="200" t="inlineStr">
        <is>
          <t>CVE</t>
        </is>
      </c>
      <c r="B713" s="200" t="inlineStr">
        <is>
          <t>CVE-2026-3411</t>
        </is>
      </c>
      <c r="C713" s="200" t="inlineStr">
        <is>
          <t>A security vulnerability has been detected in itsourcecode University Management System 1.0. Affected by this issue is some unknown functionality of the file /admin_single_student_update.php. The manipulation of the argument ID leads to sql injection. Remote exploitation of the attack is possible. The exploit has been disclosed publicly and may be used.</t>
        </is>
      </c>
      <c r="D713" s="200" t="n">
        <v>7.3</v>
      </c>
      <c r="E713" s="200" t="inlineStr">
        <is>
          <t>HIGH</t>
        </is>
      </c>
      <c r="F713" s="200" t="n">
        <v>2</v>
      </c>
      <c r="G713" s="200" t="n">
        <v>3</v>
      </c>
      <c r="H713" s="200" t="inlineStr">
        <is>
          <t>HIGH</t>
        </is>
      </c>
      <c r="I713" s="200" t="n">
        <v>13.3</v>
      </c>
      <c r="J713" s="200" t="inlineStr">
        <is>
          <t>NO</t>
        </is>
      </c>
      <c r="K713" s="200" t="inlineStr">
        <is>
          <t>https://nvd.nist.gov/vuln/detail/CVE-2026-3411</t>
        </is>
      </c>
      <c r="L713" s="200" t="inlineStr">
        <is>
          <t>2026-03-03 18:53</t>
        </is>
      </c>
      <c r="M713" s="200" t="inlineStr">
        <is>
          <t>CHECK_VENDOR</t>
        </is>
      </c>
      <c r="N713" s="200" t="inlineStr">
        <is>
          <t>See NVD references</t>
        </is>
      </c>
      <c r="O713" s="200" t="inlineStr">
        <is>
          <t>Apply vendor patches</t>
        </is>
      </c>
      <c r="P713" s="200" t="inlineStr">
        <is>
          <t>See CVE details</t>
        </is>
      </c>
      <c r="Q713" s="200" t="inlineStr">
        <is>
          <t>P2</t>
        </is>
      </c>
      <c r="R713" s="200" t="inlineStr">
        <is>
          <t>🚨 URGENT: Apply vendor patches immediately | 🔒 Isolate affected systems if patch unavailable | 🛡️ Enable additional monitoring/IDS rules</t>
        </is>
      </c>
      <c r="S713" s="200" t="inlineStr">
        <is>
          <t>CVE - IP enrichment n/a</t>
        </is>
      </c>
      <c r="T713" s="200" t="n">
        <v>0.0003</v>
      </c>
      <c r="U713" s="200" t="n">
        <v>0.08359999999999999</v>
      </c>
      <c r="V713" s="200" t="inlineStr">
        <is>
          <t>T1190:Exploit Public-Facing Application</t>
        </is>
      </c>
      <c r="W713" s="200" t="n">
        <v>2</v>
      </c>
      <c r="X713" s="200" t="inlineStr">
        <is>
          <t>HIGH (72%)</t>
        </is>
      </c>
      <c r="Y713" s="200" t="inlineStr">
        <is>
          <t>POSSIBLE</t>
        </is>
      </c>
      <c r="Z713" s="200" t="inlineStr">
        <is>
          <t>CHECK_VENDOR</t>
        </is>
      </c>
      <c r="AA713" s="200" t="inlineStr">
        <is>
          <t>https://nvd.nist.gov/vuln/detail/CVE-2026-3411</t>
        </is>
      </c>
      <c r="AB713" s="200" t="inlineStr">
        <is>
          <t>NONE</t>
        </is>
      </c>
      <c r="AC713" s="200" t="n">
        <v>3.65</v>
      </c>
      <c r="AD713" s="200" t="inlineStr"/>
    </row>
    <row r="714">
      <c r="A714" s="199" t="inlineStr">
        <is>
          <t>CVE</t>
        </is>
      </c>
      <c r="B714" s="199" t="inlineStr">
        <is>
          <t>CVE-2026-3412</t>
        </is>
      </c>
      <c r="C714" s="199" t="inlineStr">
        <is>
          <t>A vulnerability was detected in itsourcecode University Management System 1.0. This affects an unknown part of the file /att_single_view.php. The manipulation of the argument dt results in cross site scripting. The attack can be executed remotely. The exploit is now public and may be used.</t>
        </is>
      </c>
      <c r="D714" s="199" t="n">
        <v>4.3</v>
      </c>
      <c r="E714" s="199" t="inlineStr">
        <is>
          <t>MEDIUM</t>
        </is>
      </c>
      <c r="F714" s="199" t="n">
        <v>2</v>
      </c>
      <c r="G714" s="199" t="n">
        <v>2</v>
      </c>
      <c r="H714" s="199" t="inlineStr">
        <is>
          <t>MEDIUM</t>
        </is>
      </c>
      <c r="I714" s="199" t="n">
        <v>8.300000000000001</v>
      </c>
      <c r="J714" s="199" t="inlineStr">
        <is>
          <t>NO</t>
        </is>
      </c>
      <c r="K714" s="199" t="inlineStr">
        <is>
          <t>https://nvd.nist.gov/vuln/detail/CVE-2026-3412</t>
        </is>
      </c>
      <c r="L714" s="199" t="inlineStr">
        <is>
          <t>2026-03-03 18:53</t>
        </is>
      </c>
      <c r="M714" s="199" t="inlineStr">
        <is>
          <t>CHECK_VENDOR</t>
        </is>
      </c>
      <c r="N714" s="199" t="inlineStr">
        <is>
          <t>See NVD references</t>
        </is>
      </c>
      <c r="O714" s="199" t="inlineStr">
        <is>
          <t>Apply vendor patches</t>
        </is>
      </c>
      <c r="P714" s="199" t="inlineStr">
        <is>
          <t>See CVE details</t>
        </is>
      </c>
      <c r="Q714" s="199" t="inlineStr">
        <is>
          <t>P3</t>
        </is>
      </c>
      <c r="R714" s="199" t="inlineStr">
        <is>
          <t>📅 Schedule patch deployment within 30 days | 🔍 Monitor for exploitation attempts</t>
        </is>
      </c>
      <c r="S714" s="199" t="inlineStr">
        <is>
          <t>CVE - IP enrichment n/a</t>
        </is>
      </c>
      <c r="T714" s="199" t="n">
        <v>0.0003</v>
      </c>
      <c r="U714" s="199" t="n">
        <v>0.0924</v>
      </c>
      <c r="V714" s="199" t="inlineStr">
        <is>
          <t>T1189:Drive-by Compromise | T1190:Exploit Public-Facing Application</t>
        </is>
      </c>
      <c r="W714" s="199" t="n">
        <v>1</v>
      </c>
      <c r="X714" s="199" t="inlineStr">
        <is>
          <t>LOW (40%)</t>
        </is>
      </c>
      <c r="Y714" s="199" t="inlineStr">
        <is>
          <t>POSSIBLE</t>
        </is>
      </c>
      <c r="Z714" s="199" t="inlineStr">
        <is>
          <t>CHECK_VENDOR</t>
        </is>
      </c>
      <c r="AA714" s="199" t="inlineStr">
        <is>
          <t>https://nvd.nist.gov/vuln/detail/CVE-2026-3412</t>
        </is>
      </c>
      <c r="AB714" s="199" t="inlineStr">
        <is>
          <t>NONE</t>
        </is>
      </c>
      <c r="AC714" s="199" t="n">
        <v>2.15</v>
      </c>
      <c r="AD714" s="199" t="inlineStr"/>
    </row>
    <row r="715">
      <c r="A715" s="199" t="inlineStr">
        <is>
          <t>CVE</t>
        </is>
      </c>
      <c r="B715" s="199" t="inlineStr">
        <is>
          <t>CVE-2025-15597</t>
        </is>
      </c>
      <c r="C715" s="199" t="inlineStr">
        <is>
          <t>A vulnerability has been found in Dataease SQLBot up to 1.4.0. This affects an unknown function of the file backend/apps/system/api/assistant.py of the component API Endpoint. Such manipulation leads to improper access controls. It is possible to launch the attack remotely. The exploit has been disclosed to the public and may be used. Upgrading to version 1.5.0 mitigates this issue. The name of the patch is d640ac31d1ce64ce90e06cf7081163915c9fc28c. Upgrading the affected component is recommended</t>
        </is>
      </c>
      <c r="D715" s="199" t="n">
        <v>6.3</v>
      </c>
      <c r="E715" s="199" t="inlineStr">
        <is>
          <t>MEDIUM</t>
        </is>
      </c>
      <c r="F715" s="199" t="n">
        <v>2</v>
      </c>
      <c r="G715" s="199" t="n">
        <v>2</v>
      </c>
      <c r="H715" s="199" t="inlineStr">
        <is>
          <t>MEDIUM</t>
        </is>
      </c>
      <c r="I715" s="199" t="n">
        <v>10.3</v>
      </c>
      <c r="J715" s="199" t="inlineStr">
        <is>
          <t>NO</t>
        </is>
      </c>
      <c r="K715" s="199" t="inlineStr">
        <is>
          <t>https://nvd.nist.gov/vuln/detail/CVE-2025-15597</t>
        </is>
      </c>
      <c r="L715" s="199" t="inlineStr">
        <is>
          <t>2026-03-03 18:53</t>
        </is>
      </c>
      <c r="M715" s="199" t="inlineStr">
        <is>
          <t>CHECK_VENDOR</t>
        </is>
      </c>
      <c r="N715" s="199" t="inlineStr">
        <is>
          <t>See NVD references</t>
        </is>
      </c>
      <c r="O715" s="199" t="inlineStr">
        <is>
          <t>Apply vendor patches</t>
        </is>
      </c>
      <c r="P715" s="199" t="inlineStr">
        <is>
          <t>See CVE details</t>
        </is>
      </c>
      <c r="Q715" s="199" t="inlineStr">
        <is>
          <t>P2</t>
        </is>
      </c>
      <c r="R715" s="199" t="inlineStr">
        <is>
          <t>📅 Schedule patch deployment within 30 days | 🔍 Monitor for exploitation attempts</t>
        </is>
      </c>
      <c r="S715" s="199" t="inlineStr">
        <is>
          <t>CVE - IP enrichment n/a</t>
        </is>
      </c>
      <c r="T715" s="199" t="n">
        <v>0.0002</v>
      </c>
      <c r="U715" s="199" t="n">
        <v>0.0408</v>
      </c>
      <c r="V715" s="199" t="inlineStr">
        <is>
          <t>T1190:Exploit Public-Facing Application</t>
        </is>
      </c>
      <c r="W715" s="199" t="n">
        <v>2</v>
      </c>
      <c r="X715" s="199" t="inlineStr">
        <is>
          <t>HIGH (72%)</t>
        </is>
      </c>
      <c r="Y715" s="199" t="inlineStr">
        <is>
          <t>POSSIBLE</t>
        </is>
      </c>
      <c r="Z715" s="199" t="inlineStr">
        <is>
          <t>CHECK_VENDOR</t>
        </is>
      </c>
      <c r="AA715" s="199" t="inlineStr">
        <is>
          <t>https://nvd.nist.gov/vuln/detail/CVE-2025-15597</t>
        </is>
      </c>
      <c r="AB715" s="199" t="inlineStr">
        <is>
          <t>NONE</t>
        </is>
      </c>
      <c r="AC715" s="199" t="n">
        <v>3.15</v>
      </c>
      <c r="AD715" s="199" t="inlineStr"/>
    </row>
    <row r="716">
      <c r="A716" s="201" t="inlineStr">
        <is>
          <t>CVE</t>
        </is>
      </c>
      <c r="B716" s="201" t="inlineStr">
        <is>
          <t>CVE-2026-2999</t>
        </is>
      </c>
      <c r="C716" s="201" t="inlineStr">
        <is>
          <t>IDExpert Windows Logon Agent developed by Changing has a Remote Code Execution vulnerability, allowing unauthenticated remote attackers to force the system to download arbitrary executable files from a remote source and execute them.</t>
        </is>
      </c>
      <c r="D716" s="201" t="n">
        <v>9.800000000000001</v>
      </c>
      <c r="E716" s="201" t="inlineStr">
        <is>
          <t>CRITICAL</t>
        </is>
      </c>
      <c r="F716" s="201" t="n">
        <v>3</v>
      </c>
      <c r="G716" s="201" t="n">
        <v>3</v>
      </c>
      <c r="H716" s="201" t="inlineStr">
        <is>
          <t>CRITICAL</t>
        </is>
      </c>
      <c r="I716" s="201" t="n">
        <v>18.8</v>
      </c>
      <c r="J716" s="201" t="inlineStr">
        <is>
          <t>NO</t>
        </is>
      </c>
      <c r="K716" s="201" t="inlineStr">
        <is>
          <t>https://nvd.nist.gov/vuln/detail/CVE-2026-2999</t>
        </is>
      </c>
      <c r="L716" s="201" t="inlineStr">
        <is>
          <t>2026-03-03 18:53</t>
        </is>
      </c>
      <c r="M716" s="201" t="inlineStr">
        <is>
          <t>CHECK_VENDOR</t>
        </is>
      </c>
      <c r="N716" s="201" t="inlineStr">
        <is>
          <t>See NVD references</t>
        </is>
      </c>
      <c r="O716" s="201" t="inlineStr">
        <is>
          <t>Apply vendor patches</t>
        </is>
      </c>
      <c r="P716" s="201" t="inlineStr">
        <is>
          <t>See CVE details</t>
        </is>
      </c>
      <c r="Q716" s="201" t="inlineStr">
        <is>
          <t>P2</t>
        </is>
      </c>
      <c r="R716" s="201" t="inlineStr">
        <is>
          <t>🚨 URGENT: Apply vendor patches immediately | 🔒 Isolate affected systems if patch unavailable | 🛡️ Enable additional monitoring/IDS rules</t>
        </is>
      </c>
      <c r="S716" s="201" t="inlineStr">
        <is>
          <t>CVE - IP enrichment n/a</t>
        </is>
      </c>
      <c r="T716" s="201" t="n">
        <v>0.001</v>
      </c>
      <c r="U716" s="201" t="n">
        <v>0.2805</v>
      </c>
      <c r="V716" s="201" t="inlineStr">
        <is>
          <t>T1190:Exploit Public-Facing Application | T1210:Exploitation of Remote Services</t>
        </is>
      </c>
      <c r="W716" s="201" t="n">
        <v>2</v>
      </c>
      <c r="X716" s="201" t="inlineStr">
        <is>
          <t>HIGH (72%)</t>
        </is>
      </c>
      <c r="Y716" s="201" t="inlineStr">
        <is>
          <t>CONFIRMED</t>
        </is>
      </c>
      <c r="Z716" s="201" t="inlineStr">
        <is>
          <t>CHECK_VENDOR</t>
        </is>
      </c>
      <c r="AA716" s="201" t="inlineStr">
        <is>
          <t>https://nvd.nist.gov/vuln/detail/CVE-2026-2999</t>
        </is>
      </c>
      <c r="AB716" s="201" t="inlineStr">
        <is>
          <t>NONE</t>
        </is>
      </c>
      <c r="AC716" s="201" t="n">
        <v>4.9</v>
      </c>
      <c r="AD716" s="201" t="inlineStr"/>
    </row>
    <row r="717">
      <c r="A717" s="201" t="inlineStr">
        <is>
          <t>CVE</t>
        </is>
      </c>
      <c r="B717" s="201" t="inlineStr">
        <is>
          <t>CVE-2026-3000</t>
        </is>
      </c>
      <c r="C717" s="201" t="inlineStr">
        <is>
          <t>IDExpert Windows Logon Agent developed by Changing has a Remote Code Execution vulnerability, allowing unauthenticated remote attackers to force the system to download arbitrary DLL files from a remote source and execute them.</t>
        </is>
      </c>
      <c r="D717" s="201" t="n">
        <v>9.800000000000001</v>
      </c>
      <c r="E717" s="201" t="inlineStr">
        <is>
          <t>CRITICAL</t>
        </is>
      </c>
      <c r="F717" s="201" t="n">
        <v>3</v>
      </c>
      <c r="G717" s="201" t="n">
        <v>3</v>
      </c>
      <c r="H717" s="201" t="inlineStr">
        <is>
          <t>CRITICAL</t>
        </is>
      </c>
      <c r="I717" s="201" t="n">
        <v>18.8</v>
      </c>
      <c r="J717" s="201" t="inlineStr">
        <is>
          <t>NO</t>
        </is>
      </c>
      <c r="K717" s="201" t="inlineStr">
        <is>
          <t>https://nvd.nist.gov/vuln/detail/CVE-2026-3000</t>
        </is>
      </c>
      <c r="L717" s="201" t="inlineStr">
        <is>
          <t>2026-03-03 18:53</t>
        </is>
      </c>
      <c r="M717" s="201" t="inlineStr">
        <is>
          <t>CHECK_VENDOR</t>
        </is>
      </c>
      <c r="N717" s="201" t="inlineStr">
        <is>
          <t>See NVD references</t>
        </is>
      </c>
      <c r="O717" s="201" t="inlineStr">
        <is>
          <t>Apply vendor patches</t>
        </is>
      </c>
      <c r="P717" s="201" t="inlineStr">
        <is>
          <t>See CVE details</t>
        </is>
      </c>
      <c r="Q717" s="201" t="inlineStr">
        <is>
          <t>P2</t>
        </is>
      </c>
      <c r="R717" s="201" t="inlineStr">
        <is>
          <t>🚨 URGENT: Apply vendor patches immediately | 🔒 Isolate affected systems if patch unavailable | 🛡️ Enable additional monitoring/IDS rules</t>
        </is>
      </c>
      <c r="S717" s="201" t="inlineStr">
        <is>
          <t>CVE - IP enrichment n/a</t>
        </is>
      </c>
      <c r="T717" s="201" t="n">
        <v>0.001</v>
      </c>
      <c r="U717" s="201" t="n">
        <v>0.2805</v>
      </c>
      <c r="V717" s="201" t="inlineStr">
        <is>
          <t>T1190:Exploit Public-Facing Application | T1210:Exploitation of Remote Services</t>
        </is>
      </c>
      <c r="W717" s="201" t="n">
        <v>2</v>
      </c>
      <c r="X717" s="201" t="inlineStr">
        <is>
          <t>HIGH (72%)</t>
        </is>
      </c>
      <c r="Y717" s="201" t="inlineStr">
        <is>
          <t>CONFIRMED</t>
        </is>
      </c>
      <c r="Z717" s="201" t="inlineStr">
        <is>
          <t>CHECK_VENDOR</t>
        </is>
      </c>
      <c r="AA717" s="201" t="inlineStr">
        <is>
          <t>https://nvd.nist.gov/vuln/detail/CVE-2026-3000</t>
        </is>
      </c>
      <c r="AB717" s="201" t="inlineStr">
        <is>
          <t>NONE</t>
        </is>
      </c>
      <c r="AC717" s="201" t="n">
        <v>4.9</v>
      </c>
      <c r="AD717" s="201" t="inlineStr"/>
    </row>
    <row r="718">
      <c r="A718" s="200" t="inlineStr">
        <is>
          <t>CVE</t>
        </is>
      </c>
      <c r="B718" s="200" t="inlineStr">
        <is>
          <t>CVE-2026-3413</t>
        </is>
      </c>
      <c r="C718" s="200" t="inlineStr">
        <is>
          <t>A flaw has been found in itsourcecode University Management System 1.0. This vulnerability affects unknown code of the file /admin_single_student.php. This manipulation of the argument ID causes sql injection. The attack is possible to be carried out remotely. The exploit has been published and may be used.</t>
        </is>
      </c>
      <c r="D718" s="200" t="n">
        <v>7.3</v>
      </c>
      <c r="E718" s="200" t="inlineStr">
        <is>
          <t>HIGH</t>
        </is>
      </c>
      <c r="F718" s="200" t="n">
        <v>2</v>
      </c>
      <c r="G718" s="200" t="n">
        <v>3</v>
      </c>
      <c r="H718" s="200" t="inlineStr">
        <is>
          <t>HIGH</t>
        </is>
      </c>
      <c r="I718" s="200" t="n">
        <v>13.3</v>
      </c>
      <c r="J718" s="200" t="inlineStr">
        <is>
          <t>NO</t>
        </is>
      </c>
      <c r="K718" s="200" t="inlineStr">
        <is>
          <t>https://nvd.nist.gov/vuln/detail/CVE-2026-3413</t>
        </is>
      </c>
      <c r="L718" s="200" t="inlineStr">
        <is>
          <t>2026-03-03 18:53</t>
        </is>
      </c>
      <c r="M718" s="200" t="inlineStr">
        <is>
          <t>CHECK_VENDOR</t>
        </is>
      </c>
      <c r="N718" s="200" t="inlineStr">
        <is>
          <t>See NVD references</t>
        </is>
      </c>
      <c r="O718" s="200" t="inlineStr">
        <is>
          <t>Apply vendor patches</t>
        </is>
      </c>
      <c r="P718" s="200" t="inlineStr">
        <is>
          <t>See CVE details</t>
        </is>
      </c>
      <c r="Q718" s="200" t="inlineStr">
        <is>
          <t>P2</t>
        </is>
      </c>
      <c r="R718" s="200" t="inlineStr">
        <is>
          <t>🚨 URGENT: Apply vendor patches immediately | 🔒 Isolate affected systems if patch unavailable | 🛡️ Enable additional monitoring/IDS rules</t>
        </is>
      </c>
      <c r="S718" s="200" t="inlineStr">
        <is>
          <t>CVE - IP enrichment n/a</t>
        </is>
      </c>
      <c r="T718" s="200" t="n">
        <v>0.0003</v>
      </c>
      <c r="U718" s="200" t="n">
        <v>0.08359999999999999</v>
      </c>
      <c r="V718" s="200" t="inlineStr">
        <is>
          <t>T1190:Exploit Public-Facing Application</t>
        </is>
      </c>
      <c r="W718" s="200" t="n">
        <v>2</v>
      </c>
      <c r="X718" s="200" t="inlineStr">
        <is>
          <t>HIGH (72%)</t>
        </is>
      </c>
      <c r="Y718" s="200" t="inlineStr">
        <is>
          <t>POSSIBLE</t>
        </is>
      </c>
      <c r="Z718" s="200" t="inlineStr">
        <is>
          <t>CHECK_VENDOR</t>
        </is>
      </c>
      <c r="AA718" s="200" t="inlineStr">
        <is>
          <t>https://nvd.nist.gov/vuln/detail/CVE-2026-3413</t>
        </is>
      </c>
      <c r="AB718" s="200" t="inlineStr">
        <is>
          <t>NONE</t>
        </is>
      </c>
      <c r="AC718" s="200" t="n">
        <v>3.65</v>
      </c>
      <c r="AD718" s="200" t="inlineStr"/>
    </row>
    <row r="719">
      <c r="A719" s="201" t="inlineStr">
        <is>
          <t>CVE</t>
        </is>
      </c>
      <c r="B719" s="201" t="inlineStr">
        <is>
          <t>CVE-2026-3422</t>
        </is>
      </c>
      <c r="C719" s="201" t="inlineStr">
        <is>
          <t>U-Office Force developed by e-Excellence has a Insecure Deserialization vulnerability, allowing unauthenticated remote attackers to execute arbitrary code on the server by sending maliciously crafted serialized content.</t>
        </is>
      </c>
      <c r="D719" s="201" t="n">
        <v>9.800000000000001</v>
      </c>
      <c r="E719" s="201" t="inlineStr">
        <is>
          <t>CRITICAL</t>
        </is>
      </c>
      <c r="F719" s="201" t="n">
        <v>3</v>
      </c>
      <c r="G719" s="201" t="n">
        <v>3</v>
      </c>
      <c r="H719" s="201" t="inlineStr">
        <is>
          <t>CRITICAL</t>
        </is>
      </c>
      <c r="I719" s="201" t="n">
        <v>18.8</v>
      </c>
      <c r="J719" s="201" t="inlineStr">
        <is>
          <t>NO</t>
        </is>
      </c>
      <c r="K719" s="201" t="inlineStr">
        <is>
          <t>https://nvd.nist.gov/vuln/detail/CVE-2026-3422</t>
        </is>
      </c>
      <c r="L719" s="201" t="inlineStr">
        <is>
          <t>2026-03-03 18:53</t>
        </is>
      </c>
      <c r="M719" s="201" t="inlineStr">
        <is>
          <t>CHECK_VENDOR</t>
        </is>
      </c>
      <c r="N719" s="201" t="inlineStr">
        <is>
          <t>See NVD references</t>
        </is>
      </c>
      <c r="O719" s="201" t="inlineStr">
        <is>
          <t>Apply vendor patches</t>
        </is>
      </c>
      <c r="P719" s="201" t="inlineStr">
        <is>
          <t>See CVE details</t>
        </is>
      </c>
      <c r="Q719" s="201" t="inlineStr">
        <is>
          <t>P2</t>
        </is>
      </c>
      <c r="R719" s="201" t="inlineStr">
        <is>
          <t>🚨 URGENT: Apply vendor patches immediately | 🔒 Isolate affected systems if patch unavailable | 🛡️ Enable additional monitoring/IDS rules</t>
        </is>
      </c>
      <c r="S719" s="201" t="inlineStr">
        <is>
          <t>CVE - IP enrichment n/a</t>
        </is>
      </c>
      <c r="T719" s="201" t="n">
        <v>0.004</v>
      </c>
      <c r="U719" s="201" t="n">
        <v>0.6066</v>
      </c>
      <c r="V719" s="201" t="inlineStr">
        <is>
          <t>T1059:Command and Scripting Interpreter | T1190:Exploit Public-Facing Application | T1203:Exploitation for Client Execution | T1584.004:Server</t>
        </is>
      </c>
      <c r="W719" s="201" t="n">
        <v>2</v>
      </c>
      <c r="X719" s="201" t="inlineStr">
        <is>
          <t>HIGH (72%)</t>
        </is>
      </c>
      <c r="Y719" s="201" t="inlineStr">
        <is>
          <t>CONFIRMED</t>
        </is>
      </c>
      <c r="Z719" s="201" t="inlineStr">
        <is>
          <t>CHECK_VENDOR</t>
        </is>
      </c>
      <c r="AA719" s="201" t="inlineStr">
        <is>
          <t>https://nvd.nist.gov/vuln/detail/CVE-2026-3422</t>
        </is>
      </c>
      <c r="AB719" s="201" t="inlineStr">
        <is>
          <t>NONE</t>
        </is>
      </c>
      <c r="AC719" s="201" t="n">
        <v>4.9</v>
      </c>
      <c r="AD719" s="201" t="inlineStr"/>
    </row>
    <row r="720">
      <c r="A720" s="200" t="inlineStr">
        <is>
          <t>CVE</t>
        </is>
      </c>
      <c r="B720" s="200" t="inlineStr">
        <is>
          <t>CVE-2026-20416</t>
        </is>
      </c>
      <c r="C720" s="200" t="inlineStr">
        <is>
          <t>In pcie, there is a possible out of bounds write due to a missing bounds check. This could lead to local escalation of privilege if a malicious actor has already obtained the System privilege. User interaction is not needed for exploitation. Patch ID: ALPS10315038 / ALPS10340155; Issue ID: MSV-5155.</t>
        </is>
      </c>
      <c r="D720" s="200" t="n">
        <v>7.2</v>
      </c>
      <c r="E720" s="200" t="inlineStr">
        <is>
          <t>HIGH</t>
        </is>
      </c>
      <c r="F720" s="200" t="n">
        <v>2</v>
      </c>
      <c r="G720" s="200" t="n">
        <v>3</v>
      </c>
      <c r="H720" s="200" t="inlineStr">
        <is>
          <t>HIGH</t>
        </is>
      </c>
      <c r="I720" s="200" t="n">
        <v>13.2</v>
      </c>
      <c r="J720" s="200" t="inlineStr">
        <is>
          <t>NO</t>
        </is>
      </c>
      <c r="K720" s="200" t="inlineStr">
        <is>
          <t>https://nvd.nist.gov/vuln/detail/CVE-2026-20416</t>
        </is>
      </c>
      <c r="L720" s="200" t="inlineStr">
        <is>
          <t>2026-03-03 18:53</t>
        </is>
      </c>
      <c r="M720" s="200" t="inlineStr">
        <is>
          <t>YES</t>
        </is>
      </c>
      <c r="N720" s="200" t="inlineStr">
        <is>
          <t>https://corp.mediatek.com/product-security-bulletin/March-2026</t>
        </is>
      </c>
      <c r="O720" s="200" t="inlineStr">
        <is>
          <t>Apply vendor patches</t>
        </is>
      </c>
      <c r="P720" s="200" t="inlineStr">
        <is>
          <t>google android 15.0 | mediatek mt6993 - | mediatek mt8188 -</t>
        </is>
      </c>
      <c r="Q720" s="200" t="inlineStr">
        <is>
          <t>P2</t>
        </is>
      </c>
      <c r="R720" s="200" t="inlineStr">
        <is>
          <t>🚨 URGENT: Apply vendor patches immediately | 🔒 Isolate affected systems if patch unavailable | 🛡️ Enable additional monitoring/IDS rules</t>
        </is>
      </c>
      <c r="S720" s="200" t="inlineStr">
        <is>
          <t>CVE - IP enrichment n/a</t>
        </is>
      </c>
      <c r="T720" s="200" t="n">
        <v>0</v>
      </c>
      <c r="U720" s="200" t="n">
        <v>0</v>
      </c>
      <c r="V720" s="200" t="inlineStr">
        <is>
          <t>T1203:Exploitation for Client Execution</t>
        </is>
      </c>
      <c r="W720" s="200" t="n">
        <v>2</v>
      </c>
      <c r="X720" s="200" t="inlineStr">
        <is>
          <t>HIGH (72%)</t>
        </is>
      </c>
      <c r="Y720" s="200" t="inlineStr">
        <is>
          <t>POSSIBLE</t>
        </is>
      </c>
      <c r="Z720" s="200" t="inlineStr">
        <is>
          <t>PATCH_AVAILABLE</t>
        </is>
      </c>
      <c r="AA720" s="200" t="inlineStr">
        <is>
          <t>https://nvd.nist.gov/vuln/detail/CVE-2026-20416</t>
        </is>
      </c>
      <c r="AB720" s="200" t="inlineStr">
        <is>
          <t>NONE</t>
        </is>
      </c>
      <c r="AC720" s="200" t="n">
        <v>3.6</v>
      </c>
      <c r="AD720" s="200" t="inlineStr"/>
    </row>
    <row r="721">
      <c r="A721" s="200" t="inlineStr">
        <is>
          <t>CVE</t>
        </is>
      </c>
      <c r="B721" s="200" t="inlineStr">
        <is>
          <t>CVE-2026-20423</t>
        </is>
      </c>
      <c r="C721" s="200" t="inlineStr">
        <is>
          <t>In wlan STA driver, there is a possible out of bounds write due to a missing bounds check. This could lead to local escalation of privilege with User execution privileges needed. User interaction is not needed for exploitation. Patch ID: WCNCR00465314; Issue ID: MSV-4956.</t>
        </is>
      </c>
      <c r="D721" s="200" t="n">
        <v>7.1</v>
      </c>
      <c r="E721" s="200" t="inlineStr">
        <is>
          <t>HIGH</t>
        </is>
      </c>
      <c r="F721" s="200" t="n">
        <v>2</v>
      </c>
      <c r="G721" s="200" t="n">
        <v>3</v>
      </c>
      <c r="H721" s="200" t="inlineStr">
        <is>
          <t>HIGH</t>
        </is>
      </c>
      <c r="I721" s="200" t="n">
        <v>13.1</v>
      </c>
      <c r="J721" s="200" t="inlineStr">
        <is>
          <t>NO</t>
        </is>
      </c>
      <c r="K721" s="200" t="inlineStr">
        <is>
          <t>https://nvd.nist.gov/vuln/detail/CVE-2026-20423</t>
        </is>
      </c>
      <c r="L721" s="200" t="inlineStr">
        <is>
          <t>2026-03-03 18:53</t>
        </is>
      </c>
      <c r="M721" s="200" t="inlineStr">
        <is>
          <t>YES</t>
        </is>
      </c>
      <c r="N721" s="200" t="inlineStr">
        <is>
          <t>https://corp.mediatek.com/product-security-bulletin/March-2026</t>
        </is>
      </c>
      <c r="O721" s="200" t="inlineStr">
        <is>
          <t>Apply vendor patches</t>
        </is>
      </c>
      <c r="P721" s="200" t="inlineStr">
        <is>
          <t>mediatek mt7920 - | mediatek mt7902 - | mediatek mt7921 -</t>
        </is>
      </c>
      <c r="Q721" s="200" t="inlineStr">
        <is>
          <t>P2</t>
        </is>
      </c>
      <c r="R721" s="200" t="inlineStr">
        <is>
          <t>🚨 URGENT: Apply vendor patches immediately | 🔒 Isolate affected systems if patch unavailable | 🛡️ Enable additional monitoring/IDS rules</t>
        </is>
      </c>
      <c r="S721" s="200" t="inlineStr">
        <is>
          <t>CVE - IP enrichment n/a</t>
        </is>
      </c>
      <c r="T721" s="200" t="n">
        <v>0.0001</v>
      </c>
      <c r="U721" s="200" t="n">
        <v>0.0225</v>
      </c>
      <c r="V721" s="200" t="inlineStr">
        <is>
          <t>T1203:Exploitation for Client Execution | T1204:User Execution</t>
        </is>
      </c>
      <c r="W721" s="200" t="n">
        <v>2</v>
      </c>
      <c r="X721" s="200" t="inlineStr">
        <is>
          <t>HIGH (72%)</t>
        </is>
      </c>
      <c r="Y721" s="200" t="inlineStr">
        <is>
          <t>POSSIBLE</t>
        </is>
      </c>
      <c r="Z721" s="200" t="inlineStr">
        <is>
          <t>PATCH_AVAILABLE</t>
        </is>
      </c>
      <c r="AA721" s="200" t="inlineStr">
        <is>
          <t>https://nvd.nist.gov/vuln/detail/CVE-2026-20423</t>
        </is>
      </c>
      <c r="AB721" s="200" t="inlineStr">
        <is>
          <t>NONE</t>
        </is>
      </c>
      <c r="AC721" s="200" t="n">
        <v>3.55</v>
      </c>
      <c r="AD721" s="200" t="inlineStr"/>
    </row>
    <row r="722">
      <c r="A722" s="199" t="inlineStr">
        <is>
          <t>CVE</t>
        </is>
      </c>
      <c r="B722" s="199" t="inlineStr">
        <is>
          <t>CVE-2026-20424</t>
        </is>
      </c>
      <c r="C722" s="199" t="inlineStr">
        <is>
          <t>In display, there is a possible out of bounds read due to a missing bounds check. This could lead to local information disclosure if a malicious actor has already obtained the System privilege. User interaction is not needed for exploitation. Patch ID: ALPS10320471; Issue ID: MSV-5540.</t>
        </is>
      </c>
      <c r="D722" s="199" t="n">
        <v>4.4</v>
      </c>
      <c r="E722" s="199" t="inlineStr">
        <is>
          <t>MEDIUM</t>
        </is>
      </c>
      <c r="F722" s="199" t="n">
        <v>2</v>
      </c>
      <c r="G722" s="199" t="n">
        <v>2</v>
      </c>
      <c r="H722" s="199" t="inlineStr">
        <is>
          <t>MEDIUM</t>
        </is>
      </c>
      <c r="I722" s="199" t="n">
        <v>8.4</v>
      </c>
      <c r="J722" s="199" t="inlineStr">
        <is>
          <t>NO</t>
        </is>
      </c>
      <c r="K722" s="199" t="inlineStr">
        <is>
          <t>https://nvd.nist.gov/vuln/detail/CVE-2026-20424</t>
        </is>
      </c>
      <c r="L722" s="199" t="inlineStr">
        <is>
          <t>2026-03-03 18:53</t>
        </is>
      </c>
      <c r="M722" s="199" t="inlineStr">
        <is>
          <t>YES</t>
        </is>
      </c>
      <c r="N722" s="199" t="inlineStr">
        <is>
          <t>https://corp.mediatek.com/product-security-bulletin/March-2026</t>
        </is>
      </c>
      <c r="O722" s="199" t="inlineStr">
        <is>
          <t>Apply vendor patches</t>
        </is>
      </c>
      <c r="P722" s="199" t="inlineStr">
        <is>
          <t>google android 15.0 | mediatek mt6993 - | mediatek mt6991 -</t>
        </is>
      </c>
      <c r="Q722" s="199" t="inlineStr">
        <is>
          <t>P3</t>
        </is>
      </c>
      <c r="R722" s="199" t="inlineStr">
        <is>
          <t>📅 Schedule patch deployment within 30 days | 🔍 Monitor for exploitation attempts</t>
        </is>
      </c>
      <c r="S722" s="199" t="inlineStr">
        <is>
          <t>CVE - IP enrichment n/a</t>
        </is>
      </c>
      <c r="T722" s="199" t="n">
        <v>0.0001</v>
      </c>
      <c r="U722" s="199" t="n">
        <v>0.0149</v>
      </c>
      <c r="V722" s="199" t="inlineStr">
        <is>
          <t>T1203:Exploitation for Client Execution | T1213:Data from Information Repositories</t>
        </is>
      </c>
      <c r="W722" s="199" t="n">
        <v>1</v>
      </c>
      <c r="X722" s="199" t="inlineStr">
        <is>
          <t>LOW (40%)</t>
        </is>
      </c>
      <c r="Y722" s="199" t="inlineStr">
        <is>
          <t>POSSIBLE</t>
        </is>
      </c>
      <c r="Z722" s="199" t="inlineStr">
        <is>
          <t>PATCH_AVAILABLE</t>
        </is>
      </c>
      <c r="AA722" s="199" t="inlineStr">
        <is>
          <t>https://nvd.nist.gov/vuln/detail/CVE-2026-20424</t>
        </is>
      </c>
      <c r="AB722" s="199" t="inlineStr">
        <is>
          <t>NONE</t>
        </is>
      </c>
      <c r="AC722" s="199" t="n">
        <v>2.2</v>
      </c>
      <c r="AD722" s="199" t="inlineStr"/>
    </row>
    <row r="723">
      <c r="A723" s="199" t="inlineStr">
        <is>
          <t>CVE</t>
        </is>
      </c>
      <c r="B723" s="199" t="inlineStr">
        <is>
          <t>CVE-2026-20425</t>
        </is>
      </c>
      <c r="C723" s="199" t="inlineStr">
        <is>
          <t>In display, there is a possible out of bounds write due to a missing bounds check. This could lead to local escalation of privilege if a malicious actor has already obtained the System privilege. User interaction is not needed for exploitation. Patch ID: ALPS10320471; Issue ID: MSV-5539.</t>
        </is>
      </c>
      <c r="D723" s="199" t="n">
        <v>6.7</v>
      </c>
      <c r="E723" s="199" t="inlineStr">
        <is>
          <t>MEDIUM</t>
        </is>
      </c>
      <c r="F723" s="199" t="n">
        <v>2</v>
      </c>
      <c r="G723" s="199" t="n">
        <v>2</v>
      </c>
      <c r="H723" s="199" t="inlineStr">
        <is>
          <t>MEDIUM</t>
        </is>
      </c>
      <c r="I723" s="199" t="n">
        <v>10.7</v>
      </c>
      <c r="J723" s="199" t="inlineStr">
        <is>
          <t>NO</t>
        </is>
      </c>
      <c r="K723" s="199" t="inlineStr">
        <is>
          <t>https://nvd.nist.gov/vuln/detail/CVE-2026-20425</t>
        </is>
      </c>
      <c r="L723" s="199" t="inlineStr">
        <is>
          <t>2026-03-03 18:53</t>
        </is>
      </c>
      <c r="M723" s="199" t="inlineStr">
        <is>
          <t>YES</t>
        </is>
      </c>
      <c r="N723" s="199" t="inlineStr">
        <is>
          <t>https://corp.mediatek.com/product-security-bulletin/March-2026</t>
        </is>
      </c>
      <c r="O723" s="199" t="inlineStr">
        <is>
          <t>Apply vendor patches</t>
        </is>
      </c>
      <c r="P723" s="199" t="inlineStr">
        <is>
          <t>google android 15.0 | google android 14.0 | mediatek mt6761 -</t>
        </is>
      </c>
      <c r="Q723" s="199" t="inlineStr">
        <is>
          <t>P2</t>
        </is>
      </c>
      <c r="R723" s="199" t="inlineStr">
        <is>
          <t>📅 Schedule patch deployment within 30 days | 🔍 Monitor for exploitation attempts</t>
        </is>
      </c>
      <c r="S723" s="199" t="inlineStr">
        <is>
          <t>CVE - IP enrichment n/a</t>
        </is>
      </c>
      <c r="T723" s="199" t="n">
        <v>0.0001</v>
      </c>
      <c r="U723" s="199" t="n">
        <v>0.0167</v>
      </c>
      <c r="V723" s="199" t="inlineStr">
        <is>
          <t>T1203:Exploitation for Client Execution</t>
        </is>
      </c>
      <c r="W723" s="199" t="n">
        <v>2</v>
      </c>
      <c r="X723" s="199" t="inlineStr">
        <is>
          <t>HIGH (72%)</t>
        </is>
      </c>
      <c r="Y723" s="199" t="inlineStr">
        <is>
          <t>POSSIBLE</t>
        </is>
      </c>
      <c r="Z723" s="199" t="inlineStr">
        <is>
          <t>PATCH_AVAILABLE</t>
        </is>
      </c>
      <c r="AA723" s="199" t="inlineStr">
        <is>
          <t>https://nvd.nist.gov/vuln/detail/CVE-2026-20425</t>
        </is>
      </c>
      <c r="AB723" s="199" t="inlineStr">
        <is>
          <t>NONE</t>
        </is>
      </c>
      <c r="AC723" s="199" t="n">
        <v>3.35</v>
      </c>
      <c r="AD723" s="199" t="inlineStr"/>
    </row>
    <row r="724">
      <c r="A724" s="199" t="inlineStr">
        <is>
          <t>CVE</t>
        </is>
      </c>
      <c r="B724" s="199" t="inlineStr">
        <is>
          <t>CVE-2026-20426</t>
        </is>
      </c>
      <c r="C724" s="199" t="inlineStr">
        <is>
          <t>In display, there is a possible out of bounds write due to a missing bounds check. This could lead to local escalation of privilege if a malicious actor has already obtained the System privilege. User interaction is not needed for exploitation. Patch ID: ALPS10320471; Issue ID: MSV-5538.</t>
        </is>
      </c>
      <c r="D724" s="199" t="n">
        <v>6.7</v>
      </c>
      <c r="E724" s="199" t="inlineStr">
        <is>
          <t>MEDIUM</t>
        </is>
      </c>
      <c r="F724" s="199" t="n">
        <v>2</v>
      </c>
      <c r="G724" s="199" t="n">
        <v>2</v>
      </c>
      <c r="H724" s="199" t="inlineStr">
        <is>
          <t>MEDIUM</t>
        </is>
      </c>
      <c r="I724" s="199" t="n">
        <v>10.7</v>
      </c>
      <c r="J724" s="199" t="inlineStr">
        <is>
          <t>NO</t>
        </is>
      </c>
      <c r="K724" s="199" t="inlineStr">
        <is>
          <t>https://nvd.nist.gov/vuln/detail/CVE-2026-20426</t>
        </is>
      </c>
      <c r="L724" s="199" t="inlineStr">
        <is>
          <t>2026-03-03 18:53</t>
        </is>
      </c>
      <c r="M724" s="199" t="inlineStr">
        <is>
          <t>YES</t>
        </is>
      </c>
      <c r="N724" s="199" t="inlineStr">
        <is>
          <t>https://corp.mediatek.com/product-security-bulletin/March-2026</t>
        </is>
      </c>
      <c r="O724" s="199" t="inlineStr">
        <is>
          <t>Apply vendor patches</t>
        </is>
      </c>
      <c r="P724" s="199" t="inlineStr">
        <is>
          <t>google android 15.0 | google android 14.0 | mediatek mt6761 -</t>
        </is>
      </c>
      <c r="Q724" s="199" t="inlineStr">
        <is>
          <t>P2</t>
        </is>
      </c>
      <c r="R724" s="199" t="inlineStr">
        <is>
          <t>📅 Schedule patch deployment within 30 days | 🔍 Monitor for exploitation attempts</t>
        </is>
      </c>
      <c r="S724" s="199" t="inlineStr">
        <is>
          <t>CVE - IP enrichment n/a</t>
        </is>
      </c>
      <c r="T724" s="199" t="n">
        <v>0.0001</v>
      </c>
      <c r="U724" s="199" t="n">
        <v>0.0167</v>
      </c>
      <c r="V724" s="199" t="inlineStr">
        <is>
          <t>T1203:Exploitation for Client Execution</t>
        </is>
      </c>
      <c r="W724" s="199" t="n">
        <v>2</v>
      </c>
      <c r="X724" s="199" t="inlineStr">
        <is>
          <t>HIGH (72%)</t>
        </is>
      </c>
      <c r="Y724" s="199" t="inlineStr">
        <is>
          <t>POSSIBLE</t>
        </is>
      </c>
      <c r="Z724" s="199" t="inlineStr">
        <is>
          <t>PATCH_AVAILABLE</t>
        </is>
      </c>
      <c r="AA724" s="199" t="inlineStr">
        <is>
          <t>https://nvd.nist.gov/vuln/detail/CVE-2026-20426</t>
        </is>
      </c>
      <c r="AB724" s="199" t="inlineStr">
        <is>
          <t>NONE</t>
        </is>
      </c>
      <c r="AC724" s="199" t="n">
        <v>3.35</v>
      </c>
      <c r="AD724" s="199" t="inlineStr"/>
    </row>
    <row r="725">
      <c r="A725" s="199" t="inlineStr">
        <is>
          <t>CVE</t>
        </is>
      </c>
      <c r="B725" s="199" t="inlineStr">
        <is>
          <t>CVE-2026-20427</t>
        </is>
      </c>
      <c r="C725" s="199" t="inlineStr">
        <is>
          <t>In display, there is a possible escalation of privilege due to a missing bounds check. This could lead to local escalation of privilege if a malicious actor has already obtained the System privilege. User interaction is not needed for exploitation. Patch ID: ALPS10320471; Issue ID: MSV-5537.</t>
        </is>
      </c>
      <c r="D725" s="199" t="n">
        <v>6.7</v>
      </c>
      <c r="E725" s="199" t="inlineStr">
        <is>
          <t>MEDIUM</t>
        </is>
      </c>
      <c r="F725" s="199" t="n">
        <v>2</v>
      </c>
      <c r="G725" s="199" t="n">
        <v>2</v>
      </c>
      <c r="H725" s="199" t="inlineStr">
        <is>
          <t>MEDIUM</t>
        </is>
      </c>
      <c r="I725" s="199" t="n">
        <v>10.7</v>
      </c>
      <c r="J725" s="199" t="inlineStr">
        <is>
          <t>NO</t>
        </is>
      </c>
      <c r="K725" s="199" t="inlineStr">
        <is>
          <t>https://nvd.nist.gov/vuln/detail/CVE-2026-20427</t>
        </is>
      </c>
      <c r="L725" s="199" t="inlineStr">
        <is>
          <t>2026-03-03 18:53</t>
        </is>
      </c>
      <c r="M725" s="199" t="inlineStr">
        <is>
          <t>YES</t>
        </is>
      </c>
      <c r="N725" s="199" t="inlineStr">
        <is>
          <t>https://corp.mediatek.com/product-security-bulletin/March-2026</t>
        </is>
      </c>
      <c r="O725" s="199" t="inlineStr">
        <is>
          <t>Apply vendor patches</t>
        </is>
      </c>
      <c r="P725" s="199" t="inlineStr">
        <is>
          <t>google android 15.0 | google android 14.0 | mediatek mt6761 -</t>
        </is>
      </c>
      <c r="Q725" s="199" t="inlineStr">
        <is>
          <t>P2</t>
        </is>
      </c>
      <c r="R725" s="199" t="inlineStr">
        <is>
          <t>📅 Schedule patch deployment within 30 days | 🔍 Monitor for exploitation attempts</t>
        </is>
      </c>
      <c r="S725" s="199" t="inlineStr">
        <is>
          <t>CVE - IP enrichment n/a</t>
        </is>
      </c>
      <c r="T725" s="199" t="n">
        <v>0.0001</v>
      </c>
      <c r="U725" s="199" t="n">
        <v>0.0167</v>
      </c>
      <c r="V725" s="199" t="inlineStr">
        <is>
          <t>T1203:Exploitation for Client Execution</t>
        </is>
      </c>
      <c r="W725" s="199" t="n">
        <v>2</v>
      </c>
      <c r="X725" s="199" t="inlineStr">
        <is>
          <t>HIGH (72%)</t>
        </is>
      </c>
      <c r="Y725" s="199" t="inlineStr">
        <is>
          <t>POSSIBLE</t>
        </is>
      </c>
      <c r="Z725" s="199" t="inlineStr">
        <is>
          <t>PATCH_AVAILABLE</t>
        </is>
      </c>
      <c r="AA725" s="199" t="inlineStr">
        <is>
          <t>https://nvd.nist.gov/vuln/detail/CVE-2026-20427</t>
        </is>
      </c>
      <c r="AB725" s="199" t="inlineStr">
        <is>
          <t>NONE</t>
        </is>
      </c>
      <c r="AC725" s="199" t="n">
        <v>3.35</v>
      </c>
      <c r="AD725" s="199" t="inlineStr"/>
    </row>
    <row r="726">
      <c r="A726" s="199" t="inlineStr">
        <is>
          <t>CVE</t>
        </is>
      </c>
      <c r="B726" s="199" t="inlineStr">
        <is>
          <t>CVE-2026-20428</t>
        </is>
      </c>
      <c r="C726" s="199" t="inlineStr">
        <is>
          <t>In display, there is a possible out of bounds write due to a missing bounds check. This could lead to local escalation of privilege if a malicious actor has already obtained the System privilege. User interaction is not needed for exploitation. Patch ID: ALPS10320471; Issue ID: MSV-5536.</t>
        </is>
      </c>
      <c r="D726" s="199" t="n">
        <v>6.7</v>
      </c>
      <c r="E726" s="199" t="inlineStr">
        <is>
          <t>MEDIUM</t>
        </is>
      </c>
      <c r="F726" s="199" t="n">
        <v>2</v>
      </c>
      <c r="G726" s="199" t="n">
        <v>2</v>
      </c>
      <c r="H726" s="199" t="inlineStr">
        <is>
          <t>MEDIUM</t>
        </is>
      </c>
      <c r="I726" s="199" t="n">
        <v>10.7</v>
      </c>
      <c r="J726" s="199" t="inlineStr">
        <is>
          <t>NO</t>
        </is>
      </c>
      <c r="K726" s="199" t="inlineStr">
        <is>
          <t>https://nvd.nist.gov/vuln/detail/CVE-2026-20428</t>
        </is>
      </c>
      <c r="L726" s="199" t="inlineStr">
        <is>
          <t>2026-03-03 18:53</t>
        </is>
      </c>
      <c r="M726" s="199" t="inlineStr">
        <is>
          <t>YES</t>
        </is>
      </c>
      <c r="N726" s="199" t="inlineStr">
        <is>
          <t>https://corp.mediatek.com/product-security-bulletin/March-2026</t>
        </is>
      </c>
      <c r="O726" s="199" t="inlineStr">
        <is>
          <t>Apply vendor patches</t>
        </is>
      </c>
      <c r="P726" s="199" t="inlineStr">
        <is>
          <t>google android 15.0 | google android 14.0 | mediatek mt6761 -</t>
        </is>
      </c>
      <c r="Q726" s="199" t="inlineStr">
        <is>
          <t>P2</t>
        </is>
      </c>
      <c r="R726" s="199" t="inlineStr">
        <is>
          <t>📅 Schedule patch deployment within 30 days | 🔍 Monitor for exploitation attempts</t>
        </is>
      </c>
      <c r="S726" s="199" t="inlineStr">
        <is>
          <t>CVE - IP enrichment n/a</t>
        </is>
      </c>
      <c r="T726" s="199" t="n">
        <v>0.0001</v>
      </c>
      <c r="U726" s="199" t="n">
        <v>0.0167</v>
      </c>
      <c r="V726" s="199" t="inlineStr">
        <is>
          <t>T1203:Exploitation for Client Execution</t>
        </is>
      </c>
      <c r="W726" s="199" t="n">
        <v>2</v>
      </c>
      <c r="X726" s="199" t="inlineStr">
        <is>
          <t>HIGH (72%)</t>
        </is>
      </c>
      <c r="Y726" s="199" t="inlineStr">
        <is>
          <t>POSSIBLE</t>
        </is>
      </c>
      <c r="Z726" s="199" t="inlineStr">
        <is>
          <t>PATCH_AVAILABLE</t>
        </is>
      </c>
      <c r="AA726" s="199" t="inlineStr">
        <is>
          <t>https://nvd.nist.gov/vuln/detail/CVE-2026-20428</t>
        </is>
      </c>
      <c r="AB726" s="199" t="inlineStr">
        <is>
          <t>NONE</t>
        </is>
      </c>
      <c r="AC726" s="199" t="n">
        <v>3.35</v>
      </c>
      <c r="AD726" s="199" t="inlineStr"/>
    </row>
    <row r="727">
      <c r="A727" s="199" t="inlineStr">
        <is>
          <t>CVE</t>
        </is>
      </c>
      <c r="B727" s="199" t="inlineStr">
        <is>
          <t>CVE-2026-20429</t>
        </is>
      </c>
      <c r="C727" s="199" t="inlineStr">
        <is>
          <t>In display, there is a possible out of bounds read due to a missing bounds check. This could lead to local information disclosure if a malicious actor has already obtained the System privilege. User interaction is not needed for exploitation. Patch ID: ALPS10320471; Issue ID: MSV-5535.</t>
        </is>
      </c>
      <c r="D727" s="199" t="n">
        <v>4.4</v>
      </c>
      <c r="E727" s="199" t="inlineStr">
        <is>
          <t>MEDIUM</t>
        </is>
      </c>
      <c r="F727" s="199" t="n">
        <v>2</v>
      </c>
      <c r="G727" s="199" t="n">
        <v>2</v>
      </c>
      <c r="H727" s="199" t="inlineStr">
        <is>
          <t>MEDIUM</t>
        </is>
      </c>
      <c r="I727" s="199" t="n">
        <v>8.4</v>
      </c>
      <c r="J727" s="199" t="inlineStr">
        <is>
          <t>NO</t>
        </is>
      </c>
      <c r="K727" s="199" t="inlineStr">
        <is>
          <t>https://nvd.nist.gov/vuln/detail/CVE-2026-20429</t>
        </is>
      </c>
      <c r="L727" s="199" t="inlineStr">
        <is>
          <t>2026-03-03 18:53</t>
        </is>
      </c>
      <c r="M727" s="199" t="inlineStr">
        <is>
          <t>YES</t>
        </is>
      </c>
      <c r="N727" s="199" t="inlineStr">
        <is>
          <t>https://corp.mediatek.com/product-security-bulletin/March-2026</t>
        </is>
      </c>
      <c r="O727" s="199" t="inlineStr">
        <is>
          <t>Apply vendor patches</t>
        </is>
      </c>
      <c r="P727" s="199" t="inlineStr">
        <is>
          <t>google android 15.0 | google android 14.0 | mediatek mt6761 -</t>
        </is>
      </c>
      <c r="Q727" s="199" t="inlineStr">
        <is>
          <t>P3</t>
        </is>
      </c>
      <c r="R727" s="199" t="inlineStr">
        <is>
          <t>📅 Schedule patch deployment within 30 days | 🔍 Monitor for exploitation attempts</t>
        </is>
      </c>
      <c r="S727" s="199" t="inlineStr">
        <is>
          <t>CVE - IP enrichment n/a</t>
        </is>
      </c>
      <c r="T727" s="199" t="n">
        <v>0</v>
      </c>
      <c r="U727" s="199" t="n">
        <v>0</v>
      </c>
      <c r="V727" s="199" t="inlineStr">
        <is>
          <t>T1203:Exploitation for Client Execution | T1213:Data from Information Repositories</t>
        </is>
      </c>
      <c r="W727" s="199" t="n">
        <v>1</v>
      </c>
      <c r="X727" s="199" t="inlineStr">
        <is>
          <t>LOW (40%)</t>
        </is>
      </c>
      <c r="Y727" s="199" t="inlineStr">
        <is>
          <t>POSSIBLE</t>
        </is>
      </c>
      <c r="Z727" s="199" t="inlineStr">
        <is>
          <t>PATCH_AVAILABLE</t>
        </is>
      </c>
      <c r="AA727" s="199" t="inlineStr">
        <is>
          <t>https://nvd.nist.gov/vuln/detail/CVE-2026-20429</t>
        </is>
      </c>
      <c r="AB727" s="199" t="inlineStr">
        <is>
          <t>NONE</t>
        </is>
      </c>
      <c r="AC727" s="199" t="n">
        <v>2.2</v>
      </c>
      <c r="AD727" s="199" t="inlineStr"/>
    </row>
    <row r="728">
      <c r="A728" s="200" t="inlineStr">
        <is>
          <t>CVE</t>
        </is>
      </c>
      <c r="B728" s="200" t="inlineStr">
        <is>
          <t>CVE-2026-20430</t>
        </is>
      </c>
      <c r="C728" s="200" t="inlineStr">
        <is>
          <t>In wlan AP FW, there is a possible out of bounds write due to an incorrect bounds check. This could lead to remote (proximal/adjacent) escalation of privilege with no additional execution privileges needed. User interaction is not needed for exploitation. Patch ID: WCNCR00467553; Issue ID: MSV-5151.</t>
        </is>
      </c>
      <c r="D728" s="200" t="n">
        <v>8.800000000000001</v>
      </c>
      <c r="E728" s="200" t="inlineStr">
        <is>
          <t>HIGH</t>
        </is>
      </c>
      <c r="F728" s="200" t="n">
        <v>3</v>
      </c>
      <c r="G728" s="200" t="n">
        <v>3</v>
      </c>
      <c r="H728" s="200" t="inlineStr">
        <is>
          <t>CRITICAL</t>
        </is>
      </c>
      <c r="I728" s="200" t="n">
        <v>17.8</v>
      </c>
      <c r="J728" s="200" t="inlineStr">
        <is>
          <t>NO</t>
        </is>
      </c>
      <c r="K728" s="200" t="inlineStr">
        <is>
          <t>https://nvd.nist.gov/vuln/detail/CVE-2026-20430</t>
        </is>
      </c>
      <c r="L728" s="200" t="inlineStr">
        <is>
          <t>2026-03-03 18:53</t>
        </is>
      </c>
      <c r="M728" s="200" t="inlineStr">
        <is>
          <t>YES</t>
        </is>
      </c>
      <c r="N728" s="200" t="inlineStr">
        <is>
          <t>https://corp.mediatek.com/product-security-bulletin/March-2026</t>
        </is>
      </c>
      <c r="O728" s="200" t="inlineStr">
        <is>
          <t>Apply vendor patches</t>
        </is>
      </c>
      <c r="P728" s="200" t="inlineStr">
        <is>
          <t>mediatek software_development_kit * | mediatek mt6890 - | openwrt openwrt 21.02.0</t>
        </is>
      </c>
      <c r="Q728" s="200" t="inlineStr">
        <is>
          <t>P2</t>
        </is>
      </c>
      <c r="R728" s="200" t="inlineStr">
        <is>
          <t>🚨 URGENT: Apply vendor patches immediately | 🔒 Isolate affected systems if patch unavailable | 🛡️ Enable additional monitoring/IDS rules</t>
        </is>
      </c>
      <c r="S728" s="200" t="inlineStr">
        <is>
          <t>CVE - IP enrichment n/a</t>
        </is>
      </c>
      <c r="T728" s="200" t="n">
        <v>0.0002</v>
      </c>
      <c r="U728" s="200" t="n">
        <v>0.0408</v>
      </c>
      <c r="V728" s="200" t="inlineStr">
        <is>
          <t>T1203:Exploitation for Client Execution | T1592.002:Software</t>
        </is>
      </c>
      <c r="W728" s="200" t="n">
        <v>2</v>
      </c>
      <c r="X728" s="200" t="inlineStr">
        <is>
          <t>HIGH (72%)</t>
        </is>
      </c>
      <c r="Y728" s="200" t="inlineStr">
        <is>
          <t>CONFIRMED</t>
        </is>
      </c>
      <c r="Z728" s="200" t="inlineStr">
        <is>
          <t>PATCH_AVAILABLE</t>
        </is>
      </c>
      <c r="AA728" s="200" t="inlineStr">
        <is>
          <t>https://nvd.nist.gov/vuln/detail/CVE-2026-20430</t>
        </is>
      </c>
      <c r="AB728" s="200" t="inlineStr">
        <is>
          <t>NONE</t>
        </is>
      </c>
      <c r="AC728" s="200" t="n">
        <v>4.4</v>
      </c>
      <c r="AD728" s="200" t="inlineStr"/>
    </row>
    <row r="729">
      <c r="A729" s="200" t="inlineStr">
        <is>
          <t>CVE</t>
        </is>
      </c>
      <c r="B729" s="200" t="inlineStr">
        <is>
          <t>CVE-2026-20434</t>
        </is>
      </c>
      <c r="C729" s="200" t="inlineStr">
        <is>
          <t>In Modem, there is a possible out of bounds write due to a missing bounds check. This could lead to remote escalation of privilege, if a UE has connected to a rogue base station controlled by the attacker, with no additional execution privileges needed. User interaction is needed for exploitation. Patch ID: MOLY00782946; Issue ID: MSV-4135.</t>
        </is>
      </c>
      <c r="D729" s="200" t="n">
        <v>7.5</v>
      </c>
      <c r="E729" s="200" t="inlineStr">
        <is>
          <t>HIGH</t>
        </is>
      </c>
      <c r="F729" s="200" t="n">
        <v>2</v>
      </c>
      <c r="G729" s="200" t="n">
        <v>3</v>
      </c>
      <c r="H729" s="200" t="inlineStr">
        <is>
          <t>HIGH</t>
        </is>
      </c>
      <c r="I729" s="200" t="n">
        <v>13.5</v>
      </c>
      <c r="J729" s="200" t="inlineStr">
        <is>
          <t>NO</t>
        </is>
      </c>
      <c r="K729" s="200" t="inlineStr">
        <is>
          <t>https://nvd.nist.gov/vuln/detail/CVE-2026-20434</t>
        </is>
      </c>
      <c r="L729" s="200" t="inlineStr">
        <is>
          <t>2026-03-03 18:53</t>
        </is>
      </c>
      <c r="M729" s="200" t="inlineStr">
        <is>
          <t>YES</t>
        </is>
      </c>
      <c r="N729" s="200" t="inlineStr">
        <is>
          <t>https://corp.mediatek.com/product-security-bulletin/March-2026</t>
        </is>
      </c>
      <c r="O729" s="200" t="inlineStr">
        <is>
          <t>Apply vendor patches</t>
        </is>
      </c>
      <c r="P729" s="200" t="inlineStr">
        <is>
          <t>mediatek nr15 - | mediatek mt2735 - | mediatek lr13 -</t>
        </is>
      </c>
      <c r="Q729" s="200" t="inlineStr">
        <is>
          <t>P2</t>
        </is>
      </c>
      <c r="R729" s="200" t="inlineStr">
        <is>
          <t>🚨 URGENT: Apply vendor patches immediately | 🔒 Isolate affected systems if patch unavailable | 🛡️ Enable additional monitoring/IDS rules</t>
        </is>
      </c>
      <c r="S729" s="200" t="inlineStr">
        <is>
          <t>CVE - IP enrichment n/a</t>
        </is>
      </c>
      <c r="T729" s="200" t="n">
        <v>0.0005</v>
      </c>
      <c r="U729" s="200" t="n">
        <v>0.1639</v>
      </c>
      <c r="V729" s="200" t="inlineStr">
        <is>
          <t>T1203:Exploitation for Client Execution</t>
        </is>
      </c>
      <c r="W729" s="200" t="n">
        <v>2</v>
      </c>
      <c r="X729" s="200" t="inlineStr">
        <is>
          <t>HIGH (72%)</t>
        </is>
      </c>
      <c r="Y729" s="200" t="inlineStr">
        <is>
          <t>POSSIBLE</t>
        </is>
      </c>
      <c r="Z729" s="200" t="inlineStr">
        <is>
          <t>PATCH_AVAILABLE</t>
        </is>
      </c>
      <c r="AA729" s="200" t="inlineStr">
        <is>
          <t>https://nvd.nist.gov/vuln/detail/CVE-2026-20434</t>
        </is>
      </c>
      <c r="AB729" s="200" t="inlineStr">
        <is>
          <t>NONE</t>
        </is>
      </c>
      <c r="AC729" s="200" t="n">
        <v>3.75</v>
      </c>
      <c r="AD729" s="200" t="inlineStr"/>
    </row>
    <row r="730">
      <c r="A730" s="199" t="inlineStr">
        <is>
          <t>CVE</t>
        </is>
      </c>
      <c r="B730" s="199" t="inlineStr">
        <is>
          <t>CVE-2026-20435</t>
        </is>
      </c>
      <c r="C730" s="199" t="inlineStr">
        <is>
          <t>In preloader, there is a possible read of device unique identifiers due to a logic error. This could lead to local information disclosure, if an attacker has physical access to the device, with no additional execution privileges needed. User interaction is not needed for exploitation. Patch ID: ALPS10607099; Issue ID: MSV-6118.</t>
        </is>
      </c>
      <c r="D730" s="199" t="n">
        <v>4.6</v>
      </c>
      <c r="E730" s="199" t="inlineStr">
        <is>
          <t>MEDIUM</t>
        </is>
      </c>
      <c r="F730" s="199" t="n">
        <v>2</v>
      </c>
      <c r="G730" s="199" t="n">
        <v>2</v>
      </c>
      <c r="H730" s="199" t="inlineStr">
        <is>
          <t>MEDIUM</t>
        </is>
      </c>
      <c r="I730" s="199" t="n">
        <v>8.6</v>
      </c>
      <c r="J730" s="199" t="inlineStr">
        <is>
          <t>NO</t>
        </is>
      </c>
      <c r="K730" s="199" t="inlineStr">
        <is>
          <t>https://nvd.nist.gov/vuln/detail/CVE-2026-20435</t>
        </is>
      </c>
      <c r="L730" s="199" t="inlineStr">
        <is>
          <t>2026-03-03 18:53</t>
        </is>
      </c>
      <c r="M730" s="199" t="inlineStr">
        <is>
          <t>YES</t>
        </is>
      </c>
      <c r="N730" s="199" t="inlineStr">
        <is>
          <t>https://corp.mediatek.com/product-security-bulletin/March-2026</t>
        </is>
      </c>
      <c r="O730" s="199" t="inlineStr">
        <is>
          <t>Apply vendor patches</t>
        </is>
      </c>
      <c r="P730" s="199" t="inlineStr">
        <is>
          <t>rdkcentral rdk-b 2022q3 | mediatek mt6761 - | rdkcentral rdk-b 2024q1</t>
        </is>
      </c>
      <c r="Q730" s="199" t="inlineStr">
        <is>
          <t>P3</t>
        </is>
      </c>
      <c r="R730" s="199" t="inlineStr">
        <is>
          <t>📅 Schedule patch deployment within 30 days | 🔍 Monitor for exploitation attempts</t>
        </is>
      </c>
      <c r="S730" s="199" t="inlineStr">
        <is>
          <t>CVE - IP enrichment n/a</t>
        </is>
      </c>
      <c r="T730" s="199" t="n">
        <v>0.0002</v>
      </c>
      <c r="U730" s="199" t="n">
        <v>0.0506</v>
      </c>
      <c r="V730" s="199" t="inlineStr">
        <is>
          <t>T1213:Data from Information Repositories</t>
        </is>
      </c>
      <c r="W730" s="199" t="n">
        <v>1</v>
      </c>
      <c r="X730" s="199" t="inlineStr">
        <is>
          <t>LOW (40%)</t>
        </is>
      </c>
      <c r="Y730" s="199" t="inlineStr">
        <is>
          <t>POSSIBLE</t>
        </is>
      </c>
      <c r="Z730" s="199" t="inlineStr">
        <is>
          <t>PATCH_AVAILABLE</t>
        </is>
      </c>
      <c r="AA730" s="199" t="inlineStr">
        <is>
          <t>https://nvd.nist.gov/vuln/detail/CVE-2026-20435</t>
        </is>
      </c>
      <c r="AB730" s="199" t="inlineStr">
        <is>
          <t>NONE</t>
        </is>
      </c>
      <c r="AC730" s="199" t="n">
        <v>2.3</v>
      </c>
      <c r="AD730" s="199" t="inlineStr"/>
    </row>
    <row r="731">
      <c r="A731" s="199" t="inlineStr">
        <is>
          <t>CVE</t>
        </is>
      </c>
      <c r="B731" s="199" t="inlineStr">
        <is>
          <t>CVE-2026-20436</t>
        </is>
      </c>
      <c r="C731" s="199" t="inlineStr">
        <is>
          <t>In wlan STA driver, there is a possible escalation of privilege due to a missing bounds check. This could lead to local escalation of privilege if a malicious actor has already obtained the System privilege. User interaction is not needed for exploitation. Patch ID: WCNCR00473802; Issue ID: MSV-5970.</t>
        </is>
      </c>
      <c r="D731" s="199" t="n">
        <v>6.7</v>
      </c>
      <c r="E731" s="199" t="inlineStr">
        <is>
          <t>MEDIUM</t>
        </is>
      </c>
      <c r="F731" s="199" t="n">
        <v>2</v>
      </c>
      <c r="G731" s="199" t="n">
        <v>2</v>
      </c>
      <c r="H731" s="199" t="inlineStr">
        <is>
          <t>MEDIUM</t>
        </is>
      </c>
      <c r="I731" s="199" t="n">
        <v>10.7</v>
      </c>
      <c r="J731" s="199" t="inlineStr">
        <is>
          <t>NO</t>
        </is>
      </c>
      <c r="K731" s="199" t="inlineStr">
        <is>
          <t>https://nvd.nist.gov/vuln/detail/CVE-2026-20436</t>
        </is>
      </c>
      <c r="L731" s="199" t="inlineStr">
        <is>
          <t>2026-03-03 18:53</t>
        </is>
      </c>
      <c r="M731" s="199" t="inlineStr">
        <is>
          <t>YES</t>
        </is>
      </c>
      <c r="N731" s="199" t="inlineStr">
        <is>
          <t>https://corp.mediatek.com/product-security-bulletin/March-2026</t>
        </is>
      </c>
      <c r="O731" s="199" t="inlineStr">
        <is>
          <t>Apply vendor patches</t>
        </is>
      </c>
      <c r="P731" s="199" t="inlineStr">
        <is>
          <t>mediatek mt7920 - | mediatek mt7902 - | mediatek mt7921 -</t>
        </is>
      </c>
      <c r="Q731" s="199" t="inlineStr">
        <is>
          <t>P2</t>
        </is>
      </c>
      <c r="R731" s="199" t="inlineStr">
        <is>
          <t>📅 Schedule patch deployment within 30 days | 🔍 Monitor for exploitation attempts</t>
        </is>
      </c>
      <c r="S731" s="199" t="inlineStr">
        <is>
          <t>CVE - IP enrichment n/a</t>
        </is>
      </c>
      <c r="T731" s="199" t="n">
        <v>0.0001</v>
      </c>
      <c r="U731" s="199" t="n">
        <v>0.0167</v>
      </c>
      <c r="V731" s="199" t="inlineStr">
        <is>
          <t>T1203:Exploitation for Client Execution</t>
        </is>
      </c>
      <c r="W731" s="199" t="n">
        <v>2</v>
      </c>
      <c r="X731" s="199" t="inlineStr">
        <is>
          <t>HIGH (72%)</t>
        </is>
      </c>
      <c r="Y731" s="199" t="inlineStr">
        <is>
          <t>POSSIBLE</t>
        </is>
      </c>
      <c r="Z731" s="199" t="inlineStr">
        <is>
          <t>PATCH_AVAILABLE</t>
        </is>
      </c>
      <c r="AA731" s="199" t="inlineStr">
        <is>
          <t>https://nvd.nist.gov/vuln/detail/CVE-2026-20436</t>
        </is>
      </c>
      <c r="AB731" s="199" t="inlineStr">
        <is>
          <t>NONE</t>
        </is>
      </c>
      <c r="AC731" s="199" t="n">
        <v>3.35</v>
      </c>
      <c r="AD731" s="199" t="inlineStr"/>
    </row>
    <row r="732">
      <c r="A732" s="199" t="inlineStr">
        <is>
          <t>CVE</t>
        </is>
      </c>
      <c r="B732" s="199" t="inlineStr">
        <is>
          <t>CVE-2026-20437</t>
        </is>
      </c>
      <c r="C732" s="199" t="inlineStr">
        <is>
          <t>In MAE, there is a possible system crash due to use after free. This could lead to local denial of service if a malicious actor has already obtained the System privilege. User interaction is not needed for exploitation. Patch ID: ALPS10431940; Issue ID: MSV-5843.</t>
        </is>
      </c>
      <c r="D732" s="199" t="n">
        <v>4.4</v>
      </c>
      <c r="E732" s="199" t="inlineStr">
        <is>
          <t>MEDIUM</t>
        </is>
      </c>
      <c r="F732" s="199" t="n">
        <v>2</v>
      </c>
      <c r="G732" s="199" t="n">
        <v>2</v>
      </c>
      <c r="H732" s="199" t="inlineStr">
        <is>
          <t>MEDIUM</t>
        </is>
      </c>
      <c r="I732" s="199" t="n">
        <v>8.4</v>
      </c>
      <c r="J732" s="199" t="inlineStr">
        <is>
          <t>NO</t>
        </is>
      </c>
      <c r="K732" s="199" t="inlineStr">
        <is>
          <t>https://nvd.nist.gov/vuln/detail/CVE-2026-20437</t>
        </is>
      </c>
      <c r="L732" s="199" t="inlineStr">
        <is>
          <t>2026-03-03 18:53</t>
        </is>
      </c>
      <c r="M732" s="199" t="inlineStr">
        <is>
          <t>YES</t>
        </is>
      </c>
      <c r="N732" s="199" t="inlineStr">
        <is>
          <t>https://corp.mediatek.com/product-security-bulletin/March-2026</t>
        </is>
      </c>
      <c r="O732" s="199" t="inlineStr">
        <is>
          <t>Apply vendor patches</t>
        </is>
      </c>
      <c r="P732" s="199" t="inlineStr">
        <is>
          <t>mediatek mt2718 - | google android 15.0 | mediatek mt6991 -</t>
        </is>
      </c>
      <c r="Q732" s="199" t="inlineStr">
        <is>
          <t>P3</t>
        </is>
      </c>
      <c r="R732" s="199" t="inlineStr">
        <is>
          <t>📅 Schedule patch deployment within 30 days | 🔍 Monitor for exploitation attempts</t>
        </is>
      </c>
      <c r="S732" s="199" t="inlineStr">
        <is>
          <t>CVE - IP enrichment n/a</t>
        </is>
      </c>
      <c r="T732" s="199" t="n">
        <v>0.0001</v>
      </c>
      <c r="U732" s="199" t="n">
        <v>0.0165</v>
      </c>
      <c r="V732" s="199" t="inlineStr">
        <is>
          <t>T1203:Exploitation for Client Execution | T1499:Endpoint Denial of Service</t>
        </is>
      </c>
      <c r="W732" s="199" t="n">
        <v>1</v>
      </c>
      <c r="X732" s="199" t="inlineStr">
        <is>
          <t>LOW (40%)</t>
        </is>
      </c>
      <c r="Y732" s="199" t="inlineStr">
        <is>
          <t>POSSIBLE</t>
        </is>
      </c>
      <c r="Z732" s="199" t="inlineStr">
        <is>
          <t>PATCH_AVAILABLE</t>
        </is>
      </c>
      <c r="AA732" s="199" t="inlineStr">
        <is>
          <t>https://nvd.nist.gov/vuln/detail/CVE-2026-20437</t>
        </is>
      </c>
      <c r="AB732" s="199" t="inlineStr">
        <is>
          <t>NONE</t>
        </is>
      </c>
      <c r="AC732" s="199" t="n">
        <v>2.2</v>
      </c>
      <c r="AD732" s="199" t="inlineStr"/>
    </row>
    <row r="733">
      <c r="A733" s="199" t="inlineStr">
        <is>
          <t>CVE</t>
        </is>
      </c>
      <c r="B733" s="199" t="inlineStr">
        <is>
          <t>CVE-2026-20438</t>
        </is>
      </c>
      <c r="C733" s="199" t="inlineStr">
        <is>
          <t>In MAE, there is a possible out of bounds write due to a race condition. This could lead to local escalation of privilege if a malicious actor has already obtained the System privilege. User interaction is not needed for exploitation. Patch ID: ALPS10431920; Issue ID: MSV-5835.</t>
        </is>
      </c>
      <c r="D733" s="199" t="n">
        <v>6.4</v>
      </c>
      <c r="E733" s="199" t="inlineStr">
        <is>
          <t>MEDIUM</t>
        </is>
      </c>
      <c r="F733" s="199" t="n">
        <v>2</v>
      </c>
      <c r="G733" s="199" t="n">
        <v>2</v>
      </c>
      <c r="H733" s="199" t="inlineStr">
        <is>
          <t>MEDIUM</t>
        </is>
      </c>
      <c r="I733" s="199" t="n">
        <v>10.4</v>
      </c>
      <c r="J733" s="199" t="inlineStr">
        <is>
          <t>NO</t>
        </is>
      </c>
      <c r="K733" s="199" t="inlineStr">
        <is>
          <t>https://nvd.nist.gov/vuln/detail/CVE-2026-20438</t>
        </is>
      </c>
      <c r="L733" s="199" t="inlineStr">
        <is>
          <t>2026-03-03 18:53</t>
        </is>
      </c>
      <c r="M733" s="199" t="inlineStr">
        <is>
          <t>YES</t>
        </is>
      </c>
      <c r="N733" s="199" t="inlineStr">
        <is>
          <t>https://corp.mediatek.com/product-security-bulletin/March-2026</t>
        </is>
      </c>
      <c r="O733" s="199" t="inlineStr">
        <is>
          <t>Apply vendor patches</t>
        </is>
      </c>
      <c r="P733" s="199" t="inlineStr">
        <is>
          <t>mediatek mt2718 - | google android 15.0 | mediatek mt6991 -</t>
        </is>
      </c>
      <c r="Q733" s="199" t="inlineStr">
        <is>
          <t>P2</t>
        </is>
      </c>
      <c r="R733" s="199" t="inlineStr">
        <is>
          <t>📅 Schedule patch deployment within 30 days | 🔍 Monitor for exploitation attempts</t>
        </is>
      </c>
      <c r="S733" s="199" t="inlineStr">
        <is>
          <t>CVE - IP enrichment n/a</t>
        </is>
      </c>
      <c r="T733" s="199" t="n">
        <v>0.0001</v>
      </c>
      <c r="U733" s="199" t="n">
        <v>0.0132</v>
      </c>
      <c r="V733" s="199" t="inlineStr">
        <is>
          <t>T1190:Exploit Public-Facing Application</t>
        </is>
      </c>
      <c r="W733" s="199" t="n">
        <v>2</v>
      </c>
      <c r="X733" s="199" t="inlineStr">
        <is>
          <t>HIGH (72%)</t>
        </is>
      </c>
      <c r="Y733" s="199" t="inlineStr">
        <is>
          <t>POSSIBLE</t>
        </is>
      </c>
      <c r="Z733" s="199" t="inlineStr">
        <is>
          <t>PATCH_AVAILABLE</t>
        </is>
      </c>
      <c r="AA733" s="199" t="inlineStr">
        <is>
          <t>https://nvd.nist.gov/vuln/detail/CVE-2026-20438</t>
        </is>
      </c>
      <c r="AB733" s="199" t="inlineStr">
        <is>
          <t>NONE</t>
        </is>
      </c>
      <c r="AC733" s="199" t="n">
        <v>3.2</v>
      </c>
      <c r="AD733" s="199" t="inlineStr"/>
    </row>
    <row r="734">
      <c r="A734" s="199" t="inlineStr">
        <is>
          <t>CVE</t>
        </is>
      </c>
      <c r="B734" s="199" t="inlineStr">
        <is>
          <t>CVE-2026-20439</t>
        </is>
      </c>
      <c r="C734" s="199" t="inlineStr">
        <is>
          <t>In imgsys, there is a possible system crash due to use after free. This could lead to local denial of service if a malicious actor has already obtained the System privilege. User interaction is not needed for exploitation. Patch ID: ALPS10431955; Issue ID: MSV-5826.</t>
        </is>
      </c>
      <c r="D734" s="199" t="n">
        <v>4.4</v>
      </c>
      <c r="E734" s="199" t="inlineStr">
        <is>
          <t>MEDIUM</t>
        </is>
      </c>
      <c r="F734" s="199" t="n">
        <v>2</v>
      </c>
      <c r="G734" s="199" t="n">
        <v>2</v>
      </c>
      <c r="H734" s="199" t="inlineStr">
        <is>
          <t>MEDIUM</t>
        </is>
      </c>
      <c r="I734" s="199" t="n">
        <v>8.4</v>
      </c>
      <c r="J734" s="199" t="inlineStr">
        <is>
          <t>NO</t>
        </is>
      </c>
      <c r="K734" s="199" t="inlineStr">
        <is>
          <t>https://nvd.nist.gov/vuln/detail/CVE-2026-20439</t>
        </is>
      </c>
      <c r="L734" s="199" t="inlineStr">
        <is>
          <t>2026-03-03 18:53</t>
        </is>
      </c>
      <c r="M734" s="199" t="inlineStr">
        <is>
          <t>YES</t>
        </is>
      </c>
      <c r="N734" s="199" t="inlineStr">
        <is>
          <t>https://corp.mediatek.com/product-security-bulletin/March-2026</t>
        </is>
      </c>
      <c r="O734" s="199" t="inlineStr">
        <is>
          <t>Apply vendor patches</t>
        </is>
      </c>
      <c r="P734" s="199" t="inlineStr">
        <is>
          <t>mediatek mt2718 - | google android 15.0 | mediatek mt6991 -</t>
        </is>
      </c>
      <c r="Q734" s="199" t="inlineStr">
        <is>
          <t>P3</t>
        </is>
      </c>
      <c r="R734" s="199" t="inlineStr">
        <is>
          <t>📅 Schedule patch deployment within 30 days | 🔍 Monitor for exploitation attempts</t>
        </is>
      </c>
      <c r="S734" s="199" t="inlineStr">
        <is>
          <t>CVE - IP enrichment n/a</t>
        </is>
      </c>
      <c r="T734" s="199" t="n">
        <v>0</v>
      </c>
      <c r="U734" s="199" t="n">
        <v>0</v>
      </c>
      <c r="V734" s="199" t="inlineStr">
        <is>
          <t>T1203:Exploitation for Client Execution | T1499:Endpoint Denial of Service</t>
        </is>
      </c>
      <c r="W734" s="199" t="n">
        <v>1</v>
      </c>
      <c r="X734" s="199" t="inlineStr">
        <is>
          <t>LOW (40%)</t>
        </is>
      </c>
      <c r="Y734" s="199" t="inlineStr">
        <is>
          <t>POSSIBLE</t>
        </is>
      </c>
      <c r="Z734" s="199" t="inlineStr">
        <is>
          <t>PATCH_AVAILABLE</t>
        </is>
      </c>
      <c r="AA734" s="199" t="inlineStr">
        <is>
          <t>https://nvd.nist.gov/vuln/detail/CVE-2026-20439</t>
        </is>
      </c>
      <c r="AB734" s="199" t="inlineStr">
        <is>
          <t>NONE</t>
        </is>
      </c>
      <c r="AC734" s="199" t="n">
        <v>2.2</v>
      </c>
      <c r="AD734" s="199" t="inlineStr"/>
    </row>
    <row r="735">
      <c r="A735" s="199" t="inlineStr">
        <is>
          <t>CVE</t>
        </is>
      </c>
      <c r="B735" s="199" t="inlineStr">
        <is>
          <t>CVE-2026-20440</t>
        </is>
      </c>
      <c r="C735" s="199" t="inlineStr">
        <is>
          <t>In MAE, there is a possible out of bounds write due to a missing bounds check. This could lead to local escalation of privilege if a malicious actor has already obtained the System privilege. User interaction is not needed for exploitation. Patch ID: ALPS10431968; Issue ID: MSV-5824.</t>
        </is>
      </c>
      <c r="D735" s="199" t="n">
        <v>6.7</v>
      </c>
      <c r="E735" s="199" t="inlineStr">
        <is>
          <t>MEDIUM</t>
        </is>
      </c>
      <c r="F735" s="199" t="n">
        <v>2</v>
      </c>
      <c r="G735" s="199" t="n">
        <v>2</v>
      </c>
      <c r="H735" s="199" t="inlineStr">
        <is>
          <t>MEDIUM</t>
        </is>
      </c>
      <c r="I735" s="199" t="n">
        <v>10.7</v>
      </c>
      <c r="J735" s="199" t="inlineStr">
        <is>
          <t>NO</t>
        </is>
      </c>
      <c r="K735" s="199" t="inlineStr">
        <is>
          <t>https://nvd.nist.gov/vuln/detail/CVE-2026-20440</t>
        </is>
      </c>
      <c r="L735" s="199" t="inlineStr">
        <is>
          <t>2026-03-03 18:53</t>
        </is>
      </c>
      <c r="M735" s="199" t="inlineStr">
        <is>
          <t>YES</t>
        </is>
      </c>
      <c r="N735" s="199" t="inlineStr">
        <is>
          <t>https://corp.mediatek.com/product-security-bulletin/March-2026</t>
        </is>
      </c>
      <c r="O735" s="199" t="inlineStr">
        <is>
          <t>Apply vendor patches</t>
        </is>
      </c>
      <c r="P735" s="199" t="inlineStr">
        <is>
          <t>mediatek mt2718 - | google android 15.0 | mediatek mt6991 -</t>
        </is>
      </c>
      <c r="Q735" s="199" t="inlineStr">
        <is>
          <t>P2</t>
        </is>
      </c>
      <c r="R735" s="199" t="inlineStr">
        <is>
          <t>📅 Schedule patch deployment within 30 days | 🔍 Monitor for exploitation attempts</t>
        </is>
      </c>
      <c r="S735" s="199" t="inlineStr">
        <is>
          <t>CVE - IP enrichment n/a</t>
        </is>
      </c>
      <c r="T735" s="199" t="n">
        <v>0.0002</v>
      </c>
      <c r="U735" s="199" t="n">
        <v>0.0423</v>
      </c>
      <c r="V735" s="199" t="inlineStr">
        <is>
          <t>T1203:Exploitation for Client Execution</t>
        </is>
      </c>
      <c r="W735" s="199" t="n">
        <v>2</v>
      </c>
      <c r="X735" s="199" t="inlineStr">
        <is>
          <t>HIGH (72%)</t>
        </is>
      </c>
      <c r="Y735" s="199" t="inlineStr">
        <is>
          <t>POSSIBLE</t>
        </is>
      </c>
      <c r="Z735" s="199" t="inlineStr">
        <is>
          <t>PATCH_AVAILABLE</t>
        </is>
      </c>
      <c r="AA735" s="199" t="inlineStr">
        <is>
          <t>https://nvd.nist.gov/vuln/detail/CVE-2026-20440</t>
        </is>
      </c>
      <c r="AB735" s="199" t="inlineStr">
        <is>
          <t>NONE</t>
        </is>
      </c>
      <c r="AC735" s="199" t="n">
        <v>3.35</v>
      </c>
      <c r="AD735" s="199" t="inlineStr"/>
    </row>
    <row r="736">
      <c r="A736" s="199" t="inlineStr">
        <is>
          <t>CVE</t>
        </is>
      </c>
      <c r="B736" s="199" t="inlineStr">
        <is>
          <t>CVE-2026-20441</t>
        </is>
      </c>
      <c r="C736" s="199" t="inlineStr">
        <is>
          <t>In MAE, there is a possible out of bounds write due to a missing bounds check. This could lead to local escalation of privilege if a malicious actor has already obtained the System privilege. User interaction is not needed for exploitation. Patch ID: ALPS10432500; Issue ID: MSV-5803.</t>
        </is>
      </c>
      <c r="D736" s="199" t="n">
        <v>6.7</v>
      </c>
      <c r="E736" s="199" t="inlineStr">
        <is>
          <t>MEDIUM</t>
        </is>
      </c>
      <c r="F736" s="199" t="n">
        <v>2</v>
      </c>
      <c r="G736" s="199" t="n">
        <v>2</v>
      </c>
      <c r="H736" s="199" t="inlineStr">
        <is>
          <t>MEDIUM</t>
        </is>
      </c>
      <c r="I736" s="199" t="n">
        <v>10.7</v>
      </c>
      <c r="J736" s="199" t="inlineStr">
        <is>
          <t>NO</t>
        </is>
      </c>
      <c r="K736" s="199" t="inlineStr">
        <is>
          <t>https://nvd.nist.gov/vuln/detail/CVE-2026-20441</t>
        </is>
      </c>
      <c r="L736" s="199" t="inlineStr">
        <is>
          <t>2026-03-03 18:53</t>
        </is>
      </c>
      <c r="M736" s="199" t="inlineStr">
        <is>
          <t>YES</t>
        </is>
      </c>
      <c r="N736" s="199" t="inlineStr">
        <is>
          <t>https://corp.mediatek.com/product-security-bulletin/March-2026</t>
        </is>
      </c>
      <c r="O736" s="199" t="inlineStr">
        <is>
          <t>Apply vendor patches</t>
        </is>
      </c>
      <c r="P736" s="199" t="inlineStr">
        <is>
          <t>mediatek mt2718 - | google android 15.0 | mediatek mt6991 -</t>
        </is>
      </c>
      <c r="Q736" s="199" t="inlineStr">
        <is>
          <t>P2</t>
        </is>
      </c>
      <c r="R736" s="199" t="inlineStr">
        <is>
          <t>📅 Schedule patch deployment within 30 days | 🔍 Monitor for exploitation attempts</t>
        </is>
      </c>
      <c r="S736" s="199" t="inlineStr">
        <is>
          <t>CVE - IP enrichment n/a</t>
        </is>
      </c>
      <c r="T736" s="199" t="n">
        <v>0.0001</v>
      </c>
      <c r="U736" s="199" t="n">
        <v>0.0167</v>
      </c>
      <c r="V736" s="199" t="inlineStr">
        <is>
          <t>T1203:Exploitation for Client Execution</t>
        </is>
      </c>
      <c r="W736" s="199" t="n">
        <v>2</v>
      </c>
      <c r="X736" s="199" t="inlineStr">
        <is>
          <t>HIGH (72%)</t>
        </is>
      </c>
      <c r="Y736" s="199" t="inlineStr">
        <is>
          <t>POSSIBLE</t>
        </is>
      </c>
      <c r="Z736" s="199" t="inlineStr">
        <is>
          <t>PATCH_AVAILABLE</t>
        </is>
      </c>
      <c r="AA736" s="199" t="inlineStr">
        <is>
          <t>https://nvd.nist.gov/vuln/detail/CVE-2026-20441</t>
        </is>
      </c>
      <c r="AB736" s="199" t="inlineStr">
        <is>
          <t>NONE</t>
        </is>
      </c>
      <c r="AC736" s="199" t="n">
        <v>3.35</v>
      </c>
      <c r="AD736" s="199" t="inlineStr"/>
    </row>
    <row r="737">
      <c r="A737" s="199" t="inlineStr">
        <is>
          <t>CVE</t>
        </is>
      </c>
      <c r="B737" s="199" t="inlineStr">
        <is>
          <t>CVE-2026-20442</t>
        </is>
      </c>
      <c r="C737" s="199" t="inlineStr">
        <is>
          <t>In display, there is a possible system crash due to use after free. This could lead to local denial of service if a malicious actor has already obtained the System privilege. User interaction is not needed for exploitation. Patch ID: ALPS10436998; Issue ID: MSV-5723.</t>
        </is>
      </c>
      <c r="D737" s="199" t="n">
        <v>4.4</v>
      </c>
      <c r="E737" s="199" t="inlineStr">
        <is>
          <t>MEDIUM</t>
        </is>
      </c>
      <c r="F737" s="199" t="n">
        <v>2</v>
      </c>
      <c r="G737" s="199" t="n">
        <v>2</v>
      </c>
      <c r="H737" s="199" t="inlineStr">
        <is>
          <t>MEDIUM</t>
        </is>
      </c>
      <c r="I737" s="199" t="n">
        <v>8.4</v>
      </c>
      <c r="J737" s="199" t="inlineStr">
        <is>
          <t>NO</t>
        </is>
      </c>
      <c r="K737" s="199" t="inlineStr">
        <is>
          <t>https://nvd.nist.gov/vuln/detail/CVE-2026-20442</t>
        </is>
      </c>
      <c r="L737" s="199" t="inlineStr">
        <is>
          <t>2026-03-03 18:53</t>
        </is>
      </c>
      <c r="M737" s="199" t="inlineStr">
        <is>
          <t>YES</t>
        </is>
      </c>
      <c r="N737" s="199" t="inlineStr">
        <is>
          <t>https://corp.mediatek.com/product-security-bulletin/March-2026</t>
        </is>
      </c>
      <c r="O737" s="199" t="inlineStr">
        <is>
          <t>Apply vendor patches</t>
        </is>
      </c>
      <c r="P737" s="199" t="inlineStr">
        <is>
          <t>google android 15.0 | google android 14.0 | mediatek mt6761 -</t>
        </is>
      </c>
      <c r="Q737" s="199" t="inlineStr">
        <is>
          <t>P3</t>
        </is>
      </c>
      <c r="R737" s="199" t="inlineStr">
        <is>
          <t>📅 Schedule patch deployment within 30 days | 🔍 Monitor for exploitation attempts</t>
        </is>
      </c>
      <c r="S737" s="199" t="inlineStr">
        <is>
          <t>CVE - IP enrichment n/a</t>
        </is>
      </c>
      <c r="T737" s="199" t="n">
        <v>0</v>
      </c>
      <c r="U737" s="199" t="n">
        <v>0</v>
      </c>
      <c r="V737" s="199" t="inlineStr">
        <is>
          <t>T1203:Exploitation for Client Execution | T1499:Endpoint Denial of Service</t>
        </is>
      </c>
      <c r="W737" s="199" t="n">
        <v>1</v>
      </c>
      <c r="X737" s="199" t="inlineStr">
        <is>
          <t>LOW (40%)</t>
        </is>
      </c>
      <c r="Y737" s="199" t="inlineStr">
        <is>
          <t>POSSIBLE</t>
        </is>
      </c>
      <c r="Z737" s="199" t="inlineStr">
        <is>
          <t>PATCH_AVAILABLE</t>
        </is>
      </c>
      <c r="AA737" s="199" t="inlineStr">
        <is>
          <t>https://nvd.nist.gov/vuln/detail/CVE-2026-20442</t>
        </is>
      </c>
      <c r="AB737" s="199" t="inlineStr">
        <is>
          <t>NONE</t>
        </is>
      </c>
      <c r="AC737" s="199" t="n">
        <v>2.2</v>
      </c>
      <c r="AD737" s="199" t="inlineStr"/>
    </row>
    <row r="738">
      <c r="A738" s="199" t="inlineStr">
        <is>
          <t>CVE</t>
        </is>
      </c>
      <c r="B738" s="199" t="inlineStr">
        <is>
          <t>CVE-2026-20443</t>
        </is>
      </c>
      <c r="C738" s="199" t="inlineStr">
        <is>
          <t>In display, there is a possible memory corruption due to use after free. This could lead to local escalation of privilege if a malicious actor has already obtained the System privilege. User interaction is not needed for exploitation. Patch ID: ALPS10436998; Issue ID: MSV-5722.</t>
        </is>
      </c>
      <c r="D738" s="199" t="n">
        <v>6.7</v>
      </c>
      <c r="E738" s="199" t="inlineStr">
        <is>
          <t>MEDIUM</t>
        </is>
      </c>
      <c r="F738" s="199" t="n">
        <v>2</v>
      </c>
      <c r="G738" s="199" t="n">
        <v>2</v>
      </c>
      <c r="H738" s="199" t="inlineStr">
        <is>
          <t>MEDIUM</t>
        </is>
      </c>
      <c r="I738" s="199" t="n">
        <v>10.7</v>
      </c>
      <c r="J738" s="199" t="inlineStr">
        <is>
          <t>NO</t>
        </is>
      </c>
      <c r="K738" s="199" t="inlineStr">
        <is>
          <t>https://nvd.nist.gov/vuln/detail/CVE-2026-20443</t>
        </is>
      </c>
      <c r="L738" s="199" t="inlineStr">
        <is>
          <t>2026-03-03 18:53</t>
        </is>
      </c>
      <c r="M738" s="199" t="inlineStr">
        <is>
          <t>YES</t>
        </is>
      </c>
      <c r="N738" s="199" t="inlineStr">
        <is>
          <t>https://corp.mediatek.com/product-security-bulletin/March-2026</t>
        </is>
      </c>
      <c r="O738" s="199" t="inlineStr">
        <is>
          <t>Apply vendor patches</t>
        </is>
      </c>
      <c r="P738" s="199" t="inlineStr">
        <is>
          <t>google android 15.0 | google android 14.0 | mediatek mt6761 -</t>
        </is>
      </c>
      <c r="Q738" s="199" t="inlineStr">
        <is>
          <t>P2</t>
        </is>
      </c>
      <c r="R738" s="199" t="inlineStr">
        <is>
          <t>📅 Schedule patch deployment within 30 days | 🔍 Monitor for exploitation attempts</t>
        </is>
      </c>
      <c r="S738" s="199" t="inlineStr">
        <is>
          <t>CVE - IP enrichment n/a</t>
        </is>
      </c>
      <c r="T738" s="199" t="n">
        <v>0.0001</v>
      </c>
      <c r="U738" s="199" t="n">
        <v>0.0249</v>
      </c>
      <c r="V738" s="199" t="inlineStr">
        <is>
          <t>T1203:Exploitation for Client Execution</t>
        </is>
      </c>
      <c r="W738" s="199" t="n">
        <v>2</v>
      </c>
      <c r="X738" s="199" t="inlineStr">
        <is>
          <t>HIGH (72%)</t>
        </is>
      </c>
      <c r="Y738" s="199" t="inlineStr">
        <is>
          <t>POSSIBLE</t>
        </is>
      </c>
      <c r="Z738" s="199" t="inlineStr">
        <is>
          <t>PATCH_AVAILABLE</t>
        </is>
      </c>
      <c r="AA738" s="199" t="inlineStr">
        <is>
          <t>https://nvd.nist.gov/vuln/detail/CVE-2026-20443</t>
        </is>
      </c>
      <c r="AB738" s="199" t="inlineStr">
        <is>
          <t>NONE</t>
        </is>
      </c>
      <c r="AC738" s="199" t="n">
        <v>3.35</v>
      </c>
      <c r="AD738" s="199" t="inlineStr"/>
    </row>
    <row r="739">
      <c r="A739" s="199" t="inlineStr">
        <is>
          <t>CVE</t>
        </is>
      </c>
      <c r="B739" s="199" t="inlineStr">
        <is>
          <t>CVE-2026-20444</t>
        </is>
      </c>
      <c r="C739" s="199" t="inlineStr">
        <is>
          <t>In display, there is a possible memory corruption due to a missing bounds check. This could lead to local escalation of privilege if a malicious actor has already obtained the System privilege. User interaction is not needed for exploitation. Patch ID: ALPS10436995; Issue ID: MSV-5721.</t>
        </is>
      </c>
      <c r="D739" s="199" t="n">
        <v>6.7</v>
      </c>
      <c r="E739" s="199" t="inlineStr">
        <is>
          <t>MEDIUM</t>
        </is>
      </c>
      <c r="F739" s="199" t="n">
        <v>2</v>
      </c>
      <c r="G739" s="199" t="n">
        <v>2</v>
      </c>
      <c r="H739" s="199" t="inlineStr">
        <is>
          <t>MEDIUM</t>
        </is>
      </c>
      <c r="I739" s="199" t="n">
        <v>10.7</v>
      </c>
      <c r="J739" s="199" t="inlineStr">
        <is>
          <t>NO</t>
        </is>
      </c>
      <c r="K739" s="199" t="inlineStr">
        <is>
          <t>https://nvd.nist.gov/vuln/detail/CVE-2026-20444</t>
        </is>
      </c>
      <c r="L739" s="199" t="inlineStr">
        <is>
          <t>2026-03-03 18:53</t>
        </is>
      </c>
      <c r="M739" s="199" t="inlineStr">
        <is>
          <t>YES</t>
        </is>
      </c>
      <c r="N739" s="199" t="inlineStr">
        <is>
          <t>https://corp.mediatek.com/product-security-bulletin/March-2026</t>
        </is>
      </c>
      <c r="O739" s="199" t="inlineStr">
        <is>
          <t>Apply vendor patches</t>
        </is>
      </c>
      <c r="P739" s="199" t="inlineStr">
        <is>
          <t>google android 15.0 | google android 14.0 | mediatek mt6761 -</t>
        </is>
      </c>
      <c r="Q739" s="199" t="inlineStr">
        <is>
          <t>P2</t>
        </is>
      </c>
      <c r="R739" s="199" t="inlineStr">
        <is>
          <t>📅 Schedule patch deployment within 30 days | 🔍 Monitor for exploitation attempts</t>
        </is>
      </c>
      <c r="S739" s="199" t="inlineStr">
        <is>
          <t>CVE - IP enrichment n/a</t>
        </is>
      </c>
      <c r="T739" s="199" t="n">
        <v>0</v>
      </c>
      <c r="U739" s="199" t="n">
        <v>0</v>
      </c>
      <c r="V739" s="199" t="inlineStr">
        <is>
          <t>T1203:Exploitation for Client Execution</t>
        </is>
      </c>
      <c r="W739" s="199" t="n">
        <v>2</v>
      </c>
      <c r="X739" s="199" t="inlineStr">
        <is>
          <t>HIGH (72%)</t>
        </is>
      </c>
      <c r="Y739" s="199" t="inlineStr">
        <is>
          <t>POSSIBLE</t>
        </is>
      </c>
      <c r="Z739" s="199" t="inlineStr">
        <is>
          <t>PATCH_AVAILABLE</t>
        </is>
      </c>
      <c r="AA739" s="199" t="inlineStr">
        <is>
          <t>https://nvd.nist.gov/vuln/detail/CVE-2026-20444</t>
        </is>
      </c>
      <c r="AB739" s="199" t="inlineStr">
        <is>
          <t>NONE</t>
        </is>
      </c>
      <c r="AC739" s="199" t="n">
        <v>3.35</v>
      </c>
      <c r="AD739" s="199" t="inlineStr"/>
    </row>
    <row r="740">
      <c r="A740" s="199" t="inlineStr">
        <is>
          <t>CVE</t>
        </is>
      </c>
      <c r="B740" s="199" t="inlineStr">
        <is>
          <t>CVE-2026-20445</t>
        </is>
      </c>
      <c r="C740" s="199" t="inlineStr">
        <is>
          <t>In MDDP, there is a possible system crash due to a race condition. This could lead to local denial of service if a malicious actor has already obtained the System privilege. User interaction is not needed for exploitation. Patch ID: ALPS10289875; Issue ID: MSV-5184.</t>
        </is>
      </c>
      <c r="D740" s="199" t="n">
        <v>4.4</v>
      </c>
      <c r="E740" s="199" t="inlineStr">
        <is>
          <t>MEDIUM</t>
        </is>
      </c>
      <c r="F740" s="199" t="n">
        <v>2</v>
      </c>
      <c r="G740" s="199" t="n">
        <v>2</v>
      </c>
      <c r="H740" s="199" t="inlineStr">
        <is>
          <t>MEDIUM</t>
        </is>
      </c>
      <c r="I740" s="199" t="n">
        <v>8.4</v>
      </c>
      <c r="J740" s="199" t="inlineStr">
        <is>
          <t>NO</t>
        </is>
      </c>
      <c r="K740" s="199" t="inlineStr">
        <is>
          <t>https://nvd.nist.gov/vuln/detail/CVE-2026-20445</t>
        </is>
      </c>
      <c r="L740" s="199" t="inlineStr">
        <is>
          <t>2026-03-03 18:53</t>
        </is>
      </c>
      <c r="M740" s="199" t="inlineStr">
        <is>
          <t>YES</t>
        </is>
      </c>
      <c r="N740" s="199" t="inlineStr">
        <is>
          <t>https://corp.mediatek.com/product-security-bulletin/March-2026</t>
        </is>
      </c>
      <c r="O740" s="199" t="inlineStr">
        <is>
          <t>Apply vendor patches</t>
        </is>
      </c>
      <c r="P740" s="199" t="inlineStr">
        <is>
          <t>google android 15.0 | google android 14.0 | mediatek mt6835 -</t>
        </is>
      </c>
      <c r="Q740" s="199" t="inlineStr">
        <is>
          <t>P3</t>
        </is>
      </c>
      <c r="R740" s="199" t="inlineStr">
        <is>
          <t>📅 Schedule patch deployment within 30 days | 🔍 Monitor for exploitation attempts</t>
        </is>
      </c>
      <c r="S740" s="199" t="inlineStr">
        <is>
          <t>CVE - IP enrichment n/a</t>
        </is>
      </c>
      <c r="T740" s="199" t="n">
        <v>0.0003</v>
      </c>
      <c r="U740" s="199" t="n">
        <v>0.093</v>
      </c>
      <c r="V740" s="199" t="inlineStr">
        <is>
          <t>T1499:Endpoint Denial of Service</t>
        </is>
      </c>
      <c r="W740" s="199" t="n">
        <v>1</v>
      </c>
      <c r="X740" s="199" t="inlineStr">
        <is>
          <t>LOW (40%)</t>
        </is>
      </c>
      <c r="Y740" s="199" t="inlineStr">
        <is>
          <t>POSSIBLE</t>
        </is>
      </c>
      <c r="Z740" s="199" t="inlineStr">
        <is>
          <t>PATCH_AVAILABLE</t>
        </is>
      </c>
      <c r="AA740" s="199" t="inlineStr">
        <is>
          <t>https://nvd.nist.gov/vuln/detail/CVE-2026-20445</t>
        </is>
      </c>
      <c r="AB740" s="199" t="inlineStr">
        <is>
          <t>NONE</t>
        </is>
      </c>
      <c r="AC740" s="199" t="n">
        <v>2.2</v>
      </c>
      <c r="AD740" s="199" t="inlineStr"/>
    </row>
    <row r="741">
      <c r="A741" s="200" t="inlineStr">
        <is>
          <t>CVE</t>
        </is>
      </c>
      <c r="B741" s="200" t="inlineStr">
        <is>
          <t>CVE-2026-2584</t>
        </is>
      </c>
      <c r="C741" s="200" t="inlineStr">
        <is>
          <t xml:space="preserve">A critical SQL Injection (SQLi) vulnerability has been identified in the authentication module of the system. An unauthenticated, remote attacker (AV:N/PR:N) can exploit this flaw by sending specially crafted SQL queries through the login interface. Due to low attack complexity (AC:L) and the absence of specific requirements (AT:N), the vulnerability allows for a total compromise of the system's configuration data (VC:H/VI:H). While the availability of the service remains unaffected (VA:N), the </t>
        </is>
      </c>
      <c r="D741" s="200" t="n">
        <v>8.5</v>
      </c>
      <c r="E741" s="200" t="inlineStr">
        <is>
          <t>HIGH</t>
        </is>
      </c>
      <c r="F741" s="200" t="n">
        <v>2</v>
      </c>
      <c r="G741" s="200" t="n">
        <v>3</v>
      </c>
      <c r="H741" s="200" t="inlineStr">
        <is>
          <t>HIGH</t>
        </is>
      </c>
      <c r="I741" s="200" t="n">
        <v>14.5</v>
      </c>
      <c r="J741" s="200" t="inlineStr">
        <is>
          <t>NO</t>
        </is>
      </c>
      <c r="K741" s="200" t="inlineStr">
        <is>
          <t>https://nvd.nist.gov/vuln/detail/CVE-2026-2584</t>
        </is>
      </c>
      <c r="L741" s="200" t="inlineStr">
        <is>
          <t>2026-03-03 18:53</t>
        </is>
      </c>
      <c r="M741" s="200" t="inlineStr">
        <is>
          <t>CHECK_VENDOR</t>
        </is>
      </c>
      <c r="N741" s="200" t="inlineStr">
        <is>
          <t>See NVD references</t>
        </is>
      </c>
      <c r="O741" s="200" t="inlineStr">
        <is>
          <t>Apply vendor patches</t>
        </is>
      </c>
      <c r="P741" s="200" t="inlineStr">
        <is>
          <t>See CVE details</t>
        </is>
      </c>
      <c r="Q741" s="200" t="inlineStr">
        <is>
          <t>P3</t>
        </is>
      </c>
      <c r="R741" s="200" t="inlineStr">
        <is>
          <t>🚨 URGENT: Apply vendor patches immediately | 🔒 Isolate affected systems if patch unavailable | 🛡️ Enable additional monitoring/IDS rules</t>
        </is>
      </c>
      <c r="S741" s="200" t="inlineStr">
        <is>
          <t>CVE - IP enrichment n/a</t>
        </is>
      </c>
      <c r="T741" s="200" t="n">
        <v>0.003</v>
      </c>
      <c r="U741" s="200" t="n">
        <v>0.532</v>
      </c>
      <c r="V741" s="200" t="inlineStr">
        <is>
          <t>T1190:Exploit Public-Facing Application</t>
        </is>
      </c>
      <c r="W741" s="200" t="n">
        <v>1</v>
      </c>
      <c r="X741" s="200" t="inlineStr">
        <is>
          <t>LOW (40%)</t>
        </is>
      </c>
      <c r="Y741" s="200" t="inlineStr">
        <is>
          <t>UNLIKELY</t>
        </is>
      </c>
      <c r="Z741" s="200" t="inlineStr">
        <is>
          <t>CHECK_VENDOR</t>
        </is>
      </c>
      <c r="AA741" s="200" t="inlineStr">
        <is>
          <t>https://nvd.nist.gov/vuln/detail/CVE-2026-2584</t>
        </is>
      </c>
      <c r="AB741" s="200" t="inlineStr">
        <is>
          <t>NONE</t>
        </is>
      </c>
      <c r="AC741" s="200" t="n">
        <v>0</v>
      </c>
      <c r="AD741" s="200" t="inlineStr"/>
    </row>
    <row r="742">
      <c r="A742" s="199" t="inlineStr">
        <is>
          <t>CVE</t>
        </is>
      </c>
      <c r="B742" s="199" t="inlineStr">
        <is>
          <t>CVE-2025-10350</t>
        </is>
      </c>
      <c r="C742" s="199" t="inlineStr">
        <is>
          <t>SQL Injection vulnerability in "imageserver" module when processing C-FIND queries in CGM NETRAAD software allows attacker connected to PACS gaining access to database, including data processed by GCM CLININET software.This issue affects CGM NETRAAD with imageserver module in versions before 7.9.0.</t>
        </is>
      </c>
      <c r="D742" s="199" t="n">
        <v>5</v>
      </c>
      <c r="E742" s="199" t="inlineStr">
        <is>
          <t>MEDIUM</t>
        </is>
      </c>
      <c r="F742" s="199" t="n">
        <v>2</v>
      </c>
      <c r="G742" s="199" t="n">
        <v>2</v>
      </c>
      <c r="H742" s="199" t="inlineStr">
        <is>
          <t>MEDIUM</t>
        </is>
      </c>
      <c r="I742" s="199" t="n">
        <v>9</v>
      </c>
      <c r="J742" s="199" t="inlineStr">
        <is>
          <t>NO</t>
        </is>
      </c>
      <c r="K742" s="199" t="inlineStr">
        <is>
          <t>https://nvd.nist.gov/vuln/detail/CVE-2025-10350</t>
        </is>
      </c>
      <c r="L742" s="199" t="inlineStr">
        <is>
          <t>2026-03-03 18:53</t>
        </is>
      </c>
      <c r="M742" s="199" t="inlineStr">
        <is>
          <t>CHECK_VENDOR</t>
        </is>
      </c>
      <c r="N742" s="199" t="inlineStr">
        <is>
          <t>See NVD references</t>
        </is>
      </c>
      <c r="O742" s="199" t="inlineStr">
        <is>
          <t>Apply vendor patches</t>
        </is>
      </c>
      <c r="P742" s="199" t="inlineStr">
        <is>
          <t>See CVE details</t>
        </is>
      </c>
      <c r="Q742" s="199" t="inlineStr">
        <is>
          <t>P4</t>
        </is>
      </c>
      <c r="R742" s="199" t="inlineStr">
        <is>
          <t>📅 Schedule patch deployment within 30 days | 🔍 Monitor for exploitation attempts</t>
        </is>
      </c>
      <c r="S742" s="199" t="inlineStr">
        <is>
          <t>CVE - IP enrichment n/a</t>
        </is>
      </c>
      <c r="T742" s="199" t="n">
        <v>0.0003</v>
      </c>
      <c r="U742" s="199" t="n">
        <v>0.0668</v>
      </c>
      <c r="V742" s="199" t="inlineStr">
        <is>
          <t>T1584.004:Server | T1592.002:Software</t>
        </is>
      </c>
      <c r="W742" s="199" t="n">
        <v>1</v>
      </c>
      <c r="X742" s="199" t="inlineStr">
        <is>
          <t>LOW (40%)</t>
        </is>
      </c>
      <c r="Y742" s="199" t="inlineStr">
        <is>
          <t>UNLIKELY</t>
        </is>
      </c>
      <c r="Z742" s="199" t="inlineStr">
        <is>
          <t>CHECK_VENDOR</t>
        </is>
      </c>
      <c r="AA742" s="199" t="inlineStr">
        <is>
          <t>https://nvd.nist.gov/vuln/detail/CVE-2025-10350</t>
        </is>
      </c>
      <c r="AB742" s="199" t="inlineStr">
        <is>
          <t>NONE</t>
        </is>
      </c>
      <c r="AC742" s="199" t="n">
        <v>0</v>
      </c>
      <c r="AD742" s="199" t="inlineStr"/>
    </row>
    <row r="743">
      <c r="A743" s="199" t="inlineStr">
        <is>
          <t>CVE</t>
        </is>
      </c>
      <c r="B743" s="199" t="inlineStr">
        <is>
          <t>CVE-2025-30035</t>
        </is>
      </c>
      <c r="C743" s="199" t="inlineStr">
        <is>
          <t>The vulnerability enables an attacker to fully bypass authentication in CGM CLININET and gain access to any active user account by supplying only the username, without requiring a password or any other credentials. Obtaining a session ID is sufficient for session takeover and grants access to the system with the privileges of the targeted user.</t>
        </is>
      </c>
      <c r="D743" s="199" t="n">
        <v>5</v>
      </c>
      <c r="E743" s="199" t="inlineStr">
        <is>
          <t>MEDIUM</t>
        </is>
      </c>
      <c r="F743" s="199" t="n">
        <v>2</v>
      </c>
      <c r="G743" s="199" t="n">
        <v>2</v>
      </c>
      <c r="H743" s="199" t="inlineStr">
        <is>
          <t>MEDIUM</t>
        </is>
      </c>
      <c r="I743" s="199" t="n">
        <v>9</v>
      </c>
      <c r="J743" s="199" t="inlineStr">
        <is>
          <t>NO</t>
        </is>
      </c>
      <c r="K743" s="199" t="inlineStr">
        <is>
          <t>https://nvd.nist.gov/vuln/detail/CVE-2025-30035</t>
        </is>
      </c>
      <c r="L743" s="199" t="inlineStr">
        <is>
          <t>2026-03-03 18:53</t>
        </is>
      </c>
      <c r="M743" s="199" t="inlineStr">
        <is>
          <t>CHECK_VENDOR</t>
        </is>
      </c>
      <c r="N743" s="199" t="inlineStr">
        <is>
          <t>See NVD references</t>
        </is>
      </c>
      <c r="O743" s="199" t="inlineStr">
        <is>
          <t>Apply vendor patches</t>
        </is>
      </c>
      <c r="P743" s="199" t="inlineStr">
        <is>
          <t>See CVE details</t>
        </is>
      </c>
      <c r="Q743" s="199" t="inlineStr">
        <is>
          <t>P4</t>
        </is>
      </c>
      <c r="R743" s="199" t="inlineStr">
        <is>
          <t>📅 Schedule patch deployment within 30 days | 🔍 Monitor for exploitation attempts</t>
        </is>
      </c>
      <c r="S743" s="199" t="inlineStr">
        <is>
          <t>CVE - IP enrichment n/a</t>
        </is>
      </c>
      <c r="T743" s="199" t="n">
        <v>0.0003</v>
      </c>
      <c r="U743" s="199" t="n">
        <v>0.1</v>
      </c>
      <c r="V743" s="199" t="inlineStr">
        <is>
          <t>T1078:Valid Accounts | T1552:Unsecured Credentials | T1589.001:Credentials</t>
        </is>
      </c>
      <c r="W743" s="199" t="n">
        <v>1</v>
      </c>
      <c r="X743" s="199" t="inlineStr">
        <is>
          <t>LOW (40%)</t>
        </is>
      </c>
      <c r="Y743" s="199" t="inlineStr">
        <is>
          <t>UNLIKELY</t>
        </is>
      </c>
      <c r="Z743" s="199" t="inlineStr">
        <is>
          <t>CHECK_VENDOR</t>
        </is>
      </c>
      <c r="AA743" s="199" t="inlineStr">
        <is>
          <t>https://nvd.nist.gov/vuln/detail/CVE-2025-30035</t>
        </is>
      </c>
      <c r="AB743" s="199" t="inlineStr">
        <is>
          <t>NONE</t>
        </is>
      </c>
      <c r="AC743" s="199" t="n">
        <v>0</v>
      </c>
      <c r="AD743" s="199" t="inlineStr"/>
    </row>
    <row r="744">
      <c r="A744" s="199" t="inlineStr">
        <is>
          <t>CVE</t>
        </is>
      </c>
      <c r="B744" s="199" t="inlineStr">
        <is>
          <t>CVE-2025-30042</t>
        </is>
      </c>
      <c r="C744" s="199" t="inlineStr">
        <is>
          <t>The CGM CLININET system provides smart card authentication; however, authentication is conducted locally on the client device, and, in reality, only the certificate number is used for access verification. As a result, possession of the certificate number alone is sufficient for authentication, regardless of the actual presence of the smart card or ownership of the private key.</t>
        </is>
      </c>
      <c r="D744" s="199" t="n">
        <v>5</v>
      </c>
      <c r="E744" s="199" t="inlineStr">
        <is>
          <t>MEDIUM</t>
        </is>
      </c>
      <c r="F744" s="199" t="n">
        <v>2</v>
      </c>
      <c r="G744" s="199" t="n">
        <v>2</v>
      </c>
      <c r="H744" s="199" t="inlineStr">
        <is>
          <t>MEDIUM</t>
        </is>
      </c>
      <c r="I744" s="199" t="n">
        <v>9</v>
      </c>
      <c r="J744" s="199" t="inlineStr">
        <is>
          <t>NO</t>
        </is>
      </c>
      <c r="K744" s="199" t="inlineStr">
        <is>
          <t>https://nvd.nist.gov/vuln/detail/CVE-2025-30042</t>
        </is>
      </c>
      <c r="L744" s="199" t="inlineStr">
        <is>
          <t>2026-03-03 18:53</t>
        </is>
      </c>
      <c r="M744" s="199" t="inlineStr">
        <is>
          <t>CHECK_VENDOR</t>
        </is>
      </c>
      <c r="N744" s="199" t="inlineStr">
        <is>
          <t>See NVD references</t>
        </is>
      </c>
      <c r="O744" s="199" t="inlineStr">
        <is>
          <t>Apply vendor patches</t>
        </is>
      </c>
      <c r="P744" s="199" t="inlineStr">
        <is>
          <t>See CVE details</t>
        </is>
      </c>
      <c r="Q744" s="199" t="inlineStr">
        <is>
          <t>P4</t>
        </is>
      </c>
      <c r="R744" s="199" t="inlineStr">
        <is>
          <t>📅 Schedule patch deployment within 30 days | 🔍 Monitor for exploitation attempts</t>
        </is>
      </c>
      <c r="S744" s="199" t="inlineStr">
        <is>
          <t>CVE - IP enrichment n/a</t>
        </is>
      </c>
      <c r="T744" s="199" t="n">
        <v>0.0002</v>
      </c>
      <c r="U744" s="199" t="n">
        <v>0.038</v>
      </c>
      <c r="V744" s="199" t="inlineStr">
        <is>
          <t>T1190:Exploit Public-Facing Application</t>
        </is>
      </c>
      <c r="W744" s="199" t="n">
        <v>1</v>
      </c>
      <c r="X744" s="199" t="inlineStr">
        <is>
          <t>LOW (40%)</t>
        </is>
      </c>
      <c r="Y744" s="199" t="inlineStr">
        <is>
          <t>UNLIKELY</t>
        </is>
      </c>
      <c r="Z744" s="199" t="inlineStr">
        <is>
          <t>CHECK_VENDOR</t>
        </is>
      </c>
      <c r="AA744" s="199" t="inlineStr">
        <is>
          <t>https://nvd.nist.gov/vuln/detail/CVE-2025-30042</t>
        </is>
      </c>
      <c r="AB744" s="199" t="inlineStr">
        <is>
          <t>NONE</t>
        </is>
      </c>
      <c r="AC744" s="199" t="n">
        <v>0</v>
      </c>
      <c r="AD744" s="199" t="inlineStr"/>
    </row>
    <row r="745">
      <c r="A745" s="199" t="inlineStr">
        <is>
          <t>CVE</t>
        </is>
      </c>
      <c r="B745" s="199" t="inlineStr">
        <is>
          <t>CVE-2025-30044</t>
        </is>
      </c>
      <c r="C745" s="199" t="inlineStr">
        <is>
          <t>In the endpoints "/cgi-bin/CliniNET.prd/utils/usrlogstat_simple.pl", "/cgi-bin/CliniNET.prd/utils/usrlogstat.pl", "/cgi-bin/CliniNET.prd/utils/userlogstat2.pl", and "/cgi-bin/CliniNET.prd/utils/dblogstat.pl", the parameters are not sufficiently normalized, which enables code injection.</t>
        </is>
      </c>
      <c r="D745" s="199" t="n">
        <v>5</v>
      </c>
      <c r="E745" s="199" t="inlineStr">
        <is>
          <t>MEDIUM</t>
        </is>
      </c>
      <c r="F745" s="199" t="n">
        <v>2</v>
      </c>
      <c r="G745" s="199" t="n">
        <v>2</v>
      </c>
      <c r="H745" s="199" t="inlineStr">
        <is>
          <t>MEDIUM</t>
        </is>
      </c>
      <c r="I745" s="199" t="n">
        <v>9</v>
      </c>
      <c r="J745" s="199" t="inlineStr">
        <is>
          <t>NO</t>
        </is>
      </c>
      <c r="K745" s="199" t="inlineStr">
        <is>
          <t>https://nvd.nist.gov/vuln/detail/CVE-2025-30044</t>
        </is>
      </c>
      <c r="L745" s="199" t="inlineStr">
        <is>
          <t>2026-03-03 18:53</t>
        </is>
      </c>
      <c r="M745" s="199" t="inlineStr">
        <is>
          <t>CHECK_VENDOR</t>
        </is>
      </c>
      <c r="N745" s="199" t="inlineStr">
        <is>
          <t>See NVD references</t>
        </is>
      </c>
      <c r="O745" s="199" t="inlineStr">
        <is>
          <t>Apply vendor patches</t>
        </is>
      </c>
      <c r="P745" s="199" t="inlineStr">
        <is>
          <t>See CVE details</t>
        </is>
      </c>
      <c r="Q745" s="199" t="inlineStr">
        <is>
          <t>P4</t>
        </is>
      </c>
      <c r="R745" s="199" t="inlineStr">
        <is>
          <t>📅 Schedule patch deployment within 30 days | 🔍 Monitor for exploitation attempts</t>
        </is>
      </c>
      <c r="S745" s="199" t="inlineStr">
        <is>
          <t>CVE - IP enrichment n/a</t>
        </is>
      </c>
      <c r="T745" s="199" t="n">
        <v>0.0003</v>
      </c>
      <c r="U745" s="199" t="n">
        <v>0.0677</v>
      </c>
      <c r="V745" s="199" t="inlineStr">
        <is>
          <t>T1059:Command and Scripting Interpreter</t>
        </is>
      </c>
      <c r="W745" s="199" t="n">
        <v>1</v>
      </c>
      <c r="X745" s="199" t="inlineStr">
        <is>
          <t>LOW (40%)</t>
        </is>
      </c>
      <c r="Y745" s="199" t="inlineStr">
        <is>
          <t>UNLIKELY</t>
        </is>
      </c>
      <c r="Z745" s="199" t="inlineStr">
        <is>
          <t>CHECK_VENDOR</t>
        </is>
      </c>
      <c r="AA745" s="199" t="inlineStr">
        <is>
          <t>https://nvd.nist.gov/vuln/detail/CVE-2025-30044</t>
        </is>
      </c>
      <c r="AB745" s="199" t="inlineStr">
        <is>
          <t>NONE</t>
        </is>
      </c>
      <c r="AC745" s="199" t="n">
        <v>0</v>
      </c>
      <c r="AD745" s="199" t="inlineStr"/>
    </row>
    <row r="746">
      <c r="A746" s="199" t="inlineStr">
        <is>
          <t>CVE</t>
        </is>
      </c>
      <c r="B746" s="199" t="inlineStr">
        <is>
          <t>CVE-2025-30062</t>
        </is>
      </c>
      <c r="C746" s="199" t="inlineStr">
        <is>
          <t>In the "CheckUnitCodeAndKey.pl" service, the "validateOrgUnit" function is vulnerable to SQL injection.</t>
        </is>
      </c>
      <c r="D746" s="199" t="n">
        <v>5</v>
      </c>
      <c r="E746" s="199" t="inlineStr">
        <is>
          <t>MEDIUM</t>
        </is>
      </c>
      <c r="F746" s="199" t="n">
        <v>2</v>
      </c>
      <c r="G746" s="199" t="n">
        <v>2</v>
      </c>
      <c r="H746" s="199" t="inlineStr">
        <is>
          <t>MEDIUM</t>
        </is>
      </c>
      <c r="I746" s="199" t="n">
        <v>9</v>
      </c>
      <c r="J746" s="199" t="inlineStr">
        <is>
          <t>NO</t>
        </is>
      </c>
      <c r="K746" s="199" t="inlineStr">
        <is>
          <t>https://nvd.nist.gov/vuln/detail/CVE-2025-30062</t>
        </is>
      </c>
      <c r="L746" s="199" t="inlineStr">
        <is>
          <t>2026-03-03 18:53</t>
        </is>
      </c>
      <c r="M746" s="199" t="inlineStr">
        <is>
          <t>CHECK_VENDOR</t>
        </is>
      </c>
      <c r="N746" s="199" t="inlineStr">
        <is>
          <t>See NVD references</t>
        </is>
      </c>
      <c r="O746" s="199" t="inlineStr">
        <is>
          <t>Apply vendor patches</t>
        </is>
      </c>
      <c r="P746" s="199" t="inlineStr">
        <is>
          <t>See CVE details</t>
        </is>
      </c>
      <c r="Q746" s="199" t="inlineStr">
        <is>
          <t>P4</t>
        </is>
      </c>
      <c r="R746" s="199" t="inlineStr">
        <is>
          <t>📅 Schedule patch deployment within 30 days | 🔍 Monitor for exploitation attempts</t>
        </is>
      </c>
      <c r="S746" s="199" t="inlineStr">
        <is>
          <t>CVE - IP enrichment n/a</t>
        </is>
      </c>
      <c r="T746" s="199" t="n">
        <v>0.0003</v>
      </c>
      <c r="U746" s="199" t="n">
        <v>0.0668</v>
      </c>
      <c r="V746" s="199" t="inlineStr">
        <is>
          <t>T1190:Exploit Public-Facing Application</t>
        </is>
      </c>
      <c r="W746" s="199" t="n">
        <v>1</v>
      </c>
      <c r="X746" s="199" t="inlineStr">
        <is>
          <t>LOW (40%)</t>
        </is>
      </c>
      <c r="Y746" s="199" t="inlineStr">
        <is>
          <t>UNLIKELY</t>
        </is>
      </c>
      <c r="Z746" s="199" t="inlineStr">
        <is>
          <t>CHECK_VENDOR</t>
        </is>
      </c>
      <c r="AA746" s="199" t="inlineStr">
        <is>
          <t>https://nvd.nist.gov/vuln/detail/CVE-2025-30062</t>
        </is>
      </c>
      <c r="AB746" s="199" t="inlineStr">
        <is>
          <t>NONE</t>
        </is>
      </c>
      <c r="AC746" s="199" t="n">
        <v>0</v>
      </c>
      <c r="AD746" s="199" t="inlineStr"/>
    </row>
    <row r="747">
      <c r="A747" s="199" t="inlineStr">
        <is>
          <t>CVE</t>
        </is>
      </c>
      <c r="B747" s="199" t="inlineStr">
        <is>
          <t>CVE-2025-58402</t>
        </is>
      </c>
      <c r="C747" s="199" t="inlineStr">
        <is>
          <t>The CGM CLININET application uses direct, sequential object identifiers "MessageID" without proper authorization checks. By modifying the parameter in the GET request, an attacker can access messages and attachments belonging to other users.</t>
        </is>
      </c>
      <c r="D747" s="199" t="n">
        <v>5</v>
      </c>
      <c r="E747" s="199" t="inlineStr">
        <is>
          <t>MEDIUM</t>
        </is>
      </c>
      <c r="F747" s="199" t="n">
        <v>2</v>
      </c>
      <c r="G747" s="199" t="n">
        <v>2</v>
      </c>
      <c r="H747" s="199" t="inlineStr">
        <is>
          <t>MEDIUM</t>
        </is>
      </c>
      <c r="I747" s="199" t="n">
        <v>9</v>
      </c>
      <c r="J747" s="199" t="inlineStr">
        <is>
          <t>NO</t>
        </is>
      </c>
      <c r="K747" s="199" t="inlineStr">
        <is>
          <t>https://nvd.nist.gov/vuln/detail/CVE-2025-58402</t>
        </is>
      </c>
      <c r="L747" s="199" t="inlineStr">
        <is>
          <t>2026-03-03 18:53</t>
        </is>
      </c>
      <c r="M747" s="199" t="inlineStr">
        <is>
          <t>CHECK_VENDOR</t>
        </is>
      </c>
      <c r="N747" s="199" t="inlineStr">
        <is>
          <t>See NVD references</t>
        </is>
      </c>
      <c r="O747" s="199" t="inlineStr">
        <is>
          <t>Apply vendor patches</t>
        </is>
      </c>
      <c r="P747" s="199" t="inlineStr">
        <is>
          <t>See CVE details</t>
        </is>
      </c>
      <c r="Q747" s="199" t="inlineStr">
        <is>
          <t>P4</t>
        </is>
      </c>
      <c r="R747" s="199" t="inlineStr">
        <is>
          <t>📅 Schedule patch deployment within 30 days | 🔍 Monitor for exploitation attempts</t>
        </is>
      </c>
      <c r="S747" s="199" t="inlineStr">
        <is>
          <t>CVE - IP enrichment n/a</t>
        </is>
      </c>
      <c r="T747" s="199" t="n">
        <v>0.0004</v>
      </c>
      <c r="U747" s="199" t="n">
        <v>0.1133</v>
      </c>
      <c r="V747" s="199" t="inlineStr">
        <is>
          <t>T1190:Exploit Public-Facing Application</t>
        </is>
      </c>
      <c r="W747" s="199" t="n">
        <v>1</v>
      </c>
      <c r="X747" s="199" t="inlineStr">
        <is>
          <t>LOW (40%)</t>
        </is>
      </c>
      <c r="Y747" s="199" t="inlineStr">
        <is>
          <t>UNLIKELY</t>
        </is>
      </c>
      <c r="Z747" s="199" t="inlineStr">
        <is>
          <t>CHECK_VENDOR</t>
        </is>
      </c>
      <c r="AA747" s="199" t="inlineStr">
        <is>
          <t>https://nvd.nist.gov/vuln/detail/CVE-2025-58402</t>
        </is>
      </c>
      <c r="AB747" s="199" t="inlineStr">
        <is>
          <t>NONE</t>
        </is>
      </c>
      <c r="AC747" s="199" t="n">
        <v>0</v>
      </c>
      <c r="AD747" s="199" t="inlineStr"/>
    </row>
    <row r="748">
      <c r="A748" s="199" t="inlineStr">
        <is>
          <t>CVE</t>
        </is>
      </c>
      <c r="B748" s="199" t="inlineStr">
        <is>
          <t>CVE-2025-58405</t>
        </is>
      </c>
      <c r="C748" s="199" t="inlineStr">
        <is>
          <t>The CGM CLININET application does not implement any mechanisms that prevent clickjacking attacks, neither HTTP security headers nor HTML-based frame‑busting protections were detected. As a result, an attacker can embed the application inside a maliciously crafted IFRAME and trick users into performing unintended actions, including potentially bypassing CSRF/XSRF defenses.</t>
        </is>
      </c>
      <c r="D748" s="199" t="n">
        <v>5</v>
      </c>
      <c r="E748" s="199" t="inlineStr">
        <is>
          <t>MEDIUM</t>
        </is>
      </c>
      <c r="F748" s="199" t="n">
        <v>2</v>
      </c>
      <c r="G748" s="199" t="n">
        <v>2</v>
      </c>
      <c r="H748" s="199" t="inlineStr">
        <is>
          <t>MEDIUM</t>
        </is>
      </c>
      <c r="I748" s="199" t="n">
        <v>9</v>
      </c>
      <c r="J748" s="199" t="inlineStr">
        <is>
          <t>NO</t>
        </is>
      </c>
      <c r="K748" s="199" t="inlineStr">
        <is>
          <t>https://nvd.nist.gov/vuln/detail/CVE-2025-58405</t>
        </is>
      </c>
      <c r="L748" s="199" t="inlineStr">
        <is>
          <t>2026-03-03 18:53</t>
        </is>
      </c>
      <c r="M748" s="199" t="inlineStr">
        <is>
          <t>CHECK_VENDOR</t>
        </is>
      </c>
      <c r="N748" s="199" t="inlineStr">
        <is>
          <t>See NVD references</t>
        </is>
      </c>
      <c r="O748" s="199" t="inlineStr">
        <is>
          <t>Apply vendor patches</t>
        </is>
      </c>
      <c r="P748" s="199" t="inlineStr">
        <is>
          <t>See CVE details</t>
        </is>
      </c>
      <c r="Q748" s="199" t="inlineStr">
        <is>
          <t>P4</t>
        </is>
      </c>
      <c r="R748" s="199" t="inlineStr">
        <is>
          <t>📅 Schedule patch deployment within 30 days | 🔍 Monitor for exploitation attempts</t>
        </is>
      </c>
      <c r="S748" s="199" t="inlineStr">
        <is>
          <t>CVE - IP enrichment n/a</t>
        </is>
      </c>
      <c r="T748" s="199" t="n">
        <v>0.0004</v>
      </c>
      <c r="U748" s="199" t="n">
        <v>0.1223</v>
      </c>
      <c r="V748" s="199" t="inlineStr">
        <is>
          <t>T1190:Exploit Public-Facing Application</t>
        </is>
      </c>
      <c r="W748" s="199" t="n">
        <v>1</v>
      </c>
      <c r="X748" s="199" t="inlineStr">
        <is>
          <t>LOW (40%)</t>
        </is>
      </c>
      <c r="Y748" s="199" t="inlineStr">
        <is>
          <t>UNLIKELY</t>
        </is>
      </c>
      <c r="Z748" s="199" t="inlineStr">
        <is>
          <t>CHECK_VENDOR</t>
        </is>
      </c>
      <c r="AA748" s="199" t="inlineStr">
        <is>
          <t>https://nvd.nist.gov/vuln/detail/CVE-2025-58405</t>
        </is>
      </c>
      <c r="AB748" s="199" t="inlineStr">
        <is>
          <t>NONE</t>
        </is>
      </c>
      <c r="AC748" s="199" t="n">
        <v>0</v>
      </c>
      <c r="AD748" s="199" t="inlineStr"/>
    </row>
    <row r="749">
      <c r="A749" s="199" t="inlineStr">
        <is>
          <t>CVE</t>
        </is>
      </c>
      <c r="B749" s="199" t="inlineStr">
        <is>
          <t>CVE-2025-58406</t>
        </is>
      </c>
      <c r="C749" s="199" t="inlineStr">
        <is>
          <t>The CGM CLININET application respond without essential security HTTP headers, exposing users to client‑side attacks such as clickjacking, MIME sniffing, unsafe caching, weak cross‑origin isolation, and missing transport security controls.</t>
        </is>
      </c>
      <c r="D749" s="199" t="n">
        <v>5</v>
      </c>
      <c r="E749" s="199" t="inlineStr">
        <is>
          <t>MEDIUM</t>
        </is>
      </c>
      <c r="F749" s="199" t="n">
        <v>2</v>
      </c>
      <c r="G749" s="199" t="n">
        <v>2</v>
      </c>
      <c r="H749" s="199" t="inlineStr">
        <is>
          <t>MEDIUM</t>
        </is>
      </c>
      <c r="I749" s="199" t="n">
        <v>9</v>
      </c>
      <c r="J749" s="199" t="inlineStr">
        <is>
          <t>NO</t>
        </is>
      </c>
      <c r="K749" s="199" t="inlineStr">
        <is>
          <t>https://nvd.nist.gov/vuln/detail/CVE-2025-58406</t>
        </is>
      </c>
      <c r="L749" s="199" t="inlineStr">
        <is>
          <t>2026-03-03 18:53</t>
        </is>
      </c>
      <c r="M749" s="199" t="inlineStr">
        <is>
          <t>CHECK_VENDOR</t>
        </is>
      </c>
      <c r="N749" s="199" t="inlineStr">
        <is>
          <t>See NVD references</t>
        </is>
      </c>
      <c r="O749" s="199" t="inlineStr">
        <is>
          <t>Apply vendor patches</t>
        </is>
      </c>
      <c r="P749" s="199" t="inlineStr">
        <is>
          <t>See CVE details</t>
        </is>
      </c>
      <c r="Q749" s="199" t="inlineStr">
        <is>
          <t>P4</t>
        </is>
      </c>
      <c r="R749" s="199" t="inlineStr">
        <is>
          <t>📅 Schedule patch deployment within 30 days | 🔍 Monitor for exploitation attempts</t>
        </is>
      </c>
      <c r="S749" s="199" t="inlineStr">
        <is>
          <t>CVE - IP enrichment n/a</t>
        </is>
      </c>
      <c r="T749" s="199" t="n">
        <v>0.0005999999999999999</v>
      </c>
      <c r="U749" s="199" t="n">
        <v>0.1719</v>
      </c>
      <c r="V749" s="199" t="inlineStr">
        <is>
          <t>T1190:Exploit Public-Facing Application</t>
        </is>
      </c>
      <c r="W749" s="199" t="n">
        <v>1</v>
      </c>
      <c r="X749" s="199" t="inlineStr">
        <is>
          <t>LOW (40%)</t>
        </is>
      </c>
      <c r="Y749" s="199" t="inlineStr">
        <is>
          <t>UNLIKELY</t>
        </is>
      </c>
      <c r="Z749" s="199" t="inlineStr">
        <is>
          <t>CHECK_VENDOR</t>
        </is>
      </c>
      <c r="AA749" s="199" t="inlineStr">
        <is>
          <t>https://nvd.nist.gov/vuln/detail/CVE-2025-58406</t>
        </is>
      </c>
      <c r="AB749" s="199" t="inlineStr">
        <is>
          <t>NONE</t>
        </is>
      </c>
      <c r="AC749" s="199" t="n">
        <v>0</v>
      </c>
      <c r="AD749" s="199" t="inlineStr"/>
    </row>
    <row r="750">
      <c r="A750" s="200" t="inlineStr">
        <is>
          <t>CVE</t>
        </is>
      </c>
      <c r="B750" s="200" t="inlineStr">
        <is>
          <t>CVE-2025-12462</t>
        </is>
      </c>
      <c r="C750" s="200" t="inlineStr">
        <is>
          <t>A Blind SQL injection vulnerability has been identified in DobryCMS. A remote unauthenticated attacker is able to inject SQL syntax into URL path resulting in Blind SQL Injection.
This issue was fixed in versions above 8.0.</t>
        </is>
      </c>
      <c r="D750" s="200" t="n">
        <v>8.5</v>
      </c>
      <c r="E750" s="200" t="inlineStr">
        <is>
          <t>HIGH</t>
        </is>
      </c>
      <c r="F750" s="200" t="n">
        <v>2</v>
      </c>
      <c r="G750" s="200" t="n">
        <v>3</v>
      </c>
      <c r="H750" s="200" t="inlineStr">
        <is>
          <t>HIGH</t>
        </is>
      </c>
      <c r="I750" s="200" t="n">
        <v>14.5</v>
      </c>
      <c r="J750" s="200" t="inlineStr">
        <is>
          <t>NO</t>
        </is>
      </c>
      <c r="K750" s="200" t="inlineStr">
        <is>
          <t>https://nvd.nist.gov/vuln/detail/CVE-2025-12462</t>
        </is>
      </c>
      <c r="L750" s="200" t="inlineStr">
        <is>
          <t>2026-03-03 18:53</t>
        </is>
      </c>
      <c r="M750" s="200" t="inlineStr">
        <is>
          <t>CHECK_VENDOR</t>
        </is>
      </c>
      <c r="N750" s="200" t="inlineStr">
        <is>
          <t>See NVD references</t>
        </is>
      </c>
      <c r="O750" s="200" t="inlineStr">
        <is>
          <t>Apply vendor patches</t>
        </is>
      </c>
      <c r="P750" s="200" t="inlineStr">
        <is>
          <t>See CVE details</t>
        </is>
      </c>
      <c r="Q750" s="200" t="inlineStr">
        <is>
          <t>P3</t>
        </is>
      </c>
      <c r="R750" s="200" t="inlineStr">
        <is>
          <t>🚨 URGENT: Apply vendor patches immediately | 🔒 Isolate affected systems if patch unavailable | 🛡️ Enable additional monitoring/IDS rules</t>
        </is>
      </c>
      <c r="S750" s="200" t="inlineStr">
        <is>
          <t>CVE - IP enrichment n/a</t>
        </is>
      </c>
      <c r="T750" s="200" t="n">
        <v>0</v>
      </c>
      <c r="U750" s="200" t="n">
        <v>0</v>
      </c>
      <c r="V750" s="200" t="inlineStr">
        <is>
          <t>T1190:Exploit Public-Facing Application</t>
        </is>
      </c>
      <c r="W750" s="200" t="n">
        <v>1</v>
      </c>
      <c r="X750" s="200" t="inlineStr">
        <is>
          <t>LOW (40%)</t>
        </is>
      </c>
      <c r="Y750" s="200" t="inlineStr">
        <is>
          <t>UNLIKELY</t>
        </is>
      </c>
      <c r="Z750" s="200" t="inlineStr">
        <is>
          <t>CHECK_VENDOR</t>
        </is>
      </c>
      <c r="AA750" s="200" t="inlineStr">
        <is>
          <t>https://nvd.nist.gov/vuln/detail/CVE-2025-12462</t>
        </is>
      </c>
      <c r="AB750" s="200" t="inlineStr">
        <is>
          <t>NONE</t>
        </is>
      </c>
      <c r="AC750" s="200" t="n">
        <v>0</v>
      </c>
      <c r="AD750" s="200" t="inlineStr"/>
    </row>
    <row r="751">
      <c r="A751" s="200" t="inlineStr">
        <is>
          <t>CVE</t>
        </is>
      </c>
      <c r="B751" s="200" t="inlineStr">
        <is>
          <t>CVE-2025-14532</t>
        </is>
      </c>
      <c r="C751" s="200" t="inlineStr">
        <is>
          <t>DobryCMS's upload file functionality allows an unauthenticated remote attacker to upload files of any type and extension without restriction, which can result in Remote Code Execution.
This issue was fixed in versions above 5.0.</t>
        </is>
      </c>
      <c r="D751" s="200" t="n">
        <v>8.5</v>
      </c>
      <c r="E751" s="200" t="inlineStr">
        <is>
          <t>HIGH</t>
        </is>
      </c>
      <c r="F751" s="200" t="n">
        <v>2</v>
      </c>
      <c r="G751" s="200" t="n">
        <v>3</v>
      </c>
      <c r="H751" s="200" t="inlineStr">
        <is>
          <t>HIGH</t>
        </is>
      </c>
      <c r="I751" s="200" t="n">
        <v>14.5</v>
      </c>
      <c r="J751" s="200" t="inlineStr">
        <is>
          <t>NO</t>
        </is>
      </c>
      <c r="K751" s="200" t="inlineStr">
        <is>
          <t>https://nvd.nist.gov/vuln/detail/CVE-2025-14532</t>
        </is>
      </c>
      <c r="L751" s="200" t="inlineStr">
        <is>
          <t>2026-03-03 18:53</t>
        </is>
      </c>
      <c r="M751" s="200" t="inlineStr">
        <is>
          <t>CHECK_VENDOR</t>
        </is>
      </c>
      <c r="N751" s="200" t="inlineStr">
        <is>
          <t>See NVD references</t>
        </is>
      </c>
      <c r="O751" s="200" t="inlineStr">
        <is>
          <t>Apply vendor patches</t>
        </is>
      </c>
      <c r="P751" s="200" t="inlineStr">
        <is>
          <t>See CVE details</t>
        </is>
      </c>
      <c r="Q751" s="200" t="inlineStr">
        <is>
          <t>P3</t>
        </is>
      </c>
      <c r="R751" s="200" t="inlineStr">
        <is>
          <t>🚨 URGENT: Apply vendor patches immediately | 🔒 Isolate affected systems if patch unavailable | 🛡️ Enable additional monitoring/IDS rules</t>
        </is>
      </c>
      <c r="S751" s="200" t="inlineStr">
        <is>
          <t>CVE - IP enrichment n/a</t>
        </is>
      </c>
      <c r="T751" s="200" t="n">
        <v>0.0021</v>
      </c>
      <c r="U751" s="200" t="n">
        <v>0.4317</v>
      </c>
      <c r="V751" s="200" t="inlineStr">
        <is>
          <t>T1190:Exploit Public-Facing Application | T1210:Exploitation of Remote Services</t>
        </is>
      </c>
      <c r="W751" s="200" t="n">
        <v>1</v>
      </c>
      <c r="X751" s="200" t="inlineStr">
        <is>
          <t>LOW (40%)</t>
        </is>
      </c>
      <c r="Y751" s="200" t="inlineStr">
        <is>
          <t>UNLIKELY</t>
        </is>
      </c>
      <c r="Z751" s="200" t="inlineStr">
        <is>
          <t>CHECK_VENDOR</t>
        </is>
      </c>
      <c r="AA751" s="200" t="inlineStr">
        <is>
          <t>https://nvd.nist.gov/vuln/detail/CVE-2025-14532</t>
        </is>
      </c>
      <c r="AB751" s="200" t="inlineStr">
        <is>
          <t>NONE</t>
        </is>
      </c>
      <c r="AC751" s="200" t="n">
        <v>0</v>
      </c>
      <c r="AD751" s="200" t="inlineStr"/>
    </row>
    <row r="752">
      <c r="A752" s="201" t="inlineStr">
        <is>
          <t>CVE</t>
        </is>
      </c>
      <c r="B752" s="201" t="inlineStr">
        <is>
          <t>CVE-2026-3431</t>
        </is>
      </c>
      <c r="C752" s="201" t="inlineStr">
        <is>
          <t>On SimStudio version below to 0.5.74, the MongoDB tool endpoints accept arbitrary connection parameters from the caller without authentication or host restrictions. An attacker can leverage these endpoints to connect to any reachable MongoDB instance and perform unauthorized operations including reading, modifying, and deleting data.</t>
        </is>
      </c>
      <c r="D752" s="201" t="n">
        <v>9.800000000000001</v>
      </c>
      <c r="E752" s="201" t="inlineStr">
        <is>
          <t>CRITICAL</t>
        </is>
      </c>
      <c r="F752" s="201" t="n">
        <v>3</v>
      </c>
      <c r="G752" s="201" t="n">
        <v>3</v>
      </c>
      <c r="H752" s="201" t="inlineStr">
        <is>
          <t>CRITICAL</t>
        </is>
      </c>
      <c r="I752" s="201" t="n">
        <v>18.8</v>
      </c>
      <c r="J752" s="201" t="inlineStr">
        <is>
          <t>NO</t>
        </is>
      </c>
      <c r="K752" s="201" t="inlineStr">
        <is>
          <t>https://nvd.nist.gov/vuln/detail/CVE-2026-3431</t>
        </is>
      </c>
      <c r="L752" s="201" t="inlineStr">
        <is>
          <t>2026-03-03 18:53</t>
        </is>
      </c>
      <c r="M752" s="201" t="inlineStr">
        <is>
          <t>CHECK_VENDOR</t>
        </is>
      </c>
      <c r="N752" s="201" t="inlineStr">
        <is>
          <t>See NVD references</t>
        </is>
      </c>
      <c r="O752" s="201" t="inlineStr">
        <is>
          <t>Apply vendor patches</t>
        </is>
      </c>
      <c r="P752" s="201" t="inlineStr">
        <is>
          <t>See CVE details</t>
        </is>
      </c>
      <c r="Q752" s="201" t="inlineStr">
        <is>
          <t>P2</t>
        </is>
      </c>
      <c r="R752" s="201" t="inlineStr">
        <is>
          <t>🚨 URGENT: Apply vendor patches immediately | 🔒 Isolate affected systems if patch unavailable | 🛡️ Enable additional monitoring/IDS rules</t>
        </is>
      </c>
      <c r="S752" s="201" t="inlineStr">
        <is>
          <t>CVE - IP enrichment n/a</t>
        </is>
      </c>
      <c r="T752" s="201" t="n">
        <v>0.0007</v>
      </c>
      <c r="U752" s="201" t="n">
        <v>0.2064</v>
      </c>
      <c r="V752" s="201" t="inlineStr">
        <is>
          <t>T1190:Exploit Public-Facing Application</t>
        </is>
      </c>
      <c r="W752" s="201" t="n">
        <v>2</v>
      </c>
      <c r="X752" s="201" t="inlineStr">
        <is>
          <t>HIGH (72%)</t>
        </is>
      </c>
      <c r="Y752" s="201" t="inlineStr">
        <is>
          <t>CONFIRMED</t>
        </is>
      </c>
      <c r="Z752" s="201" t="inlineStr">
        <is>
          <t>CHECK_VENDOR</t>
        </is>
      </c>
      <c r="AA752" s="201" t="inlineStr">
        <is>
          <t>https://nvd.nist.gov/vuln/detail/CVE-2026-3431</t>
        </is>
      </c>
      <c r="AB752" s="201" t="inlineStr">
        <is>
          <t>NONE</t>
        </is>
      </c>
      <c r="AC752" s="201" t="n">
        <v>4.9</v>
      </c>
      <c r="AD752" s="201" t="inlineStr"/>
    </row>
    <row r="753">
      <c r="A753" s="200" t="inlineStr">
        <is>
          <t>CVE</t>
        </is>
      </c>
      <c r="B753" s="200" t="inlineStr">
        <is>
          <t>CVE-2026-3432</t>
        </is>
      </c>
      <c r="C753" s="200" t="inlineStr">
        <is>
          <t>On SimStudio version below to 0.5.74, the `/api/auth/oauth/token` endpoint contains a code path that bypasses all authorization checks when provided with `credentialAccountUserId` and `providerId` parameters. An unauthenticated attacker can retrieve OAuth access tokens for any user by supplying their user ID and a provider name, effectively stealing credentials to third-party services.</t>
        </is>
      </c>
      <c r="D753" s="200" t="n">
        <v>8.5</v>
      </c>
      <c r="E753" s="200" t="inlineStr">
        <is>
          <t>HIGH</t>
        </is>
      </c>
      <c r="F753" s="200" t="n">
        <v>2</v>
      </c>
      <c r="G753" s="200" t="n">
        <v>3</v>
      </c>
      <c r="H753" s="200" t="inlineStr">
        <is>
          <t>HIGH</t>
        </is>
      </c>
      <c r="I753" s="200" t="n">
        <v>14.5</v>
      </c>
      <c r="J753" s="200" t="inlineStr">
        <is>
          <t>NO</t>
        </is>
      </c>
      <c r="K753" s="200" t="inlineStr">
        <is>
          <t>https://nvd.nist.gov/vuln/detail/CVE-2026-3432</t>
        </is>
      </c>
      <c r="L753" s="200" t="inlineStr">
        <is>
          <t>2026-03-03 18:53</t>
        </is>
      </c>
      <c r="M753" s="200" t="inlineStr">
        <is>
          <t>CHECK_VENDOR</t>
        </is>
      </c>
      <c r="N753" s="200" t="inlineStr">
        <is>
          <t>See NVD references</t>
        </is>
      </c>
      <c r="O753" s="200" t="inlineStr">
        <is>
          <t>Apply vendor patches</t>
        </is>
      </c>
      <c r="P753" s="200" t="inlineStr">
        <is>
          <t>See CVE details</t>
        </is>
      </c>
      <c r="Q753" s="200" t="inlineStr">
        <is>
          <t>P3</t>
        </is>
      </c>
      <c r="R753" s="200" t="inlineStr">
        <is>
          <t>🚨 URGENT: Apply vendor patches immediately | 🔒 Isolate affected systems if patch unavailable | 🛡️ Enable additional monitoring/IDS rules</t>
        </is>
      </c>
      <c r="S753" s="200" t="inlineStr">
        <is>
          <t>CVE - IP enrichment n/a</t>
        </is>
      </c>
      <c r="T753" s="200" t="n">
        <v>0.0009</v>
      </c>
      <c r="U753" s="200" t="n">
        <v>0.2498</v>
      </c>
      <c r="V753" s="200" t="inlineStr">
        <is>
          <t>T1552:Unsecured Credentials | T1589.001:Credentials</t>
        </is>
      </c>
      <c r="W753" s="200" t="n">
        <v>1</v>
      </c>
      <c r="X753" s="200" t="inlineStr">
        <is>
          <t>LOW (40%)</t>
        </is>
      </c>
      <c r="Y753" s="200" t="inlineStr">
        <is>
          <t>UNLIKELY</t>
        </is>
      </c>
      <c r="Z753" s="200" t="inlineStr">
        <is>
          <t>CHECK_VENDOR</t>
        </is>
      </c>
      <c r="AA753" s="200" t="inlineStr">
        <is>
          <t>https://nvd.nist.gov/vuln/detail/CVE-2026-3432</t>
        </is>
      </c>
      <c r="AB753" s="200" t="inlineStr">
        <is>
          <t>NONE</t>
        </is>
      </c>
      <c r="AC753" s="200" t="n">
        <v>0</v>
      </c>
      <c r="AD753" s="200" t="inlineStr"/>
    </row>
    <row r="754">
      <c r="A754" s="199" t="inlineStr">
        <is>
          <t>CVE</t>
        </is>
      </c>
      <c r="B754" s="199" t="inlineStr">
        <is>
          <t>CVE-2026-1628</t>
        </is>
      </c>
      <c r="C754" s="199" t="inlineStr">
        <is>
          <t>Mattermost Desktop App versions &lt;=5.13.3 fail to attach listeners restricting navigation to external sites within the Mattermost app which allows a malicious server to expose preload script functionality to untrusted servers via having a user open an external link in their Mattermost server. Mattermost Advisory ID: MMSA-2026-00596</t>
        </is>
      </c>
      <c r="D754" s="199" t="n">
        <v>4.6</v>
      </c>
      <c r="E754" s="199" t="inlineStr">
        <is>
          <t>MEDIUM</t>
        </is>
      </c>
      <c r="F754" s="199" t="n">
        <v>2</v>
      </c>
      <c r="G754" s="199" t="n">
        <v>2</v>
      </c>
      <c r="H754" s="199" t="inlineStr">
        <is>
          <t>MEDIUM</t>
        </is>
      </c>
      <c r="I754" s="199" t="n">
        <v>8.6</v>
      </c>
      <c r="J754" s="199" t="inlineStr">
        <is>
          <t>NO</t>
        </is>
      </c>
      <c r="K754" s="199" t="inlineStr">
        <is>
          <t>https://nvd.nist.gov/vuln/detail/CVE-2026-1628</t>
        </is>
      </c>
      <c r="L754" s="199" t="inlineStr">
        <is>
          <t>2026-03-03 18:53</t>
        </is>
      </c>
      <c r="M754" s="199" t="inlineStr">
        <is>
          <t>CHECK_VENDOR</t>
        </is>
      </c>
      <c r="N754" s="199" t="inlineStr">
        <is>
          <t>See NVD references</t>
        </is>
      </c>
      <c r="O754" s="199" t="inlineStr">
        <is>
          <t>Apply vendor patches</t>
        </is>
      </c>
      <c r="P754" s="199" t="inlineStr">
        <is>
          <t>See CVE details</t>
        </is>
      </c>
      <c r="Q754" s="199" t="inlineStr">
        <is>
          <t>P1</t>
        </is>
      </c>
      <c r="R754" s="199" t="inlineStr">
        <is>
          <t>📅 Schedule patch deployment within 30 days | 🔍 Monitor for exploitation attempts</t>
        </is>
      </c>
      <c r="S754" s="199" t="inlineStr">
        <is>
          <t>CVE - IP enrichment n/a</t>
        </is>
      </c>
      <c r="T754" s="199" t="n">
        <v>0</v>
      </c>
      <c r="U754" s="199" t="n">
        <v>0</v>
      </c>
      <c r="V754" s="199" t="inlineStr">
        <is>
          <t>T1584.004:Server</t>
        </is>
      </c>
      <c r="W754" s="199" t="n">
        <v>2</v>
      </c>
      <c r="X754" s="199" t="inlineStr">
        <is>
          <t>HIGH (72%)</t>
        </is>
      </c>
      <c r="Y754" s="199" t="inlineStr">
        <is>
          <t>HIGH</t>
        </is>
      </c>
      <c r="Z754" s="199" t="inlineStr">
        <is>
          <t>CHECK_VENDOR</t>
        </is>
      </c>
      <c r="AA754" s="199" t="inlineStr">
        <is>
          <t>https://nvd.nist.gov/vuln/detail/CVE-2026-1628</t>
        </is>
      </c>
      <c r="AB754" s="199" t="inlineStr">
        <is>
          <t>http://www.zerodayinitiative.com/advisories/ZDI-26-123/</t>
        </is>
      </c>
      <c r="AC754" s="199" t="n">
        <v>2.3</v>
      </c>
      <c r="AD754" s="199" t="inlineStr"/>
    </row>
    <row r="755">
      <c r="A755" s="199" t="inlineStr">
        <is>
          <t>CVE</t>
        </is>
      </c>
      <c r="B755" s="199" t="inlineStr">
        <is>
          <t>CVE-2026-26697</t>
        </is>
      </c>
      <c r="C755" s="199" t="inlineStr">
        <is>
          <t>code-projects Simple Student Alumni System v1.0 is vulnerable to SQL Injection in /TracerStudy/recordteacher_view.php?teacherID=.</t>
        </is>
      </c>
      <c r="D755" s="199" t="n">
        <v>4.9</v>
      </c>
      <c r="E755" s="199" t="inlineStr">
        <is>
          <t>MEDIUM</t>
        </is>
      </c>
      <c r="F755" s="199" t="n">
        <v>2</v>
      </c>
      <c r="G755" s="199" t="n">
        <v>2</v>
      </c>
      <c r="H755" s="199" t="inlineStr">
        <is>
          <t>MEDIUM</t>
        </is>
      </c>
      <c r="I755" s="199" t="n">
        <v>8.9</v>
      </c>
      <c r="J755" s="199" t="inlineStr">
        <is>
          <t>NO</t>
        </is>
      </c>
      <c r="K755" s="199" t="inlineStr">
        <is>
          <t>https://nvd.nist.gov/vuln/detail/CVE-2026-26697</t>
        </is>
      </c>
      <c r="L755" s="199" t="inlineStr">
        <is>
          <t>2026-03-03 18:53</t>
        </is>
      </c>
      <c r="M755" s="199" t="inlineStr">
        <is>
          <t>CHECK_VENDOR</t>
        </is>
      </c>
      <c r="N755" s="199" t="inlineStr">
        <is>
          <t>See NVD references</t>
        </is>
      </c>
      <c r="O755" s="199" t="inlineStr">
        <is>
          <t>Apply vendor patches</t>
        </is>
      </c>
      <c r="P755" s="199" t="inlineStr">
        <is>
          <t>See CVE details</t>
        </is>
      </c>
      <c r="Q755" s="199" t="inlineStr">
        <is>
          <t>P3</t>
        </is>
      </c>
      <c r="R755" s="199" t="inlineStr">
        <is>
          <t>📅 Schedule patch deployment within 30 days | 🔍 Monitor for exploitation attempts</t>
        </is>
      </c>
      <c r="S755" s="199" t="inlineStr">
        <is>
          <t>CVE - IP enrichment n/a</t>
        </is>
      </c>
      <c r="T755" s="199" t="n">
        <v>0</v>
      </c>
      <c r="U755" s="199" t="n">
        <v>0</v>
      </c>
      <c r="V755" s="199" t="inlineStr">
        <is>
          <t>T1190:Exploit Public-Facing Application</t>
        </is>
      </c>
      <c r="W755" s="199" t="n">
        <v>1</v>
      </c>
      <c r="X755" s="199" t="inlineStr">
        <is>
          <t>LOW (40%)</t>
        </is>
      </c>
      <c r="Y755" s="199" t="inlineStr">
        <is>
          <t>POSSIBLE</t>
        </is>
      </c>
      <c r="Z755" s="199" t="inlineStr">
        <is>
          <t>CHECK_VENDOR</t>
        </is>
      </c>
      <c r="AA755" s="199" t="inlineStr">
        <is>
          <t>https://nvd.nist.gov/vuln/detail/CVE-2026-26697</t>
        </is>
      </c>
      <c r="AB755" s="199" t="inlineStr">
        <is>
          <t>NONE</t>
        </is>
      </c>
      <c r="AC755" s="199" t="n">
        <v>2.45</v>
      </c>
      <c r="AD755" s="199" t="inlineStr"/>
    </row>
    <row r="756">
      <c r="A756" s="199" t="inlineStr">
        <is>
          <t>CVE</t>
        </is>
      </c>
      <c r="B756" s="199" t="inlineStr">
        <is>
          <t>CVE-2026-26698</t>
        </is>
      </c>
      <c r="C756" s="199" t="inlineStr">
        <is>
          <t>code-projects Simple Student Alumni System v1.0 is vulnerable to SQL Injection in /TracerStudy/modal_edit.php.</t>
        </is>
      </c>
      <c r="D756" s="199" t="n">
        <v>4.9</v>
      </c>
      <c r="E756" s="199" t="inlineStr">
        <is>
          <t>MEDIUM</t>
        </is>
      </c>
      <c r="F756" s="199" t="n">
        <v>2</v>
      </c>
      <c r="G756" s="199" t="n">
        <v>2</v>
      </c>
      <c r="H756" s="199" t="inlineStr">
        <is>
          <t>MEDIUM</t>
        </is>
      </c>
      <c r="I756" s="199" t="n">
        <v>8.9</v>
      </c>
      <c r="J756" s="199" t="inlineStr">
        <is>
          <t>NO</t>
        </is>
      </c>
      <c r="K756" s="199" t="inlineStr">
        <is>
          <t>https://nvd.nist.gov/vuln/detail/CVE-2026-26698</t>
        </is>
      </c>
      <c r="L756" s="199" t="inlineStr">
        <is>
          <t>2026-03-03 18:53</t>
        </is>
      </c>
      <c r="M756" s="199" t="inlineStr">
        <is>
          <t>CHECK_VENDOR</t>
        </is>
      </c>
      <c r="N756" s="199" t="inlineStr">
        <is>
          <t>See NVD references</t>
        </is>
      </c>
      <c r="O756" s="199" t="inlineStr">
        <is>
          <t>Apply vendor patches</t>
        </is>
      </c>
      <c r="P756" s="199" t="inlineStr">
        <is>
          <t>See CVE details</t>
        </is>
      </c>
      <c r="Q756" s="199" t="inlineStr">
        <is>
          <t>P3</t>
        </is>
      </c>
      <c r="R756" s="199" t="inlineStr">
        <is>
          <t>📅 Schedule patch deployment within 30 days | 🔍 Monitor for exploitation attempts</t>
        </is>
      </c>
      <c r="S756" s="199" t="inlineStr">
        <is>
          <t>CVE - IP enrichment n/a</t>
        </is>
      </c>
      <c r="T756" s="199" t="n">
        <v>0.0002</v>
      </c>
      <c r="U756" s="199" t="n">
        <v>0.0623</v>
      </c>
      <c r="V756" s="199" t="inlineStr">
        <is>
          <t>T1190:Exploit Public-Facing Application</t>
        </is>
      </c>
      <c r="W756" s="199" t="n">
        <v>1</v>
      </c>
      <c r="X756" s="199" t="inlineStr">
        <is>
          <t>LOW (40%)</t>
        </is>
      </c>
      <c r="Y756" s="199" t="inlineStr">
        <is>
          <t>POSSIBLE</t>
        </is>
      </c>
      <c r="Z756" s="199" t="inlineStr">
        <is>
          <t>CHECK_VENDOR</t>
        </is>
      </c>
      <c r="AA756" s="199" t="inlineStr">
        <is>
          <t>https://nvd.nist.gov/vuln/detail/CVE-2026-26698</t>
        </is>
      </c>
      <c r="AB756" s="199" t="inlineStr">
        <is>
          <t>NONE</t>
        </is>
      </c>
      <c r="AC756" s="199" t="n">
        <v>2.45</v>
      </c>
      <c r="AD756" s="199" t="inlineStr"/>
    </row>
    <row r="757">
      <c r="A757" s="200" t="inlineStr">
        <is>
          <t>CVE</t>
        </is>
      </c>
      <c r="B757" s="200" t="inlineStr">
        <is>
          <t>CVE-2024-47886</t>
        </is>
      </c>
      <c r="C757" s="200" t="inlineStr">
        <is>
          <t>Chamilo is a learning management system. Chamillo is affected by a post-authentication phar unserialize which leads to a remote code execution (RCE) within versions 1.11.12 to 1.11.26. By abusing multiple supported features from the virtualization plugin vchamilo, the vulnerability allows an administrator to execute arbitrary code on the server. This issue has been patched in version 1.11.26.</t>
        </is>
      </c>
      <c r="D757" s="200" t="n">
        <v>8.5</v>
      </c>
      <c r="E757" s="200" t="inlineStr">
        <is>
          <t>HIGH</t>
        </is>
      </c>
      <c r="F757" s="200" t="n">
        <v>2</v>
      </c>
      <c r="G757" s="200" t="n">
        <v>3</v>
      </c>
      <c r="H757" s="200" t="inlineStr">
        <is>
          <t>HIGH</t>
        </is>
      </c>
      <c r="I757" s="200" t="n">
        <v>14.5</v>
      </c>
      <c r="J757" s="200" t="inlineStr">
        <is>
          <t>NO</t>
        </is>
      </c>
      <c r="K757" s="200" t="inlineStr">
        <is>
          <t>https://nvd.nist.gov/vuln/detail/CVE-2024-47886</t>
        </is>
      </c>
      <c r="L757" s="200" t="inlineStr">
        <is>
          <t>2026-03-03 18:53</t>
        </is>
      </c>
      <c r="M757" s="200" t="inlineStr">
        <is>
          <t>CHECK_VENDOR</t>
        </is>
      </c>
      <c r="N757" s="200" t="inlineStr">
        <is>
          <t>See NVD references</t>
        </is>
      </c>
      <c r="O757" s="200" t="inlineStr">
        <is>
          <t>Apply vendor patches</t>
        </is>
      </c>
      <c r="P757" s="200" t="inlineStr">
        <is>
          <t>See CVE details</t>
        </is>
      </c>
      <c r="Q757" s="200" t="inlineStr">
        <is>
          <t>P2</t>
        </is>
      </c>
      <c r="R757" s="200" t="inlineStr">
        <is>
          <t>🚨 URGENT: Apply vendor patches immediately | 🔒 Isolate affected systems if patch unavailable | 🛡️ Enable additional monitoring/IDS rules</t>
        </is>
      </c>
      <c r="S757" s="200" t="inlineStr">
        <is>
          <t>CVE - IP enrichment n/a</t>
        </is>
      </c>
      <c r="T757" s="200" t="n">
        <v>0.0107</v>
      </c>
      <c r="U757" s="200" t="n">
        <v>0.7751</v>
      </c>
      <c r="V757" s="200" t="inlineStr">
        <is>
          <t>T1059:Command and Scripting Interpreter | T1190:Exploit Public-Facing Application | T1210:Exploitation of Remote Services | T1584.004:Server</t>
        </is>
      </c>
      <c r="W757" s="200" t="n">
        <v>1</v>
      </c>
      <c r="X757" s="200" t="inlineStr">
        <is>
          <t>LOW (40%)</t>
        </is>
      </c>
      <c r="Y757" s="200" t="inlineStr">
        <is>
          <t>UNLIKELY</t>
        </is>
      </c>
      <c r="Z757" s="200" t="inlineStr">
        <is>
          <t>CHECK_VENDOR</t>
        </is>
      </c>
      <c r="AA757" s="200" t="inlineStr">
        <is>
          <t>https://nvd.nist.gov/vuln/detail/CVE-2024-47886</t>
        </is>
      </c>
      <c r="AB757" s="200" t="inlineStr">
        <is>
          <t>NONE</t>
        </is>
      </c>
      <c r="AC757" s="200" t="n">
        <v>0</v>
      </c>
      <c r="AD757" s="200" t="inlineStr"/>
    </row>
    <row r="758">
      <c r="A758" s="199" t="inlineStr">
        <is>
          <t>CVE</t>
        </is>
      </c>
      <c r="B758" s="199" t="inlineStr">
        <is>
          <t>CVE-2024-50337</t>
        </is>
      </c>
      <c r="C758" s="199" t="inlineStr">
        <is>
          <t>Chamilo is a learning management system. Prior to version 1.11.28, the OpenId function allows anyone to send requests to any URL on server's behalf, which results in unauthenticated blind SSRF. This issue has been patched in version 1.11.28.</t>
        </is>
      </c>
      <c r="D758" s="199" t="n">
        <v>5.3</v>
      </c>
      <c r="E758" s="199" t="inlineStr">
        <is>
          <t>MEDIUM</t>
        </is>
      </c>
      <c r="F758" s="199" t="n">
        <v>2</v>
      </c>
      <c r="G758" s="199" t="n">
        <v>2</v>
      </c>
      <c r="H758" s="199" t="inlineStr">
        <is>
          <t>MEDIUM</t>
        </is>
      </c>
      <c r="I758" s="199" t="n">
        <v>9.300000000000001</v>
      </c>
      <c r="J758" s="199" t="inlineStr">
        <is>
          <t>NO</t>
        </is>
      </c>
      <c r="K758" s="199" t="inlineStr">
        <is>
          <t>https://nvd.nist.gov/vuln/detail/CVE-2024-50337</t>
        </is>
      </c>
      <c r="L758" s="199" t="inlineStr">
        <is>
          <t>2026-03-03 18:53</t>
        </is>
      </c>
      <c r="M758" s="199" t="inlineStr">
        <is>
          <t>CHECK_VENDOR</t>
        </is>
      </c>
      <c r="N758" s="199" t="inlineStr">
        <is>
          <t>See NVD references</t>
        </is>
      </c>
      <c r="O758" s="199" t="inlineStr">
        <is>
          <t>Apply vendor patches</t>
        </is>
      </c>
      <c r="P758" s="199" t="inlineStr">
        <is>
          <t>See CVE details</t>
        </is>
      </c>
      <c r="Q758" s="199" t="inlineStr">
        <is>
          <t>P3</t>
        </is>
      </c>
      <c r="R758" s="199" t="inlineStr">
        <is>
          <t>📅 Schedule patch deployment within 30 days | 🔍 Monitor for exploitation attempts</t>
        </is>
      </c>
      <c r="S758" s="199" t="inlineStr">
        <is>
          <t>CVE - IP enrichment n/a</t>
        </is>
      </c>
      <c r="T758" s="199" t="n">
        <v>0.0003</v>
      </c>
      <c r="U758" s="199" t="n">
        <v>0.0761</v>
      </c>
      <c r="V758" s="199" t="inlineStr">
        <is>
          <t>T1090:Proxy | T1584.004:Server</t>
        </is>
      </c>
      <c r="W758" s="199" t="n">
        <v>1</v>
      </c>
      <c r="X758" s="199" t="inlineStr">
        <is>
          <t>LOW (40%)</t>
        </is>
      </c>
      <c r="Y758" s="199" t="inlineStr">
        <is>
          <t>POSSIBLE</t>
        </is>
      </c>
      <c r="Z758" s="199" t="inlineStr">
        <is>
          <t>CHECK_VENDOR</t>
        </is>
      </c>
      <c r="AA758" s="199" t="inlineStr">
        <is>
          <t>https://nvd.nist.gov/vuln/detail/CVE-2024-50337</t>
        </is>
      </c>
      <c r="AB758" s="199" t="inlineStr">
        <is>
          <t>NONE</t>
        </is>
      </c>
      <c r="AC758" s="199" t="n">
        <v>2.65</v>
      </c>
      <c r="AD758" s="199" t="inlineStr"/>
    </row>
    <row r="759">
      <c r="A759" s="199" t="inlineStr">
        <is>
          <t>CVE</t>
        </is>
      </c>
      <c r="B759" s="199" t="inlineStr">
        <is>
          <t>CVE-2025-50186</t>
        </is>
      </c>
      <c r="C759" s="199" t="inlineStr">
        <is>
          <t>Chamilo is a learning management system. Prior to version 1.11.30, a stored cross-site scripting (XSS) vulnerability exists due to insufficient sanitization of CSV filenames. An attacker can upload a maliciously named CSV file (e.g., .csv) that leads to JavaScript execution when viewed by administrators or users with access to import logs or file views. This issue has been patched in version 1.11.30.</t>
        </is>
      </c>
      <c r="D759" s="199" t="n">
        <v>4.8</v>
      </c>
      <c r="E759" s="199" t="inlineStr">
        <is>
          <t>MEDIUM</t>
        </is>
      </c>
      <c r="F759" s="199" t="n">
        <v>2</v>
      </c>
      <c r="G759" s="199" t="n">
        <v>2</v>
      </c>
      <c r="H759" s="199" t="inlineStr">
        <is>
          <t>MEDIUM</t>
        </is>
      </c>
      <c r="I759" s="199" t="n">
        <v>8.800000000000001</v>
      </c>
      <c r="J759" s="199" t="inlineStr">
        <is>
          <t>NO</t>
        </is>
      </c>
      <c r="K759" s="199" t="inlineStr">
        <is>
          <t>https://nvd.nist.gov/vuln/detail/CVE-2025-50186</t>
        </is>
      </c>
      <c r="L759" s="199" t="inlineStr">
        <is>
          <t>2026-03-03 18:53</t>
        </is>
      </c>
      <c r="M759" s="199" t="inlineStr">
        <is>
          <t>CHECK_VENDOR</t>
        </is>
      </c>
      <c r="N759" s="199" t="inlineStr">
        <is>
          <t>See NVD references</t>
        </is>
      </c>
      <c r="O759" s="199" t="inlineStr">
        <is>
          <t>Apply vendor patches</t>
        </is>
      </c>
      <c r="P759" s="199" t="inlineStr">
        <is>
          <t>See CVE details</t>
        </is>
      </c>
      <c r="Q759" s="199" t="inlineStr">
        <is>
          <t>P3</t>
        </is>
      </c>
      <c r="R759" s="199" t="inlineStr">
        <is>
          <t>📅 Schedule patch deployment within 30 days | 🔍 Monitor for exploitation attempts</t>
        </is>
      </c>
      <c r="S759" s="199" t="inlineStr">
        <is>
          <t>CVE - IP enrichment n/a</t>
        </is>
      </c>
      <c r="T759" s="199" t="n">
        <v>0.0003</v>
      </c>
      <c r="U759" s="199" t="n">
        <v>0.0849</v>
      </c>
      <c r="V759" s="199" t="inlineStr">
        <is>
          <t>T1189:Drive-by Compromise | T1059.007:JavaScript</t>
        </is>
      </c>
      <c r="W759" s="199" t="n">
        <v>1</v>
      </c>
      <c r="X759" s="199" t="inlineStr">
        <is>
          <t>LOW (40%)</t>
        </is>
      </c>
      <c r="Y759" s="199" t="inlineStr">
        <is>
          <t>POSSIBLE</t>
        </is>
      </c>
      <c r="Z759" s="199" t="inlineStr">
        <is>
          <t>CHECK_VENDOR</t>
        </is>
      </c>
      <c r="AA759" s="199" t="inlineStr">
        <is>
          <t>https://nvd.nist.gov/vuln/detail/CVE-2025-50186</t>
        </is>
      </c>
      <c r="AB759" s="199" t="inlineStr">
        <is>
          <t>NONE</t>
        </is>
      </c>
      <c r="AC759" s="199" t="n">
        <v>2.4</v>
      </c>
      <c r="AD759" s="199" t="inlineStr"/>
    </row>
    <row r="760">
      <c r="A760" s="201" t="inlineStr">
        <is>
          <t>CVE</t>
        </is>
      </c>
      <c r="B760" s="201" t="inlineStr">
        <is>
          <t>CVE-2025-50187</t>
        </is>
      </c>
      <c r="C760" s="201" t="inlineStr">
        <is>
          <t>Chamilo is a learning management system. Prior to version 1.11.28, parameter from SOAP request is evaluated without filtering which leads to Remote Code Execution. This issue has been patched in version 1.11.28.</t>
        </is>
      </c>
      <c r="D760" s="201" t="n">
        <v>9.800000000000001</v>
      </c>
      <c r="E760" s="201" t="inlineStr">
        <is>
          <t>CRITICAL</t>
        </is>
      </c>
      <c r="F760" s="201" t="n">
        <v>3</v>
      </c>
      <c r="G760" s="201" t="n">
        <v>3</v>
      </c>
      <c r="H760" s="201" t="inlineStr">
        <is>
          <t>CRITICAL</t>
        </is>
      </c>
      <c r="I760" s="201" t="n">
        <v>18.8</v>
      </c>
      <c r="J760" s="201" t="inlineStr">
        <is>
          <t>NO</t>
        </is>
      </c>
      <c r="K760" s="201" t="inlineStr">
        <is>
          <t>https://nvd.nist.gov/vuln/detail/CVE-2025-50187</t>
        </is>
      </c>
      <c r="L760" s="201" t="inlineStr">
        <is>
          <t>2026-03-03 18:53</t>
        </is>
      </c>
      <c r="M760" s="201" t="inlineStr">
        <is>
          <t>CHECK_VENDOR</t>
        </is>
      </c>
      <c r="N760" s="201" t="inlineStr">
        <is>
          <t>See NVD references</t>
        </is>
      </c>
      <c r="O760" s="201" t="inlineStr">
        <is>
          <t>Apply vendor patches</t>
        </is>
      </c>
      <c r="P760" s="201" t="inlineStr">
        <is>
          <t>See CVE details</t>
        </is>
      </c>
      <c r="Q760" s="201" t="inlineStr">
        <is>
          <t>P2</t>
        </is>
      </c>
      <c r="R760" s="201" t="inlineStr">
        <is>
          <t>🚨 URGENT: Apply vendor patches immediately | 🔒 Isolate affected systems if patch unavailable | 🛡️ Enable additional monitoring/IDS rules</t>
        </is>
      </c>
      <c r="S760" s="201" t="inlineStr">
        <is>
          <t>CVE - IP enrichment n/a</t>
        </is>
      </c>
      <c r="T760" s="201" t="n">
        <v>0.0029</v>
      </c>
      <c r="U760" s="201" t="n">
        <v>0.5193</v>
      </c>
      <c r="V760" s="201" t="inlineStr">
        <is>
          <t>T1190:Exploit Public-Facing Application | T1210:Exploitation of Remote Services</t>
        </is>
      </c>
      <c r="W760" s="201" t="n">
        <v>2</v>
      </c>
      <c r="X760" s="201" t="inlineStr">
        <is>
          <t>HIGH (72%)</t>
        </is>
      </c>
      <c r="Y760" s="201" t="inlineStr">
        <is>
          <t>CONFIRMED</t>
        </is>
      </c>
      <c r="Z760" s="201" t="inlineStr">
        <is>
          <t>CHECK_VENDOR</t>
        </is>
      </c>
      <c r="AA760" s="201" t="inlineStr">
        <is>
          <t>https://nvd.nist.gov/vuln/detail/CVE-2025-50187</t>
        </is>
      </c>
      <c r="AB760" s="201" t="inlineStr">
        <is>
          <t>NONE</t>
        </is>
      </c>
      <c r="AC760" s="201" t="n">
        <v>4.9</v>
      </c>
      <c r="AD760" s="201" t="inlineStr"/>
    </row>
    <row r="761">
      <c r="A761" s="199" t="inlineStr">
        <is>
          <t>CVE</t>
        </is>
      </c>
      <c r="B761" s="199" t="inlineStr">
        <is>
          <t>CVE-2025-50188</t>
        </is>
      </c>
      <c r="C761" s="199" t="inlineStr">
        <is>
          <t>Chamilo is a learning management system. Prior to version 1.11.30, the application performs insufficient validation of data coming from the user from the GET value parameter with the following scripts: /plugin/vchamilo/views/syncparams.php and /plugin/vchamilo/ajax/service.php, which allows an attacker to perform an attack aimed at modifying the database query logic by injecting an arbitrary SQL statements. This issue has been patched in version 1.11.30.</t>
        </is>
      </c>
      <c r="D761" s="199" t="n">
        <v>5</v>
      </c>
      <c r="E761" s="199" t="inlineStr">
        <is>
          <t>MEDIUM</t>
        </is>
      </c>
      <c r="F761" s="199" t="n">
        <v>2</v>
      </c>
      <c r="G761" s="199" t="n">
        <v>2</v>
      </c>
      <c r="H761" s="199" t="inlineStr">
        <is>
          <t>MEDIUM</t>
        </is>
      </c>
      <c r="I761" s="199" t="n">
        <v>9</v>
      </c>
      <c r="J761" s="199" t="inlineStr">
        <is>
          <t>NO</t>
        </is>
      </c>
      <c r="K761" s="199" t="inlineStr">
        <is>
          <t>https://nvd.nist.gov/vuln/detail/CVE-2025-50188</t>
        </is>
      </c>
      <c r="L761" s="199" t="inlineStr">
        <is>
          <t>2026-03-03 18:53</t>
        </is>
      </c>
      <c r="M761" s="199" t="inlineStr">
        <is>
          <t>CHECK_VENDOR</t>
        </is>
      </c>
      <c r="N761" s="199" t="inlineStr">
        <is>
          <t>See NVD references</t>
        </is>
      </c>
      <c r="O761" s="199" t="inlineStr">
        <is>
          <t>Apply vendor patches</t>
        </is>
      </c>
      <c r="P761" s="199" t="inlineStr">
        <is>
          <t>See CVE details</t>
        </is>
      </c>
      <c r="Q761" s="199" t="inlineStr">
        <is>
          <t>P4</t>
        </is>
      </c>
      <c r="R761" s="199" t="inlineStr">
        <is>
          <t>📅 Schedule patch deployment within 30 days | 🔍 Monitor for exploitation attempts</t>
        </is>
      </c>
      <c r="S761" s="199" t="inlineStr">
        <is>
          <t>CVE - IP enrichment n/a</t>
        </is>
      </c>
      <c r="T761" s="199" t="n">
        <v>0.0004</v>
      </c>
      <c r="U761" s="199" t="n">
        <v>0.1217</v>
      </c>
      <c r="V761" s="199" t="inlineStr">
        <is>
          <t>T1190:Exploit Public-Facing Application</t>
        </is>
      </c>
      <c r="W761" s="199" t="n">
        <v>1</v>
      </c>
      <c r="X761" s="199" t="inlineStr">
        <is>
          <t>LOW (40%)</t>
        </is>
      </c>
      <c r="Y761" s="199" t="inlineStr">
        <is>
          <t>UNLIKELY</t>
        </is>
      </c>
      <c r="Z761" s="199" t="inlineStr">
        <is>
          <t>CHECK_VENDOR</t>
        </is>
      </c>
      <c r="AA761" s="199" t="inlineStr">
        <is>
          <t>https://nvd.nist.gov/vuln/detail/CVE-2025-50188</t>
        </is>
      </c>
      <c r="AB761" s="199" t="inlineStr">
        <is>
          <t>NONE</t>
        </is>
      </c>
      <c r="AC761" s="199" t="n">
        <v>0</v>
      </c>
      <c r="AD761" s="199" t="inlineStr"/>
    </row>
    <row r="762">
      <c r="A762" s="200" t="inlineStr">
        <is>
          <t>CVE</t>
        </is>
      </c>
      <c r="B762" s="200" t="inlineStr">
        <is>
          <t>CVE-2025-50189</t>
        </is>
      </c>
      <c r="C762" s="200" t="inlineStr">
        <is>
          <t>Chamilo is a learning management system. Prior to version 1.11.30, the application performs insufficient validation of data coming from the user from the POST resource[document][SQL_INJECTION_HERE] and POST login parameters found in /main/coursecopy/copy_course_session_selected.php, which allows an attacker to perform an attack aimed at modifying the database query logic by injecting an arbitrary SQL statements. This issue has been patched in version 1.11.30.</t>
        </is>
      </c>
      <c r="D762" s="200" t="n">
        <v>8.5</v>
      </c>
      <c r="E762" s="200" t="inlineStr">
        <is>
          <t>HIGH</t>
        </is>
      </c>
      <c r="F762" s="200" t="n">
        <v>2</v>
      </c>
      <c r="G762" s="200" t="n">
        <v>3</v>
      </c>
      <c r="H762" s="200" t="inlineStr">
        <is>
          <t>HIGH</t>
        </is>
      </c>
      <c r="I762" s="200" t="n">
        <v>14.5</v>
      </c>
      <c r="J762" s="200" t="inlineStr">
        <is>
          <t>NO</t>
        </is>
      </c>
      <c r="K762" s="200" t="inlineStr">
        <is>
          <t>https://nvd.nist.gov/vuln/detail/CVE-2025-50189</t>
        </is>
      </c>
      <c r="L762" s="200" t="inlineStr">
        <is>
          <t>2026-03-03 18:53</t>
        </is>
      </c>
      <c r="M762" s="200" t="inlineStr">
        <is>
          <t>CHECK_VENDOR</t>
        </is>
      </c>
      <c r="N762" s="200" t="inlineStr">
        <is>
          <t>See NVD references</t>
        </is>
      </c>
      <c r="O762" s="200" t="inlineStr">
        <is>
          <t>Apply vendor patches</t>
        </is>
      </c>
      <c r="P762" s="200" t="inlineStr">
        <is>
          <t>See CVE details</t>
        </is>
      </c>
      <c r="Q762" s="200" t="inlineStr">
        <is>
          <t>P3</t>
        </is>
      </c>
      <c r="R762" s="200" t="inlineStr">
        <is>
          <t>🚨 URGENT: Apply vendor patches immediately | 🔒 Isolate affected systems if patch unavailable | 🛡️ Enable additional monitoring/IDS rules</t>
        </is>
      </c>
      <c r="S762" s="200" t="inlineStr">
        <is>
          <t>CVE - IP enrichment n/a</t>
        </is>
      </c>
      <c r="T762" s="200" t="n">
        <v>0.0005</v>
      </c>
      <c r="U762" s="200" t="n">
        <v>0.1542</v>
      </c>
      <c r="V762" s="200" t="inlineStr">
        <is>
          <t>T1190:Exploit Public-Facing Application</t>
        </is>
      </c>
      <c r="W762" s="200" t="n">
        <v>1</v>
      </c>
      <c r="X762" s="200" t="inlineStr">
        <is>
          <t>LOW (40%)</t>
        </is>
      </c>
      <c r="Y762" s="200" t="inlineStr">
        <is>
          <t>UNLIKELY</t>
        </is>
      </c>
      <c r="Z762" s="200" t="inlineStr">
        <is>
          <t>CHECK_VENDOR</t>
        </is>
      </c>
      <c r="AA762" s="200" t="inlineStr">
        <is>
          <t>https://nvd.nist.gov/vuln/detail/CVE-2025-50189</t>
        </is>
      </c>
      <c r="AB762" s="200" t="inlineStr">
        <is>
          <t>NONE</t>
        </is>
      </c>
      <c r="AC762" s="200" t="n">
        <v>0</v>
      </c>
      <c r="AD762" s="200" t="inlineStr"/>
    </row>
    <row r="763">
      <c r="A763" s="199" t="inlineStr">
        <is>
          <t>CVE</t>
        </is>
      </c>
      <c r="B763" s="199" t="inlineStr">
        <is>
          <t>CVE-2025-50190</t>
        </is>
      </c>
      <c r="C763" s="199" t="inlineStr">
        <is>
          <t>Chamilo is a learning management system. Prior to version 1.11.30, there is an error-based SQL Injection via the GET openid.assoc_handle parameter with the /index.php script. This issue has been patched in version 1.11.30.</t>
        </is>
      </c>
      <c r="D763" s="199" t="n">
        <v>5</v>
      </c>
      <c r="E763" s="199" t="inlineStr">
        <is>
          <t>MEDIUM</t>
        </is>
      </c>
      <c r="F763" s="199" t="n">
        <v>2</v>
      </c>
      <c r="G763" s="199" t="n">
        <v>2</v>
      </c>
      <c r="H763" s="199" t="inlineStr">
        <is>
          <t>MEDIUM</t>
        </is>
      </c>
      <c r="I763" s="199" t="n">
        <v>9</v>
      </c>
      <c r="J763" s="199" t="inlineStr">
        <is>
          <t>NO</t>
        </is>
      </c>
      <c r="K763" s="199" t="inlineStr">
        <is>
          <t>https://nvd.nist.gov/vuln/detail/CVE-2025-50190</t>
        </is>
      </c>
      <c r="L763" s="199" t="inlineStr">
        <is>
          <t>2026-03-03 18:53</t>
        </is>
      </c>
      <c r="M763" s="199" t="inlineStr">
        <is>
          <t>CHECK_VENDOR</t>
        </is>
      </c>
      <c r="N763" s="199" t="inlineStr">
        <is>
          <t>See NVD references</t>
        </is>
      </c>
      <c r="O763" s="199" t="inlineStr">
        <is>
          <t>Apply vendor patches</t>
        </is>
      </c>
      <c r="P763" s="199" t="inlineStr">
        <is>
          <t>See CVE details</t>
        </is>
      </c>
      <c r="Q763" s="199" t="inlineStr">
        <is>
          <t>P4</t>
        </is>
      </c>
      <c r="R763" s="199" t="inlineStr">
        <is>
          <t>📅 Schedule patch deployment within 30 days | 🔍 Monitor for exploitation attempts</t>
        </is>
      </c>
      <c r="S763" s="199" t="inlineStr">
        <is>
          <t>CVE - IP enrichment n/a</t>
        </is>
      </c>
      <c r="T763" s="199" t="n">
        <v>0.0003</v>
      </c>
      <c r="U763" s="199" t="n">
        <v>0.07829999999999999</v>
      </c>
      <c r="V763" s="199" t="inlineStr">
        <is>
          <t>T1190:Exploit Public-Facing Application</t>
        </is>
      </c>
      <c r="W763" s="199" t="n">
        <v>1</v>
      </c>
      <c r="X763" s="199" t="inlineStr">
        <is>
          <t>LOW (40%)</t>
        </is>
      </c>
      <c r="Y763" s="199" t="inlineStr">
        <is>
          <t>UNLIKELY</t>
        </is>
      </c>
      <c r="Z763" s="199" t="inlineStr">
        <is>
          <t>CHECK_VENDOR</t>
        </is>
      </c>
      <c r="AA763" s="199" t="inlineStr">
        <is>
          <t>https://nvd.nist.gov/vuln/detail/CVE-2025-50190</t>
        </is>
      </c>
      <c r="AB763" s="199" t="inlineStr">
        <is>
          <t>NONE</t>
        </is>
      </c>
      <c r="AC763" s="199" t="n">
        <v>0</v>
      </c>
      <c r="AD763" s="199" t="inlineStr"/>
    </row>
    <row r="764">
      <c r="A764" s="199" t="inlineStr">
        <is>
          <t>CVE</t>
        </is>
      </c>
      <c r="B764" s="199" t="inlineStr">
        <is>
          <t>CVE-2025-50191</t>
        </is>
      </c>
      <c r="C764" s="199" t="inlineStr">
        <is>
          <t>Chamilo is a learning management system. Prior to version 1.11.30, there is an error-based SQL Injection via POST userFile with the /main/exercise/hotpotatoes.php script. This issue has been patched in version 1.11.30.</t>
        </is>
      </c>
      <c r="D764" s="199" t="n">
        <v>5</v>
      </c>
      <c r="E764" s="199" t="inlineStr">
        <is>
          <t>MEDIUM</t>
        </is>
      </c>
      <c r="F764" s="199" t="n">
        <v>2</v>
      </c>
      <c r="G764" s="199" t="n">
        <v>2</v>
      </c>
      <c r="H764" s="199" t="inlineStr">
        <is>
          <t>MEDIUM</t>
        </is>
      </c>
      <c r="I764" s="199" t="n">
        <v>9</v>
      </c>
      <c r="J764" s="199" t="inlineStr">
        <is>
          <t>NO</t>
        </is>
      </c>
      <c r="K764" s="199" t="inlineStr">
        <is>
          <t>https://nvd.nist.gov/vuln/detail/CVE-2025-50191</t>
        </is>
      </c>
      <c r="L764" s="199" t="inlineStr">
        <is>
          <t>2026-03-03 18:53</t>
        </is>
      </c>
      <c r="M764" s="199" t="inlineStr">
        <is>
          <t>CHECK_VENDOR</t>
        </is>
      </c>
      <c r="N764" s="199" t="inlineStr">
        <is>
          <t>See NVD references</t>
        </is>
      </c>
      <c r="O764" s="199" t="inlineStr">
        <is>
          <t>Apply vendor patches</t>
        </is>
      </c>
      <c r="P764" s="199" t="inlineStr">
        <is>
          <t>See CVE details</t>
        </is>
      </c>
      <c r="Q764" s="199" t="inlineStr">
        <is>
          <t>P4</t>
        </is>
      </c>
      <c r="R764" s="199" t="inlineStr">
        <is>
          <t>📅 Schedule patch deployment within 30 days | 🔍 Monitor for exploitation attempts</t>
        </is>
      </c>
      <c r="S764" s="199" t="inlineStr">
        <is>
          <t>CVE - IP enrichment n/a</t>
        </is>
      </c>
      <c r="T764" s="199" t="n">
        <v>0.0003</v>
      </c>
      <c r="U764" s="199" t="n">
        <v>0.0697</v>
      </c>
      <c r="V764" s="199" t="inlineStr">
        <is>
          <t>T1190:Exploit Public-Facing Application</t>
        </is>
      </c>
      <c r="W764" s="199" t="n">
        <v>1</v>
      </c>
      <c r="X764" s="199" t="inlineStr">
        <is>
          <t>LOW (40%)</t>
        </is>
      </c>
      <c r="Y764" s="199" t="inlineStr">
        <is>
          <t>UNLIKELY</t>
        </is>
      </c>
      <c r="Z764" s="199" t="inlineStr">
        <is>
          <t>CHECK_VENDOR</t>
        </is>
      </c>
      <c r="AA764" s="199" t="inlineStr">
        <is>
          <t>https://nvd.nist.gov/vuln/detail/CVE-2025-50191</t>
        </is>
      </c>
      <c r="AB764" s="199" t="inlineStr">
        <is>
          <t>NONE</t>
        </is>
      </c>
      <c r="AC764" s="199" t="n">
        <v>0</v>
      </c>
      <c r="AD764" s="199" t="inlineStr"/>
    </row>
    <row r="765">
      <c r="A765" s="199" t="inlineStr">
        <is>
          <t>CVE</t>
        </is>
      </c>
      <c r="B765" s="199" t="inlineStr">
        <is>
          <t>CVE-2025-50192</t>
        </is>
      </c>
      <c r="C765" s="199" t="inlineStr">
        <is>
          <t>Chamilo is a learning management system. Prior to version 1.11.30, there is a time-based SQL Injection in found in /main/webservices/registration.soap.php. This issue has been patched in version 1.11.30.</t>
        </is>
      </c>
      <c r="D765" s="199" t="n">
        <v>5</v>
      </c>
      <c r="E765" s="199" t="inlineStr">
        <is>
          <t>MEDIUM</t>
        </is>
      </c>
      <c r="F765" s="199" t="n">
        <v>2</v>
      </c>
      <c r="G765" s="199" t="n">
        <v>2</v>
      </c>
      <c r="H765" s="199" t="inlineStr">
        <is>
          <t>MEDIUM</t>
        </is>
      </c>
      <c r="I765" s="199" t="n">
        <v>9</v>
      </c>
      <c r="J765" s="199" t="inlineStr">
        <is>
          <t>NO</t>
        </is>
      </c>
      <c r="K765" s="199" t="inlineStr">
        <is>
          <t>https://nvd.nist.gov/vuln/detail/CVE-2025-50192</t>
        </is>
      </c>
      <c r="L765" s="199" t="inlineStr">
        <is>
          <t>2026-03-03 18:53</t>
        </is>
      </c>
      <c r="M765" s="199" t="inlineStr">
        <is>
          <t>CHECK_VENDOR</t>
        </is>
      </c>
      <c r="N765" s="199" t="inlineStr">
        <is>
          <t>See NVD references</t>
        </is>
      </c>
      <c r="O765" s="199" t="inlineStr">
        <is>
          <t>Apply vendor patches</t>
        </is>
      </c>
      <c r="P765" s="199" t="inlineStr">
        <is>
          <t>See CVE details</t>
        </is>
      </c>
      <c r="Q765" s="199" t="inlineStr">
        <is>
          <t>P4</t>
        </is>
      </c>
      <c r="R765" s="199" t="inlineStr">
        <is>
          <t>📅 Schedule patch deployment within 30 days | 🔍 Monitor for exploitation attempts</t>
        </is>
      </c>
      <c r="S765" s="199" t="inlineStr">
        <is>
          <t>CVE - IP enrichment n/a</t>
        </is>
      </c>
      <c r="T765" s="199" t="n">
        <v>0.0003</v>
      </c>
      <c r="U765" s="199" t="n">
        <v>0.07829999999999999</v>
      </c>
      <c r="V765" s="199" t="inlineStr">
        <is>
          <t>T1190:Exploit Public-Facing Application</t>
        </is>
      </c>
      <c r="W765" s="199" t="n">
        <v>1</v>
      </c>
      <c r="X765" s="199" t="inlineStr">
        <is>
          <t>LOW (40%)</t>
        </is>
      </c>
      <c r="Y765" s="199" t="inlineStr">
        <is>
          <t>UNLIKELY</t>
        </is>
      </c>
      <c r="Z765" s="199" t="inlineStr">
        <is>
          <t>CHECK_VENDOR</t>
        </is>
      </c>
      <c r="AA765" s="199" t="inlineStr">
        <is>
          <t>https://nvd.nist.gov/vuln/detail/CVE-2025-50192</t>
        </is>
      </c>
      <c r="AB765" s="199" t="inlineStr">
        <is>
          <t>NONE</t>
        </is>
      </c>
      <c r="AC765" s="199" t="n">
        <v>0</v>
      </c>
      <c r="AD765" s="199" t="inlineStr"/>
    </row>
    <row r="766">
      <c r="A766" s="200" t="inlineStr">
        <is>
          <t>CVE</t>
        </is>
      </c>
      <c r="B766" s="200" t="inlineStr">
        <is>
          <t>CVE-2025-52482</t>
        </is>
      </c>
      <c r="C766" s="200" t="inlineStr">
        <is>
          <t>Chamilo is a learning management system. Prior to version 1.11.30, a Stored XSS vulnerability exists in the glossary function, enabling all users with the Teachers role to inject JavaScript malicious code against the administrator. This issue has been patched in version 1.11.30.</t>
        </is>
      </c>
      <c r="D766" s="200" t="n">
        <v>8.300000000000001</v>
      </c>
      <c r="E766" s="200" t="inlineStr">
        <is>
          <t>HIGH</t>
        </is>
      </c>
      <c r="F766" s="200" t="n">
        <v>3</v>
      </c>
      <c r="G766" s="200" t="n">
        <v>3</v>
      </c>
      <c r="H766" s="200" t="inlineStr">
        <is>
          <t>CRITICAL</t>
        </is>
      </c>
      <c r="I766" s="200" t="n">
        <v>17.3</v>
      </c>
      <c r="J766" s="200" t="inlineStr">
        <is>
          <t>NO</t>
        </is>
      </c>
      <c r="K766" s="200" t="inlineStr">
        <is>
          <t>https://nvd.nist.gov/vuln/detail/CVE-2025-52482</t>
        </is>
      </c>
      <c r="L766" s="200" t="inlineStr">
        <is>
          <t>2026-03-03 18:53</t>
        </is>
      </c>
      <c r="M766" s="200" t="inlineStr">
        <is>
          <t>CHECK_VENDOR</t>
        </is>
      </c>
      <c r="N766" s="200" t="inlineStr">
        <is>
          <t>See NVD references</t>
        </is>
      </c>
      <c r="O766" s="200" t="inlineStr">
        <is>
          <t>Apply vendor patches</t>
        </is>
      </c>
      <c r="P766" s="200" t="inlineStr">
        <is>
          <t>See CVE details</t>
        </is>
      </c>
      <c r="Q766" s="200" t="inlineStr">
        <is>
          <t>P2</t>
        </is>
      </c>
      <c r="R766" s="200" t="inlineStr">
        <is>
          <t>🚨 URGENT: Apply vendor patches immediately | 🔒 Isolate affected systems if patch unavailable | 🛡️ Enable additional monitoring/IDS rules</t>
        </is>
      </c>
      <c r="S766" s="200" t="inlineStr">
        <is>
          <t>CVE - IP enrichment n/a</t>
        </is>
      </c>
      <c r="T766" s="200" t="n">
        <v>0.0004</v>
      </c>
      <c r="U766" s="200" t="n">
        <v>0.1128</v>
      </c>
      <c r="V766" s="200" t="inlineStr">
        <is>
          <t>T1189:Drive-by Compromise | T1059.007:JavaScript</t>
        </is>
      </c>
      <c r="W766" s="200" t="n">
        <v>2</v>
      </c>
      <c r="X766" s="200" t="inlineStr">
        <is>
          <t>HIGH (72%)</t>
        </is>
      </c>
      <c r="Y766" s="200" t="inlineStr">
        <is>
          <t>CONFIRMED</t>
        </is>
      </c>
      <c r="Z766" s="200" t="inlineStr">
        <is>
          <t>CHECK_VENDOR</t>
        </is>
      </c>
      <c r="AA766" s="200" t="inlineStr">
        <is>
          <t>https://nvd.nist.gov/vuln/detail/CVE-2025-52482</t>
        </is>
      </c>
      <c r="AB766" s="200" t="inlineStr">
        <is>
          <t>NONE</t>
        </is>
      </c>
      <c r="AC766" s="200" t="n">
        <v>4.15</v>
      </c>
      <c r="AD766" s="200" t="inlineStr"/>
    </row>
    <row r="767">
      <c r="A767" s="200" t="inlineStr">
        <is>
          <t>CVE</t>
        </is>
      </c>
      <c r="B767" s="200" t="inlineStr">
        <is>
          <t>CVE-2025-58107</t>
        </is>
      </c>
      <c r="C767" s="200" t="inlineStr">
        <is>
          <t>In Microsoft Exchange through 2019, Exchange ActiveSync (EAS) configurations on on-premises servers may transmit sensitive data from Samsung mobile devices in cleartext, including the user's name, e-mail address, device ID, bearer token, and base64-encoded password.</t>
        </is>
      </c>
      <c r="D767" s="200" t="n">
        <v>7.5</v>
      </c>
      <c r="E767" s="200" t="inlineStr">
        <is>
          <t>HIGH</t>
        </is>
      </c>
      <c r="F767" s="200" t="n">
        <v>2</v>
      </c>
      <c r="G767" s="200" t="n">
        <v>3</v>
      </c>
      <c r="H767" s="200" t="inlineStr">
        <is>
          <t>HIGH</t>
        </is>
      </c>
      <c r="I767" s="200" t="n">
        <v>13.5</v>
      </c>
      <c r="J767" s="200" t="inlineStr">
        <is>
          <t>NO</t>
        </is>
      </c>
      <c r="K767" s="200" t="inlineStr">
        <is>
          <t>https://nvd.nist.gov/vuln/detail/CVE-2025-58107</t>
        </is>
      </c>
      <c r="L767" s="200" t="inlineStr">
        <is>
          <t>2026-03-03 18:53</t>
        </is>
      </c>
      <c r="M767" s="200" t="inlineStr">
        <is>
          <t>CHECK_VENDOR</t>
        </is>
      </c>
      <c r="N767" s="200" t="inlineStr">
        <is>
          <t>See NVD references</t>
        </is>
      </c>
      <c r="O767" s="200" t="inlineStr">
        <is>
          <t>Apply vendor patches</t>
        </is>
      </c>
      <c r="P767" s="200" t="inlineStr">
        <is>
          <t>See CVE details</t>
        </is>
      </c>
      <c r="Q767" s="200" t="inlineStr">
        <is>
          <t>P2</t>
        </is>
      </c>
      <c r="R767" s="200" t="inlineStr">
        <is>
          <t>🚨 URGENT: Apply vendor patches immediately | 🔒 Isolate affected systems if patch unavailable | 🛡️ Enable additional monitoring/IDS rules</t>
        </is>
      </c>
      <c r="S767" s="200" t="inlineStr">
        <is>
          <t>CVE - IP enrichment n/a</t>
        </is>
      </c>
      <c r="T767" s="200" t="n">
        <v>0.0002</v>
      </c>
      <c r="U767" s="200" t="n">
        <v>0.0554</v>
      </c>
      <c r="V767" s="200" t="inlineStr">
        <is>
          <t>T1584.004:Server</t>
        </is>
      </c>
      <c r="W767" s="200" t="n">
        <v>2</v>
      </c>
      <c r="X767" s="200" t="inlineStr">
        <is>
          <t>HIGH (72%)</t>
        </is>
      </c>
      <c r="Y767" s="200" t="inlineStr">
        <is>
          <t>POSSIBLE</t>
        </is>
      </c>
      <c r="Z767" s="200" t="inlineStr">
        <is>
          <t>CHECK_VENDOR</t>
        </is>
      </c>
      <c r="AA767" s="200" t="inlineStr">
        <is>
          <t>https://nvd.nist.gov/vuln/detail/CVE-2025-58107</t>
        </is>
      </c>
      <c r="AB767" s="200" t="inlineStr">
        <is>
          <t>NONE</t>
        </is>
      </c>
      <c r="AC767" s="200" t="n">
        <v>3.75</v>
      </c>
      <c r="AD767" s="200" t="inlineStr"/>
    </row>
    <row r="768">
      <c r="A768" s="199" t="inlineStr">
        <is>
          <t>CVE</t>
        </is>
      </c>
      <c r="B768" s="199" t="inlineStr">
        <is>
          <t>CVE-2025-65465</t>
        </is>
      </c>
      <c r="C768" s="199" t="inlineStr">
        <is>
          <t>A reflected Cross-Site Scripting (XSS) vulnerability in the RaiseError function of Skrol29 TbsZip version 2.17 and earlier allows remote attackers to execute arbitrary web script or HTML via a crafted payload in a filename parameter (e.g., to the FileRead function). This occurs because the error message is not properly sanitized before being output to the user. This vulnerability is fixed in version 2.18.</t>
        </is>
      </c>
      <c r="D768" s="199" t="n">
        <v>6.1</v>
      </c>
      <c r="E768" s="199" t="inlineStr">
        <is>
          <t>MEDIUM</t>
        </is>
      </c>
      <c r="F768" s="199" t="n">
        <v>2</v>
      </c>
      <c r="G768" s="199" t="n">
        <v>2</v>
      </c>
      <c r="H768" s="199" t="inlineStr">
        <is>
          <t>MEDIUM</t>
        </is>
      </c>
      <c r="I768" s="199" t="n">
        <v>10.1</v>
      </c>
      <c r="J768" s="199" t="inlineStr">
        <is>
          <t>NO</t>
        </is>
      </c>
      <c r="K768" s="199" t="inlineStr">
        <is>
          <t>https://nvd.nist.gov/vuln/detail/CVE-2025-65465</t>
        </is>
      </c>
      <c r="L768" s="199" t="inlineStr">
        <is>
          <t>2026-03-03 18:53</t>
        </is>
      </c>
      <c r="M768" s="199" t="inlineStr">
        <is>
          <t>CHECK_VENDOR</t>
        </is>
      </c>
      <c r="N768" s="199" t="inlineStr">
        <is>
          <t>See NVD references</t>
        </is>
      </c>
      <c r="O768" s="199" t="inlineStr">
        <is>
          <t>Apply vendor patches</t>
        </is>
      </c>
      <c r="P768" s="199" t="inlineStr">
        <is>
          <t>See CVE details</t>
        </is>
      </c>
      <c r="Q768" s="199" t="inlineStr">
        <is>
          <t>P1</t>
        </is>
      </c>
      <c r="R768" s="199" t="inlineStr">
        <is>
          <t>📅 Schedule patch deployment within 30 days | 🔍 Monitor for exploitation attempts</t>
        </is>
      </c>
      <c r="S768" s="199" t="inlineStr">
        <is>
          <t>CVE - IP enrichment n/a</t>
        </is>
      </c>
      <c r="T768" s="199" t="n">
        <v>0.0002</v>
      </c>
      <c r="U768" s="199" t="n">
        <v>0.0444</v>
      </c>
      <c r="V768" s="199" t="inlineStr">
        <is>
          <t>T1189:Drive-by Compromise</t>
        </is>
      </c>
      <c r="W768" s="199" t="n">
        <v>3</v>
      </c>
      <c r="X768" s="199" t="inlineStr">
        <is>
          <t>HIGH (85%)</t>
        </is>
      </c>
      <c r="Y768" s="199" t="inlineStr">
        <is>
          <t>HIGH</t>
        </is>
      </c>
      <c r="Z768" s="199" t="inlineStr">
        <is>
          <t>CHECK_VENDOR</t>
        </is>
      </c>
      <c r="AA768" s="199" t="inlineStr">
        <is>
          <t>https://nvd.nist.gov/vuln/detail/CVE-2025-65465</t>
        </is>
      </c>
      <c r="AB768" s="199" t="inlineStr">
        <is>
          <t>http://www.zerodayinitiative.com/advisories/ZDI-26-123/</t>
        </is>
      </c>
      <c r="AC768" s="199" t="n">
        <v>3.05</v>
      </c>
      <c r="AD768" s="199" t="inlineStr"/>
    </row>
    <row r="769">
      <c r="A769" s="202" t="inlineStr">
        <is>
          <t>CVE</t>
        </is>
      </c>
      <c r="B769" s="202" t="inlineStr">
        <is>
          <t>CVE-2026-0995</t>
        </is>
      </c>
      <c r="C769" s="202" t="inlineStr">
        <is>
          <t>An issue has been identified in Arm C1-Pro before r1p2-50eac0, where, under certain conditions, a TLBI+DSB might fail to ensure the completion of memory accesses related to SME.</t>
        </is>
      </c>
      <c r="D769" s="202" t="n">
        <v>3.6</v>
      </c>
      <c r="E769" s="202" t="inlineStr">
        <is>
          <t>LOW</t>
        </is>
      </c>
      <c r="F769" s="202" t="n">
        <v>2</v>
      </c>
      <c r="G769" s="202" t="n">
        <v>1</v>
      </c>
      <c r="H769" s="202" t="inlineStr">
        <is>
          <t>LOW</t>
        </is>
      </c>
      <c r="I769" s="202" t="n">
        <v>5.6</v>
      </c>
      <c r="J769" s="202" t="inlineStr">
        <is>
          <t>NO</t>
        </is>
      </c>
      <c r="K769" s="202" t="inlineStr">
        <is>
          <t>https://nvd.nist.gov/vuln/detail/CVE-2026-0995</t>
        </is>
      </c>
      <c r="L769" s="202" t="inlineStr">
        <is>
          <t>2026-03-03 18:53</t>
        </is>
      </c>
      <c r="M769" s="202" t="inlineStr">
        <is>
          <t>CHECK_VENDOR</t>
        </is>
      </c>
      <c r="N769" s="202" t="inlineStr">
        <is>
          <t>See NVD references</t>
        </is>
      </c>
      <c r="O769" s="202" t="inlineStr">
        <is>
          <t>Apply vendor patches</t>
        </is>
      </c>
      <c r="P769" s="202" t="inlineStr">
        <is>
          <t>See CVE details</t>
        </is>
      </c>
      <c r="Q769" s="202" t="inlineStr">
        <is>
          <t>P4</t>
        </is>
      </c>
      <c r="R769" s="202" t="inlineStr">
        <is>
          <t>📅 Schedule patch deployment within 30 days | 🔍 Monitor for exploitation attempts</t>
        </is>
      </c>
      <c r="S769" s="202" t="inlineStr">
        <is>
          <t>CVE - IP enrichment n/a</t>
        </is>
      </c>
      <c r="T769" s="202" t="n">
        <v>0.0001</v>
      </c>
      <c r="U769" s="202" t="n">
        <v>0.0164</v>
      </c>
      <c r="V769" s="202" t="inlineStr">
        <is>
          <t>T1068:Exploitation for Privilege Escalation</t>
        </is>
      </c>
      <c r="W769" s="202" t="n">
        <v>1</v>
      </c>
      <c r="X769" s="202" t="inlineStr">
        <is>
          <t>LOW (40%)</t>
        </is>
      </c>
      <c r="Y769" s="202" t="inlineStr">
        <is>
          <t>UNLIKELY</t>
        </is>
      </c>
      <c r="Z769" s="202" t="inlineStr">
        <is>
          <t>CHECK_VENDOR</t>
        </is>
      </c>
      <c r="AA769" s="202" t="inlineStr">
        <is>
          <t>https://nvd.nist.gov/vuln/detail/CVE-2026-0995</t>
        </is>
      </c>
      <c r="AB769" s="202" t="inlineStr">
        <is>
          <t>NONE</t>
        </is>
      </c>
      <c r="AC769" s="202" t="n">
        <v>1.8</v>
      </c>
      <c r="AD769" s="202" t="inlineStr"/>
    </row>
    <row r="770">
      <c r="A770" s="199" t="inlineStr">
        <is>
          <t>CVE</t>
        </is>
      </c>
      <c r="B770" s="199" t="inlineStr">
        <is>
          <t>CVE-2026-23600</t>
        </is>
      </c>
      <c r="C770" s="199" t="inlineStr">
        <is>
          <t>A remote authentication bypass vulnerability 
 exists in HPE AutoPass License Server (APLS).</t>
        </is>
      </c>
      <c r="D770" s="199" t="n">
        <v>5</v>
      </c>
      <c r="E770" s="199" t="inlineStr">
        <is>
          <t>MEDIUM</t>
        </is>
      </c>
      <c r="F770" s="199" t="n">
        <v>2</v>
      </c>
      <c r="G770" s="199" t="n">
        <v>2</v>
      </c>
      <c r="H770" s="199" t="inlineStr">
        <is>
          <t>MEDIUM</t>
        </is>
      </c>
      <c r="I770" s="199" t="n">
        <v>9</v>
      </c>
      <c r="J770" s="199" t="inlineStr">
        <is>
          <t>NO</t>
        </is>
      </c>
      <c r="K770" s="199" t="inlineStr">
        <is>
          <t>https://nvd.nist.gov/vuln/detail/CVE-2026-23600</t>
        </is>
      </c>
      <c r="L770" s="199" t="inlineStr">
        <is>
          <t>2026-03-03 18:53</t>
        </is>
      </c>
      <c r="M770" s="199" t="inlineStr">
        <is>
          <t>CHECK_VENDOR</t>
        </is>
      </c>
      <c r="N770" s="199" t="inlineStr">
        <is>
          <t>See NVD references</t>
        </is>
      </c>
      <c r="O770" s="199" t="inlineStr">
        <is>
          <t>Apply vendor patches</t>
        </is>
      </c>
      <c r="P770" s="199" t="inlineStr">
        <is>
          <t>See CVE details</t>
        </is>
      </c>
      <c r="Q770" s="199" t="inlineStr">
        <is>
          <t>P4</t>
        </is>
      </c>
      <c r="R770" s="199" t="inlineStr">
        <is>
          <t>📅 Schedule patch deployment within 30 days | 🔍 Monitor for exploitation attempts</t>
        </is>
      </c>
      <c r="S770" s="199" t="inlineStr">
        <is>
          <t>CVE - IP enrichment n/a</t>
        </is>
      </c>
      <c r="T770" s="199" t="n">
        <v>0.002</v>
      </c>
      <c r="U770" s="199" t="n">
        <v>0.419</v>
      </c>
      <c r="V770" s="199" t="inlineStr">
        <is>
          <t>T1078:Valid Accounts | T1110:Brute Force | T1584.004:Server</t>
        </is>
      </c>
      <c r="W770" s="199" t="n">
        <v>1</v>
      </c>
      <c r="X770" s="199" t="inlineStr">
        <is>
          <t>LOW (40%)</t>
        </is>
      </c>
      <c r="Y770" s="199" t="inlineStr">
        <is>
          <t>UNLIKELY</t>
        </is>
      </c>
      <c r="Z770" s="199" t="inlineStr">
        <is>
          <t>CHECK_VENDOR</t>
        </is>
      </c>
      <c r="AA770" s="199" t="inlineStr">
        <is>
          <t>https://nvd.nist.gov/vuln/detail/CVE-2026-23600</t>
        </is>
      </c>
      <c r="AB770" s="199" t="inlineStr">
        <is>
          <t>NONE</t>
        </is>
      </c>
      <c r="AC770" s="199" t="n">
        <v>0</v>
      </c>
      <c r="AD770" s="199" t="inlineStr"/>
    </row>
    <row r="771">
      <c r="A771" s="201" t="inlineStr">
        <is>
          <t>CVE</t>
        </is>
      </c>
      <c r="B771" s="201" t="inlineStr">
        <is>
          <t>CVE-2026-24107</t>
        </is>
      </c>
      <c r="C771" s="201" t="inlineStr">
        <is>
          <t>An issue was discovered in Tenda W20E V4.0br_V15.11.0.6. Failure to validate the value of `usbPartitionName`, which is directly used in `doSystemCmd`, may lead to critical command injection vulnerabilities.</t>
        </is>
      </c>
      <c r="D771" s="201" t="n">
        <v>9.800000000000001</v>
      </c>
      <c r="E771" s="201" t="inlineStr">
        <is>
          <t>CRITICAL</t>
        </is>
      </c>
      <c r="F771" s="201" t="n">
        <v>3</v>
      </c>
      <c r="G771" s="201" t="n">
        <v>3</v>
      </c>
      <c r="H771" s="201" t="inlineStr">
        <is>
          <t>CRITICAL</t>
        </is>
      </c>
      <c r="I771" s="201" t="n">
        <v>18.8</v>
      </c>
      <c r="J771" s="201" t="inlineStr">
        <is>
          <t>NO</t>
        </is>
      </c>
      <c r="K771" s="201" t="inlineStr">
        <is>
          <t>https://nvd.nist.gov/vuln/detail/CVE-2026-24107</t>
        </is>
      </c>
      <c r="L771" s="201" t="inlineStr">
        <is>
          <t>2026-03-03 18:53</t>
        </is>
      </c>
      <c r="M771" s="201" t="inlineStr">
        <is>
          <t>CHECK_VENDOR</t>
        </is>
      </c>
      <c r="N771" s="201" t="inlineStr">
        <is>
          <t>See NVD references</t>
        </is>
      </c>
      <c r="O771" s="201" t="inlineStr">
        <is>
          <t>Apply vendor patches</t>
        </is>
      </c>
      <c r="P771" s="201" t="inlineStr">
        <is>
          <t>tenda w20e_firmware 15.11.0.6 | tenda w20e 4.0</t>
        </is>
      </c>
      <c r="Q771" s="201" t="inlineStr">
        <is>
          <t>P2</t>
        </is>
      </c>
      <c r="R771" s="201" t="inlineStr">
        <is>
          <t>🚨 URGENT: Apply vendor patches immediately | 🔒 Isolate affected systems if patch unavailable | 🛡️ Enable additional monitoring/IDS rules</t>
        </is>
      </c>
      <c r="S771" s="201" t="inlineStr">
        <is>
          <t>CVE - IP enrichment n/a</t>
        </is>
      </c>
      <c r="T771" s="201" t="n">
        <v>0.0029</v>
      </c>
      <c r="U771" s="201" t="n">
        <v>0.5185999999999999</v>
      </c>
      <c r="V771" s="201" t="inlineStr">
        <is>
          <t>T1059:Command and Scripting Interpreter | T1588.006:Vulnerabilities | T1592.003:Firmware</t>
        </is>
      </c>
      <c r="W771" s="201" t="n">
        <v>2</v>
      </c>
      <c r="X771" s="201" t="inlineStr">
        <is>
          <t>HIGH (72%)</t>
        </is>
      </c>
      <c r="Y771" s="201" t="inlineStr">
        <is>
          <t>CONFIRMED</t>
        </is>
      </c>
      <c r="Z771" s="201" t="inlineStr">
        <is>
          <t>CHECK_VENDOR</t>
        </is>
      </c>
      <c r="AA771" s="201" t="inlineStr">
        <is>
          <t>https://nvd.nist.gov/vuln/detail/CVE-2026-24107</t>
        </is>
      </c>
      <c r="AB771" s="201" t="inlineStr">
        <is>
          <t>NONE</t>
        </is>
      </c>
      <c r="AC771" s="201" t="n">
        <v>4.9</v>
      </c>
      <c r="AD771" s="201" t="inlineStr"/>
    </row>
    <row r="772">
      <c r="A772" s="201" t="inlineStr">
        <is>
          <t>CVE</t>
        </is>
      </c>
      <c r="B772" s="201" t="inlineStr">
        <is>
          <t>CVE-2026-24108</t>
        </is>
      </c>
      <c r="C772" s="201" t="inlineStr">
        <is>
          <t>An issue was discovered in Tenda W20E V4.0br_V15.11.0.6. Attackers may exploit the vulnerability by controlling the value of `nptr`. When this value is passed into the `getMibPrefix` function and concatenated using `sprintf` without proper size validation, it could lead to a buffer overflow vulnerability.</t>
        </is>
      </c>
      <c r="D772" s="201" t="n">
        <v>9.800000000000001</v>
      </c>
      <c r="E772" s="201" t="inlineStr">
        <is>
          <t>CRITICAL</t>
        </is>
      </c>
      <c r="F772" s="201" t="n">
        <v>3</v>
      </c>
      <c r="G772" s="201" t="n">
        <v>3</v>
      </c>
      <c r="H772" s="201" t="inlineStr">
        <is>
          <t>CRITICAL</t>
        </is>
      </c>
      <c r="I772" s="201" t="n">
        <v>18.8</v>
      </c>
      <c r="J772" s="201" t="inlineStr">
        <is>
          <t>NO</t>
        </is>
      </c>
      <c r="K772" s="201" t="inlineStr">
        <is>
          <t>https://nvd.nist.gov/vuln/detail/CVE-2026-24108</t>
        </is>
      </c>
      <c r="L772" s="201" t="inlineStr">
        <is>
          <t>2026-03-03 18:53</t>
        </is>
      </c>
      <c r="M772" s="201" t="inlineStr">
        <is>
          <t>CHECK_VENDOR</t>
        </is>
      </c>
      <c r="N772" s="201" t="inlineStr">
        <is>
          <t>See NVD references</t>
        </is>
      </c>
      <c r="O772" s="201" t="inlineStr">
        <is>
          <t>Apply vendor patches</t>
        </is>
      </c>
      <c r="P772" s="201" t="inlineStr">
        <is>
          <t>tenda w20e_firmware 15.11.0.6 | tenda w20e 4.0</t>
        </is>
      </c>
      <c r="Q772" s="201" t="inlineStr">
        <is>
          <t>P2</t>
        </is>
      </c>
      <c r="R772" s="201" t="inlineStr">
        <is>
          <t>🚨 URGENT: Apply vendor patches immediately | 🔒 Isolate affected systems if patch unavailable | 🛡️ Enable additional monitoring/IDS rules</t>
        </is>
      </c>
      <c r="S772" s="201" t="inlineStr">
        <is>
          <t>CVE - IP enrichment n/a</t>
        </is>
      </c>
      <c r="T772" s="201" t="n">
        <v>0.0004</v>
      </c>
      <c r="U772" s="201" t="n">
        <v>0.1291</v>
      </c>
      <c r="V772" s="201" t="inlineStr">
        <is>
          <t>T1203:Exploitation for Client Execution | T1592.003:Firmware</t>
        </is>
      </c>
      <c r="W772" s="201" t="n">
        <v>2</v>
      </c>
      <c r="X772" s="201" t="inlineStr">
        <is>
          <t>HIGH (72%)</t>
        </is>
      </c>
      <c r="Y772" s="201" t="inlineStr">
        <is>
          <t>CONFIRMED</t>
        </is>
      </c>
      <c r="Z772" s="201" t="inlineStr">
        <is>
          <t>CHECK_VENDOR</t>
        </is>
      </c>
      <c r="AA772" s="201" t="inlineStr">
        <is>
          <t>https://nvd.nist.gov/vuln/detail/CVE-2026-24108</t>
        </is>
      </c>
      <c r="AB772" s="201" t="inlineStr">
        <is>
          <t>NONE</t>
        </is>
      </c>
      <c r="AC772" s="201" t="n">
        <v>4.9</v>
      </c>
      <c r="AD772" s="201" t="inlineStr"/>
    </row>
    <row r="773">
      <c r="A773" s="201" t="inlineStr">
        <is>
          <t>CVE</t>
        </is>
      </c>
      <c r="B773" s="201" t="inlineStr">
        <is>
          <t>CVE-2026-24109</t>
        </is>
      </c>
      <c r="C773" s="201" t="inlineStr">
        <is>
          <t>An issue was discovered in Tenda W20E V4.0br_V15.11.0.6. Attackers may exploit the vulnerability by controlling the value of `picName`. When this value is used in `sprintf` without validating variable sizes, it could lead to a buffer overflow vulnerability.</t>
        </is>
      </c>
      <c r="D773" s="201" t="n">
        <v>9.800000000000001</v>
      </c>
      <c r="E773" s="201" t="inlineStr">
        <is>
          <t>CRITICAL</t>
        </is>
      </c>
      <c r="F773" s="201" t="n">
        <v>3</v>
      </c>
      <c r="G773" s="201" t="n">
        <v>3</v>
      </c>
      <c r="H773" s="201" t="inlineStr">
        <is>
          <t>CRITICAL</t>
        </is>
      </c>
      <c r="I773" s="201" t="n">
        <v>18.8</v>
      </c>
      <c r="J773" s="201" t="inlineStr">
        <is>
          <t>NO</t>
        </is>
      </c>
      <c r="K773" s="201" t="inlineStr">
        <is>
          <t>https://nvd.nist.gov/vuln/detail/CVE-2026-24109</t>
        </is>
      </c>
      <c r="L773" s="201" t="inlineStr">
        <is>
          <t>2026-03-03 18:53</t>
        </is>
      </c>
      <c r="M773" s="201" t="inlineStr">
        <is>
          <t>CHECK_VENDOR</t>
        </is>
      </c>
      <c r="N773" s="201" t="inlineStr">
        <is>
          <t>See NVD references</t>
        </is>
      </c>
      <c r="O773" s="201" t="inlineStr">
        <is>
          <t>Apply vendor patches</t>
        </is>
      </c>
      <c r="P773" s="201" t="inlineStr">
        <is>
          <t>tenda w20e_firmware 15.11.0.6 | tenda w20e 4.0</t>
        </is>
      </c>
      <c r="Q773" s="201" t="inlineStr">
        <is>
          <t>P2</t>
        </is>
      </c>
      <c r="R773" s="201" t="inlineStr">
        <is>
          <t>🚨 URGENT: Apply vendor patches immediately | 🔒 Isolate affected systems if patch unavailable | 🛡️ Enable additional monitoring/IDS rules</t>
        </is>
      </c>
      <c r="S773" s="201" t="inlineStr">
        <is>
          <t>CVE - IP enrichment n/a</t>
        </is>
      </c>
      <c r="T773" s="201" t="n">
        <v>0.0002</v>
      </c>
      <c r="U773" s="201" t="n">
        <v>0.0461</v>
      </c>
      <c r="V773" s="201" t="inlineStr">
        <is>
          <t>T1203:Exploitation for Client Execution | T1592.003:Firmware</t>
        </is>
      </c>
      <c r="W773" s="201" t="n">
        <v>2</v>
      </c>
      <c r="X773" s="201" t="inlineStr">
        <is>
          <t>HIGH (72%)</t>
        </is>
      </c>
      <c r="Y773" s="201" t="inlineStr">
        <is>
          <t>CONFIRMED</t>
        </is>
      </c>
      <c r="Z773" s="201" t="inlineStr">
        <is>
          <t>CHECK_VENDOR</t>
        </is>
      </c>
      <c r="AA773" s="201" t="inlineStr">
        <is>
          <t>https://nvd.nist.gov/vuln/detail/CVE-2026-24109</t>
        </is>
      </c>
      <c r="AB773" s="201" t="inlineStr">
        <is>
          <t>NONE</t>
        </is>
      </c>
      <c r="AC773" s="201" t="n">
        <v>4.9</v>
      </c>
      <c r="AD773" s="201" t="inlineStr"/>
    </row>
    <row r="774">
      <c r="A774" s="201" t="inlineStr">
        <is>
          <t>CVE</t>
        </is>
      </c>
      <c r="B774" s="201" t="inlineStr">
        <is>
          <t>CVE-2026-24111</t>
        </is>
      </c>
      <c r="C774" s="201" t="inlineStr">
        <is>
          <t>An issue was discovered in Tenda W20E V4.0br_V15.11.0.6. Attackers may exploit the vulnerability by specifying the value of `userInfo`. When `userInfo` is passed into the `addAuthUser` function and processed by `sscanf` without size validation, it could lead to buffer overflow.</t>
        </is>
      </c>
      <c r="D774" s="201" t="n">
        <v>9.800000000000001</v>
      </c>
      <c r="E774" s="201" t="inlineStr">
        <is>
          <t>CRITICAL</t>
        </is>
      </c>
      <c r="F774" s="201" t="n">
        <v>3</v>
      </c>
      <c r="G774" s="201" t="n">
        <v>3</v>
      </c>
      <c r="H774" s="201" t="inlineStr">
        <is>
          <t>CRITICAL</t>
        </is>
      </c>
      <c r="I774" s="201" t="n">
        <v>18.8</v>
      </c>
      <c r="J774" s="201" t="inlineStr">
        <is>
          <t>NO</t>
        </is>
      </c>
      <c r="K774" s="201" t="inlineStr">
        <is>
          <t>https://nvd.nist.gov/vuln/detail/CVE-2026-24111</t>
        </is>
      </c>
      <c r="L774" s="201" t="inlineStr">
        <is>
          <t>2026-03-03 18:53</t>
        </is>
      </c>
      <c r="M774" s="201" t="inlineStr">
        <is>
          <t>CHECK_VENDOR</t>
        </is>
      </c>
      <c r="N774" s="201" t="inlineStr">
        <is>
          <t>See NVD references</t>
        </is>
      </c>
      <c r="O774" s="201" t="inlineStr">
        <is>
          <t>Apply vendor patches</t>
        </is>
      </c>
      <c r="P774" s="201" t="inlineStr">
        <is>
          <t>tenda w20e_firmware 15.11.0.6 | tenda w20e 4.0</t>
        </is>
      </c>
      <c r="Q774" s="201" t="inlineStr">
        <is>
          <t>P2</t>
        </is>
      </c>
      <c r="R774" s="201" t="inlineStr">
        <is>
          <t>🚨 URGENT: Apply vendor patches immediately | 🔒 Isolate affected systems if patch unavailable | 🛡️ Enable additional monitoring/IDS rules</t>
        </is>
      </c>
      <c r="S774" s="201" t="inlineStr">
        <is>
          <t>CVE - IP enrichment n/a</t>
        </is>
      </c>
      <c r="T774" s="201" t="n">
        <v>0.0002</v>
      </c>
      <c r="U774" s="201" t="n">
        <v>0.0461</v>
      </c>
      <c r="V774" s="201" t="inlineStr">
        <is>
          <t>T1203:Exploitation for Client Execution | T1592.003:Firmware</t>
        </is>
      </c>
      <c r="W774" s="201" t="n">
        <v>2</v>
      </c>
      <c r="X774" s="201" t="inlineStr">
        <is>
          <t>HIGH (72%)</t>
        </is>
      </c>
      <c r="Y774" s="201" t="inlineStr">
        <is>
          <t>CONFIRMED</t>
        </is>
      </c>
      <c r="Z774" s="201" t="inlineStr">
        <is>
          <t>CHECK_VENDOR</t>
        </is>
      </c>
      <c r="AA774" s="201" t="inlineStr">
        <is>
          <t>https://nvd.nist.gov/vuln/detail/CVE-2026-24111</t>
        </is>
      </c>
      <c r="AB774" s="201" t="inlineStr">
        <is>
          <t>NONE</t>
        </is>
      </c>
      <c r="AC774" s="201" t="n">
        <v>4.9</v>
      </c>
      <c r="AD774" s="201" t="inlineStr"/>
    </row>
    <row r="775">
      <c r="A775" s="201" t="inlineStr">
        <is>
          <t>CVE</t>
        </is>
      </c>
      <c r="B775" s="201" t="inlineStr">
        <is>
          <t>CVE-2026-24113</t>
        </is>
      </c>
      <c r="C775" s="201" t="inlineStr">
        <is>
          <t>An issue was discovered in Tenda W20E V4.0br_V15.11.0.6. Attackers may exploit the vulnerability by controlling the value of `nptr`. When this value is passed into the `getMibPrefix` function and concatenated using `sprintf` without proper size validation, it could lead to a buffer overflow vulnerability.</t>
        </is>
      </c>
      <c r="D775" s="201" t="n">
        <v>9.800000000000001</v>
      </c>
      <c r="E775" s="201" t="inlineStr">
        <is>
          <t>CRITICAL</t>
        </is>
      </c>
      <c r="F775" s="201" t="n">
        <v>3</v>
      </c>
      <c r="G775" s="201" t="n">
        <v>3</v>
      </c>
      <c r="H775" s="201" t="inlineStr">
        <is>
          <t>CRITICAL</t>
        </is>
      </c>
      <c r="I775" s="201" t="n">
        <v>18.8</v>
      </c>
      <c r="J775" s="201" t="inlineStr">
        <is>
          <t>NO</t>
        </is>
      </c>
      <c r="K775" s="201" t="inlineStr">
        <is>
          <t>https://nvd.nist.gov/vuln/detail/CVE-2026-24113</t>
        </is>
      </c>
      <c r="L775" s="201" t="inlineStr">
        <is>
          <t>2026-03-03 18:53</t>
        </is>
      </c>
      <c r="M775" s="201" t="inlineStr">
        <is>
          <t>CHECK_VENDOR</t>
        </is>
      </c>
      <c r="N775" s="201" t="inlineStr">
        <is>
          <t>See NVD references</t>
        </is>
      </c>
      <c r="O775" s="201" t="inlineStr">
        <is>
          <t>Apply vendor patches</t>
        </is>
      </c>
      <c r="P775" s="201" t="inlineStr">
        <is>
          <t>tenda w20e_firmware 15.11.0.6 | tenda w20e 4.0</t>
        </is>
      </c>
      <c r="Q775" s="201" t="inlineStr">
        <is>
          <t>P2</t>
        </is>
      </c>
      <c r="R775" s="201" t="inlineStr">
        <is>
          <t>🚨 URGENT: Apply vendor patches immediately | 🔒 Isolate affected systems if patch unavailable | 🛡️ Enable additional monitoring/IDS rules</t>
        </is>
      </c>
      <c r="S775" s="201" t="inlineStr">
        <is>
          <t>CVE - IP enrichment n/a</t>
        </is>
      </c>
      <c r="T775" s="201" t="n">
        <v>0.0002</v>
      </c>
      <c r="U775" s="201" t="n">
        <v>0.0461</v>
      </c>
      <c r="V775" s="201" t="inlineStr">
        <is>
          <t>T1203:Exploitation for Client Execution | T1592.003:Firmware</t>
        </is>
      </c>
      <c r="W775" s="201" t="n">
        <v>2</v>
      </c>
      <c r="X775" s="201" t="inlineStr">
        <is>
          <t>HIGH (72%)</t>
        </is>
      </c>
      <c r="Y775" s="201" t="inlineStr">
        <is>
          <t>CONFIRMED</t>
        </is>
      </c>
      <c r="Z775" s="201" t="inlineStr">
        <is>
          <t>CHECK_VENDOR</t>
        </is>
      </c>
      <c r="AA775" s="201" t="inlineStr">
        <is>
          <t>https://nvd.nist.gov/vuln/detail/CVE-2026-24113</t>
        </is>
      </c>
      <c r="AB775" s="201" t="inlineStr">
        <is>
          <t>NONE</t>
        </is>
      </c>
      <c r="AC775" s="201" t="n">
        <v>4.9</v>
      </c>
      <c r="AD775" s="201" t="inlineStr"/>
    </row>
    <row r="776">
      <c r="A776" s="201" t="inlineStr">
        <is>
          <t>CVE</t>
        </is>
      </c>
      <c r="B776" s="201" t="inlineStr">
        <is>
          <t>CVE-2026-24114</t>
        </is>
      </c>
      <c r="C776" s="201" t="inlineStr">
        <is>
          <t>An issue was discovered in Tenda W20E V4.0br_V15.11.0.6. Failure to validate `pPortMapIndex` may lead to buffer overflows when using `strcpy`.</t>
        </is>
      </c>
      <c r="D776" s="201" t="n">
        <v>9.800000000000001</v>
      </c>
      <c r="E776" s="201" t="inlineStr">
        <is>
          <t>CRITICAL</t>
        </is>
      </c>
      <c r="F776" s="201" t="n">
        <v>3</v>
      </c>
      <c r="G776" s="201" t="n">
        <v>3</v>
      </c>
      <c r="H776" s="201" t="inlineStr">
        <is>
          <t>CRITICAL</t>
        </is>
      </c>
      <c r="I776" s="201" t="n">
        <v>18.8</v>
      </c>
      <c r="J776" s="201" t="inlineStr">
        <is>
          <t>NO</t>
        </is>
      </c>
      <c r="K776" s="201" t="inlineStr">
        <is>
          <t>https://nvd.nist.gov/vuln/detail/CVE-2026-24114</t>
        </is>
      </c>
      <c r="L776" s="201" t="inlineStr">
        <is>
          <t>2026-03-03 18:53</t>
        </is>
      </c>
      <c r="M776" s="201" t="inlineStr">
        <is>
          <t>CHECK_VENDOR</t>
        </is>
      </c>
      <c r="N776" s="201" t="inlineStr">
        <is>
          <t>See NVD references</t>
        </is>
      </c>
      <c r="O776" s="201" t="inlineStr">
        <is>
          <t>Apply vendor patches</t>
        </is>
      </c>
      <c r="P776" s="201" t="inlineStr">
        <is>
          <t>tenda w20e_firmware 15.11.0.6 | tenda w20e 4.0</t>
        </is>
      </c>
      <c r="Q776" s="201" t="inlineStr">
        <is>
          <t>P2</t>
        </is>
      </c>
      <c r="R776" s="201" t="inlineStr">
        <is>
          <t>🚨 URGENT: Apply vendor patches immediately | 🔒 Isolate affected systems if patch unavailable | 🛡️ Enable additional monitoring/IDS rules</t>
        </is>
      </c>
      <c r="S776" s="201" t="inlineStr">
        <is>
          <t>CVE - IP enrichment n/a</t>
        </is>
      </c>
      <c r="T776" s="201" t="n">
        <v>0.0002</v>
      </c>
      <c r="U776" s="201" t="n">
        <v>0.0461</v>
      </c>
      <c r="V776" s="201" t="inlineStr">
        <is>
          <t>T1203:Exploitation for Client Execution | T1592.003:Firmware</t>
        </is>
      </c>
      <c r="W776" s="201" t="n">
        <v>2</v>
      </c>
      <c r="X776" s="201" t="inlineStr">
        <is>
          <t>HIGH (72%)</t>
        </is>
      </c>
      <c r="Y776" s="201" t="inlineStr">
        <is>
          <t>CONFIRMED</t>
        </is>
      </c>
      <c r="Z776" s="201" t="inlineStr">
        <is>
          <t>CHECK_VENDOR</t>
        </is>
      </c>
      <c r="AA776" s="201" t="inlineStr">
        <is>
          <t>https://nvd.nist.gov/vuln/detail/CVE-2026-24114</t>
        </is>
      </c>
      <c r="AB776" s="201" t="inlineStr">
        <is>
          <t>NONE</t>
        </is>
      </c>
      <c r="AC776" s="201" t="n">
        <v>4.9</v>
      </c>
      <c r="AD776" s="201" t="inlineStr"/>
    </row>
    <row r="777">
      <c r="A777" s="201" t="inlineStr">
        <is>
          <t>CVE</t>
        </is>
      </c>
      <c r="B777" s="201" t="inlineStr">
        <is>
          <t>CVE-2026-24115</t>
        </is>
      </c>
      <c r="C777" s="201" t="inlineStr">
        <is>
          <t>An issue was discovered in Tenda W20E V4.0br_V15.11.0.6. Failure to validate the sizes of `gstup` and `gstdwn` before concatenating them into `gstruleQos` may lead to buffer overflow.</t>
        </is>
      </c>
      <c r="D777" s="201" t="n">
        <v>9.800000000000001</v>
      </c>
      <c r="E777" s="201" t="inlineStr">
        <is>
          <t>CRITICAL</t>
        </is>
      </c>
      <c r="F777" s="201" t="n">
        <v>3</v>
      </c>
      <c r="G777" s="201" t="n">
        <v>3</v>
      </c>
      <c r="H777" s="201" t="inlineStr">
        <is>
          <t>CRITICAL</t>
        </is>
      </c>
      <c r="I777" s="201" t="n">
        <v>18.8</v>
      </c>
      <c r="J777" s="201" t="inlineStr">
        <is>
          <t>NO</t>
        </is>
      </c>
      <c r="K777" s="201" t="inlineStr">
        <is>
          <t>https://nvd.nist.gov/vuln/detail/CVE-2026-24115</t>
        </is>
      </c>
      <c r="L777" s="201" t="inlineStr">
        <is>
          <t>2026-03-03 18:53</t>
        </is>
      </c>
      <c r="M777" s="201" t="inlineStr">
        <is>
          <t>CHECK_VENDOR</t>
        </is>
      </c>
      <c r="N777" s="201" t="inlineStr">
        <is>
          <t>See NVD references</t>
        </is>
      </c>
      <c r="O777" s="201" t="inlineStr">
        <is>
          <t>Apply vendor patches</t>
        </is>
      </c>
      <c r="P777" s="201" t="inlineStr">
        <is>
          <t>tenda w20e_firmware 15.11.0.6 | tenda w20e 4.0</t>
        </is>
      </c>
      <c r="Q777" s="201" t="inlineStr">
        <is>
          <t>P2</t>
        </is>
      </c>
      <c r="R777" s="201" t="inlineStr">
        <is>
          <t>🚨 URGENT: Apply vendor patches immediately | 🔒 Isolate affected systems if patch unavailable | 🛡️ Enable additional monitoring/IDS rules</t>
        </is>
      </c>
      <c r="S777" s="201" t="inlineStr">
        <is>
          <t>CVE - IP enrichment n/a</t>
        </is>
      </c>
      <c r="T777" s="201" t="n">
        <v>0.0002</v>
      </c>
      <c r="U777" s="201" t="n">
        <v>0.0461</v>
      </c>
      <c r="V777" s="201" t="inlineStr">
        <is>
          <t>T1203:Exploitation for Client Execution | T1592.003:Firmware</t>
        </is>
      </c>
      <c r="W777" s="201" t="n">
        <v>2</v>
      </c>
      <c r="X777" s="201" t="inlineStr">
        <is>
          <t>HIGH (72%)</t>
        </is>
      </c>
      <c r="Y777" s="201" t="inlineStr">
        <is>
          <t>CONFIRMED</t>
        </is>
      </c>
      <c r="Z777" s="201" t="inlineStr">
        <is>
          <t>CHECK_VENDOR</t>
        </is>
      </c>
      <c r="AA777" s="201" t="inlineStr">
        <is>
          <t>https://nvd.nist.gov/vuln/detail/CVE-2026-24115</t>
        </is>
      </c>
      <c r="AB777" s="201" t="inlineStr">
        <is>
          <t>NONE</t>
        </is>
      </c>
      <c r="AC777" s="201" t="n">
        <v>4.9</v>
      </c>
      <c r="AD777" s="201" t="inlineStr"/>
    </row>
    <row r="778">
      <c r="A778" s="201" t="inlineStr">
        <is>
          <t>CVE</t>
        </is>
      </c>
      <c r="B778" s="201" t="inlineStr">
        <is>
          <t>CVE-2026-26694</t>
        </is>
      </c>
      <c r="C778" s="201" t="inlineStr">
        <is>
          <t>code-projects Simple Student Alumni System v1.0 is vulnerale to SQL Injection in /TracerStudy/modal_view.php.</t>
        </is>
      </c>
      <c r="D778" s="201" t="n">
        <v>9.800000000000001</v>
      </c>
      <c r="E778" s="201" t="inlineStr">
        <is>
          <t>CRITICAL</t>
        </is>
      </c>
      <c r="F778" s="201" t="n">
        <v>3</v>
      </c>
      <c r="G778" s="201" t="n">
        <v>3</v>
      </c>
      <c r="H778" s="201" t="inlineStr">
        <is>
          <t>CRITICAL</t>
        </is>
      </c>
      <c r="I778" s="201" t="n">
        <v>18.8</v>
      </c>
      <c r="J778" s="201" t="inlineStr">
        <is>
          <t>NO</t>
        </is>
      </c>
      <c r="K778" s="201" t="inlineStr">
        <is>
          <t>https://nvd.nist.gov/vuln/detail/CVE-2026-26694</t>
        </is>
      </c>
      <c r="L778" s="201" t="inlineStr">
        <is>
          <t>2026-03-03 18:53</t>
        </is>
      </c>
      <c r="M778" s="201" t="inlineStr">
        <is>
          <t>CHECK_VENDOR</t>
        </is>
      </c>
      <c r="N778" s="201" t="inlineStr">
        <is>
          <t>See NVD references</t>
        </is>
      </c>
      <c r="O778" s="201" t="inlineStr">
        <is>
          <t>Apply vendor patches</t>
        </is>
      </c>
      <c r="P778" s="201" t="inlineStr">
        <is>
          <t>See CVE details</t>
        </is>
      </c>
      <c r="Q778" s="201" t="inlineStr">
        <is>
          <t>P2</t>
        </is>
      </c>
      <c r="R778" s="201" t="inlineStr">
        <is>
          <t>🚨 URGENT: Apply vendor patches immediately | 🔒 Isolate affected systems if patch unavailable | 🛡️ Enable additional monitoring/IDS rules</t>
        </is>
      </c>
      <c r="S778" s="201" t="inlineStr">
        <is>
          <t>CVE - IP enrichment n/a</t>
        </is>
      </c>
      <c r="T778" s="201" t="n">
        <v>0.0001</v>
      </c>
      <c r="U778" s="201" t="n">
        <v>0.0228</v>
      </c>
      <c r="V778" s="201" t="inlineStr">
        <is>
          <t>T1190:Exploit Public-Facing Application</t>
        </is>
      </c>
      <c r="W778" s="201" t="n">
        <v>2</v>
      </c>
      <c r="X778" s="201" t="inlineStr">
        <is>
          <t>HIGH (72%)</t>
        </is>
      </c>
      <c r="Y778" s="201" t="inlineStr">
        <is>
          <t>CONFIRMED</t>
        </is>
      </c>
      <c r="Z778" s="201" t="inlineStr">
        <is>
          <t>CHECK_VENDOR</t>
        </is>
      </c>
      <c r="AA778" s="201" t="inlineStr">
        <is>
          <t>https://nvd.nist.gov/vuln/detail/CVE-2026-26694</t>
        </is>
      </c>
      <c r="AB778" s="201" t="inlineStr">
        <is>
          <t>NONE</t>
        </is>
      </c>
      <c r="AC778" s="201" t="n">
        <v>4.9</v>
      </c>
      <c r="AD778" s="201" t="inlineStr"/>
    </row>
    <row r="779">
      <c r="A779" s="199" t="inlineStr">
        <is>
          <t>CVE</t>
        </is>
      </c>
      <c r="B779" s="199" t="inlineStr">
        <is>
          <t>CVE-2026-26695</t>
        </is>
      </c>
      <c r="C779" s="199" t="inlineStr">
        <is>
          <t>code-projects Simple Student Alumni System v1.0 is vulnerable to SQL Injection in /TracerStudy/recordstudent_edit.php.</t>
        </is>
      </c>
      <c r="D779" s="199" t="n">
        <v>5</v>
      </c>
      <c r="E779" s="199" t="inlineStr">
        <is>
          <t>MEDIUM</t>
        </is>
      </c>
      <c r="F779" s="199" t="n">
        <v>2</v>
      </c>
      <c r="G779" s="199" t="n">
        <v>2</v>
      </c>
      <c r="H779" s="199" t="inlineStr">
        <is>
          <t>MEDIUM</t>
        </is>
      </c>
      <c r="I779" s="199" t="n">
        <v>9</v>
      </c>
      <c r="J779" s="199" t="inlineStr">
        <is>
          <t>NO</t>
        </is>
      </c>
      <c r="K779" s="199" t="inlineStr">
        <is>
          <t>https://nvd.nist.gov/vuln/detail/CVE-2026-26695</t>
        </is>
      </c>
      <c r="L779" s="199" t="inlineStr">
        <is>
          <t>2026-03-03 18:53</t>
        </is>
      </c>
      <c r="M779" s="199" t="inlineStr">
        <is>
          <t>CHECK_VENDOR</t>
        </is>
      </c>
      <c r="N779" s="199" t="inlineStr">
        <is>
          <t>See NVD references</t>
        </is>
      </c>
      <c r="O779" s="199" t="inlineStr">
        <is>
          <t>Apply vendor patches</t>
        </is>
      </c>
      <c r="P779" s="199" t="inlineStr">
        <is>
          <t>See CVE details</t>
        </is>
      </c>
      <c r="Q779" s="199" t="inlineStr">
        <is>
          <t>P4</t>
        </is>
      </c>
      <c r="R779" s="199" t="inlineStr">
        <is>
          <t>📅 Schedule patch deployment within 30 days | 🔍 Monitor for exploitation attempts</t>
        </is>
      </c>
      <c r="S779" s="199" t="inlineStr">
        <is>
          <t>CVE - IP enrichment n/a</t>
        </is>
      </c>
      <c r="T779" s="199" t="n">
        <v>0.0001</v>
      </c>
      <c r="U779" s="199" t="n">
        <v>0.0228</v>
      </c>
      <c r="V779" s="199" t="inlineStr">
        <is>
          <t>T1190:Exploit Public-Facing Application</t>
        </is>
      </c>
      <c r="W779" s="199" t="n">
        <v>1</v>
      </c>
      <c r="X779" s="199" t="inlineStr">
        <is>
          <t>LOW (40%)</t>
        </is>
      </c>
      <c r="Y779" s="199" t="inlineStr">
        <is>
          <t>UNLIKELY</t>
        </is>
      </c>
      <c r="Z779" s="199" t="inlineStr">
        <is>
          <t>CHECK_VENDOR</t>
        </is>
      </c>
      <c r="AA779" s="199" t="inlineStr">
        <is>
          <t>https://nvd.nist.gov/vuln/detail/CVE-2026-26695</t>
        </is>
      </c>
      <c r="AB779" s="199" t="inlineStr">
        <is>
          <t>NONE</t>
        </is>
      </c>
      <c r="AC779" s="199" t="n">
        <v>0</v>
      </c>
      <c r="AD779" s="199" t="inlineStr"/>
    </row>
    <row r="780">
      <c r="A780" s="201" t="inlineStr">
        <is>
          <t>CVE</t>
        </is>
      </c>
      <c r="B780" s="201" t="inlineStr">
        <is>
          <t>CVE-2026-26696</t>
        </is>
      </c>
      <c r="C780" s="201" t="inlineStr">
        <is>
          <t>code-projects Simple Student Alumni System v1.0 is vulnerable to SQL Injection in /TracerStudy/recordteacher_edit.php.</t>
        </is>
      </c>
      <c r="D780" s="201" t="n">
        <v>9.800000000000001</v>
      </c>
      <c r="E780" s="201" t="inlineStr">
        <is>
          <t>CRITICAL</t>
        </is>
      </c>
      <c r="F780" s="201" t="n">
        <v>3</v>
      </c>
      <c r="G780" s="201" t="n">
        <v>3</v>
      </c>
      <c r="H780" s="201" t="inlineStr">
        <is>
          <t>CRITICAL</t>
        </is>
      </c>
      <c r="I780" s="201" t="n">
        <v>18.8</v>
      </c>
      <c r="J780" s="201" t="inlineStr">
        <is>
          <t>NO</t>
        </is>
      </c>
      <c r="K780" s="201" t="inlineStr">
        <is>
          <t>https://nvd.nist.gov/vuln/detail/CVE-2026-26696</t>
        </is>
      </c>
      <c r="L780" s="201" t="inlineStr">
        <is>
          <t>2026-03-03 18:53</t>
        </is>
      </c>
      <c r="M780" s="201" t="inlineStr">
        <is>
          <t>CHECK_VENDOR</t>
        </is>
      </c>
      <c r="N780" s="201" t="inlineStr">
        <is>
          <t>See NVD references</t>
        </is>
      </c>
      <c r="O780" s="201" t="inlineStr">
        <is>
          <t>Apply vendor patches</t>
        </is>
      </c>
      <c r="P780" s="201" t="inlineStr">
        <is>
          <t>See CVE details</t>
        </is>
      </c>
      <c r="Q780" s="201" t="inlineStr">
        <is>
          <t>P2</t>
        </is>
      </c>
      <c r="R780" s="201" t="inlineStr">
        <is>
          <t>🚨 URGENT: Apply vendor patches immediately | 🔒 Isolate affected systems if patch unavailable | 🛡️ Enable additional monitoring/IDS rules</t>
        </is>
      </c>
      <c r="S780" s="201" t="inlineStr">
        <is>
          <t>CVE - IP enrichment n/a</t>
        </is>
      </c>
      <c r="T780" s="201" t="n">
        <v>0.0001</v>
      </c>
      <c r="U780" s="201" t="n">
        <v>0.0228</v>
      </c>
      <c r="V780" s="201" t="inlineStr">
        <is>
          <t>T1190:Exploit Public-Facing Application</t>
        </is>
      </c>
      <c r="W780" s="201" t="n">
        <v>2</v>
      </c>
      <c r="X780" s="201" t="inlineStr">
        <is>
          <t>HIGH (72%)</t>
        </is>
      </c>
      <c r="Y780" s="201" t="inlineStr">
        <is>
          <t>CONFIRMED</t>
        </is>
      </c>
      <c r="Z780" s="201" t="inlineStr">
        <is>
          <t>CHECK_VENDOR</t>
        </is>
      </c>
      <c r="AA780" s="201" t="inlineStr">
        <is>
          <t>https://nvd.nist.gov/vuln/detail/CVE-2026-26696</t>
        </is>
      </c>
      <c r="AB780" s="201" t="inlineStr">
        <is>
          <t>NONE</t>
        </is>
      </c>
      <c r="AC780" s="201" t="n">
        <v>4.9</v>
      </c>
      <c r="AD780" s="201" t="inlineStr"/>
    </row>
    <row r="781">
      <c r="A781" s="200" t="inlineStr">
        <is>
          <t>CVE</t>
        </is>
      </c>
      <c r="B781" s="200" t="inlineStr">
        <is>
          <t>CVE-2026-26702</t>
        </is>
      </c>
      <c r="C781" s="200" t="inlineStr">
        <is>
          <t>sourcecodester Personnel Property Equipment System v1.0 is vulnerable to SQL Injection in /ppes/admin/myitem_reuse.php.</t>
        </is>
      </c>
      <c r="D781" s="200" t="n">
        <v>8.5</v>
      </c>
      <c r="E781" s="200" t="inlineStr">
        <is>
          <t>HIGH</t>
        </is>
      </c>
      <c r="F781" s="200" t="n">
        <v>2</v>
      </c>
      <c r="G781" s="200" t="n">
        <v>3</v>
      </c>
      <c r="H781" s="200" t="inlineStr">
        <is>
          <t>HIGH</t>
        </is>
      </c>
      <c r="I781" s="200" t="n">
        <v>14.5</v>
      </c>
      <c r="J781" s="200" t="inlineStr">
        <is>
          <t>NO</t>
        </is>
      </c>
      <c r="K781" s="200" t="inlineStr">
        <is>
          <t>https://nvd.nist.gov/vuln/detail/CVE-2026-26702</t>
        </is>
      </c>
      <c r="L781" s="200" t="inlineStr">
        <is>
          <t>2026-03-03 18:53</t>
        </is>
      </c>
      <c r="M781" s="200" t="inlineStr">
        <is>
          <t>CHECK_VENDOR</t>
        </is>
      </c>
      <c r="N781" s="200" t="inlineStr">
        <is>
          <t>See NVD references</t>
        </is>
      </c>
      <c r="O781" s="200" t="inlineStr">
        <is>
          <t>Apply vendor patches</t>
        </is>
      </c>
      <c r="P781" s="200" t="inlineStr">
        <is>
          <t>See CVE details</t>
        </is>
      </c>
      <c r="Q781" s="200" t="inlineStr">
        <is>
          <t>P3</t>
        </is>
      </c>
      <c r="R781" s="200" t="inlineStr">
        <is>
          <t>🚨 URGENT: Apply vendor patches immediately | 🔒 Isolate affected systems if patch unavailable | 🛡️ Enable additional monitoring/IDS rules</t>
        </is>
      </c>
      <c r="S781" s="200" t="inlineStr">
        <is>
          <t>CVE - IP enrichment n/a</t>
        </is>
      </c>
      <c r="T781" s="200" t="n">
        <v>0.0001</v>
      </c>
      <c r="U781" s="200" t="n">
        <v>0.0228</v>
      </c>
      <c r="V781" s="200" t="inlineStr">
        <is>
          <t>T1190:Exploit Public-Facing Application</t>
        </is>
      </c>
      <c r="W781" s="200" t="n">
        <v>1</v>
      </c>
      <c r="X781" s="200" t="inlineStr">
        <is>
          <t>LOW (40%)</t>
        </is>
      </c>
      <c r="Y781" s="200" t="inlineStr">
        <is>
          <t>UNLIKELY</t>
        </is>
      </c>
      <c r="Z781" s="200" t="inlineStr">
        <is>
          <t>CHECK_VENDOR</t>
        </is>
      </c>
      <c r="AA781" s="200" t="inlineStr">
        <is>
          <t>https://nvd.nist.gov/vuln/detail/CVE-2026-26702</t>
        </is>
      </c>
      <c r="AB781" s="200" t="inlineStr">
        <is>
          <t>NONE</t>
        </is>
      </c>
      <c r="AC781" s="200" t="n">
        <v>0</v>
      </c>
      <c r="AD781" s="200" t="inlineStr"/>
    </row>
    <row r="782">
      <c r="A782" s="200" t="inlineStr">
        <is>
          <t>CVE</t>
        </is>
      </c>
      <c r="B782" s="200" t="inlineStr">
        <is>
          <t>CVE-2026-26703</t>
        </is>
      </c>
      <c r="C782" s="200" t="inlineStr">
        <is>
          <t>sourcecodester Personnel Property Equipment System v1.0 is vulnerable to SQL Injection in /ppes/admin/advance_search.php.</t>
        </is>
      </c>
      <c r="D782" s="200" t="n">
        <v>8.5</v>
      </c>
      <c r="E782" s="200" t="inlineStr">
        <is>
          <t>HIGH</t>
        </is>
      </c>
      <c r="F782" s="200" t="n">
        <v>2</v>
      </c>
      <c r="G782" s="200" t="n">
        <v>3</v>
      </c>
      <c r="H782" s="200" t="inlineStr">
        <is>
          <t>HIGH</t>
        </is>
      </c>
      <c r="I782" s="200" t="n">
        <v>14.5</v>
      </c>
      <c r="J782" s="200" t="inlineStr">
        <is>
          <t>NO</t>
        </is>
      </c>
      <c r="K782" s="200" t="inlineStr">
        <is>
          <t>https://nvd.nist.gov/vuln/detail/CVE-2026-26703</t>
        </is>
      </c>
      <c r="L782" s="200" t="inlineStr">
        <is>
          <t>2026-03-03 18:53</t>
        </is>
      </c>
      <c r="M782" s="200" t="inlineStr">
        <is>
          <t>CHECK_VENDOR</t>
        </is>
      </c>
      <c r="N782" s="200" t="inlineStr">
        <is>
          <t>See NVD references</t>
        </is>
      </c>
      <c r="O782" s="200" t="inlineStr">
        <is>
          <t>Apply vendor patches</t>
        </is>
      </c>
      <c r="P782" s="200" t="inlineStr">
        <is>
          <t>See CVE details</t>
        </is>
      </c>
      <c r="Q782" s="200" t="inlineStr">
        <is>
          <t>P3</t>
        </is>
      </c>
      <c r="R782" s="200" t="inlineStr">
        <is>
          <t>🚨 URGENT: Apply vendor patches immediately | 🔒 Isolate affected systems if patch unavailable | 🛡️ Enable additional monitoring/IDS rules</t>
        </is>
      </c>
      <c r="S782" s="200" t="inlineStr">
        <is>
          <t>CVE - IP enrichment n/a</t>
        </is>
      </c>
      <c r="T782" s="200" t="n">
        <v>0.0001</v>
      </c>
      <c r="U782" s="200" t="n">
        <v>0.0228</v>
      </c>
      <c r="V782" s="200" t="inlineStr">
        <is>
          <t>T1190:Exploit Public-Facing Application</t>
        </is>
      </c>
      <c r="W782" s="200" t="n">
        <v>1</v>
      </c>
      <c r="X782" s="200" t="inlineStr">
        <is>
          <t>LOW (40%)</t>
        </is>
      </c>
      <c r="Y782" s="200" t="inlineStr">
        <is>
          <t>UNLIKELY</t>
        </is>
      </c>
      <c r="Z782" s="200" t="inlineStr">
        <is>
          <t>CHECK_VENDOR</t>
        </is>
      </c>
      <c r="AA782" s="200" t="inlineStr">
        <is>
          <t>https://nvd.nist.gov/vuln/detail/CVE-2026-26703</t>
        </is>
      </c>
      <c r="AB782" s="200" t="inlineStr">
        <is>
          <t>NONE</t>
        </is>
      </c>
      <c r="AC782" s="200" t="n">
        <v>0</v>
      </c>
      <c r="AD782" s="200" t="inlineStr"/>
    </row>
    <row r="783">
      <c r="A783" s="199" t="inlineStr">
        <is>
          <t>CVE</t>
        </is>
      </c>
      <c r="B783" s="199" t="inlineStr">
        <is>
          <t>CVE-2025-50193</t>
        </is>
      </c>
      <c r="C783" s="199" t="inlineStr">
        <is>
          <t>Chamilo is a learning management system. Prior to version 1.11.30, there is an OS command Injection vulnerability in /plugin/vchamilo/views/import.php with the POST to_main_database parameter. This issue has been patched in version 1.11.30.</t>
        </is>
      </c>
      <c r="D783" s="199" t="n">
        <v>5</v>
      </c>
      <c r="E783" s="199" t="inlineStr">
        <is>
          <t>MEDIUM</t>
        </is>
      </c>
      <c r="F783" s="199" t="n">
        <v>2</v>
      </c>
      <c r="G783" s="199" t="n">
        <v>2</v>
      </c>
      <c r="H783" s="199" t="inlineStr">
        <is>
          <t>MEDIUM</t>
        </is>
      </c>
      <c r="I783" s="199" t="n">
        <v>9</v>
      </c>
      <c r="J783" s="199" t="inlineStr">
        <is>
          <t>NO</t>
        </is>
      </c>
      <c r="K783" s="199" t="inlineStr">
        <is>
          <t>https://nvd.nist.gov/vuln/detail/CVE-2025-50193</t>
        </is>
      </c>
      <c r="L783" s="199" t="inlineStr">
        <is>
          <t>2026-03-03 18:53</t>
        </is>
      </c>
      <c r="M783" s="199" t="inlineStr">
        <is>
          <t>CHECK_VENDOR</t>
        </is>
      </c>
      <c r="N783" s="199" t="inlineStr">
        <is>
          <t>See NVD references</t>
        </is>
      </c>
      <c r="O783" s="199" t="inlineStr">
        <is>
          <t>Apply vendor patches</t>
        </is>
      </c>
      <c r="P783" s="199" t="inlineStr">
        <is>
          <t>See CVE details</t>
        </is>
      </c>
      <c r="Q783" s="199" t="inlineStr">
        <is>
          <t>P4</t>
        </is>
      </c>
      <c r="R783" s="199" t="inlineStr">
        <is>
          <t>📅 Schedule patch deployment within 30 days | 🔍 Monitor for exploitation attempts</t>
        </is>
      </c>
      <c r="S783" s="199" t="inlineStr">
        <is>
          <t>CVE - IP enrichment n/a</t>
        </is>
      </c>
      <c r="T783" s="199" t="n">
        <v>0.0026</v>
      </c>
      <c r="U783" s="199" t="n">
        <v>0.4862</v>
      </c>
      <c r="V783" s="199" t="inlineStr">
        <is>
          <t>T1059:Command and Scripting Interpreter</t>
        </is>
      </c>
      <c r="W783" s="199" t="n">
        <v>1</v>
      </c>
      <c r="X783" s="199" t="inlineStr">
        <is>
          <t>LOW (40%)</t>
        </is>
      </c>
      <c r="Y783" s="199" t="inlineStr">
        <is>
          <t>UNLIKELY</t>
        </is>
      </c>
      <c r="Z783" s="199" t="inlineStr">
        <is>
          <t>CHECK_VENDOR</t>
        </is>
      </c>
      <c r="AA783" s="199" t="inlineStr">
        <is>
          <t>https://nvd.nist.gov/vuln/detail/CVE-2025-50193</t>
        </is>
      </c>
      <c r="AB783" s="199" t="inlineStr">
        <is>
          <t>NONE</t>
        </is>
      </c>
      <c r="AC783" s="199" t="n">
        <v>0</v>
      </c>
      <c r="AD783" s="199" t="inlineStr"/>
    </row>
    <row r="784">
      <c r="A784" s="199" t="inlineStr">
        <is>
          <t>CVE</t>
        </is>
      </c>
      <c r="B784" s="199" t="inlineStr">
        <is>
          <t>CVE-2025-50194</t>
        </is>
      </c>
      <c r="C784" s="199" t="inlineStr">
        <is>
          <t>Chamilo is a learning management system. Prior to version 1.11.30, there is an OS Command Injection vulnerability in /main/cron/lang/check_parse_lang.php. This issue has been patched in version 1.11.30.</t>
        </is>
      </c>
      <c r="D784" s="199" t="n">
        <v>5</v>
      </c>
      <c r="E784" s="199" t="inlineStr">
        <is>
          <t>MEDIUM</t>
        </is>
      </c>
      <c r="F784" s="199" t="n">
        <v>2</v>
      </c>
      <c r="G784" s="199" t="n">
        <v>2</v>
      </c>
      <c r="H784" s="199" t="inlineStr">
        <is>
          <t>MEDIUM</t>
        </is>
      </c>
      <c r="I784" s="199" t="n">
        <v>9</v>
      </c>
      <c r="J784" s="199" t="inlineStr">
        <is>
          <t>NO</t>
        </is>
      </c>
      <c r="K784" s="199" t="inlineStr">
        <is>
          <t>https://nvd.nist.gov/vuln/detail/CVE-2025-50194</t>
        </is>
      </c>
      <c r="L784" s="199" t="inlineStr">
        <is>
          <t>2026-03-03 18:53</t>
        </is>
      </c>
      <c r="M784" s="199" t="inlineStr">
        <is>
          <t>CHECK_VENDOR</t>
        </is>
      </c>
      <c r="N784" s="199" t="inlineStr">
        <is>
          <t>See NVD references</t>
        </is>
      </c>
      <c r="O784" s="199" t="inlineStr">
        <is>
          <t>Apply vendor patches</t>
        </is>
      </c>
      <c r="P784" s="199" t="inlineStr">
        <is>
          <t>See CVE details</t>
        </is>
      </c>
      <c r="Q784" s="199" t="inlineStr">
        <is>
          <t>P4</t>
        </is>
      </c>
      <c r="R784" s="199" t="inlineStr">
        <is>
          <t>📅 Schedule patch deployment within 30 days | 🔍 Monitor for exploitation attempts</t>
        </is>
      </c>
      <c r="S784" s="199" t="inlineStr">
        <is>
          <t>CVE - IP enrichment n/a</t>
        </is>
      </c>
      <c r="T784" s="199" t="n">
        <v>0</v>
      </c>
      <c r="U784" s="199" t="n">
        <v>0</v>
      </c>
      <c r="V784" s="199" t="inlineStr">
        <is>
          <t>T1059:Command and Scripting Interpreter</t>
        </is>
      </c>
      <c r="W784" s="199" t="n">
        <v>1</v>
      </c>
      <c r="X784" s="199" t="inlineStr">
        <is>
          <t>LOW (40%)</t>
        </is>
      </c>
      <c r="Y784" s="199" t="inlineStr">
        <is>
          <t>UNLIKELY</t>
        </is>
      </c>
      <c r="Z784" s="199" t="inlineStr">
        <is>
          <t>CHECK_VENDOR</t>
        </is>
      </c>
      <c r="AA784" s="199" t="inlineStr">
        <is>
          <t>https://nvd.nist.gov/vuln/detail/CVE-2025-50194</t>
        </is>
      </c>
      <c r="AB784" s="199" t="inlineStr">
        <is>
          <t>NONE</t>
        </is>
      </c>
      <c r="AC784" s="199" t="n">
        <v>0</v>
      </c>
      <c r="AD784" s="199" t="inlineStr"/>
    </row>
    <row r="785">
      <c r="A785" s="199" t="inlineStr">
        <is>
          <t>CVE</t>
        </is>
      </c>
      <c r="B785" s="199" t="inlineStr">
        <is>
          <t>CVE-2025-50195</t>
        </is>
      </c>
      <c r="C785" s="199" t="inlineStr">
        <is>
          <t>Chamilo is a learning management system. Prior to version 1.11.30, there is an OS Command Injection vulnerability in /plugin/vchamilo/views/manage.controller.php. This issue has been patched in version 1.11.30.</t>
        </is>
      </c>
      <c r="D785" s="199" t="n">
        <v>5</v>
      </c>
      <c r="E785" s="199" t="inlineStr">
        <is>
          <t>MEDIUM</t>
        </is>
      </c>
      <c r="F785" s="199" t="n">
        <v>2</v>
      </c>
      <c r="G785" s="199" t="n">
        <v>2</v>
      </c>
      <c r="H785" s="199" t="inlineStr">
        <is>
          <t>MEDIUM</t>
        </is>
      </c>
      <c r="I785" s="199" t="n">
        <v>9</v>
      </c>
      <c r="J785" s="199" t="inlineStr">
        <is>
          <t>NO</t>
        </is>
      </c>
      <c r="K785" s="199" t="inlineStr">
        <is>
          <t>https://nvd.nist.gov/vuln/detail/CVE-2025-50195</t>
        </is>
      </c>
      <c r="L785" s="199" t="inlineStr">
        <is>
          <t>2026-03-03 18:53</t>
        </is>
      </c>
      <c r="M785" s="199" t="inlineStr">
        <is>
          <t>CHECK_VENDOR</t>
        </is>
      </c>
      <c r="N785" s="199" t="inlineStr">
        <is>
          <t>See NVD references</t>
        </is>
      </c>
      <c r="O785" s="199" t="inlineStr">
        <is>
          <t>Apply vendor patches</t>
        </is>
      </c>
      <c r="P785" s="199" t="inlineStr">
        <is>
          <t>See CVE details</t>
        </is>
      </c>
      <c r="Q785" s="199" t="inlineStr">
        <is>
          <t>P4</t>
        </is>
      </c>
      <c r="R785" s="199" t="inlineStr">
        <is>
          <t>📅 Schedule patch deployment within 30 days | 🔍 Monitor for exploitation attempts</t>
        </is>
      </c>
      <c r="S785" s="199" t="inlineStr">
        <is>
          <t>CVE - IP enrichment n/a</t>
        </is>
      </c>
      <c r="T785" s="199" t="n">
        <v>0.0026</v>
      </c>
      <c r="U785" s="199" t="n">
        <v>0.4862</v>
      </c>
      <c r="V785" s="199" t="inlineStr">
        <is>
          <t>T1059:Command and Scripting Interpreter</t>
        </is>
      </c>
      <c r="W785" s="199" t="n">
        <v>1</v>
      </c>
      <c r="X785" s="199" t="inlineStr">
        <is>
          <t>LOW (40%)</t>
        </is>
      </c>
      <c r="Y785" s="199" t="inlineStr">
        <is>
          <t>UNLIKELY</t>
        </is>
      </c>
      <c r="Z785" s="199" t="inlineStr">
        <is>
          <t>CHECK_VENDOR</t>
        </is>
      </c>
      <c r="AA785" s="199" t="inlineStr">
        <is>
          <t>https://nvd.nist.gov/vuln/detail/CVE-2025-50195</t>
        </is>
      </c>
      <c r="AB785" s="199" t="inlineStr">
        <is>
          <t>NONE</t>
        </is>
      </c>
      <c r="AC785" s="199" t="n">
        <v>0</v>
      </c>
      <c r="AD785" s="199" t="inlineStr"/>
    </row>
    <row r="786">
      <c r="A786" s="199" t="inlineStr">
        <is>
          <t>CVE</t>
        </is>
      </c>
      <c r="B786" s="199" t="inlineStr">
        <is>
          <t>CVE-2025-50196</t>
        </is>
      </c>
      <c r="C786" s="199" t="inlineStr">
        <is>
          <t>Chamilo is a learning management system. Prior to version 1.11.30, there is an OS Command Injection vulnerability in /plugin/vchamilo/views/editinstance.php via the POST main_database parameter. This issue has been patched in version 1.11.30.</t>
        </is>
      </c>
      <c r="D786" s="199" t="n">
        <v>5</v>
      </c>
      <c r="E786" s="199" t="inlineStr">
        <is>
          <t>MEDIUM</t>
        </is>
      </c>
      <c r="F786" s="199" t="n">
        <v>2</v>
      </c>
      <c r="G786" s="199" t="n">
        <v>2</v>
      </c>
      <c r="H786" s="199" t="inlineStr">
        <is>
          <t>MEDIUM</t>
        </is>
      </c>
      <c r="I786" s="199" t="n">
        <v>9</v>
      </c>
      <c r="J786" s="199" t="inlineStr">
        <is>
          <t>NO</t>
        </is>
      </c>
      <c r="K786" s="199" t="inlineStr">
        <is>
          <t>https://nvd.nist.gov/vuln/detail/CVE-2025-50196</t>
        </is>
      </c>
      <c r="L786" s="199" t="inlineStr">
        <is>
          <t>2026-03-03 18:53</t>
        </is>
      </c>
      <c r="M786" s="199" t="inlineStr">
        <is>
          <t>CHECK_VENDOR</t>
        </is>
      </c>
      <c r="N786" s="199" t="inlineStr">
        <is>
          <t>See NVD references</t>
        </is>
      </c>
      <c r="O786" s="199" t="inlineStr">
        <is>
          <t>Apply vendor patches</t>
        </is>
      </c>
      <c r="P786" s="199" t="inlineStr">
        <is>
          <t>See CVE details</t>
        </is>
      </c>
      <c r="Q786" s="199" t="inlineStr">
        <is>
          <t>P4</t>
        </is>
      </c>
      <c r="R786" s="199" t="inlineStr">
        <is>
          <t>📅 Schedule patch deployment within 30 days | 🔍 Monitor for exploitation attempts</t>
        </is>
      </c>
      <c r="S786" s="199" t="inlineStr">
        <is>
          <t>CVE - IP enrichment n/a</t>
        </is>
      </c>
      <c r="T786" s="199" t="n">
        <v>0</v>
      </c>
      <c r="U786" s="199" t="n">
        <v>0</v>
      </c>
      <c r="V786" s="199" t="inlineStr">
        <is>
          <t>T1059:Command and Scripting Interpreter</t>
        </is>
      </c>
      <c r="W786" s="199" t="n">
        <v>1</v>
      </c>
      <c r="X786" s="199" t="inlineStr">
        <is>
          <t>LOW (40%)</t>
        </is>
      </c>
      <c r="Y786" s="199" t="inlineStr">
        <is>
          <t>UNLIKELY</t>
        </is>
      </c>
      <c r="Z786" s="199" t="inlineStr">
        <is>
          <t>CHECK_VENDOR</t>
        </is>
      </c>
      <c r="AA786" s="199" t="inlineStr">
        <is>
          <t>https://nvd.nist.gov/vuln/detail/CVE-2025-50196</t>
        </is>
      </c>
      <c r="AB786" s="199" t="inlineStr">
        <is>
          <t>NONE</t>
        </is>
      </c>
      <c r="AC786" s="199" t="n">
        <v>0</v>
      </c>
      <c r="AD786" s="199" t="inlineStr"/>
    </row>
    <row r="787">
      <c r="A787" s="199" t="inlineStr">
        <is>
          <t>CVE</t>
        </is>
      </c>
      <c r="B787" s="199" t="inlineStr">
        <is>
          <t>CVE-2025-50197</t>
        </is>
      </c>
      <c r="C787" s="199" t="inlineStr">
        <is>
          <t>Chamilo is a learning management system. Prior to version 1.11.30, there is an OS Command Injection vulnerability in /main/admin/sub_language_ajax.inc.php via the POST new_language parameter. This issue has been patched in version 1.11.30.</t>
        </is>
      </c>
      <c r="D787" s="199" t="n">
        <v>5</v>
      </c>
      <c r="E787" s="199" t="inlineStr">
        <is>
          <t>MEDIUM</t>
        </is>
      </c>
      <c r="F787" s="199" t="n">
        <v>2</v>
      </c>
      <c r="G787" s="199" t="n">
        <v>2</v>
      </c>
      <c r="H787" s="199" t="inlineStr">
        <is>
          <t>MEDIUM</t>
        </is>
      </c>
      <c r="I787" s="199" t="n">
        <v>9</v>
      </c>
      <c r="J787" s="199" t="inlineStr">
        <is>
          <t>NO</t>
        </is>
      </c>
      <c r="K787" s="199" t="inlineStr">
        <is>
          <t>https://nvd.nist.gov/vuln/detail/CVE-2025-50197</t>
        </is>
      </c>
      <c r="L787" s="199" t="inlineStr">
        <is>
          <t>2026-03-03 18:53</t>
        </is>
      </c>
      <c r="M787" s="199" t="inlineStr">
        <is>
          <t>CHECK_VENDOR</t>
        </is>
      </c>
      <c r="N787" s="199" t="inlineStr">
        <is>
          <t>See NVD references</t>
        </is>
      </c>
      <c r="O787" s="199" t="inlineStr">
        <is>
          <t>Apply vendor patches</t>
        </is>
      </c>
      <c r="P787" s="199" t="inlineStr">
        <is>
          <t>See CVE details</t>
        </is>
      </c>
      <c r="Q787" s="199" t="inlineStr">
        <is>
          <t>P4</t>
        </is>
      </c>
      <c r="R787" s="199" t="inlineStr">
        <is>
          <t>📅 Schedule patch deployment within 30 days | 🔍 Monitor for exploitation attempts</t>
        </is>
      </c>
      <c r="S787" s="199" t="inlineStr">
        <is>
          <t>CVE - IP enrichment n/a</t>
        </is>
      </c>
      <c r="T787" s="199" t="n">
        <v>0.0026</v>
      </c>
      <c r="U787" s="199" t="n">
        <v>0.4862</v>
      </c>
      <c r="V787" s="199" t="inlineStr">
        <is>
          <t>T1059:Command and Scripting Interpreter</t>
        </is>
      </c>
      <c r="W787" s="199" t="n">
        <v>1</v>
      </c>
      <c r="X787" s="199" t="inlineStr">
        <is>
          <t>LOW (40%)</t>
        </is>
      </c>
      <c r="Y787" s="199" t="inlineStr">
        <is>
          <t>UNLIKELY</t>
        </is>
      </c>
      <c r="Z787" s="199" t="inlineStr">
        <is>
          <t>CHECK_VENDOR</t>
        </is>
      </c>
      <c r="AA787" s="199" t="inlineStr">
        <is>
          <t>https://nvd.nist.gov/vuln/detail/CVE-2025-50197</t>
        </is>
      </c>
      <c r="AB787" s="199" t="inlineStr">
        <is>
          <t>NONE</t>
        </is>
      </c>
      <c r="AC787" s="199" t="n">
        <v>0</v>
      </c>
      <c r="AD787" s="199" t="inlineStr"/>
    </row>
    <row r="788">
      <c r="A788" s="199" t="inlineStr">
        <is>
          <t>CVE</t>
        </is>
      </c>
      <c r="B788" s="199" t="inlineStr">
        <is>
          <t>CVE-2025-50198</t>
        </is>
      </c>
      <c r="C788" s="199" t="inlineStr">
        <is>
          <t>Chamilo is a learning management system. Prior to version 1.11.30, Chamilo is vulnerable to deserialization of untrusted data in /plugin/vchamilo/views/import.php via POST configuration_file; POST course_path; POST home_path parameters. This issue has been patched in version 1.11.30.</t>
        </is>
      </c>
      <c r="D788" s="199" t="n">
        <v>5</v>
      </c>
      <c r="E788" s="199" t="inlineStr">
        <is>
          <t>MEDIUM</t>
        </is>
      </c>
      <c r="F788" s="199" t="n">
        <v>2</v>
      </c>
      <c r="G788" s="199" t="n">
        <v>2</v>
      </c>
      <c r="H788" s="199" t="inlineStr">
        <is>
          <t>MEDIUM</t>
        </is>
      </c>
      <c r="I788" s="199" t="n">
        <v>9</v>
      </c>
      <c r="J788" s="199" t="inlineStr">
        <is>
          <t>NO</t>
        </is>
      </c>
      <c r="K788" s="199" t="inlineStr">
        <is>
          <t>https://nvd.nist.gov/vuln/detail/CVE-2025-50198</t>
        </is>
      </c>
      <c r="L788" s="199" t="inlineStr">
        <is>
          <t>2026-03-03 18:53</t>
        </is>
      </c>
      <c r="M788" s="199" t="inlineStr">
        <is>
          <t>CHECK_VENDOR</t>
        </is>
      </c>
      <c r="N788" s="199" t="inlineStr">
        <is>
          <t>See NVD references</t>
        </is>
      </c>
      <c r="O788" s="199" t="inlineStr">
        <is>
          <t>Apply vendor patches</t>
        </is>
      </c>
      <c r="P788" s="199" t="inlineStr">
        <is>
          <t>See CVE details</t>
        </is>
      </c>
      <c r="Q788" s="199" t="inlineStr">
        <is>
          <t>P4</t>
        </is>
      </c>
      <c r="R788" s="199" t="inlineStr">
        <is>
          <t>📅 Schedule patch deployment within 30 days | 🔍 Monitor for exploitation attempts</t>
        </is>
      </c>
      <c r="S788" s="199" t="inlineStr">
        <is>
          <t>CVE - IP enrichment n/a</t>
        </is>
      </c>
      <c r="T788" s="199" t="n">
        <v>0.0004</v>
      </c>
      <c r="U788" s="199" t="n">
        <v>0.1321</v>
      </c>
      <c r="V788" s="199" t="inlineStr">
        <is>
          <t>T1059:Command and Scripting Interpreter</t>
        </is>
      </c>
      <c r="W788" s="199" t="n">
        <v>1</v>
      </c>
      <c r="X788" s="199" t="inlineStr">
        <is>
          <t>LOW (40%)</t>
        </is>
      </c>
      <c r="Y788" s="199" t="inlineStr">
        <is>
          <t>UNLIKELY</t>
        </is>
      </c>
      <c r="Z788" s="199" t="inlineStr">
        <is>
          <t>CHECK_VENDOR</t>
        </is>
      </c>
      <c r="AA788" s="199" t="inlineStr">
        <is>
          <t>https://nvd.nist.gov/vuln/detail/CVE-2025-50198</t>
        </is>
      </c>
      <c r="AB788" s="199" t="inlineStr">
        <is>
          <t>NONE</t>
        </is>
      </c>
      <c r="AC788" s="199" t="n">
        <v>0</v>
      </c>
      <c r="AD788" s="199" t="inlineStr"/>
    </row>
    <row r="789">
      <c r="A789" s="199" t="inlineStr">
        <is>
          <t>CVE</t>
        </is>
      </c>
      <c r="B789" s="199" t="inlineStr">
        <is>
          <t>CVE-2025-50199</t>
        </is>
      </c>
      <c r="C789" s="199" t="inlineStr">
        <is>
          <t>Chamilo is a learning management system. Prior to version 1.11.30, there is a blind SSRF vulnerability in /index.php via the POST openid_url parameter. This issue has been patched in version 1.11.30.</t>
        </is>
      </c>
      <c r="D789" s="199" t="n">
        <v>5</v>
      </c>
      <c r="E789" s="199" t="inlineStr">
        <is>
          <t>MEDIUM</t>
        </is>
      </c>
      <c r="F789" s="199" t="n">
        <v>2</v>
      </c>
      <c r="G789" s="199" t="n">
        <v>2</v>
      </c>
      <c r="H789" s="199" t="inlineStr">
        <is>
          <t>MEDIUM</t>
        </is>
      </c>
      <c r="I789" s="199" t="n">
        <v>9</v>
      </c>
      <c r="J789" s="199" t="inlineStr">
        <is>
          <t>NO</t>
        </is>
      </c>
      <c r="K789" s="199" t="inlineStr">
        <is>
          <t>https://nvd.nist.gov/vuln/detail/CVE-2025-50199</t>
        </is>
      </c>
      <c r="L789" s="199" t="inlineStr">
        <is>
          <t>2026-03-03 18:53</t>
        </is>
      </c>
      <c r="M789" s="199" t="inlineStr">
        <is>
          <t>CHECK_VENDOR</t>
        </is>
      </c>
      <c r="N789" s="199" t="inlineStr">
        <is>
          <t>See NVD references</t>
        </is>
      </c>
      <c r="O789" s="199" t="inlineStr">
        <is>
          <t>Apply vendor patches</t>
        </is>
      </c>
      <c r="P789" s="199" t="inlineStr">
        <is>
          <t>See CVE details</t>
        </is>
      </c>
      <c r="Q789" s="199" t="inlineStr">
        <is>
          <t>P4</t>
        </is>
      </c>
      <c r="R789" s="199" t="inlineStr">
        <is>
          <t>📅 Schedule patch deployment within 30 days | 🔍 Monitor for exploitation attempts</t>
        </is>
      </c>
      <c r="S789" s="199" t="inlineStr">
        <is>
          <t>CVE - IP enrichment n/a</t>
        </is>
      </c>
      <c r="T789" s="199" t="n">
        <v>0.0004</v>
      </c>
      <c r="U789" s="199" t="n">
        <v>0.1223</v>
      </c>
      <c r="V789" s="199" t="inlineStr">
        <is>
          <t>T1090:Proxy</t>
        </is>
      </c>
      <c r="W789" s="199" t="n">
        <v>1</v>
      </c>
      <c r="X789" s="199" t="inlineStr">
        <is>
          <t>LOW (40%)</t>
        </is>
      </c>
      <c r="Y789" s="199" t="inlineStr">
        <is>
          <t>UNLIKELY</t>
        </is>
      </c>
      <c r="Z789" s="199" t="inlineStr">
        <is>
          <t>CHECK_VENDOR</t>
        </is>
      </c>
      <c r="AA789" s="199" t="inlineStr">
        <is>
          <t>https://nvd.nist.gov/vuln/detail/CVE-2025-50199</t>
        </is>
      </c>
      <c r="AB789" s="199" t="inlineStr">
        <is>
          <t>NONE</t>
        </is>
      </c>
      <c r="AC789" s="199" t="n">
        <v>0</v>
      </c>
      <c r="AD789" s="199" t="inlineStr"/>
    </row>
    <row r="790">
      <c r="A790" s="200" t="inlineStr">
        <is>
          <t>CVE</t>
        </is>
      </c>
      <c r="B790" s="200" t="inlineStr">
        <is>
          <t>CVE-2025-52468</t>
        </is>
      </c>
      <c r="C790" s="200" t="inlineStr">
        <is>
          <t>Chamilo is a learning management system. Prior to version 1.11.30, an input validation vulnerability exists when importing user data from CSV files. This flaw occurs due to insufficient sanitization of user data, specifically in the "Last Name", "First Name", and "Username" fields. It allows attackers to inject a stored cross-site scripting (XSS) payload that is triggered when the user profile is viewed, potentially leading to malicious script execution in the context of the authenticated use. T</t>
        </is>
      </c>
      <c r="D790" s="200" t="n">
        <v>8.800000000000001</v>
      </c>
      <c r="E790" s="200" t="inlineStr">
        <is>
          <t>HIGH</t>
        </is>
      </c>
      <c r="F790" s="200" t="n">
        <v>3</v>
      </c>
      <c r="G790" s="200" t="n">
        <v>3</v>
      </c>
      <c r="H790" s="200" t="inlineStr">
        <is>
          <t>CRITICAL</t>
        </is>
      </c>
      <c r="I790" s="200" t="n">
        <v>17.8</v>
      </c>
      <c r="J790" s="200" t="inlineStr">
        <is>
          <t>NO</t>
        </is>
      </c>
      <c r="K790" s="200" t="inlineStr">
        <is>
          <t>https://nvd.nist.gov/vuln/detail/CVE-2025-52468</t>
        </is>
      </c>
      <c r="L790" s="200" t="inlineStr">
        <is>
          <t>2026-03-03 18:53</t>
        </is>
      </c>
      <c r="M790" s="200" t="inlineStr">
        <is>
          <t>CHECK_VENDOR</t>
        </is>
      </c>
      <c r="N790" s="200" t="inlineStr">
        <is>
          <t>See NVD references</t>
        </is>
      </c>
      <c r="O790" s="200" t="inlineStr">
        <is>
          <t>Apply vendor patches</t>
        </is>
      </c>
      <c r="P790" s="200" t="inlineStr">
        <is>
          <t>See CVE details</t>
        </is>
      </c>
      <c r="Q790" s="200" t="inlineStr">
        <is>
          <t>P2</t>
        </is>
      </c>
      <c r="R790" s="200" t="inlineStr">
        <is>
          <t>🚨 URGENT: Apply vendor patches immediately | 🔒 Isolate affected systems if patch unavailable | 🛡️ Enable additional monitoring/IDS rules</t>
        </is>
      </c>
      <c r="S790" s="200" t="inlineStr">
        <is>
          <t>CVE - IP enrichment n/a</t>
        </is>
      </c>
      <c r="T790" s="200" t="n">
        <v>0.0004</v>
      </c>
      <c r="U790" s="200" t="n">
        <v>0.1369</v>
      </c>
      <c r="V790" s="200" t="inlineStr">
        <is>
          <t>T1189:Drive-by Compromise</t>
        </is>
      </c>
      <c r="W790" s="200" t="n">
        <v>2</v>
      </c>
      <c r="X790" s="200" t="inlineStr">
        <is>
          <t>HIGH (72%)</t>
        </is>
      </c>
      <c r="Y790" s="200" t="inlineStr">
        <is>
          <t>CONFIRMED</t>
        </is>
      </c>
      <c r="Z790" s="200" t="inlineStr">
        <is>
          <t>CHECK_VENDOR</t>
        </is>
      </c>
      <c r="AA790" s="200" t="inlineStr">
        <is>
          <t>https://nvd.nist.gov/vuln/detail/CVE-2025-52468</t>
        </is>
      </c>
      <c r="AB790" s="200" t="inlineStr">
        <is>
          <t>NONE</t>
        </is>
      </c>
      <c r="AC790" s="200" t="n">
        <v>4.4</v>
      </c>
      <c r="AD790" s="200" t="inlineStr"/>
    </row>
    <row r="791">
      <c r="A791" s="200" t="inlineStr">
        <is>
          <t>CVE</t>
        </is>
      </c>
      <c r="B791" s="200" t="inlineStr">
        <is>
          <t>CVE-2025-52469</t>
        </is>
      </c>
      <c r="C791" s="200" t="inlineStr">
        <is>
          <t xml:space="preserve">Chamilo is a learning management system. Prior to version 1.11.30, a logic vulnerability in the friend request workflow of Chamilo’s social network module allows an authenticated user to forcibly add any user as a friend by directly calling the AJAX endpoint. The attacker can bypass the normal flow of sending and accepting friend requests, and even add non-existent users. This breaks access control and social interaction logic, with potential privacy implications. This issue has been patched in </t>
        </is>
      </c>
      <c r="D791" s="200" t="n">
        <v>7.1</v>
      </c>
      <c r="E791" s="200" t="inlineStr">
        <is>
          <t>HIGH</t>
        </is>
      </c>
      <c r="F791" s="200" t="n">
        <v>2</v>
      </c>
      <c r="G791" s="200" t="n">
        <v>3</v>
      </c>
      <c r="H791" s="200" t="inlineStr">
        <is>
          <t>HIGH</t>
        </is>
      </c>
      <c r="I791" s="200" t="n">
        <v>13.1</v>
      </c>
      <c r="J791" s="200" t="inlineStr">
        <is>
          <t>NO</t>
        </is>
      </c>
      <c r="K791" s="200" t="inlineStr">
        <is>
          <t>https://nvd.nist.gov/vuln/detail/CVE-2025-52469</t>
        </is>
      </c>
      <c r="L791" s="200" t="inlineStr">
        <is>
          <t>2026-03-03 18:53</t>
        </is>
      </c>
      <c r="M791" s="200" t="inlineStr">
        <is>
          <t>CHECK_VENDOR</t>
        </is>
      </c>
      <c r="N791" s="200" t="inlineStr">
        <is>
          <t>See NVD references</t>
        </is>
      </c>
      <c r="O791" s="200" t="inlineStr">
        <is>
          <t>Apply vendor patches</t>
        </is>
      </c>
      <c r="P791" s="200" t="inlineStr">
        <is>
          <t>See CVE details</t>
        </is>
      </c>
      <c r="Q791" s="200" t="inlineStr">
        <is>
          <t>P2</t>
        </is>
      </c>
      <c r="R791" s="200" t="inlineStr">
        <is>
          <t>🚨 URGENT: Apply vendor patches immediately | 🔒 Isolate affected systems if patch unavailable | 🛡️ Enable additional monitoring/IDS rules</t>
        </is>
      </c>
      <c r="S791" s="200" t="inlineStr">
        <is>
          <t>CVE - IP enrichment n/a</t>
        </is>
      </c>
      <c r="T791" s="200" t="n">
        <v>0.0003</v>
      </c>
      <c r="U791" s="200" t="n">
        <v>0.07290000000000001</v>
      </c>
      <c r="V791" s="200" t="inlineStr">
        <is>
          <t>T1190:Exploit Public-Facing Application</t>
        </is>
      </c>
      <c r="W791" s="200" t="n">
        <v>2</v>
      </c>
      <c r="X791" s="200" t="inlineStr">
        <is>
          <t>HIGH (72%)</t>
        </is>
      </c>
      <c r="Y791" s="200" t="inlineStr">
        <is>
          <t>POSSIBLE</t>
        </is>
      </c>
      <c r="Z791" s="200" t="inlineStr">
        <is>
          <t>CHECK_VENDOR</t>
        </is>
      </c>
      <c r="AA791" s="200" t="inlineStr">
        <is>
          <t>https://nvd.nist.gov/vuln/detail/CVE-2025-52469</t>
        </is>
      </c>
      <c r="AB791" s="200" t="inlineStr">
        <is>
          <t>NONE</t>
        </is>
      </c>
      <c r="AC791" s="200" t="n">
        <v>3.55</v>
      </c>
      <c r="AD791" s="200" t="inlineStr"/>
    </row>
    <row r="792">
      <c r="A792" s="199" t="inlineStr">
        <is>
          <t>CVE</t>
        </is>
      </c>
      <c r="B792" s="199" t="inlineStr">
        <is>
          <t>CVE-2025-52470</t>
        </is>
      </c>
      <c r="C792" s="199" t="inlineStr">
        <is>
          <t>Chamilo is a learning management system. Prior to version 1.11.30, a stored cross-site scripting (XSS) vulnerability exists in the session_category_add.php script. The vulnerability is caused by improper sanitization of the Category Name field, allowing privileged users to inject persistent JavaScript payloads. The injected script is later executed when accessing add_many_sessions_to_category.php, potentially compromising administrative sessions. This issue has been patched in version 1.11.30.</t>
        </is>
      </c>
      <c r="D792" s="199" t="n">
        <v>4.8</v>
      </c>
      <c r="E792" s="199" t="inlineStr">
        <is>
          <t>MEDIUM</t>
        </is>
      </c>
      <c r="F792" s="199" t="n">
        <v>2</v>
      </c>
      <c r="G792" s="199" t="n">
        <v>2</v>
      </c>
      <c r="H792" s="199" t="inlineStr">
        <is>
          <t>MEDIUM</t>
        </is>
      </c>
      <c r="I792" s="199" t="n">
        <v>8.800000000000001</v>
      </c>
      <c r="J792" s="199" t="inlineStr">
        <is>
          <t>NO</t>
        </is>
      </c>
      <c r="K792" s="199" t="inlineStr">
        <is>
          <t>https://nvd.nist.gov/vuln/detail/CVE-2025-52470</t>
        </is>
      </c>
      <c r="L792" s="199" t="inlineStr">
        <is>
          <t>2026-03-03 18:53</t>
        </is>
      </c>
      <c r="M792" s="199" t="inlineStr">
        <is>
          <t>CHECK_VENDOR</t>
        </is>
      </c>
      <c r="N792" s="199" t="inlineStr">
        <is>
          <t>See NVD references</t>
        </is>
      </c>
      <c r="O792" s="199" t="inlineStr">
        <is>
          <t>Apply vendor patches</t>
        </is>
      </c>
      <c r="P792" s="199" t="inlineStr">
        <is>
          <t>See CVE details</t>
        </is>
      </c>
      <c r="Q792" s="199" t="inlineStr">
        <is>
          <t>P3</t>
        </is>
      </c>
      <c r="R792" s="199" t="inlineStr">
        <is>
          <t>📅 Schedule patch deployment within 30 days | 🔍 Monitor for exploitation attempts</t>
        </is>
      </c>
      <c r="S792" s="199" t="inlineStr">
        <is>
          <t>CVE - IP enrichment n/a</t>
        </is>
      </c>
      <c r="T792" s="199" t="n">
        <v>0.0003</v>
      </c>
      <c r="U792" s="199" t="n">
        <v>0.0703</v>
      </c>
      <c r="V792" s="199" t="inlineStr">
        <is>
          <t>T1189:Drive-by Compromise | T1059.007:JavaScript</t>
        </is>
      </c>
      <c r="W792" s="199" t="n">
        <v>1</v>
      </c>
      <c r="X792" s="199" t="inlineStr">
        <is>
          <t>LOW (40%)</t>
        </is>
      </c>
      <c r="Y792" s="199" t="inlineStr">
        <is>
          <t>POSSIBLE</t>
        </is>
      </c>
      <c r="Z792" s="199" t="inlineStr">
        <is>
          <t>CHECK_VENDOR</t>
        </is>
      </c>
      <c r="AA792" s="199" t="inlineStr">
        <is>
          <t>https://nvd.nist.gov/vuln/detail/CVE-2025-52470</t>
        </is>
      </c>
      <c r="AB792" s="199" t="inlineStr">
        <is>
          <t>NONE</t>
        </is>
      </c>
      <c r="AC792" s="199" t="n">
        <v>2.4</v>
      </c>
      <c r="AD792" s="199" t="inlineStr"/>
    </row>
    <row r="793">
      <c r="A793" s="199" t="inlineStr">
        <is>
          <t>CVE</t>
        </is>
      </c>
      <c r="B793" s="199" t="inlineStr">
        <is>
          <t>CVE-2025-52475</t>
        </is>
      </c>
      <c r="C793" s="199" t="inlineStr">
        <is>
          <t>Chamilo is a learning management system. Prior to version 1.11.30, there is a reflected cross-site scripting (XSS) vulnerability in the admin/user_list.php endpoint. The keyword_inactive parameter is not properly sanitized, allowing attackers to inject malicious JavaScript through a crafted URL. This issue has been patched in version 1.11.30.</t>
        </is>
      </c>
      <c r="D793" s="199" t="n">
        <v>5</v>
      </c>
      <c r="E793" s="199" t="inlineStr">
        <is>
          <t>MEDIUM</t>
        </is>
      </c>
      <c r="F793" s="199" t="n">
        <v>2</v>
      </c>
      <c r="G793" s="199" t="n">
        <v>2</v>
      </c>
      <c r="H793" s="199" t="inlineStr">
        <is>
          <t>MEDIUM</t>
        </is>
      </c>
      <c r="I793" s="199" t="n">
        <v>9</v>
      </c>
      <c r="J793" s="199" t="inlineStr">
        <is>
          <t>NO</t>
        </is>
      </c>
      <c r="K793" s="199" t="inlineStr">
        <is>
          <t>https://nvd.nist.gov/vuln/detail/CVE-2025-52475</t>
        </is>
      </c>
      <c r="L793" s="199" t="inlineStr">
        <is>
          <t>2026-03-03 18:53</t>
        </is>
      </c>
      <c r="M793" s="199" t="inlineStr">
        <is>
          <t>CHECK_VENDOR</t>
        </is>
      </c>
      <c r="N793" s="199" t="inlineStr">
        <is>
          <t>See NVD references</t>
        </is>
      </c>
      <c r="O793" s="199" t="inlineStr">
        <is>
          <t>Apply vendor patches</t>
        </is>
      </c>
      <c r="P793" s="199" t="inlineStr">
        <is>
          <t>See CVE details</t>
        </is>
      </c>
      <c r="Q793" s="199" t="inlineStr">
        <is>
          <t>P4</t>
        </is>
      </c>
      <c r="R793" s="199" t="inlineStr">
        <is>
          <t>📅 Schedule patch deployment within 30 days | 🔍 Monitor for exploitation attempts</t>
        </is>
      </c>
      <c r="S793" s="199" t="inlineStr">
        <is>
          <t>CVE - IP enrichment n/a</t>
        </is>
      </c>
      <c r="T793" s="199" t="n">
        <v>0.0004</v>
      </c>
      <c r="U793" s="199" t="n">
        <v>0.1348</v>
      </c>
      <c r="V793" s="199" t="inlineStr">
        <is>
          <t>T1189:Drive-by Compromise | T1059.007:JavaScript</t>
        </is>
      </c>
      <c r="W793" s="199" t="n">
        <v>1</v>
      </c>
      <c r="X793" s="199" t="inlineStr">
        <is>
          <t>LOW (40%)</t>
        </is>
      </c>
      <c r="Y793" s="199" t="inlineStr">
        <is>
          <t>UNLIKELY</t>
        </is>
      </c>
      <c r="Z793" s="199" t="inlineStr">
        <is>
          <t>CHECK_VENDOR</t>
        </is>
      </c>
      <c r="AA793" s="199" t="inlineStr">
        <is>
          <t>https://nvd.nist.gov/vuln/detail/CVE-2025-52475</t>
        </is>
      </c>
      <c r="AB793" s="199" t="inlineStr">
        <is>
          <t>NONE</t>
        </is>
      </c>
      <c r="AC793" s="199" t="n">
        <v>0</v>
      </c>
      <c r="AD793" s="199" t="inlineStr"/>
    </row>
    <row r="794">
      <c r="A794" s="199" t="inlineStr">
        <is>
          <t>CVE</t>
        </is>
      </c>
      <c r="B794" s="199" t="inlineStr">
        <is>
          <t>CVE-2025-52476</t>
        </is>
      </c>
      <c r="C794" s="199" t="inlineStr">
        <is>
          <t>Chamilo is a learning management system. Prior to version 1.11.30, there is a reflected cross-site scripting (XSS) vulnerability due to improper sanitization of the keyword_active parameter in admin/user_list.php. This issue has been patched in version 1.11.30.</t>
        </is>
      </c>
      <c r="D794" s="199" t="n">
        <v>5</v>
      </c>
      <c r="E794" s="199" t="inlineStr">
        <is>
          <t>MEDIUM</t>
        </is>
      </c>
      <c r="F794" s="199" t="n">
        <v>2</v>
      </c>
      <c r="G794" s="199" t="n">
        <v>2</v>
      </c>
      <c r="H794" s="199" t="inlineStr">
        <is>
          <t>MEDIUM</t>
        </is>
      </c>
      <c r="I794" s="199" t="n">
        <v>9</v>
      </c>
      <c r="J794" s="199" t="inlineStr">
        <is>
          <t>NO</t>
        </is>
      </c>
      <c r="K794" s="199" t="inlineStr">
        <is>
          <t>https://nvd.nist.gov/vuln/detail/CVE-2025-52476</t>
        </is>
      </c>
      <c r="L794" s="199" t="inlineStr">
        <is>
          <t>2026-03-03 18:53</t>
        </is>
      </c>
      <c r="M794" s="199" t="inlineStr">
        <is>
          <t>CHECK_VENDOR</t>
        </is>
      </c>
      <c r="N794" s="199" t="inlineStr">
        <is>
          <t>See NVD references</t>
        </is>
      </c>
      <c r="O794" s="199" t="inlineStr">
        <is>
          <t>Apply vendor patches</t>
        </is>
      </c>
      <c r="P794" s="199" t="inlineStr">
        <is>
          <t>See CVE details</t>
        </is>
      </c>
      <c r="Q794" s="199" t="inlineStr">
        <is>
          <t>P4</t>
        </is>
      </c>
      <c r="R794" s="199" t="inlineStr">
        <is>
          <t>📅 Schedule patch deployment within 30 days | 🔍 Monitor for exploitation attempts</t>
        </is>
      </c>
      <c r="S794" s="199" t="inlineStr">
        <is>
          <t>CVE - IP enrichment n/a</t>
        </is>
      </c>
      <c r="T794" s="199" t="n">
        <v>0.0004</v>
      </c>
      <c r="U794" s="199" t="n">
        <v>0.1348</v>
      </c>
      <c r="V794" s="199" t="inlineStr">
        <is>
          <t>T1189:Drive-by Compromise</t>
        </is>
      </c>
      <c r="W794" s="199" t="n">
        <v>1</v>
      </c>
      <c r="X794" s="199" t="inlineStr">
        <is>
          <t>LOW (40%)</t>
        </is>
      </c>
      <c r="Y794" s="199" t="inlineStr">
        <is>
          <t>UNLIKELY</t>
        </is>
      </c>
      <c r="Z794" s="199" t="inlineStr">
        <is>
          <t>CHECK_VENDOR</t>
        </is>
      </c>
      <c r="AA794" s="199" t="inlineStr">
        <is>
          <t>https://nvd.nist.gov/vuln/detail/CVE-2025-52476</t>
        </is>
      </c>
      <c r="AB794" s="199" t="inlineStr">
        <is>
          <t>NONE</t>
        </is>
      </c>
      <c r="AC794" s="199" t="n">
        <v>0</v>
      </c>
      <c r="AD794" s="199" t="inlineStr"/>
    </row>
    <row r="795">
      <c r="A795" s="199" t="inlineStr">
        <is>
          <t>CVE</t>
        </is>
      </c>
      <c r="B795" s="199" t="inlineStr">
        <is>
          <t>CVE-2025-52563</t>
        </is>
      </c>
      <c r="C795" s="199" t="inlineStr">
        <is>
          <t>Chamilo is a learning management system. Prior to version 1.11.30, there is a reflected cross-site scripting (XSS) vulnerability due to insufficient sanitization of the page parameter in the session/add_users_to_session.php endpoint. This issue has been patched in version 1.11.30.</t>
        </is>
      </c>
      <c r="D795" s="199" t="n">
        <v>5</v>
      </c>
      <c r="E795" s="199" t="inlineStr">
        <is>
          <t>MEDIUM</t>
        </is>
      </c>
      <c r="F795" s="199" t="n">
        <v>2</v>
      </c>
      <c r="G795" s="199" t="n">
        <v>2</v>
      </c>
      <c r="H795" s="199" t="inlineStr">
        <is>
          <t>MEDIUM</t>
        </is>
      </c>
      <c r="I795" s="199" t="n">
        <v>9</v>
      </c>
      <c r="J795" s="199" t="inlineStr">
        <is>
          <t>NO</t>
        </is>
      </c>
      <c r="K795" s="199" t="inlineStr">
        <is>
          <t>https://nvd.nist.gov/vuln/detail/CVE-2025-52563</t>
        </is>
      </c>
      <c r="L795" s="199" t="inlineStr">
        <is>
          <t>2026-03-03 18:53</t>
        </is>
      </c>
      <c r="M795" s="199" t="inlineStr">
        <is>
          <t>CHECK_VENDOR</t>
        </is>
      </c>
      <c r="N795" s="199" t="inlineStr">
        <is>
          <t>See NVD references</t>
        </is>
      </c>
      <c r="O795" s="199" t="inlineStr">
        <is>
          <t>Apply vendor patches</t>
        </is>
      </c>
      <c r="P795" s="199" t="inlineStr">
        <is>
          <t>See CVE details</t>
        </is>
      </c>
      <c r="Q795" s="199" t="inlineStr">
        <is>
          <t>P4</t>
        </is>
      </c>
      <c r="R795" s="199" t="inlineStr">
        <is>
          <t>📅 Schedule patch deployment within 30 days | 🔍 Monitor for exploitation attempts</t>
        </is>
      </c>
      <c r="S795" s="199" t="inlineStr">
        <is>
          <t>CVE - IP enrichment n/a</t>
        </is>
      </c>
      <c r="T795" s="199" t="n">
        <v>0</v>
      </c>
      <c r="U795" s="199" t="n">
        <v>0</v>
      </c>
      <c r="V795" s="199" t="inlineStr">
        <is>
          <t>T1189:Drive-by Compromise</t>
        </is>
      </c>
      <c r="W795" s="199" t="n">
        <v>1</v>
      </c>
      <c r="X795" s="199" t="inlineStr">
        <is>
          <t>LOW (40%)</t>
        </is>
      </c>
      <c r="Y795" s="199" t="inlineStr">
        <is>
          <t>UNLIKELY</t>
        </is>
      </c>
      <c r="Z795" s="199" t="inlineStr">
        <is>
          <t>CHECK_VENDOR</t>
        </is>
      </c>
      <c r="AA795" s="199" t="inlineStr">
        <is>
          <t>https://nvd.nist.gov/vuln/detail/CVE-2025-52563</t>
        </is>
      </c>
      <c r="AB795" s="199" t="inlineStr">
        <is>
          <t>NONE</t>
        </is>
      </c>
      <c r="AC795" s="199" t="n">
        <v>0</v>
      </c>
      <c r="AD795" s="199" t="inlineStr"/>
    </row>
    <row r="796">
      <c r="A796" s="199" t="inlineStr">
        <is>
          <t>CVE</t>
        </is>
      </c>
      <c r="B796" s="199" t="inlineStr">
        <is>
          <t>CVE-2025-52564</t>
        </is>
      </c>
      <c r="C796" s="199" t="inlineStr">
        <is>
          <t>Chamilo is a learning management system. Prior to version 1.11.30, the open parameter of help.php fails to properly sanitize user input. This allows an attacker to inject arbitrary HTML, such as underlined text, via a crafted URL. This issue has been patched in version 1.11.30.</t>
        </is>
      </c>
      <c r="D796" s="199" t="n">
        <v>5</v>
      </c>
      <c r="E796" s="199" t="inlineStr">
        <is>
          <t>MEDIUM</t>
        </is>
      </c>
      <c r="F796" s="199" t="n">
        <v>2</v>
      </c>
      <c r="G796" s="199" t="n">
        <v>2</v>
      </c>
      <c r="H796" s="199" t="inlineStr">
        <is>
          <t>MEDIUM</t>
        </is>
      </c>
      <c r="I796" s="199" t="n">
        <v>9</v>
      </c>
      <c r="J796" s="199" t="inlineStr">
        <is>
          <t>NO</t>
        </is>
      </c>
      <c r="K796" s="199" t="inlineStr">
        <is>
          <t>https://nvd.nist.gov/vuln/detail/CVE-2025-52564</t>
        </is>
      </c>
      <c r="L796" s="199" t="inlineStr">
        <is>
          <t>2026-03-03 18:53</t>
        </is>
      </c>
      <c r="M796" s="199" t="inlineStr">
        <is>
          <t>CHECK_VENDOR</t>
        </is>
      </c>
      <c r="N796" s="199" t="inlineStr">
        <is>
          <t>See NVD references</t>
        </is>
      </c>
      <c r="O796" s="199" t="inlineStr">
        <is>
          <t>Apply vendor patches</t>
        </is>
      </c>
      <c r="P796" s="199" t="inlineStr">
        <is>
          <t>See CVE details</t>
        </is>
      </c>
      <c r="Q796" s="199" t="inlineStr">
        <is>
          <t>P4</t>
        </is>
      </c>
      <c r="R796" s="199" t="inlineStr">
        <is>
          <t>📅 Schedule patch deployment within 30 days | 🔍 Monitor for exploitation attempts</t>
        </is>
      </c>
      <c r="S796" s="199" t="inlineStr">
        <is>
          <t>CVE - IP enrichment n/a</t>
        </is>
      </c>
      <c r="T796" s="199" t="n">
        <v>0.0005</v>
      </c>
      <c r="U796" s="199" t="n">
        <v>0.1449</v>
      </c>
      <c r="V796" s="199" t="inlineStr">
        <is>
          <t>T1190:Exploit Public-Facing Application</t>
        </is>
      </c>
      <c r="W796" s="199" t="n">
        <v>1</v>
      </c>
      <c r="X796" s="199" t="inlineStr">
        <is>
          <t>LOW (40%)</t>
        </is>
      </c>
      <c r="Y796" s="199" t="inlineStr">
        <is>
          <t>UNLIKELY</t>
        </is>
      </c>
      <c r="Z796" s="199" t="inlineStr">
        <is>
          <t>CHECK_VENDOR</t>
        </is>
      </c>
      <c r="AA796" s="199" t="inlineStr">
        <is>
          <t>https://nvd.nist.gov/vuln/detail/CVE-2025-52564</t>
        </is>
      </c>
      <c r="AB796" s="199" t="inlineStr">
        <is>
          <t>NONE</t>
        </is>
      </c>
      <c r="AC796" s="199" t="n">
        <v>0</v>
      </c>
      <c r="AD796" s="199" t="inlineStr"/>
    </row>
    <row r="797">
      <c r="A797" s="199" t="inlineStr">
        <is>
          <t>CVE</t>
        </is>
      </c>
      <c r="B797" s="199" t="inlineStr">
        <is>
          <t>CVE-2025-52998</t>
        </is>
      </c>
      <c r="C797" s="199" t="inlineStr">
        <is>
          <t>Chamilo is a learning management system. Prior to version 1.11.30, in the application, deserialization of data is performed, the data can be spoofed. An attacker can create objects of arbitrary classes, as well as fully control their properties, and thus modify the logic of the web application's operation. This issue has been patched in version 1.11.30.</t>
        </is>
      </c>
      <c r="D797" s="199" t="n">
        <v>5</v>
      </c>
      <c r="E797" s="199" t="inlineStr">
        <is>
          <t>MEDIUM</t>
        </is>
      </c>
      <c r="F797" s="199" t="n">
        <v>2</v>
      </c>
      <c r="G797" s="199" t="n">
        <v>2</v>
      </c>
      <c r="H797" s="199" t="inlineStr">
        <is>
          <t>MEDIUM</t>
        </is>
      </c>
      <c r="I797" s="199" t="n">
        <v>9</v>
      </c>
      <c r="J797" s="199" t="inlineStr">
        <is>
          <t>NO</t>
        </is>
      </c>
      <c r="K797" s="199" t="inlineStr">
        <is>
          <t>https://nvd.nist.gov/vuln/detail/CVE-2025-52998</t>
        </is>
      </c>
      <c r="L797" s="199" t="inlineStr">
        <is>
          <t>2026-03-03 18:53</t>
        </is>
      </c>
      <c r="M797" s="199" t="inlineStr">
        <is>
          <t>CHECK_VENDOR</t>
        </is>
      </c>
      <c r="N797" s="199" t="inlineStr">
        <is>
          <t>See NVD references</t>
        </is>
      </c>
      <c r="O797" s="199" t="inlineStr">
        <is>
          <t>Apply vendor patches</t>
        </is>
      </c>
      <c r="P797" s="199" t="inlineStr">
        <is>
          <t>See CVE details</t>
        </is>
      </c>
      <c r="Q797" s="199" t="inlineStr">
        <is>
          <t>P4</t>
        </is>
      </c>
      <c r="R797" s="199" t="inlineStr">
        <is>
          <t>📅 Schedule patch deployment within 30 days | 🔍 Monitor for exploitation attempts</t>
        </is>
      </c>
      <c r="S797" s="199" t="inlineStr">
        <is>
          <t>CVE - IP enrichment n/a</t>
        </is>
      </c>
      <c r="T797" s="199" t="n">
        <v>0.0004</v>
      </c>
      <c r="U797" s="199" t="n">
        <v>0.1235</v>
      </c>
      <c r="V797" s="199" t="inlineStr">
        <is>
          <t>T1059:Command and Scripting Interpreter</t>
        </is>
      </c>
      <c r="W797" s="199" t="n">
        <v>1</v>
      </c>
      <c r="X797" s="199" t="inlineStr">
        <is>
          <t>LOW (40%)</t>
        </is>
      </c>
      <c r="Y797" s="199" t="inlineStr">
        <is>
          <t>UNLIKELY</t>
        </is>
      </c>
      <c r="Z797" s="199" t="inlineStr">
        <is>
          <t>CHECK_VENDOR</t>
        </is>
      </c>
      <c r="AA797" s="199" t="inlineStr">
        <is>
          <t>https://nvd.nist.gov/vuln/detail/CVE-2025-52998</t>
        </is>
      </c>
      <c r="AB797" s="199" t="inlineStr">
        <is>
          <t>NONE</t>
        </is>
      </c>
      <c r="AC797" s="199" t="n">
        <v>0</v>
      </c>
      <c r="AD797" s="199" t="inlineStr"/>
    </row>
    <row r="798">
      <c r="A798" s="199" t="inlineStr">
        <is>
          <t>CVE</t>
        </is>
      </c>
      <c r="B798" s="199" t="inlineStr">
        <is>
          <t>CVE-2025-66880</t>
        </is>
      </c>
      <c r="C798" s="199" t="inlineStr">
        <is>
          <t>Cross Site Scripting vulnerability in Wethink Technology Inc 720yun pano-sdk 0.5.877 allows a remote attacker to execute arbitrary code via the LoginComp (Module 2093) and SignupComp (Module 2094) modules.</t>
        </is>
      </c>
      <c r="D798" s="199" t="n">
        <v>6.1</v>
      </c>
      <c r="E798" s="199" t="inlineStr">
        <is>
          <t>MEDIUM</t>
        </is>
      </c>
      <c r="F798" s="199" t="n">
        <v>2</v>
      </c>
      <c r="G798" s="199" t="n">
        <v>2</v>
      </c>
      <c r="H798" s="199" t="inlineStr">
        <is>
          <t>MEDIUM</t>
        </is>
      </c>
      <c r="I798" s="199" t="n">
        <v>10.1</v>
      </c>
      <c r="J798" s="199" t="inlineStr">
        <is>
          <t>NO</t>
        </is>
      </c>
      <c r="K798" s="199" t="inlineStr">
        <is>
          <t>https://nvd.nist.gov/vuln/detail/CVE-2025-66880</t>
        </is>
      </c>
      <c r="L798" s="199" t="inlineStr">
        <is>
          <t>2026-03-03 18:53</t>
        </is>
      </c>
      <c r="M798" s="199" t="inlineStr">
        <is>
          <t>CHECK_VENDOR</t>
        </is>
      </c>
      <c r="N798" s="199" t="inlineStr">
        <is>
          <t>See NVD references</t>
        </is>
      </c>
      <c r="O798" s="199" t="inlineStr">
        <is>
          <t>Apply vendor patches</t>
        </is>
      </c>
      <c r="P798" s="199" t="inlineStr">
        <is>
          <t>See CVE details</t>
        </is>
      </c>
      <c r="Q798" s="199" t="inlineStr">
        <is>
          <t>P2</t>
        </is>
      </c>
      <c r="R798" s="199" t="inlineStr">
        <is>
          <t>📅 Schedule patch deployment within 30 days | 🔍 Monitor for exploitation attempts</t>
        </is>
      </c>
      <c r="S798" s="199" t="inlineStr">
        <is>
          <t>CVE - IP enrichment n/a</t>
        </is>
      </c>
      <c r="T798" s="199" t="n">
        <v>0.0005999999999999999</v>
      </c>
      <c r="U798" s="199" t="n">
        <v>0.1717</v>
      </c>
      <c r="V798" s="199" t="inlineStr">
        <is>
          <t>T1189:Drive-by Compromise | T1203:Exploitation for Client Execution</t>
        </is>
      </c>
      <c r="W798" s="199" t="n">
        <v>2</v>
      </c>
      <c r="X798" s="199" t="inlineStr">
        <is>
          <t>HIGH (72%)</t>
        </is>
      </c>
      <c r="Y798" s="199" t="inlineStr">
        <is>
          <t>POSSIBLE</t>
        </is>
      </c>
      <c r="Z798" s="199" t="inlineStr">
        <is>
          <t>CHECK_VENDOR</t>
        </is>
      </c>
      <c r="AA798" s="199" t="inlineStr">
        <is>
          <t>https://nvd.nist.gov/vuln/detail/CVE-2025-66880</t>
        </is>
      </c>
      <c r="AB798" s="199" t="inlineStr">
        <is>
          <t>NONE</t>
        </is>
      </c>
      <c r="AC798" s="199" t="n">
        <v>3.05</v>
      </c>
      <c r="AD798" s="199" t="inlineStr"/>
    </row>
    <row r="799">
      <c r="A799" s="199" t="inlineStr">
        <is>
          <t>CVE</t>
        </is>
      </c>
      <c r="B799" s="199" t="inlineStr">
        <is>
          <t>CVE-2026-0689</t>
        </is>
      </c>
      <c r="C799" s="199" t="inlineStr">
        <is>
          <t>In ExtremeCloud IQ – Site Engine (XIQ‑SE) before 26.2.10, a vulnerability in the NAC administration interface allows an authenticated NAC administrator to retrieve masked sensitive parameters from HTTP responses. Although credentials appear redacted in the user interface, the application returns the underlying credential values in the HTTP response, enabling an authorized administrator to recover stored secrets that may exceed their intended access.
We would like to thank the Lockheed Martin</t>
        </is>
      </c>
      <c r="D799" s="199" t="n">
        <v>5</v>
      </c>
      <c r="E799" s="199" t="inlineStr">
        <is>
          <t>MEDIUM</t>
        </is>
      </c>
      <c r="F799" s="199" t="n">
        <v>2</v>
      </c>
      <c r="G799" s="199" t="n">
        <v>2</v>
      </c>
      <c r="H799" s="199" t="inlineStr">
        <is>
          <t>MEDIUM</t>
        </is>
      </c>
      <c r="I799" s="199" t="n">
        <v>9</v>
      </c>
      <c r="J799" s="199" t="inlineStr">
        <is>
          <t>NO</t>
        </is>
      </c>
      <c r="K799" s="199" t="inlineStr">
        <is>
          <t>https://nvd.nist.gov/vuln/detail/CVE-2026-0689</t>
        </is>
      </c>
      <c r="L799" s="199" t="inlineStr">
        <is>
          <t>2026-03-03 18:53</t>
        </is>
      </c>
      <c r="M799" s="199" t="inlineStr">
        <is>
          <t>CHECK_VENDOR</t>
        </is>
      </c>
      <c r="N799" s="199" t="inlineStr">
        <is>
          <t>See NVD references</t>
        </is>
      </c>
      <c r="O799" s="199" t="inlineStr">
        <is>
          <t>Apply vendor patches</t>
        </is>
      </c>
      <c r="P799" s="199" t="inlineStr">
        <is>
          <t>See CVE details</t>
        </is>
      </c>
      <c r="Q799" s="199" t="inlineStr">
        <is>
          <t>P4</t>
        </is>
      </c>
      <c r="R799" s="199" t="inlineStr">
        <is>
          <t>📅 Schedule patch deployment within 30 days | 🔍 Monitor for exploitation attempts</t>
        </is>
      </c>
      <c r="S799" s="199" t="inlineStr">
        <is>
          <t>CVE - IP enrichment n/a</t>
        </is>
      </c>
      <c r="T799" s="199" t="n">
        <v>0.0004</v>
      </c>
      <c r="U799" s="199" t="n">
        <v>0.1026</v>
      </c>
      <c r="V799" s="199" t="inlineStr">
        <is>
          <t>T1552:Unsecured Credentials | T1589.001:Credentials</t>
        </is>
      </c>
      <c r="W799" s="199" t="n">
        <v>1</v>
      </c>
      <c r="X799" s="199" t="inlineStr">
        <is>
          <t>LOW (40%)</t>
        </is>
      </c>
      <c r="Y799" s="199" t="inlineStr">
        <is>
          <t>UNLIKELY</t>
        </is>
      </c>
      <c r="Z799" s="199" t="inlineStr">
        <is>
          <t>CHECK_VENDOR</t>
        </is>
      </c>
      <c r="AA799" s="199" t="inlineStr">
        <is>
          <t>https://nvd.nist.gov/vuln/detail/CVE-2026-0689</t>
        </is>
      </c>
      <c r="AB799" s="199" t="inlineStr">
        <is>
          <t>NONE</t>
        </is>
      </c>
      <c r="AC799" s="199" t="n">
        <v>0</v>
      </c>
      <c r="AD799" s="199" t="inlineStr"/>
    </row>
    <row r="800">
      <c r="A800" s="201" t="inlineStr">
        <is>
          <t>CVE</t>
        </is>
      </c>
      <c r="B800" s="201" t="inlineStr">
        <is>
          <t>CVE-2026-24101</t>
        </is>
      </c>
      <c r="C800" s="201" t="inlineStr">
        <is>
          <t>An issue was discovered in goform/formSetIptv in Tenda AC15V1.0 V15.03.05.18_multi. When the condition is met, `s1_1` will be passed into sub_B0488, concatenated into `doSystemCmd`. The value of s1_1 is not validated, potentially leading to a command injection vulnerability.</t>
        </is>
      </c>
      <c r="D800" s="201" t="n">
        <v>9.800000000000001</v>
      </c>
      <c r="E800" s="201" t="inlineStr">
        <is>
          <t>CRITICAL</t>
        </is>
      </c>
      <c r="F800" s="201" t="n">
        <v>3</v>
      </c>
      <c r="G800" s="201" t="n">
        <v>3</v>
      </c>
      <c r="H800" s="201" t="inlineStr">
        <is>
          <t>CRITICAL</t>
        </is>
      </c>
      <c r="I800" s="201" t="n">
        <v>18.8</v>
      </c>
      <c r="J800" s="201" t="inlineStr">
        <is>
          <t>NO</t>
        </is>
      </c>
      <c r="K800" s="201" t="inlineStr">
        <is>
          <t>https://nvd.nist.gov/vuln/detail/CVE-2026-24101</t>
        </is>
      </c>
      <c r="L800" s="201" t="inlineStr">
        <is>
          <t>2026-03-03 18:53</t>
        </is>
      </c>
      <c r="M800" s="201" t="inlineStr">
        <is>
          <t>CHECK_VENDOR</t>
        </is>
      </c>
      <c r="N800" s="201" t="inlineStr">
        <is>
          <t>See NVD references</t>
        </is>
      </c>
      <c r="O800" s="201" t="inlineStr">
        <is>
          <t>Apply vendor patches</t>
        </is>
      </c>
      <c r="P800" s="201" t="inlineStr">
        <is>
          <t>See CVE details</t>
        </is>
      </c>
      <c r="Q800" s="201" t="inlineStr">
        <is>
          <t>P2</t>
        </is>
      </c>
      <c r="R800" s="201" t="inlineStr">
        <is>
          <t>🚨 URGENT: Apply vendor patches immediately | 🔒 Isolate affected systems if patch unavailable | 🛡️ Enable additional monitoring/IDS rules</t>
        </is>
      </c>
      <c r="S800" s="201" t="inlineStr">
        <is>
          <t>CVE - IP enrichment n/a</t>
        </is>
      </c>
      <c r="T800" s="201" t="n">
        <v>0.0029</v>
      </c>
      <c r="U800" s="201" t="n">
        <v>0.5185999999999999</v>
      </c>
      <c r="V800" s="201" t="inlineStr">
        <is>
          <t>T1059:Command and Scripting Interpreter</t>
        </is>
      </c>
      <c r="W800" s="201" t="n">
        <v>2</v>
      </c>
      <c r="X800" s="201" t="inlineStr">
        <is>
          <t>HIGH (72%)</t>
        </is>
      </c>
      <c r="Y800" s="201" t="inlineStr">
        <is>
          <t>CONFIRMED</t>
        </is>
      </c>
      <c r="Z800" s="201" t="inlineStr">
        <is>
          <t>CHECK_VENDOR</t>
        </is>
      </c>
      <c r="AA800" s="201" t="inlineStr">
        <is>
          <t>https://nvd.nist.gov/vuln/detail/CVE-2026-24101</t>
        </is>
      </c>
      <c r="AB800" s="201" t="inlineStr">
        <is>
          <t>NONE</t>
        </is>
      </c>
      <c r="AC800" s="201" t="n">
        <v>4.9</v>
      </c>
      <c r="AD800" s="201" t="inlineStr"/>
    </row>
    <row r="801">
      <c r="A801" s="201" t="inlineStr">
        <is>
          <t>CVE</t>
        </is>
      </c>
      <c r="B801" s="201" t="inlineStr">
        <is>
          <t>CVE-2026-24110</t>
        </is>
      </c>
      <c r="C801" s="201" t="inlineStr">
        <is>
          <t>An issue was discovered in Tenda W20E V4.0br_V15.11.0.6. Attackers may send overly long `addDhcpRules` data. When these rules enter the `addDhcpRule` function and are processed by `ret = sscanf(pRule, " %d\t%[^\t]\t%[^\n\r\t]", &amp;dhcpsIndex, dhcpsIP, dhcpsMac);`, the lack of size validation for the rules could lead to buffer overflows in `dhcpsIndex`, `dhcpsIP`, and `dhcpsMac`.</t>
        </is>
      </c>
      <c r="D801" s="201" t="n">
        <v>9.800000000000001</v>
      </c>
      <c r="E801" s="201" t="inlineStr">
        <is>
          <t>CRITICAL</t>
        </is>
      </c>
      <c r="F801" s="201" t="n">
        <v>3</v>
      </c>
      <c r="G801" s="201" t="n">
        <v>3</v>
      </c>
      <c r="H801" s="201" t="inlineStr">
        <is>
          <t>CRITICAL</t>
        </is>
      </c>
      <c r="I801" s="201" t="n">
        <v>18.8</v>
      </c>
      <c r="J801" s="201" t="inlineStr">
        <is>
          <t>NO</t>
        </is>
      </c>
      <c r="K801" s="201" t="inlineStr">
        <is>
          <t>https://nvd.nist.gov/vuln/detail/CVE-2026-24110</t>
        </is>
      </c>
      <c r="L801" s="201" t="inlineStr">
        <is>
          <t>2026-03-03 18:53</t>
        </is>
      </c>
      <c r="M801" s="201" t="inlineStr">
        <is>
          <t>CHECK_VENDOR</t>
        </is>
      </c>
      <c r="N801" s="201" t="inlineStr">
        <is>
          <t>See NVD references</t>
        </is>
      </c>
      <c r="O801" s="201" t="inlineStr">
        <is>
          <t>Apply vendor patches</t>
        </is>
      </c>
      <c r="P801" s="201" t="inlineStr">
        <is>
          <t>tenda w20e_firmware 15.11.0.6 | tenda w20e 4.0</t>
        </is>
      </c>
      <c r="Q801" s="201" t="inlineStr">
        <is>
          <t>P2</t>
        </is>
      </c>
      <c r="R801" s="201" t="inlineStr">
        <is>
          <t>🚨 URGENT: Apply vendor patches immediately | 🔒 Isolate affected systems if patch unavailable | 🛡️ Enable additional monitoring/IDS rules</t>
        </is>
      </c>
      <c r="S801" s="201" t="inlineStr">
        <is>
          <t>CVE - IP enrichment n/a</t>
        </is>
      </c>
      <c r="T801" s="201" t="n">
        <v>0.0004</v>
      </c>
      <c r="U801" s="201" t="n">
        <v>0.1291</v>
      </c>
      <c r="V801" s="201" t="inlineStr">
        <is>
          <t>T1203:Exploitation for Client Execution | T1592.003:Firmware</t>
        </is>
      </c>
      <c r="W801" s="201" t="n">
        <v>2</v>
      </c>
      <c r="X801" s="201" t="inlineStr">
        <is>
          <t>HIGH (72%)</t>
        </is>
      </c>
      <c r="Y801" s="201" t="inlineStr">
        <is>
          <t>CONFIRMED</t>
        </is>
      </c>
      <c r="Z801" s="201" t="inlineStr">
        <is>
          <t>CHECK_VENDOR</t>
        </is>
      </c>
      <c r="AA801" s="201" t="inlineStr">
        <is>
          <t>https://nvd.nist.gov/vuln/detail/CVE-2026-24110</t>
        </is>
      </c>
      <c r="AB801" s="201" t="inlineStr">
        <is>
          <t>NONE</t>
        </is>
      </c>
      <c r="AC801" s="201" t="n">
        <v>4.9</v>
      </c>
      <c r="AD801" s="201" t="inlineStr"/>
    </row>
    <row r="802">
      <c r="A802" s="201" t="inlineStr">
        <is>
          <t>CVE</t>
        </is>
      </c>
      <c r="B802" s="201" t="inlineStr">
        <is>
          <t>CVE-2026-24112</t>
        </is>
      </c>
      <c r="C802" s="201" t="inlineStr">
        <is>
          <t>An issue was discovered in Tenda W20E V4.0br_V15.11.0.6. Attackers may exploit the vulnerability by specifying the value of `userInfo`. When `userInfo` is passed into the `addWewifiWhiteUser` function and processed by `sscanf` without size validation, it could lead to a buffer overflow vulnerability.</t>
        </is>
      </c>
      <c r="D802" s="201" t="n">
        <v>9.800000000000001</v>
      </c>
      <c r="E802" s="201" t="inlineStr">
        <is>
          <t>CRITICAL</t>
        </is>
      </c>
      <c r="F802" s="201" t="n">
        <v>3</v>
      </c>
      <c r="G802" s="201" t="n">
        <v>3</v>
      </c>
      <c r="H802" s="201" t="inlineStr">
        <is>
          <t>CRITICAL</t>
        </is>
      </c>
      <c r="I802" s="201" t="n">
        <v>18.8</v>
      </c>
      <c r="J802" s="201" t="inlineStr">
        <is>
          <t>NO</t>
        </is>
      </c>
      <c r="K802" s="201" t="inlineStr">
        <is>
          <t>https://nvd.nist.gov/vuln/detail/CVE-2026-24112</t>
        </is>
      </c>
      <c r="L802" s="201" t="inlineStr">
        <is>
          <t>2026-03-03 18:53</t>
        </is>
      </c>
      <c r="M802" s="201" t="inlineStr">
        <is>
          <t>CHECK_VENDOR</t>
        </is>
      </c>
      <c r="N802" s="201" t="inlineStr">
        <is>
          <t>See NVD references</t>
        </is>
      </c>
      <c r="O802" s="201" t="inlineStr">
        <is>
          <t>Apply vendor patches</t>
        </is>
      </c>
      <c r="P802" s="201" t="inlineStr">
        <is>
          <t>tenda w20e_firmware 15.11.0.6 | tenda w20e 4.0</t>
        </is>
      </c>
      <c r="Q802" s="201" t="inlineStr">
        <is>
          <t>P2</t>
        </is>
      </c>
      <c r="R802" s="201" t="inlineStr">
        <is>
          <t>🚨 URGENT: Apply vendor patches immediately | 🔒 Isolate affected systems if patch unavailable | 🛡️ Enable additional monitoring/IDS rules</t>
        </is>
      </c>
      <c r="S802" s="201" t="inlineStr">
        <is>
          <t>CVE - IP enrichment n/a</t>
        </is>
      </c>
      <c r="T802" s="201" t="n">
        <v>0.0002</v>
      </c>
      <c r="U802" s="201" t="n">
        <v>0.0461</v>
      </c>
      <c r="V802" s="201" t="inlineStr">
        <is>
          <t>T1203:Exploitation for Client Execution | T1592.003:Firmware</t>
        </is>
      </c>
      <c r="W802" s="201" t="n">
        <v>2</v>
      </c>
      <c r="X802" s="201" t="inlineStr">
        <is>
          <t>HIGH (72%)</t>
        </is>
      </c>
      <c r="Y802" s="201" t="inlineStr">
        <is>
          <t>CONFIRMED</t>
        </is>
      </c>
      <c r="Z802" s="201" t="inlineStr">
        <is>
          <t>CHECK_VENDOR</t>
        </is>
      </c>
      <c r="AA802" s="201" t="inlineStr">
        <is>
          <t>https://nvd.nist.gov/vuln/detail/CVE-2026-24112</t>
        </is>
      </c>
      <c r="AB802" s="201" t="inlineStr">
        <is>
          <t>NONE</t>
        </is>
      </c>
      <c r="AC802" s="201" t="n">
        <v>4.9</v>
      </c>
      <c r="AD802" s="201" t="inlineStr"/>
    </row>
    <row r="803">
      <c r="A803" s="200" t="inlineStr">
        <is>
          <t>CVE</t>
        </is>
      </c>
      <c r="B803" s="200" t="inlineStr">
        <is>
          <t>CVE-2026-26699</t>
        </is>
      </c>
      <c r="C803" s="200" t="inlineStr">
        <is>
          <t>sourcecodester Personnel Property Equipment System v1.0 is vulnerable to arbitrary code execution in ip/ppes/admin/admin_change_picture.php.</t>
        </is>
      </c>
      <c r="D803" s="200" t="n">
        <v>8.800000000000001</v>
      </c>
      <c r="E803" s="200" t="inlineStr">
        <is>
          <t>HIGH</t>
        </is>
      </c>
      <c r="F803" s="200" t="n">
        <v>3</v>
      </c>
      <c r="G803" s="200" t="n">
        <v>3</v>
      </c>
      <c r="H803" s="200" t="inlineStr">
        <is>
          <t>CRITICAL</t>
        </is>
      </c>
      <c r="I803" s="200" t="n">
        <v>17.8</v>
      </c>
      <c r="J803" s="200" t="inlineStr">
        <is>
          <t>NO</t>
        </is>
      </c>
      <c r="K803" s="200" t="inlineStr">
        <is>
          <t>https://nvd.nist.gov/vuln/detail/CVE-2026-26699</t>
        </is>
      </c>
      <c r="L803" s="200" t="inlineStr">
        <is>
          <t>2026-03-03 18:53</t>
        </is>
      </c>
      <c r="M803" s="200" t="inlineStr">
        <is>
          <t>CHECK_VENDOR</t>
        </is>
      </c>
      <c r="N803" s="200" t="inlineStr">
        <is>
          <t>See NVD references</t>
        </is>
      </c>
      <c r="O803" s="200" t="inlineStr">
        <is>
          <t>Apply vendor patches</t>
        </is>
      </c>
      <c r="P803" s="200" t="inlineStr">
        <is>
          <t>See CVE details</t>
        </is>
      </c>
      <c r="Q803" s="200" t="inlineStr">
        <is>
          <t>P2</t>
        </is>
      </c>
      <c r="R803" s="200" t="inlineStr">
        <is>
          <t>🚨 URGENT: Apply vendor patches immediately | 🔒 Isolate affected systems if patch unavailable | 🛡️ Enable additional monitoring/IDS rules</t>
        </is>
      </c>
      <c r="S803" s="200" t="inlineStr">
        <is>
          <t>CVE - IP enrichment n/a</t>
        </is>
      </c>
      <c r="T803" s="200" t="n">
        <v>0.0005</v>
      </c>
      <c r="U803" s="200" t="n">
        <v>0.1589</v>
      </c>
      <c r="V803" s="200" t="inlineStr">
        <is>
          <t>T1059:Command and Scripting Interpreter | T1190:Exploit Public-Facing Application | T1203:Exploitation for Client Execution</t>
        </is>
      </c>
      <c r="W803" s="200" t="n">
        <v>2</v>
      </c>
      <c r="X803" s="200" t="inlineStr">
        <is>
          <t>HIGH (72%)</t>
        </is>
      </c>
      <c r="Y803" s="200" t="inlineStr">
        <is>
          <t>CONFIRMED</t>
        </is>
      </c>
      <c r="Z803" s="200" t="inlineStr">
        <is>
          <t>CHECK_VENDOR</t>
        </is>
      </c>
      <c r="AA803" s="200" t="inlineStr">
        <is>
          <t>https://nvd.nist.gov/vuln/detail/CVE-2026-26699</t>
        </is>
      </c>
      <c r="AB803" s="200" t="inlineStr">
        <is>
          <t>NONE</t>
        </is>
      </c>
      <c r="AC803" s="200" t="n">
        <v>4.4</v>
      </c>
      <c r="AD803" s="200" t="inlineStr"/>
    </row>
    <row r="804">
      <c r="A804" s="200" t="inlineStr">
        <is>
          <t>CVE</t>
        </is>
      </c>
      <c r="B804" s="200" t="inlineStr">
        <is>
          <t>CVE-2026-26701</t>
        </is>
      </c>
      <c r="C804" s="200" t="inlineStr">
        <is>
          <t>sourcecodester Personnel Property Equipment System v1.0 is vulnerable to SQL Injection in /ppes/admin/edit_tecnical_user.php.</t>
        </is>
      </c>
      <c r="D804" s="200" t="n">
        <v>8.5</v>
      </c>
      <c r="E804" s="200" t="inlineStr">
        <is>
          <t>HIGH</t>
        </is>
      </c>
      <c r="F804" s="200" t="n">
        <v>2</v>
      </c>
      <c r="G804" s="200" t="n">
        <v>3</v>
      </c>
      <c r="H804" s="200" t="inlineStr">
        <is>
          <t>HIGH</t>
        </is>
      </c>
      <c r="I804" s="200" t="n">
        <v>14.5</v>
      </c>
      <c r="J804" s="200" t="inlineStr">
        <is>
          <t>NO</t>
        </is>
      </c>
      <c r="K804" s="200" t="inlineStr">
        <is>
          <t>https://nvd.nist.gov/vuln/detail/CVE-2026-26701</t>
        </is>
      </c>
      <c r="L804" s="200" t="inlineStr">
        <is>
          <t>2026-03-03 18:53</t>
        </is>
      </c>
      <c r="M804" s="200" t="inlineStr">
        <is>
          <t>CHECK_VENDOR</t>
        </is>
      </c>
      <c r="N804" s="200" t="inlineStr">
        <is>
          <t>See NVD references</t>
        </is>
      </c>
      <c r="O804" s="200" t="inlineStr">
        <is>
          <t>Apply vendor patches</t>
        </is>
      </c>
      <c r="P804" s="200" t="inlineStr">
        <is>
          <t>See CVE details</t>
        </is>
      </c>
      <c r="Q804" s="200" t="inlineStr">
        <is>
          <t>P3</t>
        </is>
      </c>
      <c r="R804" s="200" t="inlineStr">
        <is>
          <t>🚨 URGENT: Apply vendor patches immediately | 🔒 Isolate affected systems if patch unavailable | 🛡️ Enable additional monitoring/IDS rules</t>
        </is>
      </c>
      <c r="S804" s="200" t="inlineStr">
        <is>
          <t>CVE - IP enrichment n/a</t>
        </is>
      </c>
      <c r="T804" s="200" t="n">
        <v>0.0001</v>
      </c>
      <c r="U804" s="200" t="n">
        <v>0.0228</v>
      </c>
      <c r="V804" s="200" t="inlineStr">
        <is>
          <t>T1190:Exploit Public-Facing Application</t>
        </is>
      </c>
      <c r="W804" s="200" t="n">
        <v>1</v>
      </c>
      <c r="X804" s="200" t="inlineStr">
        <is>
          <t>LOW (40%)</t>
        </is>
      </c>
      <c r="Y804" s="200" t="inlineStr">
        <is>
          <t>UNLIKELY</t>
        </is>
      </c>
      <c r="Z804" s="200" t="inlineStr">
        <is>
          <t>CHECK_VENDOR</t>
        </is>
      </c>
      <c r="AA804" s="200" t="inlineStr">
        <is>
          <t>https://nvd.nist.gov/vuln/detail/CVE-2026-26701</t>
        </is>
      </c>
      <c r="AB804" s="200" t="inlineStr">
        <is>
          <t>NONE</t>
        </is>
      </c>
      <c r="AC804" s="200" t="n">
        <v>0</v>
      </c>
      <c r="AD804" s="200" t="inlineStr"/>
    </row>
    <row r="805">
      <c r="A805" s="201" t="inlineStr">
        <is>
          <t>CVE</t>
        </is>
      </c>
      <c r="B805" s="201" t="inlineStr">
        <is>
          <t>CVE-2026-26720</t>
        </is>
      </c>
      <c r="C805" s="201" t="inlineStr">
        <is>
          <t>An issue in Twenty CRM v1.15.0 and before allows a remote attacker to execute arbitrary code via the local.driver.ts module.</t>
        </is>
      </c>
      <c r="D805" s="201" t="n">
        <v>9.800000000000001</v>
      </c>
      <c r="E805" s="201" t="inlineStr">
        <is>
          <t>CRITICAL</t>
        </is>
      </c>
      <c r="F805" s="201" t="n">
        <v>3</v>
      </c>
      <c r="G805" s="201" t="n">
        <v>3</v>
      </c>
      <c r="H805" s="201" t="inlineStr">
        <is>
          <t>CRITICAL</t>
        </is>
      </c>
      <c r="I805" s="201" t="n">
        <v>18.8</v>
      </c>
      <c r="J805" s="201" t="inlineStr">
        <is>
          <t>NO</t>
        </is>
      </c>
      <c r="K805" s="201" t="inlineStr">
        <is>
          <t>https://nvd.nist.gov/vuln/detail/CVE-2026-26720</t>
        </is>
      </c>
      <c r="L805" s="201" t="inlineStr">
        <is>
          <t>2026-03-03 18:53</t>
        </is>
      </c>
      <c r="M805" s="201" t="inlineStr">
        <is>
          <t>CHECK_VENDOR</t>
        </is>
      </c>
      <c r="N805" s="201" t="inlineStr">
        <is>
          <t>See NVD references</t>
        </is>
      </c>
      <c r="O805" s="201" t="inlineStr">
        <is>
          <t>Apply vendor patches</t>
        </is>
      </c>
      <c r="P805" s="201" t="inlineStr">
        <is>
          <t>See CVE details</t>
        </is>
      </c>
      <c r="Q805" s="201" t="inlineStr">
        <is>
          <t>P2</t>
        </is>
      </c>
      <c r="R805" s="201" t="inlineStr">
        <is>
          <t>🚨 URGENT: Apply vendor patches immediately | 🔒 Isolate affected systems if patch unavailable | 🛡️ Enable additional monitoring/IDS rules</t>
        </is>
      </c>
      <c r="S805" s="201" t="inlineStr">
        <is>
          <t>CVE - IP enrichment n/a</t>
        </is>
      </c>
      <c r="T805" s="201" t="n">
        <v>0.0025</v>
      </c>
      <c r="U805" s="201" t="n">
        <v>0.4775</v>
      </c>
      <c r="V805" s="201" t="inlineStr">
        <is>
          <t>T1059:Command and Scripting Interpreter | T1203:Exploitation for Client Execution</t>
        </is>
      </c>
      <c r="W805" s="201" t="n">
        <v>2</v>
      </c>
      <c r="X805" s="201" t="inlineStr">
        <is>
          <t>HIGH (72%)</t>
        </is>
      </c>
      <c r="Y805" s="201" t="inlineStr">
        <is>
          <t>CONFIRMED</t>
        </is>
      </c>
      <c r="Z805" s="201" t="inlineStr">
        <is>
          <t>CHECK_VENDOR</t>
        </is>
      </c>
      <c r="AA805" s="201" t="inlineStr">
        <is>
          <t>https://nvd.nist.gov/vuln/detail/CVE-2026-26720</t>
        </is>
      </c>
      <c r="AB805" s="201" t="inlineStr">
        <is>
          <t>NONE</t>
        </is>
      </c>
      <c r="AC805" s="201" t="n">
        <v>4.9</v>
      </c>
      <c r="AD805" s="201" t="inlineStr"/>
    </row>
    <row r="806">
      <c r="A806" s="200" t="inlineStr">
        <is>
          <t>CVE</t>
        </is>
      </c>
      <c r="B806" s="200" t="inlineStr">
        <is>
          <t>CVE-2026-28403</t>
        </is>
      </c>
      <c r="C806" s="200" t="inlineStr">
        <is>
          <t>Textream is a free macOS teleprompter app. Prior to version 1.5.1, the `DirectorServer` WebSocket server (`ws://127.0.0.1: `) accepts connections from any origin without validating the HTTP `Origin` header during the WebSocket handshake. A malicious web page visited in the same browser session can silently connect to the local WebSocket server and send arbitrary `DirectorCommand` payloads, allowing full remote control of the teleprompter content. Version 1.5.1 fixes the issue.</t>
        </is>
      </c>
      <c r="D806" s="200" t="n">
        <v>7.6</v>
      </c>
      <c r="E806" s="200" t="inlineStr">
        <is>
          <t>HIGH</t>
        </is>
      </c>
      <c r="F806" s="200" t="n">
        <v>2</v>
      </c>
      <c r="G806" s="200" t="n">
        <v>3</v>
      </c>
      <c r="H806" s="200" t="inlineStr">
        <is>
          <t>HIGH</t>
        </is>
      </c>
      <c r="I806" s="200" t="n">
        <v>13.6</v>
      </c>
      <c r="J806" s="200" t="inlineStr">
        <is>
          <t>NO</t>
        </is>
      </c>
      <c r="K806" s="200" t="inlineStr">
        <is>
          <t>https://nvd.nist.gov/vuln/detail/CVE-2026-28403</t>
        </is>
      </c>
      <c r="L806" s="200" t="inlineStr">
        <is>
          <t>2026-03-03 18:53</t>
        </is>
      </c>
      <c r="M806" s="200" t="inlineStr">
        <is>
          <t>CHECK_VENDOR</t>
        </is>
      </c>
      <c r="N806" s="200" t="inlineStr">
        <is>
          <t>See NVD references</t>
        </is>
      </c>
      <c r="O806" s="200" t="inlineStr">
        <is>
          <t>Apply vendor patches</t>
        </is>
      </c>
      <c r="P806" s="200" t="inlineStr">
        <is>
          <t>See CVE details</t>
        </is>
      </c>
      <c r="Q806" s="200" t="inlineStr">
        <is>
          <t>P2</t>
        </is>
      </c>
      <c r="R806" s="200" t="inlineStr">
        <is>
          <t>🚨 URGENT: Apply vendor patches immediately | 🔒 Isolate affected systems if patch unavailable | 🛡️ Enable additional monitoring/IDS rules</t>
        </is>
      </c>
      <c r="S806" s="200" t="inlineStr">
        <is>
          <t>CVE - IP enrichment n/a</t>
        </is>
      </c>
      <c r="T806" s="200" t="n">
        <v>0.0001</v>
      </c>
      <c r="U806" s="200" t="n">
        <v>0.0258</v>
      </c>
      <c r="V806" s="200" t="inlineStr">
        <is>
          <t>T1584.004:Server</t>
        </is>
      </c>
      <c r="W806" s="200" t="n">
        <v>2</v>
      </c>
      <c r="X806" s="200" t="inlineStr">
        <is>
          <t>HIGH (72%)</t>
        </is>
      </c>
      <c r="Y806" s="200" t="inlineStr">
        <is>
          <t>POSSIBLE</t>
        </is>
      </c>
      <c r="Z806" s="200" t="inlineStr">
        <is>
          <t>CHECK_VENDOR</t>
        </is>
      </c>
      <c r="AA806" s="200" t="inlineStr">
        <is>
          <t>https://nvd.nist.gov/vuln/detail/CVE-2026-28403</t>
        </is>
      </c>
      <c r="AB806" s="200" t="inlineStr">
        <is>
          <t>NONE</t>
        </is>
      </c>
      <c r="AC806" s="200" t="n">
        <v>3.8</v>
      </c>
      <c r="AD806" s="200" t="inlineStr"/>
    </row>
    <row r="807">
      <c r="A807" s="199" t="inlineStr">
        <is>
          <t>CVE</t>
        </is>
      </c>
      <c r="B807" s="199" t="inlineStr">
        <is>
          <t>CVE-2026-28412</t>
        </is>
      </c>
      <c r="C807" s="199" t="inlineStr">
        <is>
          <t>Textream is a free macOS teleprompter app. Prior to version 1.5.1, the `DirectorServer` WebSocket server imposes no limit on concurrent connections. Combined with a broadcast timer that sends state to all connected clients every 100 ms, an attacker can exhaust CPU and memory by flooding the server with connections, causing the Textream application to freeze and crash during a live session. Version 1.5.1 fixes the issue.</t>
        </is>
      </c>
      <c r="D807" s="199" t="n">
        <v>6.5</v>
      </c>
      <c r="E807" s="199" t="inlineStr">
        <is>
          <t>MEDIUM</t>
        </is>
      </c>
      <c r="F807" s="199" t="n">
        <v>2</v>
      </c>
      <c r="G807" s="199" t="n">
        <v>2</v>
      </c>
      <c r="H807" s="199" t="inlineStr">
        <is>
          <t>MEDIUM</t>
        </is>
      </c>
      <c r="I807" s="199" t="n">
        <v>10.5</v>
      </c>
      <c r="J807" s="199" t="inlineStr">
        <is>
          <t>NO</t>
        </is>
      </c>
      <c r="K807" s="199" t="inlineStr">
        <is>
          <t>https://nvd.nist.gov/vuln/detail/CVE-2026-28412</t>
        </is>
      </c>
      <c r="L807" s="199" t="inlineStr">
        <is>
          <t>2026-03-03 18:53</t>
        </is>
      </c>
      <c r="M807" s="199" t="inlineStr">
        <is>
          <t>CHECK_VENDOR</t>
        </is>
      </c>
      <c r="N807" s="199" t="inlineStr">
        <is>
          <t>See NVD references</t>
        </is>
      </c>
      <c r="O807" s="199" t="inlineStr">
        <is>
          <t>Apply vendor patches</t>
        </is>
      </c>
      <c r="P807" s="199" t="inlineStr">
        <is>
          <t>See CVE details</t>
        </is>
      </c>
      <c r="Q807" s="199" t="inlineStr">
        <is>
          <t>P2</t>
        </is>
      </c>
      <c r="R807" s="199" t="inlineStr">
        <is>
          <t>📅 Schedule patch deployment within 30 days | 🔍 Monitor for exploitation attempts</t>
        </is>
      </c>
      <c r="S807" s="199" t="inlineStr">
        <is>
          <t>CVE - IP enrichment n/a</t>
        </is>
      </c>
      <c r="T807" s="199" t="n">
        <v>0.0003</v>
      </c>
      <c r="U807" s="199" t="n">
        <v>0.09669999999999999</v>
      </c>
      <c r="V807" s="199" t="inlineStr">
        <is>
          <t>T1584.004:Server</t>
        </is>
      </c>
      <c r="W807" s="199" t="n">
        <v>2</v>
      </c>
      <c r="X807" s="199" t="inlineStr">
        <is>
          <t>HIGH (72%)</t>
        </is>
      </c>
      <c r="Y807" s="199" t="inlineStr">
        <is>
          <t>POSSIBLE</t>
        </is>
      </c>
      <c r="Z807" s="199" t="inlineStr">
        <is>
          <t>CHECK_VENDOR</t>
        </is>
      </c>
      <c r="AA807" s="199" t="inlineStr">
        <is>
          <t>https://nvd.nist.gov/vuln/detail/CVE-2026-28412</t>
        </is>
      </c>
      <c r="AB807" s="199" t="inlineStr">
        <is>
          <t>NONE</t>
        </is>
      </c>
      <c r="AC807" s="199" t="n">
        <v>3.25</v>
      </c>
      <c r="AD807" s="199" t="inlineStr"/>
    </row>
    <row r="808">
      <c r="A808" s="199" t="inlineStr">
        <is>
          <t>CVE</t>
        </is>
      </c>
      <c r="B808" s="199" t="inlineStr">
        <is>
          <t>CVE-2025-47371</t>
        </is>
      </c>
      <c r="C808" s="199" t="inlineStr">
        <is>
          <t>Transient DOS when an LTE RLC packet with invalid TB is received by UE.</t>
        </is>
      </c>
      <c r="D808" s="199" t="n">
        <v>6.5</v>
      </c>
      <c r="E808" s="199" t="inlineStr">
        <is>
          <t>MEDIUM</t>
        </is>
      </c>
      <c r="F808" s="199" t="n">
        <v>2</v>
      </c>
      <c r="G808" s="199" t="n">
        <v>2</v>
      </c>
      <c r="H808" s="199" t="inlineStr">
        <is>
          <t>MEDIUM</t>
        </is>
      </c>
      <c r="I808" s="199" t="n">
        <v>10.5</v>
      </c>
      <c r="J808" s="199" t="inlineStr">
        <is>
          <t>NO</t>
        </is>
      </c>
      <c r="K808" s="199" t="inlineStr">
        <is>
          <t>https://nvd.nist.gov/vuln/detail/CVE-2025-47371</t>
        </is>
      </c>
      <c r="L808" s="199" t="inlineStr">
        <is>
          <t>2026-03-03 18:53</t>
        </is>
      </c>
      <c r="M808" s="199" t="inlineStr">
        <is>
          <t>CHECK_VENDOR</t>
        </is>
      </c>
      <c r="N808" s="199" t="inlineStr">
        <is>
          <t>See NVD references</t>
        </is>
      </c>
      <c r="O808" s="199" t="inlineStr">
        <is>
          <t>Apply vendor patches</t>
        </is>
      </c>
      <c r="P808" s="199" t="inlineStr">
        <is>
          <t>See CVE details</t>
        </is>
      </c>
      <c r="Q808" s="199" t="inlineStr">
        <is>
          <t>P2</t>
        </is>
      </c>
      <c r="R808" s="199" t="inlineStr">
        <is>
          <t>📅 Schedule patch deployment within 30 days | 🔍 Monitor for exploitation attempts</t>
        </is>
      </c>
      <c r="S808" s="199" t="inlineStr">
        <is>
          <t>CVE - IP enrichment n/a</t>
        </is>
      </c>
      <c r="T808" s="199" t="n">
        <v>0.0002</v>
      </c>
      <c r="U808" s="199" t="n">
        <v>0.0328</v>
      </c>
      <c r="V808" s="199" t="inlineStr">
        <is>
          <t>T1190:Exploit Public-Facing Application</t>
        </is>
      </c>
      <c r="W808" s="199" t="n">
        <v>2</v>
      </c>
      <c r="X808" s="199" t="inlineStr">
        <is>
          <t>HIGH (72%)</t>
        </is>
      </c>
      <c r="Y808" s="199" t="inlineStr">
        <is>
          <t>POSSIBLE</t>
        </is>
      </c>
      <c r="Z808" s="199" t="inlineStr">
        <is>
          <t>CHECK_VENDOR</t>
        </is>
      </c>
      <c r="AA808" s="199" t="inlineStr">
        <is>
          <t>https://nvd.nist.gov/vuln/detail/CVE-2025-47371</t>
        </is>
      </c>
      <c r="AB808" s="199" t="inlineStr">
        <is>
          <t>NONE</t>
        </is>
      </c>
      <c r="AC808" s="199" t="n">
        <v>3.25</v>
      </c>
      <c r="AD808" s="199" t="inlineStr"/>
    </row>
    <row r="809">
      <c r="A809" s="200" t="inlineStr">
        <is>
          <t>CVE</t>
        </is>
      </c>
      <c r="B809" s="200" t="inlineStr">
        <is>
          <t>CVE-2025-47373</t>
        </is>
      </c>
      <c r="C809" s="200" t="inlineStr">
        <is>
          <t>Memory Corruption when accessing buffers with invalid length during TA invocation.</t>
        </is>
      </c>
      <c r="D809" s="200" t="n">
        <v>7.8</v>
      </c>
      <c r="E809" s="200" t="inlineStr">
        <is>
          <t>HIGH</t>
        </is>
      </c>
      <c r="F809" s="200" t="n">
        <v>2</v>
      </c>
      <c r="G809" s="200" t="n">
        <v>3</v>
      </c>
      <c r="H809" s="200" t="inlineStr">
        <is>
          <t>HIGH</t>
        </is>
      </c>
      <c r="I809" s="200" t="n">
        <v>13.8</v>
      </c>
      <c r="J809" s="200" t="inlineStr">
        <is>
          <t>NO</t>
        </is>
      </c>
      <c r="K809" s="200" t="inlineStr">
        <is>
          <t>https://nvd.nist.gov/vuln/detail/CVE-2025-47373</t>
        </is>
      </c>
      <c r="L809" s="200" t="inlineStr">
        <is>
          <t>2026-03-03 18:53</t>
        </is>
      </c>
      <c r="M809" s="200" t="inlineStr">
        <is>
          <t>CHECK_VENDOR</t>
        </is>
      </c>
      <c r="N809" s="200" t="inlineStr">
        <is>
          <t>See NVD references</t>
        </is>
      </c>
      <c r="O809" s="200" t="inlineStr">
        <is>
          <t>Apply vendor patches</t>
        </is>
      </c>
      <c r="P809" s="200" t="inlineStr">
        <is>
          <t>See CVE details</t>
        </is>
      </c>
      <c r="Q809" s="200" t="inlineStr">
        <is>
          <t>P2</t>
        </is>
      </c>
      <c r="R809" s="200" t="inlineStr">
        <is>
          <t>🚨 URGENT: Apply vendor patches immediately | 🔒 Isolate affected systems if patch unavailable | 🛡️ Enable additional monitoring/IDS rules</t>
        </is>
      </c>
      <c r="S809" s="200" t="inlineStr">
        <is>
          <t>CVE - IP enrichment n/a</t>
        </is>
      </c>
      <c r="T809" s="200" t="n">
        <v>0</v>
      </c>
      <c r="U809" s="200" t="n">
        <v>0</v>
      </c>
      <c r="V809" s="200" t="inlineStr">
        <is>
          <t>T1203:Exploitation for Client Execution</t>
        </is>
      </c>
      <c r="W809" s="200" t="n">
        <v>2</v>
      </c>
      <c r="X809" s="200" t="inlineStr">
        <is>
          <t>HIGH (72%)</t>
        </is>
      </c>
      <c r="Y809" s="200" t="inlineStr">
        <is>
          <t>POSSIBLE</t>
        </is>
      </c>
      <c r="Z809" s="200" t="inlineStr">
        <is>
          <t>CHECK_VENDOR</t>
        </is>
      </c>
      <c r="AA809" s="200" t="inlineStr">
        <is>
          <t>https://nvd.nist.gov/vuln/detail/CVE-2025-47373</t>
        </is>
      </c>
      <c r="AB809" s="200" t="inlineStr">
        <is>
          <t>NONE</t>
        </is>
      </c>
      <c r="AC809" s="200" t="n">
        <v>3.9</v>
      </c>
      <c r="AD809" s="200" t="inlineStr"/>
    </row>
    <row r="810">
      <c r="A810" s="200" t="inlineStr">
        <is>
          <t>CVE</t>
        </is>
      </c>
      <c r="B810" s="200" t="inlineStr">
        <is>
          <t>CVE-2025-47375</t>
        </is>
      </c>
      <c r="C810" s="200" t="inlineStr">
        <is>
          <t>Memory corruption while handling different IOCTL calls from the user-space simultaneously.</t>
        </is>
      </c>
      <c r="D810" s="200" t="n">
        <v>7.8</v>
      </c>
      <c r="E810" s="200" t="inlineStr">
        <is>
          <t>HIGH</t>
        </is>
      </c>
      <c r="F810" s="200" t="n">
        <v>2</v>
      </c>
      <c r="G810" s="200" t="n">
        <v>3</v>
      </c>
      <c r="H810" s="200" t="inlineStr">
        <is>
          <t>HIGH</t>
        </is>
      </c>
      <c r="I810" s="200" t="n">
        <v>13.8</v>
      </c>
      <c r="J810" s="200" t="inlineStr">
        <is>
          <t>NO</t>
        </is>
      </c>
      <c r="K810" s="200" t="inlineStr">
        <is>
          <t>https://nvd.nist.gov/vuln/detail/CVE-2025-47375</t>
        </is>
      </c>
      <c r="L810" s="200" t="inlineStr">
        <is>
          <t>2026-03-03 18:53</t>
        </is>
      </c>
      <c r="M810" s="200" t="inlineStr">
        <is>
          <t>CHECK_VENDOR</t>
        </is>
      </c>
      <c r="N810" s="200" t="inlineStr">
        <is>
          <t>See NVD references</t>
        </is>
      </c>
      <c r="O810" s="200" t="inlineStr">
        <is>
          <t>Apply vendor patches</t>
        </is>
      </c>
      <c r="P810" s="200" t="inlineStr">
        <is>
          <t>See CVE details</t>
        </is>
      </c>
      <c r="Q810" s="200" t="inlineStr">
        <is>
          <t>P2</t>
        </is>
      </c>
      <c r="R810" s="200" t="inlineStr">
        <is>
          <t>🚨 URGENT: Apply vendor patches immediately | 🔒 Isolate affected systems if patch unavailable | 🛡️ Enable additional monitoring/IDS rules</t>
        </is>
      </c>
      <c r="S810" s="200" t="inlineStr">
        <is>
          <t>CVE - IP enrichment n/a</t>
        </is>
      </c>
      <c r="T810" s="200" t="n">
        <v>0.0001</v>
      </c>
      <c r="U810" s="200" t="n">
        <v>0.0309</v>
      </c>
      <c r="V810" s="200" t="inlineStr">
        <is>
          <t>T1203:Exploitation for Client Execution</t>
        </is>
      </c>
      <c r="W810" s="200" t="n">
        <v>2</v>
      </c>
      <c r="X810" s="200" t="inlineStr">
        <is>
          <t>HIGH (72%)</t>
        </is>
      </c>
      <c r="Y810" s="200" t="inlineStr">
        <is>
          <t>POSSIBLE</t>
        </is>
      </c>
      <c r="Z810" s="200" t="inlineStr">
        <is>
          <t>CHECK_VENDOR</t>
        </is>
      </c>
      <c r="AA810" s="200" t="inlineStr">
        <is>
          <t>https://nvd.nist.gov/vuln/detail/CVE-2025-47375</t>
        </is>
      </c>
      <c r="AB810" s="200" t="inlineStr">
        <is>
          <t>NONE</t>
        </is>
      </c>
      <c r="AC810" s="200" t="n">
        <v>3.9</v>
      </c>
      <c r="AD810" s="200" t="inlineStr"/>
    </row>
    <row r="811">
      <c r="A811" s="200" t="inlineStr">
        <is>
          <t>CVE</t>
        </is>
      </c>
      <c r="B811" s="200" t="inlineStr">
        <is>
          <t>CVE-2025-47376</t>
        </is>
      </c>
      <c r="C811" s="200" t="inlineStr">
        <is>
          <t>Memory Corruption when concurrent access to shared buffer occurs during IOCTL calls.</t>
        </is>
      </c>
      <c r="D811" s="200" t="n">
        <v>7.8</v>
      </c>
      <c r="E811" s="200" t="inlineStr">
        <is>
          <t>HIGH</t>
        </is>
      </c>
      <c r="F811" s="200" t="n">
        <v>2</v>
      </c>
      <c r="G811" s="200" t="n">
        <v>3</v>
      </c>
      <c r="H811" s="200" t="inlineStr">
        <is>
          <t>HIGH</t>
        </is>
      </c>
      <c r="I811" s="200" t="n">
        <v>13.8</v>
      </c>
      <c r="J811" s="200" t="inlineStr">
        <is>
          <t>NO</t>
        </is>
      </c>
      <c r="K811" s="200" t="inlineStr">
        <is>
          <t>https://nvd.nist.gov/vuln/detail/CVE-2025-47376</t>
        </is>
      </c>
      <c r="L811" s="200" t="inlineStr">
        <is>
          <t>2026-03-03 18:53</t>
        </is>
      </c>
      <c r="M811" s="200" t="inlineStr">
        <is>
          <t>CHECK_VENDOR</t>
        </is>
      </c>
      <c r="N811" s="200" t="inlineStr">
        <is>
          <t>See NVD references</t>
        </is>
      </c>
      <c r="O811" s="200" t="inlineStr">
        <is>
          <t>Apply vendor patches</t>
        </is>
      </c>
      <c r="P811" s="200" t="inlineStr">
        <is>
          <t>See CVE details</t>
        </is>
      </c>
      <c r="Q811" s="200" t="inlineStr">
        <is>
          <t>P2</t>
        </is>
      </c>
      <c r="R811" s="200" t="inlineStr">
        <is>
          <t>🚨 URGENT: Apply vendor patches immediately | 🔒 Isolate affected systems if patch unavailable | 🛡️ Enable additional monitoring/IDS rules</t>
        </is>
      </c>
      <c r="S811" s="200" t="inlineStr">
        <is>
          <t>CVE - IP enrichment n/a</t>
        </is>
      </c>
      <c r="T811" s="200" t="n">
        <v>0.0001</v>
      </c>
      <c r="U811" s="200" t="n">
        <v>0.0309</v>
      </c>
      <c r="V811" s="200" t="inlineStr">
        <is>
          <t>T1203:Exploitation for Client Execution</t>
        </is>
      </c>
      <c r="W811" s="200" t="n">
        <v>2</v>
      </c>
      <c r="X811" s="200" t="inlineStr">
        <is>
          <t>HIGH (72%)</t>
        </is>
      </c>
      <c r="Y811" s="200" t="inlineStr">
        <is>
          <t>POSSIBLE</t>
        </is>
      </c>
      <c r="Z811" s="200" t="inlineStr">
        <is>
          <t>CHECK_VENDOR</t>
        </is>
      </c>
      <c r="AA811" s="200" t="inlineStr">
        <is>
          <t>https://nvd.nist.gov/vuln/detail/CVE-2025-47376</t>
        </is>
      </c>
      <c r="AB811" s="200" t="inlineStr">
        <is>
          <t>NONE</t>
        </is>
      </c>
      <c r="AC811" s="200" t="n">
        <v>3.9</v>
      </c>
      <c r="AD811" s="200" t="inlineStr"/>
    </row>
    <row r="812">
      <c r="A812" s="200" t="inlineStr">
        <is>
          <t>CVE</t>
        </is>
      </c>
      <c r="B812" s="200" t="inlineStr">
        <is>
          <t>CVE-2025-47377</t>
        </is>
      </c>
      <c r="C812" s="200" t="inlineStr">
        <is>
          <t>Memory Corruption when accessing a buffer after it has been freed while processing IOCTL calls.</t>
        </is>
      </c>
      <c r="D812" s="200" t="n">
        <v>7.8</v>
      </c>
      <c r="E812" s="200" t="inlineStr">
        <is>
          <t>HIGH</t>
        </is>
      </c>
      <c r="F812" s="200" t="n">
        <v>2</v>
      </c>
      <c r="G812" s="200" t="n">
        <v>3</v>
      </c>
      <c r="H812" s="200" t="inlineStr">
        <is>
          <t>HIGH</t>
        </is>
      </c>
      <c r="I812" s="200" t="n">
        <v>13.8</v>
      </c>
      <c r="J812" s="200" t="inlineStr">
        <is>
          <t>NO</t>
        </is>
      </c>
      <c r="K812" s="200" t="inlineStr">
        <is>
          <t>https://nvd.nist.gov/vuln/detail/CVE-2025-47377</t>
        </is>
      </c>
      <c r="L812" s="200" t="inlineStr">
        <is>
          <t>2026-03-03 18:53</t>
        </is>
      </c>
      <c r="M812" s="200" t="inlineStr">
        <is>
          <t>CHECK_VENDOR</t>
        </is>
      </c>
      <c r="N812" s="200" t="inlineStr">
        <is>
          <t>See NVD references</t>
        </is>
      </c>
      <c r="O812" s="200" t="inlineStr">
        <is>
          <t>Apply vendor patches</t>
        </is>
      </c>
      <c r="P812" s="200" t="inlineStr">
        <is>
          <t>See CVE details</t>
        </is>
      </c>
      <c r="Q812" s="200" t="inlineStr">
        <is>
          <t>P2</t>
        </is>
      </c>
      <c r="R812" s="200" t="inlineStr">
        <is>
          <t>🚨 URGENT: Apply vendor patches immediately | 🔒 Isolate affected systems if patch unavailable | 🛡️ Enable additional monitoring/IDS rules</t>
        </is>
      </c>
      <c r="S812" s="200" t="inlineStr">
        <is>
          <t>CVE - IP enrichment n/a</t>
        </is>
      </c>
      <c r="T812" s="200" t="n">
        <v>0.0001</v>
      </c>
      <c r="U812" s="200" t="n">
        <v>0.0309</v>
      </c>
      <c r="V812" s="200" t="inlineStr">
        <is>
          <t>T1203:Exploitation for Client Execution</t>
        </is>
      </c>
      <c r="W812" s="200" t="n">
        <v>2</v>
      </c>
      <c r="X812" s="200" t="inlineStr">
        <is>
          <t>HIGH (72%)</t>
        </is>
      </c>
      <c r="Y812" s="200" t="inlineStr">
        <is>
          <t>POSSIBLE</t>
        </is>
      </c>
      <c r="Z812" s="200" t="inlineStr">
        <is>
          <t>CHECK_VENDOR</t>
        </is>
      </c>
      <c r="AA812" s="200" t="inlineStr">
        <is>
          <t>https://nvd.nist.gov/vuln/detail/CVE-2025-47377</t>
        </is>
      </c>
      <c r="AB812" s="200" t="inlineStr">
        <is>
          <t>NONE</t>
        </is>
      </c>
      <c r="AC812" s="200" t="n">
        <v>3.9</v>
      </c>
      <c r="AD812" s="200" t="inlineStr"/>
    </row>
    <row r="813">
      <c r="A813" s="200" t="inlineStr">
        <is>
          <t>CVE</t>
        </is>
      </c>
      <c r="B813" s="200" t="inlineStr">
        <is>
          <t>CVE-2025-47378</t>
        </is>
      </c>
      <c r="C813" s="200" t="inlineStr">
        <is>
          <t>Cryptographic Issue when a shared VM reference allows HLOS to boot loader and access cert chain.</t>
        </is>
      </c>
      <c r="D813" s="200" t="n">
        <v>7.1</v>
      </c>
      <c r="E813" s="200" t="inlineStr">
        <is>
          <t>HIGH</t>
        </is>
      </c>
      <c r="F813" s="200" t="n">
        <v>2</v>
      </c>
      <c r="G813" s="200" t="n">
        <v>3</v>
      </c>
      <c r="H813" s="200" t="inlineStr">
        <is>
          <t>HIGH</t>
        </is>
      </c>
      <c r="I813" s="200" t="n">
        <v>13.1</v>
      </c>
      <c r="J813" s="200" t="inlineStr">
        <is>
          <t>NO</t>
        </is>
      </c>
      <c r="K813" s="200" t="inlineStr">
        <is>
          <t>https://nvd.nist.gov/vuln/detail/CVE-2025-47378</t>
        </is>
      </c>
      <c r="L813" s="200" t="inlineStr">
        <is>
          <t>2026-03-03 18:53</t>
        </is>
      </c>
      <c r="M813" s="200" t="inlineStr">
        <is>
          <t>CHECK_VENDOR</t>
        </is>
      </c>
      <c r="N813" s="200" t="inlineStr">
        <is>
          <t>See NVD references</t>
        </is>
      </c>
      <c r="O813" s="200" t="inlineStr">
        <is>
          <t>Apply vendor patches</t>
        </is>
      </c>
      <c r="P813" s="200" t="inlineStr">
        <is>
          <t>See CVE details</t>
        </is>
      </c>
      <c r="Q813" s="200" t="inlineStr">
        <is>
          <t>P2</t>
        </is>
      </c>
      <c r="R813" s="200" t="inlineStr">
        <is>
          <t>🚨 URGENT: Apply vendor patches immediately | 🔒 Isolate affected systems if patch unavailable | 🛡️ Enable additional monitoring/IDS rules</t>
        </is>
      </c>
      <c r="S813" s="200" t="inlineStr">
        <is>
          <t>CVE - IP enrichment n/a</t>
        </is>
      </c>
      <c r="T813" s="200" t="n">
        <v>0.0001</v>
      </c>
      <c r="U813" s="200" t="n">
        <v>0.0183</v>
      </c>
      <c r="V813" s="200" t="inlineStr">
        <is>
          <t>T1600:Weaken Encryption</t>
        </is>
      </c>
      <c r="W813" s="200" t="n">
        <v>2</v>
      </c>
      <c r="X813" s="200" t="inlineStr">
        <is>
          <t>HIGH (72%)</t>
        </is>
      </c>
      <c r="Y813" s="200" t="inlineStr">
        <is>
          <t>POSSIBLE</t>
        </is>
      </c>
      <c r="Z813" s="200" t="inlineStr">
        <is>
          <t>CHECK_VENDOR</t>
        </is>
      </c>
      <c r="AA813" s="200" t="inlineStr">
        <is>
          <t>https://nvd.nist.gov/vuln/detail/CVE-2025-47378</t>
        </is>
      </c>
      <c r="AB813" s="200" t="inlineStr">
        <is>
          <t>NONE</t>
        </is>
      </c>
      <c r="AC813" s="200" t="n">
        <v>3.55</v>
      </c>
      <c r="AD813" s="200" t="inlineStr"/>
    </row>
    <row r="814">
      <c r="A814" s="200" t="inlineStr">
        <is>
          <t>CVE</t>
        </is>
      </c>
      <c r="B814" s="200" t="inlineStr">
        <is>
          <t>CVE-2025-47379</t>
        </is>
      </c>
      <c r="C814" s="200" t="inlineStr">
        <is>
          <t>Memory Corruption when concurrent access to shared buffer occurs due to improper synchronization between assignment and deallocation of buffer resources.</t>
        </is>
      </c>
      <c r="D814" s="200" t="n">
        <v>7.8</v>
      </c>
      <c r="E814" s="200" t="inlineStr">
        <is>
          <t>HIGH</t>
        </is>
      </c>
      <c r="F814" s="200" t="n">
        <v>2</v>
      </c>
      <c r="G814" s="200" t="n">
        <v>3</v>
      </c>
      <c r="H814" s="200" t="inlineStr">
        <is>
          <t>HIGH</t>
        </is>
      </c>
      <c r="I814" s="200" t="n">
        <v>13.8</v>
      </c>
      <c r="J814" s="200" t="inlineStr">
        <is>
          <t>NO</t>
        </is>
      </c>
      <c r="K814" s="200" t="inlineStr">
        <is>
          <t>https://nvd.nist.gov/vuln/detail/CVE-2025-47379</t>
        </is>
      </c>
      <c r="L814" s="200" t="inlineStr">
        <is>
          <t>2026-03-03 18:53</t>
        </is>
      </c>
      <c r="M814" s="200" t="inlineStr">
        <is>
          <t>CHECK_VENDOR</t>
        </is>
      </c>
      <c r="N814" s="200" t="inlineStr">
        <is>
          <t>See NVD references</t>
        </is>
      </c>
      <c r="O814" s="200" t="inlineStr">
        <is>
          <t>Apply vendor patches</t>
        </is>
      </c>
      <c r="P814" s="200" t="inlineStr">
        <is>
          <t>See CVE details</t>
        </is>
      </c>
      <c r="Q814" s="200" t="inlineStr">
        <is>
          <t>P2</t>
        </is>
      </c>
      <c r="R814" s="200" t="inlineStr">
        <is>
          <t>🚨 URGENT: Apply vendor patches immediately | 🔒 Isolate affected systems if patch unavailable | 🛡️ Enable additional monitoring/IDS rules</t>
        </is>
      </c>
      <c r="S814" s="200" t="inlineStr">
        <is>
          <t>CVE - IP enrichment n/a</t>
        </is>
      </c>
      <c r="T814" s="200" t="n">
        <v>0</v>
      </c>
      <c r="U814" s="200" t="n">
        <v>0</v>
      </c>
      <c r="V814" s="200" t="inlineStr">
        <is>
          <t>T1203:Exploitation for Client Execution | T1190:Exploit Public-Facing Application</t>
        </is>
      </c>
      <c r="W814" s="200" t="n">
        <v>2</v>
      </c>
      <c r="X814" s="200" t="inlineStr">
        <is>
          <t>HIGH (72%)</t>
        </is>
      </c>
      <c r="Y814" s="200" t="inlineStr">
        <is>
          <t>POSSIBLE</t>
        </is>
      </c>
      <c r="Z814" s="200" t="inlineStr">
        <is>
          <t>CHECK_VENDOR</t>
        </is>
      </c>
      <c r="AA814" s="200" t="inlineStr">
        <is>
          <t>https://nvd.nist.gov/vuln/detail/CVE-2025-47379</t>
        </is>
      </c>
      <c r="AB814" s="200" t="inlineStr">
        <is>
          <t>NONE</t>
        </is>
      </c>
      <c r="AC814" s="200" t="n">
        <v>3.9</v>
      </c>
      <c r="AD814" s="200" t="inlineStr"/>
    </row>
    <row r="815">
      <c r="A815" s="200" t="inlineStr">
        <is>
          <t>CVE</t>
        </is>
      </c>
      <c r="B815" s="200" t="inlineStr">
        <is>
          <t>CVE-2025-47381</t>
        </is>
      </c>
      <c r="C815" s="200" t="inlineStr">
        <is>
          <t>Memory Corruption while processing IOCTL calls when concurrent access to shared buffer occurs.</t>
        </is>
      </c>
      <c r="D815" s="200" t="n">
        <v>7.8</v>
      </c>
      <c r="E815" s="200" t="inlineStr">
        <is>
          <t>HIGH</t>
        </is>
      </c>
      <c r="F815" s="200" t="n">
        <v>2</v>
      </c>
      <c r="G815" s="200" t="n">
        <v>3</v>
      </c>
      <c r="H815" s="200" t="inlineStr">
        <is>
          <t>HIGH</t>
        </is>
      </c>
      <c r="I815" s="200" t="n">
        <v>13.8</v>
      </c>
      <c r="J815" s="200" t="inlineStr">
        <is>
          <t>NO</t>
        </is>
      </c>
      <c r="K815" s="200" t="inlineStr">
        <is>
          <t>https://nvd.nist.gov/vuln/detail/CVE-2025-47381</t>
        </is>
      </c>
      <c r="L815" s="200" t="inlineStr">
        <is>
          <t>2026-03-03 18:53</t>
        </is>
      </c>
      <c r="M815" s="200" t="inlineStr">
        <is>
          <t>CHECK_VENDOR</t>
        </is>
      </c>
      <c r="N815" s="200" t="inlineStr">
        <is>
          <t>See NVD references</t>
        </is>
      </c>
      <c r="O815" s="200" t="inlineStr">
        <is>
          <t>Apply vendor patches</t>
        </is>
      </c>
      <c r="P815" s="200" t="inlineStr">
        <is>
          <t>See CVE details</t>
        </is>
      </c>
      <c r="Q815" s="200" t="inlineStr">
        <is>
          <t>P2</t>
        </is>
      </c>
      <c r="R815" s="200" t="inlineStr">
        <is>
          <t>🚨 URGENT: Apply vendor patches immediately | 🔒 Isolate affected systems if patch unavailable | 🛡️ Enable additional monitoring/IDS rules</t>
        </is>
      </c>
      <c r="S815" s="200" t="inlineStr">
        <is>
          <t>CVE - IP enrichment n/a</t>
        </is>
      </c>
      <c r="T815" s="200" t="n">
        <v>0.0001</v>
      </c>
      <c r="U815" s="200" t="n">
        <v>0.0309</v>
      </c>
      <c r="V815" s="200" t="inlineStr">
        <is>
          <t>T1203:Exploitation for Client Execution</t>
        </is>
      </c>
      <c r="W815" s="200" t="n">
        <v>2</v>
      </c>
      <c r="X815" s="200" t="inlineStr">
        <is>
          <t>HIGH (72%)</t>
        </is>
      </c>
      <c r="Y815" s="200" t="inlineStr">
        <is>
          <t>POSSIBLE</t>
        </is>
      </c>
      <c r="Z815" s="200" t="inlineStr">
        <is>
          <t>CHECK_VENDOR</t>
        </is>
      </c>
      <c r="AA815" s="200" t="inlineStr">
        <is>
          <t>https://nvd.nist.gov/vuln/detail/CVE-2025-47381</t>
        </is>
      </c>
      <c r="AB815" s="200" t="inlineStr">
        <is>
          <t>NONE</t>
        </is>
      </c>
      <c r="AC815" s="200" t="n">
        <v>3.9</v>
      </c>
      <c r="AD815" s="200" t="inlineStr"/>
    </row>
    <row r="816">
      <c r="A816" s="200" t="inlineStr">
        <is>
          <t>CVE</t>
        </is>
      </c>
      <c r="B816" s="200" t="inlineStr">
        <is>
          <t>CVE-2025-47383</t>
        </is>
      </c>
      <c r="C816" s="200" t="inlineStr">
        <is>
          <t>Weak configuration may lead to cryptographic issue when a VoWiFi call is triggered from UE.</t>
        </is>
      </c>
      <c r="D816" s="200" t="n">
        <v>7.2</v>
      </c>
      <c r="E816" s="200" t="inlineStr">
        <is>
          <t>HIGH</t>
        </is>
      </c>
      <c r="F816" s="200" t="n">
        <v>2</v>
      </c>
      <c r="G816" s="200" t="n">
        <v>3</v>
      </c>
      <c r="H816" s="200" t="inlineStr">
        <is>
          <t>HIGH</t>
        </is>
      </c>
      <c r="I816" s="200" t="n">
        <v>13.2</v>
      </c>
      <c r="J816" s="200" t="inlineStr">
        <is>
          <t>NO</t>
        </is>
      </c>
      <c r="K816" s="200" t="inlineStr">
        <is>
          <t>https://nvd.nist.gov/vuln/detail/CVE-2025-47383</t>
        </is>
      </c>
      <c r="L816" s="200" t="inlineStr">
        <is>
          <t>2026-03-03 18:53</t>
        </is>
      </c>
      <c r="M816" s="200" t="inlineStr">
        <is>
          <t>CHECK_VENDOR</t>
        </is>
      </c>
      <c r="N816" s="200" t="inlineStr">
        <is>
          <t>See NVD references</t>
        </is>
      </c>
      <c r="O816" s="200" t="inlineStr">
        <is>
          <t>Apply vendor patches</t>
        </is>
      </c>
      <c r="P816" s="200" t="inlineStr">
        <is>
          <t>See CVE details</t>
        </is>
      </c>
      <c r="Q816" s="200" t="inlineStr">
        <is>
          <t>P2</t>
        </is>
      </c>
      <c r="R816" s="200" t="inlineStr">
        <is>
          <t>🚨 URGENT: Apply vendor patches immediately | 🔒 Isolate affected systems if patch unavailable | 🛡️ Enable additional monitoring/IDS rules</t>
        </is>
      </c>
      <c r="S816" s="200" t="inlineStr">
        <is>
          <t>CVE - IP enrichment n/a</t>
        </is>
      </c>
      <c r="T816" s="200" t="n">
        <v>0.0004</v>
      </c>
      <c r="U816" s="200" t="n">
        <v>0.1025</v>
      </c>
      <c r="V816" s="200" t="inlineStr">
        <is>
          <t>T1600:Weaken Encryption</t>
        </is>
      </c>
      <c r="W816" s="200" t="n">
        <v>2</v>
      </c>
      <c r="X816" s="200" t="inlineStr">
        <is>
          <t>HIGH (72%)</t>
        </is>
      </c>
      <c r="Y816" s="200" t="inlineStr">
        <is>
          <t>POSSIBLE</t>
        </is>
      </c>
      <c r="Z816" s="200" t="inlineStr">
        <is>
          <t>CHECK_VENDOR</t>
        </is>
      </c>
      <c r="AA816" s="200" t="inlineStr">
        <is>
          <t>https://nvd.nist.gov/vuln/detail/CVE-2025-47383</t>
        </is>
      </c>
      <c r="AB816" s="200" t="inlineStr">
        <is>
          <t>NONE</t>
        </is>
      </c>
      <c r="AC816" s="200" t="n">
        <v>3.6</v>
      </c>
      <c r="AD816" s="200" t="inlineStr"/>
    </row>
    <row r="817">
      <c r="A817" s="199" t="inlineStr">
        <is>
          <t>CVE</t>
        </is>
      </c>
      <c r="B817" s="199" t="inlineStr">
        <is>
          <t>CVE-2025-47384</t>
        </is>
      </c>
      <c r="C817" s="199" t="inlineStr">
        <is>
          <t>Transient DOS when MAC configures config id greater than supported maximum value.</t>
        </is>
      </c>
      <c r="D817" s="199" t="n">
        <v>6.5</v>
      </c>
      <c r="E817" s="199" t="inlineStr">
        <is>
          <t>MEDIUM</t>
        </is>
      </c>
      <c r="F817" s="199" t="n">
        <v>2</v>
      </c>
      <c r="G817" s="199" t="n">
        <v>2</v>
      </c>
      <c r="H817" s="199" t="inlineStr">
        <is>
          <t>MEDIUM</t>
        </is>
      </c>
      <c r="I817" s="199" t="n">
        <v>10.5</v>
      </c>
      <c r="J817" s="199" t="inlineStr">
        <is>
          <t>NO</t>
        </is>
      </c>
      <c r="K817" s="199" t="inlineStr">
        <is>
          <t>https://nvd.nist.gov/vuln/detail/CVE-2025-47384</t>
        </is>
      </c>
      <c r="L817" s="199" t="inlineStr">
        <is>
          <t>2026-03-03 18:53</t>
        </is>
      </c>
      <c r="M817" s="199" t="inlineStr">
        <is>
          <t>CHECK_VENDOR</t>
        </is>
      </c>
      <c r="N817" s="199" t="inlineStr">
        <is>
          <t>See NVD references</t>
        </is>
      </c>
      <c r="O817" s="199" t="inlineStr">
        <is>
          <t>Apply vendor patches</t>
        </is>
      </c>
      <c r="P817" s="199" t="inlineStr">
        <is>
          <t>See CVE details</t>
        </is>
      </c>
      <c r="Q817" s="199" t="inlineStr">
        <is>
          <t>P2</t>
        </is>
      </c>
      <c r="R817" s="199" t="inlineStr">
        <is>
          <t>📅 Schedule patch deployment within 30 days | 🔍 Monitor for exploitation attempts</t>
        </is>
      </c>
      <c r="S817" s="199" t="inlineStr">
        <is>
          <t>CVE - IP enrichment n/a</t>
        </is>
      </c>
      <c r="T817" s="199" t="n">
        <v>0.0002</v>
      </c>
      <c r="U817" s="199" t="n">
        <v>0.0328</v>
      </c>
      <c r="V817" s="199" t="inlineStr">
        <is>
          <t>T1190:Exploit Public-Facing Application</t>
        </is>
      </c>
      <c r="W817" s="199" t="n">
        <v>2</v>
      </c>
      <c r="X817" s="199" t="inlineStr">
        <is>
          <t>HIGH (72%)</t>
        </is>
      </c>
      <c r="Y817" s="199" t="inlineStr">
        <is>
          <t>POSSIBLE</t>
        </is>
      </c>
      <c r="Z817" s="199" t="inlineStr">
        <is>
          <t>CHECK_VENDOR</t>
        </is>
      </c>
      <c r="AA817" s="199" t="inlineStr">
        <is>
          <t>https://nvd.nist.gov/vuln/detail/CVE-2025-47384</t>
        </is>
      </c>
      <c r="AB817" s="199" t="inlineStr">
        <is>
          <t>NONE</t>
        </is>
      </c>
      <c r="AC817" s="199" t="n">
        <v>3.25</v>
      </c>
      <c r="AD817" s="199" t="inlineStr"/>
    </row>
    <row r="818">
      <c r="A818" s="200" t="inlineStr">
        <is>
          <t>CVE</t>
        </is>
      </c>
      <c r="B818" s="200" t="inlineStr">
        <is>
          <t>CVE-2025-47385</t>
        </is>
      </c>
      <c r="C818" s="200" t="inlineStr">
        <is>
          <t>Memory Corruption when accessing trusted execution environment without proper privilege check.</t>
        </is>
      </c>
      <c r="D818" s="200" t="n">
        <v>7.8</v>
      </c>
      <c r="E818" s="200" t="inlineStr">
        <is>
          <t>HIGH</t>
        </is>
      </c>
      <c r="F818" s="200" t="n">
        <v>2</v>
      </c>
      <c r="G818" s="200" t="n">
        <v>3</v>
      </c>
      <c r="H818" s="200" t="inlineStr">
        <is>
          <t>HIGH</t>
        </is>
      </c>
      <c r="I818" s="200" t="n">
        <v>13.8</v>
      </c>
      <c r="J818" s="200" t="inlineStr">
        <is>
          <t>NO</t>
        </is>
      </c>
      <c r="K818" s="200" t="inlineStr">
        <is>
          <t>https://nvd.nist.gov/vuln/detail/CVE-2025-47385</t>
        </is>
      </c>
      <c r="L818" s="200" t="inlineStr">
        <is>
          <t>2026-03-03 18:53</t>
        </is>
      </c>
      <c r="M818" s="200" t="inlineStr">
        <is>
          <t>CHECK_VENDOR</t>
        </is>
      </c>
      <c r="N818" s="200" t="inlineStr">
        <is>
          <t>See NVD references</t>
        </is>
      </c>
      <c r="O818" s="200" t="inlineStr">
        <is>
          <t>Apply vendor patches</t>
        </is>
      </c>
      <c r="P818" s="200" t="inlineStr">
        <is>
          <t>See CVE details</t>
        </is>
      </c>
      <c r="Q818" s="200" t="inlineStr">
        <is>
          <t>P2</t>
        </is>
      </c>
      <c r="R818" s="200" t="inlineStr">
        <is>
          <t>🚨 URGENT: Apply vendor patches immediately | 🔒 Isolate affected systems if patch unavailable | 🛡️ Enable additional monitoring/IDS rules</t>
        </is>
      </c>
      <c r="S818" s="200" t="inlineStr">
        <is>
          <t>CVE - IP enrichment n/a</t>
        </is>
      </c>
      <c r="T818" s="200" t="n">
        <v>0.0001</v>
      </c>
      <c r="U818" s="200" t="n">
        <v>0.0147</v>
      </c>
      <c r="V818" s="200" t="inlineStr">
        <is>
          <t>T1203:Exploitation for Client Execution</t>
        </is>
      </c>
      <c r="W818" s="200" t="n">
        <v>2</v>
      </c>
      <c r="X818" s="200" t="inlineStr">
        <is>
          <t>HIGH (72%)</t>
        </is>
      </c>
      <c r="Y818" s="200" t="inlineStr">
        <is>
          <t>POSSIBLE</t>
        </is>
      </c>
      <c r="Z818" s="200" t="inlineStr">
        <is>
          <t>CHECK_VENDOR</t>
        </is>
      </c>
      <c r="AA818" s="200" t="inlineStr">
        <is>
          <t>https://nvd.nist.gov/vuln/detail/CVE-2025-47385</t>
        </is>
      </c>
      <c r="AB818" s="200" t="inlineStr">
        <is>
          <t>NONE</t>
        </is>
      </c>
      <c r="AC818" s="200" t="n">
        <v>3.9</v>
      </c>
      <c r="AD818" s="200" t="inlineStr"/>
    </row>
    <row r="819">
      <c r="A819" s="200" t="inlineStr">
        <is>
          <t>CVE</t>
        </is>
      </c>
      <c r="B819" s="200" t="inlineStr">
        <is>
          <t>CVE-2025-47386</t>
        </is>
      </c>
      <c r="C819" s="200" t="inlineStr">
        <is>
          <t>Memory Corruption while invoking IOCTL calls when concurrent access to shared buffer occurs.</t>
        </is>
      </c>
      <c r="D819" s="200" t="n">
        <v>7.8</v>
      </c>
      <c r="E819" s="200" t="inlineStr">
        <is>
          <t>HIGH</t>
        </is>
      </c>
      <c r="F819" s="200" t="n">
        <v>2</v>
      </c>
      <c r="G819" s="200" t="n">
        <v>3</v>
      </c>
      <c r="H819" s="200" t="inlineStr">
        <is>
          <t>HIGH</t>
        </is>
      </c>
      <c r="I819" s="200" t="n">
        <v>13.8</v>
      </c>
      <c r="J819" s="200" t="inlineStr">
        <is>
          <t>NO</t>
        </is>
      </c>
      <c r="K819" s="200" t="inlineStr">
        <is>
          <t>https://nvd.nist.gov/vuln/detail/CVE-2025-47386</t>
        </is>
      </c>
      <c r="L819" s="200" t="inlineStr">
        <is>
          <t>2026-03-03 18:53</t>
        </is>
      </c>
      <c r="M819" s="200" t="inlineStr">
        <is>
          <t>CHECK_VENDOR</t>
        </is>
      </c>
      <c r="N819" s="200" t="inlineStr">
        <is>
          <t>See NVD references</t>
        </is>
      </c>
      <c r="O819" s="200" t="inlineStr">
        <is>
          <t>Apply vendor patches</t>
        </is>
      </c>
      <c r="P819" s="200" t="inlineStr">
        <is>
          <t>See CVE details</t>
        </is>
      </c>
      <c r="Q819" s="200" t="inlineStr">
        <is>
          <t>P2</t>
        </is>
      </c>
      <c r="R819" s="200" t="inlineStr">
        <is>
          <t>🚨 URGENT: Apply vendor patches immediately | 🔒 Isolate affected systems if patch unavailable | 🛡️ Enable additional monitoring/IDS rules</t>
        </is>
      </c>
      <c r="S819" s="200" t="inlineStr">
        <is>
          <t>CVE - IP enrichment n/a</t>
        </is>
      </c>
      <c r="T819" s="200" t="n">
        <v>0.0001</v>
      </c>
      <c r="U819" s="200" t="n">
        <v>0.0309</v>
      </c>
      <c r="V819" s="200" t="inlineStr">
        <is>
          <t>T1203:Exploitation for Client Execution</t>
        </is>
      </c>
      <c r="W819" s="200" t="n">
        <v>2</v>
      </c>
      <c r="X819" s="200" t="inlineStr">
        <is>
          <t>HIGH (72%)</t>
        </is>
      </c>
      <c r="Y819" s="200" t="inlineStr">
        <is>
          <t>POSSIBLE</t>
        </is>
      </c>
      <c r="Z819" s="200" t="inlineStr">
        <is>
          <t>CHECK_VENDOR</t>
        </is>
      </c>
      <c r="AA819" s="200" t="inlineStr">
        <is>
          <t>https://nvd.nist.gov/vuln/detail/CVE-2025-47386</t>
        </is>
      </c>
      <c r="AB819" s="200" t="inlineStr">
        <is>
          <t>NONE</t>
        </is>
      </c>
      <c r="AC819" s="200" t="n">
        <v>3.9</v>
      </c>
      <c r="AD819" s="200" t="inlineStr"/>
    </row>
    <row r="820">
      <c r="A820" s="200" t="inlineStr">
        <is>
          <t>CVE</t>
        </is>
      </c>
      <c r="B820" s="200" t="inlineStr">
        <is>
          <t>CVE-2025-59600</t>
        </is>
      </c>
      <c r="C820" s="200" t="inlineStr">
        <is>
          <t>Memory Corruption when adding user-supplied data without checking available buffer space.</t>
        </is>
      </c>
      <c r="D820" s="200" t="n">
        <v>7.8</v>
      </c>
      <c r="E820" s="200" t="inlineStr">
        <is>
          <t>HIGH</t>
        </is>
      </c>
      <c r="F820" s="200" t="n">
        <v>2</v>
      </c>
      <c r="G820" s="200" t="n">
        <v>3</v>
      </c>
      <c r="H820" s="200" t="inlineStr">
        <is>
          <t>HIGH</t>
        </is>
      </c>
      <c r="I820" s="200" t="n">
        <v>13.8</v>
      </c>
      <c r="J820" s="200" t="inlineStr">
        <is>
          <t>NO</t>
        </is>
      </c>
      <c r="K820" s="200" t="inlineStr">
        <is>
          <t>https://nvd.nist.gov/vuln/detail/CVE-2025-59600</t>
        </is>
      </c>
      <c r="L820" s="200" t="inlineStr">
        <is>
          <t>2026-03-03 18:53</t>
        </is>
      </c>
      <c r="M820" s="200" t="inlineStr">
        <is>
          <t>CHECK_VENDOR</t>
        </is>
      </c>
      <c r="N820" s="200" t="inlineStr">
        <is>
          <t>See NVD references</t>
        </is>
      </c>
      <c r="O820" s="200" t="inlineStr">
        <is>
          <t>Apply vendor patches</t>
        </is>
      </c>
      <c r="P820" s="200" t="inlineStr">
        <is>
          <t>See CVE details</t>
        </is>
      </c>
      <c r="Q820" s="200" t="inlineStr">
        <is>
          <t>P2</t>
        </is>
      </c>
      <c r="R820" s="200" t="inlineStr">
        <is>
          <t>🚨 URGENT: Apply vendor patches immediately | 🔒 Isolate affected systems if patch unavailable | 🛡️ Enable additional monitoring/IDS rules</t>
        </is>
      </c>
      <c r="S820" s="200" t="inlineStr">
        <is>
          <t>CVE - IP enrichment n/a</t>
        </is>
      </c>
      <c r="T820" s="200" t="n">
        <v>0.0001</v>
      </c>
      <c r="U820" s="200" t="n">
        <v>0.0309</v>
      </c>
      <c r="V820" s="200" t="inlineStr">
        <is>
          <t>T1203:Exploitation for Client Execution</t>
        </is>
      </c>
      <c r="W820" s="200" t="n">
        <v>2</v>
      </c>
      <c r="X820" s="200" t="inlineStr">
        <is>
          <t>HIGH (72%)</t>
        </is>
      </c>
      <c r="Y820" s="200" t="inlineStr">
        <is>
          <t>POSSIBLE</t>
        </is>
      </c>
      <c r="Z820" s="200" t="inlineStr">
        <is>
          <t>CHECK_VENDOR</t>
        </is>
      </c>
      <c r="AA820" s="200" t="inlineStr">
        <is>
          <t>https://nvd.nist.gov/vuln/detail/CVE-2025-59600</t>
        </is>
      </c>
      <c r="AB820" s="200" t="inlineStr">
        <is>
          <t>NONE</t>
        </is>
      </c>
      <c r="AC820" s="200" t="n">
        <v>3.9</v>
      </c>
      <c r="AD820" s="200" t="inlineStr"/>
    </row>
    <row r="821">
      <c r="A821" s="200" t="inlineStr">
        <is>
          <t>CVE</t>
        </is>
      </c>
      <c r="B821" s="200" t="inlineStr">
        <is>
          <t>CVE-2025-59603</t>
        </is>
      </c>
      <c r="C821" s="200" t="inlineStr">
        <is>
          <t>Memory Corruption when processing invalid user address with nonstandard buffer address.</t>
        </is>
      </c>
      <c r="D821" s="200" t="n">
        <v>7.8</v>
      </c>
      <c r="E821" s="200" t="inlineStr">
        <is>
          <t>HIGH</t>
        </is>
      </c>
      <c r="F821" s="200" t="n">
        <v>2</v>
      </c>
      <c r="G821" s="200" t="n">
        <v>3</v>
      </c>
      <c r="H821" s="200" t="inlineStr">
        <is>
          <t>HIGH</t>
        </is>
      </c>
      <c r="I821" s="200" t="n">
        <v>13.8</v>
      </c>
      <c r="J821" s="200" t="inlineStr">
        <is>
          <t>NO</t>
        </is>
      </c>
      <c r="K821" s="200" t="inlineStr">
        <is>
          <t>https://nvd.nist.gov/vuln/detail/CVE-2025-59603</t>
        </is>
      </c>
      <c r="L821" s="200" t="inlineStr">
        <is>
          <t>2026-03-03 18:53</t>
        </is>
      </c>
      <c r="M821" s="200" t="inlineStr">
        <is>
          <t>CHECK_VENDOR</t>
        </is>
      </c>
      <c r="N821" s="200" t="inlineStr">
        <is>
          <t>See NVD references</t>
        </is>
      </c>
      <c r="O821" s="200" t="inlineStr">
        <is>
          <t>Apply vendor patches</t>
        </is>
      </c>
      <c r="P821" s="200" t="inlineStr">
        <is>
          <t>See CVE details</t>
        </is>
      </c>
      <c r="Q821" s="200" t="inlineStr">
        <is>
          <t>P2</t>
        </is>
      </c>
      <c r="R821" s="200" t="inlineStr">
        <is>
          <t>🚨 URGENT: Apply vendor patches immediately | 🔒 Isolate affected systems if patch unavailable | 🛡️ Enable additional monitoring/IDS rules</t>
        </is>
      </c>
      <c r="S821" s="200" t="inlineStr">
        <is>
          <t>CVE - IP enrichment n/a</t>
        </is>
      </c>
      <c r="T821" s="200" t="n">
        <v>0.0001</v>
      </c>
      <c r="U821" s="200" t="n">
        <v>0.0309</v>
      </c>
      <c r="V821" s="200" t="inlineStr">
        <is>
          <t>T1203:Exploitation for Client Execution</t>
        </is>
      </c>
      <c r="W821" s="200" t="n">
        <v>2</v>
      </c>
      <c r="X821" s="200" t="inlineStr">
        <is>
          <t>HIGH (72%)</t>
        </is>
      </c>
      <c r="Y821" s="200" t="inlineStr">
        <is>
          <t>POSSIBLE</t>
        </is>
      </c>
      <c r="Z821" s="200" t="inlineStr">
        <is>
          <t>CHECK_VENDOR</t>
        </is>
      </c>
      <c r="AA821" s="200" t="inlineStr">
        <is>
          <t>https://nvd.nist.gov/vuln/detail/CVE-2025-59603</t>
        </is>
      </c>
      <c r="AB821" s="200" t="inlineStr">
        <is>
          <t>NONE</t>
        </is>
      </c>
      <c r="AC821" s="200" t="n">
        <v>3.9</v>
      </c>
      <c r="AD821" s="200" t="inlineStr"/>
    </row>
    <row r="822">
      <c r="A822" s="200" t="inlineStr">
        <is>
          <t>CVE</t>
        </is>
      </c>
      <c r="B822" s="200" t="inlineStr">
        <is>
          <t>CVE-2025-64427</t>
        </is>
      </c>
      <c r="C822" s="200" t="inlineStr">
        <is>
          <t>ZimaOS is a fork of CasaOS, an operating system for Zima devices and x86-64 systems with UEFI. In version 1.5.0 and prior, due to insufficient validation or restriction of target URLs, an authenticated local user can craft requests that target internal IP addresses (e.g., 127.0.0.1, localhost, or private network ranges). This allows the attacker to interact with internal HTTP/HTTPS services that are not intended to be exposed externally or to local users. No known patch is publicly available.</t>
        </is>
      </c>
      <c r="D822" s="200" t="n">
        <v>7.1</v>
      </c>
      <c r="E822" s="200" t="inlineStr">
        <is>
          <t>HIGH</t>
        </is>
      </c>
      <c r="F822" s="200" t="n">
        <v>2</v>
      </c>
      <c r="G822" s="200" t="n">
        <v>3</v>
      </c>
      <c r="H822" s="200" t="inlineStr">
        <is>
          <t>HIGH</t>
        </is>
      </c>
      <c r="I822" s="200" t="n">
        <v>13.1</v>
      </c>
      <c r="J822" s="200" t="inlineStr">
        <is>
          <t>NO</t>
        </is>
      </c>
      <c r="K822" s="200" t="inlineStr">
        <is>
          <t>https://nvd.nist.gov/vuln/detail/CVE-2025-64427</t>
        </is>
      </c>
      <c r="L822" s="200" t="inlineStr">
        <is>
          <t>2026-03-03 18:53</t>
        </is>
      </c>
      <c r="M822" s="200" t="inlineStr">
        <is>
          <t>CHECK_VENDOR</t>
        </is>
      </c>
      <c r="N822" s="200" t="inlineStr">
        <is>
          <t>See NVD references</t>
        </is>
      </c>
      <c r="O822" s="200" t="inlineStr">
        <is>
          <t>Apply vendor patches</t>
        </is>
      </c>
      <c r="P822" s="200" t="inlineStr">
        <is>
          <t>See CVE details</t>
        </is>
      </c>
      <c r="Q822" s="200" t="inlineStr">
        <is>
          <t>P2</t>
        </is>
      </c>
      <c r="R822" s="200" t="inlineStr">
        <is>
          <t>🚨 URGENT: Apply vendor patches immediately | 🔒 Isolate affected systems if patch unavailable | 🛡️ Enable additional monitoring/IDS rules</t>
        </is>
      </c>
      <c r="S822" s="200" t="inlineStr">
        <is>
          <t>CVE - IP enrichment n/a</t>
        </is>
      </c>
      <c r="T822" s="200" t="n">
        <v>0.0004</v>
      </c>
      <c r="U822" s="200" t="n">
        <v>0.1115</v>
      </c>
      <c r="V822" s="200" t="inlineStr">
        <is>
          <t>T1213:Data from Information Repositories | T1590.005:IP Addresses</t>
        </is>
      </c>
      <c r="W822" s="200" t="n">
        <v>2</v>
      </c>
      <c r="X822" s="200" t="inlineStr">
        <is>
          <t>HIGH (72%)</t>
        </is>
      </c>
      <c r="Y822" s="200" t="inlineStr">
        <is>
          <t>POSSIBLE</t>
        </is>
      </c>
      <c r="Z822" s="200" t="inlineStr">
        <is>
          <t>CHECK_VENDOR</t>
        </is>
      </c>
      <c r="AA822" s="200" t="inlineStr">
        <is>
          <t>https://nvd.nist.gov/vuln/detail/CVE-2025-64427</t>
        </is>
      </c>
      <c r="AB822" s="200" t="inlineStr">
        <is>
          <t>NONE</t>
        </is>
      </c>
      <c r="AC822" s="200" t="n">
        <v>3.55</v>
      </c>
      <c r="AD822" s="200" t="inlineStr"/>
    </row>
    <row r="823">
      <c r="A823" s="199" t="inlineStr">
        <is>
          <t>CVE</t>
        </is>
      </c>
      <c r="B823" s="199" t="inlineStr">
        <is>
          <t>CVE-2025-70252</t>
        </is>
      </c>
      <c r="C823" s="199" t="inlineStr">
        <is>
          <t>An issue was discovered in /goform/WifiWpsStart in Tenda AC6V2.0 V15.03.06.23_multi. The index and mode are controllable. If the conditions are met to sprintf, they will be spliced into tmp. It is worth noting that there is no size check,which leads to a stack overflow vulnerability.</t>
        </is>
      </c>
      <c r="D823" s="199" t="n">
        <v>5</v>
      </c>
      <c r="E823" s="199" t="inlineStr">
        <is>
          <t>MEDIUM</t>
        </is>
      </c>
      <c r="F823" s="199" t="n">
        <v>2</v>
      </c>
      <c r="G823" s="199" t="n">
        <v>2</v>
      </c>
      <c r="H823" s="199" t="inlineStr">
        <is>
          <t>MEDIUM</t>
        </is>
      </c>
      <c r="I823" s="199" t="n">
        <v>9</v>
      </c>
      <c r="J823" s="199" t="inlineStr">
        <is>
          <t>NO</t>
        </is>
      </c>
      <c r="K823" s="199" t="inlineStr">
        <is>
          <t>https://nvd.nist.gov/vuln/detail/CVE-2025-70252</t>
        </is>
      </c>
      <c r="L823" s="199" t="inlineStr">
        <is>
          <t>2026-03-03 18:53</t>
        </is>
      </c>
      <c r="M823" s="199" t="inlineStr">
        <is>
          <t>CHECK_VENDOR</t>
        </is>
      </c>
      <c r="N823" s="199" t="inlineStr">
        <is>
          <t>See NVD references</t>
        </is>
      </c>
      <c r="O823" s="199" t="inlineStr">
        <is>
          <t>Apply vendor patches</t>
        </is>
      </c>
      <c r="P823" s="199" t="inlineStr">
        <is>
          <t>See CVE details</t>
        </is>
      </c>
      <c r="Q823" s="199" t="inlineStr">
        <is>
          <t>P4</t>
        </is>
      </c>
      <c r="R823" s="199" t="inlineStr">
        <is>
          <t>📅 Schedule patch deployment within 30 days | 🔍 Monitor for exploitation attempts</t>
        </is>
      </c>
      <c r="S823" s="199" t="inlineStr">
        <is>
          <t>CVE - IP enrichment n/a</t>
        </is>
      </c>
      <c r="T823" s="199" t="n">
        <v>0.0002</v>
      </c>
      <c r="U823" s="199" t="n">
        <v>0.0461</v>
      </c>
      <c r="V823" s="199" t="inlineStr">
        <is>
          <t>T1190:Exploit Public-Facing Application</t>
        </is>
      </c>
      <c r="W823" s="199" t="n">
        <v>1</v>
      </c>
      <c r="X823" s="199" t="inlineStr">
        <is>
          <t>LOW (40%)</t>
        </is>
      </c>
      <c r="Y823" s="199" t="inlineStr">
        <is>
          <t>UNLIKELY</t>
        </is>
      </c>
      <c r="Z823" s="199" t="inlineStr">
        <is>
          <t>CHECK_VENDOR</t>
        </is>
      </c>
      <c r="AA823" s="199" t="inlineStr">
        <is>
          <t>https://nvd.nist.gov/vuln/detail/CVE-2025-70252</t>
        </is>
      </c>
      <c r="AB823" s="199" t="inlineStr">
        <is>
          <t>NONE</t>
        </is>
      </c>
      <c r="AC823" s="199" t="n">
        <v>0</v>
      </c>
      <c r="AD823" s="199" t="inlineStr"/>
    </row>
    <row r="824">
      <c r="A824" s="200" t="inlineStr">
        <is>
          <t>CVE</t>
        </is>
      </c>
      <c r="B824" s="200" t="inlineStr">
        <is>
          <t>CVE-2026-21385</t>
        </is>
      </c>
      <c r="C824" s="200" t="inlineStr">
        <is>
          <t>Memory corruption while using alignments for memory allocation.</t>
        </is>
      </c>
      <c r="D824" s="200" t="n">
        <v>7.8</v>
      </c>
      <c r="E824" s="200" t="inlineStr">
        <is>
          <t>HIGH</t>
        </is>
      </c>
      <c r="F824" s="200" t="n">
        <v>2</v>
      </c>
      <c r="G824" s="200" t="n">
        <v>3</v>
      </c>
      <c r="H824" s="200" t="inlineStr">
        <is>
          <t>HIGH</t>
        </is>
      </c>
      <c r="I824" s="200" t="n">
        <v>13.8</v>
      </c>
      <c r="J824" s="200" t="inlineStr">
        <is>
          <t>NO</t>
        </is>
      </c>
      <c r="K824" s="200" t="inlineStr">
        <is>
          <t>https://nvd.nist.gov/vuln/detail/CVE-2026-21385</t>
        </is>
      </c>
      <c r="L824" s="200" t="inlineStr">
        <is>
          <t>2026-03-03 18:53</t>
        </is>
      </c>
      <c r="M824" s="200" t="inlineStr">
        <is>
          <t>CHECK_VENDOR</t>
        </is>
      </c>
      <c r="N824" s="200" t="inlineStr">
        <is>
          <t>See NVD references</t>
        </is>
      </c>
      <c r="O824" s="200" t="inlineStr">
        <is>
          <t>Apply vendor patches</t>
        </is>
      </c>
      <c r="P824" s="200" t="inlineStr">
        <is>
          <t>See CVE details</t>
        </is>
      </c>
      <c r="Q824" s="200" t="inlineStr">
        <is>
          <t>P2</t>
        </is>
      </c>
      <c r="R824" s="200" t="inlineStr">
        <is>
          <t>🚨 URGENT: Apply vendor patches immediately | 🔒 Isolate affected systems if patch unavailable | 🛡️ Enable additional monitoring/IDS rules</t>
        </is>
      </c>
      <c r="S824" s="200" t="inlineStr">
        <is>
          <t>CVE - IP enrichment n/a</t>
        </is>
      </c>
      <c r="T824" s="200" t="n">
        <v>0.0001</v>
      </c>
      <c r="U824" s="200" t="n">
        <v>0.0309</v>
      </c>
      <c r="V824" s="200" t="inlineStr">
        <is>
          <t>T1190:Exploit Public-Facing Application | T1203:Exploitation for Client Execution</t>
        </is>
      </c>
      <c r="W824" s="200" t="n">
        <v>2</v>
      </c>
      <c r="X824" s="200" t="inlineStr">
        <is>
          <t>HIGH (72%)</t>
        </is>
      </c>
      <c r="Y824" s="200" t="inlineStr">
        <is>
          <t>POSSIBLE</t>
        </is>
      </c>
      <c r="Z824" s="200" t="inlineStr">
        <is>
          <t>CHECK_VENDOR</t>
        </is>
      </c>
      <c r="AA824" s="200" t="inlineStr">
        <is>
          <t>https://nvd.nist.gov/vuln/detail/CVE-2026-21385</t>
        </is>
      </c>
      <c r="AB824" s="200" t="inlineStr">
        <is>
          <t>NONE</t>
        </is>
      </c>
      <c r="AC824" s="200" t="n">
        <v>3.9</v>
      </c>
      <c r="AD824" s="200" t="inlineStr">
        <is>
          <t>[SecurityAffairs] Android devices hit by exploited Qualcomm flaw CVE-2026-21385 | [TheHackerNews] Google Confirms CVE-2026-21385 in Qualcomm Android Component Exploited</t>
        </is>
      </c>
    </row>
    <row r="825">
      <c r="A825" s="199" t="inlineStr">
        <is>
          <t>CVE</t>
        </is>
      </c>
      <c r="B825" s="199" t="inlineStr">
        <is>
          <t>CVE-2026-23865</t>
        </is>
      </c>
      <c r="C825" s="199" t="inlineStr">
        <is>
          <t>An integer overflow in the tt_var_load_item_variation_store function of the Freetype library in versions 2.13.2 and 2.13.3 may allow for an out of bounds read operation when parsing HVAR/VVAR/MVAR tables in OpenType variable fonts. This issue is fixed in version 2.14.2.</t>
        </is>
      </c>
      <c r="D825" s="199" t="n">
        <v>5.3</v>
      </c>
      <c r="E825" s="199" t="inlineStr">
        <is>
          <t>MEDIUM</t>
        </is>
      </c>
      <c r="F825" s="199" t="n">
        <v>2</v>
      </c>
      <c r="G825" s="199" t="n">
        <v>2</v>
      </c>
      <c r="H825" s="199" t="inlineStr">
        <is>
          <t>MEDIUM</t>
        </is>
      </c>
      <c r="I825" s="199" t="n">
        <v>9.300000000000001</v>
      </c>
      <c r="J825" s="199" t="inlineStr">
        <is>
          <t>NO</t>
        </is>
      </c>
      <c r="K825" s="199" t="inlineStr">
        <is>
          <t>https://nvd.nist.gov/vuln/detail/CVE-2026-23865</t>
        </is>
      </c>
      <c r="L825" s="199" t="inlineStr">
        <is>
          <t>2026-03-03 18:53</t>
        </is>
      </c>
      <c r="M825" s="199" t="inlineStr">
        <is>
          <t>CHECK_VENDOR</t>
        </is>
      </c>
      <c r="N825" s="199" t="inlineStr">
        <is>
          <t>See NVD references</t>
        </is>
      </c>
      <c r="O825" s="199" t="inlineStr">
        <is>
          <t>Apply vendor patches</t>
        </is>
      </c>
      <c r="P825" s="199" t="inlineStr">
        <is>
          <t>See CVE details</t>
        </is>
      </c>
      <c r="Q825" s="199" t="inlineStr">
        <is>
          <t>P3</t>
        </is>
      </c>
      <c r="R825" s="199" t="inlineStr">
        <is>
          <t>📅 Schedule patch deployment within 30 days | 🔍 Monitor for exploitation attempts</t>
        </is>
      </c>
      <c r="S825" s="199" t="inlineStr">
        <is>
          <t>CVE - IP enrichment n/a</t>
        </is>
      </c>
      <c r="T825" s="199" t="n">
        <v>0</v>
      </c>
      <c r="U825" s="199" t="n">
        <v>0</v>
      </c>
      <c r="V825" s="199" t="inlineStr">
        <is>
          <t>T1203:Exploitation for Client Execution</t>
        </is>
      </c>
      <c r="W825" s="199" t="n">
        <v>1</v>
      </c>
      <c r="X825" s="199" t="inlineStr">
        <is>
          <t>LOW (40%)</t>
        </is>
      </c>
      <c r="Y825" s="199" t="inlineStr">
        <is>
          <t>POSSIBLE</t>
        </is>
      </c>
      <c r="Z825" s="199" t="inlineStr">
        <is>
          <t>CHECK_VENDOR</t>
        </is>
      </c>
      <c r="AA825" s="199" t="inlineStr">
        <is>
          <t>https://nvd.nist.gov/vuln/detail/CVE-2026-23865</t>
        </is>
      </c>
      <c r="AB825" s="199" t="inlineStr">
        <is>
          <t>NONE</t>
        </is>
      </c>
      <c r="AC825" s="199" t="n">
        <v>2.65</v>
      </c>
      <c r="AD825" s="199" t="inlineStr"/>
    </row>
    <row r="826">
      <c r="A826" s="201" t="inlineStr">
        <is>
          <t>CVE</t>
        </is>
      </c>
      <c r="B826" s="201" t="inlineStr">
        <is>
          <t>CVE-2026-24105</t>
        </is>
      </c>
      <c r="C826" s="201" t="inlineStr">
        <is>
          <t>An issue was discovered in goform/formsetUsbUnload in Tenda AC15V1.0 V15.03.05.18_multi. The value of `v1` was not checked, potentially leading to a command injection vulnerability if injected into doSystemCmd.</t>
        </is>
      </c>
      <c r="D826" s="201" t="n">
        <v>9.800000000000001</v>
      </c>
      <c r="E826" s="201" t="inlineStr">
        <is>
          <t>CRITICAL</t>
        </is>
      </c>
      <c r="F826" s="201" t="n">
        <v>3</v>
      </c>
      <c r="G826" s="201" t="n">
        <v>3</v>
      </c>
      <c r="H826" s="201" t="inlineStr">
        <is>
          <t>CRITICAL</t>
        </is>
      </c>
      <c r="I826" s="201" t="n">
        <v>18.8</v>
      </c>
      <c r="J826" s="201" t="inlineStr">
        <is>
          <t>NO</t>
        </is>
      </c>
      <c r="K826" s="201" t="inlineStr">
        <is>
          <t>https://nvd.nist.gov/vuln/detail/CVE-2026-24105</t>
        </is>
      </c>
      <c r="L826" s="201" t="inlineStr">
        <is>
          <t>2026-03-03 18:53</t>
        </is>
      </c>
      <c r="M826" s="201" t="inlineStr">
        <is>
          <t>CHECK_VENDOR</t>
        </is>
      </c>
      <c r="N826" s="201" t="inlineStr">
        <is>
          <t>See NVD references</t>
        </is>
      </c>
      <c r="O826" s="201" t="inlineStr">
        <is>
          <t>Apply vendor patches</t>
        </is>
      </c>
      <c r="P826" s="201" t="inlineStr">
        <is>
          <t>See CVE details</t>
        </is>
      </c>
      <c r="Q826" s="201" t="inlineStr">
        <is>
          <t>P2</t>
        </is>
      </c>
      <c r="R826" s="201" t="inlineStr">
        <is>
          <t>🚨 URGENT: Apply vendor patches immediately | 🔒 Isolate affected systems if patch unavailable | 🛡️ Enable additional monitoring/IDS rules</t>
        </is>
      </c>
      <c r="S826" s="201" t="inlineStr">
        <is>
          <t>CVE - IP enrichment n/a</t>
        </is>
      </c>
      <c r="T826" s="201" t="n">
        <v>0.0015</v>
      </c>
      <c r="U826" s="201" t="n">
        <v>0.3571</v>
      </c>
      <c r="V826" s="201" t="inlineStr">
        <is>
          <t>T1059:Command and Scripting Interpreter</t>
        </is>
      </c>
      <c r="W826" s="201" t="n">
        <v>2</v>
      </c>
      <c r="X826" s="201" t="inlineStr">
        <is>
          <t>HIGH (72%)</t>
        </is>
      </c>
      <c r="Y826" s="201" t="inlineStr">
        <is>
          <t>CONFIRMED</t>
        </is>
      </c>
      <c r="Z826" s="201" t="inlineStr">
        <is>
          <t>CHECK_VENDOR</t>
        </is>
      </c>
      <c r="AA826" s="201" t="inlineStr">
        <is>
          <t>https://nvd.nist.gov/vuln/detail/CVE-2026-24105</t>
        </is>
      </c>
      <c r="AB826" s="201" t="inlineStr">
        <is>
          <t>NONE</t>
        </is>
      </c>
      <c r="AC826" s="201" t="n">
        <v>4.9</v>
      </c>
      <c r="AD826" s="201" t="inlineStr"/>
    </row>
    <row r="827">
      <c r="A827" s="200" t="inlineStr">
        <is>
          <t>CVE</t>
        </is>
      </c>
      <c r="B827" s="200" t="inlineStr">
        <is>
          <t>CVE-2026-26700</t>
        </is>
      </c>
      <c r="C827" s="200" t="inlineStr">
        <is>
          <t>sourcecodester Personnel Property Equipment System v1.0 is vulnerable to SQL Injection in /ppes/admin/edit_employee.php.</t>
        </is>
      </c>
      <c r="D827" s="200" t="n">
        <v>8.5</v>
      </c>
      <c r="E827" s="200" t="inlineStr">
        <is>
          <t>HIGH</t>
        </is>
      </c>
      <c r="F827" s="200" t="n">
        <v>2</v>
      </c>
      <c r="G827" s="200" t="n">
        <v>3</v>
      </c>
      <c r="H827" s="200" t="inlineStr">
        <is>
          <t>HIGH</t>
        </is>
      </c>
      <c r="I827" s="200" t="n">
        <v>14.5</v>
      </c>
      <c r="J827" s="200" t="inlineStr">
        <is>
          <t>NO</t>
        </is>
      </c>
      <c r="K827" s="200" t="inlineStr">
        <is>
          <t>https://nvd.nist.gov/vuln/detail/CVE-2026-26700</t>
        </is>
      </c>
      <c r="L827" s="200" t="inlineStr">
        <is>
          <t>2026-03-03 18:53</t>
        </is>
      </c>
      <c r="M827" s="200" t="inlineStr">
        <is>
          <t>CHECK_VENDOR</t>
        </is>
      </c>
      <c r="N827" s="200" t="inlineStr">
        <is>
          <t>See NVD references</t>
        </is>
      </c>
      <c r="O827" s="200" t="inlineStr">
        <is>
          <t>Apply vendor patches</t>
        </is>
      </c>
      <c r="P827" s="200" t="inlineStr">
        <is>
          <t>See CVE details</t>
        </is>
      </c>
      <c r="Q827" s="200" t="inlineStr">
        <is>
          <t>P3</t>
        </is>
      </c>
      <c r="R827" s="200" t="inlineStr">
        <is>
          <t>🚨 URGENT: Apply vendor patches immediately | 🔒 Isolate affected systems if patch unavailable | 🛡️ Enable additional monitoring/IDS rules</t>
        </is>
      </c>
      <c r="S827" s="200" t="inlineStr">
        <is>
          <t>CVE - IP enrichment n/a</t>
        </is>
      </c>
      <c r="T827" s="200" t="n">
        <v>0.0001</v>
      </c>
      <c r="U827" s="200" t="n">
        <v>0.0228</v>
      </c>
      <c r="V827" s="200" t="inlineStr">
        <is>
          <t>T1190:Exploit Public-Facing Application</t>
        </is>
      </c>
      <c r="W827" s="200" t="n">
        <v>1</v>
      </c>
      <c r="X827" s="200" t="inlineStr">
        <is>
          <t>LOW (40%)</t>
        </is>
      </c>
      <c r="Y827" s="200" t="inlineStr">
        <is>
          <t>UNLIKELY</t>
        </is>
      </c>
      <c r="Z827" s="200" t="inlineStr">
        <is>
          <t>CHECK_VENDOR</t>
        </is>
      </c>
      <c r="AA827" s="200" t="inlineStr">
        <is>
          <t>https://nvd.nist.gov/vuln/detail/CVE-2026-26700</t>
        </is>
      </c>
      <c r="AB827" s="200" t="inlineStr">
        <is>
          <t>NONE</t>
        </is>
      </c>
      <c r="AC827" s="200" t="n">
        <v>0</v>
      </c>
      <c r="AD827" s="200" t="inlineStr"/>
    </row>
    <row r="828">
      <c r="A828" s="201" t="inlineStr">
        <is>
          <t>CVE</t>
        </is>
      </c>
      <c r="B828" s="201" t="inlineStr">
        <is>
          <t>CVE-2026-26708</t>
        </is>
      </c>
      <c r="C828" s="201" t="inlineStr">
        <is>
          <t>sourcecodester Pharmacy Point of Sale System v1.0 is vulnerable to SQL Injection in /pharmacy/manage_user.php.</t>
        </is>
      </c>
      <c r="D828" s="201" t="n">
        <v>9.800000000000001</v>
      </c>
      <c r="E828" s="201" t="inlineStr">
        <is>
          <t>CRITICAL</t>
        </is>
      </c>
      <c r="F828" s="201" t="n">
        <v>3</v>
      </c>
      <c r="G828" s="201" t="n">
        <v>3</v>
      </c>
      <c r="H828" s="201" t="inlineStr">
        <is>
          <t>CRITICAL</t>
        </is>
      </c>
      <c r="I828" s="201" t="n">
        <v>18.8</v>
      </c>
      <c r="J828" s="201" t="inlineStr">
        <is>
          <t>NO</t>
        </is>
      </c>
      <c r="K828" s="201" t="inlineStr">
        <is>
          <t>https://nvd.nist.gov/vuln/detail/CVE-2026-26708</t>
        </is>
      </c>
      <c r="L828" s="201" t="inlineStr">
        <is>
          <t>2026-03-03 18:53</t>
        </is>
      </c>
      <c r="M828" s="201" t="inlineStr">
        <is>
          <t>CHECK_VENDOR</t>
        </is>
      </c>
      <c r="N828" s="201" t="inlineStr">
        <is>
          <t>See NVD references</t>
        </is>
      </c>
      <c r="O828" s="201" t="inlineStr">
        <is>
          <t>Apply vendor patches</t>
        </is>
      </c>
      <c r="P828" s="201" t="inlineStr">
        <is>
          <t>oretnom23 pharmacy_point_of_sale_system 1.0</t>
        </is>
      </c>
      <c r="Q828" s="201" t="inlineStr">
        <is>
          <t>P2</t>
        </is>
      </c>
      <c r="R828" s="201" t="inlineStr">
        <is>
          <t>🚨 URGENT: Apply vendor patches immediately | 🔒 Isolate affected systems if patch unavailable | 🛡️ Enable additional monitoring/IDS rules</t>
        </is>
      </c>
      <c r="S828" s="201" t="inlineStr">
        <is>
          <t>CVE - IP enrichment n/a</t>
        </is>
      </c>
      <c r="T828" s="201" t="n">
        <v>0.0001</v>
      </c>
      <c r="U828" s="201" t="n">
        <v>0.0228</v>
      </c>
      <c r="V828" s="201" t="inlineStr">
        <is>
          <t>T1190:Exploit Public-Facing Application</t>
        </is>
      </c>
      <c r="W828" s="201" t="n">
        <v>2</v>
      </c>
      <c r="X828" s="201" t="inlineStr">
        <is>
          <t>HIGH (72%)</t>
        </is>
      </c>
      <c r="Y828" s="201" t="inlineStr">
        <is>
          <t>CONFIRMED</t>
        </is>
      </c>
      <c r="Z828" s="201" t="inlineStr">
        <is>
          <t>CHECK_VENDOR</t>
        </is>
      </c>
      <c r="AA828" s="201" t="inlineStr">
        <is>
          <t>https://nvd.nist.gov/vuln/detail/CVE-2026-26708</t>
        </is>
      </c>
      <c r="AB828" s="201" t="inlineStr">
        <is>
          <t>NONE</t>
        </is>
      </c>
      <c r="AC828" s="201" t="n">
        <v>4.9</v>
      </c>
      <c r="AD828" s="201" t="inlineStr"/>
    </row>
    <row r="829">
      <c r="A829" s="200" t="inlineStr">
        <is>
          <t>CVE</t>
        </is>
      </c>
      <c r="B829" s="200" t="inlineStr">
        <is>
          <t>CVE-2026-28286</t>
        </is>
      </c>
      <c r="C829" s="200" t="inlineStr">
        <is>
          <t>ZimaOS is a fork of CasaOS, an operating system for Zima devices and x86-64 systems with UEFI. In version 1.5.2-beta3, the application enforces restrictions in the frontend/UI to prevent users from creating files or folders in internal OS paths. However, when interacting directly with the API, the restrictions are bypass-able. By sending a crafted request targeting paths like /etc, /usr, or other sensitive system directories, the API successfully creates files or directories in locations where n</t>
        </is>
      </c>
      <c r="D829" s="200" t="n">
        <v>8.5</v>
      </c>
      <c r="E829" s="200" t="inlineStr">
        <is>
          <t>HIGH</t>
        </is>
      </c>
      <c r="F829" s="200" t="n">
        <v>3</v>
      </c>
      <c r="G829" s="200" t="n">
        <v>3</v>
      </c>
      <c r="H829" s="200" t="inlineStr">
        <is>
          <t>CRITICAL</t>
        </is>
      </c>
      <c r="I829" s="200" t="n">
        <v>17.5</v>
      </c>
      <c r="J829" s="200" t="inlineStr">
        <is>
          <t>NO</t>
        </is>
      </c>
      <c r="K829" s="200" t="inlineStr">
        <is>
          <t>https://nvd.nist.gov/vuln/detail/CVE-2026-28286</t>
        </is>
      </c>
      <c r="L829" s="200" t="inlineStr">
        <is>
          <t>2026-03-03 18:53</t>
        </is>
      </c>
      <c r="M829" s="200" t="inlineStr">
        <is>
          <t>CHECK_VENDOR</t>
        </is>
      </c>
      <c r="N829" s="200" t="inlineStr">
        <is>
          <t>See NVD references</t>
        </is>
      </c>
      <c r="O829" s="200" t="inlineStr">
        <is>
          <t>Apply vendor patches</t>
        </is>
      </c>
      <c r="P829" s="200" t="inlineStr">
        <is>
          <t>See CVE details</t>
        </is>
      </c>
      <c r="Q829" s="200" t="inlineStr">
        <is>
          <t>P2</t>
        </is>
      </c>
      <c r="R829" s="200" t="inlineStr">
        <is>
          <t>🚨 URGENT: Apply vendor patches immediately | 🔒 Isolate affected systems if patch unavailable | 🛡️ Enable additional monitoring/IDS rules</t>
        </is>
      </c>
      <c r="S829" s="200" t="inlineStr">
        <is>
          <t>CVE - IP enrichment n/a</t>
        </is>
      </c>
      <c r="T829" s="200" t="n">
        <v>0.0005999999999999999</v>
      </c>
      <c r="U829" s="200" t="n">
        <v>0.1702</v>
      </c>
      <c r="V829" s="200" t="inlineStr">
        <is>
          <t>T1190:Exploit Public-Facing Application</t>
        </is>
      </c>
      <c r="W829" s="200" t="n">
        <v>2</v>
      </c>
      <c r="X829" s="200" t="inlineStr">
        <is>
          <t>HIGH (72%)</t>
        </is>
      </c>
      <c r="Y829" s="200" t="inlineStr">
        <is>
          <t>CONFIRMED</t>
        </is>
      </c>
      <c r="Z829" s="200" t="inlineStr">
        <is>
          <t>CHECK_VENDOR</t>
        </is>
      </c>
      <c r="AA829" s="200" t="inlineStr">
        <is>
          <t>https://nvd.nist.gov/vuln/detail/CVE-2026-28286</t>
        </is>
      </c>
      <c r="AB829" s="200" t="inlineStr">
        <is>
          <t>NONE</t>
        </is>
      </c>
      <c r="AC829" s="200" t="n">
        <v>4.25</v>
      </c>
      <c r="AD829" s="200" t="inlineStr"/>
    </row>
    <row r="830">
      <c r="A830" s="199" t="inlineStr">
        <is>
          <t>CVE</t>
        </is>
      </c>
      <c r="B830" s="199" t="inlineStr">
        <is>
          <t>CVE-2026-28357</t>
        </is>
      </c>
      <c r="C830" s="199" t="inlineStr">
        <is>
          <t>NocoDB is software for building databases as spreadsheets. Prior to version 0.301.3, a stored XSS vulnerability exists in the Formula virtual cell. Formula results containing URI::() patterns are rendered via v-html without sanitization, allowing injected HTML to execute. This issue has been patched in version 0.301.3.</t>
        </is>
      </c>
      <c r="D830" s="199" t="n">
        <v>5</v>
      </c>
      <c r="E830" s="199" t="inlineStr">
        <is>
          <t>MEDIUM</t>
        </is>
      </c>
      <c r="F830" s="199" t="n">
        <v>2</v>
      </c>
      <c r="G830" s="199" t="n">
        <v>2</v>
      </c>
      <c r="H830" s="199" t="inlineStr">
        <is>
          <t>MEDIUM</t>
        </is>
      </c>
      <c r="I830" s="199" t="n">
        <v>9</v>
      </c>
      <c r="J830" s="199" t="inlineStr">
        <is>
          <t>NO</t>
        </is>
      </c>
      <c r="K830" s="199" t="inlineStr">
        <is>
          <t>https://nvd.nist.gov/vuln/detail/CVE-2026-28357</t>
        </is>
      </c>
      <c r="L830" s="199" t="inlineStr">
        <is>
          <t>2026-03-03 18:53</t>
        </is>
      </c>
      <c r="M830" s="199" t="inlineStr">
        <is>
          <t>CHECK_VENDOR</t>
        </is>
      </c>
      <c r="N830" s="199" t="inlineStr">
        <is>
          <t>See NVD references</t>
        </is>
      </c>
      <c r="O830" s="199" t="inlineStr">
        <is>
          <t>Apply vendor patches</t>
        </is>
      </c>
      <c r="P830" s="199" t="inlineStr">
        <is>
          <t>See CVE details</t>
        </is>
      </c>
      <c r="Q830" s="199" t="inlineStr">
        <is>
          <t>P4</t>
        </is>
      </c>
      <c r="R830" s="199" t="inlineStr">
        <is>
          <t>📅 Schedule patch deployment within 30 days | 🔍 Monitor for exploitation attempts</t>
        </is>
      </c>
      <c r="S830" s="199" t="inlineStr">
        <is>
          <t>CVE - IP enrichment n/a</t>
        </is>
      </c>
      <c r="T830" s="199" t="n">
        <v>0</v>
      </c>
      <c r="U830" s="199" t="n">
        <v>0</v>
      </c>
      <c r="V830" s="199" t="inlineStr">
        <is>
          <t>T1189:Drive-by Compromise | T1213.006:Databases | T1592.002:Software</t>
        </is>
      </c>
      <c r="W830" s="199" t="n">
        <v>1</v>
      </c>
      <c r="X830" s="199" t="inlineStr">
        <is>
          <t>LOW (40%)</t>
        </is>
      </c>
      <c r="Y830" s="199" t="inlineStr">
        <is>
          <t>UNLIKELY</t>
        </is>
      </c>
      <c r="Z830" s="199" t="inlineStr">
        <is>
          <t>CHECK_VENDOR</t>
        </is>
      </c>
      <c r="AA830" s="199" t="inlineStr">
        <is>
          <t>https://nvd.nist.gov/vuln/detail/CVE-2026-28357</t>
        </is>
      </c>
      <c r="AB830" s="199" t="inlineStr">
        <is>
          <t>NONE</t>
        </is>
      </c>
      <c r="AC830" s="199" t="n">
        <v>0</v>
      </c>
      <c r="AD830" s="199" t="inlineStr"/>
    </row>
    <row r="831">
      <c r="A831" s="199" t="inlineStr">
        <is>
          <t>CVE</t>
        </is>
      </c>
      <c r="B831" s="199" t="inlineStr">
        <is>
          <t>CVE-2026-28358</t>
        </is>
      </c>
      <c r="C831" s="199" t="inlineStr">
        <is>
          <t>NocoDB is software for building databases as spreadsheets. Prior to version 0.301.3, the password forgot endpoint returned different responses for registered and unregistered emails, allowing user enumeration. This issue has been patched in version 0.301.3.</t>
        </is>
      </c>
      <c r="D831" s="199" t="n">
        <v>5</v>
      </c>
      <c r="E831" s="199" t="inlineStr">
        <is>
          <t>MEDIUM</t>
        </is>
      </c>
      <c r="F831" s="199" t="n">
        <v>2</v>
      </c>
      <c r="G831" s="199" t="n">
        <v>2</v>
      </c>
      <c r="H831" s="199" t="inlineStr">
        <is>
          <t>MEDIUM</t>
        </is>
      </c>
      <c r="I831" s="199" t="n">
        <v>9</v>
      </c>
      <c r="J831" s="199" t="inlineStr">
        <is>
          <t>NO</t>
        </is>
      </c>
      <c r="K831" s="199" t="inlineStr">
        <is>
          <t>https://nvd.nist.gov/vuln/detail/CVE-2026-28358</t>
        </is>
      </c>
      <c r="L831" s="199" t="inlineStr">
        <is>
          <t>2026-03-03 18:53</t>
        </is>
      </c>
      <c r="M831" s="199" t="inlineStr">
        <is>
          <t>CHECK_VENDOR</t>
        </is>
      </c>
      <c r="N831" s="199" t="inlineStr">
        <is>
          <t>See NVD references</t>
        </is>
      </c>
      <c r="O831" s="199" t="inlineStr">
        <is>
          <t>Apply vendor patches</t>
        </is>
      </c>
      <c r="P831" s="199" t="inlineStr">
        <is>
          <t>See CVE details</t>
        </is>
      </c>
      <c r="Q831" s="199" t="inlineStr">
        <is>
          <t>P4</t>
        </is>
      </c>
      <c r="R831" s="199" t="inlineStr">
        <is>
          <t>📅 Schedule patch deployment within 30 days | 🔍 Monitor for exploitation attempts</t>
        </is>
      </c>
      <c r="S831" s="199" t="inlineStr">
        <is>
          <t>CVE - IP enrichment n/a</t>
        </is>
      </c>
      <c r="T831" s="199" t="n">
        <v>0.0004</v>
      </c>
      <c r="U831" s="199" t="n">
        <v>0.1267</v>
      </c>
      <c r="V831" s="199" t="inlineStr">
        <is>
          <t>T1213.006:Databases | T1592.002:Software</t>
        </is>
      </c>
      <c r="W831" s="199" t="n">
        <v>1</v>
      </c>
      <c r="X831" s="199" t="inlineStr">
        <is>
          <t>LOW (40%)</t>
        </is>
      </c>
      <c r="Y831" s="199" t="inlineStr">
        <is>
          <t>UNLIKELY</t>
        </is>
      </c>
      <c r="Z831" s="199" t="inlineStr">
        <is>
          <t>CHECK_VENDOR</t>
        </is>
      </c>
      <c r="AA831" s="199" t="inlineStr">
        <is>
          <t>https://nvd.nist.gov/vuln/detail/CVE-2026-28358</t>
        </is>
      </c>
      <c r="AB831" s="199" t="inlineStr">
        <is>
          <t>NONE</t>
        </is>
      </c>
      <c r="AC831" s="199" t="n">
        <v>0</v>
      </c>
      <c r="AD831" s="199" t="inlineStr"/>
    </row>
    <row r="832">
      <c r="A832" s="199" t="inlineStr">
        <is>
          <t>CVE</t>
        </is>
      </c>
      <c r="B832" s="199" t="inlineStr">
        <is>
          <t>CVE-2026-28359</t>
        </is>
      </c>
      <c r="C832" s="199" t="inlineStr">
        <is>
          <t>NocoDB is software for building databases as spreadsheets. Prior to version 0.301.3, an authenticated user with Editor role can inject arbitrary HTML into Rich Text cells by bypassing the TipTap editor and sending raw HTML via the API. This issue has been patched in version 0.301.3.</t>
        </is>
      </c>
      <c r="D832" s="199" t="n">
        <v>5</v>
      </c>
      <c r="E832" s="199" t="inlineStr">
        <is>
          <t>MEDIUM</t>
        </is>
      </c>
      <c r="F832" s="199" t="n">
        <v>2</v>
      </c>
      <c r="G832" s="199" t="n">
        <v>2</v>
      </c>
      <c r="H832" s="199" t="inlineStr">
        <is>
          <t>MEDIUM</t>
        </is>
      </c>
      <c r="I832" s="199" t="n">
        <v>9</v>
      </c>
      <c r="J832" s="199" t="inlineStr">
        <is>
          <t>NO</t>
        </is>
      </c>
      <c r="K832" s="199" t="inlineStr">
        <is>
          <t>https://nvd.nist.gov/vuln/detail/CVE-2026-28359</t>
        </is>
      </c>
      <c r="L832" s="199" t="inlineStr">
        <is>
          <t>2026-03-03 18:53</t>
        </is>
      </c>
      <c r="M832" s="199" t="inlineStr">
        <is>
          <t>CHECK_VENDOR</t>
        </is>
      </c>
      <c r="N832" s="199" t="inlineStr">
        <is>
          <t>See NVD references</t>
        </is>
      </c>
      <c r="O832" s="199" t="inlineStr">
        <is>
          <t>Apply vendor patches</t>
        </is>
      </c>
      <c r="P832" s="199" t="inlineStr">
        <is>
          <t>See CVE details</t>
        </is>
      </c>
      <c r="Q832" s="199" t="inlineStr">
        <is>
          <t>P4</t>
        </is>
      </c>
      <c r="R832" s="199" t="inlineStr">
        <is>
          <t>📅 Schedule patch deployment within 30 days | 🔍 Monitor for exploitation attempts</t>
        </is>
      </c>
      <c r="S832" s="199" t="inlineStr">
        <is>
          <t>CVE - IP enrichment n/a</t>
        </is>
      </c>
      <c r="T832" s="199" t="n">
        <v>0.0005</v>
      </c>
      <c r="U832" s="199" t="n">
        <v>0.144</v>
      </c>
      <c r="V832" s="199" t="inlineStr">
        <is>
          <t>T1189:Drive-by Compromise | T1213.006:Databases | T1592.002:Software</t>
        </is>
      </c>
      <c r="W832" s="199" t="n">
        <v>1</v>
      </c>
      <c r="X832" s="199" t="inlineStr">
        <is>
          <t>LOW (40%)</t>
        </is>
      </c>
      <c r="Y832" s="199" t="inlineStr">
        <is>
          <t>UNLIKELY</t>
        </is>
      </c>
      <c r="Z832" s="199" t="inlineStr">
        <is>
          <t>CHECK_VENDOR</t>
        </is>
      </c>
      <c r="AA832" s="199" t="inlineStr">
        <is>
          <t>https://nvd.nist.gov/vuln/detail/CVE-2026-28359</t>
        </is>
      </c>
      <c r="AB832" s="199" t="inlineStr">
        <is>
          <t>NONE</t>
        </is>
      </c>
      <c r="AC832" s="199" t="n">
        <v>0</v>
      </c>
      <c r="AD832" s="199" t="inlineStr"/>
    </row>
    <row r="833">
      <c r="A833" s="199" t="inlineStr">
        <is>
          <t>CVE</t>
        </is>
      </c>
      <c r="B833" s="199" t="inlineStr">
        <is>
          <t>CVE-2026-28360</t>
        </is>
      </c>
      <c r="C833" s="199" t="inlineStr">
        <is>
          <t>NocoDB is software for building databases as spreadsheets. Prior to version 0.301.3, shared view passwords were stored in plaintext in the database and compared using direct string equality. This issue has been patched in version 0.301.3.</t>
        </is>
      </c>
      <c r="D833" s="199" t="n">
        <v>5</v>
      </c>
      <c r="E833" s="199" t="inlineStr">
        <is>
          <t>MEDIUM</t>
        </is>
      </c>
      <c r="F833" s="199" t="n">
        <v>2</v>
      </c>
      <c r="G833" s="199" t="n">
        <v>2</v>
      </c>
      <c r="H833" s="199" t="inlineStr">
        <is>
          <t>MEDIUM</t>
        </is>
      </c>
      <c r="I833" s="199" t="n">
        <v>9</v>
      </c>
      <c r="J833" s="199" t="inlineStr">
        <is>
          <t>NO</t>
        </is>
      </c>
      <c r="K833" s="199" t="inlineStr">
        <is>
          <t>https://nvd.nist.gov/vuln/detail/CVE-2026-28360</t>
        </is>
      </c>
      <c r="L833" s="199" t="inlineStr">
        <is>
          <t>2026-03-03 18:53</t>
        </is>
      </c>
      <c r="M833" s="199" t="inlineStr">
        <is>
          <t>CHECK_VENDOR</t>
        </is>
      </c>
      <c r="N833" s="199" t="inlineStr">
        <is>
          <t>See NVD references</t>
        </is>
      </c>
      <c r="O833" s="199" t="inlineStr">
        <is>
          <t>Apply vendor patches</t>
        </is>
      </c>
      <c r="P833" s="199" t="inlineStr">
        <is>
          <t>See CVE details</t>
        </is>
      </c>
      <c r="Q833" s="199" t="inlineStr">
        <is>
          <t>P4</t>
        </is>
      </c>
      <c r="R833" s="199" t="inlineStr">
        <is>
          <t>📅 Schedule patch deployment within 30 days | 🔍 Monitor for exploitation attempts</t>
        </is>
      </c>
      <c r="S833" s="199" t="inlineStr">
        <is>
          <t>CVE - IP enrichment n/a</t>
        </is>
      </c>
      <c r="T833" s="199" t="n">
        <v>0.0004</v>
      </c>
      <c r="U833" s="199" t="n">
        <v>0.1223</v>
      </c>
      <c r="V833" s="199" t="inlineStr">
        <is>
          <t>T1213.006:Databases | T1592.002:Software</t>
        </is>
      </c>
      <c r="W833" s="199" t="n">
        <v>1</v>
      </c>
      <c r="X833" s="199" t="inlineStr">
        <is>
          <t>LOW (40%)</t>
        </is>
      </c>
      <c r="Y833" s="199" t="inlineStr">
        <is>
          <t>UNLIKELY</t>
        </is>
      </c>
      <c r="Z833" s="199" t="inlineStr">
        <is>
          <t>CHECK_VENDOR</t>
        </is>
      </c>
      <c r="AA833" s="199" t="inlineStr">
        <is>
          <t>https://nvd.nist.gov/vuln/detail/CVE-2026-28360</t>
        </is>
      </c>
      <c r="AB833" s="199" t="inlineStr">
        <is>
          <t>NONE</t>
        </is>
      </c>
      <c r="AC833" s="199" t="n">
        <v>0</v>
      </c>
      <c r="AD833" s="199" t="inlineStr"/>
    </row>
    <row r="834">
      <c r="A834" s="199" t="inlineStr">
        <is>
          <t>CVE</t>
        </is>
      </c>
      <c r="B834" s="199" t="inlineStr">
        <is>
          <t>CVE-2026-28361</t>
        </is>
      </c>
      <c r="C834" s="199" t="inlineStr">
        <is>
          <t>NocoDB is software for building databases as spreadsheets. Prior to version 0.301.3, the MCP token service did not validate token ownership, allowing a Creator within the same base to read, regenerate, or delete another user's MCP tokens if the token ID was known. This issue has been patched in version 0.301.3.</t>
        </is>
      </c>
      <c r="D834" s="199" t="n">
        <v>5</v>
      </c>
      <c r="E834" s="199" t="inlineStr">
        <is>
          <t>MEDIUM</t>
        </is>
      </c>
      <c r="F834" s="199" t="n">
        <v>2</v>
      </c>
      <c r="G834" s="199" t="n">
        <v>2</v>
      </c>
      <c r="H834" s="199" t="inlineStr">
        <is>
          <t>MEDIUM</t>
        </is>
      </c>
      <c r="I834" s="199" t="n">
        <v>9</v>
      </c>
      <c r="J834" s="199" t="inlineStr">
        <is>
          <t>NO</t>
        </is>
      </c>
      <c r="K834" s="199" t="inlineStr">
        <is>
          <t>https://nvd.nist.gov/vuln/detail/CVE-2026-28361</t>
        </is>
      </c>
      <c r="L834" s="199" t="inlineStr">
        <is>
          <t>2026-03-03 18:53</t>
        </is>
      </c>
      <c r="M834" s="199" t="inlineStr">
        <is>
          <t>CHECK_VENDOR</t>
        </is>
      </c>
      <c r="N834" s="199" t="inlineStr">
        <is>
          <t>See NVD references</t>
        </is>
      </c>
      <c r="O834" s="199" t="inlineStr">
        <is>
          <t>Apply vendor patches</t>
        </is>
      </c>
      <c r="P834" s="199" t="inlineStr">
        <is>
          <t>See CVE details</t>
        </is>
      </c>
      <c r="Q834" s="199" t="inlineStr">
        <is>
          <t>P4</t>
        </is>
      </c>
      <c r="R834" s="199" t="inlineStr">
        <is>
          <t>📅 Schedule patch deployment within 30 days | 🔍 Monitor for exploitation attempts</t>
        </is>
      </c>
      <c r="S834" s="199" t="inlineStr">
        <is>
          <t>CVE - IP enrichment n/a</t>
        </is>
      </c>
      <c r="T834" s="199" t="n">
        <v>0.0004</v>
      </c>
      <c r="U834" s="199" t="n">
        <v>0.1133</v>
      </c>
      <c r="V834" s="199" t="inlineStr">
        <is>
          <t>T1213.006:Databases | T1592.002:Software</t>
        </is>
      </c>
      <c r="W834" s="199" t="n">
        <v>1</v>
      </c>
      <c r="X834" s="199" t="inlineStr">
        <is>
          <t>LOW (40%)</t>
        </is>
      </c>
      <c r="Y834" s="199" t="inlineStr">
        <is>
          <t>UNLIKELY</t>
        </is>
      </c>
      <c r="Z834" s="199" t="inlineStr">
        <is>
          <t>CHECK_VENDOR</t>
        </is>
      </c>
      <c r="AA834" s="199" t="inlineStr">
        <is>
          <t>https://nvd.nist.gov/vuln/detail/CVE-2026-28361</t>
        </is>
      </c>
      <c r="AB834" s="199" t="inlineStr">
        <is>
          <t>NONE</t>
        </is>
      </c>
      <c r="AC834" s="199" t="n">
        <v>0</v>
      </c>
      <c r="AD834" s="199" t="inlineStr"/>
    </row>
    <row r="835">
      <c r="A835" s="199" t="inlineStr">
        <is>
          <t>CVE</t>
        </is>
      </c>
      <c r="B835" s="199" t="inlineStr">
        <is>
          <t>CVE-2026-28396</t>
        </is>
      </c>
      <c r="C835" s="199" t="inlineStr">
        <is>
          <t>NocoDB is software for building databases as spreadsheets. Prior to version 0.301.3, the password reset flow did not revoke existing refresh tokens, allowing an attacker with a previously stolen refresh token to continue minting valid JWTs after the victim resets their password. This issue has been patched in version 0.301.3.</t>
        </is>
      </c>
      <c r="D835" s="199" t="n">
        <v>5</v>
      </c>
      <c r="E835" s="199" t="inlineStr">
        <is>
          <t>MEDIUM</t>
        </is>
      </c>
      <c r="F835" s="199" t="n">
        <v>2</v>
      </c>
      <c r="G835" s="199" t="n">
        <v>2</v>
      </c>
      <c r="H835" s="199" t="inlineStr">
        <is>
          <t>MEDIUM</t>
        </is>
      </c>
      <c r="I835" s="199" t="n">
        <v>9</v>
      </c>
      <c r="J835" s="199" t="inlineStr">
        <is>
          <t>NO</t>
        </is>
      </c>
      <c r="K835" s="199" t="inlineStr">
        <is>
          <t>https://nvd.nist.gov/vuln/detail/CVE-2026-28396</t>
        </is>
      </c>
      <c r="L835" s="199" t="inlineStr">
        <is>
          <t>2026-03-03 18:53</t>
        </is>
      </c>
      <c r="M835" s="199" t="inlineStr">
        <is>
          <t>CHECK_VENDOR</t>
        </is>
      </c>
      <c r="N835" s="199" t="inlineStr">
        <is>
          <t>See NVD references</t>
        </is>
      </c>
      <c r="O835" s="199" t="inlineStr">
        <is>
          <t>Apply vendor patches</t>
        </is>
      </c>
      <c r="P835" s="199" t="inlineStr">
        <is>
          <t>See CVE details</t>
        </is>
      </c>
      <c r="Q835" s="199" t="inlineStr">
        <is>
          <t>P4</t>
        </is>
      </c>
      <c r="R835" s="199" t="inlineStr">
        <is>
          <t>📅 Schedule patch deployment within 30 days | 🔍 Monitor for exploitation attempts</t>
        </is>
      </c>
      <c r="S835" s="199" t="inlineStr">
        <is>
          <t>CVE - IP enrichment n/a</t>
        </is>
      </c>
      <c r="T835" s="199" t="n">
        <v>0.0004</v>
      </c>
      <c r="U835" s="199" t="n">
        <v>0.1133</v>
      </c>
      <c r="V835" s="199" t="inlineStr">
        <is>
          <t>T1213.006:Databases | T1592.002:Software</t>
        </is>
      </c>
      <c r="W835" s="199" t="n">
        <v>1</v>
      </c>
      <c r="X835" s="199" t="inlineStr">
        <is>
          <t>LOW (40%)</t>
        </is>
      </c>
      <c r="Y835" s="199" t="inlineStr">
        <is>
          <t>UNLIKELY</t>
        </is>
      </c>
      <c r="Z835" s="199" t="inlineStr">
        <is>
          <t>CHECK_VENDOR</t>
        </is>
      </c>
      <c r="AA835" s="199" t="inlineStr">
        <is>
          <t>https://nvd.nist.gov/vuln/detail/CVE-2026-28396</t>
        </is>
      </c>
      <c r="AB835" s="199" t="inlineStr">
        <is>
          <t>NONE</t>
        </is>
      </c>
      <c r="AC835" s="199" t="n">
        <v>0</v>
      </c>
      <c r="AD835" s="199" t="inlineStr"/>
    </row>
    <row r="836">
      <c r="A836" s="199" t="inlineStr">
        <is>
          <t>CVE</t>
        </is>
      </c>
      <c r="B836" s="199" t="inlineStr">
        <is>
          <t>CVE-2026-28397</t>
        </is>
      </c>
      <c r="C836" s="199" t="inlineStr">
        <is>
          <t>NocoDB is software for building databases as spreadsheets. Prior to version 0.301.3, comments rendered via v-html without sanitization enable stored XSS. This issue has been patched in version 0.301.3.</t>
        </is>
      </c>
      <c r="D836" s="199" t="n">
        <v>5</v>
      </c>
      <c r="E836" s="199" t="inlineStr">
        <is>
          <t>MEDIUM</t>
        </is>
      </c>
      <c r="F836" s="199" t="n">
        <v>2</v>
      </c>
      <c r="G836" s="199" t="n">
        <v>2</v>
      </c>
      <c r="H836" s="199" t="inlineStr">
        <is>
          <t>MEDIUM</t>
        </is>
      </c>
      <c r="I836" s="199" t="n">
        <v>9</v>
      </c>
      <c r="J836" s="199" t="inlineStr">
        <is>
          <t>NO</t>
        </is>
      </c>
      <c r="K836" s="199" t="inlineStr">
        <is>
          <t>https://nvd.nist.gov/vuln/detail/CVE-2026-28397</t>
        </is>
      </c>
      <c r="L836" s="199" t="inlineStr">
        <is>
          <t>2026-03-03 18:53</t>
        </is>
      </c>
      <c r="M836" s="199" t="inlineStr">
        <is>
          <t>CHECK_VENDOR</t>
        </is>
      </c>
      <c r="N836" s="199" t="inlineStr">
        <is>
          <t>See NVD references</t>
        </is>
      </c>
      <c r="O836" s="199" t="inlineStr">
        <is>
          <t>Apply vendor patches</t>
        </is>
      </c>
      <c r="P836" s="199" t="inlineStr">
        <is>
          <t>See CVE details</t>
        </is>
      </c>
      <c r="Q836" s="199" t="inlineStr">
        <is>
          <t>P4</t>
        </is>
      </c>
      <c r="R836" s="199" t="inlineStr">
        <is>
          <t>📅 Schedule patch deployment within 30 days | 🔍 Monitor for exploitation attempts</t>
        </is>
      </c>
      <c r="S836" s="199" t="inlineStr">
        <is>
          <t>CVE - IP enrichment n/a</t>
        </is>
      </c>
      <c r="T836" s="199" t="n">
        <v>0</v>
      </c>
      <c r="U836" s="199" t="n">
        <v>0</v>
      </c>
      <c r="V836" s="199" t="inlineStr">
        <is>
          <t>T1189:Drive-by Compromise | T1213.006:Databases | T1592.002:Software</t>
        </is>
      </c>
      <c r="W836" s="199" t="n">
        <v>1</v>
      </c>
      <c r="X836" s="199" t="inlineStr">
        <is>
          <t>LOW (40%)</t>
        </is>
      </c>
      <c r="Y836" s="199" t="inlineStr">
        <is>
          <t>UNLIKELY</t>
        </is>
      </c>
      <c r="Z836" s="199" t="inlineStr">
        <is>
          <t>CHECK_VENDOR</t>
        </is>
      </c>
      <c r="AA836" s="199" t="inlineStr">
        <is>
          <t>https://nvd.nist.gov/vuln/detail/CVE-2026-28397</t>
        </is>
      </c>
      <c r="AB836" s="199" t="inlineStr">
        <is>
          <t>NONE</t>
        </is>
      </c>
      <c r="AC836" s="199" t="n">
        <v>0</v>
      </c>
      <c r="AD836" s="199" t="inlineStr"/>
    </row>
    <row r="837">
      <c r="A837" s="199" t="inlineStr">
        <is>
          <t>CVE</t>
        </is>
      </c>
      <c r="B837" s="199" t="inlineStr">
        <is>
          <t>CVE-2026-28398</t>
        </is>
      </c>
      <c r="C837" s="199" t="inlineStr">
        <is>
          <t>NocoDB is software for building databases as spreadsheets. Prior to version 0.301.3, user-controlled content in comments and rich text cells was rendered via v-html without sanitization, enabling stored XSS. This issue has been patched in version 0.301.3.</t>
        </is>
      </c>
      <c r="D837" s="199" t="n">
        <v>5</v>
      </c>
      <c r="E837" s="199" t="inlineStr">
        <is>
          <t>MEDIUM</t>
        </is>
      </c>
      <c r="F837" s="199" t="n">
        <v>2</v>
      </c>
      <c r="G837" s="199" t="n">
        <v>2</v>
      </c>
      <c r="H837" s="199" t="inlineStr">
        <is>
          <t>MEDIUM</t>
        </is>
      </c>
      <c r="I837" s="199" t="n">
        <v>9</v>
      </c>
      <c r="J837" s="199" t="inlineStr">
        <is>
          <t>NO</t>
        </is>
      </c>
      <c r="K837" s="199" t="inlineStr">
        <is>
          <t>https://nvd.nist.gov/vuln/detail/CVE-2026-28398</t>
        </is>
      </c>
      <c r="L837" s="199" t="inlineStr">
        <is>
          <t>2026-03-03 18:53</t>
        </is>
      </c>
      <c r="M837" s="199" t="inlineStr">
        <is>
          <t>CHECK_VENDOR</t>
        </is>
      </c>
      <c r="N837" s="199" t="inlineStr">
        <is>
          <t>See NVD references</t>
        </is>
      </c>
      <c r="O837" s="199" t="inlineStr">
        <is>
          <t>Apply vendor patches</t>
        </is>
      </c>
      <c r="P837" s="199" t="inlineStr">
        <is>
          <t>See CVE details</t>
        </is>
      </c>
      <c r="Q837" s="199" t="inlineStr">
        <is>
          <t>P4</t>
        </is>
      </c>
      <c r="R837" s="199" t="inlineStr">
        <is>
          <t>📅 Schedule patch deployment within 30 days | 🔍 Monitor for exploitation attempts</t>
        </is>
      </c>
      <c r="S837" s="199" t="inlineStr">
        <is>
          <t>CVE - IP enrichment n/a</t>
        </is>
      </c>
      <c r="T837" s="199" t="n">
        <v>0.0005</v>
      </c>
      <c r="U837" s="199" t="n">
        <v>0.144</v>
      </c>
      <c r="V837" s="199" t="inlineStr">
        <is>
          <t>T1189:Drive-by Compromise | T1213.006:Databases | T1592.002:Software</t>
        </is>
      </c>
      <c r="W837" s="199" t="n">
        <v>1</v>
      </c>
      <c r="X837" s="199" t="inlineStr">
        <is>
          <t>LOW (40%)</t>
        </is>
      </c>
      <c r="Y837" s="199" t="inlineStr">
        <is>
          <t>UNLIKELY</t>
        </is>
      </c>
      <c r="Z837" s="199" t="inlineStr">
        <is>
          <t>CHECK_VENDOR</t>
        </is>
      </c>
      <c r="AA837" s="199" t="inlineStr">
        <is>
          <t>https://nvd.nist.gov/vuln/detail/CVE-2026-28398</t>
        </is>
      </c>
      <c r="AB837" s="199" t="inlineStr">
        <is>
          <t>NONE</t>
        </is>
      </c>
      <c r="AC837" s="199" t="n">
        <v>0</v>
      </c>
      <c r="AD837" s="199" t="inlineStr"/>
    </row>
    <row r="838">
      <c r="A838" s="199" t="inlineStr">
        <is>
          <t>CVE</t>
        </is>
      </c>
      <c r="B838" s="199" t="inlineStr">
        <is>
          <t>CVE-2026-28399</t>
        </is>
      </c>
      <c r="C838" s="199" t="inlineStr">
        <is>
          <t>NocoDB is software for building databases as spreadsheets. Prior to version 0.301.3, an authenticated user with Creator role can inject arbitrary SQL via the DATEADD formula's unit parameter. This issue has been patched in version 0.301.3.</t>
        </is>
      </c>
      <c r="D838" s="199" t="n">
        <v>5</v>
      </c>
      <c r="E838" s="199" t="inlineStr">
        <is>
          <t>MEDIUM</t>
        </is>
      </c>
      <c r="F838" s="199" t="n">
        <v>2</v>
      </c>
      <c r="G838" s="199" t="n">
        <v>2</v>
      </c>
      <c r="H838" s="199" t="inlineStr">
        <is>
          <t>MEDIUM</t>
        </is>
      </c>
      <c r="I838" s="199" t="n">
        <v>9</v>
      </c>
      <c r="J838" s="199" t="inlineStr">
        <is>
          <t>NO</t>
        </is>
      </c>
      <c r="K838" s="199" t="inlineStr">
        <is>
          <t>https://nvd.nist.gov/vuln/detail/CVE-2026-28399</t>
        </is>
      </c>
      <c r="L838" s="199" t="inlineStr">
        <is>
          <t>2026-03-03 18:53</t>
        </is>
      </c>
      <c r="M838" s="199" t="inlineStr">
        <is>
          <t>CHECK_VENDOR</t>
        </is>
      </c>
      <c r="N838" s="199" t="inlineStr">
        <is>
          <t>See NVD references</t>
        </is>
      </c>
      <c r="O838" s="199" t="inlineStr">
        <is>
          <t>Apply vendor patches</t>
        </is>
      </c>
      <c r="P838" s="199" t="inlineStr">
        <is>
          <t>See CVE details</t>
        </is>
      </c>
      <c r="Q838" s="199" t="inlineStr">
        <is>
          <t>P4</t>
        </is>
      </c>
      <c r="R838" s="199" t="inlineStr">
        <is>
          <t>📅 Schedule patch deployment within 30 days | 🔍 Monitor for exploitation attempts</t>
        </is>
      </c>
      <c r="S838" s="199" t="inlineStr">
        <is>
          <t>CVE - IP enrichment n/a</t>
        </is>
      </c>
      <c r="T838" s="199" t="n">
        <v>0.0005</v>
      </c>
      <c r="U838" s="199" t="n">
        <v>0.1424</v>
      </c>
      <c r="V838" s="199" t="inlineStr">
        <is>
          <t>T1213.006:Databases | T1592.002:Software</t>
        </is>
      </c>
      <c r="W838" s="199" t="n">
        <v>1</v>
      </c>
      <c r="X838" s="199" t="inlineStr">
        <is>
          <t>LOW (40%)</t>
        </is>
      </c>
      <c r="Y838" s="199" t="inlineStr">
        <is>
          <t>UNLIKELY</t>
        </is>
      </c>
      <c r="Z838" s="199" t="inlineStr">
        <is>
          <t>CHECK_VENDOR</t>
        </is>
      </c>
      <c r="AA838" s="199" t="inlineStr">
        <is>
          <t>https://nvd.nist.gov/vuln/detail/CVE-2026-28399</t>
        </is>
      </c>
      <c r="AB838" s="199" t="inlineStr">
        <is>
          <t>NONE</t>
        </is>
      </c>
      <c r="AC838" s="199" t="n">
        <v>0</v>
      </c>
      <c r="AD838" s="199" t="inlineStr"/>
    </row>
    <row r="839">
      <c r="A839" s="199" t="inlineStr">
        <is>
          <t>CVE</t>
        </is>
      </c>
      <c r="B839" s="199" t="inlineStr">
        <is>
          <t>CVE-2026-28401</t>
        </is>
      </c>
      <c r="C839" s="199" t="inlineStr">
        <is>
          <t>NocoDB is software for building databases as spreadsheets. Prior to version 0.301.3, rich text cell content rendered via v-html without sanitization enables stored XSS. This issue has been patched in version 0.301.3.</t>
        </is>
      </c>
      <c r="D839" s="199" t="n">
        <v>5</v>
      </c>
      <c r="E839" s="199" t="inlineStr">
        <is>
          <t>MEDIUM</t>
        </is>
      </c>
      <c r="F839" s="199" t="n">
        <v>2</v>
      </c>
      <c r="G839" s="199" t="n">
        <v>2</v>
      </c>
      <c r="H839" s="199" t="inlineStr">
        <is>
          <t>MEDIUM</t>
        </is>
      </c>
      <c r="I839" s="199" t="n">
        <v>9</v>
      </c>
      <c r="J839" s="199" t="inlineStr">
        <is>
          <t>NO</t>
        </is>
      </c>
      <c r="K839" s="199" t="inlineStr">
        <is>
          <t>https://nvd.nist.gov/vuln/detail/CVE-2026-28401</t>
        </is>
      </c>
      <c r="L839" s="199" t="inlineStr">
        <is>
          <t>2026-03-03 18:53</t>
        </is>
      </c>
      <c r="M839" s="199" t="inlineStr">
        <is>
          <t>CHECK_VENDOR</t>
        </is>
      </c>
      <c r="N839" s="199" t="inlineStr">
        <is>
          <t>See NVD references</t>
        </is>
      </c>
      <c r="O839" s="199" t="inlineStr">
        <is>
          <t>Apply vendor patches</t>
        </is>
      </c>
      <c r="P839" s="199" t="inlineStr">
        <is>
          <t>See CVE details</t>
        </is>
      </c>
      <c r="Q839" s="199" t="inlineStr">
        <is>
          <t>P4</t>
        </is>
      </c>
      <c r="R839" s="199" t="inlineStr">
        <is>
          <t>📅 Schedule patch deployment within 30 days | 🔍 Monitor for exploitation attempts</t>
        </is>
      </c>
      <c r="S839" s="199" t="inlineStr">
        <is>
          <t>CVE - IP enrichment n/a</t>
        </is>
      </c>
      <c r="T839" s="199" t="n">
        <v>0.0005</v>
      </c>
      <c r="U839" s="199" t="n">
        <v>0.144</v>
      </c>
      <c r="V839" s="199" t="inlineStr">
        <is>
          <t>T1189:Drive-by Compromise | T1213.006:Databases | T1592.002:Software</t>
        </is>
      </c>
      <c r="W839" s="199" t="n">
        <v>1</v>
      </c>
      <c r="X839" s="199" t="inlineStr">
        <is>
          <t>LOW (40%)</t>
        </is>
      </c>
      <c r="Y839" s="199" t="inlineStr">
        <is>
          <t>UNLIKELY</t>
        </is>
      </c>
      <c r="Z839" s="199" t="inlineStr">
        <is>
          <t>CHECK_VENDOR</t>
        </is>
      </c>
      <c r="AA839" s="199" t="inlineStr">
        <is>
          <t>https://nvd.nist.gov/vuln/detail/CVE-2026-28401</t>
        </is>
      </c>
      <c r="AB839" s="199" t="inlineStr">
        <is>
          <t>NONE</t>
        </is>
      </c>
      <c r="AC839" s="199" t="n">
        <v>0</v>
      </c>
      <c r="AD839" s="199" t="inlineStr"/>
    </row>
    <row r="840">
      <c r="A840" s="199" t="inlineStr">
        <is>
          <t>CVE</t>
        </is>
      </c>
      <c r="B840" s="199" t="inlineStr">
        <is>
          <t>CVE-2026-0654</t>
        </is>
      </c>
      <c r="C840" s="199" t="inlineStr">
        <is>
          <t>Improper input handling in the administration web interface on TP-Link Deco BE25 v1.0 allows crafted input to be executed as part of an OS command.  An authenticated adjacent attacker may execute arbitrary commands via crafted configuration file, impacting confidentiality, integrity and availability of the device.
This issue affects Deco BE25 v1.0: through 1.1.1 Build 20250822.</t>
        </is>
      </c>
      <c r="D840" s="199" t="n">
        <v>5</v>
      </c>
      <c r="E840" s="199" t="inlineStr">
        <is>
          <t>MEDIUM</t>
        </is>
      </c>
      <c r="F840" s="199" t="n">
        <v>2</v>
      </c>
      <c r="G840" s="199" t="n">
        <v>2</v>
      </c>
      <c r="H840" s="199" t="inlineStr">
        <is>
          <t>MEDIUM</t>
        </is>
      </c>
      <c r="I840" s="199" t="n">
        <v>9</v>
      </c>
      <c r="J840" s="199" t="inlineStr">
        <is>
          <t>NO</t>
        </is>
      </c>
      <c r="K840" s="199" t="inlineStr">
        <is>
          <t>https://nvd.nist.gov/vuln/detail/CVE-2026-0654</t>
        </is>
      </c>
      <c r="L840" s="199" t="inlineStr">
        <is>
          <t>2026-03-03 18:53</t>
        </is>
      </c>
      <c r="M840" s="199" t="inlineStr">
        <is>
          <t>CHECK_VENDOR</t>
        </is>
      </c>
      <c r="N840" s="199" t="inlineStr">
        <is>
          <t>See NVD references</t>
        </is>
      </c>
      <c r="O840" s="199" t="inlineStr">
        <is>
          <t>Apply vendor patches</t>
        </is>
      </c>
      <c r="P840" s="199" t="inlineStr">
        <is>
          <t>See CVE details</t>
        </is>
      </c>
      <c r="Q840" s="199" t="inlineStr">
        <is>
          <t>P4</t>
        </is>
      </c>
      <c r="R840" s="199" t="inlineStr">
        <is>
          <t>📅 Schedule patch deployment within 30 days | 🔍 Monitor for exploitation attempts</t>
        </is>
      </c>
      <c r="S840" s="199" t="inlineStr">
        <is>
          <t>CVE - IP enrichment n/a</t>
        </is>
      </c>
      <c r="T840" s="199" t="n">
        <v>0.0003</v>
      </c>
      <c r="U840" s="199" t="n">
        <v>0.07820000000000001</v>
      </c>
      <c r="V840" s="199" t="inlineStr">
        <is>
          <t>T1059:Command and Scripting Interpreter</t>
        </is>
      </c>
      <c r="W840" s="199" t="n">
        <v>1</v>
      </c>
      <c r="X840" s="199" t="inlineStr">
        <is>
          <t>LOW (40%)</t>
        </is>
      </c>
      <c r="Y840" s="199" t="inlineStr">
        <is>
          <t>UNLIKELY</t>
        </is>
      </c>
      <c r="Z840" s="199" t="inlineStr">
        <is>
          <t>CHECK_VENDOR</t>
        </is>
      </c>
      <c r="AA840" s="199" t="inlineStr">
        <is>
          <t>https://nvd.nist.gov/vuln/detail/CVE-2026-0654</t>
        </is>
      </c>
      <c r="AB840" s="199" t="inlineStr">
        <is>
          <t>NONE</t>
        </is>
      </c>
      <c r="AC840" s="199" t="n">
        <v>0</v>
      </c>
      <c r="AD840" s="199" t="inlineStr"/>
    </row>
    <row r="841">
      <c r="A841" s="199" t="inlineStr">
        <is>
          <t>CVE</t>
        </is>
      </c>
      <c r="B841" s="199" t="inlineStr">
        <is>
          <t>CVE-2026-0655</t>
        </is>
      </c>
      <c r="C841" s="199" t="inlineStr">
        <is>
          <t>Improper Limitation of a Pathname to a Restricted Directory ('Path Traversal') vulnerability in TP-Link Deco BE25 v1.0 (web modules) allows authenticated adjacent attacker to read arbitrary files or cause denial of service.  This issue affects Deco BE25 v1.0: through 1.1.1 Build 20250822.</t>
        </is>
      </c>
      <c r="D841" s="199" t="n">
        <v>5</v>
      </c>
      <c r="E841" s="199" t="inlineStr">
        <is>
          <t>MEDIUM</t>
        </is>
      </c>
      <c r="F841" s="199" t="n">
        <v>2</v>
      </c>
      <c r="G841" s="199" t="n">
        <v>2</v>
      </c>
      <c r="H841" s="199" t="inlineStr">
        <is>
          <t>MEDIUM</t>
        </is>
      </c>
      <c r="I841" s="199" t="n">
        <v>9</v>
      </c>
      <c r="J841" s="199" t="inlineStr">
        <is>
          <t>NO</t>
        </is>
      </c>
      <c r="K841" s="199" t="inlineStr">
        <is>
          <t>https://nvd.nist.gov/vuln/detail/CVE-2026-0655</t>
        </is>
      </c>
      <c r="L841" s="199" t="inlineStr">
        <is>
          <t>2026-03-03 18:53</t>
        </is>
      </c>
      <c r="M841" s="199" t="inlineStr">
        <is>
          <t>CHECK_VENDOR</t>
        </is>
      </c>
      <c r="N841" s="199" t="inlineStr">
        <is>
          <t>See NVD references</t>
        </is>
      </c>
      <c r="O841" s="199" t="inlineStr">
        <is>
          <t>Apply vendor patches</t>
        </is>
      </c>
      <c r="P841" s="199" t="inlineStr">
        <is>
          <t>See CVE details</t>
        </is>
      </c>
      <c r="Q841" s="199" t="inlineStr">
        <is>
          <t>P4</t>
        </is>
      </c>
      <c r="R841" s="199" t="inlineStr">
        <is>
          <t>📅 Schedule patch deployment within 30 days | 🔍 Monitor for exploitation attempts</t>
        </is>
      </c>
      <c r="S841" s="199" t="inlineStr">
        <is>
          <t>CVE - IP enrichment n/a</t>
        </is>
      </c>
      <c r="T841" s="199" t="n">
        <v>0.0002</v>
      </c>
      <c r="U841" s="199" t="n">
        <v>0.0466</v>
      </c>
      <c r="V841" s="199" t="inlineStr">
        <is>
          <t>T1083:File and Directory Discovery | T1499:Endpoint Denial of Service</t>
        </is>
      </c>
      <c r="W841" s="199" t="n">
        <v>1</v>
      </c>
      <c r="X841" s="199" t="inlineStr">
        <is>
          <t>LOW (40%)</t>
        </is>
      </c>
      <c r="Y841" s="199" t="inlineStr">
        <is>
          <t>UNLIKELY</t>
        </is>
      </c>
      <c r="Z841" s="199" t="inlineStr">
        <is>
          <t>CHECK_VENDOR</t>
        </is>
      </c>
      <c r="AA841" s="199" t="inlineStr">
        <is>
          <t>https://nvd.nist.gov/vuln/detail/CVE-2026-0655</t>
        </is>
      </c>
      <c r="AB841" s="199" t="inlineStr">
        <is>
          <t>NONE</t>
        </is>
      </c>
      <c r="AC841" s="199" t="n">
        <v>0</v>
      </c>
      <c r="AD841" s="199" t="inlineStr"/>
    </row>
    <row r="842">
      <c r="A842" s="201" t="inlineStr">
        <is>
          <t>CVE</t>
        </is>
      </c>
      <c r="B842" s="201" t="inlineStr">
        <is>
          <t>CVE-2026-26704</t>
        </is>
      </c>
      <c r="C842" s="201" t="inlineStr">
        <is>
          <t>sourcecodester Pharmacy Point of Sale System v1.0 is vulnerable to SQL Injection in /pharmacy/view_category.php.</t>
        </is>
      </c>
      <c r="D842" s="201" t="n">
        <v>9.800000000000001</v>
      </c>
      <c r="E842" s="201" t="inlineStr">
        <is>
          <t>CRITICAL</t>
        </is>
      </c>
      <c r="F842" s="201" t="n">
        <v>3</v>
      </c>
      <c r="G842" s="201" t="n">
        <v>3</v>
      </c>
      <c r="H842" s="201" t="inlineStr">
        <is>
          <t>CRITICAL</t>
        </is>
      </c>
      <c r="I842" s="201" t="n">
        <v>18.8</v>
      </c>
      <c r="J842" s="201" t="inlineStr">
        <is>
          <t>NO</t>
        </is>
      </c>
      <c r="K842" s="201" t="inlineStr">
        <is>
          <t>https://nvd.nist.gov/vuln/detail/CVE-2026-26704</t>
        </is>
      </c>
      <c r="L842" s="201" t="inlineStr">
        <is>
          <t>2026-03-03 18:53</t>
        </is>
      </c>
      <c r="M842" s="201" t="inlineStr">
        <is>
          <t>CHECK_VENDOR</t>
        </is>
      </c>
      <c r="N842" s="201" t="inlineStr">
        <is>
          <t>See NVD references</t>
        </is>
      </c>
      <c r="O842" s="201" t="inlineStr">
        <is>
          <t>Apply vendor patches</t>
        </is>
      </c>
      <c r="P842" s="201" t="inlineStr">
        <is>
          <t>oretnom23 pharmacy_point_of_sale_system 1.0</t>
        </is>
      </c>
      <c r="Q842" s="201" t="inlineStr">
        <is>
          <t>P2</t>
        </is>
      </c>
      <c r="R842" s="201" t="inlineStr">
        <is>
          <t>🚨 URGENT: Apply vendor patches immediately | 🔒 Isolate affected systems if patch unavailable | 🛡️ Enable additional monitoring/IDS rules</t>
        </is>
      </c>
      <c r="S842" s="201" t="inlineStr">
        <is>
          <t>CVE - IP enrichment n/a</t>
        </is>
      </c>
      <c r="T842" s="201" t="n">
        <v>0.0001</v>
      </c>
      <c r="U842" s="201" t="n">
        <v>0.0228</v>
      </c>
      <c r="V842" s="201" t="inlineStr">
        <is>
          <t>T1190:Exploit Public-Facing Application</t>
        </is>
      </c>
      <c r="W842" s="201" t="n">
        <v>2</v>
      </c>
      <c r="X842" s="201" t="inlineStr">
        <is>
          <t>HIGH (72%)</t>
        </is>
      </c>
      <c r="Y842" s="201" t="inlineStr">
        <is>
          <t>CONFIRMED</t>
        </is>
      </c>
      <c r="Z842" s="201" t="inlineStr">
        <is>
          <t>CHECK_VENDOR</t>
        </is>
      </c>
      <c r="AA842" s="201" t="inlineStr">
        <is>
          <t>https://nvd.nist.gov/vuln/detail/CVE-2026-26704</t>
        </is>
      </c>
      <c r="AB842" s="201" t="inlineStr">
        <is>
          <t>NONE</t>
        </is>
      </c>
      <c r="AC842" s="201" t="n">
        <v>4.9</v>
      </c>
      <c r="AD842" s="201" t="inlineStr"/>
    </row>
    <row r="843">
      <c r="A843" s="201" t="inlineStr">
        <is>
          <t>CVE</t>
        </is>
      </c>
      <c r="B843" s="201" t="inlineStr">
        <is>
          <t>CVE-2026-26705</t>
        </is>
      </c>
      <c r="C843" s="201" t="inlineStr">
        <is>
          <t>sourcecodester Pharmacy Point of Sale System v1.0 is vulnerable to SQL Injection in /pharmacy/view_product.php.</t>
        </is>
      </c>
      <c r="D843" s="201" t="n">
        <v>9.800000000000001</v>
      </c>
      <c r="E843" s="201" t="inlineStr">
        <is>
          <t>CRITICAL</t>
        </is>
      </c>
      <c r="F843" s="201" t="n">
        <v>3</v>
      </c>
      <c r="G843" s="201" t="n">
        <v>3</v>
      </c>
      <c r="H843" s="201" t="inlineStr">
        <is>
          <t>CRITICAL</t>
        </is>
      </c>
      <c r="I843" s="201" t="n">
        <v>18.8</v>
      </c>
      <c r="J843" s="201" t="inlineStr">
        <is>
          <t>NO</t>
        </is>
      </c>
      <c r="K843" s="201" t="inlineStr">
        <is>
          <t>https://nvd.nist.gov/vuln/detail/CVE-2026-26705</t>
        </is>
      </c>
      <c r="L843" s="201" t="inlineStr">
        <is>
          <t>2026-03-03 18:53</t>
        </is>
      </c>
      <c r="M843" s="201" t="inlineStr">
        <is>
          <t>CHECK_VENDOR</t>
        </is>
      </c>
      <c r="N843" s="201" t="inlineStr">
        <is>
          <t>See NVD references</t>
        </is>
      </c>
      <c r="O843" s="201" t="inlineStr">
        <is>
          <t>Apply vendor patches</t>
        </is>
      </c>
      <c r="P843" s="201" t="inlineStr">
        <is>
          <t>oretnom23 pharmacy_point_of_sale_system 1.0</t>
        </is>
      </c>
      <c r="Q843" s="201" t="inlineStr">
        <is>
          <t>P2</t>
        </is>
      </c>
      <c r="R843" s="201" t="inlineStr">
        <is>
          <t>🚨 URGENT: Apply vendor patches immediately | 🔒 Isolate affected systems if patch unavailable | 🛡️ Enable additional monitoring/IDS rules</t>
        </is>
      </c>
      <c r="S843" s="201" t="inlineStr">
        <is>
          <t>CVE - IP enrichment n/a</t>
        </is>
      </c>
      <c r="T843" s="201" t="n">
        <v>0.0001</v>
      </c>
      <c r="U843" s="201" t="n">
        <v>0.0228</v>
      </c>
      <c r="V843" s="201" t="inlineStr">
        <is>
          <t>T1190:Exploit Public-Facing Application</t>
        </is>
      </c>
      <c r="W843" s="201" t="n">
        <v>2</v>
      </c>
      <c r="X843" s="201" t="inlineStr">
        <is>
          <t>HIGH (72%)</t>
        </is>
      </c>
      <c r="Y843" s="201" t="inlineStr">
        <is>
          <t>CONFIRMED</t>
        </is>
      </c>
      <c r="Z843" s="201" t="inlineStr">
        <is>
          <t>CHECK_VENDOR</t>
        </is>
      </c>
      <c r="AA843" s="201" t="inlineStr">
        <is>
          <t>https://nvd.nist.gov/vuln/detail/CVE-2026-26705</t>
        </is>
      </c>
      <c r="AB843" s="201" t="inlineStr">
        <is>
          <t>NONE</t>
        </is>
      </c>
      <c r="AC843" s="201" t="n">
        <v>4.9</v>
      </c>
      <c r="AD843" s="201" t="inlineStr"/>
    </row>
    <row r="844">
      <c r="A844" s="201" t="inlineStr">
        <is>
          <t>CVE</t>
        </is>
      </c>
      <c r="B844" s="201" t="inlineStr">
        <is>
          <t>CVE-2026-26706</t>
        </is>
      </c>
      <c r="C844" s="201" t="inlineStr">
        <is>
          <t>sourcecodester Pharmacy Point of Sale System v1.0 is vulnerable to SQL Injection in /pharmacy/view_receipt.php.</t>
        </is>
      </c>
      <c r="D844" s="201" t="n">
        <v>9.800000000000001</v>
      </c>
      <c r="E844" s="201" t="inlineStr">
        <is>
          <t>CRITICAL</t>
        </is>
      </c>
      <c r="F844" s="201" t="n">
        <v>3</v>
      </c>
      <c r="G844" s="201" t="n">
        <v>3</v>
      </c>
      <c r="H844" s="201" t="inlineStr">
        <is>
          <t>CRITICAL</t>
        </is>
      </c>
      <c r="I844" s="201" t="n">
        <v>18.8</v>
      </c>
      <c r="J844" s="201" t="inlineStr">
        <is>
          <t>NO</t>
        </is>
      </c>
      <c r="K844" s="201" t="inlineStr">
        <is>
          <t>https://nvd.nist.gov/vuln/detail/CVE-2026-26706</t>
        </is>
      </c>
      <c r="L844" s="201" t="inlineStr">
        <is>
          <t>2026-03-03 18:53</t>
        </is>
      </c>
      <c r="M844" s="201" t="inlineStr">
        <is>
          <t>CHECK_VENDOR</t>
        </is>
      </c>
      <c r="N844" s="201" t="inlineStr">
        <is>
          <t>See NVD references</t>
        </is>
      </c>
      <c r="O844" s="201" t="inlineStr">
        <is>
          <t>Apply vendor patches</t>
        </is>
      </c>
      <c r="P844" s="201" t="inlineStr">
        <is>
          <t>oretnom23 pharmacy_point_of_sale_system 1.0</t>
        </is>
      </c>
      <c r="Q844" s="201" t="inlineStr">
        <is>
          <t>P2</t>
        </is>
      </c>
      <c r="R844" s="201" t="inlineStr">
        <is>
          <t>🚨 URGENT: Apply vendor patches immediately | 🔒 Isolate affected systems if patch unavailable | 🛡️ Enable additional monitoring/IDS rules</t>
        </is>
      </c>
      <c r="S844" s="201" t="inlineStr">
        <is>
          <t>CVE - IP enrichment n/a</t>
        </is>
      </c>
      <c r="T844" s="201" t="n">
        <v>0.0001</v>
      </c>
      <c r="U844" s="201" t="n">
        <v>0.0228</v>
      </c>
      <c r="V844" s="201" t="inlineStr">
        <is>
          <t>T1190:Exploit Public-Facing Application</t>
        </is>
      </c>
      <c r="W844" s="201" t="n">
        <v>2</v>
      </c>
      <c r="X844" s="201" t="inlineStr">
        <is>
          <t>HIGH (72%)</t>
        </is>
      </c>
      <c r="Y844" s="201" t="inlineStr">
        <is>
          <t>CONFIRMED</t>
        </is>
      </c>
      <c r="Z844" s="201" t="inlineStr">
        <is>
          <t>CHECK_VENDOR</t>
        </is>
      </c>
      <c r="AA844" s="201" t="inlineStr">
        <is>
          <t>https://nvd.nist.gov/vuln/detail/CVE-2026-26706</t>
        </is>
      </c>
      <c r="AB844" s="201" t="inlineStr">
        <is>
          <t>NONE</t>
        </is>
      </c>
      <c r="AC844" s="201" t="n">
        <v>4.9</v>
      </c>
      <c r="AD844" s="201" t="inlineStr"/>
    </row>
    <row r="845">
      <c r="A845" s="201" t="inlineStr">
        <is>
          <t>CVE</t>
        </is>
      </c>
      <c r="B845" s="201" t="inlineStr">
        <is>
          <t>CVE-2026-26707</t>
        </is>
      </c>
      <c r="C845" s="201" t="inlineStr">
        <is>
          <t>sourcecodester Pharmacy Point of Sale System v1.0 is vulnerable to SQL Injection in /pharmacy/view_supplier.php.</t>
        </is>
      </c>
      <c r="D845" s="201" t="n">
        <v>9.800000000000001</v>
      </c>
      <c r="E845" s="201" t="inlineStr">
        <is>
          <t>CRITICAL</t>
        </is>
      </c>
      <c r="F845" s="201" t="n">
        <v>3</v>
      </c>
      <c r="G845" s="201" t="n">
        <v>3</v>
      </c>
      <c r="H845" s="201" t="inlineStr">
        <is>
          <t>CRITICAL</t>
        </is>
      </c>
      <c r="I845" s="201" t="n">
        <v>18.8</v>
      </c>
      <c r="J845" s="201" t="inlineStr">
        <is>
          <t>NO</t>
        </is>
      </c>
      <c r="K845" s="201" t="inlineStr">
        <is>
          <t>https://nvd.nist.gov/vuln/detail/CVE-2026-26707</t>
        </is>
      </c>
      <c r="L845" s="201" t="inlineStr">
        <is>
          <t>2026-03-03 18:53</t>
        </is>
      </c>
      <c r="M845" s="201" t="inlineStr">
        <is>
          <t>CHECK_VENDOR</t>
        </is>
      </c>
      <c r="N845" s="201" t="inlineStr">
        <is>
          <t>See NVD references</t>
        </is>
      </c>
      <c r="O845" s="201" t="inlineStr">
        <is>
          <t>Apply vendor patches</t>
        </is>
      </c>
      <c r="P845" s="201" t="inlineStr">
        <is>
          <t>oretnom23 pharmacy_point_of_sale_system 1.0</t>
        </is>
      </c>
      <c r="Q845" s="201" t="inlineStr">
        <is>
          <t>P2</t>
        </is>
      </c>
      <c r="R845" s="201" t="inlineStr">
        <is>
          <t>🚨 URGENT: Apply vendor patches immediately | 🔒 Isolate affected systems if patch unavailable | 🛡️ Enable additional monitoring/IDS rules</t>
        </is>
      </c>
      <c r="S845" s="201" t="inlineStr">
        <is>
          <t>CVE - IP enrichment n/a</t>
        </is>
      </c>
      <c r="T845" s="201" t="n">
        <v>0.0001</v>
      </c>
      <c r="U845" s="201" t="n">
        <v>0.0228</v>
      </c>
      <c r="V845" s="201" t="inlineStr">
        <is>
          <t>T1190:Exploit Public-Facing Application</t>
        </is>
      </c>
      <c r="W845" s="201" t="n">
        <v>2</v>
      </c>
      <c r="X845" s="201" t="inlineStr">
        <is>
          <t>HIGH (72%)</t>
        </is>
      </c>
      <c r="Y845" s="201" t="inlineStr">
        <is>
          <t>CONFIRMED</t>
        </is>
      </c>
      <c r="Z845" s="201" t="inlineStr">
        <is>
          <t>CHECK_VENDOR</t>
        </is>
      </c>
      <c r="AA845" s="201" t="inlineStr">
        <is>
          <t>https://nvd.nist.gov/vuln/detail/CVE-2026-26707</t>
        </is>
      </c>
      <c r="AB845" s="201" t="inlineStr">
        <is>
          <t>NONE</t>
        </is>
      </c>
      <c r="AC845" s="201" t="n">
        <v>4.9</v>
      </c>
      <c r="AD845" s="201" t="inlineStr"/>
    </row>
    <row r="846">
      <c r="A846" s="200" t="inlineStr">
        <is>
          <t>CVE</t>
        </is>
      </c>
      <c r="B846" s="200" t="inlineStr">
        <is>
          <t>CVE-2026-3132</t>
        </is>
      </c>
      <c r="C846" s="200" t="inlineStr">
        <is>
          <t>The Master Addons for Elementor Premium plugin for WordPress is vulnerable to Remote Code Execution in all versions up to, and including, 2.1.3 via the 'JLTMA_Widget_Admin::render_preview'. This is due to missing capability check. This makes it possible for authenticated attackers, with Subscriber-level access and above, to execute code on the server.</t>
        </is>
      </c>
      <c r="D846" s="200" t="n">
        <v>8.800000000000001</v>
      </c>
      <c r="E846" s="200" t="inlineStr">
        <is>
          <t>HIGH</t>
        </is>
      </c>
      <c r="F846" s="200" t="n">
        <v>3</v>
      </c>
      <c r="G846" s="200" t="n">
        <v>3</v>
      </c>
      <c r="H846" s="200" t="inlineStr">
        <is>
          <t>CRITICAL</t>
        </is>
      </c>
      <c r="I846" s="200" t="n">
        <v>17.8</v>
      </c>
      <c r="J846" s="200" t="inlineStr">
        <is>
          <t>NO</t>
        </is>
      </c>
      <c r="K846" s="200" t="inlineStr">
        <is>
          <t>https://nvd.nist.gov/vuln/detail/CVE-2026-3132</t>
        </is>
      </c>
      <c r="L846" s="200" t="inlineStr">
        <is>
          <t>2026-03-03 18:53</t>
        </is>
      </c>
      <c r="M846" s="200" t="inlineStr">
        <is>
          <t>CHECK_VENDOR</t>
        </is>
      </c>
      <c r="N846" s="200" t="inlineStr">
        <is>
          <t>See NVD references</t>
        </is>
      </c>
      <c r="O846" s="200" t="inlineStr">
        <is>
          <t>Apply vendor patches</t>
        </is>
      </c>
      <c r="P846" s="200" t="inlineStr">
        <is>
          <t>See CVE details</t>
        </is>
      </c>
      <c r="Q846" s="200" t="inlineStr">
        <is>
          <t>P2</t>
        </is>
      </c>
      <c r="R846" s="200" t="inlineStr">
        <is>
          <t>🚨 URGENT: Apply vendor patches immediately | 🔒 Isolate affected systems if patch unavailable | 🛡️ Enable additional monitoring/IDS rules</t>
        </is>
      </c>
      <c r="S846" s="200" t="inlineStr">
        <is>
          <t>CVE - IP enrichment n/a</t>
        </is>
      </c>
      <c r="T846" s="200" t="n">
        <v>0.0022</v>
      </c>
      <c r="U846" s="200" t="n">
        <v>0.4475</v>
      </c>
      <c r="V846" s="200" t="inlineStr">
        <is>
          <t>T1059:Command and Scripting Interpreter | T1190:Exploit Public-Facing Application | T1210:Exploitation of Remote Services | T1584.004:Server</t>
        </is>
      </c>
      <c r="W846" s="200" t="n">
        <v>2</v>
      </c>
      <c r="X846" s="200" t="inlineStr">
        <is>
          <t>HIGH (72%)</t>
        </is>
      </c>
      <c r="Y846" s="200" t="inlineStr">
        <is>
          <t>CONFIRMED</t>
        </is>
      </c>
      <c r="Z846" s="200" t="inlineStr">
        <is>
          <t>CHECK_VENDOR</t>
        </is>
      </c>
      <c r="AA846" s="200" t="inlineStr">
        <is>
          <t>https://nvd.nist.gov/vuln/detail/CVE-2026-3132</t>
        </is>
      </c>
      <c r="AB846" s="200" t="inlineStr">
        <is>
          <t>NONE</t>
        </is>
      </c>
      <c r="AC846" s="200" t="n">
        <v>4.4</v>
      </c>
      <c r="AD846" s="200" t="inlineStr"/>
    </row>
    <row r="847">
      <c r="A847" s="200" t="inlineStr">
        <is>
          <t>CVE</t>
        </is>
      </c>
      <c r="B847" s="200" t="inlineStr">
        <is>
          <t>CVE-2026-3180</t>
        </is>
      </c>
      <c r="C847" s="200" t="inlineStr">
        <is>
          <t>The Contest Gallery – Upload &amp; Vote Photos, Media, Sell with PayPal &amp; Stripe plugin for WordPress is vulnerable to blind SQL Injection via the ‘cgLostPasswordEmail’ and the ’cgl_mail’ parameter in all versions up to, and including, 28.1.4 due to insufficient escaping on the user supplied parameter and lack of sufficient preparation on the existing SQL query.  This makes it possible for unauthenticated attackers to append additional SQL queries into already existing queries that can be used to ex</t>
        </is>
      </c>
      <c r="D847" s="200" t="n">
        <v>7.5</v>
      </c>
      <c r="E847" s="200" t="inlineStr">
        <is>
          <t>HIGH</t>
        </is>
      </c>
      <c r="F847" s="200" t="n">
        <v>2</v>
      </c>
      <c r="G847" s="200" t="n">
        <v>3</v>
      </c>
      <c r="H847" s="200" t="inlineStr">
        <is>
          <t>HIGH</t>
        </is>
      </c>
      <c r="I847" s="200" t="n">
        <v>13.5</v>
      </c>
      <c r="J847" s="200" t="inlineStr">
        <is>
          <t>NO</t>
        </is>
      </c>
      <c r="K847" s="200" t="inlineStr">
        <is>
          <t>https://nvd.nist.gov/vuln/detail/CVE-2026-3180</t>
        </is>
      </c>
      <c r="L847" s="200" t="inlineStr">
        <is>
          <t>2026-03-03 18:53</t>
        </is>
      </c>
      <c r="M847" s="200" t="inlineStr">
        <is>
          <t>CHECK_VENDOR</t>
        </is>
      </c>
      <c r="N847" s="200" t="inlineStr">
        <is>
          <t>See NVD references</t>
        </is>
      </c>
      <c r="O847" s="200" t="inlineStr">
        <is>
          <t>Apply vendor patches</t>
        </is>
      </c>
      <c r="P847" s="200" t="inlineStr">
        <is>
          <t>See CVE details</t>
        </is>
      </c>
      <c r="Q847" s="200" t="inlineStr">
        <is>
          <t>P2</t>
        </is>
      </c>
      <c r="R847" s="200" t="inlineStr">
        <is>
          <t>🚨 URGENT: Apply vendor patches immediately | 🔒 Isolate affected systems if patch unavailable | 🛡️ Enable additional monitoring/IDS rules</t>
        </is>
      </c>
      <c r="S847" s="200" t="inlineStr">
        <is>
          <t>CVE - IP enrichment n/a</t>
        </is>
      </c>
      <c r="T847" s="200" t="n">
        <v>0.0008</v>
      </c>
      <c r="U847" s="200" t="n">
        <v>0.2414</v>
      </c>
      <c r="V847" s="200" t="inlineStr">
        <is>
          <t>T1190:Exploit Public-Facing Application</t>
        </is>
      </c>
      <c r="W847" s="200" t="n">
        <v>2</v>
      </c>
      <c r="X847" s="200" t="inlineStr">
        <is>
          <t>HIGH (72%)</t>
        </is>
      </c>
      <c r="Y847" s="200" t="inlineStr">
        <is>
          <t>POSSIBLE</t>
        </is>
      </c>
      <c r="Z847" s="200" t="inlineStr">
        <is>
          <t>CHECK_VENDOR</t>
        </is>
      </c>
      <c r="AA847" s="200" t="inlineStr">
        <is>
          <t>https://nvd.nist.gov/vuln/detail/CVE-2026-3180</t>
        </is>
      </c>
      <c r="AB847" s="200" t="inlineStr">
        <is>
          <t>NONE</t>
        </is>
      </c>
      <c r="AC847" s="200" t="n">
        <v>3.75</v>
      </c>
      <c r="AD847" s="200" t="inlineStr"/>
    </row>
    <row r="848">
      <c r="A848" s="200" t="inlineStr">
        <is>
          <t>CVE</t>
        </is>
      </c>
      <c r="B848" s="200" t="inlineStr">
        <is>
          <t>CVE-2024-31328</t>
        </is>
      </c>
      <c r="C848" s="200" t="inlineStr">
        <is>
          <t>In broadcastIntentLockedTraced of BroadcastController.java, there is a possible way to launch arbitrary activities from the background on the paired companion phone due to a logic error in the code. This could lead to local escalation of privilege with no additional execution privileges needed. User interaction is not needed for exploitation.</t>
        </is>
      </c>
      <c r="D848" s="200" t="n">
        <v>8.800000000000001</v>
      </c>
      <c r="E848" s="200" t="inlineStr">
        <is>
          <t>HIGH</t>
        </is>
      </c>
      <c r="F848" s="200" t="n">
        <v>3</v>
      </c>
      <c r="G848" s="200" t="n">
        <v>3</v>
      </c>
      <c r="H848" s="200" t="inlineStr">
        <is>
          <t>CRITICAL</t>
        </is>
      </c>
      <c r="I848" s="200" t="n">
        <v>17.8</v>
      </c>
      <c r="J848" s="200" t="inlineStr">
        <is>
          <t>NO</t>
        </is>
      </c>
      <c r="K848" s="200" t="inlineStr">
        <is>
          <t>https://nvd.nist.gov/vuln/detail/CVE-2024-31328</t>
        </is>
      </c>
      <c r="L848" s="200" t="inlineStr">
        <is>
          <t>2026-03-03 18:53</t>
        </is>
      </c>
      <c r="M848" s="200" t="inlineStr">
        <is>
          <t>YES</t>
        </is>
      </c>
      <c r="N848" s="200" t="inlineStr">
        <is>
          <t>https://source.android.com/docs/security/bulletin/wear/2026/2026-03-01</t>
        </is>
      </c>
      <c r="O848" s="200" t="inlineStr">
        <is>
          <t>Apply vendor patches</t>
        </is>
      </c>
      <c r="P848" s="200" t="inlineStr">
        <is>
          <t>google android 16.0 | google android 14.0</t>
        </is>
      </c>
      <c r="Q848" s="200" t="inlineStr">
        <is>
          <t>P2</t>
        </is>
      </c>
      <c r="R848" s="200" t="inlineStr">
        <is>
          <t>🚨 URGENT: Apply vendor patches immediately | 🔒 Isolate affected systems if patch unavailable | 🛡️ Enable additional monitoring/IDS rules</t>
        </is>
      </c>
      <c r="S848" s="200" t="inlineStr">
        <is>
          <t>CVE - IP enrichment n/a</t>
        </is>
      </c>
      <c r="T848" s="200" t="n">
        <v>0</v>
      </c>
      <c r="U848" s="200" t="n">
        <v>0</v>
      </c>
      <c r="V848" s="200" t="inlineStr">
        <is>
          <t>T1190:Exploit Public-Facing Application</t>
        </is>
      </c>
      <c r="W848" s="200" t="n">
        <v>2</v>
      </c>
      <c r="X848" s="200" t="inlineStr">
        <is>
          <t>HIGH (72%)</t>
        </is>
      </c>
      <c r="Y848" s="200" t="inlineStr">
        <is>
          <t>CONFIRMED</t>
        </is>
      </c>
      <c r="Z848" s="200" t="inlineStr">
        <is>
          <t>PATCH_AVAILABLE</t>
        </is>
      </c>
      <c r="AA848" s="200" t="inlineStr">
        <is>
          <t>https://nvd.nist.gov/vuln/detail/CVE-2024-31328</t>
        </is>
      </c>
      <c r="AB848" s="200" t="inlineStr">
        <is>
          <t>NONE</t>
        </is>
      </c>
      <c r="AC848" s="200" t="n">
        <v>4.4</v>
      </c>
      <c r="AD848" s="200" t="inlineStr"/>
    </row>
    <row r="849">
      <c r="A849" s="199" t="inlineStr">
        <is>
          <t>CVE</t>
        </is>
      </c>
      <c r="B849" s="199" t="inlineStr">
        <is>
          <t>CVE-2024-43766</t>
        </is>
      </c>
      <c r="C849" s="199" t="inlineStr">
        <is>
          <t>In multiple functions of btm_ble_sec.cc, there is a possible unencrypted communication due to Invalid error handling. This could lead to remote (proximal/adjacent) information disclosure with no additional execution privileges needed. User interaction is not needed for exploitation.</t>
        </is>
      </c>
      <c r="D849" s="199" t="n">
        <v>6.5</v>
      </c>
      <c r="E849" s="199" t="inlineStr">
        <is>
          <t>MEDIUM</t>
        </is>
      </c>
      <c r="F849" s="199" t="n">
        <v>2</v>
      </c>
      <c r="G849" s="199" t="n">
        <v>2</v>
      </c>
      <c r="H849" s="199" t="inlineStr">
        <is>
          <t>MEDIUM</t>
        </is>
      </c>
      <c r="I849" s="199" t="n">
        <v>10.5</v>
      </c>
      <c r="J849" s="199" t="inlineStr">
        <is>
          <t>NO</t>
        </is>
      </c>
      <c r="K849" s="199" t="inlineStr">
        <is>
          <t>https://nvd.nist.gov/vuln/detail/CVE-2024-43766</t>
        </is>
      </c>
      <c r="L849" s="199" t="inlineStr">
        <is>
          <t>2026-03-03 18:53</t>
        </is>
      </c>
      <c r="M849" s="199" t="inlineStr">
        <is>
          <t>CHECK_VENDOR</t>
        </is>
      </c>
      <c r="N849" s="199" t="inlineStr">
        <is>
          <t>See NVD references</t>
        </is>
      </c>
      <c r="O849" s="199" t="inlineStr">
        <is>
          <t>Apply vendor patches</t>
        </is>
      </c>
      <c r="P849" s="199" t="inlineStr">
        <is>
          <t>google android 15.0 | google android 14.0 | google android 16.0</t>
        </is>
      </c>
      <c r="Q849" s="199" t="inlineStr">
        <is>
          <t>P2</t>
        </is>
      </c>
      <c r="R849" s="199" t="inlineStr">
        <is>
          <t>📅 Schedule patch deployment within 30 days | 🔍 Monitor for exploitation attempts</t>
        </is>
      </c>
      <c r="S849" s="199" t="inlineStr">
        <is>
          <t>CVE - IP enrichment n/a</t>
        </is>
      </c>
      <c r="T849" s="199" t="n">
        <v>0.0005999999999999999</v>
      </c>
      <c r="U849" s="199" t="n">
        <v>0.1985</v>
      </c>
      <c r="V849" s="199" t="inlineStr">
        <is>
          <t>T1213:Data from Information Repositories</t>
        </is>
      </c>
      <c r="W849" s="199" t="n">
        <v>2</v>
      </c>
      <c r="X849" s="199" t="inlineStr">
        <is>
          <t>HIGH (72%)</t>
        </is>
      </c>
      <c r="Y849" s="199" t="inlineStr">
        <is>
          <t>POSSIBLE</t>
        </is>
      </c>
      <c r="Z849" s="199" t="inlineStr">
        <is>
          <t>CHECK_VENDOR</t>
        </is>
      </c>
      <c r="AA849" s="199" t="inlineStr">
        <is>
          <t>https://nvd.nist.gov/vuln/detail/CVE-2024-43766</t>
        </is>
      </c>
      <c r="AB849" s="199" t="inlineStr">
        <is>
          <t>NONE</t>
        </is>
      </c>
      <c r="AC849" s="199" t="n">
        <v>3.25</v>
      </c>
      <c r="AD849" s="199" t="inlineStr"/>
    </row>
    <row r="850">
      <c r="A850" s="200" t="inlineStr">
        <is>
          <t>CVE</t>
        </is>
      </c>
      <c r="B850" s="200" t="inlineStr">
        <is>
          <t>CVE-2025-32313</t>
        </is>
      </c>
      <c r="C850" s="200" t="inlineStr">
        <is>
          <t>In UsageEvents of UsageEvents.java, there is a possible out of bounds write due to an incorrect bounds check. This could lead to local escalation of privilege with no additional execution privileges needed. User interaction is not needed for exploitation.</t>
        </is>
      </c>
      <c r="D850" s="200" t="n">
        <v>8.4</v>
      </c>
      <c r="E850" s="200" t="inlineStr">
        <is>
          <t>HIGH</t>
        </is>
      </c>
      <c r="F850" s="200" t="n">
        <v>3</v>
      </c>
      <c r="G850" s="200" t="n">
        <v>3</v>
      </c>
      <c r="H850" s="200" t="inlineStr">
        <is>
          <t>CRITICAL</t>
        </is>
      </c>
      <c r="I850" s="200" t="n">
        <v>17.4</v>
      </c>
      <c r="J850" s="200" t="inlineStr">
        <is>
          <t>NO</t>
        </is>
      </c>
      <c r="K850" s="200" t="inlineStr">
        <is>
          <t>https://nvd.nist.gov/vuln/detail/CVE-2025-32313</t>
        </is>
      </c>
      <c r="L850" s="200" t="inlineStr">
        <is>
          <t>2026-03-03 18:53</t>
        </is>
      </c>
      <c r="M850" s="200" t="inlineStr">
        <is>
          <t>CHECK_VENDOR</t>
        </is>
      </c>
      <c r="N850" s="200" t="inlineStr">
        <is>
          <t>See NVD references</t>
        </is>
      </c>
      <c r="O850" s="200" t="inlineStr">
        <is>
          <t>Apply vendor patches</t>
        </is>
      </c>
      <c r="P850" s="200" t="inlineStr">
        <is>
          <t>google android 15.0 | google android 14.0 | google android 16.0</t>
        </is>
      </c>
      <c r="Q850" s="200" t="inlineStr">
        <is>
          <t>P2</t>
        </is>
      </c>
      <c r="R850" s="200" t="inlineStr">
        <is>
          <t>🚨 URGENT: Apply vendor patches immediately | 🔒 Isolate affected systems if patch unavailable | 🛡️ Enable additional monitoring/IDS rules</t>
        </is>
      </c>
      <c r="S850" s="200" t="inlineStr">
        <is>
          <t>CVE - IP enrichment n/a</t>
        </is>
      </c>
      <c r="T850" s="200" t="n">
        <v>0.0001</v>
      </c>
      <c r="U850" s="200" t="n">
        <v>0.0029</v>
      </c>
      <c r="V850" s="200" t="inlineStr">
        <is>
          <t>T1203:Exploitation for Client Execution</t>
        </is>
      </c>
      <c r="W850" s="200" t="n">
        <v>2</v>
      </c>
      <c r="X850" s="200" t="inlineStr">
        <is>
          <t>HIGH (72%)</t>
        </is>
      </c>
      <c r="Y850" s="200" t="inlineStr">
        <is>
          <t>CONFIRMED</t>
        </is>
      </c>
      <c r="Z850" s="200" t="inlineStr">
        <is>
          <t>CHECK_VENDOR</t>
        </is>
      </c>
      <c r="AA850" s="200" t="inlineStr">
        <is>
          <t>https://nvd.nist.gov/vuln/detail/CVE-2025-32313</t>
        </is>
      </c>
      <c r="AB850" s="200" t="inlineStr">
        <is>
          <t>NONE</t>
        </is>
      </c>
      <c r="AC850" s="200" t="n">
        <v>4.2</v>
      </c>
      <c r="AD850" s="200" t="inlineStr"/>
    </row>
    <row r="851">
      <c r="A851" s="200" t="inlineStr">
        <is>
          <t>CVE</t>
        </is>
      </c>
      <c r="B851" s="200" t="inlineStr">
        <is>
          <t>CVE-2025-48567</t>
        </is>
      </c>
      <c r="C851" s="200" t="inlineStr">
        <is>
          <t>In multiple locations, there is a possible bypass of a file path filter designed to prevent access to sensitive directories due to  incorrect unicode normalization. This could lead to local escalation of privilege with no additional execution privileges needed. User interaction is needed for exploitation.</t>
        </is>
      </c>
      <c r="D851" s="200" t="n">
        <v>7.8</v>
      </c>
      <c r="E851" s="200" t="inlineStr">
        <is>
          <t>HIGH</t>
        </is>
      </c>
      <c r="F851" s="200" t="n">
        <v>2</v>
      </c>
      <c r="G851" s="200" t="n">
        <v>3</v>
      </c>
      <c r="H851" s="200" t="inlineStr">
        <is>
          <t>HIGH</t>
        </is>
      </c>
      <c r="I851" s="200" t="n">
        <v>13.8</v>
      </c>
      <c r="J851" s="200" t="inlineStr">
        <is>
          <t>NO</t>
        </is>
      </c>
      <c r="K851" s="200" t="inlineStr">
        <is>
          <t>https://nvd.nist.gov/vuln/detail/CVE-2025-48567</t>
        </is>
      </c>
      <c r="L851" s="200" t="inlineStr">
        <is>
          <t>2026-03-03 18:53</t>
        </is>
      </c>
      <c r="M851" s="200" t="inlineStr">
        <is>
          <t>CHECK_VENDOR</t>
        </is>
      </c>
      <c r="N851" s="200" t="inlineStr">
        <is>
          <t>See NVD references</t>
        </is>
      </c>
      <c r="O851" s="200" t="inlineStr">
        <is>
          <t>Apply vendor patches</t>
        </is>
      </c>
      <c r="P851" s="200" t="inlineStr">
        <is>
          <t>See CVE details</t>
        </is>
      </c>
      <c r="Q851" s="200" t="inlineStr">
        <is>
          <t>P2</t>
        </is>
      </c>
      <c r="R851" s="200" t="inlineStr">
        <is>
          <t>🚨 URGENT: Apply vendor patches immediately | 🔒 Isolate affected systems if patch unavailable | 🛡️ Enable additional monitoring/IDS rules</t>
        </is>
      </c>
      <c r="S851" s="200" t="inlineStr">
        <is>
          <t>CVE - IP enrichment n/a</t>
        </is>
      </c>
      <c r="T851" s="200" t="n">
        <v>0.0001</v>
      </c>
      <c r="U851" s="200" t="n">
        <v>0.0025</v>
      </c>
      <c r="V851" s="200" t="inlineStr">
        <is>
          <t>T1083:File and Directory Discovery</t>
        </is>
      </c>
      <c r="W851" s="200" t="n">
        <v>2</v>
      </c>
      <c r="X851" s="200" t="inlineStr">
        <is>
          <t>HIGH (72%)</t>
        </is>
      </c>
      <c r="Y851" s="200" t="inlineStr">
        <is>
          <t>POSSIBLE</t>
        </is>
      </c>
      <c r="Z851" s="200" t="inlineStr">
        <is>
          <t>CHECK_VENDOR</t>
        </is>
      </c>
      <c r="AA851" s="200" t="inlineStr">
        <is>
          <t>https://nvd.nist.gov/vuln/detail/CVE-2025-48567</t>
        </is>
      </c>
      <c r="AB851" s="200" t="inlineStr">
        <is>
          <t>NONE</t>
        </is>
      </c>
      <c r="AC851" s="200" t="n">
        <v>3.9</v>
      </c>
      <c r="AD851" s="200" t="inlineStr"/>
    </row>
    <row r="852">
      <c r="A852" s="200" t="inlineStr">
        <is>
          <t>CVE</t>
        </is>
      </c>
      <c r="B852" s="200" t="inlineStr">
        <is>
          <t>CVE-2025-48568</t>
        </is>
      </c>
      <c r="C852" s="200" t="inlineStr">
        <is>
          <t>In multiple locations, there is a possible lockscreen bypass due to a race condition. This could lead to local escalation of privilege with no additional execution privileges needed. User interaction is not needed for exploitation.</t>
        </is>
      </c>
      <c r="D852" s="200" t="n">
        <v>7.4</v>
      </c>
      <c r="E852" s="200" t="inlineStr">
        <is>
          <t>HIGH</t>
        </is>
      </c>
      <c r="F852" s="200" t="n">
        <v>2</v>
      </c>
      <c r="G852" s="200" t="n">
        <v>3</v>
      </c>
      <c r="H852" s="200" t="inlineStr">
        <is>
          <t>HIGH</t>
        </is>
      </c>
      <c r="I852" s="200" t="n">
        <v>13.4</v>
      </c>
      <c r="J852" s="200" t="inlineStr">
        <is>
          <t>NO</t>
        </is>
      </c>
      <c r="K852" s="200" t="inlineStr">
        <is>
          <t>https://nvd.nist.gov/vuln/detail/CVE-2025-48568</t>
        </is>
      </c>
      <c r="L852" s="200" t="inlineStr">
        <is>
          <t>2026-03-03 18:53</t>
        </is>
      </c>
      <c r="M852" s="200" t="inlineStr">
        <is>
          <t>CHECK_VENDOR</t>
        </is>
      </c>
      <c r="N852" s="200" t="inlineStr">
        <is>
          <t>See NVD references</t>
        </is>
      </c>
      <c r="O852" s="200" t="inlineStr">
        <is>
          <t>Apply vendor patches</t>
        </is>
      </c>
      <c r="P852" s="200" t="inlineStr">
        <is>
          <t>See CVE details</t>
        </is>
      </c>
      <c r="Q852" s="200" t="inlineStr">
        <is>
          <t>P2</t>
        </is>
      </c>
      <c r="R852" s="200" t="inlineStr">
        <is>
          <t>🚨 URGENT: Apply vendor patches immediately | 🔒 Isolate affected systems if patch unavailable | 🛡️ Enable additional monitoring/IDS rules</t>
        </is>
      </c>
      <c r="S852" s="200" t="inlineStr">
        <is>
          <t>CVE - IP enrichment n/a</t>
        </is>
      </c>
      <c r="T852" s="200" t="n">
        <v>0</v>
      </c>
      <c r="U852" s="200" t="n">
        <v>0.0004</v>
      </c>
      <c r="V852" s="200" t="inlineStr">
        <is>
          <t>T1068:Exploitation for Privilege Escalation</t>
        </is>
      </c>
      <c r="W852" s="200" t="n">
        <v>2</v>
      </c>
      <c r="X852" s="200" t="inlineStr">
        <is>
          <t>HIGH (72%)</t>
        </is>
      </c>
      <c r="Y852" s="200" t="inlineStr">
        <is>
          <t>POSSIBLE</t>
        </is>
      </c>
      <c r="Z852" s="200" t="inlineStr">
        <is>
          <t>CHECK_VENDOR</t>
        </is>
      </c>
      <c r="AA852" s="200" t="inlineStr">
        <is>
          <t>https://nvd.nist.gov/vuln/detail/CVE-2025-48568</t>
        </is>
      </c>
      <c r="AB852" s="200" t="inlineStr">
        <is>
          <t>NONE</t>
        </is>
      </c>
      <c r="AC852" s="200" t="n">
        <v>3.7</v>
      </c>
      <c r="AD852" s="200" t="inlineStr"/>
    </row>
    <row r="853">
      <c r="A853" s="200" t="inlineStr">
        <is>
          <t>CVE</t>
        </is>
      </c>
      <c r="B853" s="200" t="inlineStr">
        <is>
          <t>CVE-2025-48574</t>
        </is>
      </c>
      <c r="C853" s="200" t="inlineStr">
        <is>
          <t>In validateAddingWindowLw of DisplayPolicy.java, there is a possible way for an app to intercept drag-and-drop events due to a missing permission check. This could lead to local escalation of privilege with no additional execution privileges needed. User interaction is not needed for exploitation.</t>
        </is>
      </c>
      <c r="D853" s="200" t="n">
        <v>8.4</v>
      </c>
      <c r="E853" s="200" t="inlineStr">
        <is>
          <t>HIGH</t>
        </is>
      </c>
      <c r="F853" s="200" t="n">
        <v>3</v>
      </c>
      <c r="G853" s="200" t="n">
        <v>3</v>
      </c>
      <c r="H853" s="200" t="inlineStr">
        <is>
          <t>CRITICAL</t>
        </is>
      </c>
      <c r="I853" s="200" t="n">
        <v>17.4</v>
      </c>
      <c r="J853" s="200" t="inlineStr">
        <is>
          <t>NO</t>
        </is>
      </c>
      <c r="K853" s="200" t="inlineStr">
        <is>
          <t>https://nvd.nist.gov/vuln/detail/CVE-2025-48574</t>
        </is>
      </c>
      <c r="L853" s="200" t="inlineStr">
        <is>
          <t>2026-03-03 18:53</t>
        </is>
      </c>
      <c r="M853" s="200" t="inlineStr">
        <is>
          <t>CHECK_VENDOR</t>
        </is>
      </c>
      <c r="N853" s="200" t="inlineStr">
        <is>
          <t>See NVD references</t>
        </is>
      </c>
      <c r="O853" s="200" t="inlineStr">
        <is>
          <t>Apply vendor patches</t>
        </is>
      </c>
      <c r="P853" s="200" t="inlineStr">
        <is>
          <t>See CVE details</t>
        </is>
      </c>
      <c r="Q853" s="200" t="inlineStr">
        <is>
          <t>P2</t>
        </is>
      </c>
      <c r="R853" s="200" t="inlineStr">
        <is>
          <t>🚨 URGENT: Apply vendor patches immediately | 🔒 Isolate affected systems if patch unavailable | 🛡️ Enable additional monitoring/IDS rules</t>
        </is>
      </c>
      <c r="S853" s="200" t="inlineStr">
        <is>
          <t>CVE - IP enrichment n/a</t>
        </is>
      </c>
      <c r="T853" s="200" t="n">
        <v>0</v>
      </c>
      <c r="U853" s="200" t="n">
        <v>0.0005</v>
      </c>
      <c r="V853" s="200" t="inlineStr">
        <is>
          <t>T1190:Exploit Public-Facing Application</t>
        </is>
      </c>
      <c r="W853" s="200" t="n">
        <v>2</v>
      </c>
      <c r="X853" s="200" t="inlineStr">
        <is>
          <t>HIGH (72%)</t>
        </is>
      </c>
      <c r="Y853" s="200" t="inlineStr">
        <is>
          <t>CONFIRMED</t>
        </is>
      </c>
      <c r="Z853" s="200" t="inlineStr">
        <is>
          <t>CHECK_VENDOR</t>
        </is>
      </c>
      <c r="AA853" s="200" t="inlineStr">
        <is>
          <t>https://nvd.nist.gov/vuln/detail/CVE-2025-48574</t>
        </is>
      </c>
      <c r="AB853" s="200" t="inlineStr">
        <is>
          <t>NONE</t>
        </is>
      </c>
      <c r="AC853" s="200" t="n">
        <v>4.2</v>
      </c>
      <c r="AD853" s="200" t="inlineStr"/>
    </row>
    <row r="854">
      <c r="A854" s="200" t="inlineStr">
        <is>
          <t>CVE</t>
        </is>
      </c>
      <c r="B854" s="200" t="inlineStr">
        <is>
          <t>CVE-2025-48577</t>
        </is>
      </c>
      <c r="C854" s="200" t="inlineStr">
        <is>
          <t>In multiple functions of KeyguardViewMediator.java, there is a possible lockscreen bypass due to a race condition. This could lead to local escalation of privilege with no additional execution privileges needed. User interaction is not needed for exploitation.</t>
        </is>
      </c>
      <c r="D854" s="200" t="n">
        <v>7.4</v>
      </c>
      <c r="E854" s="200" t="inlineStr">
        <is>
          <t>HIGH</t>
        </is>
      </c>
      <c r="F854" s="200" t="n">
        <v>2</v>
      </c>
      <c r="G854" s="200" t="n">
        <v>3</v>
      </c>
      <c r="H854" s="200" t="inlineStr">
        <is>
          <t>HIGH</t>
        </is>
      </c>
      <c r="I854" s="200" t="n">
        <v>13.4</v>
      </c>
      <c r="J854" s="200" t="inlineStr">
        <is>
          <t>NO</t>
        </is>
      </c>
      <c r="K854" s="200" t="inlineStr">
        <is>
          <t>https://nvd.nist.gov/vuln/detail/CVE-2025-48577</t>
        </is>
      </c>
      <c r="L854" s="200" t="inlineStr">
        <is>
          <t>2026-03-03 18:53</t>
        </is>
      </c>
      <c r="M854" s="200" t="inlineStr">
        <is>
          <t>CHECK_VENDOR</t>
        </is>
      </c>
      <c r="N854" s="200" t="inlineStr">
        <is>
          <t>See NVD references</t>
        </is>
      </c>
      <c r="O854" s="200" t="inlineStr">
        <is>
          <t>Apply vendor patches</t>
        </is>
      </c>
      <c r="P854" s="200" t="inlineStr">
        <is>
          <t>See CVE details</t>
        </is>
      </c>
      <c r="Q854" s="200" t="inlineStr">
        <is>
          <t>P2</t>
        </is>
      </c>
      <c r="R854" s="200" t="inlineStr">
        <is>
          <t>🚨 URGENT: Apply vendor patches immediately | 🔒 Isolate affected systems if patch unavailable | 🛡️ Enable additional monitoring/IDS rules</t>
        </is>
      </c>
      <c r="S854" s="200" t="inlineStr">
        <is>
          <t>CVE - IP enrichment n/a</t>
        </is>
      </c>
      <c r="T854" s="200" t="n">
        <v>0</v>
      </c>
      <c r="U854" s="200" t="n">
        <v>0.0004</v>
      </c>
      <c r="V854" s="200" t="inlineStr">
        <is>
          <t>T1068:Exploitation for Privilege Escalation</t>
        </is>
      </c>
      <c r="W854" s="200" t="n">
        <v>2</v>
      </c>
      <c r="X854" s="200" t="inlineStr">
        <is>
          <t>HIGH (72%)</t>
        </is>
      </c>
      <c r="Y854" s="200" t="inlineStr">
        <is>
          <t>POSSIBLE</t>
        </is>
      </c>
      <c r="Z854" s="200" t="inlineStr">
        <is>
          <t>CHECK_VENDOR</t>
        </is>
      </c>
      <c r="AA854" s="200" t="inlineStr">
        <is>
          <t>https://nvd.nist.gov/vuln/detail/CVE-2025-48577</t>
        </is>
      </c>
      <c r="AB854" s="200" t="inlineStr">
        <is>
          <t>NONE</t>
        </is>
      </c>
      <c r="AC854" s="200" t="n">
        <v>3.7</v>
      </c>
      <c r="AD854" s="200" t="inlineStr"/>
    </row>
    <row r="855">
      <c r="A855" s="200" t="inlineStr">
        <is>
          <t>CVE</t>
        </is>
      </c>
      <c r="B855" s="200" t="inlineStr">
        <is>
          <t>CVE-2025-48578</t>
        </is>
      </c>
      <c r="C855" s="200" t="inlineStr">
        <is>
          <t>In multiple functions of MediaProvider.java, there is a possible way to bypass the WRITE_EXTERNAL_STORAGE permission due to a missing permission check. This could lead to local escalation of privilege with no additional execution privileges needed. User interaction is needed for exploitation.</t>
        </is>
      </c>
      <c r="D855" s="200" t="n">
        <v>7.8</v>
      </c>
      <c r="E855" s="200" t="inlineStr">
        <is>
          <t>HIGH</t>
        </is>
      </c>
      <c r="F855" s="200" t="n">
        <v>2</v>
      </c>
      <c r="G855" s="200" t="n">
        <v>3</v>
      </c>
      <c r="H855" s="200" t="inlineStr">
        <is>
          <t>HIGH</t>
        </is>
      </c>
      <c r="I855" s="200" t="n">
        <v>13.8</v>
      </c>
      <c r="J855" s="200" t="inlineStr">
        <is>
          <t>NO</t>
        </is>
      </c>
      <c r="K855" s="200" t="inlineStr">
        <is>
          <t>https://nvd.nist.gov/vuln/detail/CVE-2025-48578</t>
        </is>
      </c>
      <c r="L855" s="200" t="inlineStr">
        <is>
          <t>2026-03-03 18:53</t>
        </is>
      </c>
      <c r="M855" s="200" t="inlineStr">
        <is>
          <t>CHECK_VENDOR</t>
        </is>
      </c>
      <c r="N855" s="200" t="inlineStr">
        <is>
          <t>See NVD references</t>
        </is>
      </c>
      <c r="O855" s="200" t="inlineStr">
        <is>
          <t>Apply vendor patches</t>
        </is>
      </c>
      <c r="P855" s="200" t="inlineStr">
        <is>
          <t>See CVE details</t>
        </is>
      </c>
      <c r="Q855" s="200" t="inlineStr">
        <is>
          <t>P2</t>
        </is>
      </c>
      <c r="R855" s="200" t="inlineStr">
        <is>
          <t>🚨 URGENT: Apply vendor patches immediately | 🔒 Isolate affected systems if patch unavailable | 🛡️ Enable additional monitoring/IDS rules</t>
        </is>
      </c>
      <c r="S855" s="200" t="inlineStr">
        <is>
          <t>CVE - IP enrichment n/a</t>
        </is>
      </c>
      <c r="T855" s="200" t="n">
        <v>0.0001</v>
      </c>
      <c r="U855" s="200" t="n">
        <v>0.0027</v>
      </c>
      <c r="V855" s="200" t="inlineStr">
        <is>
          <t>T1190:Exploit Public-Facing Application</t>
        </is>
      </c>
      <c r="W855" s="200" t="n">
        <v>2</v>
      </c>
      <c r="X855" s="200" t="inlineStr">
        <is>
          <t>HIGH (72%)</t>
        </is>
      </c>
      <c r="Y855" s="200" t="inlineStr">
        <is>
          <t>POSSIBLE</t>
        </is>
      </c>
      <c r="Z855" s="200" t="inlineStr">
        <is>
          <t>CHECK_VENDOR</t>
        </is>
      </c>
      <c r="AA855" s="200" t="inlineStr">
        <is>
          <t>https://nvd.nist.gov/vuln/detail/CVE-2025-48578</t>
        </is>
      </c>
      <c r="AB855" s="200" t="inlineStr">
        <is>
          <t>NONE</t>
        </is>
      </c>
      <c r="AC855" s="200" t="n">
        <v>3.9</v>
      </c>
      <c r="AD855" s="200" t="inlineStr"/>
    </row>
    <row r="856">
      <c r="A856" s="200" t="inlineStr">
        <is>
          <t>CVE</t>
        </is>
      </c>
      <c r="B856" s="200" t="inlineStr">
        <is>
          <t>CVE-2025-48579</t>
        </is>
      </c>
      <c r="C856" s="200" t="inlineStr">
        <is>
          <t>In multiple functions of MediaProvider.java, there is a possible external storage write permission bypass due to a confused deputy. This could lead to local escalation of privilege with no additional execution privileges needed. User interaction is not needed for exploitation.</t>
        </is>
      </c>
      <c r="D856" s="200" t="n">
        <v>8.4</v>
      </c>
      <c r="E856" s="200" t="inlineStr">
        <is>
          <t>HIGH</t>
        </is>
      </c>
      <c r="F856" s="200" t="n">
        <v>3</v>
      </c>
      <c r="G856" s="200" t="n">
        <v>3</v>
      </c>
      <c r="H856" s="200" t="inlineStr">
        <is>
          <t>CRITICAL</t>
        </is>
      </c>
      <c r="I856" s="200" t="n">
        <v>17.4</v>
      </c>
      <c r="J856" s="200" t="inlineStr">
        <is>
          <t>NO</t>
        </is>
      </c>
      <c r="K856" s="200" t="inlineStr">
        <is>
          <t>https://nvd.nist.gov/vuln/detail/CVE-2025-48579</t>
        </is>
      </c>
      <c r="L856" s="200" t="inlineStr">
        <is>
          <t>2026-03-03 18:53</t>
        </is>
      </c>
      <c r="M856" s="200" t="inlineStr">
        <is>
          <t>CHECK_VENDOR</t>
        </is>
      </c>
      <c r="N856" s="200" t="inlineStr">
        <is>
          <t>See NVD references</t>
        </is>
      </c>
      <c r="O856" s="200" t="inlineStr">
        <is>
          <t>Apply vendor patches</t>
        </is>
      </c>
      <c r="P856" s="200" t="inlineStr">
        <is>
          <t>See CVE details</t>
        </is>
      </c>
      <c r="Q856" s="200" t="inlineStr">
        <is>
          <t>P2</t>
        </is>
      </c>
      <c r="R856" s="200" t="inlineStr">
        <is>
          <t>🚨 URGENT: Apply vendor patches immediately | 🔒 Isolate affected systems if patch unavailable | 🛡️ Enable additional monitoring/IDS rules</t>
        </is>
      </c>
      <c r="S856" s="200" t="inlineStr">
        <is>
          <t>CVE - IP enrichment n/a</t>
        </is>
      </c>
      <c r="T856" s="200" t="n">
        <v>0</v>
      </c>
      <c r="U856" s="200" t="n">
        <v>0.0005</v>
      </c>
      <c r="V856" s="200" t="inlineStr">
        <is>
          <t>T1190:Exploit Public-Facing Application</t>
        </is>
      </c>
      <c r="W856" s="200" t="n">
        <v>2</v>
      </c>
      <c r="X856" s="200" t="inlineStr">
        <is>
          <t>HIGH (72%)</t>
        </is>
      </c>
      <c r="Y856" s="200" t="inlineStr">
        <is>
          <t>CONFIRMED</t>
        </is>
      </c>
      <c r="Z856" s="200" t="inlineStr">
        <is>
          <t>CHECK_VENDOR</t>
        </is>
      </c>
      <c r="AA856" s="200" t="inlineStr">
        <is>
          <t>https://nvd.nist.gov/vuln/detail/CVE-2025-48579</t>
        </is>
      </c>
      <c r="AB856" s="200" t="inlineStr">
        <is>
          <t>NONE</t>
        </is>
      </c>
      <c r="AC856" s="200" t="n">
        <v>4.2</v>
      </c>
      <c r="AD856" s="200" t="inlineStr"/>
    </row>
    <row r="857">
      <c r="A857" s="200" t="inlineStr">
        <is>
          <t>CVE</t>
        </is>
      </c>
      <c r="B857" s="200" t="inlineStr">
        <is>
          <t>CVE-2025-48582</t>
        </is>
      </c>
      <c r="C857" s="200" t="inlineStr">
        <is>
          <t>In multiple locations, there is a possible way to delete media without the MANAGE_EXTERNAL_STORAGE permission due to an intent redirect. This could lead to local escalation of privilege with no additional execution privileges needed. User interaction is not needed for exploitation.</t>
        </is>
      </c>
      <c r="D857" s="200" t="n">
        <v>8.4</v>
      </c>
      <c r="E857" s="200" t="inlineStr">
        <is>
          <t>HIGH</t>
        </is>
      </c>
      <c r="F857" s="200" t="n">
        <v>3</v>
      </c>
      <c r="G857" s="200" t="n">
        <v>3</v>
      </c>
      <c r="H857" s="200" t="inlineStr">
        <is>
          <t>CRITICAL</t>
        </is>
      </c>
      <c r="I857" s="200" t="n">
        <v>17.4</v>
      </c>
      <c r="J857" s="200" t="inlineStr">
        <is>
          <t>NO</t>
        </is>
      </c>
      <c r="K857" s="200" t="inlineStr">
        <is>
          <t>https://nvd.nist.gov/vuln/detail/CVE-2025-48582</t>
        </is>
      </c>
      <c r="L857" s="200" t="inlineStr">
        <is>
          <t>2026-03-03 18:53</t>
        </is>
      </c>
      <c r="M857" s="200" t="inlineStr">
        <is>
          <t>CHECK_VENDOR</t>
        </is>
      </c>
      <c r="N857" s="200" t="inlineStr">
        <is>
          <t>See NVD references</t>
        </is>
      </c>
      <c r="O857" s="200" t="inlineStr">
        <is>
          <t>Apply vendor patches</t>
        </is>
      </c>
      <c r="P857" s="200" t="inlineStr">
        <is>
          <t>See CVE details</t>
        </is>
      </c>
      <c r="Q857" s="200" t="inlineStr">
        <is>
          <t>P2</t>
        </is>
      </c>
      <c r="R857" s="200" t="inlineStr">
        <is>
          <t>🚨 URGENT: Apply vendor patches immediately | 🔒 Isolate affected systems if patch unavailable | 🛡️ Enable additional monitoring/IDS rules</t>
        </is>
      </c>
      <c r="S857" s="200" t="inlineStr">
        <is>
          <t>CVE - IP enrichment n/a</t>
        </is>
      </c>
      <c r="T857" s="200" t="n">
        <v>0</v>
      </c>
      <c r="U857" s="200" t="n">
        <v>0.0005999999999999999</v>
      </c>
      <c r="V857" s="200" t="inlineStr">
        <is>
          <t>T1190:Exploit Public-Facing Application</t>
        </is>
      </c>
      <c r="W857" s="200" t="n">
        <v>2</v>
      </c>
      <c r="X857" s="200" t="inlineStr">
        <is>
          <t>HIGH (72%)</t>
        </is>
      </c>
      <c r="Y857" s="200" t="inlineStr">
        <is>
          <t>CONFIRMED</t>
        </is>
      </c>
      <c r="Z857" s="200" t="inlineStr">
        <is>
          <t>CHECK_VENDOR</t>
        </is>
      </c>
      <c r="AA857" s="200" t="inlineStr">
        <is>
          <t>https://nvd.nist.gov/vuln/detail/CVE-2025-48582</t>
        </is>
      </c>
      <c r="AB857" s="200" t="inlineStr">
        <is>
          <t>NONE</t>
        </is>
      </c>
      <c r="AC857" s="200" t="n">
        <v>4.2</v>
      </c>
      <c r="AD857" s="200" t="inlineStr"/>
    </row>
    <row r="858">
      <c r="A858" s="199" t="inlineStr">
        <is>
          <t>CVE</t>
        </is>
      </c>
      <c r="B858" s="199" t="inlineStr">
        <is>
          <t>CVE-2025-48585</t>
        </is>
      </c>
      <c r="C858" s="199" t="inlineStr">
        <is>
          <t>In multiple functions of ProfilingService.java, there is a possible persistent denial of service due to improper input validation. This could lead to local denial of service with no additional execution privileges needed. User interaction is not needed for exploitation.</t>
        </is>
      </c>
      <c r="D858" s="199" t="n">
        <v>6.2</v>
      </c>
      <c r="E858" s="199" t="inlineStr">
        <is>
          <t>MEDIUM</t>
        </is>
      </c>
      <c r="F858" s="199" t="n">
        <v>2</v>
      </c>
      <c r="G858" s="199" t="n">
        <v>2</v>
      </c>
      <c r="H858" s="199" t="inlineStr">
        <is>
          <t>MEDIUM</t>
        </is>
      </c>
      <c r="I858" s="199" t="n">
        <v>10.2</v>
      </c>
      <c r="J858" s="199" t="inlineStr">
        <is>
          <t>NO</t>
        </is>
      </c>
      <c r="K858" s="199" t="inlineStr">
        <is>
          <t>https://nvd.nist.gov/vuln/detail/CVE-2025-48585</t>
        </is>
      </c>
      <c r="L858" s="199" t="inlineStr">
        <is>
          <t>2026-03-03 18:53</t>
        </is>
      </c>
      <c r="M858" s="199" t="inlineStr">
        <is>
          <t>CHECK_VENDOR</t>
        </is>
      </c>
      <c r="N858" s="199" t="inlineStr">
        <is>
          <t>See NVD references</t>
        </is>
      </c>
      <c r="O858" s="199" t="inlineStr">
        <is>
          <t>Apply vendor patches</t>
        </is>
      </c>
      <c r="P858" s="199" t="inlineStr">
        <is>
          <t>See CVE details</t>
        </is>
      </c>
      <c r="Q858" s="199" t="inlineStr">
        <is>
          <t>P2</t>
        </is>
      </c>
      <c r="R858" s="199" t="inlineStr">
        <is>
          <t>📅 Schedule patch deployment within 30 days | 🔍 Monitor for exploitation attempts</t>
        </is>
      </c>
      <c r="S858" s="199" t="inlineStr">
        <is>
          <t>CVE - IP enrichment n/a</t>
        </is>
      </c>
      <c r="T858" s="199" t="n">
        <v>0</v>
      </c>
      <c r="U858" s="199" t="n">
        <v>0.0005</v>
      </c>
      <c r="V858" s="199" t="inlineStr">
        <is>
          <t>T1499:Endpoint Denial of Service</t>
        </is>
      </c>
      <c r="W858" s="199" t="n">
        <v>2</v>
      </c>
      <c r="X858" s="199" t="inlineStr">
        <is>
          <t>HIGH (72%)</t>
        </is>
      </c>
      <c r="Y858" s="199" t="inlineStr">
        <is>
          <t>POSSIBLE</t>
        </is>
      </c>
      <c r="Z858" s="199" t="inlineStr">
        <is>
          <t>CHECK_VENDOR</t>
        </is>
      </c>
      <c r="AA858" s="199" t="inlineStr">
        <is>
          <t>https://nvd.nist.gov/vuln/detail/CVE-2025-48585</t>
        </is>
      </c>
      <c r="AB858" s="199" t="inlineStr">
        <is>
          <t>NONE</t>
        </is>
      </c>
      <c r="AC858" s="199" t="n">
        <v>3.1</v>
      </c>
      <c r="AD858" s="199" t="inlineStr"/>
    </row>
    <row r="859">
      <c r="A859" s="199" t="inlineStr">
        <is>
          <t>CVE</t>
        </is>
      </c>
      <c r="B859" s="199" t="inlineStr">
        <is>
          <t>CVE-2025-48587</t>
        </is>
      </c>
      <c r="C859" s="199" t="inlineStr">
        <is>
          <t>In multiple functions of ProfilingService.java, there is a possible persistent denial of service due to improper input validation. This could lead to local denial of service with no additional execution privileges needed. User interaction is not needed for exploitation.</t>
        </is>
      </c>
      <c r="D859" s="199" t="n">
        <v>6.2</v>
      </c>
      <c r="E859" s="199" t="inlineStr">
        <is>
          <t>MEDIUM</t>
        </is>
      </c>
      <c r="F859" s="199" t="n">
        <v>2</v>
      </c>
      <c r="G859" s="199" t="n">
        <v>2</v>
      </c>
      <c r="H859" s="199" t="inlineStr">
        <is>
          <t>MEDIUM</t>
        </is>
      </c>
      <c r="I859" s="199" t="n">
        <v>10.2</v>
      </c>
      <c r="J859" s="199" t="inlineStr">
        <is>
          <t>NO</t>
        </is>
      </c>
      <c r="K859" s="199" t="inlineStr">
        <is>
          <t>https://nvd.nist.gov/vuln/detail/CVE-2025-48587</t>
        </is>
      </c>
      <c r="L859" s="199" t="inlineStr">
        <is>
          <t>2026-03-03 18:53</t>
        </is>
      </c>
      <c r="M859" s="199" t="inlineStr">
        <is>
          <t>CHECK_VENDOR</t>
        </is>
      </c>
      <c r="N859" s="199" t="inlineStr">
        <is>
          <t>See NVD references</t>
        </is>
      </c>
      <c r="O859" s="199" t="inlineStr">
        <is>
          <t>Apply vendor patches</t>
        </is>
      </c>
      <c r="P859" s="199" t="inlineStr">
        <is>
          <t>See CVE details</t>
        </is>
      </c>
      <c r="Q859" s="199" t="inlineStr">
        <is>
          <t>P2</t>
        </is>
      </c>
      <c r="R859" s="199" t="inlineStr">
        <is>
          <t>📅 Schedule patch deployment within 30 days | 🔍 Monitor for exploitation attempts</t>
        </is>
      </c>
      <c r="S859" s="199" t="inlineStr">
        <is>
          <t>CVE - IP enrichment n/a</t>
        </is>
      </c>
      <c r="T859" s="199" t="n">
        <v>0</v>
      </c>
      <c r="U859" s="199" t="n">
        <v>0.0005</v>
      </c>
      <c r="V859" s="199" t="inlineStr">
        <is>
          <t>T1499:Endpoint Denial of Service</t>
        </is>
      </c>
      <c r="W859" s="199" t="n">
        <v>2</v>
      </c>
      <c r="X859" s="199" t="inlineStr">
        <is>
          <t>HIGH (72%)</t>
        </is>
      </c>
      <c r="Y859" s="199" t="inlineStr">
        <is>
          <t>POSSIBLE</t>
        </is>
      </c>
      <c r="Z859" s="199" t="inlineStr">
        <is>
          <t>CHECK_VENDOR</t>
        </is>
      </c>
      <c r="AA859" s="199" t="inlineStr">
        <is>
          <t>https://nvd.nist.gov/vuln/detail/CVE-2025-48587</t>
        </is>
      </c>
      <c r="AB859" s="199" t="inlineStr">
        <is>
          <t>NONE</t>
        </is>
      </c>
      <c r="AC859" s="199" t="n">
        <v>3.1</v>
      </c>
      <c r="AD859" s="199" t="inlineStr"/>
    </row>
    <row r="860">
      <c r="A860" s="199" t="inlineStr">
        <is>
          <t>CVE</t>
        </is>
      </c>
      <c r="B860" s="199" t="inlineStr">
        <is>
          <t>CVE-2025-48602</t>
        </is>
      </c>
      <c r="C860" s="199" t="inlineStr">
        <is>
          <t>In exitKeyguardAndFinishSurfaceBehindRemoteAnimation of KeyguardViewMediator.java, there is a possible lockscreen bypass due to a logic error in the code. This could lead to local escalation of privilege with no additional execution privileges needed. User interaction is not needed for exploitation.</t>
        </is>
      </c>
      <c r="D860" s="199" t="n">
        <v>5</v>
      </c>
      <c r="E860" s="199" t="inlineStr">
        <is>
          <t>MEDIUM</t>
        </is>
      </c>
      <c r="F860" s="199" t="n">
        <v>3</v>
      </c>
      <c r="G860" s="199" t="n">
        <v>2</v>
      </c>
      <c r="H860" s="199" t="inlineStr">
        <is>
          <t>HIGH</t>
        </is>
      </c>
      <c r="I860" s="199" t="n">
        <v>11</v>
      </c>
      <c r="J860" s="199" t="inlineStr">
        <is>
          <t>NO</t>
        </is>
      </c>
      <c r="K860" s="199" t="inlineStr">
        <is>
          <t>https://nvd.nist.gov/vuln/detail/CVE-2025-48602</t>
        </is>
      </c>
      <c r="L860" s="199" t="inlineStr">
        <is>
          <t>2026-03-03 18:53</t>
        </is>
      </c>
      <c r="M860" s="199" t="inlineStr">
        <is>
          <t>CHECK_VENDOR</t>
        </is>
      </c>
      <c r="N860" s="199" t="inlineStr">
        <is>
          <t>See NVD references</t>
        </is>
      </c>
      <c r="O860" s="199" t="inlineStr">
        <is>
          <t>Apply vendor patches</t>
        </is>
      </c>
      <c r="P860" s="199" t="inlineStr">
        <is>
          <t>See CVE details</t>
        </is>
      </c>
      <c r="Q860" s="199" t="inlineStr">
        <is>
          <t>P2</t>
        </is>
      </c>
      <c r="R860" s="199" t="inlineStr">
        <is>
          <t>🚨 URGENT: Apply vendor patches immediately | 🔒 Isolate affected systems if patch unavailable | 🛡️ Enable additional monitoring/IDS rules</t>
        </is>
      </c>
      <c r="S860" s="199" t="inlineStr">
        <is>
          <t>CVE - IP enrichment n/a</t>
        </is>
      </c>
      <c r="T860" s="199" t="n">
        <v>0.0001</v>
      </c>
      <c r="U860" s="199" t="n">
        <v>0.0077</v>
      </c>
      <c r="V860" s="199" t="inlineStr">
        <is>
          <t>T1190:Exploit Public-Facing Application</t>
        </is>
      </c>
      <c r="W860" s="199" t="n">
        <v>2</v>
      </c>
      <c r="X860" s="199" t="inlineStr">
        <is>
          <t>HIGH (72%)</t>
        </is>
      </c>
      <c r="Y860" s="199" t="inlineStr">
        <is>
          <t>CONFIRMED</t>
        </is>
      </c>
      <c r="Z860" s="199" t="inlineStr">
        <is>
          <t>CHECK_VENDOR</t>
        </is>
      </c>
      <c r="AA860" s="199" t="inlineStr">
        <is>
          <t>https://nvd.nist.gov/vuln/detail/CVE-2025-48602</t>
        </is>
      </c>
      <c r="AB860" s="199" t="inlineStr">
        <is>
          <t>NONE</t>
        </is>
      </c>
      <c r="AC860" s="199" t="n">
        <v>4.2</v>
      </c>
      <c r="AD860" s="199" t="inlineStr"/>
    </row>
    <row r="861">
      <c r="A861" s="199" t="inlineStr">
        <is>
          <t>CVE</t>
        </is>
      </c>
      <c r="B861" s="199" t="inlineStr">
        <is>
          <t>CVE-2025-48605</t>
        </is>
      </c>
      <c r="C861" s="199" t="inlineStr">
        <is>
          <t>In multiple functions of KeyguardViewMediator.java, there is a possible lockscreen bypass due to a logic error in the code. This could lead to local escalation of privilege with no additional execution privileges needed. User interaction is not needed for exploitation.</t>
        </is>
      </c>
      <c r="D861" s="199" t="n">
        <v>5</v>
      </c>
      <c r="E861" s="199" t="inlineStr">
        <is>
          <t>MEDIUM</t>
        </is>
      </c>
      <c r="F861" s="199" t="n">
        <v>3</v>
      </c>
      <c r="G861" s="199" t="n">
        <v>2</v>
      </c>
      <c r="H861" s="199" t="inlineStr">
        <is>
          <t>HIGH</t>
        </is>
      </c>
      <c r="I861" s="199" t="n">
        <v>11</v>
      </c>
      <c r="J861" s="199" t="inlineStr">
        <is>
          <t>NO</t>
        </is>
      </c>
      <c r="K861" s="199" t="inlineStr">
        <is>
          <t>https://nvd.nist.gov/vuln/detail/CVE-2025-48605</t>
        </is>
      </c>
      <c r="L861" s="199" t="inlineStr">
        <is>
          <t>2026-03-03 18:53</t>
        </is>
      </c>
      <c r="M861" s="199" t="inlineStr">
        <is>
          <t>CHECK_VENDOR</t>
        </is>
      </c>
      <c r="N861" s="199" t="inlineStr">
        <is>
          <t>See NVD references</t>
        </is>
      </c>
      <c r="O861" s="199" t="inlineStr">
        <is>
          <t>Apply vendor patches</t>
        </is>
      </c>
      <c r="P861" s="199" t="inlineStr">
        <is>
          <t>See CVE details</t>
        </is>
      </c>
      <c r="Q861" s="199" t="inlineStr">
        <is>
          <t>P2</t>
        </is>
      </c>
      <c r="R861" s="199" t="inlineStr">
        <is>
          <t>🚨 URGENT: Apply vendor patches immediately | 🔒 Isolate affected systems if patch unavailable | 🛡️ Enable additional monitoring/IDS rules</t>
        </is>
      </c>
      <c r="S861" s="199" t="inlineStr">
        <is>
          <t>CVE - IP enrichment n/a</t>
        </is>
      </c>
      <c r="T861" s="199" t="n">
        <v>0.0001</v>
      </c>
      <c r="U861" s="199" t="n">
        <v>0.0077</v>
      </c>
      <c r="V861" s="199" t="inlineStr">
        <is>
          <t>T1190:Exploit Public-Facing Application</t>
        </is>
      </c>
      <c r="W861" s="199" t="n">
        <v>2</v>
      </c>
      <c r="X861" s="199" t="inlineStr">
        <is>
          <t>HIGH (72%)</t>
        </is>
      </c>
      <c r="Y861" s="199" t="inlineStr">
        <is>
          <t>CONFIRMED</t>
        </is>
      </c>
      <c r="Z861" s="199" t="inlineStr">
        <is>
          <t>CHECK_VENDOR</t>
        </is>
      </c>
      <c r="AA861" s="199" t="inlineStr">
        <is>
          <t>https://nvd.nist.gov/vuln/detail/CVE-2025-48605</t>
        </is>
      </c>
      <c r="AB861" s="199" t="inlineStr">
        <is>
          <t>NONE</t>
        </is>
      </c>
      <c r="AC861" s="199" t="n">
        <v>4.2</v>
      </c>
      <c r="AD861" s="199" t="inlineStr"/>
    </row>
    <row r="862">
      <c r="A862" s="199" t="inlineStr">
        <is>
          <t>CVE</t>
        </is>
      </c>
      <c r="B862" s="199" t="inlineStr">
        <is>
          <t>CVE-2025-48609</t>
        </is>
      </c>
      <c r="C862" s="199" t="inlineStr">
        <is>
          <t>In multiple functions of MmsProvider.java, there is a possible way to arbitrarily delete files which affect telephony, SMS, and MMS functionalities due to a path traversal error. This could lead to local denial of service with no additional execution privileges needed. User interaction is not needed for exploitation.</t>
        </is>
      </c>
      <c r="D862" s="199" t="n">
        <v>5</v>
      </c>
      <c r="E862" s="199" t="inlineStr">
        <is>
          <t>MEDIUM</t>
        </is>
      </c>
      <c r="F862" s="199" t="n">
        <v>3</v>
      </c>
      <c r="G862" s="199" t="n">
        <v>2</v>
      </c>
      <c r="H862" s="199" t="inlineStr">
        <is>
          <t>HIGH</t>
        </is>
      </c>
      <c r="I862" s="199" t="n">
        <v>11</v>
      </c>
      <c r="J862" s="199" t="inlineStr">
        <is>
          <t>NO</t>
        </is>
      </c>
      <c r="K862" s="199" t="inlineStr">
        <is>
          <t>https://nvd.nist.gov/vuln/detail/CVE-2025-48609</t>
        </is>
      </c>
      <c r="L862" s="199" t="inlineStr">
        <is>
          <t>2026-03-03 18:53</t>
        </is>
      </c>
      <c r="M862" s="199" t="inlineStr">
        <is>
          <t>CHECK_VENDOR</t>
        </is>
      </c>
      <c r="N862" s="199" t="inlineStr">
        <is>
          <t>See NVD references</t>
        </is>
      </c>
      <c r="O862" s="199" t="inlineStr">
        <is>
          <t>Apply vendor patches</t>
        </is>
      </c>
      <c r="P862" s="199" t="inlineStr">
        <is>
          <t>See CVE details</t>
        </is>
      </c>
      <c r="Q862" s="199" t="inlineStr">
        <is>
          <t>P2</t>
        </is>
      </c>
      <c r="R862" s="199" t="inlineStr">
        <is>
          <t>🚨 URGENT: Apply vendor patches immediately | 🔒 Isolate affected systems if patch unavailable | 🛡️ Enable additional monitoring/IDS rules</t>
        </is>
      </c>
      <c r="S862" s="199" t="inlineStr">
        <is>
          <t>CVE - IP enrichment n/a</t>
        </is>
      </c>
      <c r="T862" s="199" t="n">
        <v>0.0001</v>
      </c>
      <c r="U862" s="199" t="n">
        <v>0.0177</v>
      </c>
      <c r="V862" s="199" t="inlineStr">
        <is>
          <t>T1083:File and Directory Discovery | T1499:Endpoint Denial of Service</t>
        </is>
      </c>
      <c r="W862" s="199" t="n">
        <v>2</v>
      </c>
      <c r="X862" s="199" t="inlineStr">
        <is>
          <t>HIGH (72%)</t>
        </is>
      </c>
      <c r="Y862" s="199" t="inlineStr">
        <is>
          <t>CONFIRMED</t>
        </is>
      </c>
      <c r="Z862" s="199" t="inlineStr">
        <is>
          <t>CHECK_VENDOR</t>
        </is>
      </c>
      <c r="AA862" s="199" t="inlineStr">
        <is>
          <t>https://nvd.nist.gov/vuln/detail/CVE-2025-48609</t>
        </is>
      </c>
      <c r="AB862" s="199" t="inlineStr">
        <is>
          <t>NONE</t>
        </is>
      </c>
      <c r="AC862" s="199" t="n">
        <v>4.55</v>
      </c>
      <c r="AD862" s="199" t="inlineStr"/>
    </row>
    <row r="863">
      <c r="A863" s="199" t="inlineStr">
        <is>
          <t>CVE</t>
        </is>
      </c>
      <c r="B863" s="199" t="inlineStr">
        <is>
          <t>CVE-2025-48613</t>
        </is>
      </c>
      <c r="C863" s="199" t="inlineStr">
        <is>
          <t>In VBMeta, there is a possible way to modify and resign VBMeta using a test key, assuming the original image was previously signed with the same key. This could lead to local escalation of privilege with no additional execution privileges needed. User interaction is not needed for exploitation.</t>
        </is>
      </c>
      <c r="D863" s="199" t="n">
        <v>5</v>
      </c>
      <c r="E863" s="199" t="inlineStr">
        <is>
          <t>MEDIUM</t>
        </is>
      </c>
      <c r="F863" s="199" t="n">
        <v>2</v>
      </c>
      <c r="G863" s="199" t="n">
        <v>2</v>
      </c>
      <c r="H863" s="199" t="inlineStr">
        <is>
          <t>MEDIUM</t>
        </is>
      </c>
      <c r="I863" s="199" t="n">
        <v>9</v>
      </c>
      <c r="J863" s="199" t="inlineStr">
        <is>
          <t>NO</t>
        </is>
      </c>
      <c r="K863" s="199" t="inlineStr">
        <is>
          <t>https://nvd.nist.gov/vuln/detail/CVE-2025-48613</t>
        </is>
      </c>
      <c r="L863" s="199" t="inlineStr">
        <is>
          <t>2026-03-03 18:53</t>
        </is>
      </c>
      <c r="M863" s="199" t="inlineStr">
        <is>
          <t>CHECK_VENDOR</t>
        </is>
      </c>
      <c r="N863" s="199" t="inlineStr">
        <is>
          <t>See NVD references</t>
        </is>
      </c>
      <c r="O863" s="199" t="inlineStr">
        <is>
          <t>Apply vendor patches</t>
        </is>
      </c>
      <c r="P863" s="199" t="inlineStr">
        <is>
          <t>See CVE details</t>
        </is>
      </c>
      <c r="Q863" s="199" t="inlineStr">
        <is>
          <t>P2</t>
        </is>
      </c>
      <c r="R863" s="199" t="inlineStr">
        <is>
          <t>📅 Schedule patch deployment within 30 days | 🔍 Monitor for exploitation attempts</t>
        </is>
      </c>
      <c r="S863" s="199" t="inlineStr">
        <is>
          <t>CVE - IP enrichment n/a</t>
        </is>
      </c>
      <c r="T863" s="199" t="n">
        <v>0.0001</v>
      </c>
      <c r="U863" s="199" t="n">
        <v>0.0077</v>
      </c>
      <c r="V863" s="199" t="inlineStr">
        <is>
          <t>T1190:Exploit Public-Facing Application</t>
        </is>
      </c>
      <c r="W863" s="199" t="n">
        <v>2</v>
      </c>
      <c r="X863" s="199" t="inlineStr">
        <is>
          <t>HIGH (72%)</t>
        </is>
      </c>
      <c r="Y863" s="199" t="inlineStr">
        <is>
          <t>POSSIBLE</t>
        </is>
      </c>
      <c r="Z863" s="199" t="inlineStr">
        <is>
          <t>CHECK_VENDOR</t>
        </is>
      </c>
      <c r="AA863" s="199" t="inlineStr">
        <is>
          <t>https://nvd.nist.gov/vuln/detail/CVE-2025-48613</t>
        </is>
      </c>
      <c r="AB863" s="199" t="inlineStr">
        <is>
          <t>NONE</t>
        </is>
      </c>
      <c r="AC863" s="199" t="n">
        <v>3.9</v>
      </c>
      <c r="AD863" s="199" t="inlineStr"/>
    </row>
    <row r="864">
      <c r="A864" s="199" t="inlineStr">
        <is>
          <t>CVE</t>
        </is>
      </c>
      <c r="B864" s="199" t="inlineStr">
        <is>
          <t>CVE-2025-48619</t>
        </is>
      </c>
      <c r="C864" s="199" t="inlineStr">
        <is>
          <t>In multiple functions of ContentProvider.java, there is a possible way for an app with read-only access to truncate files due to a logic error in the code. This could lead to local escalation of privilege with no additional execution privileges needed. User interaction is not needed for exploitation.</t>
        </is>
      </c>
      <c r="D864" s="199" t="n">
        <v>5</v>
      </c>
      <c r="E864" s="199" t="inlineStr">
        <is>
          <t>MEDIUM</t>
        </is>
      </c>
      <c r="F864" s="199" t="n">
        <v>3</v>
      </c>
      <c r="G864" s="199" t="n">
        <v>2</v>
      </c>
      <c r="H864" s="199" t="inlineStr">
        <is>
          <t>HIGH</t>
        </is>
      </c>
      <c r="I864" s="199" t="n">
        <v>11</v>
      </c>
      <c r="J864" s="199" t="inlineStr">
        <is>
          <t>NO</t>
        </is>
      </c>
      <c r="K864" s="199" t="inlineStr">
        <is>
          <t>https://nvd.nist.gov/vuln/detail/CVE-2025-48619</t>
        </is>
      </c>
      <c r="L864" s="199" t="inlineStr">
        <is>
          <t>2026-03-03 18:53</t>
        </is>
      </c>
      <c r="M864" s="199" t="inlineStr">
        <is>
          <t>CHECK_VENDOR</t>
        </is>
      </c>
      <c r="N864" s="199" t="inlineStr">
        <is>
          <t>See NVD references</t>
        </is>
      </c>
      <c r="O864" s="199" t="inlineStr">
        <is>
          <t>Apply vendor patches</t>
        </is>
      </c>
      <c r="P864" s="199" t="inlineStr">
        <is>
          <t>See CVE details</t>
        </is>
      </c>
      <c r="Q864" s="199" t="inlineStr">
        <is>
          <t>P2</t>
        </is>
      </c>
      <c r="R864" s="199" t="inlineStr">
        <is>
          <t>🚨 URGENT: Apply vendor patches immediately | 🔒 Isolate affected systems if patch unavailable | 🛡️ Enable additional monitoring/IDS rules</t>
        </is>
      </c>
      <c r="S864" s="199" t="inlineStr">
        <is>
          <t>CVE - IP enrichment n/a</t>
        </is>
      </c>
      <c r="T864" s="199" t="n">
        <v>0.0001</v>
      </c>
      <c r="U864" s="199" t="n">
        <v>0.0077</v>
      </c>
      <c r="V864" s="199" t="inlineStr">
        <is>
          <t>T1190:Exploit Public-Facing Application</t>
        </is>
      </c>
      <c r="W864" s="199" t="n">
        <v>2</v>
      </c>
      <c r="X864" s="199" t="inlineStr">
        <is>
          <t>HIGH (72%)</t>
        </is>
      </c>
      <c r="Y864" s="199" t="inlineStr">
        <is>
          <t>CONFIRMED</t>
        </is>
      </c>
      <c r="Z864" s="199" t="inlineStr">
        <is>
          <t>CHECK_VENDOR</t>
        </is>
      </c>
      <c r="AA864" s="199" t="inlineStr">
        <is>
          <t>https://nvd.nist.gov/vuln/detail/CVE-2025-48619</t>
        </is>
      </c>
      <c r="AB864" s="199" t="inlineStr">
        <is>
          <t>NONE</t>
        </is>
      </c>
      <c r="AC864" s="199" t="n">
        <v>4.2</v>
      </c>
      <c r="AD864" s="199" t="inlineStr"/>
    </row>
    <row r="865">
      <c r="A865" s="199" t="inlineStr">
        <is>
          <t>CVE</t>
        </is>
      </c>
      <c r="B865" s="199" t="inlineStr">
        <is>
          <t>CVE-2025-48630</t>
        </is>
      </c>
      <c r="C865" s="199" t="inlineStr">
        <is>
          <t>In drawLayersInternal of SkiaRenderEngine.cpp, there is a possible way to access the GPU cache due to side channel information disclosure. This could lead to local escalation of privilege with no additional execution privileges needed. User interaction is not needed for exploitation.</t>
        </is>
      </c>
      <c r="D865" s="199" t="n">
        <v>5</v>
      </c>
      <c r="E865" s="199" t="inlineStr">
        <is>
          <t>MEDIUM</t>
        </is>
      </c>
      <c r="F865" s="199" t="n">
        <v>2</v>
      </c>
      <c r="G865" s="199" t="n">
        <v>2</v>
      </c>
      <c r="H865" s="199" t="inlineStr">
        <is>
          <t>MEDIUM</t>
        </is>
      </c>
      <c r="I865" s="199" t="n">
        <v>9</v>
      </c>
      <c r="J865" s="199" t="inlineStr">
        <is>
          <t>NO</t>
        </is>
      </c>
      <c r="K865" s="199" t="inlineStr">
        <is>
          <t>https://nvd.nist.gov/vuln/detail/CVE-2025-48630</t>
        </is>
      </c>
      <c r="L865" s="199" t="inlineStr">
        <is>
          <t>2026-03-03 18:53</t>
        </is>
      </c>
      <c r="M865" s="199" t="inlineStr">
        <is>
          <t>CHECK_VENDOR</t>
        </is>
      </c>
      <c r="N865" s="199" t="inlineStr">
        <is>
          <t>See NVD references</t>
        </is>
      </c>
      <c r="O865" s="199" t="inlineStr">
        <is>
          <t>Apply vendor patches</t>
        </is>
      </c>
      <c r="P865" s="199" t="inlineStr">
        <is>
          <t>See CVE details</t>
        </is>
      </c>
      <c r="Q865" s="199" t="inlineStr">
        <is>
          <t>P2</t>
        </is>
      </c>
      <c r="R865" s="199" t="inlineStr">
        <is>
          <t>📅 Schedule patch deployment within 30 days | 🔍 Monitor for exploitation attempts</t>
        </is>
      </c>
      <c r="S865" s="199" t="inlineStr">
        <is>
          <t>CVE - IP enrichment n/a</t>
        </is>
      </c>
      <c r="T865" s="199" t="n">
        <v>0.0001</v>
      </c>
      <c r="U865" s="199" t="n">
        <v>0.0077</v>
      </c>
      <c r="V865" s="199" t="inlineStr">
        <is>
          <t>T1213:Data from Information Repositories</t>
        </is>
      </c>
      <c r="W865" s="199" t="n">
        <v>2</v>
      </c>
      <c r="X865" s="199" t="inlineStr">
        <is>
          <t>HIGH (72%)</t>
        </is>
      </c>
      <c r="Y865" s="199" t="inlineStr">
        <is>
          <t>POSSIBLE</t>
        </is>
      </c>
      <c r="Z865" s="199" t="inlineStr">
        <is>
          <t>CHECK_VENDOR</t>
        </is>
      </c>
      <c r="AA865" s="199" t="inlineStr">
        <is>
          <t>https://nvd.nist.gov/vuln/detail/CVE-2025-48630</t>
        </is>
      </c>
      <c r="AB865" s="199" t="inlineStr">
        <is>
          <t>NONE</t>
        </is>
      </c>
      <c r="AC865" s="199" t="n">
        <v>3.7</v>
      </c>
      <c r="AD865" s="199" t="inlineStr"/>
    </row>
    <row r="866">
      <c r="A866" s="199" t="inlineStr">
        <is>
          <t>CVE</t>
        </is>
      </c>
      <c r="B866" s="199" t="inlineStr">
        <is>
          <t>CVE-2025-48634</t>
        </is>
      </c>
      <c r="C866" s="199" t="inlineStr">
        <is>
          <t>In relayoutWindow of WindowManagerService.java, there is a possible tapjack attack due to a missing permission check. This could lead to local escalation of privilege with no additional execution privileges needed. User interaction is not needed for exploitation.</t>
        </is>
      </c>
      <c r="D866" s="199" t="n">
        <v>5</v>
      </c>
      <c r="E866" s="199" t="inlineStr">
        <is>
          <t>MEDIUM</t>
        </is>
      </c>
      <c r="F866" s="199" t="n">
        <v>2</v>
      </c>
      <c r="G866" s="199" t="n">
        <v>2</v>
      </c>
      <c r="H866" s="199" t="inlineStr">
        <is>
          <t>MEDIUM</t>
        </is>
      </c>
      <c r="I866" s="199" t="n">
        <v>9</v>
      </c>
      <c r="J866" s="199" t="inlineStr">
        <is>
          <t>NO</t>
        </is>
      </c>
      <c r="K866" s="199" t="inlineStr">
        <is>
          <t>https://nvd.nist.gov/vuln/detail/CVE-2025-48634</t>
        </is>
      </c>
      <c r="L866" s="199" t="inlineStr">
        <is>
          <t>2026-03-03 18:53</t>
        </is>
      </c>
      <c r="M866" s="199" t="inlineStr">
        <is>
          <t>CHECK_VENDOR</t>
        </is>
      </c>
      <c r="N866" s="199" t="inlineStr">
        <is>
          <t>See NVD references</t>
        </is>
      </c>
      <c r="O866" s="199" t="inlineStr">
        <is>
          <t>Apply vendor patches</t>
        </is>
      </c>
      <c r="P866" s="199" t="inlineStr">
        <is>
          <t>See CVE details</t>
        </is>
      </c>
      <c r="Q866" s="199" t="inlineStr">
        <is>
          <t>P4</t>
        </is>
      </c>
      <c r="R866" s="199" t="inlineStr">
        <is>
          <t>📅 Schedule patch deployment within 30 days | 🔍 Monitor for exploitation attempts</t>
        </is>
      </c>
      <c r="S866" s="199" t="inlineStr">
        <is>
          <t>CVE - IP enrichment n/a</t>
        </is>
      </c>
      <c r="T866" s="199" t="n">
        <v>0.0001</v>
      </c>
      <c r="U866" s="199" t="n">
        <v>0.0077</v>
      </c>
      <c r="V866" s="199" t="inlineStr">
        <is>
          <t>T1190:Exploit Public-Facing Application</t>
        </is>
      </c>
      <c r="W866" s="199" t="n">
        <v>1</v>
      </c>
      <c r="X866" s="199" t="inlineStr">
        <is>
          <t>LOW (40%)</t>
        </is>
      </c>
      <c r="Y866" s="199" t="inlineStr">
        <is>
          <t>UNLIKELY</t>
        </is>
      </c>
      <c r="Z866" s="199" t="inlineStr">
        <is>
          <t>CHECK_VENDOR</t>
        </is>
      </c>
      <c r="AA866" s="199" t="inlineStr">
        <is>
          <t>https://nvd.nist.gov/vuln/detail/CVE-2025-48634</t>
        </is>
      </c>
      <c r="AB866" s="199" t="inlineStr">
        <is>
          <t>NONE</t>
        </is>
      </c>
      <c r="AC866" s="199" t="n">
        <v>0</v>
      </c>
      <c r="AD866" s="199" t="inlineStr"/>
    </row>
    <row r="867">
      <c r="A867" s="199" t="inlineStr">
        <is>
          <t>CVE</t>
        </is>
      </c>
      <c r="B867" s="199" t="inlineStr">
        <is>
          <t>CVE-2025-48635</t>
        </is>
      </c>
      <c r="C867" s="199" t="inlineStr">
        <is>
          <t>In multiple functions of TaskFragmentOrganizerController.java, there is a possible activity token leak due to a logic error in the code. This could lead to local escalation of privilege with no additional execution privileges needed. User interaction is not needed for exploitation.</t>
        </is>
      </c>
      <c r="D867" s="199" t="n">
        <v>5</v>
      </c>
      <c r="E867" s="199" t="inlineStr">
        <is>
          <t>MEDIUM</t>
        </is>
      </c>
      <c r="F867" s="199" t="n">
        <v>2</v>
      </c>
      <c r="G867" s="199" t="n">
        <v>2</v>
      </c>
      <c r="H867" s="199" t="inlineStr">
        <is>
          <t>MEDIUM</t>
        </is>
      </c>
      <c r="I867" s="199" t="n">
        <v>9</v>
      </c>
      <c r="J867" s="199" t="inlineStr">
        <is>
          <t>NO</t>
        </is>
      </c>
      <c r="K867" s="199" t="inlineStr">
        <is>
          <t>https://nvd.nist.gov/vuln/detail/CVE-2025-48635</t>
        </is>
      </c>
      <c r="L867" s="199" t="inlineStr">
        <is>
          <t>2026-03-03 18:53</t>
        </is>
      </c>
      <c r="M867" s="199" t="inlineStr">
        <is>
          <t>CHECK_VENDOR</t>
        </is>
      </c>
      <c r="N867" s="199" t="inlineStr">
        <is>
          <t>See NVD references</t>
        </is>
      </c>
      <c r="O867" s="199" t="inlineStr">
        <is>
          <t>Apply vendor patches</t>
        </is>
      </c>
      <c r="P867" s="199" t="inlineStr">
        <is>
          <t>See CVE details</t>
        </is>
      </c>
      <c r="Q867" s="199" t="inlineStr">
        <is>
          <t>P4</t>
        </is>
      </c>
      <c r="R867" s="199" t="inlineStr">
        <is>
          <t>📅 Schedule patch deployment within 30 days | 🔍 Monitor for exploitation attempts</t>
        </is>
      </c>
      <c r="S867" s="199" t="inlineStr">
        <is>
          <t>CVE - IP enrichment n/a</t>
        </is>
      </c>
      <c r="T867" s="199" t="n">
        <v>0.0001</v>
      </c>
      <c r="U867" s="199" t="n">
        <v>0.0077</v>
      </c>
      <c r="V867" s="199" t="inlineStr">
        <is>
          <t>T1190:Exploit Public-Facing Application</t>
        </is>
      </c>
      <c r="W867" s="199" t="n">
        <v>1</v>
      </c>
      <c r="X867" s="199" t="inlineStr">
        <is>
          <t>LOW (40%)</t>
        </is>
      </c>
      <c r="Y867" s="199" t="inlineStr">
        <is>
          <t>UNLIKELY</t>
        </is>
      </c>
      <c r="Z867" s="199" t="inlineStr">
        <is>
          <t>CHECK_VENDOR</t>
        </is>
      </c>
      <c r="AA867" s="199" t="inlineStr">
        <is>
          <t>https://nvd.nist.gov/vuln/detail/CVE-2025-48635</t>
        </is>
      </c>
      <c r="AB867" s="199" t="inlineStr">
        <is>
          <t>NONE</t>
        </is>
      </c>
      <c r="AC867" s="199" t="n">
        <v>0</v>
      </c>
      <c r="AD867" s="199" t="inlineStr"/>
    </row>
    <row r="868">
      <c r="A868" s="200" t="inlineStr">
        <is>
          <t>CVE</t>
        </is>
      </c>
      <c r="B868" s="200" t="inlineStr">
        <is>
          <t>CVE-2025-48636</t>
        </is>
      </c>
      <c r="C868" s="200" t="inlineStr">
        <is>
          <t>In openFile of BugreportContentProvider.java, there is a possible way to read and write unauthorized files due to a path traversal error. This could lead to local escalation of privilege with no additional execution privileges needed. User interaction is not needed for exploitation.</t>
        </is>
      </c>
      <c r="D868" s="200" t="n">
        <v>8.4</v>
      </c>
      <c r="E868" s="200" t="inlineStr">
        <is>
          <t>HIGH</t>
        </is>
      </c>
      <c r="F868" s="200" t="n">
        <v>3</v>
      </c>
      <c r="G868" s="200" t="n">
        <v>3</v>
      </c>
      <c r="H868" s="200" t="inlineStr">
        <is>
          <t>CRITICAL</t>
        </is>
      </c>
      <c r="I868" s="200" t="n">
        <v>17.4</v>
      </c>
      <c r="J868" s="200" t="inlineStr">
        <is>
          <t>NO</t>
        </is>
      </c>
      <c r="K868" s="200" t="inlineStr">
        <is>
          <t>https://nvd.nist.gov/vuln/detail/CVE-2025-48636</t>
        </is>
      </c>
      <c r="L868" s="200" t="inlineStr">
        <is>
          <t>2026-03-03 18:53</t>
        </is>
      </c>
      <c r="M868" s="200" t="inlineStr">
        <is>
          <t>CHECK_VENDOR</t>
        </is>
      </c>
      <c r="N868" s="200" t="inlineStr">
        <is>
          <t>See NVD references</t>
        </is>
      </c>
      <c r="O868" s="200" t="inlineStr">
        <is>
          <t>Apply vendor patches</t>
        </is>
      </c>
      <c r="P868" s="200" t="inlineStr">
        <is>
          <t>google android 16.0</t>
        </is>
      </c>
      <c r="Q868" s="200" t="inlineStr">
        <is>
          <t>P2</t>
        </is>
      </c>
      <c r="R868" s="200" t="inlineStr">
        <is>
          <t>🚨 URGENT: Apply vendor patches immediately | 🔒 Isolate affected systems if patch unavailable | 🛡️ Enable additional monitoring/IDS rules</t>
        </is>
      </c>
      <c r="S868" s="200" t="inlineStr">
        <is>
          <t>CVE - IP enrichment n/a</t>
        </is>
      </c>
      <c r="T868" s="200" t="n">
        <v>0.0001</v>
      </c>
      <c r="U868" s="200" t="n">
        <v>0.0051</v>
      </c>
      <c r="V868" s="200" t="inlineStr">
        <is>
          <t>T1083:File and Directory Discovery</t>
        </is>
      </c>
      <c r="W868" s="200" t="n">
        <v>2</v>
      </c>
      <c r="X868" s="200" t="inlineStr">
        <is>
          <t>HIGH (72%)</t>
        </is>
      </c>
      <c r="Y868" s="200" t="inlineStr">
        <is>
          <t>CONFIRMED</t>
        </is>
      </c>
      <c r="Z868" s="200" t="inlineStr">
        <is>
          <t>CHECK_VENDOR</t>
        </is>
      </c>
      <c r="AA868" s="200" t="inlineStr">
        <is>
          <t>https://nvd.nist.gov/vuln/detail/CVE-2025-48636</t>
        </is>
      </c>
      <c r="AB868" s="200" t="inlineStr">
        <is>
          <t>NONE</t>
        </is>
      </c>
      <c r="AC868" s="200" t="n">
        <v>4.2</v>
      </c>
      <c r="AD868" s="200" t="inlineStr"/>
    </row>
    <row r="869">
      <c r="A869" s="200" t="inlineStr">
        <is>
          <t>CVE</t>
        </is>
      </c>
      <c r="B869" s="200" t="inlineStr">
        <is>
          <t>CVE-2025-48641</t>
        </is>
      </c>
      <c r="C869" s="200" t="inlineStr">
        <is>
          <t>In multiple functions of Nfc.h, there is a possible use after free due to a race condition. This could lead to local escalation of privilege with no additional execution privileges needed. User interaction is not needed for exploitation.</t>
        </is>
      </c>
      <c r="D869" s="200" t="n">
        <v>7</v>
      </c>
      <c r="E869" s="200" t="inlineStr">
        <is>
          <t>HIGH</t>
        </is>
      </c>
      <c r="F869" s="200" t="n">
        <v>2</v>
      </c>
      <c r="G869" s="200" t="n">
        <v>3</v>
      </c>
      <c r="H869" s="200" t="inlineStr">
        <is>
          <t>HIGH</t>
        </is>
      </c>
      <c r="I869" s="200" t="n">
        <v>13</v>
      </c>
      <c r="J869" s="200" t="inlineStr">
        <is>
          <t>NO</t>
        </is>
      </c>
      <c r="K869" s="200" t="inlineStr">
        <is>
          <t>https://nvd.nist.gov/vuln/detail/CVE-2025-48641</t>
        </is>
      </c>
      <c r="L869" s="200" t="inlineStr">
        <is>
          <t>2026-03-03 18:53</t>
        </is>
      </c>
      <c r="M869" s="200" t="inlineStr">
        <is>
          <t>CHECK_VENDOR</t>
        </is>
      </c>
      <c r="N869" s="200" t="inlineStr">
        <is>
          <t>See NVD references</t>
        </is>
      </c>
      <c r="O869" s="200" t="inlineStr">
        <is>
          <t>Apply vendor patches</t>
        </is>
      </c>
      <c r="P869" s="200" t="inlineStr">
        <is>
          <t>google android 15.0 | google android 14.0 | google android 16.0</t>
        </is>
      </c>
      <c r="Q869" s="200" t="inlineStr">
        <is>
          <t>P2</t>
        </is>
      </c>
      <c r="R869" s="200" t="inlineStr">
        <is>
          <t>🚨 URGENT: Apply vendor patches immediately | 🔒 Isolate affected systems if patch unavailable | 🛡️ Enable additional monitoring/IDS rules</t>
        </is>
      </c>
      <c r="S869" s="200" t="inlineStr">
        <is>
          <t>CVE - IP enrichment n/a</t>
        </is>
      </c>
      <c r="T869" s="200" t="n">
        <v>0.0001</v>
      </c>
      <c r="U869" s="200" t="n">
        <v>0.0077</v>
      </c>
      <c r="V869" s="200" t="inlineStr">
        <is>
          <t>T1068:Exploitation for Privilege Escalation | T1203:Exploitation for Client Execution</t>
        </is>
      </c>
      <c r="W869" s="200" t="n">
        <v>2</v>
      </c>
      <c r="X869" s="200" t="inlineStr">
        <is>
          <t>HIGH (72%)</t>
        </is>
      </c>
      <c r="Y869" s="200" t="inlineStr">
        <is>
          <t>POSSIBLE</t>
        </is>
      </c>
      <c r="Z869" s="200" t="inlineStr">
        <is>
          <t>CHECK_VENDOR</t>
        </is>
      </c>
      <c r="AA869" s="200" t="inlineStr">
        <is>
          <t>https://nvd.nist.gov/vuln/detail/CVE-2025-48641</t>
        </is>
      </c>
      <c r="AB869" s="200" t="inlineStr">
        <is>
          <t>NONE</t>
        </is>
      </c>
      <c r="AC869" s="200" t="n">
        <v>3.5</v>
      </c>
      <c r="AD869" s="200" t="inlineStr"/>
    </row>
    <row r="870">
      <c r="A870" s="199" t="inlineStr">
        <is>
          <t>CVE</t>
        </is>
      </c>
      <c r="B870" s="199" t="inlineStr">
        <is>
          <t>CVE-2025-48642</t>
        </is>
      </c>
      <c r="C870" s="199" t="inlineStr">
        <is>
          <t>In jump_to_payload of payload.rs, there is a possible information disclosure due to a logic error in the code. This could lead to local information disclosure with no additional execution privileges needed. User interaction is not needed for exploitation.</t>
        </is>
      </c>
      <c r="D870" s="199" t="n">
        <v>5.5</v>
      </c>
      <c r="E870" s="199" t="inlineStr">
        <is>
          <t>MEDIUM</t>
        </is>
      </c>
      <c r="F870" s="199" t="n">
        <v>2</v>
      </c>
      <c r="G870" s="199" t="n">
        <v>2</v>
      </c>
      <c r="H870" s="199" t="inlineStr">
        <is>
          <t>MEDIUM</t>
        </is>
      </c>
      <c r="I870" s="199" t="n">
        <v>9.5</v>
      </c>
      <c r="J870" s="199" t="inlineStr">
        <is>
          <t>NO</t>
        </is>
      </c>
      <c r="K870" s="199" t="inlineStr">
        <is>
          <t>https://nvd.nist.gov/vuln/detail/CVE-2025-48642</t>
        </is>
      </c>
      <c r="L870" s="199" t="inlineStr">
        <is>
          <t>2026-03-03 18:53</t>
        </is>
      </c>
      <c r="M870" s="199" t="inlineStr">
        <is>
          <t>CHECK_VENDOR</t>
        </is>
      </c>
      <c r="N870" s="199" t="inlineStr">
        <is>
          <t>See NVD references</t>
        </is>
      </c>
      <c r="O870" s="199" t="inlineStr">
        <is>
          <t>Apply vendor patches</t>
        </is>
      </c>
      <c r="P870" s="199" t="inlineStr">
        <is>
          <t>google android 15.0 | google android 14.0 | google android 16.0</t>
        </is>
      </c>
      <c r="Q870" s="199" t="inlineStr">
        <is>
          <t>P3</t>
        </is>
      </c>
      <c r="R870" s="199" t="inlineStr">
        <is>
          <t>📅 Schedule patch deployment within 30 days | 🔍 Monitor for exploitation attempts</t>
        </is>
      </c>
      <c r="S870" s="199" t="inlineStr">
        <is>
          <t>CVE - IP enrichment n/a</t>
        </is>
      </c>
      <c r="T870" s="199" t="n">
        <v>0.0001</v>
      </c>
      <c r="U870" s="199" t="n">
        <v>0.0077</v>
      </c>
      <c r="V870" s="199" t="inlineStr">
        <is>
          <t>T1213:Data from Information Repositories</t>
        </is>
      </c>
      <c r="W870" s="199" t="n">
        <v>1</v>
      </c>
      <c r="X870" s="199" t="inlineStr">
        <is>
          <t>LOW (40%)</t>
        </is>
      </c>
      <c r="Y870" s="199" t="inlineStr">
        <is>
          <t>POSSIBLE</t>
        </is>
      </c>
      <c r="Z870" s="199" t="inlineStr">
        <is>
          <t>CHECK_VENDOR</t>
        </is>
      </c>
      <c r="AA870" s="199" t="inlineStr">
        <is>
          <t>https://nvd.nist.gov/vuln/detail/CVE-2025-48642</t>
        </is>
      </c>
      <c r="AB870" s="199" t="inlineStr">
        <is>
          <t>NONE</t>
        </is>
      </c>
      <c r="AC870" s="199" t="n">
        <v>2.75</v>
      </c>
      <c r="AD870" s="199" t="inlineStr"/>
    </row>
    <row r="871">
      <c r="A871" s="199" t="inlineStr">
        <is>
          <t>CVE</t>
        </is>
      </c>
      <c r="B871" s="199" t="inlineStr">
        <is>
          <t>CVE-2025-48644</t>
        </is>
      </c>
      <c r="C871" s="199" t="inlineStr">
        <is>
          <t>In multiple locations, there is a possible persistent denial of service due to improper input validation. This could lead to local denial of service with no additional execution privileges needed. User interaction is not needed for exploitation.</t>
        </is>
      </c>
      <c r="D871" s="199" t="n">
        <v>5.5</v>
      </c>
      <c r="E871" s="199" t="inlineStr">
        <is>
          <t>MEDIUM</t>
        </is>
      </c>
      <c r="F871" s="199" t="n">
        <v>2</v>
      </c>
      <c r="G871" s="199" t="n">
        <v>2</v>
      </c>
      <c r="H871" s="199" t="inlineStr">
        <is>
          <t>MEDIUM</t>
        </is>
      </c>
      <c r="I871" s="199" t="n">
        <v>9.5</v>
      </c>
      <c r="J871" s="199" t="inlineStr">
        <is>
          <t>NO</t>
        </is>
      </c>
      <c r="K871" s="199" t="inlineStr">
        <is>
          <t>https://nvd.nist.gov/vuln/detail/CVE-2025-48644</t>
        </is>
      </c>
      <c r="L871" s="199" t="inlineStr">
        <is>
          <t>2026-03-03 18:53</t>
        </is>
      </c>
      <c r="M871" s="199" t="inlineStr">
        <is>
          <t>CHECK_VENDOR</t>
        </is>
      </c>
      <c r="N871" s="199" t="inlineStr">
        <is>
          <t>See NVD references</t>
        </is>
      </c>
      <c r="O871" s="199" t="inlineStr">
        <is>
          <t>Apply vendor patches</t>
        </is>
      </c>
      <c r="P871" s="199" t="inlineStr">
        <is>
          <t>google android 15.0 | google android 14.0 | google android 16.0</t>
        </is>
      </c>
      <c r="Q871" s="199" t="inlineStr">
        <is>
          <t>P3</t>
        </is>
      </c>
      <c r="R871" s="199" t="inlineStr">
        <is>
          <t>📅 Schedule patch deployment within 30 days | 🔍 Monitor for exploitation attempts</t>
        </is>
      </c>
      <c r="S871" s="199" t="inlineStr">
        <is>
          <t>CVE - IP enrichment n/a</t>
        </is>
      </c>
      <c r="T871" s="199" t="n">
        <v>0.0001</v>
      </c>
      <c r="U871" s="199" t="n">
        <v>0.0076</v>
      </c>
      <c r="V871" s="199" t="inlineStr">
        <is>
          <t>T1499:Endpoint Denial of Service</t>
        </is>
      </c>
      <c r="W871" s="199" t="n">
        <v>1</v>
      </c>
      <c r="X871" s="199" t="inlineStr">
        <is>
          <t>LOW (40%)</t>
        </is>
      </c>
      <c r="Y871" s="199" t="inlineStr">
        <is>
          <t>POSSIBLE</t>
        </is>
      </c>
      <c r="Z871" s="199" t="inlineStr">
        <is>
          <t>CHECK_VENDOR</t>
        </is>
      </c>
      <c r="AA871" s="199" t="inlineStr">
        <is>
          <t>https://nvd.nist.gov/vuln/detail/CVE-2025-48644</t>
        </is>
      </c>
      <c r="AB871" s="199" t="inlineStr">
        <is>
          <t>NONE</t>
        </is>
      </c>
      <c r="AC871" s="199" t="n">
        <v>2.75</v>
      </c>
      <c r="AD871" s="199" t="inlineStr"/>
    </row>
    <row r="872">
      <c r="A872" s="200" t="inlineStr">
        <is>
          <t>CVE</t>
        </is>
      </c>
      <c r="B872" s="200" t="inlineStr">
        <is>
          <t>CVE-2025-48645</t>
        </is>
      </c>
      <c r="C872" s="200" t="inlineStr">
        <is>
          <t>In loadDescription of DeviceAdminInfo.java, there is a possible persistent package due to improper input validation. This could lead to local escalation of privilege with no additional execution privileges needed. User interaction is not needed for exploitation.</t>
        </is>
      </c>
      <c r="D872" s="200" t="n">
        <v>7.8</v>
      </c>
      <c r="E872" s="200" t="inlineStr">
        <is>
          <t>HIGH</t>
        </is>
      </c>
      <c r="F872" s="200" t="n">
        <v>2</v>
      </c>
      <c r="G872" s="200" t="n">
        <v>3</v>
      </c>
      <c r="H872" s="200" t="inlineStr">
        <is>
          <t>HIGH</t>
        </is>
      </c>
      <c r="I872" s="200" t="n">
        <v>13.8</v>
      </c>
      <c r="J872" s="200" t="inlineStr">
        <is>
          <t>NO</t>
        </is>
      </c>
      <c r="K872" s="200" t="inlineStr">
        <is>
          <t>https://nvd.nist.gov/vuln/detail/CVE-2025-48645</t>
        </is>
      </c>
      <c r="L872" s="200" t="inlineStr">
        <is>
          <t>2026-03-03 18:53</t>
        </is>
      </c>
      <c r="M872" s="200" t="inlineStr">
        <is>
          <t>CHECK_VENDOR</t>
        </is>
      </c>
      <c r="N872" s="200" t="inlineStr">
        <is>
          <t>See NVD references</t>
        </is>
      </c>
      <c r="O872" s="200" t="inlineStr">
        <is>
          <t>Apply vendor patches</t>
        </is>
      </c>
      <c r="P872" s="200" t="inlineStr">
        <is>
          <t>google android 15.0 | google android 14.0 | google android 16.0</t>
        </is>
      </c>
      <c r="Q872" s="200" t="inlineStr">
        <is>
          <t>P2</t>
        </is>
      </c>
      <c r="R872" s="200" t="inlineStr">
        <is>
          <t>🚨 URGENT: Apply vendor patches immediately | 🔒 Isolate affected systems if patch unavailable | 🛡️ Enable additional monitoring/IDS rules</t>
        </is>
      </c>
      <c r="S872" s="200" t="inlineStr">
        <is>
          <t>CVE - IP enrichment n/a</t>
        </is>
      </c>
      <c r="T872" s="200" t="n">
        <v>0.0001</v>
      </c>
      <c r="U872" s="200" t="n">
        <v>0.0077</v>
      </c>
      <c r="V872" s="200" t="inlineStr">
        <is>
          <t>T1190:Exploit Public-Facing Application</t>
        </is>
      </c>
      <c r="W872" s="200" t="n">
        <v>2</v>
      </c>
      <c r="X872" s="200" t="inlineStr">
        <is>
          <t>HIGH (72%)</t>
        </is>
      </c>
      <c r="Y872" s="200" t="inlineStr">
        <is>
          <t>POSSIBLE</t>
        </is>
      </c>
      <c r="Z872" s="200" t="inlineStr">
        <is>
          <t>CHECK_VENDOR</t>
        </is>
      </c>
      <c r="AA872" s="200" t="inlineStr">
        <is>
          <t>https://nvd.nist.gov/vuln/detail/CVE-2025-48645</t>
        </is>
      </c>
      <c r="AB872" s="200" t="inlineStr">
        <is>
          <t>NONE</t>
        </is>
      </c>
      <c r="AC872" s="200" t="n">
        <v>3.9</v>
      </c>
      <c r="AD872" s="200" t="inlineStr"/>
    </row>
    <row r="873">
      <c r="A873" s="200" t="inlineStr">
        <is>
          <t>CVE</t>
        </is>
      </c>
      <c r="B873" s="200" t="inlineStr">
        <is>
          <t>CVE-2025-48646</t>
        </is>
      </c>
      <c r="C873" s="200" t="inlineStr">
        <is>
          <t>In executeRequest of ActivityStarter.java, there is a possible launch anywhere due to a confused deputy. This could lead to local escalation of privilege with no additional execution privileges needed. User interaction is needed for exploitation.</t>
        </is>
      </c>
      <c r="D873" s="200" t="n">
        <v>7.8</v>
      </c>
      <c r="E873" s="200" t="inlineStr">
        <is>
          <t>HIGH</t>
        </is>
      </c>
      <c r="F873" s="200" t="n">
        <v>2</v>
      </c>
      <c r="G873" s="200" t="n">
        <v>3</v>
      </c>
      <c r="H873" s="200" t="inlineStr">
        <is>
          <t>HIGH</t>
        </is>
      </c>
      <c r="I873" s="200" t="n">
        <v>13.8</v>
      </c>
      <c r="J873" s="200" t="inlineStr">
        <is>
          <t>NO</t>
        </is>
      </c>
      <c r="K873" s="200" t="inlineStr">
        <is>
          <t>https://nvd.nist.gov/vuln/detail/CVE-2025-48646</t>
        </is>
      </c>
      <c r="L873" s="200" t="inlineStr">
        <is>
          <t>2026-03-03 18:53</t>
        </is>
      </c>
      <c r="M873" s="200" t="inlineStr">
        <is>
          <t>CHECK_VENDOR</t>
        </is>
      </c>
      <c r="N873" s="200" t="inlineStr">
        <is>
          <t>See NVD references</t>
        </is>
      </c>
      <c r="O873" s="200" t="inlineStr">
        <is>
          <t>Apply vendor patches</t>
        </is>
      </c>
      <c r="P873" s="200" t="inlineStr">
        <is>
          <t>See CVE details</t>
        </is>
      </c>
      <c r="Q873" s="200" t="inlineStr">
        <is>
          <t>P2</t>
        </is>
      </c>
      <c r="R873" s="200" t="inlineStr">
        <is>
          <t>🚨 URGENT: Apply vendor patches immediately | 🔒 Isolate affected systems if patch unavailable | 🛡️ Enable additional monitoring/IDS rules</t>
        </is>
      </c>
      <c r="S873" s="200" t="inlineStr">
        <is>
          <t>CVE - IP enrichment n/a</t>
        </is>
      </c>
      <c r="T873" s="200" t="n">
        <v>0.0001</v>
      </c>
      <c r="U873" s="200" t="n">
        <v>0.0027</v>
      </c>
      <c r="V873" s="200" t="inlineStr">
        <is>
          <t>T1190:Exploit Public-Facing Application</t>
        </is>
      </c>
      <c r="W873" s="200" t="n">
        <v>2</v>
      </c>
      <c r="X873" s="200" t="inlineStr">
        <is>
          <t>HIGH (72%)</t>
        </is>
      </c>
      <c r="Y873" s="200" t="inlineStr">
        <is>
          <t>POSSIBLE</t>
        </is>
      </c>
      <c r="Z873" s="200" t="inlineStr">
        <is>
          <t>CHECK_VENDOR</t>
        </is>
      </c>
      <c r="AA873" s="200" t="inlineStr">
        <is>
          <t>https://nvd.nist.gov/vuln/detail/CVE-2025-48646</t>
        </is>
      </c>
      <c r="AB873" s="200" t="inlineStr">
        <is>
          <t>NONE</t>
        </is>
      </c>
      <c r="AC873" s="200" t="n">
        <v>3.9</v>
      </c>
      <c r="AD873" s="200" t="inlineStr"/>
    </row>
    <row r="874">
      <c r="A874" s="200" t="inlineStr">
        <is>
          <t>CVE</t>
        </is>
      </c>
      <c r="B874" s="200" t="inlineStr">
        <is>
          <t>CVE-2025-48650</t>
        </is>
      </c>
      <c r="C874" s="200" t="inlineStr">
        <is>
          <t>In multiple locations, there is a possible information disclosure due to SQL injection. This could lead to local escalation of privilege with no additional execution privileges needed. User interaction is not needed for exploitation.</t>
        </is>
      </c>
      <c r="D874" s="200" t="n">
        <v>8.4</v>
      </c>
      <c r="E874" s="200" t="inlineStr">
        <is>
          <t>HIGH</t>
        </is>
      </c>
      <c r="F874" s="200" t="n">
        <v>3</v>
      </c>
      <c r="G874" s="200" t="n">
        <v>3</v>
      </c>
      <c r="H874" s="200" t="inlineStr">
        <is>
          <t>CRITICAL</t>
        </is>
      </c>
      <c r="I874" s="200" t="n">
        <v>17.4</v>
      </c>
      <c r="J874" s="200" t="inlineStr">
        <is>
          <t>NO</t>
        </is>
      </c>
      <c r="K874" s="200" t="inlineStr">
        <is>
          <t>https://nvd.nist.gov/vuln/detail/CVE-2025-48650</t>
        </is>
      </c>
      <c r="L874" s="200" t="inlineStr">
        <is>
          <t>2026-03-03 18:53</t>
        </is>
      </c>
      <c r="M874" s="200" t="inlineStr">
        <is>
          <t>CHECK_VENDOR</t>
        </is>
      </c>
      <c r="N874" s="200" t="inlineStr">
        <is>
          <t>See NVD references</t>
        </is>
      </c>
      <c r="O874" s="200" t="inlineStr">
        <is>
          <t>Apply vendor patches</t>
        </is>
      </c>
      <c r="P874" s="200" t="inlineStr">
        <is>
          <t>google android 15.0 | google android 14.0 | google android 16.0</t>
        </is>
      </c>
      <c r="Q874" s="200" t="inlineStr">
        <is>
          <t>P2</t>
        </is>
      </c>
      <c r="R874" s="200" t="inlineStr">
        <is>
          <t>🚨 URGENT: Apply vendor patches immediately | 🔒 Isolate affected systems if patch unavailable | 🛡️ Enable additional monitoring/IDS rules</t>
        </is>
      </c>
      <c r="S874" s="200" t="inlineStr">
        <is>
          <t>CVE - IP enrichment n/a</t>
        </is>
      </c>
      <c r="T874" s="200" t="n">
        <v>0.0001</v>
      </c>
      <c r="U874" s="200" t="n">
        <v>0.0042</v>
      </c>
      <c r="V874" s="200" t="inlineStr">
        <is>
          <t>T1190:Exploit Public-Facing Application | T1213:Data from Information Repositories</t>
        </is>
      </c>
      <c r="W874" s="200" t="n">
        <v>2</v>
      </c>
      <c r="X874" s="200" t="inlineStr">
        <is>
          <t>HIGH (72%)</t>
        </is>
      </c>
      <c r="Y874" s="200" t="inlineStr">
        <is>
          <t>CONFIRMED</t>
        </is>
      </c>
      <c r="Z874" s="200" t="inlineStr">
        <is>
          <t>CHECK_VENDOR</t>
        </is>
      </c>
      <c r="AA874" s="200" t="inlineStr">
        <is>
          <t>https://nvd.nist.gov/vuln/detail/CVE-2025-48650</t>
        </is>
      </c>
      <c r="AB874" s="200" t="inlineStr">
        <is>
          <t>NONE</t>
        </is>
      </c>
      <c r="AC874" s="200" t="n">
        <v>4.2</v>
      </c>
      <c r="AD874" s="200" t="inlineStr"/>
    </row>
    <row r="875">
      <c r="A875" s="200" t="inlineStr">
        <is>
          <t>CVE</t>
        </is>
      </c>
      <c r="B875" s="200" t="inlineStr">
        <is>
          <t>CVE-2025-48653</t>
        </is>
      </c>
      <c r="C875" s="200" t="inlineStr">
        <is>
          <t>In loadDataAndPostValue of multiple files, there is a possible way to obscure permission usage due to a logic error in the code. This could lead to local escalation of privilege with no additional execution privileges needed. User interaction is not needed for exploitation.</t>
        </is>
      </c>
      <c r="D875" s="200" t="n">
        <v>7.8</v>
      </c>
      <c r="E875" s="200" t="inlineStr">
        <is>
          <t>HIGH</t>
        </is>
      </c>
      <c r="F875" s="200" t="n">
        <v>2</v>
      </c>
      <c r="G875" s="200" t="n">
        <v>3</v>
      </c>
      <c r="H875" s="200" t="inlineStr">
        <is>
          <t>HIGH</t>
        </is>
      </c>
      <c r="I875" s="200" t="n">
        <v>13.8</v>
      </c>
      <c r="J875" s="200" t="inlineStr">
        <is>
          <t>NO</t>
        </is>
      </c>
      <c r="K875" s="200" t="inlineStr">
        <is>
          <t>https://nvd.nist.gov/vuln/detail/CVE-2025-48653</t>
        </is>
      </c>
      <c r="L875" s="200" t="inlineStr">
        <is>
          <t>2026-03-03 18:53</t>
        </is>
      </c>
      <c r="M875" s="200" t="inlineStr">
        <is>
          <t>CHECK_VENDOR</t>
        </is>
      </c>
      <c r="N875" s="200" t="inlineStr">
        <is>
          <t>See NVD references</t>
        </is>
      </c>
      <c r="O875" s="200" t="inlineStr">
        <is>
          <t>Apply vendor patches</t>
        </is>
      </c>
      <c r="P875" s="200" t="inlineStr">
        <is>
          <t>google android 15.0 | google android 14.0 | google android 16.0</t>
        </is>
      </c>
      <c r="Q875" s="200" t="inlineStr">
        <is>
          <t>P2</t>
        </is>
      </c>
      <c r="R875" s="200" t="inlineStr">
        <is>
          <t>🚨 URGENT: Apply vendor patches immediately | 🔒 Isolate affected systems if patch unavailable | 🛡️ Enable additional monitoring/IDS rules</t>
        </is>
      </c>
      <c r="S875" s="200" t="inlineStr">
        <is>
          <t>CVE - IP enrichment n/a</t>
        </is>
      </c>
      <c r="T875" s="200" t="n">
        <v>0.0001</v>
      </c>
      <c r="U875" s="200" t="n">
        <v>0.0077</v>
      </c>
      <c r="V875" s="200" t="inlineStr">
        <is>
          <t>T1190:Exploit Public-Facing Application</t>
        </is>
      </c>
      <c r="W875" s="200" t="n">
        <v>2</v>
      </c>
      <c r="X875" s="200" t="inlineStr">
        <is>
          <t>HIGH (72%)</t>
        </is>
      </c>
      <c r="Y875" s="200" t="inlineStr">
        <is>
          <t>POSSIBLE</t>
        </is>
      </c>
      <c r="Z875" s="200" t="inlineStr">
        <is>
          <t>CHECK_VENDOR</t>
        </is>
      </c>
      <c r="AA875" s="200" t="inlineStr">
        <is>
          <t>https://nvd.nist.gov/vuln/detail/CVE-2025-48653</t>
        </is>
      </c>
      <c r="AB875" s="200" t="inlineStr">
        <is>
          <t>NONE</t>
        </is>
      </c>
      <c r="AC875" s="200" t="n">
        <v>3.9</v>
      </c>
      <c r="AD875" s="200" t="inlineStr"/>
    </row>
    <row r="876">
      <c r="A876" s="200" t="inlineStr">
        <is>
          <t>CVE</t>
        </is>
      </c>
      <c r="B876" s="200" t="inlineStr">
        <is>
          <t>CVE-2025-48654</t>
        </is>
      </c>
      <c r="C876" s="200" t="inlineStr">
        <is>
          <t>In onStart of CompanionDeviceManagerService.java, there is a possible confused deputy due to a logic error in the code. This could lead to local escalation of privilege with no additional execution privileges needed. User interaction is not needed for exploitation.</t>
        </is>
      </c>
      <c r="D876" s="200" t="n">
        <v>7.8</v>
      </c>
      <c r="E876" s="200" t="inlineStr">
        <is>
          <t>HIGH</t>
        </is>
      </c>
      <c r="F876" s="200" t="n">
        <v>2</v>
      </c>
      <c r="G876" s="200" t="n">
        <v>3</v>
      </c>
      <c r="H876" s="200" t="inlineStr">
        <is>
          <t>HIGH</t>
        </is>
      </c>
      <c r="I876" s="200" t="n">
        <v>13.8</v>
      </c>
      <c r="J876" s="200" t="inlineStr">
        <is>
          <t>NO</t>
        </is>
      </c>
      <c r="K876" s="200" t="inlineStr">
        <is>
          <t>https://nvd.nist.gov/vuln/detail/CVE-2025-48654</t>
        </is>
      </c>
      <c r="L876" s="200" t="inlineStr">
        <is>
          <t>2026-03-03 18:53</t>
        </is>
      </c>
      <c r="M876" s="200" t="inlineStr">
        <is>
          <t>CHECK_VENDOR</t>
        </is>
      </c>
      <c r="N876" s="200" t="inlineStr">
        <is>
          <t>See NVD references</t>
        </is>
      </c>
      <c r="O876" s="200" t="inlineStr">
        <is>
          <t>Apply vendor patches</t>
        </is>
      </c>
      <c r="P876" s="200" t="inlineStr">
        <is>
          <t>google android 16.0</t>
        </is>
      </c>
      <c r="Q876" s="200" t="inlineStr">
        <is>
          <t>P2</t>
        </is>
      </c>
      <c r="R876" s="200" t="inlineStr">
        <is>
          <t>🚨 URGENT: Apply vendor patches immediately | 🔒 Isolate affected systems if patch unavailable | 🛡️ Enable additional monitoring/IDS rules</t>
        </is>
      </c>
      <c r="S876" s="200" t="inlineStr">
        <is>
          <t>CVE - IP enrichment n/a</t>
        </is>
      </c>
      <c r="T876" s="200" t="n">
        <v>0.0001</v>
      </c>
      <c r="U876" s="200" t="n">
        <v>0.0077</v>
      </c>
      <c r="V876" s="200" t="inlineStr">
        <is>
          <t>T1190:Exploit Public-Facing Application</t>
        </is>
      </c>
      <c r="W876" s="200" t="n">
        <v>2</v>
      </c>
      <c r="X876" s="200" t="inlineStr">
        <is>
          <t>HIGH (72%)</t>
        </is>
      </c>
      <c r="Y876" s="200" t="inlineStr">
        <is>
          <t>POSSIBLE</t>
        </is>
      </c>
      <c r="Z876" s="200" t="inlineStr">
        <is>
          <t>CHECK_VENDOR</t>
        </is>
      </c>
      <c r="AA876" s="200" t="inlineStr">
        <is>
          <t>https://nvd.nist.gov/vuln/detail/CVE-2025-48654</t>
        </is>
      </c>
      <c r="AB876" s="200" t="inlineStr">
        <is>
          <t>NONE</t>
        </is>
      </c>
      <c r="AC876" s="200" t="n">
        <v>3.9</v>
      </c>
      <c r="AD876" s="200" t="inlineStr"/>
    </row>
    <row r="877">
      <c r="A877" s="199" t="inlineStr">
        <is>
          <t>CVE</t>
        </is>
      </c>
      <c r="B877" s="199" t="inlineStr">
        <is>
          <t>CVE-2026-0005</t>
        </is>
      </c>
      <c r="C877" s="199" t="inlineStr">
        <is>
          <t>In onServiceDisconnected of KeyguardServiceDelegate.java, there is a possible partial bypass of app pinning allowing limited interaction with other apps without knowing the LSKF due to a missing permission check. This could lead to local information disclosure where the extent of interaction and impact is app-dependent with no additional execution privileges needed. User interaction is not needed for exploitation.</t>
        </is>
      </c>
      <c r="D877" s="199" t="n">
        <v>6.2</v>
      </c>
      <c r="E877" s="199" t="inlineStr">
        <is>
          <t>MEDIUM</t>
        </is>
      </c>
      <c r="F877" s="199" t="n">
        <v>2</v>
      </c>
      <c r="G877" s="199" t="n">
        <v>2</v>
      </c>
      <c r="H877" s="199" t="inlineStr">
        <is>
          <t>MEDIUM</t>
        </is>
      </c>
      <c r="I877" s="199" t="n">
        <v>10.2</v>
      </c>
      <c r="J877" s="199" t="inlineStr">
        <is>
          <t>NO</t>
        </is>
      </c>
      <c r="K877" s="199" t="inlineStr">
        <is>
          <t>https://nvd.nist.gov/vuln/detail/CVE-2026-0005</t>
        </is>
      </c>
      <c r="L877" s="199" t="inlineStr">
        <is>
          <t>2026-03-03 18:53</t>
        </is>
      </c>
      <c r="M877" s="199" t="inlineStr">
        <is>
          <t>YES</t>
        </is>
      </c>
      <c r="N877" s="199" t="inlineStr">
        <is>
          <t>https://source.android.com/security/bulletin/2026-03-01</t>
        </is>
      </c>
      <c r="O877" s="199" t="inlineStr">
        <is>
          <t>Apply vendor patches</t>
        </is>
      </c>
      <c r="P877" s="199" t="inlineStr">
        <is>
          <t>google android 15.0 | google android 14.0 | google android 16.0</t>
        </is>
      </c>
      <c r="Q877" s="199" t="inlineStr">
        <is>
          <t>P2</t>
        </is>
      </c>
      <c r="R877" s="199" t="inlineStr">
        <is>
          <t>📅 Schedule patch deployment within 30 days | 🔍 Monitor for exploitation attempts</t>
        </is>
      </c>
      <c r="S877" s="199" t="inlineStr">
        <is>
          <t>CVE - IP enrichment n/a</t>
        </is>
      </c>
      <c r="T877" s="199" t="n">
        <v>0.0001</v>
      </c>
      <c r="U877" s="199" t="n">
        <v>0.0077</v>
      </c>
      <c r="V877" s="199" t="inlineStr">
        <is>
          <t>T1213:Data from Information Repositories</t>
        </is>
      </c>
      <c r="W877" s="199" t="n">
        <v>2</v>
      </c>
      <c r="X877" s="199" t="inlineStr">
        <is>
          <t>HIGH (72%)</t>
        </is>
      </c>
      <c r="Y877" s="199" t="inlineStr">
        <is>
          <t>POSSIBLE</t>
        </is>
      </c>
      <c r="Z877" s="199" t="inlineStr">
        <is>
          <t>PATCH_AVAILABLE</t>
        </is>
      </c>
      <c r="AA877" s="199" t="inlineStr">
        <is>
          <t>https://nvd.nist.gov/vuln/detail/CVE-2026-0005</t>
        </is>
      </c>
      <c r="AB877" s="199" t="inlineStr">
        <is>
          <t>NONE</t>
        </is>
      </c>
      <c r="AC877" s="199" t="n">
        <v>3.1</v>
      </c>
      <c r="AD877" s="199" t="inlineStr"/>
    </row>
    <row r="878">
      <c r="A878" s="201" t="inlineStr">
        <is>
          <t>CVE</t>
        </is>
      </c>
      <c r="B878" s="201" t="inlineStr">
        <is>
          <t>CVE-2026-0006</t>
        </is>
      </c>
      <c r="C878" s="201" t="inlineStr">
        <is>
          <t>In multiple locations, there is a possible out of bounds read and write due to a heap buffer overflow. This could lead to remote code execution with no additional execution privileges needed. User interaction is not needed for exploitation.</t>
        </is>
      </c>
      <c r="D878" s="201" t="n">
        <v>9.800000000000001</v>
      </c>
      <c r="E878" s="201" t="inlineStr">
        <is>
          <t>CRITICAL</t>
        </is>
      </c>
      <c r="F878" s="201" t="n">
        <v>3</v>
      </c>
      <c r="G878" s="201" t="n">
        <v>3</v>
      </c>
      <c r="H878" s="201" t="inlineStr">
        <is>
          <t>CRITICAL</t>
        </is>
      </c>
      <c r="I878" s="201" t="n">
        <v>18.8</v>
      </c>
      <c r="J878" s="201" t="inlineStr">
        <is>
          <t>NO</t>
        </is>
      </c>
      <c r="K878" s="201" t="inlineStr">
        <is>
          <t>https://nvd.nist.gov/vuln/detail/CVE-2026-0006</t>
        </is>
      </c>
      <c r="L878" s="201" t="inlineStr">
        <is>
          <t>2026-03-03 18:53</t>
        </is>
      </c>
      <c r="M878" s="201" t="inlineStr">
        <is>
          <t>CHECK_VENDOR</t>
        </is>
      </c>
      <c r="N878" s="201" t="inlineStr">
        <is>
          <t>See NVD references</t>
        </is>
      </c>
      <c r="O878" s="201" t="inlineStr">
        <is>
          <t>Apply vendor patches</t>
        </is>
      </c>
      <c r="P878" s="201" t="inlineStr">
        <is>
          <t>google android 16.0</t>
        </is>
      </c>
      <c r="Q878" s="201" t="inlineStr">
        <is>
          <t>P2</t>
        </is>
      </c>
      <c r="R878" s="201" t="inlineStr">
        <is>
          <t>🚨 URGENT: Apply vendor patches immediately | 🔒 Isolate affected systems if patch unavailable | 🛡️ Enable additional monitoring/IDS rules</t>
        </is>
      </c>
      <c r="S878" s="201" t="inlineStr">
        <is>
          <t>CVE - IP enrichment n/a</t>
        </is>
      </c>
      <c r="T878" s="201" t="n">
        <v>0.0009</v>
      </c>
      <c r="U878" s="201" t="n">
        <v>0.264</v>
      </c>
      <c r="V878" s="201" t="inlineStr">
        <is>
          <t>T1190:Exploit Public-Facing Application | T1210:Exploitation of Remote Services | T1203:Exploitation for Client Execution</t>
        </is>
      </c>
      <c r="W878" s="201" t="n">
        <v>2</v>
      </c>
      <c r="X878" s="201" t="inlineStr">
        <is>
          <t>HIGH (72%)</t>
        </is>
      </c>
      <c r="Y878" s="201" t="inlineStr">
        <is>
          <t>CONFIRMED</t>
        </is>
      </c>
      <c r="Z878" s="201" t="inlineStr">
        <is>
          <t>CHECK_VENDOR</t>
        </is>
      </c>
      <c r="AA878" s="201" t="inlineStr">
        <is>
          <t>https://nvd.nist.gov/vuln/detail/CVE-2026-0006</t>
        </is>
      </c>
      <c r="AB878" s="201" t="inlineStr">
        <is>
          <t>NONE</t>
        </is>
      </c>
      <c r="AC878" s="201" t="n">
        <v>4.9</v>
      </c>
      <c r="AD878" s="201" t="inlineStr"/>
    </row>
    <row r="879">
      <c r="A879" s="200" t="inlineStr">
        <is>
          <t>CVE</t>
        </is>
      </c>
      <c r="B879" s="200" t="inlineStr">
        <is>
          <t>CVE-2026-0007</t>
        </is>
      </c>
      <c r="C879" s="200" t="inlineStr">
        <is>
          <t>In writeToParcel of WindowInfo.cpp, there is a possible way to trick a user into accepting a permission due to a tapjacking/overlay attack. This could lead to local escalation of privilege with no additional execution privileges needed. User interaction is not needed for exploitation.</t>
        </is>
      </c>
      <c r="D879" s="200" t="n">
        <v>8.6</v>
      </c>
      <c r="E879" s="200" t="inlineStr">
        <is>
          <t>HIGH</t>
        </is>
      </c>
      <c r="F879" s="200" t="n">
        <v>3</v>
      </c>
      <c r="G879" s="200" t="n">
        <v>3</v>
      </c>
      <c r="H879" s="200" t="inlineStr">
        <is>
          <t>CRITICAL</t>
        </is>
      </c>
      <c r="I879" s="200" t="n">
        <v>17.6</v>
      </c>
      <c r="J879" s="200" t="inlineStr">
        <is>
          <t>NO</t>
        </is>
      </c>
      <c r="K879" s="200" t="inlineStr">
        <is>
          <t>https://nvd.nist.gov/vuln/detail/CVE-2026-0007</t>
        </is>
      </c>
      <c r="L879" s="200" t="inlineStr">
        <is>
          <t>2026-03-03 18:53</t>
        </is>
      </c>
      <c r="M879" s="200" t="inlineStr">
        <is>
          <t>YES</t>
        </is>
      </c>
      <c r="N879" s="200" t="inlineStr">
        <is>
          <t>https://source.android.com/security/bulletin/2026-03-01</t>
        </is>
      </c>
      <c r="O879" s="200" t="inlineStr">
        <is>
          <t>Apply vendor patches</t>
        </is>
      </c>
      <c r="P879" s="200" t="inlineStr">
        <is>
          <t>google android 15.0 | google android 14.0 | google android 16.0</t>
        </is>
      </c>
      <c r="Q879" s="200" t="inlineStr">
        <is>
          <t>P2</t>
        </is>
      </c>
      <c r="R879" s="200" t="inlineStr">
        <is>
          <t>🚨 URGENT: Apply vendor patches immediately | 🔒 Isolate affected systems if patch unavailable | 🛡️ Enable additional monitoring/IDS rules</t>
        </is>
      </c>
      <c r="S879" s="200" t="inlineStr">
        <is>
          <t>CVE - IP enrichment n/a</t>
        </is>
      </c>
      <c r="T879" s="200" t="n">
        <v>0.0001</v>
      </c>
      <c r="U879" s="200" t="n">
        <v>0.0077</v>
      </c>
      <c r="V879" s="200" t="inlineStr">
        <is>
          <t>T1190:Exploit Public-Facing Application</t>
        </is>
      </c>
      <c r="W879" s="200" t="n">
        <v>2</v>
      </c>
      <c r="X879" s="200" t="inlineStr">
        <is>
          <t>HIGH (72%)</t>
        </is>
      </c>
      <c r="Y879" s="200" t="inlineStr">
        <is>
          <t>CONFIRMED</t>
        </is>
      </c>
      <c r="Z879" s="200" t="inlineStr">
        <is>
          <t>PATCH_AVAILABLE</t>
        </is>
      </c>
      <c r="AA879" s="200" t="inlineStr">
        <is>
          <t>https://nvd.nist.gov/vuln/detail/CVE-2026-0007</t>
        </is>
      </c>
      <c r="AB879" s="200" t="inlineStr">
        <is>
          <t>NONE</t>
        </is>
      </c>
      <c r="AC879" s="200" t="n">
        <v>4.3</v>
      </c>
      <c r="AD879" s="200" t="inlineStr"/>
    </row>
    <row r="880">
      <c r="A880" s="200" t="inlineStr">
        <is>
          <t>CVE</t>
        </is>
      </c>
      <c r="B880" s="200" t="inlineStr">
        <is>
          <t>CVE-2026-0008</t>
        </is>
      </c>
      <c r="C880" s="200" t="inlineStr">
        <is>
          <t>In  multiple locations, there is a possible privilege escalation due to a confused deputy. This could lead to local escalation of privilege with no additional execution privileges needed. User interaction is not needed for exploitation.</t>
        </is>
      </c>
      <c r="D880" s="200" t="n">
        <v>8.4</v>
      </c>
      <c r="E880" s="200" t="inlineStr">
        <is>
          <t>HIGH</t>
        </is>
      </c>
      <c r="F880" s="200" t="n">
        <v>3</v>
      </c>
      <c r="G880" s="200" t="n">
        <v>3</v>
      </c>
      <c r="H880" s="200" t="inlineStr">
        <is>
          <t>CRITICAL</t>
        </is>
      </c>
      <c r="I880" s="200" t="n">
        <v>17.4</v>
      </c>
      <c r="J880" s="200" t="inlineStr">
        <is>
          <t>NO</t>
        </is>
      </c>
      <c r="K880" s="200" t="inlineStr">
        <is>
          <t>https://nvd.nist.gov/vuln/detail/CVE-2026-0008</t>
        </is>
      </c>
      <c r="L880" s="200" t="inlineStr">
        <is>
          <t>2026-03-03 18:53</t>
        </is>
      </c>
      <c r="M880" s="200" t="inlineStr">
        <is>
          <t>CHECK_VENDOR</t>
        </is>
      </c>
      <c r="N880" s="200" t="inlineStr">
        <is>
          <t>See NVD references</t>
        </is>
      </c>
      <c r="O880" s="200" t="inlineStr">
        <is>
          <t>Apply vendor patches</t>
        </is>
      </c>
      <c r="P880" s="200" t="inlineStr">
        <is>
          <t>google android 16.0</t>
        </is>
      </c>
      <c r="Q880" s="200" t="inlineStr">
        <is>
          <t>P2</t>
        </is>
      </c>
      <c r="R880" s="200" t="inlineStr">
        <is>
          <t>🚨 URGENT: Apply vendor patches immediately | 🔒 Isolate affected systems if patch unavailable | 🛡️ Enable additional monitoring/IDS rules</t>
        </is>
      </c>
      <c r="S880" s="200" t="inlineStr">
        <is>
          <t>CVE - IP enrichment n/a</t>
        </is>
      </c>
      <c r="T880" s="200" t="n">
        <v>0.0001</v>
      </c>
      <c r="U880" s="200" t="n">
        <v>0.0027</v>
      </c>
      <c r="V880" s="200" t="inlineStr">
        <is>
          <t>T1068:Exploitation for Privilege Escalation</t>
        </is>
      </c>
      <c r="W880" s="200" t="n">
        <v>2</v>
      </c>
      <c r="X880" s="200" t="inlineStr">
        <is>
          <t>HIGH (72%)</t>
        </is>
      </c>
      <c r="Y880" s="200" t="inlineStr">
        <is>
          <t>CONFIRMED</t>
        </is>
      </c>
      <c r="Z880" s="200" t="inlineStr">
        <is>
          <t>CHECK_VENDOR</t>
        </is>
      </c>
      <c r="AA880" s="200" t="inlineStr">
        <is>
          <t>https://nvd.nist.gov/vuln/detail/CVE-2026-0008</t>
        </is>
      </c>
      <c r="AB880" s="200" t="inlineStr">
        <is>
          <t>NONE</t>
        </is>
      </c>
      <c r="AC880" s="200" t="n">
        <v>4.2</v>
      </c>
      <c r="AD880" s="200" t="inlineStr"/>
    </row>
    <row r="881">
      <c r="A881" s="200" t="inlineStr">
        <is>
          <t>CVE</t>
        </is>
      </c>
      <c r="B881" s="200" t="inlineStr">
        <is>
          <t>CVE-2026-0010</t>
        </is>
      </c>
      <c r="C881" s="200" t="inlineStr">
        <is>
          <t>In onTransact of IDrmManagerService.cpp, there is a possible out of bounds write due to a missing bounds check. This could lead to local escalation of privilege with no additional execution privileges needed. User interaction is not needed for exploitation.</t>
        </is>
      </c>
      <c r="D881" s="200" t="n">
        <v>8.4</v>
      </c>
      <c r="E881" s="200" t="inlineStr">
        <is>
          <t>HIGH</t>
        </is>
      </c>
      <c r="F881" s="200" t="n">
        <v>3</v>
      </c>
      <c r="G881" s="200" t="n">
        <v>3</v>
      </c>
      <c r="H881" s="200" t="inlineStr">
        <is>
          <t>CRITICAL</t>
        </is>
      </c>
      <c r="I881" s="200" t="n">
        <v>17.4</v>
      </c>
      <c r="J881" s="200" t="inlineStr">
        <is>
          <t>NO</t>
        </is>
      </c>
      <c r="K881" s="200" t="inlineStr">
        <is>
          <t>https://nvd.nist.gov/vuln/detail/CVE-2026-0010</t>
        </is>
      </c>
      <c r="L881" s="200" t="inlineStr">
        <is>
          <t>2026-03-03 18:53</t>
        </is>
      </c>
      <c r="M881" s="200" t="inlineStr">
        <is>
          <t>YES</t>
        </is>
      </c>
      <c r="N881" s="200" t="inlineStr">
        <is>
          <t>https://source.android.com/security/bulletin/2026-03-01</t>
        </is>
      </c>
      <c r="O881" s="200" t="inlineStr">
        <is>
          <t>Apply vendor patches</t>
        </is>
      </c>
      <c r="P881" s="200" t="inlineStr">
        <is>
          <t>google android 15.0 | google android 14.0 | google android 16.0</t>
        </is>
      </c>
      <c r="Q881" s="200" t="inlineStr">
        <is>
          <t>P2</t>
        </is>
      </c>
      <c r="R881" s="200" t="inlineStr">
        <is>
          <t>🚨 URGENT: Apply vendor patches immediately | 🔒 Isolate affected systems if patch unavailable | 🛡️ Enable additional monitoring/IDS rules</t>
        </is>
      </c>
      <c r="S881" s="200" t="inlineStr">
        <is>
          <t>CVE - IP enrichment n/a</t>
        </is>
      </c>
      <c r="T881" s="200" t="n">
        <v>0.0001</v>
      </c>
      <c r="U881" s="200" t="n">
        <v>0.0077</v>
      </c>
      <c r="V881" s="200" t="inlineStr">
        <is>
          <t>T1203:Exploitation for Client Execution</t>
        </is>
      </c>
      <c r="W881" s="200" t="n">
        <v>2</v>
      </c>
      <c r="X881" s="200" t="inlineStr">
        <is>
          <t>HIGH (72%)</t>
        </is>
      </c>
      <c r="Y881" s="200" t="inlineStr">
        <is>
          <t>CONFIRMED</t>
        </is>
      </c>
      <c r="Z881" s="200" t="inlineStr">
        <is>
          <t>PATCH_AVAILABLE</t>
        </is>
      </c>
      <c r="AA881" s="200" t="inlineStr">
        <is>
          <t>https://nvd.nist.gov/vuln/detail/CVE-2026-0010</t>
        </is>
      </c>
      <c r="AB881" s="200" t="inlineStr">
        <is>
          <t>NONE</t>
        </is>
      </c>
      <c r="AC881" s="200" t="n">
        <v>4.2</v>
      </c>
      <c r="AD881" s="200" t="inlineStr"/>
    </row>
    <row r="882">
      <c r="A882" s="199" t="inlineStr">
        <is>
          <t>CVE</t>
        </is>
      </c>
      <c r="B882" s="199" t="inlineStr">
        <is>
          <t>CVE-2026-0011</t>
        </is>
      </c>
      <c r="C882" s="199" t="inlineStr">
        <is>
          <t>In enableSystemPackageLPw of Settings.java, there is a possible way to prevent location access from working due to a logic error in the code. This could lead to local escalation of privilege with no additional execution privileges needed. User interaction is not needed for exploitation.</t>
        </is>
      </c>
      <c r="D882" s="199" t="n">
        <v>5</v>
      </c>
      <c r="E882" s="199" t="inlineStr">
        <is>
          <t>MEDIUM</t>
        </is>
      </c>
      <c r="F882" s="199" t="n">
        <v>3</v>
      </c>
      <c r="G882" s="199" t="n">
        <v>2</v>
      </c>
      <c r="H882" s="199" t="inlineStr">
        <is>
          <t>HIGH</t>
        </is>
      </c>
      <c r="I882" s="199" t="n">
        <v>11</v>
      </c>
      <c r="J882" s="199" t="inlineStr">
        <is>
          <t>NO</t>
        </is>
      </c>
      <c r="K882" s="199" t="inlineStr">
        <is>
          <t>https://nvd.nist.gov/vuln/detail/CVE-2026-0011</t>
        </is>
      </c>
      <c r="L882" s="199" t="inlineStr">
        <is>
          <t>2026-03-03 18:53</t>
        </is>
      </c>
      <c r="M882" s="199" t="inlineStr">
        <is>
          <t>CHECK_VENDOR</t>
        </is>
      </c>
      <c r="N882" s="199" t="inlineStr">
        <is>
          <t>See NVD references</t>
        </is>
      </c>
      <c r="O882" s="199" t="inlineStr">
        <is>
          <t>Apply vendor patches</t>
        </is>
      </c>
      <c r="P882" s="199" t="inlineStr">
        <is>
          <t>See CVE details</t>
        </is>
      </c>
      <c r="Q882" s="199" t="inlineStr">
        <is>
          <t>P2</t>
        </is>
      </c>
      <c r="R882" s="199" t="inlineStr">
        <is>
          <t>🚨 URGENT: Apply vendor patches immediately | 🔒 Isolate affected systems if patch unavailable | 🛡️ Enable additional monitoring/IDS rules</t>
        </is>
      </c>
      <c r="S882" s="199" t="inlineStr">
        <is>
          <t>CVE - IP enrichment n/a</t>
        </is>
      </c>
      <c r="T882" s="199" t="n">
        <v>0.0001</v>
      </c>
      <c r="U882" s="199" t="n">
        <v>0.0077</v>
      </c>
      <c r="V882" s="199" t="inlineStr">
        <is>
          <t>T1190:Exploit Public-Facing Application</t>
        </is>
      </c>
      <c r="W882" s="199" t="n">
        <v>2</v>
      </c>
      <c r="X882" s="199" t="inlineStr">
        <is>
          <t>HIGH (72%)</t>
        </is>
      </c>
      <c r="Y882" s="199" t="inlineStr">
        <is>
          <t>CONFIRMED</t>
        </is>
      </c>
      <c r="Z882" s="199" t="inlineStr">
        <is>
          <t>CHECK_VENDOR</t>
        </is>
      </c>
      <c r="AA882" s="199" t="inlineStr">
        <is>
          <t>https://nvd.nist.gov/vuln/detail/CVE-2026-0011</t>
        </is>
      </c>
      <c r="AB882" s="199" t="inlineStr">
        <is>
          <t>NONE</t>
        </is>
      </c>
      <c r="AC882" s="199" t="n">
        <v>4.2</v>
      </c>
      <c r="AD882" s="199" t="inlineStr"/>
    </row>
    <row r="883">
      <c r="A883" s="199" t="inlineStr">
        <is>
          <t>CVE</t>
        </is>
      </c>
      <c r="B883" s="199" t="inlineStr">
        <is>
          <t>CVE-2026-0012</t>
        </is>
      </c>
      <c r="C883" s="199" t="inlineStr">
        <is>
          <t>In setHideSensitive of ExpandableNotificationRow.java, there is a possible contact name leak due due to a logic error in the code. This could lead to local information disclosure with no additional execution privileges needed. User interaction is not needed for exploitation.</t>
        </is>
      </c>
      <c r="D883" s="199" t="n">
        <v>6.2</v>
      </c>
      <c r="E883" s="199" t="inlineStr">
        <is>
          <t>MEDIUM</t>
        </is>
      </c>
      <c r="F883" s="199" t="n">
        <v>2</v>
      </c>
      <c r="G883" s="199" t="n">
        <v>2</v>
      </c>
      <c r="H883" s="199" t="inlineStr">
        <is>
          <t>MEDIUM</t>
        </is>
      </c>
      <c r="I883" s="199" t="n">
        <v>10.2</v>
      </c>
      <c r="J883" s="199" t="inlineStr">
        <is>
          <t>NO</t>
        </is>
      </c>
      <c r="K883" s="199" t="inlineStr">
        <is>
          <t>https://nvd.nist.gov/vuln/detail/CVE-2026-0012</t>
        </is>
      </c>
      <c r="L883" s="199" t="inlineStr">
        <is>
          <t>2026-03-03 18:53</t>
        </is>
      </c>
      <c r="M883" s="199" t="inlineStr">
        <is>
          <t>YES</t>
        </is>
      </c>
      <c r="N883" s="199" t="inlineStr">
        <is>
          <t>https://source.android.com/security/bulletin/2026-03-01</t>
        </is>
      </c>
      <c r="O883" s="199" t="inlineStr">
        <is>
          <t>Apply vendor patches</t>
        </is>
      </c>
      <c r="P883" s="199" t="inlineStr">
        <is>
          <t>google android 15.0 | google android 14.0 | google android 16.0</t>
        </is>
      </c>
      <c r="Q883" s="199" t="inlineStr">
        <is>
          <t>P2</t>
        </is>
      </c>
      <c r="R883" s="199" t="inlineStr">
        <is>
          <t>📅 Schedule patch deployment within 30 days | 🔍 Monitor for exploitation attempts</t>
        </is>
      </c>
      <c r="S883" s="199" t="inlineStr">
        <is>
          <t>CVE - IP enrichment n/a</t>
        </is>
      </c>
      <c r="T883" s="199" t="n">
        <v>0.0001</v>
      </c>
      <c r="U883" s="199" t="n">
        <v>0.0077</v>
      </c>
      <c r="V883" s="199" t="inlineStr">
        <is>
          <t>T1213:Data from Information Repositories</t>
        </is>
      </c>
      <c r="W883" s="199" t="n">
        <v>2</v>
      </c>
      <c r="X883" s="199" t="inlineStr">
        <is>
          <t>HIGH (72%)</t>
        </is>
      </c>
      <c r="Y883" s="199" t="inlineStr">
        <is>
          <t>POSSIBLE</t>
        </is>
      </c>
      <c r="Z883" s="199" t="inlineStr">
        <is>
          <t>PATCH_AVAILABLE</t>
        </is>
      </c>
      <c r="AA883" s="199" t="inlineStr">
        <is>
          <t>https://nvd.nist.gov/vuln/detail/CVE-2026-0012</t>
        </is>
      </c>
      <c r="AB883" s="199" t="inlineStr">
        <is>
          <t>NONE</t>
        </is>
      </c>
      <c r="AC883" s="199" t="n">
        <v>3.1</v>
      </c>
      <c r="AD883" s="199" t="inlineStr"/>
    </row>
    <row r="884">
      <c r="A884" s="200" t="inlineStr">
        <is>
          <t>CVE</t>
        </is>
      </c>
      <c r="B884" s="200" t="inlineStr">
        <is>
          <t>CVE-2026-0013</t>
        </is>
      </c>
      <c r="C884" s="200" t="inlineStr">
        <is>
          <t>In setupLayout of PickActivity.java, there is a possible way to start any activity as a DocumentsUI app due to a confused deputy. This could lead to local escalation of privilege with no additional execution privileges needed. User interaction is not needed for exploitation.</t>
        </is>
      </c>
      <c r="D884" s="200" t="n">
        <v>8.4</v>
      </c>
      <c r="E884" s="200" t="inlineStr">
        <is>
          <t>HIGH</t>
        </is>
      </c>
      <c r="F884" s="200" t="n">
        <v>3</v>
      </c>
      <c r="G884" s="200" t="n">
        <v>3</v>
      </c>
      <c r="H884" s="200" t="inlineStr">
        <is>
          <t>CRITICAL</t>
        </is>
      </c>
      <c r="I884" s="200" t="n">
        <v>17.4</v>
      </c>
      <c r="J884" s="200" t="inlineStr">
        <is>
          <t>NO</t>
        </is>
      </c>
      <c r="K884" s="200" t="inlineStr">
        <is>
          <t>https://nvd.nist.gov/vuln/detail/CVE-2026-0013</t>
        </is>
      </c>
      <c r="L884" s="200" t="inlineStr">
        <is>
          <t>2026-03-03 18:53</t>
        </is>
      </c>
      <c r="M884" s="200" t="inlineStr">
        <is>
          <t>YES</t>
        </is>
      </c>
      <c r="N884" s="200" t="inlineStr">
        <is>
          <t>https://source.android.com/security/bulletin/2026-03-01</t>
        </is>
      </c>
      <c r="O884" s="200" t="inlineStr">
        <is>
          <t>Apply vendor patches</t>
        </is>
      </c>
      <c r="P884" s="200" t="inlineStr">
        <is>
          <t>google android 15.0 | google android 14.0 | google android 16.0</t>
        </is>
      </c>
      <c r="Q884" s="200" t="inlineStr">
        <is>
          <t>P2</t>
        </is>
      </c>
      <c r="R884" s="200" t="inlineStr">
        <is>
          <t>🚨 URGENT: Apply vendor patches immediately | 🔒 Isolate affected systems if patch unavailable | 🛡️ Enable additional monitoring/IDS rules</t>
        </is>
      </c>
      <c r="S884" s="200" t="inlineStr">
        <is>
          <t>CVE - IP enrichment n/a</t>
        </is>
      </c>
      <c r="T884" s="200" t="n">
        <v>0.0001</v>
      </c>
      <c r="U884" s="200" t="n">
        <v>0.0027</v>
      </c>
      <c r="V884" s="200" t="inlineStr">
        <is>
          <t>T1190:Exploit Public-Facing Application</t>
        </is>
      </c>
      <c r="W884" s="200" t="n">
        <v>2</v>
      </c>
      <c r="X884" s="200" t="inlineStr">
        <is>
          <t>HIGH (72%)</t>
        </is>
      </c>
      <c r="Y884" s="200" t="inlineStr">
        <is>
          <t>CONFIRMED</t>
        </is>
      </c>
      <c r="Z884" s="200" t="inlineStr">
        <is>
          <t>PATCH_AVAILABLE</t>
        </is>
      </c>
      <c r="AA884" s="200" t="inlineStr">
        <is>
          <t>https://nvd.nist.gov/vuln/detail/CVE-2026-0013</t>
        </is>
      </c>
      <c r="AB884" s="200" t="inlineStr">
        <is>
          <t>NONE</t>
        </is>
      </c>
      <c r="AC884" s="200" t="n">
        <v>4.2</v>
      </c>
      <c r="AD884" s="200" t="inlineStr"/>
    </row>
    <row r="885">
      <c r="A885" s="199" t="inlineStr">
        <is>
          <t>CVE</t>
        </is>
      </c>
      <c r="B885" s="199" t="inlineStr">
        <is>
          <t>CVE-2026-0014</t>
        </is>
      </c>
      <c r="C885" s="199" t="inlineStr">
        <is>
          <t>In isPackageNullOrSystem of AppOpsService.java, there is a possible persistent denial of service due to improper input validation. This could lead to local denial of service with no additional execution privileges needed. User interaction is not needed for exploitation.</t>
        </is>
      </c>
      <c r="D885" s="199" t="n">
        <v>6.2</v>
      </c>
      <c r="E885" s="199" t="inlineStr">
        <is>
          <t>MEDIUM</t>
        </is>
      </c>
      <c r="F885" s="199" t="n">
        <v>2</v>
      </c>
      <c r="G885" s="199" t="n">
        <v>2</v>
      </c>
      <c r="H885" s="199" t="inlineStr">
        <is>
          <t>MEDIUM</t>
        </is>
      </c>
      <c r="I885" s="199" t="n">
        <v>10.2</v>
      </c>
      <c r="J885" s="199" t="inlineStr">
        <is>
          <t>NO</t>
        </is>
      </c>
      <c r="K885" s="199" t="inlineStr">
        <is>
          <t>https://nvd.nist.gov/vuln/detail/CVE-2026-0014</t>
        </is>
      </c>
      <c r="L885" s="199" t="inlineStr">
        <is>
          <t>2026-03-03 18:53</t>
        </is>
      </c>
      <c r="M885" s="199" t="inlineStr">
        <is>
          <t>CHECK_VENDOR</t>
        </is>
      </c>
      <c r="N885" s="199" t="inlineStr">
        <is>
          <t>See NVD references</t>
        </is>
      </c>
      <c r="O885" s="199" t="inlineStr">
        <is>
          <t>Apply vendor patches</t>
        </is>
      </c>
      <c r="P885" s="199" t="inlineStr">
        <is>
          <t>See CVE details</t>
        </is>
      </c>
      <c r="Q885" s="199" t="inlineStr">
        <is>
          <t>P2</t>
        </is>
      </c>
      <c r="R885" s="199" t="inlineStr">
        <is>
          <t>📅 Schedule patch deployment within 30 days | 🔍 Monitor for exploitation attempts</t>
        </is>
      </c>
      <c r="S885" s="199" t="inlineStr">
        <is>
          <t>CVE - IP enrichment n/a</t>
        </is>
      </c>
      <c r="T885" s="199" t="n">
        <v>0.0001</v>
      </c>
      <c r="U885" s="199" t="n">
        <v>0.0036</v>
      </c>
      <c r="V885" s="199" t="inlineStr">
        <is>
          <t>T1499:Endpoint Denial of Service</t>
        </is>
      </c>
      <c r="W885" s="199" t="n">
        <v>2</v>
      </c>
      <c r="X885" s="199" t="inlineStr">
        <is>
          <t>HIGH (72%)</t>
        </is>
      </c>
      <c r="Y885" s="199" t="inlineStr">
        <is>
          <t>POSSIBLE</t>
        </is>
      </c>
      <c r="Z885" s="199" t="inlineStr">
        <is>
          <t>CHECK_VENDOR</t>
        </is>
      </c>
      <c r="AA885" s="199" t="inlineStr">
        <is>
          <t>https://nvd.nist.gov/vuln/detail/CVE-2026-0014</t>
        </is>
      </c>
      <c r="AB885" s="199" t="inlineStr">
        <is>
          <t>NONE</t>
        </is>
      </c>
      <c r="AC885" s="199" t="n">
        <v>3.1</v>
      </c>
      <c r="AD885" s="199" t="inlineStr"/>
    </row>
    <row r="886">
      <c r="A886" s="199" t="inlineStr">
        <is>
          <t>CVE</t>
        </is>
      </c>
      <c r="B886" s="199" t="inlineStr">
        <is>
          <t>CVE-2026-0015</t>
        </is>
      </c>
      <c r="C886" s="199" t="inlineStr">
        <is>
          <t>In multiple locations of AppOpsService.java, there is a possible persistent denial of service due to improper input validation. This could lead to local denial of service with no additional execution privileges needed. User interaction is not needed for exploitation.</t>
        </is>
      </c>
      <c r="D886" s="199" t="n">
        <v>6.2</v>
      </c>
      <c r="E886" s="199" t="inlineStr">
        <is>
          <t>MEDIUM</t>
        </is>
      </c>
      <c r="F886" s="199" t="n">
        <v>2</v>
      </c>
      <c r="G886" s="199" t="n">
        <v>2</v>
      </c>
      <c r="H886" s="199" t="inlineStr">
        <is>
          <t>MEDIUM</t>
        </is>
      </c>
      <c r="I886" s="199" t="n">
        <v>10.2</v>
      </c>
      <c r="J886" s="199" t="inlineStr">
        <is>
          <t>NO</t>
        </is>
      </c>
      <c r="K886" s="199" t="inlineStr">
        <is>
          <t>https://nvd.nist.gov/vuln/detail/CVE-2026-0015</t>
        </is>
      </c>
      <c r="L886" s="199" t="inlineStr">
        <is>
          <t>2026-03-03 18:53</t>
        </is>
      </c>
      <c r="M886" s="199" t="inlineStr">
        <is>
          <t>CHECK_VENDOR</t>
        </is>
      </c>
      <c r="N886" s="199" t="inlineStr">
        <is>
          <t>See NVD references</t>
        </is>
      </c>
      <c r="O886" s="199" t="inlineStr">
        <is>
          <t>Apply vendor patches</t>
        </is>
      </c>
      <c r="P886" s="199" t="inlineStr">
        <is>
          <t>See CVE details</t>
        </is>
      </c>
      <c r="Q886" s="199" t="inlineStr">
        <is>
          <t>P2</t>
        </is>
      </c>
      <c r="R886" s="199" t="inlineStr">
        <is>
          <t>📅 Schedule patch deployment within 30 days | 🔍 Monitor for exploitation attempts</t>
        </is>
      </c>
      <c r="S886" s="199" t="inlineStr">
        <is>
          <t>CVE - IP enrichment n/a</t>
        </is>
      </c>
      <c r="T886" s="199" t="n">
        <v>0.0001</v>
      </c>
      <c r="U886" s="199" t="n">
        <v>0.0036</v>
      </c>
      <c r="V886" s="199" t="inlineStr">
        <is>
          <t>T1499:Endpoint Denial of Service</t>
        </is>
      </c>
      <c r="W886" s="199" t="n">
        <v>2</v>
      </c>
      <c r="X886" s="199" t="inlineStr">
        <is>
          <t>HIGH (72%)</t>
        </is>
      </c>
      <c r="Y886" s="199" t="inlineStr">
        <is>
          <t>POSSIBLE</t>
        </is>
      </c>
      <c r="Z886" s="199" t="inlineStr">
        <is>
          <t>CHECK_VENDOR</t>
        </is>
      </c>
      <c r="AA886" s="199" t="inlineStr">
        <is>
          <t>https://nvd.nist.gov/vuln/detail/CVE-2026-0015</t>
        </is>
      </c>
      <c r="AB886" s="199" t="inlineStr">
        <is>
          <t>NONE</t>
        </is>
      </c>
      <c r="AC886" s="199" t="n">
        <v>3.1</v>
      </c>
      <c r="AD886" s="199" t="inlineStr"/>
    </row>
    <row r="887">
      <c r="A887" s="199" t="inlineStr">
        <is>
          <t>CVE</t>
        </is>
      </c>
      <c r="B887" s="199" t="inlineStr">
        <is>
          <t>CVE-2026-0017</t>
        </is>
      </c>
      <c r="C887" s="199" t="inlineStr">
        <is>
          <t>In onChange of BiometricService.java, there is a possible way to enable fingerprint unlock due to a logic error in the code. This could lead to local escalation of privilege with no additional execution privileges needed. User interaction is not needed for exploitation.</t>
        </is>
      </c>
      <c r="D887" s="199" t="n">
        <v>5</v>
      </c>
      <c r="E887" s="199" t="inlineStr">
        <is>
          <t>MEDIUM</t>
        </is>
      </c>
      <c r="F887" s="199" t="n">
        <v>2</v>
      </c>
      <c r="G887" s="199" t="n">
        <v>2</v>
      </c>
      <c r="H887" s="199" t="inlineStr">
        <is>
          <t>MEDIUM</t>
        </is>
      </c>
      <c r="I887" s="199" t="n">
        <v>9</v>
      </c>
      <c r="J887" s="199" t="inlineStr">
        <is>
          <t>NO</t>
        </is>
      </c>
      <c r="K887" s="199" t="inlineStr">
        <is>
          <t>https://nvd.nist.gov/vuln/detail/CVE-2026-0017</t>
        </is>
      </c>
      <c r="L887" s="199" t="inlineStr">
        <is>
          <t>2026-03-03 18:53</t>
        </is>
      </c>
      <c r="M887" s="199" t="inlineStr">
        <is>
          <t>CHECK_VENDOR</t>
        </is>
      </c>
      <c r="N887" s="199" t="inlineStr">
        <is>
          <t>See NVD references</t>
        </is>
      </c>
      <c r="O887" s="199" t="inlineStr">
        <is>
          <t>Apply vendor patches</t>
        </is>
      </c>
      <c r="P887" s="199" t="inlineStr">
        <is>
          <t>See CVE details</t>
        </is>
      </c>
      <c r="Q887" s="199" t="inlineStr">
        <is>
          <t>P2</t>
        </is>
      </c>
      <c r="R887" s="199" t="inlineStr">
        <is>
          <t>📅 Schedule patch deployment within 30 days | 🔍 Monitor for exploitation attempts</t>
        </is>
      </c>
      <c r="S887" s="199" t="inlineStr">
        <is>
          <t>CVE - IP enrichment n/a</t>
        </is>
      </c>
      <c r="T887" s="199" t="n">
        <v>0.0001</v>
      </c>
      <c r="U887" s="199" t="n">
        <v>0.0077</v>
      </c>
      <c r="V887" s="199" t="inlineStr">
        <is>
          <t>T1190:Exploit Public-Facing Application</t>
        </is>
      </c>
      <c r="W887" s="199" t="n">
        <v>2</v>
      </c>
      <c r="X887" s="199" t="inlineStr">
        <is>
          <t>HIGH (72%)</t>
        </is>
      </c>
      <c r="Y887" s="199" t="inlineStr">
        <is>
          <t>POSSIBLE</t>
        </is>
      </c>
      <c r="Z887" s="199" t="inlineStr">
        <is>
          <t>CHECK_VENDOR</t>
        </is>
      </c>
      <c r="AA887" s="199" t="inlineStr">
        <is>
          <t>https://nvd.nist.gov/vuln/detail/CVE-2026-0017</t>
        </is>
      </c>
      <c r="AB887" s="199" t="inlineStr">
        <is>
          <t>NONE</t>
        </is>
      </c>
      <c r="AC887" s="199" t="n">
        <v>3.85</v>
      </c>
      <c r="AD887" s="199" t="inlineStr"/>
    </row>
    <row r="888">
      <c r="A888" s="200" t="inlineStr">
        <is>
          <t>CVE</t>
        </is>
      </c>
      <c r="B888" s="200" t="inlineStr">
        <is>
          <t>CVE-2026-0020</t>
        </is>
      </c>
      <c r="C888" s="200" t="inlineStr">
        <is>
          <t>In parsePermissionGroup of ParsedPermissionUtils.java, there is a possible way to bypass a consent dialog to obtain permissions due to a permissions bypass. This could lead to local escalation of privilege with no additional execution privileges needed. User interaction is not needed for exploitation.</t>
        </is>
      </c>
      <c r="D888" s="200" t="n">
        <v>8.4</v>
      </c>
      <c r="E888" s="200" t="inlineStr">
        <is>
          <t>HIGH</t>
        </is>
      </c>
      <c r="F888" s="200" t="n">
        <v>3</v>
      </c>
      <c r="G888" s="200" t="n">
        <v>3</v>
      </c>
      <c r="H888" s="200" t="inlineStr">
        <is>
          <t>CRITICAL</t>
        </is>
      </c>
      <c r="I888" s="200" t="n">
        <v>17.4</v>
      </c>
      <c r="J888" s="200" t="inlineStr">
        <is>
          <t>NO</t>
        </is>
      </c>
      <c r="K888" s="200" t="inlineStr">
        <is>
          <t>https://nvd.nist.gov/vuln/detail/CVE-2026-0020</t>
        </is>
      </c>
      <c r="L888" s="200" t="inlineStr">
        <is>
          <t>2026-03-03 18:53</t>
        </is>
      </c>
      <c r="M888" s="200" t="inlineStr">
        <is>
          <t>CHECK_VENDOR</t>
        </is>
      </c>
      <c r="N888" s="200" t="inlineStr">
        <is>
          <t>See NVD references</t>
        </is>
      </c>
      <c r="O888" s="200" t="inlineStr">
        <is>
          <t>Apply vendor patches</t>
        </is>
      </c>
      <c r="P888" s="200" t="inlineStr">
        <is>
          <t>google android 15.0 | google android 14.0 | google android 16.0</t>
        </is>
      </c>
      <c r="Q888" s="200" t="inlineStr">
        <is>
          <t>P2</t>
        </is>
      </c>
      <c r="R888" s="200" t="inlineStr">
        <is>
          <t>🚨 URGENT: Apply vendor patches immediately | 🔒 Isolate affected systems if patch unavailable | 🛡️ Enable additional monitoring/IDS rules</t>
        </is>
      </c>
      <c r="S888" s="200" t="inlineStr">
        <is>
          <t>CVE - IP enrichment n/a</t>
        </is>
      </c>
      <c r="T888" s="200" t="n">
        <v>0.0001</v>
      </c>
      <c r="U888" s="200" t="n">
        <v>0.0037</v>
      </c>
      <c r="V888" s="200" t="inlineStr">
        <is>
          <t>T1190:Exploit Public-Facing Application</t>
        </is>
      </c>
      <c r="W888" s="200" t="n">
        <v>2</v>
      </c>
      <c r="X888" s="200" t="inlineStr">
        <is>
          <t>HIGH (72%)</t>
        </is>
      </c>
      <c r="Y888" s="200" t="inlineStr">
        <is>
          <t>CONFIRMED</t>
        </is>
      </c>
      <c r="Z888" s="200" t="inlineStr">
        <is>
          <t>CHECK_VENDOR</t>
        </is>
      </c>
      <c r="AA888" s="200" t="inlineStr">
        <is>
          <t>https://nvd.nist.gov/vuln/detail/CVE-2026-0020</t>
        </is>
      </c>
      <c r="AB888" s="200" t="inlineStr">
        <is>
          <t>NONE</t>
        </is>
      </c>
      <c r="AC888" s="200" t="n">
        <v>4.2</v>
      </c>
      <c r="AD888" s="200" t="inlineStr"/>
    </row>
    <row r="889">
      <c r="A889" s="200" t="inlineStr">
        <is>
          <t>CVE</t>
        </is>
      </c>
      <c r="B889" s="200" t="inlineStr">
        <is>
          <t>CVE-2026-0021</t>
        </is>
      </c>
      <c r="C889" s="200" t="inlineStr">
        <is>
          <t>In hasInteractAcrossUsersFullPermission of AppInfoBase.java, there is a possible cross-user permission bypass due to a confused deputy. This could lead to local escalation of privilege with no additional execution privileges needed. User interaction is not needed for exploitation.</t>
        </is>
      </c>
      <c r="D889" s="200" t="n">
        <v>8.4</v>
      </c>
      <c r="E889" s="200" t="inlineStr">
        <is>
          <t>HIGH</t>
        </is>
      </c>
      <c r="F889" s="200" t="n">
        <v>3</v>
      </c>
      <c r="G889" s="200" t="n">
        <v>3</v>
      </c>
      <c r="H889" s="200" t="inlineStr">
        <is>
          <t>CRITICAL</t>
        </is>
      </c>
      <c r="I889" s="200" t="n">
        <v>17.4</v>
      </c>
      <c r="J889" s="200" t="inlineStr">
        <is>
          <t>NO</t>
        </is>
      </c>
      <c r="K889" s="200" t="inlineStr">
        <is>
          <t>https://nvd.nist.gov/vuln/detail/CVE-2026-0021</t>
        </is>
      </c>
      <c r="L889" s="200" t="inlineStr">
        <is>
          <t>2026-03-03 18:53</t>
        </is>
      </c>
      <c r="M889" s="200" t="inlineStr">
        <is>
          <t>CHECK_VENDOR</t>
        </is>
      </c>
      <c r="N889" s="200" t="inlineStr">
        <is>
          <t>See NVD references</t>
        </is>
      </c>
      <c r="O889" s="200" t="inlineStr">
        <is>
          <t>Apply vendor patches</t>
        </is>
      </c>
      <c r="P889" s="200" t="inlineStr">
        <is>
          <t>google android 15.0 | google android 14.0 | google android 16.0</t>
        </is>
      </c>
      <c r="Q889" s="200" t="inlineStr">
        <is>
          <t>P2</t>
        </is>
      </c>
      <c r="R889" s="200" t="inlineStr">
        <is>
          <t>🚨 URGENT: Apply vendor patches immediately | 🔒 Isolate affected systems if patch unavailable | 🛡️ Enable additional monitoring/IDS rules</t>
        </is>
      </c>
      <c r="S889" s="200" t="inlineStr">
        <is>
          <t>CVE - IP enrichment n/a</t>
        </is>
      </c>
      <c r="T889" s="200" t="n">
        <v>0.0001</v>
      </c>
      <c r="U889" s="200" t="n">
        <v>0.0027</v>
      </c>
      <c r="V889" s="200" t="inlineStr">
        <is>
          <t>T1190:Exploit Public-Facing Application</t>
        </is>
      </c>
      <c r="W889" s="200" t="n">
        <v>2</v>
      </c>
      <c r="X889" s="200" t="inlineStr">
        <is>
          <t>HIGH (72%)</t>
        </is>
      </c>
      <c r="Y889" s="200" t="inlineStr">
        <is>
          <t>CONFIRMED</t>
        </is>
      </c>
      <c r="Z889" s="200" t="inlineStr">
        <is>
          <t>CHECK_VENDOR</t>
        </is>
      </c>
      <c r="AA889" s="200" t="inlineStr">
        <is>
          <t>https://nvd.nist.gov/vuln/detail/CVE-2026-0021</t>
        </is>
      </c>
      <c r="AB889" s="200" t="inlineStr">
        <is>
          <t>NONE</t>
        </is>
      </c>
      <c r="AC889" s="200" t="n">
        <v>4.2</v>
      </c>
      <c r="AD889" s="200" t="inlineStr"/>
    </row>
    <row r="890">
      <c r="A890" s="200" t="inlineStr">
        <is>
          <t>CVE</t>
        </is>
      </c>
      <c r="B890" s="200" t="inlineStr">
        <is>
          <t>CVE-2026-0023</t>
        </is>
      </c>
      <c r="C890" s="200" t="inlineStr">
        <is>
          <t>In createSessionInternal of PackageInstallerService.java, there is a possible way for an app to update its ownership due to a missing permission check. This could lead to local escalation of privilege with no additional execution privileges needed. User interaction is not needed for exploitation.</t>
        </is>
      </c>
      <c r="D890" s="200" t="n">
        <v>8.4</v>
      </c>
      <c r="E890" s="200" t="inlineStr">
        <is>
          <t>HIGH</t>
        </is>
      </c>
      <c r="F890" s="200" t="n">
        <v>3</v>
      </c>
      <c r="G890" s="200" t="n">
        <v>3</v>
      </c>
      <c r="H890" s="200" t="inlineStr">
        <is>
          <t>CRITICAL</t>
        </is>
      </c>
      <c r="I890" s="200" t="n">
        <v>17.4</v>
      </c>
      <c r="J890" s="200" t="inlineStr">
        <is>
          <t>NO</t>
        </is>
      </c>
      <c r="K890" s="200" t="inlineStr">
        <is>
          <t>https://nvd.nist.gov/vuln/detail/CVE-2026-0023</t>
        </is>
      </c>
      <c r="L890" s="200" t="inlineStr">
        <is>
          <t>2026-03-03 18:53</t>
        </is>
      </c>
      <c r="M890" s="200" t="inlineStr">
        <is>
          <t>CHECK_VENDOR</t>
        </is>
      </c>
      <c r="N890" s="200" t="inlineStr">
        <is>
          <t>See NVD references</t>
        </is>
      </c>
      <c r="O890" s="200" t="inlineStr">
        <is>
          <t>Apply vendor patches</t>
        </is>
      </c>
      <c r="P890" s="200" t="inlineStr">
        <is>
          <t>google android 15.0 | google android 14.0 | google android 16.0</t>
        </is>
      </c>
      <c r="Q890" s="200" t="inlineStr">
        <is>
          <t>P2</t>
        </is>
      </c>
      <c r="R890" s="200" t="inlineStr">
        <is>
          <t>🚨 URGENT: Apply vendor patches immediately | 🔒 Isolate affected systems if patch unavailable | 🛡️ Enable additional monitoring/IDS rules</t>
        </is>
      </c>
      <c r="S890" s="200" t="inlineStr">
        <is>
          <t>CVE - IP enrichment n/a</t>
        </is>
      </c>
      <c r="T890" s="200" t="n">
        <v>0.0001</v>
      </c>
      <c r="U890" s="200" t="n">
        <v>0.0077</v>
      </c>
      <c r="V890" s="200" t="inlineStr">
        <is>
          <t>T1190:Exploit Public-Facing Application</t>
        </is>
      </c>
      <c r="W890" s="200" t="n">
        <v>2</v>
      </c>
      <c r="X890" s="200" t="inlineStr">
        <is>
          <t>HIGH (72%)</t>
        </is>
      </c>
      <c r="Y890" s="200" t="inlineStr">
        <is>
          <t>CONFIRMED</t>
        </is>
      </c>
      <c r="Z890" s="200" t="inlineStr">
        <is>
          <t>CHECK_VENDOR</t>
        </is>
      </c>
      <c r="AA890" s="200" t="inlineStr">
        <is>
          <t>https://nvd.nist.gov/vuln/detail/CVE-2026-0023</t>
        </is>
      </c>
      <c r="AB890" s="200" t="inlineStr">
        <is>
          <t>NONE</t>
        </is>
      </c>
      <c r="AC890" s="200" t="n">
        <v>4.2</v>
      </c>
      <c r="AD890" s="200" t="inlineStr"/>
    </row>
    <row r="891">
      <c r="A891" s="199" t="inlineStr">
        <is>
          <t>CVE</t>
        </is>
      </c>
      <c r="B891" s="199" t="inlineStr">
        <is>
          <t>CVE-2026-0024</t>
        </is>
      </c>
      <c r="C891" s="199" t="inlineStr">
        <is>
          <t>In isRedactionNeededForOpenViaContentResolver of MediaProvider.java, there is a possible way to reveal the location of media due to a missing permission check. This could lead to local information disclosure with no additional execution privileges needed. User interaction is not needed for exploitation.</t>
        </is>
      </c>
      <c r="D891" s="199" t="n">
        <v>4</v>
      </c>
      <c r="E891" s="199" t="inlineStr">
        <is>
          <t>MEDIUM</t>
        </is>
      </c>
      <c r="F891" s="199" t="n">
        <v>2</v>
      </c>
      <c r="G891" s="199" t="n">
        <v>2</v>
      </c>
      <c r="H891" s="199" t="inlineStr">
        <is>
          <t>MEDIUM</t>
        </is>
      </c>
      <c r="I891" s="199" t="n">
        <v>8</v>
      </c>
      <c r="J891" s="199" t="inlineStr">
        <is>
          <t>NO</t>
        </is>
      </c>
      <c r="K891" s="199" t="inlineStr">
        <is>
          <t>https://nvd.nist.gov/vuln/detail/CVE-2026-0024</t>
        </is>
      </c>
      <c r="L891" s="199" t="inlineStr">
        <is>
          <t>2026-03-03 18:53</t>
        </is>
      </c>
      <c r="M891" s="199" t="inlineStr">
        <is>
          <t>CHECK_VENDOR</t>
        </is>
      </c>
      <c r="N891" s="199" t="inlineStr">
        <is>
          <t>See NVD references</t>
        </is>
      </c>
      <c r="O891" s="199" t="inlineStr">
        <is>
          <t>Apply vendor patches</t>
        </is>
      </c>
      <c r="P891" s="199" t="inlineStr">
        <is>
          <t>See CVE details</t>
        </is>
      </c>
      <c r="Q891" s="199" t="inlineStr">
        <is>
          <t>P3</t>
        </is>
      </c>
      <c r="R891" s="199" t="inlineStr">
        <is>
          <t>📅 Schedule patch deployment within 30 days | 🔍 Monitor for exploitation attempts</t>
        </is>
      </c>
      <c r="S891" s="199" t="inlineStr">
        <is>
          <t>CVE - IP enrichment n/a</t>
        </is>
      </c>
      <c r="T891" s="199" t="n">
        <v>0.0001</v>
      </c>
      <c r="U891" s="199" t="n">
        <v>0.0077</v>
      </c>
      <c r="V891" s="199" t="inlineStr">
        <is>
          <t>T1213:Data from Information Repositories</t>
        </is>
      </c>
      <c r="W891" s="199" t="n">
        <v>1</v>
      </c>
      <c r="X891" s="199" t="inlineStr">
        <is>
          <t>LOW (40%)</t>
        </is>
      </c>
      <c r="Y891" s="199" t="inlineStr">
        <is>
          <t>POSSIBLE</t>
        </is>
      </c>
      <c r="Z891" s="199" t="inlineStr">
        <is>
          <t>CHECK_VENDOR</t>
        </is>
      </c>
      <c r="AA891" s="199" t="inlineStr">
        <is>
          <t>https://nvd.nist.gov/vuln/detail/CVE-2026-0024</t>
        </is>
      </c>
      <c r="AB891" s="199" t="inlineStr">
        <is>
          <t>NONE</t>
        </is>
      </c>
      <c r="AC891" s="199" t="n">
        <v>2</v>
      </c>
      <c r="AD891" s="199" t="inlineStr"/>
    </row>
    <row r="892">
      <c r="A892" s="200" t="inlineStr">
        <is>
          <t>CVE</t>
        </is>
      </c>
      <c r="B892" s="200" t="inlineStr">
        <is>
          <t>CVE-2026-0025</t>
        </is>
      </c>
      <c r="C892" s="200" t="inlineStr">
        <is>
          <t>In hasImage of Notification.java, there is a possible way to reveal information across users due to a permissions bypass. This could lead to local escalation of privilege with no additional execution privileges needed. User interaction is not needed for exploitation.</t>
        </is>
      </c>
      <c r="D892" s="200" t="n">
        <v>7.8</v>
      </c>
      <c r="E892" s="200" t="inlineStr">
        <is>
          <t>HIGH</t>
        </is>
      </c>
      <c r="F892" s="200" t="n">
        <v>2</v>
      </c>
      <c r="G892" s="200" t="n">
        <v>3</v>
      </c>
      <c r="H892" s="200" t="inlineStr">
        <is>
          <t>HIGH</t>
        </is>
      </c>
      <c r="I892" s="200" t="n">
        <v>13.8</v>
      </c>
      <c r="J892" s="200" t="inlineStr">
        <is>
          <t>NO</t>
        </is>
      </c>
      <c r="K892" s="200" t="inlineStr">
        <is>
          <t>https://nvd.nist.gov/vuln/detail/CVE-2026-0025</t>
        </is>
      </c>
      <c r="L892" s="200" t="inlineStr">
        <is>
          <t>2026-03-03 18:53</t>
        </is>
      </c>
      <c r="M892" s="200" t="inlineStr">
        <is>
          <t>CHECK_VENDOR</t>
        </is>
      </c>
      <c r="N892" s="200" t="inlineStr">
        <is>
          <t>See NVD references</t>
        </is>
      </c>
      <c r="O892" s="200" t="inlineStr">
        <is>
          <t>Apply vendor patches</t>
        </is>
      </c>
      <c r="P892" s="200" t="inlineStr">
        <is>
          <t>See CVE details</t>
        </is>
      </c>
      <c r="Q892" s="200" t="inlineStr">
        <is>
          <t>P2</t>
        </is>
      </c>
      <c r="R892" s="200" t="inlineStr">
        <is>
          <t>🚨 URGENT: Apply vendor patches immediately | 🔒 Isolate affected systems if patch unavailable | 🛡️ Enable additional monitoring/IDS rules</t>
        </is>
      </c>
      <c r="S892" s="200" t="inlineStr">
        <is>
          <t>CVE - IP enrichment n/a</t>
        </is>
      </c>
      <c r="T892" s="200" t="n">
        <v>0.0001</v>
      </c>
      <c r="U892" s="200" t="n">
        <v>0.0066</v>
      </c>
      <c r="V892" s="200" t="inlineStr">
        <is>
          <t>T1213:Data from Information Repositories</t>
        </is>
      </c>
      <c r="W892" s="200" t="n">
        <v>2</v>
      </c>
      <c r="X892" s="200" t="inlineStr">
        <is>
          <t>HIGH (72%)</t>
        </is>
      </c>
      <c r="Y892" s="200" t="inlineStr">
        <is>
          <t>POSSIBLE</t>
        </is>
      </c>
      <c r="Z892" s="200" t="inlineStr">
        <is>
          <t>CHECK_VENDOR</t>
        </is>
      </c>
      <c r="AA892" s="200" t="inlineStr">
        <is>
          <t>https://nvd.nist.gov/vuln/detail/CVE-2026-0025</t>
        </is>
      </c>
      <c r="AB892" s="200" t="inlineStr">
        <is>
          <t>NONE</t>
        </is>
      </c>
      <c r="AC892" s="200" t="n">
        <v>3.9</v>
      </c>
      <c r="AD892" s="200" t="inlineStr"/>
    </row>
    <row r="893">
      <c r="A893" s="200" t="inlineStr">
        <is>
          <t>CVE</t>
        </is>
      </c>
      <c r="B893" s="200" t="inlineStr">
        <is>
          <t>CVE-2026-0026</t>
        </is>
      </c>
      <c r="C893" s="200" t="inlineStr">
        <is>
          <t>In removePermission of PermissionManagerServiceImpl.java, there is a possible way to override any system permission  due to a logic error in the code. This could lead to local escalation of privilege with no additional execution privileges needed. User interaction is needed for exploitation.</t>
        </is>
      </c>
      <c r="D893" s="200" t="n">
        <v>7.8</v>
      </c>
      <c r="E893" s="200" t="inlineStr">
        <is>
          <t>HIGH</t>
        </is>
      </c>
      <c r="F893" s="200" t="n">
        <v>2</v>
      </c>
      <c r="G893" s="200" t="n">
        <v>3</v>
      </c>
      <c r="H893" s="200" t="inlineStr">
        <is>
          <t>HIGH</t>
        </is>
      </c>
      <c r="I893" s="200" t="n">
        <v>13.8</v>
      </c>
      <c r="J893" s="200" t="inlineStr">
        <is>
          <t>NO</t>
        </is>
      </c>
      <c r="K893" s="200" t="inlineStr">
        <is>
          <t>https://nvd.nist.gov/vuln/detail/CVE-2026-0026</t>
        </is>
      </c>
      <c r="L893" s="200" t="inlineStr">
        <is>
          <t>2026-03-03 18:53</t>
        </is>
      </c>
      <c r="M893" s="200" t="inlineStr">
        <is>
          <t>YES</t>
        </is>
      </c>
      <c r="N893" s="200" t="inlineStr">
        <is>
          <t>https://source.android.com/security/bulletin/2026-03-01</t>
        </is>
      </c>
      <c r="O893" s="200" t="inlineStr">
        <is>
          <t>Apply vendor patches</t>
        </is>
      </c>
      <c r="P893" s="200" t="inlineStr">
        <is>
          <t>google android 14.0</t>
        </is>
      </c>
      <c r="Q893" s="200" t="inlineStr">
        <is>
          <t>P2</t>
        </is>
      </c>
      <c r="R893" s="200" t="inlineStr">
        <is>
          <t>🚨 URGENT: Apply vendor patches immediately | 🔒 Isolate affected systems if patch unavailable | 🛡️ Enable additional monitoring/IDS rules</t>
        </is>
      </c>
      <c r="S893" s="200" t="inlineStr">
        <is>
          <t>CVE - IP enrichment n/a</t>
        </is>
      </c>
      <c r="T893" s="200" t="n">
        <v>0.0001</v>
      </c>
      <c r="U893" s="200" t="n">
        <v>0.0027</v>
      </c>
      <c r="V893" s="200" t="inlineStr">
        <is>
          <t>T1190:Exploit Public-Facing Application</t>
        </is>
      </c>
      <c r="W893" s="200" t="n">
        <v>2</v>
      </c>
      <c r="X893" s="200" t="inlineStr">
        <is>
          <t>HIGH (72%)</t>
        </is>
      </c>
      <c r="Y893" s="200" t="inlineStr">
        <is>
          <t>POSSIBLE</t>
        </is>
      </c>
      <c r="Z893" s="200" t="inlineStr">
        <is>
          <t>PATCH_AVAILABLE</t>
        </is>
      </c>
      <c r="AA893" s="200" t="inlineStr">
        <is>
          <t>https://nvd.nist.gov/vuln/detail/CVE-2026-0026</t>
        </is>
      </c>
      <c r="AB893" s="200" t="inlineStr">
        <is>
          <t>NONE</t>
        </is>
      </c>
      <c r="AC893" s="200" t="n">
        <v>3.9</v>
      </c>
      <c r="AD893" s="200" t="inlineStr"/>
    </row>
    <row r="894">
      <c r="A894" s="199" t="inlineStr">
        <is>
          <t>CVE</t>
        </is>
      </c>
      <c r="B894" s="199" t="inlineStr">
        <is>
          <t>CVE-2026-0027</t>
        </is>
      </c>
      <c r="C894" s="199" t="inlineStr">
        <is>
          <t>In smmu_detach_dev of arm-smmu-v3.c, there is a possible out of bounds write due to a use after free. This could lead to local escalation of privilege with System execution privileges needed. User interaction is not needed for exploitation.</t>
        </is>
      </c>
      <c r="D894" s="199" t="n">
        <v>6.7</v>
      </c>
      <c r="E894" s="199" t="inlineStr">
        <is>
          <t>MEDIUM</t>
        </is>
      </c>
      <c r="F894" s="199" t="n">
        <v>2</v>
      </c>
      <c r="G894" s="199" t="n">
        <v>2</v>
      </c>
      <c r="H894" s="199" t="inlineStr">
        <is>
          <t>MEDIUM</t>
        </is>
      </c>
      <c r="I894" s="199" t="n">
        <v>10.7</v>
      </c>
      <c r="J894" s="199" t="inlineStr">
        <is>
          <t>NO</t>
        </is>
      </c>
      <c r="K894" s="199" t="inlineStr">
        <is>
          <t>https://nvd.nist.gov/vuln/detail/CVE-2026-0027</t>
        </is>
      </c>
      <c r="L894" s="199" t="inlineStr">
        <is>
          <t>2026-03-03 18:53</t>
        </is>
      </c>
      <c r="M894" s="199" t="inlineStr">
        <is>
          <t>YES</t>
        </is>
      </c>
      <c r="N894" s="199" t="inlineStr">
        <is>
          <t>https://android.googlesource.com/kernel/common/+/3af14d2057f2f3df97472cef6b293113b020d1e6 | https://android.googlesource.com/kernel/common/+/5161b3e75fb025bb4ebb11fbf1ac037021e56719 | https://android.googlesource.com/kernel/common/+/a47e0e78ad5b4e153b40fc1c9def11991aa6ca0c</t>
        </is>
      </c>
      <c r="O894" s="199" t="inlineStr">
        <is>
          <t>Apply vendor patches</t>
        </is>
      </c>
      <c r="P894" s="199" t="inlineStr">
        <is>
          <t>google android -</t>
        </is>
      </c>
      <c r="Q894" s="199" t="inlineStr">
        <is>
          <t>P2</t>
        </is>
      </c>
      <c r="R894" s="199" t="inlineStr">
        <is>
          <t>📅 Schedule patch deployment within 30 days | 🔍 Monitor for exploitation attempts</t>
        </is>
      </c>
      <c r="S894" s="199" t="inlineStr">
        <is>
          <t>CVE - IP enrichment n/a</t>
        </is>
      </c>
      <c r="T894" s="199" t="n">
        <v>0.0001</v>
      </c>
      <c r="U894" s="199" t="n">
        <v>0.0049</v>
      </c>
      <c r="V894" s="199" t="inlineStr">
        <is>
          <t>T1203:Exploitation for Client Execution</t>
        </is>
      </c>
      <c r="W894" s="199" t="n">
        <v>2</v>
      </c>
      <c r="X894" s="199" t="inlineStr">
        <is>
          <t>HIGH (72%)</t>
        </is>
      </c>
      <c r="Y894" s="199" t="inlineStr">
        <is>
          <t>POSSIBLE</t>
        </is>
      </c>
      <c r="Z894" s="199" t="inlineStr">
        <is>
          <t>PATCH_AVAILABLE</t>
        </is>
      </c>
      <c r="AA894" s="199" t="inlineStr">
        <is>
          <t>https://nvd.nist.gov/vuln/detail/CVE-2026-0027</t>
        </is>
      </c>
      <c r="AB894" s="199" t="inlineStr">
        <is>
          <t>NONE</t>
        </is>
      </c>
      <c r="AC894" s="199" t="n">
        <v>3.35</v>
      </c>
      <c r="AD894" s="199" t="inlineStr"/>
    </row>
    <row r="895">
      <c r="A895" s="200" t="inlineStr">
        <is>
          <t>CVE</t>
        </is>
      </c>
      <c r="B895" s="200" t="inlineStr">
        <is>
          <t>CVE-2026-0028</t>
        </is>
      </c>
      <c r="C895" s="200" t="inlineStr">
        <is>
          <t>In __pkvm_host_share_guest of mem_protect.c, there is a possible out of bounds write due to an integer overflow. This could lead to local escalation of privilege with no additional execution privileges needed. User interaction is not needed for exploitation.</t>
        </is>
      </c>
      <c r="D895" s="200" t="n">
        <v>8.4</v>
      </c>
      <c r="E895" s="200" t="inlineStr">
        <is>
          <t>HIGH</t>
        </is>
      </c>
      <c r="F895" s="200" t="n">
        <v>3</v>
      </c>
      <c r="G895" s="200" t="n">
        <v>3</v>
      </c>
      <c r="H895" s="200" t="inlineStr">
        <is>
          <t>CRITICAL</t>
        </is>
      </c>
      <c r="I895" s="200" t="n">
        <v>17.4</v>
      </c>
      <c r="J895" s="200" t="inlineStr">
        <is>
          <t>NO</t>
        </is>
      </c>
      <c r="K895" s="200" t="inlineStr">
        <is>
          <t>https://nvd.nist.gov/vuln/detail/CVE-2026-0028</t>
        </is>
      </c>
      <c r="L895" s="200" t="inlineStr">
        <is>
          <t>2026-03-03 18:53</t>
        </is>
      </c>
      <c r="M895" s="200" t="inlineStr">
        <is>
          <t>YES</t>
        </is>
      </c>
      <c r="N895" s="200" t="inlineStr">
        <is>
          <t>https://android.googlesource.com/kernel/common/+/986614312222d4b3bdcf16840cdb4abdaed8a42d | https://android.googlesource.com/kernel/common/+/aff2255dbe38dc7c57bac8d3ba9feed989289b20 | https://android.googlesource.com/kernel/common/+/f3a4b4d4a1fe2aface7de74ac257b8705b6de472</t>
        </is>
      </c>
      <c r="O895" s="200" t="inlineStr">
        <is>
          <t>Apply vendor patches</t>
        </is>
      </c>
      <c r="P895" s="200" t="inlineStr">
        <is>
          <t>google android -</t>
        </is>
      </c>
      <c r="Q895" s="200" t="inlineStr">
        <is>
          <t>P2</t>
        </is>
      </c>
      <c r="R895" s="200" t="inlineStr">
        <is>
          <t>🚨 URGENT: Apply vendor patches immediately | 🔒 Isolate affected systems if patch unavailable | 🛡️ Enable additional monitoring/IDS rules</t>
        </is>
      </c>
      <c r="S895" s="200" t="inlineStr">
        <is>
          <t>CVE - IP enrichment n/a</t>
        </is>
      </c>
      <c r="T895" s="200" t="n">
        <v>0.0001</v>
      </c>
      <c r="U895" s="200" t="n">
        <v>0.0061</v>
      </c>
      <c r="V895" s="200" t="inlineStr">
        <is>
          <t>T1190:Exploit Public-Facing Application | T1203:Exploitation for Client Execution</t>
        </is>
      </c>
      <c r="W895" s="200" t="n">
        <v>2</v>
      </c>
      <c r="X895" s="200" t="inlineStr">
        <is>
          <t>HIGH (72%)</t>
        </is>
      </c>
      <c r="Y895" s="200" t="inlineStr">
        <is>
          <t>CONFIRMED</t>
        </is>
      </c>
      <c r="Z895" s="200" t="inlineStr">
        <is>
          <t>PATCH_AVAILABLE</t>
        </is>
      </c>
      <c r="AA895" s="200" t="inlineStr">
        <is>
          <t>https://nvd.nist.gov/vuln/detail/CVE-2026-0028</t>
        </is>
      </c>
      <c r="AB895" s="200" t="inlineStr">
        <is>
          <t>NONE</t>
        </is>
      </c>
      <c r="AC895" s="200" t="n">
        <v>4.2</v>
      </c>
      <c r="AD895" s="200" t="inlineStr"/>
    </row>
    <row r="896">
      <c r="A896" s="201" t="inlineStr">
        <is>
          <t>CVE</t>
        </is>
      </c>
      <c r="B896" s="201" t="inlineStr">
        <is>
          <t>CVE-2026-0029</t>
        </is>
      </c>
      <c r="C896" s="201" t="inlineStr">
        <is>
          <t>In __pkvm_init_vm of pkvm.c, there is a possible memory corruption due to a logic error in the code. This could lead to local escalation of privilege with no additional execution privileges needed. User interaction is not needed for exploitation.</t>
        </is>
      </c>
      <c r="D896" s="201" t="n">
        <v>9.800000000000001</v>
      </c>
      <c r="E896" s="201" t="inlineStr">
        <is>
          <t>CRITICAL</t>
        </is>
      </c>
      <c r="F896" s="201" t="n">
        <v>3</v>
      </c>
      <c r="G896" s="201" t="n">
        <v>3</v>
      </c>
      <c r="H896" s="201" t="inlineStr">
        <is>
          <t>CRITICAL</t>
        </is>
      </c>
      <c r="I896" s="201" t="n">
        <v>18.8</v>
      </c>
      <c r="J896" s="201" t="inlineStr">
        <is>
          <t>NO</t>
        </is>
      </c>
      <c r="K896" s="201" t="inlineStr">
        <is>
          <t>https://nvd.nist.gov/vuln/detail/CVE-2026-0029</t>
        </is>
      </c>
      <c r="L896" s="201" t="inlineStr">
        <is>
          <t>2026-03-03 18:53</t>
        </is>
      </c>
      <c r="M896" s="201" t="inlineStr">
        <is>
          <t>CHECK_VENDOR</t>
        </is>
      </c>
      <c r="N896" s="201" t="inlineStr">
        <is>
          <t>See NVD references</t>
        </is>
      </c>
      <c r="O896" s="201" t="inlineStr">
        <is>
          <t>Apply vendor patches</t>
        </is>
      </c>
      <c r="P896" s="201" t="inlineStr">
        <is>
          <t>See CVE details</t>
        </is>
      </c>
      <c r="Q896" s="201" t="inlineStr">
        <is>
          <t>P2</t>
        </is>
      </c>
      <c r="R896" s="201" t="inlineStr">
        <is>
          <t>🚨 URGENT: Apply vendor patches immediately | 🔒 Isolate affected systems if patch unavailable | 🛡️ Enable additional monitoring/IDS rules</t>
        </is>
      </c>
      <c r="S896" s="201" t="inlineStr">
        <is>
          <t>CVE - IP enrichment n/a</t>
        </is>
      </c>
      <c r="T896" s="201" t="n">
        <v>0.0001</v>
      </c>
      <c r="U896" s="201" t="n">
        <v>0.017</v>
      </c>
      <c r="V896" s="201" t="inlineStr">
        <is>
          <t>T1203:Exploitation for Client Execution</t>
        </is>
      </c>
      <c r="W896" s="201" t="n">
        <v>2</v>
      </c>
      <c r="X896" s="201" t="inlineStr">
        <is>
          <t>HIGH (72%)</t>
        </is>
      </c>
      <c r="Y896" s="201" t="inlineStr">
        <is>
          <t>CONFIRMED</t>
        </is>
      </c>
      <c r="Z896" s="201" t="inlineStr">
        <is>
          <t>CHECK_VENDOR</t>
        </is>
      </c>
      <c r="AA896" s="201" t="inlineStr">
        <is>
          <t>https://nvd.nist.gov/vuln/detail/CVE-2026-0029</t>
        </is>
      </c>
      <c r="AB896" s="201" t="inlineStr">
        <is>
          <t>NONE</t>
        </is>
      </c>
      <c r="AC896" s="201" t="n">
        <v>4.9</v>
      </c>
      <c r="AD896" s="201" t="inlineStr"/>
    </row>
    <row r="897">
      <c r="A897" s="200" t="inlineStr">
        <is>
          <t>CVE</t>
        </is>
      </c>
      <c r="B897" s="200" t="inlineStr">
        <is>
          <t>CVE-2026-0030</t>
        </is>
      </c>
      <c r="C897" s="200" t="inlineStr">
        <is>
          <t>In __host_check_page_state_range of mem_protect.c, there is a possible out of bounds write due to an incorrect bounds check. This could lead to local escalation of privilege with no additional execution privileges needed. User interaction is not needed for exploitation.</t>
        </is>
      </c>
      <c r="D897" s="200" t="n">
        <v>8.4</v>
      </c>
      <c r="E897" s="200" t="inlineStr">
        <is>
          <t>HIGH</t>
        </is>
      </c>
      <c r="F897" s="200" t="n">
        <v>3</v>
      </c>
      <c r="G897" s="200" t="n">
        <v>3</v>
      </c>
      <c r="H897" s="200" t="inlineStr">
        <is>
          <t>CRITICAL</t>
        </is>
      </c>
      <c r="I897" s="200" t="n">
        <v>17.4</v>
      </c>
      <c r="J897" s="200" t="inlineStr">
        <is>
          <t>NO</t>
        </is>
      </c>
      <c r="K897" s="200" t="inlineStr">
        <is>
          <t>https://nvd.nist.gov/vuln/detail/CVE-2026-0030</t>
        </is>
      </c>
      <c r="L897" s="200" t="inlineStr">
        <is>
          <t>2026-03-03 18:53</t>
        </is>
      </c>
      <c r="M897" s="200" t="inlineStr">
        <is>
          <t>YES</t>
        </is>
      </c>
      <c r="N897" s="200" t="inlineStr">
        <is>
          <t>https://android.googlesource.com/kernel/common/+/986614312222d4b3bdcf16840cdb4abdaed8a42d | https://android.googlesource.com/kernel/common/+/aff2255dbe38dc7c57bac8d3ba9feed989289b20 | https://android.googlesource.com/kernel/common/+/f3a4b4d4a1fe2aface7de74ac257b8705b6de472</t>
        </is>
      </c>
      <c r="O897" s="200" t="inlineStr">
        <is>
          <t>Apply vendor patches</t>
        </is>
      </c>
      <c r="P897" s="200" t="inlineStr">
        <is>
          <t>google android -</t>
        </is>
      </c>
      <c r="Q897" s="200" t="inlineStr">
        <is>
          <t>P2</t>
        </is>
      </c>
      <c r="R897" s="200" t="inlineStr">
        <is>
          <t>🚨 URGENT: Apply vendor patches immediately | 🔒 Isolate affected systems if patch unavailable | 🛡️ Enable additional monitoring/IDS rules</t>
        </is>
      </c>
      <c r="S897" s="200" t="inlineStr">
        <is>
          <t>CVE - IP enrichment n/a</t>
        </is>
      </c>
      <c r="T897" s="200" t="n">
        <v>0.0001</v>
      </c>
      <c r="U897" s="200" t="n">
        <v>0.0061</v>
      </c>
      <c r="V897" s="200" t="inlineStr">
        <is>
          <t>T1203:Exploitation for Client Execution</t>
        </is>
      </c>
      <c r="W897" s="200" t="n">
        <v>2</v>
      </c>
      <c r="X897" s="200" t="inlineStr">
        <is>
          <t>HIGH (72%)</t>
        </is>
      </c>
      <c r="Y897" s="200" t="inlineStr">
        <is>
          <t>CONFIRMED</t>
        </is>
      </c>
      <c r="Z897" s="200" t="inlineStr">
        <is>
          <t>PATCH_AVAILABLE</t>
        </is>
      </c>
      <c r="AA897" s="200" t="inlineStr">
        <is>
          <t>https://nvd.nist.gov/vuln/detail/CVE-2026-0030</t>
        </is>
      </c>
      <c r="AB897" s="200" t="inlineStr">
        <is>
          <t>NONE</t>
        </is>
      </c>
      <c r="AC897" s="200" t="n">
        <v>4.2</v>
      </c>
      <c r="AD897" s="200" t="inlineStr"/>
    </row>
    <row r="898">
      <c r="A898" s="200" t="inlineStr">
        <is>
          <t>CVE</t>
        </is>
      </c>
      <c r="B898" s="200" t="inlineStr">
        <is>
          <t>CVE-2026-0031</t>
        </is>
      </c>
      <c r="C898" s="200" t="inlineStr">
        <is>
          <t>In multiple functions of mem_protect.c, there is a possible out of bounds write due to an integer overflow. This could lead to local escalation of privilege with no additional execution privileges needed. User interaction is not needed for exploitation.</t>
        </is>
      </c>
      <c r="D898" s="200" t="n">
        <v>8.4</v>
      </c>
      <c r="E898" s="200" t="inlineStr">
        <is>
          <t>HIGH</t>
        </is>
      </c>
      <c r="F898" s="200" t="n">
        <v>3</v>
      </c>
      <c r="G898" s="200" t="n">
        <v>3</v>
      </c>
      <c r="H898" s="200" t="inlineStr">
        <is>
          <t>CRITICAL</t>
        </is>
      </c>
      <c r="I898" s="200" t="n">
        <v>17.4</v>
      </c>
      <c r="J898" s="200" t="inlineStr">
        <is>
          <t>NO</t>
        </is>
      </c>
      <c r="K898" s="200" t="inlineStr">
        <is>
          <t>https://nvd.nist.gov/vuln/detail/CVE-2026-0031</t>
        </is>
      </c>
      <c r="L898" s="200" t="inlineStr">
        <is>
          <t>2026-03-03 18:53</t>
        </is>
      </c>
      <c r="M898" s="200" t="inlineStr">
        <is>
          <t>YES</t>
        </is>
      </c>
      <c r="N898" s="200" t="inlineStr">
        <is>
          <t>https://android.googlesource.com/kernel/common/+/986614312222d4b3bdcf16840cdb4abdaed8a42d | https://android.googlesource.com/kernel/common/+/aff2255dbe38dc7c57bac8d3ba9feed989289b20 | https://android.googlesource.com/kernel/common/+/f3a4b4d4a1fe2aface7de74ac257b8705b6de472</t>
        </is>
      </c>
      <c r="O898" s="200" t="inlineStr">
        <is>
          <t>Apply vendor patches</t>
        </is>
      </c>
      <c r="P898" s="200" t="inlineStr">
        <is>
          <t>google android -</t>
        </is>
      </c>
      <c r="Q898" s="200" t="inlineStr">
        <is>
          <t>P2</t>
        </is>
      </c>
      <c r="R898" s="200" t="inlineStr">
        <is>
          <t>🚨 URGENT: Apply vendor patches immediately | 🔒 Isolate affected systems if patch unavailable | 🛡️ Enable additional monitoring/IDS rules</t>
        </is>
      </c>
      <c r="S898" s="200" t="inlineStr">
        <is>
          <t>CVE - IP enrichment n/a</t>
        </is>
      </c>
      <c r="T898" s="200" t="n">
        <v>0.0001</v>
      </c>
      <c r="U898" s="200" t="n">
        <v>0.0061</v>
      </c>
      <c r="V898" s="200" t="inlineStr">
        <is>
          <t>T1190:Exploit Public-Facing Application | T1203:Exploitation for Client Execution</t>
        </is>
      </c>
      <c r="W898" s="200" t="n">
        <v>2</v>
      </c>
      <c r="X898" s="200" t="inlineStr">
        <is>
          <t>HIGH (72%)</t>
        </is>
      </c>
      <c r="Y898" s="200" t="inlineStr">
        <is>
          <t>CONFIRMED</t>
        </is>
      </c>
      <c r="Z898" s="200" t="inlineStr">
        <is>
          <t>PATCH_AVAILABLE</t>
        </is>
      </c>
      <c r="AA898" s="200" t="inlineStr">
        <is>
          <t>https://nvd.nist.gov/vuln/detail/CVE-2026-0031</t>
        </is>
      </c>
      <c r="AB898" s="200" t="inlineStr">
        <is>
          <t>NONE</t>
        </is>
      </c>
      <c r="AC898" s="200" t="n">
        <v>4.2</v>
      </c>
      <c r="AD898" s="200" t="inlineStr"/>
    </row>
    <row r="899">
      <c r="A899" s="200" t="inlineStr">
        <is>
          <t>CVE</t>
        </is>
      </c>
      <c r="B899" s="200" t="inlineStr">
        <is>
          <t>CVE-2026-0032</t>
        </is>
      </c>
      <c r="C899" s="200" t="inlineStr">
        <is>
          <t>In multiple functions of mem_protect.c, there is a possible out-of-bounds write due to a logic error in the code. This could lead to local escalation of privilege with no additional execution privileges needed. User interaction is not needed for exploitation.</t>
        </is>
      </c>
      <c r="D899" s="200" t="n">
        <v>7.8</v>
      </c>
      <c r="E899" s="200" t="inlineStr">
        <is>
          <t>HIGH</t>
        </is>
      </c>
      <c r="F899" s="200" t="n">
        <v>2</v>
      </c>
      <c r="G899" s="200" t="n">
        <v>3</v>
      </c>
      <c r="H899" s="200" t="inlineStr">
        <is>
          <t>HIGH</t>
        </is>
      </c>
      <c r="I899" s="200" t="n">
        <v>13.8</v>
      </c>
      <c r="J899" s="200" t="inlineStr">
        <is>
          <t>NO</t>
        </is>
      </c>
      <c r="K899" s="200" t="inlineStr">
        <is>
          <t>https://nvd.nist.gov/vuln/detail/CVE-2026-0032</t>
        </is>
      </c>
      <c r="L899" s="200" t="inlineStr">
        <is>
          <t>2026-03-03 18:53</t>
        </is>
      </c>
      <c r="M899" s="200" t="inlineStr">
        <is>
          <t>CHECK_VENDOR</t>
        </is>
      </c>
      <c r="N899" s="200" t="inlineStr">
        <is>
          <t>See NVD references</t>
        </is>
      </c>
      <c r="O899" s="200" t="inlineStr">
        <is>
          <t>Apply vendor patches</t>
        </is>
      </c>
      <c r="P899" s="200" t="inlineStr">
        <is>
          <t>See CVE details</t>
        </is>
      </c>
      <c r="Q899" s="200" t="inlineStr">
        <is>
          <t>P2</t>
        </is>
      </c>
      <c r="R899" s="200" t="inlineStr">
        <is>
          <t>🚨 URGENT: Apply vendor patches immediately | 🔒 Isolate affected systems if patch unavailable | 🛡️ Enable additional monitoring/IDS rules</t>
        </is>
      </c>
      <c r="S899" s="200" t="inlineStr">
        <is>
          <t>CVE - IP enrichment n/a</t>
        </is>
      </c>
      <c r="T899" s="200" t="n">
        <v>0.0001</v>
      </c>
      <c r="U899" s="200" t="n">
        <v>0.0147</v>
      </c>
      <c r="V899" s="200" t="inlineStr">
        <is>
          <t>T1203:Exploitation for Client Execution</t>
        </is>
      </c>
      <c r="W899" s="200" t="n">
        <v>2</v>
      </c>
      <c r="X899" s="200" t="inlineStr">
        <is>
          <t>HIGH (72%)</t>
        </is>
      </c>
      <c r="Y899" s="200" t="inlineStr">
        <is>
          <t>POSSIBLE</t>
        </is>
      </c>
      <c r="Z899" s="200" t="inlineStr">
        <is>
          <t>CHECK_VENDOR</t>
        </is>
      </c>
      <c r="AA899" s="200" t="inlineStr">
        <is>
          <t>https://nvd.nist.gov/vuln/detail/CVE-2026-0032</t>
        </is>
      </c>
      <c r="AB899" s="200" t="inlineStr">
        <is>
          <t>NONE</t>
        </is>
      </c>
      <c r="AC899" s="200" t="n">
        <v>3.9</v>
      </c>
      <c r="AD899" s="200" t="inlineStr"/>
    </row>
    <row r="900">
      <c r="A900" s="200" t="inlineStr">
        <is>
          <t>CVE</t>
        </is>
      </c>
      <c r="B900" s="200" t="inlineStr">
        <is>
          <t>CVE-2026-0034</t>
        </is>
      </c>
      <c r="C900" s="200" t="inlineStr">
        <is>
          <t>In setPackageOrComponentEnabled of ManagedServices.java, there is a possible notification policy desync due to improper input validation. This could lead to local escalation of privilege with no additional execution privileges needed. User interaction is not needed for exploitation.</t>
        </is>
      </c>
      <c r="D900" s="200" t="n">
        <v>8.4</v>
      </c>
      <c r="E900" s="200" t="inlineStr">
        <is>
          <t>HIGH</t>
        </is>
      </c>
      <c r="F900" s="200" t="n">
        <v>3</v>
      </c>
      <c r="G900" s="200" t="n">
        <v>3</v>
      </c>
      <c r="H900" s="200" t="inlineStr">
        <is>
          <t>CRITICAL</t>
        </is>
      </c>
      <c r="I900" s="200" t="n">
        <v>17.4</v>
      </c>
      <c r="J900" s="200" t="inlineStr">
        <is>
          <t>NO</t>
        </is>
      </c>
      <c r="K900" s="200" t="inlineStr">
        <is>
          <t>https://nvd.nist.gov/vuln/detail/CVE-2026-0034</t>
        </is>
      </c>
      <c r="L900" s="200" t="inlineStr">
        <is>
          <t>2026-03-03 18:53</t>
        </is>
      </c>
      <c r="M900" s="200" t="inlineStr">
        <is>
          <t>CHECK_VENDOR</t>
        </is>
      </c>
      <c r="N900" s="200" t="inlineStr">
        <is>
          <t>See NVD references</t>
        </is>
      </c>
      <c r="O900" s="200" t="inlineStr">
        <is>
          <t>Apply vendor patches</t>
        </is>
      </c>
      <c r="P900" s="200" t="inlineStr">
        <is>
          <t>See CVE details</t>
        </is>
      </c>
      <c r="Q900" s="200" t="inlineStr">
        <is>
          <t>P2</t>
        </is>
      </c>
      <c r="R900" s="200" t="inlineStr">
        <is>
          <t>🚨 URGENT: Apply vendor patches immediately | 🔒 Isolate affected systems if patch unavailable | 🛡️ Enable additional monitoring/IDS rules</t>
        </is>
      </c>
      <c r="S900" s="200" t="inlineStr">
        <is>
          <t>CVE - IP enrichment n/a</t>
        </is>
      </c>
      <c r="T900" s="200" t="n">
        <v>0.0001</v>
      </c>
      <c r="U900" s="200" t="n">
        <v>0.0069</v>
      </c>
      <c r="V900" s="200" t="inlineStr">
        <is>
          <t>T1190:Exploit Public-Facing Application</t>
        </is>
      </c>
      <c r="W900" s="200" t="n">
        <v>2</v>
      </c>
      <c r="X900" s="200" t="inlineStr">
        <is>
          <t>HIGH (72%)</t>
        </is>
      </c>
      <c r="Y900" s="200" t="inlineStr">
        <is>
          <t>CONFIRMED</t>
        </is>
      </c>
      <c r="Z900" s="200" t="inlineStr">
        <is>
          <t>CHECK_VENDOR</t>
        </is>
      </c>
      <c r="AA900" s="200" t="inlineStr">
        <is>
          <t>https://nvd.nist.gov/vuln/detail/CVE-2026-0034</t>
        </is>
      </c>
      <c r="AB900" s="200" t="inlineStr">
        <is>
          <t>NONE</t>
        </is>
      </c>
      <c r="AC900" s="200" t="n">
        <v>4.2</v>
      </c>
      <c r="AD900" s="200" t="inlineStr"/>
    </row>
    <row r="901">
      <c r="A901" s="200" t="inlineStr">
        <is>
          <t>CVE</t>
        </is>
      </c>
      <c r="B901" s="200" t="inlineStr">
        <is>
          <t>CVE-2026-0035</t>
        </is>
      </c>
      <c r="C901" s="200" t="inlineStr">
        <is>
          <t>In createRequest of MediaProvider.java, there is a possible way for an app to gain read/write access to non-existing files due to a logic error in the code. This could lead to local escalation of privilege with no additional execution privileges needed. User interaction is not needed for exploitation.</t>
        </is>
      </c>
      <c r="D901" s="200" t="n">
        <v>8.4</v>
      </c>
      <c r="E901" s="200" t="inlineStr">
        <is>
          <t>HIGH</t>
        </is>
      </c>
      <c r="F901" s="200" t="n">
        <v>3</v>
      </c>
      <c r="G901" s="200" t="n">
        <v>3</v>
      </c>
      <c r="H901" s="200" t="inlineStr">
        <is>
          <t>CRITICAL</t>
        </is>
      </c>
      <c r="I901" s="200" t="n">
        <v>17.4</v>
      </c>
      <c r="J901" s="200" t="inlineStr">
        <is>
          <t>NO</t>
        </is>
      </c>
      <c r="K901" s="200" t="inlineStr">
        <is>
          <t>https://nvd.nist.gov/vuln/detail/CVE-2026-0035</t>
        </is>
      </c>
      <c r="L901" s="200" t="inlineStr">
        <is>
          <t>2026-03-03 18:53</t>
        </is>
      </c>
      <c r="M901" s="200" t="inlineStr">
        <is>
          <t>CHECK_VENDOR</t>
        </is>
      </c>
      <c r="N901" s="200" t="inlineStr">
        <is>
          <t>See NVD references</t>
        </is>
      </c>
      <c r="O901" s="200" t="inlineStr">
        <is>
          <t>Apply vendor patches</t>
        </is>
      </c>
      <c r="P901" s="200" t="inlineStr">
        <is>
          <t>See CVE details</t>
        </is>
      </c>
      <c r="Q901" s="200" t="inlineStr">
        <is>
          <t>P2</t>
        </is>
      </c>
      <c r="R901" s="200" t="inlineStr">
        <is>
          <t>🚨 URGENT: Apply vendor patches immediately | 🔒 Isolate affected systems if patch unavailable | 🛡️ Enable additional monitoring/IDS rules</t>
        </is>
      </c>
      <c r="S901" s="200" t="inlineStr">
        <is>
          <t>CVE - IP enrichment n/a</t>
        </is>
      </c>
      <c r="T901" s="200" t="n">
        <v>0.0001</v>
      </c>
      <c r="U901" s="200" t="n">
        <v>0.0029</v>
      </c>
      <c r="V901" s="200" t="inlineStr">
        <is>
          <t>T1203:Exploitation for Client Execution</t>
        </is>
      </c>
      <c r="W901" s="200" t="n">
        <v>2</v>
      </c>
      <c r="X901" s="200" t="inlineStr">
        <is>
          <t>HIGH (72%)</t>
        </is>
      </c>
      <c r="Y901" s="200" t="inlineStr">
        <is>
          <t>CONFIRMED</t>
        </is>
      </c>
      <c r="Z901" s="200" t="inlineStr">
        <is>
          <t>CHECK_VENDOR</t>
        </is>
      </c>
      <c r="AA901" s="200" t="inlineStr">
        <is>
          <t>https://nvd.nist.gov/vuln/detail/CVE-2026-0035</t>
        </is>
      </c>
      <c r="AB901" s="200" t="inlineStr">
        <is>
          <t>NONE</t>
        </is>
      </c>
      <c r="AC901" s="200" t="n">
        <v>4.2</v>
      </c>
      <c r="AD901" s="200" t="inlineStr"/>
    </row>
    <row r="902">
      <c r="A902" s="200" t="inlineStr">
        <is>
          <t>CVE</t>
        </is>
      </c>
      <c r="B902" s="200" t="inlineStr">
        <is>
          <t>CVE-2026-0037</t>
        </is>
      </c>
      <c r="C902" s="200" t="inlineStr">
        <is>
          <t>In multiple functions of ffa.c, there is a possible memory corruption due to a logic error in the code. This could lead to local escalation of privilege with no additional execution privileges needed. User interaction is not needed for exploitation.</t>
        </is>
      </c>
      <c r="D902" s="200" t="n">
        <v>8.4</v>
      </c>
      <c r="E902" s="200" t="inlineStr">
        <is>
          <t>HIGH</t>
        </is>
      </c>
      <c r="F902" s="200" t="n">
        <v>3</v>
      </c>
      <c r="G902" s="200" t="n">
        <v>3</v>
      </c>
      <c r="H902" s="200" t="inlineStr">
        <is>
          <t>CRITICAL</t>
        </is>
      </c>
      <c r="I902" s="200" t="n">
        <v>17.4</v>
      </c>
      <c r="J902" s="200" t="inlineStr">
        <is>
          <t>NO</t>
        </is>
      </c>
      <c r="K902" s="200" t="inlineStr">
        <is>
          <t>https://nvd.nist.gov/vuln/detail/CVE-2026-0037</t>
        </is>
      </c>
      <c r="L902" s="200" t="inlineStr">
        <is>
          <t>2026-03-03 18:53</t>
        </is>
      </c>
      <c r="M902" s="200" t="inlineStr">
        <is>
          <t>YES</t>
        </is>
      </c>
      <c r="N902" s="200" t="inlineStr">
        <is>
          <t>https://android.googlesource.com/kernel/common/+/6c400c2e2e46f3a1117ce5da316ecdc1dbb1a031</t>
        </is>
      </c>
      <c r="O902" s="200" t="inlineStr">
        <is>
          <t>Apply vendor patches</t>
        </is>
      </c>
      <c r="P902" s="200" t="inlineStr">
        <is>
          <t>google android -</t>
        </is>
      </c>
      <c r="Q902" s="200" t="inlineStr">
        <is>
          <t>P2</t>
        </is>
      </c>
      <c r="R902" s="200" t="inlineStr">
        <is>
          <t>🚨 URGENT: Apply vendor patches immediately | 🔒 Isolate affected systems if patch unavailable | 🛡️ Enable additional monitoring/IDS rules</t>
        </is>
      </c>
      <c r="S902" s="200" t="inlineStr">
        <is>
          <t>CVE - IP enrichment n/a</t>
        </is>
      </c>
      <c r="T902" s="200" t="n">
        <v>0.0001</v>
      </c>
      <c r="U902" s="200" t="n">
        <v>0.0029</v>
      </c>
      <c r="V902" s="200" t="inlineStr">
        <is>
          <t>T1203:Exploitation for Client Execution</t>
        </is>
      </c>
      <c r="W902" s="200" t="n">
        <v>2</v>
      </c>
      <c r="X902" s="200" t="inlineStr">
        <is>
          <t>HIGH (72%)</t>
        </is>
      </c>
      <c r="Y902" s="200" t="inlineStr">
        <is>
          <t>CONFIRMED</t>
        </is>
      </c>
      <c r="Z902" s="200" t="inlineStr">
        <is>
          <t>PATCH_AVAILABLE</t>
        </is>
      </c>
      <c r="AA902" s="200" t="inlineStr">
        <is>
          <t>https://nvd.nist.gov/vuln/detail/CVE-2026-0037</t>
        </is>
      </c>
      <c r="AB902" s="200" t="inlineStr">
        <is>
          <t>NONE</t>
        </is>
      </c>
      <c r="AC902" s="200" t="n">
        <v>4.2</v>
      </c>
      <c r="AD902" s="200" t="inlineStr"/>
    </row>
    <row r="903">
      <c r="A903" s="200" t="inlineStr">
        <is>
          <t>CVE</t>
        </is>
      </c>
      <c r="B903" s="200" t="inlineStr">
        <is>
          <t>CVE-2026-0038</t>
        </is>
      </c>
      <c r="C903" s="200" t="inlineStr">
        <is>
          <t>In multiple functions of mem_protect.c, there is a possible way to execute arbitrary code due to a logic error in the code. This could lead to local escalation of privilege with no additional execution privileges needed. User interaction is not needed for exploitation.</t>
        </is>
      </c>
      <c r="D903" s="200" t="n">
        <v>8.4</v>
      </c>
      <c r="E903" s="200" t="inlineStr">
        <is>
          <t>HIGH</t>
        </is>
      </c>
      <c r="F903" s="200" t="n">
        <v>3</v>
      </c>
      <c r="G903" s="200" t="n">
        <v>3</v>
      </c>
      <c r="H903" s="200" t="inlineStr">
        <is>
          <t>CRITICAL</t>
        </is>
      </c>
      <c r="I903" s="200" t="n">
        <v>17.4</v>
      </c>
      <c r="J903" s="200" t="inlineStr">
        <is>
          <t>NO</t>
        </is>
      </c>
      <c r="K903" s="200" t="inlineStr">
        <is>
          <t>https://nvd.nist.gov/vuln/detail/CVE-2026-0038</t>
        </is>
      </c>
      <c r="L903" s="200" t="inlineStr">
        <is>
          <t>2026-03-03 18:53</t>
        </is>
      </c>
      <c r="M903" s="200" t="inlineStr">
        <is>
          <t>YES</t>
        </is>
      </c>
      <c r="N903" s="200" t="inlineStr">
        <is>
          <t>https://android.googlesource.com/kernel/common/+/1bf8033b56a45165602f8116e0a0d2e767f1e8ae | https://android.googlesource.com/kernel/common/+/513ea99ae008b81dd266bf6e361627c058ddde41 | https://android.googlesource.com/kernel/common/+/652b7b6bf9a62cc12c3a071bab4e92314f046739</t>
        </is>
      </c>
      <c r="O903" s="200" t="inlineStr">
        <is>
          <t>Apply vendor patches</t>
        </is>
      </c>
      <c r="P903" s="200" t="inlineStr">
        <is>
          <t>google android -</t>
        </is>
      </c>
      <c r="Q903" s="200" t="inlineStr">
        <is>
          <t>P2</t>
        </is>
      </c>
      <c r="R903" s="200" t="inlineStr">
        <is>
          <t>🚨 URGENT: Apply vendor patches immediately | 🔒 Isolate affected systems if patch unavailable | 🛡️ Enable additional monitoring/IDS rules</t>
        </is>
      </c>
      <c r="S903" s="200" t="inlineStr">
        <is>
          <t>CVE - IP enrichment n/a</t>
        </is>
      </c>
      <c r="T903" s="200" t="n">
        <v>0.0001</v>
      </c>
      <c r="U903" s="200" t="n">
        <v>0.0062</v>
      </c>
      <c r="V903" s="200" t="inlineStr">
        <is>
          <t>T1203:Exploitation for Client Execution</t>
        </is>
      </c>
      <c r="W903" s="200" t="n">
        <v>2</v>
      </c>
      <c r="X903" s="200" t="inlineStr">
        <is>
          <t>HIGH (72%)</t>
        </is>
      </c>
      <c r="Y903" s="200" t="inlineStr">
        <is>
          <t>CONFIRMED</t>
        </is>
      </c>
      <c r="Z903" s="200" t="inlineStr">
        <is>
          <t>PATCH_AVAILABLE</t>
        </is>
      </c>
      <c r="AA903" s="200" t="inlineStr">
        <is>
          <t>https://nvd.nist.gov/vuln/detail/CVE-2026-0038</t>
        </is>
      </c>
      <c r="AB903" s="200" t="inlineStr">
        <is>
          <t>NONE</t>
        </is>
      </c>
      <c r="AC903" s="200" t="n">
        <v>4.2</v>
      </c>
      <c r="AD903" s="200" t="inlineStr"/>
    </row>
    <row r="904">
      <c r="A904" s="200" t="inlineStr">
        <is>
          <t>CVE</t>
        </is>
      </c>
      <c r="B904" s="200" t="inlineStr">
        <is>
          <t>CVE-2026-0047</t>
        </is>
      </c>
      <c r="C904" s="200" t="inlineStr">
        <is>
          <t>In dumpBitmapsProto of ActivityManagerService.java, there is a possible way for an app to access private information due to a missing permission check. This could lead to local escalation of privilege with no additional execution privileges needed. User interaction is not needed for exploitation.</t>
        </is>
      </c>
      <c r="D904" s="200" t="n">
        <v>8.4</v>
      </c>
      <c r="E904" s="200" t="inlineStr">
        <is>
          <t>HIGH</t>
        </is>
      </c>
      <c r="F904" s="200" t="n">
        <v>3</v>
      </c>
      <c r="G904" s="200" t="n">
        <v>3</v>
      </c>
      <c r="H904" s="200" t="inlineStr">
        <is>
          <t>CRITICAL</t>
        </is>
      </c>
      <c r="I904" s="200" t="n">
        <v>17.4</v>
      </c>
      <c r="J904" s="200" t="inlineStr">
        <is>
          <t>NO</t>
        </is>
      </c>
      <c r="K904" s="200" t="inlineStr">
        <is>
          <t>https://nvd.nist.gov/vuln/detail/CVE-2026-0047</t>
        </is>
      </c>
      <c r="L904" s="200" t="inlineStr">
        <is>
          <t>2026-03-03 18:53</t>
        </is>
      </c>
      <c r="M904" s="200" t="inlineStr">
        <is>
          <t>CHECK_VENDOR</t>
        </is>
      </c>
      <c r="N904" s="200" t="inlineStr">
        <is>
          <t>See NVD references</t>
        </is>
      </c>
      <c r="O904" s="200" t="inlineStr">
        <is>
          <t>Apply vendor patches</t>
        </is>
      </c>
      <c r="P904" s="200" t="inlineStr">
        <is>
          <t>See CVE details</t>
        </is>
      </c>
      <c r="Q904" s="200" t="inlineStr">
        <is>
          <t>P2</t>
        </is>
      </c>
      <c r="R904" s="200" t="inlineStr">
        <is>
          <t>🚨 URGENT: Apply vendor patches immediately | 🔒 Isolate affected systems if patch unavailable | 🛡️ Enable additional monitoring/IDS rules</t>
        </is>
      </c>
      <c r="S904" s="200" t="inlineStr">
        <is>
          <t>CVE - IP enrichment n/a</t>
        </is>
      </c>
      <c r="T904" s="200" t="n">
        <v>0.0001</v>
      </c>
      <c r="U904" s="200" t="n">
        <v>0.0027</v>
      </c>
      <c r="V904" s="200" t="inlineStr">
        <is>
          <t>T1190:Exploit Public-Facing Application</t>
        </is>
      </c>
      <c r="W904" s="200" t="n">
        <v>2</v>
      </c>
      <c r="X904" s="200" t="inlineStr">
        <is>
          <t>HIGH (72%)</t>
        </is>
      </c>
      <c r="Y904" s="200" t="inlineStr">
        <is>
          <t>CONFIRMED</t>
        </is>
      </c>
      <c r="Z904" s="200" t="inlineStr">
        <is>
          <t>CHECK_VENDOR</t>
        </is>
      </c>
      <c r="AA904" s="200" t="inlineStr">
        <is>
          <t>https://nvd.nist.gov/vuln/detail/CVE-2026-0047</t>
        </is>
      </c>
      <c r="AB904" s="200" t="inlineStr">
        <is>
          <t>NONE</t>
        </is>
      </c>
      <c r="AC904" s="200" t="n">
        <v>4.2</v>
      </c>
      <c r="AD904" s="200" t="inlineStr"/>
    </row>
    <row r="905">
      <c r="A905" s="200" t="inlineStr">
        <is>
          <t>CVE</t>
        </is>
      </c>
      <c r="B905" s="200" t="inlineStr">
        <is>
          <t>CVE-2026-21853</t>
        </is>
      </c>
      <c r="C905" s="200" t="inlineStr">
        <is>
          <t>AFFiNE is an open-source, all-in-one workspace and an operating system. Prior to version 0.25.4, there is a one-click remote code execution vulnerability. This vulnerability can be exploited by embedding a specially crafted affine: URL on a website. An attacker can trigger the vulnerability in two common scenarios: 1/ A victim visits a malicious website controlled by the attacker and the website redirect to the URL automatically, or 2/ A victim clicks on a crafted link embedded on a legitimate w</t>
        </is>
      </c>
      <c r="D905" s="200" t="n">
        <v>8.800000000000001</v>
      </c>
      <c r="E905" s="200" t="inlineStr">
        <is>
          <t>HIGH</t>
        </is>
      </c>
      <c r="F905" s="200" t="n">
        <v>3</v>
      </c>
      <c r="G905" s="200" t="n">
        <v>3</v>
      </c>
      <c r="H905" s="200" t="inlineStr">
        <is>
          <t>CRITICAL</t>
        </is>
      </c>
      <c r="I905" s="200" t="n">
        <v>17.8</v>
      </c>
      <c r="J905" s="200" t="inlineStr">
        <is>
          <t>NO</t>
        </is>
      </c>
      <c r="K905" s="200" t="inlineStr">
        <is>
          <t>https://nvd.nist.gov/vuln/detail/CVE-2026-21853</t>
        </is>
      </c>
      <c r="L905" s="200" t="inlineStr">
        <is>
          <t>2026-03-03 18:53</t>
        </is>
      </c>
      <c r="M905" s="200" t="inlineStr">
        <is>
          <t>CHECK_VENDOR</t>
        </is>
      </c>
      <c r="N905" s="200" t="inlineStr">
        <is>
          <t>See NVD references</t>
        </is>
      </c>
      <c r="O905" s="200" t="inlineStr">
        <is>
          <t>Apply vendor patches</t>
        </is>
      </c>
      <c r="P905" s="200" t="inlineStr">
        <is>
          <t>See CVE details</t>
        </is>
      </c>
      <c r="Q905" s="200" t="inlineStr">
        <is>
          <t>P2</t>
        </is>
      </c>
      <c r="R905" s="200" t="inlineStr">
        <is>
          <t>🚨 URGENT: Apply vendor patches immediately | 🔒 Isolate affected systems if patch unavailable | 🛡️ Enable additional monitoring/IDS rules</t>
        </is>
      </c>
      <c r="S905" s="200" t="inlineStr">
        <is>
          <t>CVE - IP enrichment n/a</t>
        </is>
      </c>
      <c r="T905" s="200" t="n">
        <v>0</v>
      </c>
      <c r="U905" s="200" t="n">
        <v>0</v>
      </c>
      <c r="V905" s="200" t="inlineStr">
        <is>
          <t>T1059:Command and Scripting Interpreter | T1190:Exploit Public-Facing Application | T1210:Exploitation of Remote Services</t>
        </is>
      </c>
      <c r="W905" s="200" t="n">
        <v>2</v>
      </c>
      <c r="X905" s="200" t="inlineStr">
        <is>
          <t>HIGH (72%)</t>
        </is>
      </c>
      <c r="Y905" s="200" t="inlineStr">
        <is>
          <t>CONFIRMED</t>
        </is>
      </c>
      <c r="Z905" s="200" t="inlineStr">
        <is>
          <t>CHECK_VENDOR</t>
        </is>
      </c>
      <c r="AA905" s="200" t="inlineStr">
        <is>
          <t>https://nvd.nist.gov/vuln/detail/CVE-2026-21853</t>
        </is>
      </c>
      <c r="AB905" s="200" t="inlineStr">
        <is>
          <t>NONE</t>
        </is>
      </c>
      <c r="AC905" s="200" t="n">
        <v>4.4</v>
      </c>
      <c r="AD905" s="200" t="inlineStr"/>
    </row>
    <row r="906">
      <c r="A906" s="199" t="inlineStr">
        <is>
          <t>CVE</t>
        </is>
      </c>
      <c r="B906" s="199" t="inlineStr">
        <is>
          <t>CVE-2026-26709</t>
        </is>
      </c>
      <c r="C906" s="199" t="inlineStr">
        <is>
          <t>code-projects Simple Gym Management System v1.0 is vulnerable to SQL Injection in /gym/trainer_search.php.</t>
        </is>
      </c>
      <c r="D906" s="199" t="n">
        <v>5</v>
      </c>
      <c r="E906" s="199" t="inlineStr">
        <is>
          <t>MEDIUM</t>
        </is>
      </c>
      <c r="F906" s="199" t="n">
        <v>2</v>
      </c>
      <c r="G906" s="199" t="n">
        <v>2</v>
      </c>
      <c r="H906" s="199" t="inlineStr">
        <is>
          <t>MEDIUM</t>
        </is>
      </c>
      <c r="I906" s="199" t="n">
        <v>9</v>
      </c>
      <c r="J906" s="199" t="inlineStr">
        <is>
          <t>NO</t>
        </is>
      </c>
      <c r="K906" s="199" t="inlineStr">
        <is>
          <t>https://nvd.nist.gov/vuln/detail/CVE-2026-26709</t>
        </is>
      </c>
      <c r="L906" s="199" t="inlineStr">
        <is>
          <t>2026-03-03 18:53</t>
        </is>
      </c>
      <c r="M906" s="199" t="inlineStr">
        <is>
          <t>CHECK_VENDOR</t>
        </is>
      </c>
      <c r="N906" s="199" t="inlineStr">
        <is>
          <t>See NVD references</t>
        </is>
      </c>
      <c r="O906" s="199" t="inlineStr">
        <is>
          <t>Apply vendor patches</t>
        </is>
      </c>
      <c r="P906" s="199" t="inlineStr">
        <is>
          <t>See CVE details</t>
        </is>
      </c>
      <c r="Q906" s="199" t="inlineStr">
        <is>
          <t>P4</t>
        </is>
      </c>
      <c r="R906" s="199" t="inlineStr">
        <is>
          <t>📅 Schedule patch deployment within 30 days | 🔍 Monitor for exploitation attempts</t>
        </is>
      </c>
      <c r="S906" s="199" t="inlineStr">
        <is>
          <t>CVE - IP enrichment n/a</t>
        </is>
      </c>
      <c r="T906" s="199" t="n">
        <v>0.0001</v>
      </c>
      <c r="U906" s="199" t="n">
        <v>0.0228</v>
      </c>
      <c r="V906" s="199" t="inlineStr">
        <is>
          <t>T1190:Exploit Public-Facing Application</t>
        </is>
      </c>
      <c r="W906" s="199" t="n">
        <v>1</v>
      </c>
      <c r="X906" s="199" t="inlineStr">
        <is>
          <t>LOW (40%)</t>
        </is>
      </c>
      <c r="Y906" s="199" t="inlineStr">
        <is>
          <t>UNLIKELY</t>
        </is>
      </c>
      <c r="Z906" s="199" t="inlineStr">
        <is>
          <t>CHECK_VENDOR</t>
        </is>
      </c>
      <c r="AA906" s="199" t="inlineStr">
        <is>
          <t>https://nvd.nist.gov/vuln/detail/CVE-2026-26709</t>
        </is>
      </c>
      <c r="AB906" s="199" t="inlineStr">
        <is>
          <t>NONE</t>
        </is>
      </c>
      <c r="AC906" s="199" t="n">
        <v>0</v>
      </c>
      <c r="AD906" s="199" t="inlineStr"/>
    </row>
    <row r="907">
      <c r="A907" s="201" t="inlineStr">
        <is>
          <t>CVE</t>
        </is>
      </c>
      <c r="B907" s="201" t="inlineStr">
        <is>
          <t>CVE-2026-26710</t>
        </is>
      </c>
      <c r="C907" s="201" t="inlineStr">
        <is>
          <t>code-projects Simple Food Order System v1.0 is vulnerable to SQL Injection in /food/routers/edit-orders.php.</t>
        </is>
      </c>
      <c r="D907" s="201" t="n">
        <v>9.800000000000001</v>
      </c>
      <c r="E907" s="201" t="inlineStr">
        <is>
          <t>CRITICAL</t>
        </is>
      </c>
      <c r="F907" s="201" t="n">
        <v>3</v>
      </c>
      <c r="G907" s="201" t="n">
        <v>3</v>
      </c>
      <c r="H907" s="201" t="inlineStr">
        <is>
          <t>CRITICAL</t>
        </is>
      </c>
      <c r="I907" s="201" t="n">
        <v>18.8</v>
      </c>
      <c r="J907" s="201" t="inlineStr">
        <is>
          <t>NO</t>
        </is>
      </c>
      <c r="K907" s="201" t="inlineStr">
        <is>
          <t>https://nvd.nist.gov/vuln/detail/CVE-2026-26710</t>
        </is>
      </c>
      <c r="L907" s="201" t="inlineStr">
        <is>
          <t>2026-03-03 18:53</t>
        </is>
      </c>
      <c r="M907" s="201" t="inlineStr">
        <is>
          <t>CHECK_VENDOR</t>
        </is>
      </c>
      <c r="N907" s="201" t="inlineStr">
        <is>
          <t>See NVD references</t>
        </is>
      </c>
      <c r="O907" s="201" t="inlineStr">
        <is>
          <t>Apply vendor patches</t>
        </is>
      </c>
      <c r="P907" s="201" t="inlineStr">
        <is>
          <t>carmelo simple_food_order_system 1.0</t>
        </is>
      </c>
      <c r="Q907" s="201" t="inlineStr">
        <is>
          <t>P2</t>
        </is>
      </c>
      <c r="R907" s="201" t="inlineStr">
        <is>
          <t>🚨 URGENT: Apply vendor patches immediately | 🔒 Isolate affected systems if patch unavailable | 🛡️ Enable additional monitoring/IDS rules</t>
        </is>
      </c>
      <c r="S907" s="201" t="inlineStr">
        <is>
          <t>CVE - IP enrichment n/a</t>
        </is>
      </c>
      <c r="T907" s="201" t="n">
        <v>0.0003</v>
      </c>
      <c r="U907" s="201" t="n">
        <v>0.0799</v>
      </c>
      <c r="V907" s="201" t="inlineStr">
        <is>
          <t>T1190:Exploit Public-Facing Application</t>
        </is>
      </c>
      <c r="W907" s="201" t="n">
        <v>2</v>
      </c>
      <c r="X907" s="201" t="inlineStr">
        <is>
          <t>HIGH (72%)</t>
        </is>
      </c>
      <c r="Y907" s="201" t="inlineStr">
        <is>
          <t>CONFIRMED</t>
        </is>
      </c>
      <c r="Z907" s="201" t="inlineStr">
        <is>
          <t>CHECK_VENDOR</t>
        </is>
      </c>
      <c r="AA907" s="201" t="inlineStr">
        <is>
          <t>https://nvd.nist.gov/vuln/detail/CVE-2026-26710</t>
        </is>
      </c>
      <c r="AB907" s="201" t="inlineStr">
        <is>
          <t>NONE</t>
        </is>
      </c>
      <c r="AC907" s="201" t="n">
        <v>4.9</v>
      </c>
      <c r="AD907" s="201" t="inlineStr"/>
    </row>
    <row r="908">
      <c r="A908" s="201" t="inlineStr">
        <is>
          <t>CVE</t>
        </is>
      </c>
      <c r="B908" s="201" t="inlineStr">
        <is>
          <t>CVE-2026-26711</t>
        </is>
      </c>
      <c r="C908" s="201" t="inlineStr">
        <is>
          <t>code-projects Simple Food Order System v1.0 is vulnerable to SQL Injection in /food/view-ticket.php.</t>
        </is>
      </c>
      <c r="D908" s="201" t="n">
        <v>9.800000000000001</v>
      </c>
      <c r="E908" s="201" t="inlineStr">
        <is>
          <t>CRITICAL</t>
        </is>
      </c>
      <c r="F908" s="201" t="n">
        <v>3</v>
      </c>
      <c r="G908" s="201" t="n">
        <v>3</v>
      </c>
      <c r="H908" s="201" t="inlineStr">
        <is>
          <t>CRITICAL</t>
        </is>
      </c>
      <c r="I908" s="201" t="n">
        <v>18.8</v>
      </c>
      <c r="J908" s="201" t="inlineStr">
        <is>
          <t>NO</t>
        </is>
      </c>
      <c r="K908" s="201" t="inlineStr">
        <is>
          <t>https://nvd.nist.gov/vuln/detail/CVE-2026-26711</t>
        </is>
      </c>
      <c r="L908" s="201" t="inlineStr">
        <is>
          <t>2026-03-03 18:53</t>
        </is>
      </c>
      <c r="M908" s="201" t="inlineStr">
        <is>
          <t>CHECK_VENDOR</t>
        </is>
      </c>
      <c r="N908" s="201" t="inlineStr">
        <is>
          <t>See NVD references</t>
        </is>
      </c>
      <c r="O908" s="201" t="inlineStr">
        <is>
          <t>Apply vendor patches</t>
        </is>
      </c>
      <c r="P908" s="201" t="inlineStr">
        <is>
          <t>carmelo simple_food_order_system 1.0</t>
        </is>
      </c>
      <c r="Q908" s="201" t="inlineStr">
        <is>
          <t>P2</t>
        </is>
      </c>
      <c r="R908" s="201" t="inlineStr">
        <is>
          <t>🚨 URGENT: Apply vendor patches immediately | 🔒 Isolate affected systems if patch unavailable | 🛡️ Enable additional monitoring/IDS rules</t>
        </is>
      </c>
      <c r="S908" s="201" t="inlineStr">
        <is>
          <t>CVE - IP enrichment n/a</t>
        </is>
      </c>
      <c r="T908" s="201" t="n">
        <v>0.0003</v>
      </c>
      <c r="U908" s="201" t="n">
        <v>0.0799</v>
      </c>
      <c r="V908" s="201" t="inlineStr">
        <is>
          <t>T1190:Exploit Public-Facing Application</t>
        </is>
      </c>
      <c r="W908" s="201" t="n">
        <v>2</v>
      </c>
      <c r="X908" s="201" t="inlineStr">
        <is>
          <t>HIGH (72%)</t>
        </is>
      </c>
      <c r="Y908" s="201" t="inlineStr">
        <is>
          <t>CONFIRMED</t>
        </is>
      </c>
      <c r="Z908" s="201" t="inlineStr">
        <is>
          <t>CHECK_VENDOR</t>
        </is>
      </c>
      <c r="AA908" s="201" t="inlineStr">
        <is>
          <t>https://nvd.nist.gov/vuln/detail/CVE-2026-26711</t>
        </is>
      </c>
      <c r="AB908" s="201" t="inlineStr">
        <is>
          <t>NONE</t>
        </is>
      </c>
      <c r="AC908" s="201" t="n">
        <v>4.9</v>
      </c>
      <c r="AD908" s="201" t="inlineStr"/>
    </row>
    <row r="909">
      <c r="A909" s="200" t="inlineStr">
        <is>
          <t>CVE</t>
        </is>
      </c>
      <c r="B909" s="200" t="inlineStr">
        <is>
          <t>CVE-2026-21882</t>
        </is>
      </c>
      <c r="C909" s="200" t="inlineStr">
        <is>
          <t>theshit is a command-line utility that automatically detects and fixes common mistakes in shell commands. Prior to version 0.2.0, improper privilege dropping allows local privilege escalation via command re-execution. This issue has been patched in version 0.2.0.</t>
        </is>
      </c>
      <c r="D909" s="200" t="n">
        <v>8.4</v>
      </c>
      <c r="E909" s="200" t="inlineStr">
        <is>
          <t>HIGH</t>
        </is>
      </c>
      <c r="F909" s="200" t="n">
        <v>3</v>
      </c>
      <c r="G909" s="200" t="n">
        <v>3</v>
      </c>
      <c r="H909" s="200" t="inlineStr">
        <is>
          <t>CRITICAL</t>
        </is>
      </c>
      <c r="I909" s="200" t="n">
        <v>17.4</v>
      </c>
      <c r="J909" s="200" t="inlineStr">
        <is>
          <t>NO</t>
        </is>
      </c>
      <c r="K909" s="200" t="inlineStr">
        <is>
          <t>https://nvd.nist.gov/vuln/detail/CVE-2026-21882</t>
        </is>
      </c>
      <c r="L909" s="200" t="inlineStr">
        <is>
          <t>2026-03-03 18:53</t>
        </is>
      </c>
      <c r="M909" s="200" t="inlineStr">
        <is>
          <t>CHECK_VENDOR</t>
        </is>
      </c>
      <c r="N909" s="200" t="inlineStr">
        <is>
          <t>See NVD references</t>
        </is>
      </c>
      <c r="O909" s="200" t="inlineStr">
        <is>
          <t>Apply vendor patches</t>
        </is>
      </c>
      <c r="P909" s="200" t="inlineStr">
        <is>
          <t>See CVE details</t>
        </is>
      </c>
      <c r="Q909" s="200" t="inlineStr">
        <is>
          <t>P2</t>
        </is>
      </c>
      <c r="R909" s="200" t="inlineStr">
        <is>
          <t>🚨 URGENT: Apply vendor patches immediately | 🔒 Isolate affected systems if patch unavailable | 🛡️ Enable additional monitoring/IDS rules</t>
        </is>
      </c>
      <c r="S909" s="200" t="inlineStr">
        <is>
          <t>CVE - IP enrichment n/a</t>
        </is>
      </c>
      <c r="T909" s="200" t="n">
        <v>0.0001</v>
      </c>
      <c r="U909" s="200" t="n">
        <v>0.0213</v>
      </c>
      <c r="V909" s="200" t="inlineStr">
        <is>
          <t>T1068:Exploitation for Privilege Escalation</t>
        </is>
      </c>
      <c r="W909" s="200" t="n">
        <v>2</v>
      </c>
      <c r="X909" s="200" t="inlineStr">
        <is>
          <t>HIGH (72%)</t>
        </is>
      </c>
      <c r="Y909" s="200" t="inlineStr">
        <is>
          <t>CONFIRMED</t>
        </is>
      </c>
      <c r="Z909" s="200" t="inlineStr">
        <is>
          <t>CHECK_VENDOR</t>
        </is>
      </c>
      <c r="AA909" s="200" t="inlineStr">
        <is>
          <t>https://nvd.nist.gov/vuln/detail/CVE-2026-21882</t>
        </is>
      </c>
      <c r="AB909" s="200" t="inlineStr">
        <is>
          <t>NONE</t>
        </is>
      </c>
      <c r="AC909" s="200" t="n">
        <v>4.2</v>
      </c>
      <c r="AD909" s="200" t="inlineStr"/>
    </row>
    <row r="910">
      <c r="A910" s="200" t="inlineStr">
        <is>
          <t>CVE</t>
        </is>
      </c>
      <c r="B910" s="200" t="inlineStr">
        <is>
          <t>CVE-2026-25477</t>
        </is>
      </c>
      <c r="C910" s="200" t="inlineStr">
        <is>
          <t>AFFiNE is an open-source, all-in-one workspace and an operating system. Prior to version 0.26.0, there is an Open Redirect vulnerability located at the /redirect-proxy endpoint. The flaw exists in the domain validation logic, where an improperly anchored Regular Expression allows an attacker to bypass the whitelist by using malicious domains that end with a trusted string. This issue has been patched in version 0.26.0.</t>
        </is>
      </c>
      <c r="D910" s="200" t="n">
        <v>8.5</v>
      </c>
      <c r="E910" s="200" t="inlineStr">
        <is>
          <t>HIGH</t>
        </is>
      </c>
      <c r="F910" s="200" t="n">
        <v>2</v>
      </c>
      <c r="G910" s="200" t="n">
        <v>3</v>
      </c>
      <c r="H910" s="200" t="inlineStr">
        <is>
          <t>HIGH</t>
        </is>
      </c>
      <c r="I910" s="200" t="n">
        <v>14.5</v>
      </c>
      <c r="J910" s="200" t="inlineStr">
        <is>
          <t>NO</t>
        </is>
      </c>
      <c r="K910" s="200" t="inlineStr">
        <is>
          <t>https://nvd.nist.gov/vuln/detail/CVE-2026-25477</t>
        </is>
      </c>
      <c r="L910" s="200" t="inlineStr">
        <is>
          <t>2026-03-03 18:53</t>
        </is>
      </c>
      <c r="M910" s="200" t="inlineStr">
        <is>
          <t>CHECK_VENDOR</t>
        </is>
      </c>
      <c r="N910" s="200" t="inlineStr">
        <is>
          <t>See NVD references</t>
        </is>
      </c>
      <c r="O910" s="200" t="inlineStr">
        <is>
          <t>Apply vendor patches</t>
        </is>
      </c>
      <c r="P910" s="200" t="inlineStr">
        <is>
          <t>See CVE details</t>
        </is>
      </c>
      <c r="Q910" s="200" t="inlineStr">
        <is>
          <t>P3</t>
        </is>
      </c>
      <c r="R910" s="200" t="inlineStr">
        <is>
          <t>🚨 URGENT: Apply vendor patches immediately | 🔒 Isolate affected systems if patch unavailable | 🛡️ Enable additional monitoring/IDS rules</t>
        </is>
      </c>
      <c r="S910" s="200" t="inlineStr">
        <is>
          <t>CVE - IP enrichment n/a</t>
        </is>
      </c>
      <c r="T910" s="200" t="n">
        <v>0.0004</v>
      </c>
      <c r="U910" s="200" t="n">
        <v>0.1223</v>
      </c>
      <c r="V910" s="200" t="inlineStr">
        <is>
          <t>T1189:Drive-by Compromise | T1190:Exploit Public-Facing Application | T1584.001:Domains</t>
        </is>
      </c>
      <c r="W910" s="200" t="n">
        <v>1</v>
      </c>
      <c r="X910" s="200" t="inlineStr">
        <is>
          <t>LOW (40%)</t>
        </is>
      </c>
      <c r="Y910" s="200" t="inlineStr">
        <is>
          <t>UNLIKELY</t>
        </is>
      </c>
      <c r="Z910" s="200" t="inlineStr">
        <is>
          <t>CHECK_VENDOR</t>
        </is>
      </c>
      <c r="AA910" s="200" t="inlineStr">
        <is>
          <t>https://nvd.nist.gov/vuln/detail/CVE-2026-25477</t>
        </is>
      </c>
      <c r="AB910" s="200" t="inlineStr">
        <is>
          <t>NONE</t>
        </is>
      </c>
      <c r="AC910" s="200" t="n">
        <v>0</v>
      </c>
      <c r="AD910" s="200" t="inlineStr"/>
    </row>
    <row r="911">
      <c r="A911" s="199" t="inlineStr">
        <is>
          <t>CVE</t>
        </is>
      </c>
      <c r="B911" s="199" t="inlineStr">
        <is>
          <t>CVE-2026-25884</t>
        </is>
      </c>
      <c r="C911" s="199" t="inlineStr">
        <is>
          <t>Exiv2 is a C++ library and a command-line utility to read, write, delete and modify Exif, IPTC, XMP and ICC image metadata. Prior to version 0.28.8, an out-of-bounds read was found. The vulnerability is in the CRW image parser. This issue has been patched in version 0.28.8.</t>
        </is>
      </c>
      <c r="D911" s="199" t="n">
        <v>5</v>
      </c>
      <c r="E911" s="199" t="inlineStr">
        <is>
          <t>MEDIUM</t>
        </is>
      </c>
      <c r="F911" s="199" t="n">
        <v>2</v>
      </c>
      <c r="G911" s="199" t="n">
        <v>2</v>
      </c>
      <c r="H911" s="199" t="inlineStr">
        <is>
          <t>MEDIUM</t>
        </is>
      </c>
      <c r="I911" s="199" t="n">
        <v>9</v>
      </c>
      <c r="J911" s="199" t="inlineStr">
        <is>
          <t>NO</t>
        </is>
      </c>
      <c r="K911" s="199" t="inlineStr">
        <is>
          <t>https://nvd.nist.gov/vuln/detail/CVE-2026-25884</t>
        </is>
      </c>
      <c r="L911" s="199" t="inlineStr">
        <is>
          <t>2026-03-03 18:53</t>
        </is>
      </c>
      <c r="M911" s="199" t="inlineStr">
        <is>
          <t>CHECK_VENDOR</t>
        </is>
      </c>
      <c r="N911" s="199" t="inlineStr">
        <is>
          <t>See NVD references</t>
        </is>
      </c>
      <c r="O911" s="199" t="inlineStr">
        <is>
          <t>Apply vendor patches</t>
        </is>
      </c>
      <c r="P911" s="199" t="inlineStr">
        <is>
          <t>See CVE details</t>
        </is>
      </c>
      <c r="Q911" s="199" t="inlineStr">
        <is>
          <t>P4</t>
        </is>
      </c>
      <c r="R911" s="199" t="inlineStr">
        <is>
          <t>📅 Schedule patch deployment within 30 days | 🔍 Monitor for exploitation attempts</t>
        </is>
      </c>
      <c r="S911" s="199" t="inlineStr">
        <is>
          <t>CVE - IP enrichment n/a</t>
        </is>
      </c>
      <c r="T911" s="199" t="n">
        <v>0.0004</v>
      </c>
      <c r="U911" s="199" t="n">
        <v>0.119</v>
      </c>
      <c r="V911" s="199" t="inlineStr">
        <is>
          <t>T1203:Exploitation for Client Execution</t>
        </is>
      </c>
      <c r="W911" s="199" t="n">
        <v>1</v>
      </c>
      <c r="X911" s="199" t="inlineStr">
        <is>
          <t>LOW (40%)</t>
        </is>
      </c>
      <c r="Y911" s="199" t="inlineStr">
        <is>
          <t>UNLIKELY</t>
        </is>
      </c>
      <c r="Z911" s="199" t="inlineStr">
        <is>
          <t>CHECK_VENDOR</t>
        </is>
      </c>
      <c r="AA911" s="199" t="inlineStr">
        <is>
          <t>https://nvd.nist.gov/vuln/detail/CVE-2026-25884</t>
        </is>
      </c>
      <c r="AB911" s="199" t="inlineStr">
        <is>
          <t>NONE</t>
        </is>
      </c>
      <c r="AC911" s="199" t="n">
        <v>0</v>
      </c>
      <c r="AD911" s="199" t="inlineStr"/>
    </row>
    <row r="912">
      <c r="A912" s="201" t="inlineStr">
        <is>
          <t>CVE</t>
        </is>
      </c>
      <c r="B912" s="201" t="inlineStr">
        <is>
          <t>CVE-2026-26712</t>
        </is>
      </c>
      <c r="C912" s="201" t="inlineStr">
        <is>
          <t>code-projects Simple Food Order System v1.0 is vulnerable to SQL Injection in /food/view-ticket-admin.php.</t>
        </is>
      </c>
      <c r="D912" s="201" t="n">
        <v>9.800000000000001</v>
      </c>
      <c r="E912" s="201" t="inlineStr">
        <is>
          <t>CRITICAL</t>
        </is>
      </c>
      <c r="F912" s="201" t="n">
        <v>3</v>
      </c>
      <c r="G912" s="201" t="n">
        <v>3</v>
      </c>
      <c r="H912" s="201" t="inlineStr">
        <is>
          <t>CRITICAL</t>
        </is>
      </c>
      <c r="I912" s="201" t="n">
        <v>18.8</v>
      </c>
      <c r="J912" s="201" t="inlineStr">
        <is>
          <t>NO</t>
        </is>
      </c>
      <c r="K912" s="201" t="inlineStr">
        <is>
          <t>https://nvd.nist.gov/vuln/detail/CVE-2026-26712</t>
        </is>
      </c>
      <c r="L912" s="201" t="inlineStr">
        <is>
          <t>2026-03-03 18:53</t>
        </is>
      </c>
      <c r="M912" s="201" t="inlineStr">
        <is>
          <t>CHECK_VENDOR</t>
        </is>
      </c>
      <c r="N912" s="201" t="inlineStr">
        <is>
          <t>See NVD references</t>
        </is>
      </c>
      <c r="O912" s="201" t="inlineStr">
        <is>
          <t>Apply vendor patches</t>
        </is>
      </c>
      <c r="P912" s="201" t="inlineStr">
        <is>
          <t>carmelo simple_food_order_system 1.0</t>
        </is>
      </c>
      <c r="Q912" s="201" t="inlineStr">
        <is>
          <t>P2</t>
        </is>
      </c>
      <c r="R912" s="201" t="inlineStr">
        <is>
          <t>🚨 URGENT: Apply vendor patches immediately | 🔒 Isolate affected systems if patch unavailable | 🛡️ Enable additional monitoring/IDS rules</t>
        </is>
      </c>
      <c r="S912" s="201" t="inlineStr">
        <is>
          <t>CVE - IP enrichment n/a</t>
        </is>
      </c>
      <c r="T912" s="201" t="n">
        <v>0.0003</v>
      </c>
      <c r="U912" s="201" t="n">
        <v>0.0799</v>
      </c>
      <c r="V912" s="201" t="inlineStr">
        <is>
          <t>T1190:Exploit Public-Facing Application</t>
        </is>
      </c>
      <c r="W912" s="201" t="n">
        <v>2</v>
      </c>
      <c r="X912" s="201" t="inlineStr">
        <is>
          <t>HIGH (72%)</t>
        </is>
      </c>
      <c r="Y912" s="201" t="inlineStr">
        <is>
          <t>CONFIRMED</t>
        </is>
      </c>
      <c r="Z912" s="201" t="inlineStr">
        <is>
          <t>CHECK_VENDOR</t>
        </is>
      </c>
      <c r="AA912" s="201" t="inlineStr">
        <is>
          <t>https://nvd.nist.gov/vuln/detail/CVE-2026-26712</t>
        </is>
      </c>
      <c r="AB912" s="201" t="inlineStr">
        <is>
          <t>NONE</t>
        </is>
      </c>
      <c r="AC912" s="201" t="n">
        <v>4.9</v>
      </c>
      <c r="AD912" s="201" t="inlineStr"/>
    </row>
    <row r="913">
      <c r="A913" s="201" t="inlineStr">
        <is>
          <t>CVE</t>
        </is>
      </c>
      <c r="B913" s="201" t="inlineStr">
        <is>
          <t>CVE-2026-26713</t>
        </is>
      </c>
      <c r="C913" s="201" t="inlineStr">
        <is>
          <t>code-projects Simple Food Order System v1.0 is vulnerable to SQL Injection in /food/routers/cancel-order.php.</t>
        </is>
      </c>
      <c r="D913" s="201" t="n">
        <v>9.800000000000001</v>
      </c>
      <c r="E913" s="201" t="inlineStr">
        <is>
          <t>CRITICAL</t>
        </is>
      </c>
      <c r="F913" s="201" t="n">
        <v>3</v>
      </c>
      <c r="G913" s="201" t="n">
        <v>3</v>
      </c>
      <c r="H913" s="201" t="inlineStr">
        <is>
          <t>CRITICAL</t>
        </is>
      </c>
      <c r="I913" s="201" t="n">
        <v>18.8</v>
      </c>
      <c r="J913" s="201" t="inlineStr">
        <is>
          <t>NO</t>
        </is>
      </c>
      <c r="K913" s="201" t="inlineStr">
        <is>
          <t>https://nvd.nist.gov/vuln/detail/CVE-2026-26713</t>
        </is>
      </c>
      <c r="L913" s="201" t="inlineStr">
        <is>
          <t>2026-03-03 18:53</t>
        </is>
      </c>
      <c r="M913" s="201" t="inlineStr">
        <is>
          <t>CHECK_VENDOR</t>
        </is>
      </c>
      <c r="N913" s="201" t="inlineStr">
        <is>
          <t>See NVD references</t>
        </is>
      </c>
      <c r="O913" s="201" t="inlineStr">
        <is>
          <t>Apply vendor patches</t>
        </is>
      </c>
      <c r="P913" s="201" t="inlineStr">
        <is>
          <t>carmelo simple_food_order_system 1.0</t>
        </is>
      </c>
      <c r="Q913" s="201" t="inlineStr">
        <is>
          <t>P2</t>
        </is>
      </c>
      <c r="R913" s="201" t="inlineStr">
        <is>
          <t>🚨 URGENT: Apply vendor patches immediately | 🔒 Isolate affected systems if patch unavailable | 🛡️ Enable additional monitoring/IDS rules</t>
        </is>
      </c>
      <c r="S913" s="201" t="inlineStr">
        <is>
          <t>CVE - IP enrichment n/a</t>
        </is>
      </c>
      <c r="T913" s="201" t="n">
        <v>0.0003</v>
      </c>
      <c r="U913" s="201" t="n">
        <v>0.0799</v>
      </c>
      <c r="V913" s="201" t="inlineStr">
        <is>
          <t>T1190:Exploit Public-Facing Application</t>
        </is>
      </c>
      <c r="W913" s="201" t="n">
        <v>2</v>
      </c>
      <c r="X913" s="201" t="inlineStr">
        <is>
          <t>HIGH (72%)</t>
        </is>
      </c>
      <c r="Y913" s="201" t="inlineStr">
        <is>
          <t>CONFIRMED</t>
        </is>
      </c>
      <c r="Z913" s="201" t="inlineStr">
        <is>
          <t>CHECK_VENDOR</t>
        </is>
      </c>
      <c r="AA913" s="201" t="inlineStr">
        <is>
          <t>https://nvd.nist.gov/vuln/detail/CVE-2026-26713</t>
        </is>
      </c>
      <c r="AB913" s="201" t="inlineStr">
        <is>
          <t>NONE</t>
        </is>
      </c>
      <c r="AC913" s="201" t="n">
        <v>4.9</v>
      </c>
      <c r="AD913" s="201" t="inlineStr"/>
    </row>
    <row r="914">
      <c r="A914" s="199" t="inlineStr">
        <is>
          <t>CVE</t>
        </is>
      </c>
      <c r="B914" s="199" t="inlineStr">
        <is>
          <t>CVE-2026-27596</t>
        </is>
      </c>
      <c r="C914" s="199" t="inlineStr">
        <is>
          <t>Exiv2 is a C++ library and a command-line utility to read, write, delete and modify Exif, IPTC, XMP and ICC image metadata. Prior to version 0.28.8, an out-of-bounds read was found in Exiv2. The vulnerability is in the preview component, which is only triggered when running Exiv2 with an extra command line argument, like -pp. The out-of-bounds read is at a 4GB offset, which usually causes Exiv2 to crash. This issue has been patched in version 0.28.8.</t>
        </is>
      </c>
      <c r="D914" s="199" t="n">
        <v>5</v>
      </c>
      <c r="E914" s="199" t="inlineStr">
        <is>
          <t>MEDIUM</t>
        </is>
      </c>
      <c r="F914" s="199" t="n">
        <v>2</v>
      </c>
      <c r="G914" s="199" t="n">
        <v>2</v>
      </c>
      <c r="H914" s="199" t="inlineStr">
        <is>
          <t>MEDIUM</t>
        </is>
      </c>
      <c r="I914" s="199" t="n">
        <v>9</v>
      </c>
      <c r="J914" s="199" t="inlineStr">
        <is>
          <t>NO</t>
        </is>
      </c>
      <c r="K914" s="199" t="inlineStr">
        <is>
          <t>https://nvd.nist.gov/vuln/detail/CVE-2026-27596</t>
        </is>
      </c>
      <c r="L914" s="199" t="inlineStr">
        <is>
          <t>2026-03-03 18:53</t>
        </is>
      </c>
      <c r="M914" s="199" t="inlineStr">
        <is>
          <t>CHECK_VENDOR</t>
        </is>
      </c>
      <c r="N914" s="199" t="inlineStr">
        <is>
          <t>See NVD references</t>
        </is>
      </c>
      <c r="O914" s="199" t="inlineStr">
        <is>
          <t>Apply vendor patches</t>
        </is>
      </c>
      <c r="P914" s="199" t="inlineStr">
        <is>
          <t>See CVE details</t>
        </is>
      </c>
      <c r="Q914" s="199" t="inlineStr">
        <is>
          <t>P4</t>
        </is>
      </c>
      <c r="R914" s="199" t="inlineStr">
        <is>
          <t>📅 Schedule patch deployment within 30 days | 🔍 Monitor for exploitation attempts</t>
        </is>
      </c>
      <c r="S914" s="199" t="inlineStr">
        <is>
          <t>CVE - IP enrichment n/a</t>
        </is>
      </c>
      <c r="T914" s="199" t="n">
        <v>0.0004</v>
      </c>
      <c r="U914" s="199" t="n">
        <v>0.1274</v>
      </c>
      <c r="V914" s="199" t="inlineStr">
        <is>
          <t>T1203:Exploitation for Client Execution</t>
        </is>
      </c>
      <c r="W914" s="199" t="n">
        <v>1</v>
      </c>
      <c r="X914" s="199" t="inlineStr">
        <is>
          <t>LOW (40%)</t>
        </is>
      </c>
      <c r="Y914" s="199" t="inlineStr">
        <is>
          <t>UNLIKELY</t>
        </is>
      </c>
      <c r="Z914" s="199" t="inlineStr">
        <is>
          <t>CHECK_VENDOR</t>
        </is>
      </c>
      <c r="AA914" s="199" t="inlineStr">
        <is>
          <t>https://nvd.nist.gov/vuln/detail/CVE-2026-27596</t>
        </is>
      </c>
      <c r="AB914" s="199" t="inlineStr">
        <is>
          <t>NONE</t>
        </is>
      </c>
      <c r="AC914" s="199" t="n">
        <v>0</v>
      </c>
      <c r="AD914" s="199" t="inlineStr"/>
    </row>
    <row r="915">
      <c r="A915" s="199" t="inlineStr">
        <is>
          <t>CVE</t>
        </is>
      </c>
      <c r="B915" s="199" t="inlineStr">
        <is>
          <t>CVE-2026-27631</t>
        </is>
      </c>
      <c r="C915" s="199" t="inlineStr">
        <is>
          <t>Exiv2 is a C++ library and a command-line utility to read, write, delete and modify Exif, IPTC, XMP and ICC image metadata. Prior to version 0.28.8, an uncaught exception was found in Exiv2. The vulnerability is in the preview component, which is only triggered when running Exiv2 with an extra command line argument, like -pp. Due to an integer overflow, the code attempts to create a huge std::vector, which causes Exiv2 to crash with an uncaught exception. This issue has been patched in version 0</t>
        </is>
      </c>
      <c r="D915" s="199" t="n">
        <v>5</v>
      </c>
      <c r="E915" s="199" t="inlineStr">
        <is>
          <t>MEDIUM</t>
        </is>
      </c>
      <c r="F915" s="199" t="n">
        <v>2</v>
      </c>
      <c r="G915" s="199" t="n">
        <v>2</v>
      </c>
      <c r="H915" s="199" t="inlineStr">
        <is>
          <t>MEDIUM</t>
        </is>
      </c>
      <c r="I915" s="199" t="n">
        <v>9</v>
      </c>
      <c r="J915" s="199" t="inlineStr">
        <is>
          <t>NO</t>
        </is>
      </c>
      <c r="K915" s="199" t="inlineStr">
        <is>
          <t>https://nvd.nist.gov/vuln/detail/CVE-2026-27631</t>
        </is>
      </c>
      <c r="L915" s="199" t="inlineStr">
        <is>
          <t>2026-03-03 18:53</t>
        </is>
      </c>
      <c r="M915" s="199" t="inlineStr">
        <is>
          <t>CHECK_VENDOR</t>
        </is>
      </c>
      <c r="N915" s="199" t="inlineStr">
        <is>
          <t>See NVD references</t>
        </is>
      </c>
      <c r="O915" s="199" t="inlineStr">
        <is>
          <t>Apply vendor patches</t>
        </is>
      </c>
      <c r="P915" s="199" t="inlineStr">
        <is>
          <t>See CVE details</t>
        </is>
      </c>
      <c r="Q915" s="199" t="inlineStr">
        <is>
          <t>P4</t>
        </is>
      </c>
      <c r="R915" s="199" t="inlineStr">
        <is>
          <t>📅 Schedule patch deployment within 30 days | 🔍 Monitor for exploitation attempts</t>
        </is>
      </c>
      <c r="S915" s="199" t="inlineStr">
        <is>
          <t>CVE - IP enrichment n/a</t>
        </is>
      </c>
      <c r="T915" s="199" t="n">
        <v>0.0004</v>
      </c>
      <c r="U915" s="199" t="n">
        <v>0.1274</v>
      </c>
      <c r="V915" s="199" t="inlineStr">
        <is>
          <t>T1203:Exploitation for Client Execution</t>
        </is>
      </c>
      <c r="W915" s="199" t="n">
        <v>1</v>
      </c>
      <c r="X915" s="199" t="inlineStr">
        <is>
          <t>LOW (40%)</t>
        </is>
      </c>
      <c r="Y915" s="199" t="inlineStr">
        <is>
          <t>UNLIKELY</t>
        </is>
      </c>
      <c r="Z915" s="199" t="inlineStr">
        <is>
          <t>CHECK_VENDOR</t>
        </is>
      </c>
      <c r="AA915" s="199" t="inlineStr">
        <is>
          <t>https://nvd.nist.gov/vuln/detail/CVE-2026-27631</t>
        </is>
      </c>
      <c r="AB915" s="199" t="inlineStr">
        <is>
          <t>NONE</t>
        </is>
      </c>
      <c r="AC915" s="199" t="n">
        <v>0</v>
      </c>
      <c r="AD915" s="199" t="inlineStr"/>
    </row>
    <row r="916">
      <c r="A916" s="199" t="inlineStr">
        <is>
          <t>CVE</t>
        </is>
      </c>
      <c r="B916" s="199" t="inlineStr">
        <is>
          <t>CVE-2026-2256</t>
        </is>
      </c>
      <c r="C916" s="199" t="inlineStr">
        <is>
          <t>A command injection vulnerability in ModelScope's ms-agent versions v1.6.0rc1 and earlier exists, allowing an attacker to execute arbitrary operating system commands through crafted prompt-derived input.</t>
        </is>
      </c>
      <c r="D916" s="199" t="n">
        <v>5</v>
      </c>
      <c r="E916" s="199" t="inlineStr">
        <is>
          <t>MEDIUM</t>
        </is>
      </c>
      <c r="F916" s="199" t="n">
        <v>2</v>
      </c>
      <c r="G916" s="199" t="n">
        <v>2</v>
      </c>
      <c r="H916" s="199" t="inlineStr">
        <is>
          <t>MEDIUM</t>
        </is>
      </c>
      <c r="I916" s="199" t="n">
        <v>9</v>
      </c>
      <c r="J916" s="199" t="inlineStr">
        <is>
          <t>NO</t>
        </is>
      </c>
      <c r="K916" s="199" t="inlineStr">
        <is>
          <t>https://nvd.nist.gov/vuln/detail/CVE-2026-2256</t>
        </is>
      </c>
      <c r="L916" s="199" t="inlineStr">
        <is>
          <t>2026-03-03 18:53</t>
        </is>
      </c>
      <c r="M916" s="199" t="inlineStr">
        <is>
          <t>CHECK_VENDOR</t>
        </is>
      </c>
      <c r="N916" s="199" t="inlineStr">
        <is>
          <t>See NVD references</t>
        </is>
      </c>
      <c r="O916" s="199" t="inlineStr">
        <is>
          <t>Apply vendor patches</t>
        </is>
      </c>
      <c r="P916" s="199" t="inlineStr">
        <is>
          <t>See CVE details</t>
        </is>
      </c>
      <c r="Q916" s="199" t="inlineStr">
        <is>
          <t>P4</t>
        </is>
      </c>
      <c r="R916" s="199" t="inlineStr">
        <is>
          <t>📅 Schedule patch deployment within 30 days | 🔍 Monitor for exploitation attempts</t>
        </is>
      </c>
      <c r="S916" s="199" t="inlineStr">
        <is>
          <t>CVE - IP enrichment n/a</t>
        </is>
      </c>
      <c r="T916" s="199" t="n">
        <v>0.0013</v>
      </c>
      <c r="U916" s="199" t="n">
        <v>0.3268</v>
      </c>
      <c r="V916" s="199" t="inlineStr">
        <is>
          <t>T1059:Command and Scripting Interpreter</t>
        </is>
      </c>
      <c r="W916" s="199" t="n">
        <v>1</v>
      </c>
      <c r="X916" s="199" t="inlineStr">
        <is>
          <t>LOW (40%)</t>
        </is>
      </c>
      <c r="Y916" s="199" t="inlineStr">
        <is>
          <t>UNLIKELY</t>
        </is>
      </c>
      <c r="Z916" s="199" t="inlineStr">
        <is>
          <t>CHECK_VENDOR</t>
        </is>
      </c>
      <c r="AA916" s="199" t="inlineStr">
        <is>
          <t>https://nvd.nist.gov/vuln/detail/CVE-2026-2256</t>
        </is>
      </c>
      <c r="AB916" s="199" t="inlineStr">
        <is>
          <t>NONE</t>
        </is>
      </c>
      <c r="AC916" s="199" t="n">
        <v>0</v>
      </c>
      <c r="AD916" s="199" t="inlineStr"/>
    </row>
    <row r="917">
      <c r="A917" s="200" t="inlineStr">
        <is>
          <t>CVE</t>
        </is>
      </c>
      <c r="B917" s="200" t="inlineStr">
        <is>
          <t>CVE-2026-3336</t>
        </is>
      </c>
      <c r="C917" s="200" t="inlineStr">
        <is>
          <t>Improper certificate validation in PKCS7_verify() in AWS-LC allows an unauthenticated user to bypass certificate chain verification when processing PKCS7 objects with multiple signers, except the final signer.
Customers of AWS services do not need to take action. Applications using AWS-LC should upgrade to AWS-LC version 1.69.0.</t>
        </is>
      </c>
      <c r="D917" s="200" t="n">
        <v>7.5</v>
      </c>
      <c r="E917" s="200" t="inlineStr">
        <is>
          <t>HIGH</t>
        </is>
      </c>
      <c r="F917" s="200" t="n">
        <v>2</v>
      </c>
      <c r="G917" s="200" t="n">
        <v>3</v>
      </c>
      <c r="H917" s="200" t="inlineStr">
        <is>
          <t>HIGH</t>
        </is>
      </c>
      <c r="I917" s="200" t="n">
        <v>13.5</v>
      </c>
      <c r="J917" s="200" t="inlineStr">
        <is>
          <t>NO</t>
        </is>
      </c>
      <c r="K917" s="200" t="inlineStr">
        <is>
          <t>https://nvd.nist.gov/vuln/detail/CVE-2026-3336</t>
        </is>
      </c>
      <c r="L917" s="200" t="inlineStr">
        <is>
          <t>2026-03-03 18:53</t>
        </is>
      </c>
      <c r="M917" s="200" t="inlineStr">
        <is>
          <t>CHECK_VENDOR</t>
        </is>
      </c>
      <c r="N917" s="200" t="inlineStr">
        <is>
          <t>See NVD references</t>
        </is>
      </c>
      <c r="O917" s="200" t="inlineStr">
        <is>
          <t>Apply vendor patches</t>
        </is>
      </c>
      <c r="P917" s="200" t="inlineStr">
        <is>
          <t>See CVE details</t>
        </is>
      </c>
      <c r="Q917" s="200" t="inlineStr">
        <is>
          <t>P2</t>
        </is>
      </c>
      <c r="R917" s="200" t="inlineStr">
        <is>
          <t>🚨 URGENT: Apply vendor patches immediately | 🔒 Isolate affected systems if patch unavailable | 🛡️ Enable additional monitoring/IDS rules</t>
        </is>
      </c>
      <c r="S917" s="200" t="inlineStr">
        <is>
          <t>CVE - IP enrichment n/a</t>
        </is>
      </c>
      <c r="T917" s="200" t="n">
        <v>0.0002</v>
      </c>
      <c r="U917" s="200" t="n">
        <v>0.063</v>
      </c>
      <c r="V917" s="200" t="inlineStr">
        <is>
          <t>T1190:Exploit Public-Facing Application</t>
        </is>
      </c>
      <c r="W917" s="200" t="n">
        <v>2</v>
      </c>
      <c r="X917" s="200" t="inlineStr">
        <is>
          <t>HIGH (72%)</t>
        </is>
      </c>
      <c r="Y917" s="200" t="inlineStr">
        <is>
          <t>POSSIBLE</t>
        </is>
      </c>
      <c r="Z917" s="200" t="inlineStr">
        <is>
          <t>CHECK_VENDOR</t>
        </is>
      </c>
      <c r="AA917" s="200" t="inlineStr">
        <is>
          <t>https://nvd.nist.gov/vuln/detail/CVE-2026-3336</t>
        </is>
      </c>
      <c r="AB917" s="200" t="inlineStr">
        <is>
          <t>NONE</t>
        </is>
      </c>
      <c r="AC917" s="200" t="n">
        <v>3.75</v>
      </c>
      <c r="AD917" s="200" t="inlineStr"/>
    </row>
    <row r="918">
      <c r="A918" s="199" t="inlineStr">
        <is>
          <t>CVE</t>
        </is>
      </c>
      <c r="B918" s="199" t="inlineStr">
        <is>
          <t>CVE-2026-3337</t>
        </is>
      </c>
      <c r="C918" s="199" t="inlineStr">
        <is>
          <t>Observable timing discrepancy in AES-CCM decryption in AWS-LC allows an unauthenticated user to potentially determine authentication tag validity via timing analysis.
The impacted implementations are through the EVP CIPHER API: EVP_aes_128_ccm, EVP_aes_192_ccm, and EVP_aes_256_ccm.
Customers of AWS services do not need to take action. Applications using AWS-LC should upgrade to AWS-LC version 1.69.0.</t>
        </is>
      </c>
      <c r="D918" s="199" t="n">
        <v>5.9</v>
      </c>
      <c r="E918" s="199" t="inlineStr">
        <is>
          <t>MEDIUM</t>
        </is>
      </c>
      <c r="F918" s="199" t="n">
        <v>2</v>
      </c>
      <c r="G918" s="199" t="n">
        <v>2</v>
      </c>
      <c r="H918" s="199" t="inlineStr">
        <is>
          <t>MEDIUM</t>
        </is>
      </c>
      <c r="I918" s="199" t="n">
        <v>9.9</v>
      </c>
      <c r="J918" s="199" t="inlineStr">
        <is>
          <t>NO</t>
        </is>
      </c>
      <c r="K918" s="199" t="inlineStr">
        <is>
          <t>https://nvd.nist.gov/vuln/detail/CVE-2026-3337</t>
        </is>
      </c>
      <c r="L918" s="199" t="inlineStr">
        <is>
          <t>2026-03-03 18:53</t>
        </is>
      </c>
      <c r="M918" s="199" t="inlineStr">
        <is>
          <t>CHECK_VENDOR</t>
        </is>
      </c>
      <c r="N918" s="199" t="inlineStr">
        <is>
          <t>See NVD references</t>
        </is>
      </c>
      <c r="O918" s="199" t="inlineStr">
        <is>
          <t>Apply vendor patches</t>
        </is>
      </c>
      <c r="P918" s="199" t="inlineStr">
        <is>
          <t>See CVE details</t>
        </is>
      </c>
      <c r="Q918" s="199" t="inlineStr">
        <is>
          <t>P3</t>
        </is>
      </c>
      <c r="R918" s="199" t="inlineStr">
        <is>
          <t>📅 Schedule patch deployment within 30 days | 🔍 Monitor for exploitation attempts</t>
        </is>
      </c>
      <c r="S918" s="199" t="inlineStr">
        <is>
          <t>CVE - IP enrichment n/a</t>
        </is>
      </c>
      <c r="T918" s="199" t="n">
        <v>0.0008</v>
      </c>
      <c r="U918" s="199" t="n">
        <v>0.2469</v>
      </c>
      <c r="V918" s="199" t="inlineStr">
        <is>
          <t>T1190:Exploit Public-Facing Application</t>
        </is>
      </c>
      <c r="W918" s="199" t="n">
        <v>1</v>
      </c>
      <c r="X918" s="199" t="inlineStr">
        <is>
          <t>LOW (40%)</t>
        </is>
      </c>
      <c r="Y918" s="199" t="inlineStr">
        <is>
          <t>POSSIBLE</t>
        </is>
      </c>
      <c r="Z918" s="199" t="inlineStr">
        <is>
          <t>CHECK_VENDOR</t>
        </is>
      </c>
      <c r="AA918" s="199" t="inlineStr">
        <is>
          <t>https://nvd.nist.gov/vuln/detail/CVE-2026-3337</t>
        </is>
      </c>
      <c r="AB918" s="199" t="inlineStr">
        <is>
          <t>NONE</t>
        </is>
      </c>
      <c r="AC918" s="199" t="n">
        <v>2.95</v>
      </c>
      <c r="AD918" s="199" t="inlineStr"/>
    </row>
    <row r="919">
      <c r="A919" s="200" t="inlineStr">
        <is>
          <t>CVE</t>
        </is>
      </c>
      <c r="B919" s="200" t="inlineStr">
        <is>
          <t>CVE-2026-3338</t>
        </is>
      </c>
      <c r="C919" s="200" t="inlineStr">
        <is>
          <t>Improper signature validation in PKCS7_verify() in AWS-LC allows an unauthenticated user to bypass signature verification when processing PKCS7 objects with Authenticated Attributes.
Customers of AWS services do not need to take action. Applications using AWS-LC should upgrade to AWS-LC version 1.69.0.</t>
        </is>
      </c>
      <c r="D919" s="200" t="n">
        <v>7.5</v>
      </c>
      <c r="E919" s="200" t="inlineStr">
        <is>
          <t>HIGH</t>
        </is>
      </c>
      <c r="F919" s="200" t="n">
        <v>2</v>
      </c>
      <c r="G919" s="200" t="n">
        <v>3</v>
      </c>
      <c r="H919" s="200" t="inlineStr">
        <is>
          <t>HIGH</t>
        </is>
      </c>
      <c r="I919" s="200" t="n">
        <v>13.5</v>
      </c>
      <c r="J919" s="200" t="inlineStr">
        <is>
          <t>NO</t>
        </is>
      </c>
      <c r="K919" s="200" t="inlineStr">
        <is>
          <t>https://nvd.nist.gov/vuln/detail/CVE-2026-3338</t>
        </is>
      </c>
      <c r="L919" s="200" t="inlineStr">
        <is>
          <t>2026-03-03 18:53</t>
        </is>
      </c>
      <c r="M919" s="200" t="inlineStr">
        <is>
          <t>CHECK_VENDOR</t>
        </is>
      </c>
      <c r="N919" s="200" t="inlineStr">
        <is>
          <t>See NVD references</t>
        </is>
      </c>
      <c r="O919" s="200" t="inlineStr">
        <is>
          <t>Apply vendor patches</t>
        </is>
      </c>
      <c r="P919" s="200" t="inlineStr">
        <is>
          <t>See CVE details</t>
        </is>
      </c>
      <c r="Q919" s="200" t="inlineStr">
        <is>
          <t>P2</t>
        </is>
      </c>
      <c r="R919" s="200" t="inlineStr">
        <is>
          <t>🚨 URGENT: Apply vendor patches immediately | 🔒 Isolate affected systems if patch unavailable | 🛡️ Enable additional monitoring/IDS rules</t>
        </is>
      </c>
      <c r="S919" s="200" t="inlineStr">
        <is>
          <t>CVE - IP enrichment n/a</t>
        </is>
      </c>
      <c r="T919" s="200" t="n">
        <v>0</v>
      </c>
      <c r="U919" s="200" t="n">
        <v>0</v>
      </c>
      <c r="V919" s="200" t="inlineStr">
        <is>
          <t>T1190:Exploit Public-Facing Application</t>
        </is>
      </c>
      <c r="W919" s="200" t="n">
        <v>2</v>
      </c>
      <c r="X919" s="200" t="inlineStr">
        <is>
          <t>HIGH (72%)</t>
        </is>
      </c>
      <c r="Y919" s="200" t="inlineStr">
        <is>
          <t>POSSIBLE</t>
        </is>
      </c>
      <c r="Z919" s="200" t="inlineStr">
        <is>
          <t>CHECK_VENDOR</t>
        </is>
      </c>
      <c r="AA919" s="200" t="inlineStr">
        <is>
          <t>https://nvd.nist.gov/vuln/detail/CVE-2026-3338</t>
        </is>
      </c>
      <c r="AB919" s="200" t="inlineStr">
        <is>
          <t>NONE</t>
        </is>
      </c>
      <c r="AC919" s="200" t="n">
        <v>3.75</v>
      </c>
      <c r="AD919" s="200" t="inlineStr"/>
    </row>
    <row r="920">
      <c r="A920" s="199" t="inlineStr">
        <is>
          <t>CVE</t>
        </is>
      </c>
      <c r="B920" s="199" t="inlineStr">
        <is>
          <t>CVE-2026-2583</t>
        </is>
      </c>
      <c r="C920" s="199" t="inlineStr">
        <is>
          <t>The Blocksy theme for WordPress is vulnerable to Stored Cross-Site Scripting via the `blocksy_meta` metadata fields in all versions up to, and including, 2.1.30 due to insufficient input sanitization and output escaping. This makes it possible for authenticated attackers, with Contributor-level access and above, to inject arbitrary web scripts in pages that will execute whenever a user accesses an injected page.</t>
        </is>
      </c>
      <c r="D920" s="199" t="n">
        <v>6.4</v>
      </c>
      <c r="E920" s="199" t="inlineStr">
        <is>
          <t>MEDIUM</t>
        </is>
      </c>
      <c r="F920" s="199" t="n">
        <v>2</v>
      </c>
      <c r="G920" s="199" t="n">
        <v>2</v>
      </c>
      <c r="H920" s="199" t="inlineStr">
        <is>
          <t>MEDIUM</t>
        </is>
      </c>
      <c r="I920" s="199" t="n">
        <v>10.4</v>
      </c>
      <c r="J920" s="199" t="inlineStr">
        <is>
          <t>NO</t>
        </is>
      </c>
      <c r="K920" s="199" t="inlineStr">
        <is>
          <t>https://nvd.nist.gov/vuln/detail/CVE-2026-2583</t>
        </is>
      </c>
      <c r="L920" s="199" t="inlineStr">
        <is>
          <t>2026-03-03 18:53</t>
        </is>
      </c>
      <c r="M920" s="199" t="inlineStr">
        <is>
          <t>CHECK_VENDOR</t>
        </is>
      </c>
      <c r="N920" s="199" t="inlineStr">
        <is>
          <t>See NVD references</t>
        </is>
      </c>
      <c r="O920" s="199" t="inlineStr">
        <is>
          <t>Apply vendor patches</t>
        </is>
      </c>
      <c r="P920" s="199" t="inlineStr">
        <is>
          <t>See CVE details</t>
        </is>
      </c>
      <c r="Q920" s="199" t="inlineStr">
        <is>
          <t>P2</t>
        </is>
      </c>
      <c r="R920" s="199" t="inlineStr">
        <is>
          <t>📅 Schedule patch deployment within 30 days | 🔍 Monitor for exploitation attempts</t>
        </is>
      </c>
      <c r="S920" s="199" t="inlineStr">
        <is>
          <t>CVE - IP enrichment n/a</t>
        </is>
      </c>
      <c r="T920" s="199" t="n">
        <v>0</v>
      </c>
      <c r="U920" s="199" t="n">
        <v>0</v>
      </c>
      <c r="V920" s="199" t="inlineStr">
        <is>
          <t>T1189:Drive-by Compromise</t>
        </is>
      </c>
      <c r="W920" s="199" t="n">
        <v>2</v>
      </c>
      <c r="X920" s="199" t="inlineStr">
        <is>
          <t>HIGH (72%)</t>
        </is>
      </c>
      <c r="Y920" s="199" t="inlineStr">
        <is>
          <t>POSSIBLE</t>
        </is>
      </c>
      <c r="Z920" s="199" t="inlineStr">
        <is>
          <t>CHECK_VENDOR</t>
        </is>
      </c>
      <c r="AA920" s="199" t="inlineStr">
        <is>
          <t>https://nvd.nist.gov/vuln/detail/CVE-2026-2583</t>
        </is>
      </c>
      <c r="AB920" s="199" t="inlineStr">
        <is>
          <t>NONE</t>
        </is>
      </c>
      <c r="AC920" s="199" t="n">
        <v>3.2</v>
      </c>
      <c r="AD920" s="199" t="inlineStr"/>
    </row>
    <row r="921">
      <c r="A921" s="199" t="inlineStr">
        <is>
          <t>CVE</t>
        </is>
      </c>
      <c r="B921" s="199" t="inlineStr">
        <is>
          <t>CVE-2026-1336</t>
        </is>
      </c>
      <c r="C921" s="199" t="inlineStr">
        <is>
          <t>The AI ChatBot with ChatGPT and Content Generator by AYS plugin for WordPress is vulnerable to unauthorized access and modification of data due to missing capability checks on the store_data() and get_chatgpt_api_key() functions in all versions up to, and including, 2.7.5. This makes it possible for unauthenticated attackers to view, modify or delete the plugin's ChatGPT API key.
The vulnerability was partially fixed in version 2.7.5 and fully fixed in version 2.7.6</t>
        </is>
      </c>
      <c r="D921" s="199" t="n">
        <v>5.3</v>
      </c>
      <c r="E921" s="199" t="inlineStr">
        <is>
          <t>MEDIUM</t>
        </is>
      </c>
      <c r="F921" s="199" t="n">
        <v>2</v>
      </c>
      <c r="G921" s="199" t="n">
        <v>2</v>
      </c>
      <c r="H921" s="199" t="inlineStr">
        <is>
          <t>MEDIUM</t>
        </is>
      </c>
      <c r="I921" s="199" t="n">
        <v>9.300000000000001</v>
      </c>
      <c r="J921" s="199" t="inlineStr">
        <is>
          <t>NO</t>
        </is>
      </c>
      <c r="K921" s="199" t="inlineStr">
        <is>
          <t>https://nvd.nist.gov/vuln/detail/CVE-2026-1336</t>
        </is>
      </c>
      <c r="L921" s="199" t="inlineStr">
        <is>
          <t>2026-03-03 18:53</t>
        </is>
      </c>
      <c r="M921" s="199" t="inlineStr">
        <is>
          <t>CHECK_VENDOR</t>
        </is>
      </c>
      <c r="N921" s="199" t="inlineStr">
        <is>
          <t>See NVD references</t>
        </is>
      </c>
      <c r="O921" s="199" t="inlineStr">
        <is>
          <t>Apply vendor patches</t>
        </is>
      </c>
      <c r="P921" s="199" t="inlineStr">
        <is>
          <t>See CVE details</t>
        </is>
      </c>
      <c r="Q921" s="199" t="inlineStr">
        <is>
          <t>P3</t>
        </is>
      </c>
      <c r="R921" s="199" t="inlineStr">
        <is>
          <t>📅 Schedule patch deployment within 30 days | 🔍 Monitor for exploitation attempts</t>
        </is>
      </c>
      <c r="S921" s="199" t="inlineStr">
        <is>
          <t>CVE - IP enrichment n/a</t>
        </is>
      </c>
      <c r="T921" s="199" t="n">
        <v>0.0004</v>
      </c>
      <c r="U921" s="199" t="n">
        <v>0.1365</v>
      </c>
      <c r="V921" s="199" t="inlineStr">
        <is>
          <t>T1190:Exploit Public-Facing Application</t>
        </is>
      </c>
      <c r="W921" s="199" t="n">
        <v>1</v>
      </c>
      <c r="X921" s="199" t="inlineStr">
        <is>
          <t>LOW (40%)</t>
        </is>
      </c>
      <c r="Y921" s="199" t="inlineStr">
        <is>
          <t>POSSIBLE</t>
        </is>
      </c>
      <c r="Z921" s="199" t="inlineStr">
        <is>
          <t>CHECK_VENDOR</t>
        </is>
      </c>
      <c r="AA921" s="199" t="inlineStr">
        <is>
          <t>https://nvd.nist.gov/vuln/detail/CVE-2026-1336</t>
        </is>
      </c>
      <c r="AB921" s="199" t="inlineStr">
        <is>
          <t>NONE</t>
        </is>
      </c>
      <c r="AC921" s="199" t="n">
        <v>2.65</v>
      </c>
      <c r="AD921" s="199" t="inlineStr"/>
    </row>
    <row r="922">
      <c r="A922" s="200" t="inlineStr">
        <is>
          <t>CVE</t>
        </is>
      </c>
      <c r="B922" s="200" t="inlineStr">
        <is>
          <t>CVE-2026-1566</t>
        </is>
      </c>
      <c r="C922" s="200" t="inlineStr">
        <is>
          <t>The LatePoint – Calendar Booking Plugin for Appointments and Events plugin for WordPress is vulnerable to privilege escalation via password reset in all versions up to, and including, 5.2.7. This is due to the plugin allowing users with a LatePoint Agent role, who are creating new customers to set the 'wordpress_user_id' field. This makes it possible for authenticated attackers, with Agent-level access and above, to gain elevated privileges by linking a customer to the arbitrary user ID, includi</t>
        </is>
      </c>
      <c r="D922" s="200" t="n">
        <v>8.800000000000001</v>
      </c>
      <c r="E922" s="200" t="inlineStr">
        <is>
          <t>HIGH</t>
        </is>
      </c>
      <c r="F922" s="200" t="n">
        <v>3</v>
      </c>
      <c r="G922" s="200" t="n">
        <v>3</v>
      </c>
      <c r="H922" s="200" t="inlineStr">
        <is>
          <t>CRITICAL</t>
        </is>
      </c>
      <c r="I922" s="200" t="n">
        <v>17.8</v>
      </c>
      <c r="J922" s="200" t="inlineStr">
        <is>
          <t>NO</t>
        </is>
      </c>
      <c r="K922" s="200" t="inlineStr">
        <is>
          <t>https://nvd.nist.gov/vuln/detail/CVE-2026-1566</t>
        </is>
      </c>
      <c r="L922" s="200" t="inlineStr">
        <is>
          <t>2026-03-03 18:53</t>
        </is>
      </c>
      <c r="M922" s="200" t="inlineStr">
        <is>
          <t>CHECK_VENDOR</t>
        </is>
      </c>
      <c r="N922" s="200" t="inlineStr">
        <is>
          <t>See NVD references</t>
        </is>
      </c>
      <c r="O922" s="200" t="inlineStr">
        <is>
          <t>Apply vendor patches</t>
        </is>
      </c>
      <c r="P922" s="200" t="inlineStr">
        <is>
          <t>See CVE details</t>
        </is>
      </c>
      <c r="Q922" s="200" t="inlineStr">
        <is>
          <t>P2</t>
        </is>
      </c>
      <c r="R922" s="200" t="inlineStr">
        <is>
          <t>🚨 URGENT: Apply vendor patches immediately | 🔒 Isolate affected systems if patch unavailable | 🛡️ Enable additional monitoring/IDS rules</t>
        </is>
      </c>
      <c r="S922" s="200" t="inlineStr">
        <is>
          <t>CVE - IP enrichment n/a</t>
        </is>
      </c>
      <c r="T922" s="200" t="n">
        <v>0.0004</v>
      </c>
      <c r="U922" s="200" t="n">
        <v>0.1152</v>
      </c>
      <c r="V922" s="200" t="inlineStr">
        <is>
          <t>T1068:Exploitation for Privilege Escalation</t>
        </is>
      </c>
      <c r="W922" s="200" t="n">
        <v>2</v>
      </c>
      <c r="X922" s="200" t="inlineStr">
        <is>
          <t>HIGH (72%)</t>
        </is>
      </c>
      <c r="Y922" s="200" t="inlineStr">
        <is>
          <t>CONFIRMED</t>
        </is>
      </c>
      <c r="Z922" s="200" t="inlineStr">
        <is>
          <t>CHECK_VENDOR</t>
        </is>
      </c>
      <c r="AA922" s="200" t="inlineStr">
        <is>
          <t>https://nvd.nist.gov/vuln/detail/CVE-2026-1566</t>
        </is>
      </c>
      <c r="AB922" s="200" t="inlineStr">
        <is>
          <t>NONE</t>
        </is>
      </c>
      <c r="AC922" s="200" t="n">
        <v>4.4</v>
      </c>
      <c r="AD922" s="200" t="inlineStr"/>
    </row>
    <row r="923">
      <c r="A923" s="199" t="inlineStr">
        <is>
          <t>CVE</t>
        </is>
      </c>
      <c r="B923" s="199" t="inlineStr">
        <is>
          <t>CVE-2026-0754</t>
        </is>
      </c>
      <c r="C923" s="199" t="inlineStr">
        <is>
          <t>An embedded test key and certificate could be extracted from a Poly Voice device using specialized reverse engineering tools. This extracted certificate could be accepted by a SIP service provider if the service provider does not perform proper validation of the device certificate.</t>
        </is>
      </c>
      <c r="D923" s="199" t="n">
        <v>5</v>
      </c>
      <c r="E923" s="199" t="inlineStr">
        <is>
          <t>MEDIUM</t>
        </is>
      </c>
      <c r="F923" s="199" t="n">
        <v>2</v>
      </c>
      <c r="G923" s="199" t="n">
        <v>2</v>
      </c>
      <c r="H923" s="199" t="inlineStr">
        <is>
          <t>MEDIUM</t>
        </is>
      </c>
      <c r="I923" s="199" t="n">
        <v>9</v>
      </c>
      <c r="J923" s="199" t="inlineStr">
        <is>
          <t>NO</t>
        </is>
      </c>
      <c r="K923" s="199" t="inlineStr">
        <is>
          <t>https://nvd.nist.gov/vuln/detail/CVE-2026-0754</t>
        </is>
      </c>
      <c r="L923" s="199" t="inlineStr">
        <is>
          <t>2026-03-03 18:53</t>
        </is>
      </c>
      <c r="M923" s="199" t="inlineStr">
        <is>
          <t>CHECK_VENDOR</t>
        </is>
      </c>
      <c r="N923" s="199" t="inlineStr">
        <is>
          <t>See NVD references</t>
        </is>
      </c>
      <c r="O923" s="199" t="inlineStr">
        <is>
          <t>Apply vendor patches</t>
        </is>
      </c>
      <c r="P923" s="199" t="inlineStr">
        <is>
          <t>See CVE details</t>
        </is>
      </c>
      <c r="Q923" s="199" t="inlineStr">
        <is>
          <t>P4</t>
        </is>
      </c>
      <c r="R923" s="199" t="inlineStr">
        <is>
          <t>📅 Schedule patch deployment within 30 days | 🔍 Monitor for exploitation attempts</t>
        </is>
      </c>
      <c r="S923" s="199" t="inlineStr">
        <is>
          <t>CVE - IP enrichment n/a</t>
        </is>
      </c>
      <c r="T923" s="199" t="n">
        <v>0.0001</v>
      </c>
      <c r="U923" s="199" t="n">
        <v>0.0056</v>
      </c>
      <c r="V923" s="199" t="inlineStr">
        <is>
          <t>T1190:Exploit Public-Facing Application</t>
        </is>
      </c>
      <c r="W923" s="199" t="n">
        <v>1</v>
      </c>
      <c r="X923" s="199" t="inlineStr">
        <is>
          <t>LOW (40%)</t>
        </is>
      </c>
      <c r="Y923" s="199" t="inlineStr">
        <is>
          <t>UNLIKELY</t>
        </is>
      </c>
      <c r="Z923" s="199" t="inlineStr">
        <is>
          <t>CHECK_VENDOR</t>
        </is>
      </c>
      <c r="AA923" s="199" t="inlineStr">
        <is>
          <t>https://nvd.nist.gov/vuln/detail/CVE-2026-0754</t>
        </is>
      </c>
      <c r="AB923" s="199" t="inlineStr">
        <is>
          <t>NONE</t>
        </is>
      </c>
      <c r="AC923" s="199" t="n">
        <v>0</v>
      </c>
      <c r="AD923" s="199" t="inlineStr"/>
    </row>
    <row r="924">
      <c r="A924" s="199" t="inlineStr">
        <is>
          <t>CVE</t>
        </is>
      </c>
      <c r="B924" s="199" t="inlineStr">
        <is>
          <t>CVE-2026-1487</t>
        </is>
      </c>
      <c r="C924" s="199" t="inlineStr">
        <is>
          <t>The LatePoint – Calendar Booking Plugin for Appointments and Events plugin for WordPress is vulnerable to SQL Injection via the JSON Import in all versions up to, and including, 5.2.7 due to insufficient validation on the user-supplied JSON data.  This makes it possible for authenticated attackers, with Administrator-level access and above, to execute arbitrary SQL queries on the database that can be used to extract information via time-based techniques, drop tables, or modify data.</t>
        </is>
      </c>
      <c r="D924" s="199" t="n">
        <v>6.5</v>
      </c>
      <c r="E924" s="199" t="inlineStr">
        <is>
          <t>MEDIUM</t>
        </is>
      </c>
      <c r="F924" s="199" t="n">
        <v>2</v>
      </c>
      <c r="G924" s="199" t="n">
        <v>2</v>
      </c>
      <c r="H924" s="199" t="inlineStr">
        <is>
          <t>MEDIUM</t>
        </is>
      </c>
      <c r="I924" s="199" t="n">
        <v>10.5</v>
      </c>
      <c r="J924" s="199" t="inlineStr">
        <is>
          <t>NO</t>
        </is>
      </c>
      <c r="K924" s="199" t="inlineStr">
        <is>
          <t>https://nvd.nist.gov/vuln/detail/CVE-2026-1487</t>
        </is>
      </c>
      <c r="L924" s="199" t="inlineStr">
        <is>
          <t>2026-03-03 18:53</t>
        </is>
      </c>
      <c r="M924" s="199" t="inlineStr">
        <is>
          <t>CHECK_VENDOR</t>
        </is>
      </c>
      <c r="N924" s="199" t="inlineStr">
        <is>
          <t>See NVD references</t>
        </is>
      </c>
      <c r="O924" s="199" t="inlineStr">
        <is>
          <t>Apply vendor patches</t>
        </is>
      </c>
      <c r="P924" s="199" t="inlineStr">
        <is>
          <t>See CVE details</t>
        </is>
      </c>
      <c r="Q924" s="199" t="inlineStr">
        <is>
          <t>P2</t>
        </is>
      </c>
      <c r="R924" s="199" t="inlineStr">
        <is>
          <t>📅 Schedule patch deployment within 30 days | 🔍 Monitor for exploitation attempts</t>
        </is>
      </c>
      <c r="S924" s="199" t="inlineStr">
        <is>
          <t>CVE - IP enrichment n/a</t>
        </is>
      </c>
      <c r="T924" s="199" t="n">
        <v>0.0002</v>
      </c>
      <c r="U924" s="199" t="n">
        <v>0.064</v>
      </c>
      <c r="V924" s="199" t="inlineStr">
        <is>
          <t>T1190:Exploit Public-Facing Application</t>
        </is>
      </c>
      <c r="W924" s="199" t="n">
        <v>2</v>
      </c>
      <c r="X924" s="199" t="inlineStr">
        <is>
          <t>HIGH (72%)</t>
        </is>
      </c>
      <c r="Y924" s="199" t="inlineStr">
        <is>
          <t>POSSIBLE</t>
        </is>
      </c>
      <c r="Z924" s="199" t="inlineStr">
        <is>
          <t>CHECK_VENDOR</t>
        </is>
      </c>
      <c r="AA924" s="199" t="inlineStr">
        <is>
          <t>https://nvd.nist.gov/vuln/detail/CVE-2026-1487</t>
        </is>
      </c>
      <c r="AB924" s="199" t="inlineStr">
        <is>
          <t>NONE</t>
        </is>
      </c>
      <c r="AC924" s="199" t="n">
        <v>3.25</v>
      </c>
      <c r="AD924" s="199" t="inlineStr"/>
    </row>
    <row r="925">
      <c r="A925" s="200" t="inlineStr">
        <is>
          <t>CVE</t>
        </is>
      </c>
      <c r="B925" s="200" t="inlineStr">
        <is>
          <t>CVE-2026-2269</t>
        </is>
      </c>
      <c r="C925" s="200" t="inlineStr">
        <is>
          <t xml:space="preserve">The Uncanny Automator – Easy Automation, Integration, Webhooks &amp; Workflow Builder Plugin plugin for WordPress is vulnerable to Server-Side Request Forgery in all versions up to, and including, 7.0.0.3 via the download_url() function. This makes it possible for authenticated attackers, with Administrator-level access and above, to make web requests to arbitrary locations originating from the web application and can be used to query and modify information from internal services. Additionally, the </t>
        </is>
      </c>
      <c r="D925" s="200" t="n">
        <v>7.2</v>
      </c>
      <c r="E925" s="200" t="inlineStr">
        <is>
          <t>HIGH</t>
        </is>
      </c>
      <c r="F925" s="200" t="n">
        <v>2</v>
      </c>
      <c r="G925" s="200" t="n">
        <v>3</v>
      </c>
      <c r="H925" s="200" t="inlineStr">
        <is>
          <t>HIGH</t>
        </is>
      </c>
      <c r="I925" s="200" t="n">
        <v>13.2</v>
      </c>
      <c r="J925" s="200" t="inlineStr">
        <is>
          <t>NO</t>
        </is>
      </c>
      <c r="K925" s="200" t="inlineStr">
        <is>
          <t>https://nvd.nist.gov/vuln/detail/CVE-2026-2269</t>
        </is>
      </c>
      <c r="L925" s="200" t="inlineStr">
        <is>
          <t>2026-03-03 18:53</t>
        </is>
      </c>
      <c r="M925" s="200" t="inlineStr">
        <is>
          <t>CHECK_VENDOR</t>
        </is>
      </c>
      <c r="N925" s="200" t="inlineStr">
        <is>
          <t>See NVD references</t>
        </is>
      </c>
      <c r="O925" s="200" t="inlineStr">
        <is>
          <t>Apply vendor patches</t>
        </is>
      </c>
      <c r="P925" s="200" t="inlineStr">
        <is>
          <t>See CVE details</t>
        </is>
      </c>
      <c r="Q925" s="200" t="inlineStr">
        <is>
          <t>P2</t>
        </is>
      </c>
      <c r="R925" s="200" t="inlineStr">
        <is>
          <t>🚨 URGENT: Apply vendor patches immediately | 🔒 Isolate affected systems if patch unavailable | 🛡️ Enable additional monitoring/IDS rules</t>
        </is>
      </c>
      <c r="S925" s="200" t="inlineStr">
        <is>
          <t>CVE - IP enrichment n/a</t>
        </is>
      </c>
      <c r="T925" s="200" t="n">
        <v>0.0021</v>
      </c>
      <c r="U925" s="200" t="n">
        <v>0.436</v>
      </c>
      <c r="V925" s="200" t="inlineStr">
        <is>
          <t>T1190:Exploit Public-Facing Application | T1210:Exploitation of Remote Services | T1584.004:Server</t>
        </is>
      </c>
      <c r="W925" s="200" t="n">
        <v>2</v>
      </c>
      <c r="X925" s="200" t="inlineStr">
        <is>
          <t>HIGH (72%)</t>
        </is>
      </c>
      <c r="Y925" s="200" t="inlineStr">
        <is>
          <t>POSSIBLE</t>
        </is>
      </c>
      <c r="Z925" s="200" t="inlineStr">
        <is>
          <t>CHECK_VENDOR</t>
        </is>
      </c>
      <c r="AA925" s="200" t="inlineStr">
        <is>
          <t>https://nvd.nist.gov/vuln/detail/CVE-2026-2269</t>
        </is>
      </c>
      <c r="AB925" s="200" t="inlineStr">
        <is>
          <t>NONE</t>
        </is>
      </c>
      <c r="AC925" s="200" t="n">
        <v>3.6</v>
      </c>
      <c r="AD925" s="200" t="inlineStr"/>
    </row>
    <row r="926">
      <c r="A926" s="200" t="inlineStr">
        <is>
          <t>CVE</t>
        </is>
      </c>
      <c r="B926" s="200" t="inlineStr">
        <is>
          <t>CVE-2026-2448</t>
        </is>
      </c>
      <c r="C926" s="200" t="inlineStr">
        <is>
          <t>The Page Builder by SiteOrigin plugin for WordPress is vulnerable to Local File Inclusion in all versions up to, and including, 2.33.5 via the locate_template() function. This makes it possible for authenticated attackers, with Contributor-level access and above, to include and execute arbitrary files on the server, allowing the execution of any PHP code in those files. This can be used to bypass access controls, obtain sensitive data, or achieve code execution in cases where images and other “s</t>
        </is>
      </c>
      <c r="D926" s="200" t="n">
        <v>8.800000000000001</v>
      </c>
      <c r="E926" s="200" t="inlineStr">
        <is>
          <t>HIGH</t>
        </is>
      </c>
      <c r="F926" s="200" t="n">
        <v>3</v>
      </c>
      <c r="G926" s="200" t="n">
        <v>3</v>
      </c>
      <c r="H926" s="200" t="inlineStr">
        <is>
          <t>CRITICAL</t>
        </is>
      </c>
      <c r="I926" s="200" t="n">
        <v>17.8</v>
      </c>
      <c r="J926" s="200" t="inlineStr">
        <is>
          <t>NO</t>
        </is>
      </c>
      <c r="K926" s="200" t="inlineStr">
        <is>
          <t>https://nvd.nist.gov/vuln/detail/CVE-2026-2448</t>
        </is>
      </c>
      <c r="L926" s="200" t="inlineStr">
        <is>
          <t>2026-03-03 18:53</t>
        </is>
      </c>
      <c r="M926" s="200" t="inlineStr">
        <is>
          <t>CHECK_VENDOR</t>
        </is>
      </c>
      <c r="N926" s="200" t="inlineStr">
        <is>
          <t>See NVD references</t>
        </is>
      </c>
      <c r="O926" s="200" t="inlineStr">
        <is>
          <t>Apply vendor patches</t>
        </is>
      </c>
      <c r="P926" s="200" t="inlineStr">
        <is>
          <t>See CVE details</t>
        </is>
      </c>
      <c r="Q926" s="200" t="inlineStr">
        <is>
          <t>P2</t>
        </is>
      </c>
      <c r="R926" s="200" t="inlineStr">
        <is>
          <t>🚨 URGENT: Apply vendor patches immediately | 🔒 Isolate affected systems if patch unavailable | 🛡️ Enable additional monitoring/IDS rules</t>
        </is>
      </c>
      <c r="S926" s="200" t="inlineStr">
        <is>
          <t>CVE - IP enrichment n/a</t>
        </is>
      </c>
      <c r="T926" s="200" t="n">
        <v>0.001</v>
      </c>
      <c r="U926" s="200" t="n">
        <v>0.2777</v>
      </c>
      <c r="V926" s="200" t="inlineStr">
        <is>
          <t>T1083:File and Directory Discovery | T1584.004:Server</t>
        </is>
      </c>
      <c r="W926" s="200" t="n">
        <v>2</v>
      </c>
      <c r="X926" s="200" t="inlineStr">
        <is>
          <t>HIGH (72%)</t>
        </is>
      </c>
      <c r="Y926" s="200" t="inlineStr">
        <is>
          <t>CONFIRMED</t>
        </is>
      </c>
      <c r="Z926" s="200" t="inlineStr">
        <is>
          <t>CHECK_VENDOR</t>
        </is>
      </c>
      <c r="AA926" s="200" t="inlineStr">
        <is>
          <t>https://nvd.nist.gov/vuln/detail/CVE-2026-2448</t>
        </is>
      </c>
      <c r="AB926" s="200" t="inlineStr">
        <is>
          <t>NONE</t>
        </is>
      </c>
      <c r="AC926" s="200" t="n">
        <v>4.4</v>
      </c>
      <c r="AD926" s="200" t="inlineStr"/>
    </row>
    <row r="927">
      <c r="A927" s="201" t="inlineStr">
        <is>
          <t>CVE</t>
        </is>
      </c>
      <c r="B927" s="201" t="inlineStr">
        <is>
          <t>CVE-2026-2628</t>
        </is>
      </c>
      <c r="C927" s="201" t="inlineStr">
        <is>
          <t>The All-in-One Microsoft 365 &amp; Entra ID / Azure AD SSO Login plugin for WordPress is vulnerable to authentication bypass in all versions up to, and including, 2.2.5. This makes it possible for unauthenticated attackers to bypass authentication and log in as other users, including administrators.</t>
        </is>
      </c>
      <c r="D927" s="201" t="n">
        <v>9.800000000000001</v>
      </c>
      <c r="E927" s="201" t="inlineStr">
        <is>
          <t>CRITICAL</t>
        </is>
      </c>
      <c r="F927" s="201" t="n">
        <v>3</v>
      </c>
      <c r="G927" s="201" t="n">
        <v>3</v>
      </c>
      <c r="H927" s="201" t="inlineStr">
        <is>
          <t>CRITICAL</t>
        </is>
      </c>
      <c r="I927" s="201" t="n">
        <v>18.8</v>
      </c>
      <c r="J927" s="201" t="inlineStr">
        <is>
          <t>NO</t>
        </is>
      </c>
      <c r="K927" s="201" t="inlineStr">
        <is>
          <t>https://nvd.nist.gov/vuln/detail/CVE-2026-2628</t>
        </is>
      </c>
      <c r="L927" s="201" t="inlineStr">
        <is>
          <t>2026-03-03 18:53</t>
        </is>
      </c>
      <c r="M927" s="201" t="inlineStr">
        <is>
          <t>CHECK_VENDOR</t>
        </is>
      </c>
      <c r="N927" s="201" t="inlineStr">
        <is>
          <t>See NVD references</t>
        </is>
      </c>
      <c r="O927" s="201" t="inlineStr">
        <is>
          <t>Apply vendor patches</t>
        </is>
      </c>
      <c r="P927" s="201" t="inlineStr">
        <is>
          <t>See CVE details</t>
        </is>
      </c>
      <c r="Q927" s="201" t="inlineStr">
        <is>
          <t>P2</t>
        </is>
      </c>
      <c r="R927" s="201" t="inlineStr">
        <is>
          <t>🚨 URGENT: Apply vendor patches immediately | 🔒 Isolate affected systems if patch unavailable | 🛡️ Enable additional monitoring/IDS rules</t>
        </is>
      </c>
      <c r="S927" s="201" t="inlineStr">
        <is>
          <t>CVE - IP enrichment n/a</t>
        </is>
      </c>
      <c r="T927" s="201" t="n">
        <v>0.0025</v>
      </c>
      <c r="U927" s="201" t="n">
        <v>0.4791</v>
      </c>
      <c r="V927" s="201" t="inlineStr">
        <is>
          <t>T1078:Valid Accounts</t>
        </is>
      </c>
      <c r="W927" s="201" t="n">
        <v>2</v>
      </c>
      <c r="X927" s="201" t="inlineStr">
        <is>
          <t>HIGH (72%)</t>
        </is>
      </c>
      <c r="Y927" s="201" t="inlineStr">
        <is>
          <t>CONFIRMED</t>
        </is>
      </c>
      <c r="Z927" s="201" t="inlineStr">
        <is>
          <t>CHECK_VENDOR</t>
        </is>
      </c>
      <c r="AA927" s="201" t="inlineStr">
        <is>
          <t>https://nvd.nist.gov/vuln/detail/CVE-2026-2628</t>
        </is>
      </c>
      <c r="AB927" s="201" t="inlineStr">
        <is>
          <t>NONE</t>
        </is>
      </c>
      <c r="AC927" s="201" t="n">
        <v>4.9</v>
      </c>
      <c r="AD927" s="201" t="inlineStr"/>
    </row>
    <row r="928">
      <c r="A928" s="199" t="inlineStr">
        <is>
          <t>CVE</t>
        </is>
      </c>
      <c r="B928" s="199" t="inlineStr">
        <is>
          <t>CVE-2025-47147</t>
        </is>
      </c>
      <c r="C928" s="199" t="inlineStr">
        <is>
          <t>Cleartext Storage of Sensitive Information (CWE-312) in the Command Centre Mobile Client on Android and iOS could allow an attacker with access to a logged-in Operator's mobile device to extract the session token and exploit access for a limited duration. 
This issue affects Command Centre Mobile Client versions prior to 9.40.123.</t>
        </is>
      </c>
      <c r="D928" s="199" t="n">
        <v>5.7</v>
      </c>
      <c r="E928" s="199" t="inlineStr">
        <is>
          <t>MEDIUM</t>
        </is>
      </c>
      <c r="F928" s="199" t="n">
        <v>2</v>
      </c>
      <c r="G928" s="199" t="n">
        <v>2</v>
      </c>
      <c r="H928" s="199" t="inlineStr">
        <is>
          <t>MEDIUM</t>
        </is>
      </c>
      <c r="I928" s="199" t="n">
        <v>9.699999999999999</v>
      </c>
      <c r="J928" s="199" t="inlineStr">
        <is>
          <t>NO</t>
        </is>
      </c>
      <c r="K928" s="199" t="inlineStr">
        <is>
          <t>https://nvd.nist.gov/vuln/detail/CVE-2025-47147</t>
        </is>
      </c>
      <c r="L928" s="199" t="inlineStr">
        <is>
          <t>2026-03-03 18:53</t>
        </is>
      </c>
      <c r="M928" s="199" t="inlineStr">
        <is>
          <t>CHECK_VENDOR</t>
        </is>
      </c>
      <c r="N928" s="199" t="inlineStr">
        <is>
          <t>See NVD references</t>
        </is>
      </c>
      <c r="O928" s="199" t="inlineStr">
        <is>
          <t>Apply vendor patches</t>
        </is>
      </c>
      <c r="P928" s="199" t="inlineStr">
        <is>
          <t>See CVE details</t>
        </is>
      </c>
      <c r="Q928" s="199" t="inlineStr">
        <is>
          <t>P3</t>
        </is>
      </c>
      <c r="R928" s="199" t="inlineStr">
        <is>
          <t>📅 Schedule patch deployment within 30 days | 🔍 Monitor for exploitation attempts</t>
        </is>
      </c>
      <c r="S928" s="199" t="inlineStr">
        <is>
          <t>CVE - IP enrichment n/a</t>
        </is>
      </c>
      <c r="T928" s="199" t="n">
        <v>0</v>
      </c>
      <c r="U928" s="199" t="n">
        <v>0</v>
      </c>
      <c r="V928" s="199" t="inlineStr">
        <is>
          <t>T1190:Exploit Public-Facing Application</t>
        </is>
      </c>
      <c r="W928" s="199" t="n">
        <v>1</v>
      </c>
      <c r="X928" s="199" t="inlineStr">
        <is>
          <t>LOW (40%)</t>
        </is>
      </c>
      <c r="Y928" s="199" t="inlineStr">
        <is>
          <t>POSSIBLE</t>
        </is>
      </c>
      <c r="Z928" s="199" t="inlineStr">
        <is>
          <t>CHECK_VENDOR</t>
        </is>
      </c>
      <c r="AA928" s="199" t="inlineStr">
        <is>
          <t>https://nvd.nist.gov/vuln/detail/CVE-2025-47147</t>
        </is>
      </c>
      <c r="AB928" s="199" t="inlineStr">
        <is>
          <t>NONE</t>
        </is>
      </c>
      <c r="AC928" s="199" t="n">
        <v>2.85</v>
      </c>
      <c r="AD928" s="199" t="inlineStr"/>
    </row>
    <row r="929">
      <c r="A929" s="202" t="inlineStr">
        <is>
          <t>CVE</t>
        </is>
      </c>
      <c r="B929" s="202" t="inlineStr">
        <is>
          <t>CVE-2026-20757</t>
        </is>
      </c>
      <c r="C929" s="202" t="inlineStr">
        <is>
          <t>Improper Locking vulnerability (CWE-667) in Gallagher Morpho integration allows a privileged operator to cause a limited denial-of-service in the Command Centre Server.
This issue affects Command Centre Server: 
9.40 prior to vEL9.40.1976(MR1), 9.30 prior to vEL9.30.3382 (MR4), 9.20 prior to vEL9.20.3783 (MR6), 9.10 prior to vEL9.10.4647 (MR9), all versions of 9.00 and prior.</t>
        </is>
      </c>
      <c r="D929" s="202" t="n">
        <v>2.5</v>
      </c>
      <c r="E929" s="202" t="inlineStr">
        <is>
          <t>LOW</t>
        </is>
      </c>
      <c r="F929" s="202" t="n">
        <v>2</v>
      </c>
      <c r="G929" s="202" t="n">
        <v>1</v>
      </c>
      <c r="H929" s="202" t="inlineStr">
        <is>
          <t>LOW</t>
        </is>
      </c>
      <c r="I929" s="202" t="n">
        <v>4.5</v>
      </c>
      <c r="J929" s="202" t="inlineStr">
        <is>
          <t>NO</t>
        </is>
      </c>
      <c r="K929" s="202" t="inlineStr">
        <is>
          <t>https://nvd.nist.gov/vuln/detail/CVE-2026-20757</t>
        </is>
      </c>
      <c r="L929" s="202" t="inlineStr">
        <is>
          <t>2026-03-03 18:53</t>
        </is>
      </c>
      <c r="M929" s="202" t="inlineStr">
        <is>
          <t>CHECK_VENDOR</t>
        </is>
      </c>
      <c r="N929" s="202" t="inlineStr">
        <is>
          <t>See NVD references</t>
        </is>
      </c>
      <c r="O929" s="202" t="inlineStr">
        <is>
          <t>Apply vendor patches</t>
        </is>
      </c>
      <c r="P929" s="202" t="inlineStr">
        <is>
          <t>See CVE details</t>
        </is>
      </c>
      <c r="Q929" s="202" t="inlineStr">
        <is>
          <t>P4</t>
        </is>
      </c>
      <c r="R929" s="202" t="inlineStr">
        <is>
          <t>📅 Schedule patch deployment within 30 days | 🔍 Monitor for exploitation attempts</t>
        </is>
      </c>
      <c r="S929" s="202" t="inlineStr">
        <is>
          <t>CVE - IP enrichment n/a</t>
        </is>
      </c>
      <c r="T929" s="202" t="n">
        <v>0.0001</v>
      </c>
      <c r="U929" s="202" t="n">
        <v>0.0164</v>
      </c>
      <c r="V929" s="202" t="inlineStr">
        <is>
          <t>T1584.004:Server</t>
        </is>
      </c>
      <c r="W929" s="202" t="n">
        <v>1</v>
      </c>
      <c r="X929" s="202" t="inlineStr">
        <is>
          <t>LOW (40%)</t>
        </is>
      </c>
      <c r="Y929" s="202" t="inlineStr">
        <is>
          <t>UNLIKELY</t>
        </is>
      </c>
      <c r="Z929" s="202" t="inlineStr">
        <is>
          <t>CHECK_VENDOR</t>
        </is>
      </c>
      <c r="AA929" s="202" t="inlineStr">
        <is>
          <t>https://nvd.nist.gov/vuln/detail/CVE-2026-20757</t>
        </is>
      </c>
      <c r="AB929" s="202" t="inlineStr">
        <is>
          <t>NONE</t>
        </is>
      </c>
      <c r="AC929" s="202" t="n">
        <v>1.25</v>
      </c>
      <c r="AD929" s="202" t="inlineStr"/>
    </row>
    <row r="930">
      <c r="A930" s="199" t="inlineStr">
        <is>
          <t>CVE</t>
        </is>
      </c>
      <c r="B930" s="199" t="inlineStr">
        <is>
          <t>CVE-2026-20801</t>
        </is>
      </c>
      <c r="C930" s="199" t="inlineStr">
        <is>
          <t>Cleartext Transmission of Sensitive Information (CWE-319) in a component used in the Gallagher Hanwha VMS and Gallagher NxWitness VMS integrations allows unprivileged users with local network access to view live video streams. 
This issue affects all versions of Gallagher NxWitness VMS integration prior to 9.10.017 and Gallagher Hanwha VMS integration prior to 9.10.025.</t>
        </is>
      </c>
      <c r="D930" s="199" t="n">
        <v>5.6</v>
      </c>
      <c r="E930" s="199" t="inlineStr">
        <is>
          <t>MEDIUM</t>
        </is>
      </c>
      <c r="F930" s="199" t="n">
        <v>2</v>
      </c>
      <c r="G930" s="199" t="n">
        <v>2</v>
      </c>
      <c r="H930" s="199" t="inlineStr">
        <is>
          <t>MEDIUM</t>
        </is>
      </c>
      <c r="I930" s="199" t="n">
        <v>9.6</v>
      </c>
      <c r="J930" s="199" t="inlineStr">
        <is>
          <t>NO</t>
        </is>
      </c>
      <c r="K930" s="199" t="inlineStr">
        <is>
          <t>https://nvd.nist.gov/vuln/detail/CVE-2026-20801</t>
        </is>
      </c>
      <c r="L930" s="199" t="inlineStr">
        <is>
          <t>2026-03-03 18:53</t>
        </is>
      </c>
      <c r="M930" s="199" t="inlineStr">
        <is>
          <t>CHECK_VENDOR</t>
        </is>
      </c>
      <c r="N930" s="199" t="inlineStr">
        <is>
          <t>See NVD references</t>
        </is>
      </c>
      <c r="O930" s="199" t="inlineStr">
        <is>
          <t>Apply vendor patches</t>
        </is>
      </c>
      <c r="P930" s="199" t="inlineStr">
        <is>
          <t>See CVE details</t>
        </is>
      </c>
      <c r="Q930" s="199" t="inlineStr">
        <is>
          <t>P3</t>
        </is>
      </c>
      <c r="R930" s="199" t="inlineStr">
        <is>
          <t>📅 Schedule patch deployment within 30 days | 🔍 Monitor for exploitation attempts</t>
        </is>
      </c>
      <c r="S930" s="199" t="inlineStr">
        <is>
          <t>CVE - IP enrichment n/a</t>
        </is>
      </c>
      <c r="T930" s="199" t="n">
        <v>0.0003</v>
      </c>
      <c r="U930" s="199" t="n">
        <v>0.0682</v>
      </c>
      <c r="V930" s="199" t="inlineStr">
        <is>
          <t>T1190:Exploit Public-Facing Application</t>
        </is>
      </c>
      <c r="W930" s="199" t="n">
        <v>1</v>
      </c>
      <c r="X930" s="199" t="inlineStr">
        <is>
          <t>LOW (40%)</t>
        </is>
      </c>
      <c r="Y930" s="199" t="inlineStr">
        <is>
          <t>POSSIBLE</t>
        </is>
      </c>
      <c r="Z930" s="199" t="inlineStr">
        <is>
          <t>CHECK_VENDOR</t>
        </is>
      </c>
      <c r="AA930" s="199" t="inlineStr">
        <is>
          <t>https://nvd.nist.gov/vuln/detail/CVE-2026-20801</t>
        </is>
      </c>
      <c r="AB930" s="199" t="inlineStr">
        <is>
          <t>NONE</t>
        </is>
      </c>
      <c r="AC930" s="199" t="n">
        <v>2.8</v>
      </c>
      <c r="AD930" s="199" t="inlineStr"/>
    </row>
    <row r="931">
      <c r="A931" s="201" t="inlineStr">
        <is>
          <t>CVE</t>
        </is>
      </c>
      <c r="B931" s="201" t="inlineStr">
        <is>
          <t>CVE-2026-1492</t>
        </is>
      </c>
      <c r="C931" s="201" t="inlineStr">
        <is>
          <t>The User Registration &amp; Membership – Custom Registration Form Builder, Custom Login Form, User Profile, Content Restriction &amp; Membership Plugin plugin for WordPress is vulnerable to improper privilege management in all versions up to, and including, 5.1.2. This is due to the plugin accepting a user-supplied role during membership registration without properly enforcing a server-side allowlist. This makes it possible for unauthenticated attackers to create administrator accounts by supplying a ro</t>
        </is>
      </c>
      <c r="D931" s="201" t="n">
        <v>9.800000000000001</v>
      </c>
      <c r="E931" s="201" t="inlineStr">
        <is>
          <t>CRITICAL</t>
        </is>
      </c>
      <c r="F931" s="201" t="n">
        <v>3</v>
      </c>
      <c r="G931" s="201" t="n">
        <v>3</v>
      </c>
      <c r="H931" s="201" t="inlineStr">
        <is>
          <t>CRITICAL</t>
        </is>
      </c>
      <c r="I931" s="201" t="n">
        <v>18.8</v>
      </c>
      <c r="J931" s="201" t="inlineStr">
        <is>
          <t>NO</t>
        </is>
      </c>
      <c r="K931" s="201" t="inlineStr">
        <is>
          <t>https://nvd.nist.gov/vuln/detail/CVE-2026-1492</t>
        </is>
      </c>
      <c r="L931" s="201" t="inlineStr">
        <is>
          <t>2026-03-03 18:53</t>
        </is>
      </c>
      <c r="M931" s="201" t="inlineStr">
        <is>
          <t>CHECK_VENDOR</t>
        </is>
      </c>
      <c r="N931" s="201" t="inlineStr">
        <is>
          <t>See NVD references</t>
        </is>
      </c>
      <c r="O931" s="201" t="inlineStr">
        <is>
          <t>Apply vendor patches</t>
        </is>
      </c>
      <c r="P931" s="201" t="inlineStr">
        <is>
          <t>See CVE details</t>
        </is>
      </c>
      <c r="Q931" s="201" t="inlineStr">
        <is>
          <t>P2</t>
        </is>
      </c>
      <c r="R931" s="201" t="inlineStr">
        <is>
          <t>🚨 URGENT: Apply vendor patches immediately | 🔒 Isolate affected systems if patch unavailable | 🛡️ Enable additional monitoring/IDS rules</t>
        </is>
      </c>
      <c r="S931" s="201" t="inlineStr">
        <is>
          <t>CVE - IP enrichment n/a</t>
        </is>
      </c>
      <c r="T931" s="201" t="n">
        <v>0.0007</v>
      </c>
      <c r="U931" s="201" t="n">
        <v>0.2223</v>
      </c>
      <c r="V931" s="201" t="inlineStr">
        <is>
          <t>T1584.004:Server</t>
        </is>
      </c>
      <c r="W931" s="201" t="n">
        <v>2</v>
      </c>
      <c r="X931" s="201" t="inlineStr">
        <is>
          <t>HIGH (72%)</t>
        </is>
      </c>
      <c r="Y931" s="201" t="inlineStr">
        <is>
          <t>CONFIRMED</t>
        </is>
      </c>
      <c r="Z931" s="201" t="inlineStr">
        <is>
          <t>CHECK_VENDOR</t>
        </is>
      </c>
      <c r="AA931" s="201" t="inlineStr">
        <is>
          <t>https://nvd.nist.gov/vuln/detail/CVE-2026-1492</t>
        </is>
      </c>
      <c r="AB931" s="201" t="inlineStr">
        <is>
          <t>NONE</t>
        </is>
      </c>
      <c r="AC931" s="201" t="n">
        <v>4.9</v>
      </c>
      <c r="AD931" s="201" t="inlineStr"/>
    </row>
    <row r="932">
      <c r="A932" s="202" t="inlineStr">
        <is>
          <t>CVE</t>
        </is>
      </c>
      <c r="B932" s="202" t="inlineStr">
        <is>
          <t>CVE-2026-3449</t>
        </is>
      </c>
      <c r="C932" s="202" t="inlineStr">
        <is>
          <t>Versions of the package @tootallnate/once before 3.0.1 are vulnerable to Incorrect Control Flow Scoping in promise resolving when AbortSignal option is used. The Promise remains in a permanently pending state after the signal is aborted, causing any await or .then() usage to hang indefinitely. This can cause a control-flow leak that can lead to stalled requests, blocked workers, or degraded application availability.</t>
        </is>
      </c>
      <c r="D932" s="202" t="n">
        <v>3.3</v>
      </c>
      <c r="E932" s="202" t="inlineStr">
        <is>
          <t>LOW</t>
        </is>
      </c>
      <c r="F932" s="202" t="n">
        <v>2</v>
      </c>
      <c r="G932" s="202" t="n">
        <v>1</v>
      </c>
      <c r="H932" s="202" t="inlineStr">
        <is>
          <t>LOW</t>
        </is>
      </c>
      <c r="I932" s="202" t="n">
        <v>5.3</v>
      </c>
      <c r="J932" s="202" t="inlineStr">
        <is>
          <t>NO</t>
        </is>
      </c>
      <c r="K932" s="202" t="inlineStr">
        <is>
          <t>https://nvd.nist.gov/vuln/detail/CVE-2026-3449</t>
        </is>
      </c>
      <c r="L932" s="202" t="inlineStr">
        <is>
          <t>2026-03-03 18:53</t>
        </is>
      </c>
      <c r="M932" s="202" t="inlineStr">
        <is>
          <t>CHECK_VENDOR</t>
        </is>
      </c>
      <c r="N932" s="202" t="inlineStr">
        <is>
          <t>See NVD references</t>
        </is>
      </c>
      <c r="O932" s="202" t="inlineStr">
        <is>
          <t>Apply vendor patches</t>
        </is>
      </c>
      <c r="P932" s="202" t="inlineStr">
        <is>
          <t>See CVE details</t>
        </is>
      </c>
      <c r="Q932" s="202" t="inlineStr">
        <is>
          <t>P4</t>
        </is>
      </c>
      <c r="R932" s="202" t="inlineStr">
        <is>
          <t>📅 Schedule patch deployment within 30 days | 🔍 Monitor for exploitation attempts</t>
        </is>
      </c>
      <c r="S932" s="202" t="inlineStr">
        <is>
          <t>CVE - IP enrichment n/a</t>
        </is>
      </c>
      <c r="T932" s="202" t="n">
        <v>0.0001</v>
      </c>
      <c r="U932" s="202" t="n">
        <v>0.0164</v>
      </c>
      <c r="V932" s="202" t="inlineStr">
        <is>
          <t>T1190:Exploit Public-Facing Application</t>
        </is>
      </c>
      <c r="W932" s="202" t="n">
        <v>1</v>
      </c>
      <c r="X932" s="202" t="inlineStr">
        <is>
          <t>LOW (40%)</t>
        </is>
      </c>
      <c r="Y932" s="202" t="inlineStr">
        <is>
          <t>UNLIKELY</t>
        </is>
      </c>
      <c r="Z932" s="202" t="inlineStr">
        <is>
          <t>CHECK_VENDOR</t>
        </is>
      </c>
      <c r="AA932" s="202" t="inlineStr">
        <is>
          <t>https://nvd.nist.gov/vuln/detail/CVE-2026-3449</t>
        </is>
      </c>
      <c r="AB932" s="202" t="inlineStr">
        <is>
          <t>NONE</t>
        </is>
      </c>
      <c r="AC932" s="202" t="n">
        <v>1.65</v>
      </c>
      <c r="AD932" s="202" t="inlineStr"/>
    </row>
    <row r="933">
      <c r="A933" s="199" t="inlineStr">
        <is>
          <t>CVE</t>
        </is>
      </c>
      <c r="B933" s="199" t="inlineStr">
        <is>
          <t>CVE-2026-3455</t>
        </is>
      </c>
      <c r="C933" s="199" t="inlineStr">
        <is>
          <t>Versions of the package mailparser before 3.9.3 are vulnerable to Cross-site Scripting (XSS) via the textToHtml() function due to the improper sanitisation of URLs in the email content. An attacker can execute arbitrary scripts in victim browsers by adding extra quote  " to the URL with embedded malicious JavaScript code.</t>
        </is>
      </c>
      <c r="D933" s="199" t="n">
        <v>6.1</v>
      </c>
      <c r="E933" s="199" t="inlineStr">
        <is>
          <t>MEDIUM</t>
        </is>
      </c>
      <c r="F933" s="199" t="n">
        <v>2</v>
      </c>
      <c r="G933" s="199" t="n">
        <v>2</v>
      </c>
      <c r="H933" s="199" t="inlineStr">
        <is>
          <t>MEDIUM</t>
        </is>
      </c>
      <c r="I933" s="199" t="n">
        <v>10.1</v>
      </c>
      <c r="J933" s="199" t="inlineStr">
        <is>
          <t>NO</t>
        </is>
      </c>
      <c r="K933" s="199" t="inlineStr">
        <is>
          <t>https://nvd.nist.gov/vuln/detail/CVE-2026-3455</t>
        </is>
      </c>
      <c r="L933" s="199" t="inlineStr">
        <is>
          <t>2026-03-03 18:53</t>
        </is>
      </c>
      <c r="M933" s="199" t="inlineStr">
        <is>
          <t>CHECK_VENDOR</t>
        </is>
      </c>
      <c r="N933" s="199" t="inlineStr">
        <is>
          <t>See NVD references</t>
        </is>
      </c>
      <c r="O933" s="199" t="inlineStr">
        <is>
          <t>Apply vendor patches</t>
        </is>
      </c>
      <c r="P933" s="199" t="inlineStr">
        <is>
          <t>See CVE details</t>
        </is>
      </c>
      <c r="Q933" s="199" t="inlineStr">
        <is>
          <t>P2</t>
        </is>
      </c>
      <c r="R933" s="199" t="inlineStr">
        <is>
          <t>📅 Schedule patch deployment within 30 days | 🔍 Monitor for exploitation attempts</t>
        </is>
      </c>
      <c r="S933" s="199" t="inlineStr">
        <is>
          <t>CVE - IP enrichment n/a</t>
        </is>
      </c>
      <c r="T933" s="199" t="n">
        <v>0.0003</v>
      </c>
      <c r="U933" s="199" t="n">
        <v>0.1016</v>
      </c>
      <c r="V933" s="199" t="inlineStr">
        <is>
          <t>T1189:Drive-by Compromise | T1059.007:JavaScript</t>
        </is>
      </c>
      <c r="W933" s="199" t="n">
        <v>2</v>
      </c>
      <c r="X933" s="199" t="inlineStr">
        <is>
          <t>HIGH (72%)</t>
        </is>
      </c>
      <c r="Y933" s="199" t="inlineStr">
        <is>
          <t>POSSIBLE</t>
        </is>
      </c>
      <c r="Z933" s="199" t="inlineStr">
        <is>
          <t>CHECK_VENDOR</t>
        </is>
      </c>
      <c r="AA933" s="199" t="inlineStr">
        <is>
          <t>https://nvd.nist.gov/vuln/detail/CVE-2026-3455</t>
        </is>
      </c>
      <c r="AB933" s="199" t="inlineStr">
        <is>
          <t>NONE</t>
        </is>
      </c>
      <c r="AC933" s="199" t="n">
        <v>3.05</v>
      </c>
      <c r="AD933" s="199" t="inlineStr"/>
    </row>
    <row r="934">
      <c r="A934" s="200" t="inlineStr">
        <is>
          <t>CVE</t>
        </is>
      </c>
      <c r="B934" s="200" t="inlineStr">
        <is>
          <t>CVE-2025-12345</t>
        </is>
      </c>
      <c r="C934" s="200" t="inlineStr">
        <is>
          <t>A security vulnerability has been detected in LLM-Claw 0.1.0/0.1.1/0.1.1a/0.1.1a-p1. The affected element is the function agent_deploy_init of the file /agents/deploy/initiate.c of the component Agent Deployment. Such manipulation leads to buffer overflow. It is possible to launch the attack remotely. A patch should be applied to remediate this issue.</t>
        </is>
      </c>
      <c r="D934" s="200" t="n">
        <v>8.800000000000001</v>
      </c>
      <c r="E934" s="200" t="inlineStr">
        <is>
          <t>HIGH</t>
        </is>
      </c>
      <c r="F934" s="200" t="n">
        <v>3</v>
      </c>
      <c r="G934" s="200" t="n">
        <v>3</v>
      </c>
      <c r="H934" s="200" t="inlineStr">
        <is>
          <t>CRITICAL</t>
        </is>
      </c>
      <c r="I934" s="200" t="n">
        <v>17.8</v>
      </c>
      <c r="J934" s="200" t="inlineStr">
        <is>
          <t>NO</t>
        </is>
      </c>
      <c r="K934" s="200" t="inlineStr">
        <is>
          <t>https://nvd.nist.gov/vuln/detail/CVE-2025-12345</t>
        </is>
      </c>
      <c r="L934" s="200" t="inlineStr">
        <is>
          <t>2026-03-03 18:53</t>
        </is>
      </c>
      <c r="M934" s="200" t="inlineStr">
        <is>
          <t>CHECK_VENDOR</t>
        </is>
      </c>
      <c r="N934" s="200" t="inlineStr">
        <is>
          <t>See NVD references</t>
        </is>
      </c>
      <c r="O934" s="200" t="inlineStr">
        <is>
          <t>Apply vendor patches</t>
        </is>
      </c>
      <c r="P934" s="200" t="inlineStr">
        <is>
          <t>See CVE details</t>
        </is>
      </c>
      <c r="Q934" s="200" t="inlineStr">
        <is>
          <t>P2</t>
        </is>
      </c>
      <c r="R934" s="200" t="inlineStr">
        <is>
          <t>🚨 URGENT: Apply vendor patches immediately | 🔒 Isolate affected systems if patch unavailable | 🛡️ Enable additional monitoring/IDS rules</t>
        </is>
      </c>
      <c r="S934" s="200" t="inlineStr">
        <is>
          <t>CVE - IP enrichment n/a</t>
        </is>
      </c>
      <c r="T934" s="200" t="n">
        <v>0</v>
      </c>
      <c r="U934" s="200" t="n">
        <v>0</v>
      </c>
      <c r="V934" s="200" t="inlineStr">
        <is>
          <t>T1203:Exploitation for Client Execution</t>
        </is>
      </c>
      <c r="W934" s="200" t="n">
        <v>2</v>
      </c>
      <c r="X934" s="200" t="inlineStr">
        <is>
          <t>HIGH (72%)</t>
        </is>
      </c>
      <c r="Y934" s="200" t="inlineStr">
        <is>
          <t>CONFIRMED</t>
        </is>
      </c>
      <c r="Z934" s="200" t="inlineStr">
        <is>
          <t>CHECK_VENDOR</t>
        </is>
      </c>
      <c r="AA934" s="200" t="inlineStr">
        <is>
          <t>https://nvd.nist.gov/vuln/detail/CVE-2025-12345</t>
        </is>
      </c>
      <c r="AB934" s="200" t="inlineStr">
        <is>
          <t>NONE</t>
        </is>
      </c>
      <c r="AC934" s="200" t="n">
        <v>4.4</v>
      </c>
      <c r="AD934" s="200" t="inlineStr"/>
    </row>
    <row r="935">
      <c r="A935" s="199" t="inlineStr">
        <is>
          <t>CVE</t>
        </is>
      </c>
      <c r="B935" s="199" t="inlineStr">
        <is>
          <t>CVE-2025-15595</t>
        </is>
      </c>
      <c r="C935" s="199" t="inlineStr">
        <is>
          <t>Privilege escalation via dll hijacking in Inno Setup 6.2.1 and ealier versions.</t>
        </is>
      </c>
      <c r="D935" s="199" t="n">
        <v>5</v>
      </c>
      <c r="E935" s="199" t="inlineStr">
        <is>
          <t>MEDIUM</t>
        </is>
      </c>
      <c r="F935" s="199" t="n">
        <v>2</v>
      </c>
      <c r="G935" s="199" t="n">
        <v>2</v>
      </c>
      <c r="H935" s="199" t="inlineStr">
        <is>
          <t>MEDIUM</t>
        </is>
      </c>
      <c r="I935" s="199" t="n">
        <v>9</v>
      </c>
      <c r="J935" s="199" t="inlineStr">
        <is>
          <t>NO</t>
        </is>
      </c>
      <c r="K935" s="199" t="inlineStr">
        <is>
          <t>https://nvd.nist.gov/vuln/detail/CVE-2025-15595</t>
        </is>
      </c>
      <c r="L935" s="199" t="inlineStr">
        <is>
          <t>2026-03-03 18:53</t>
        </is>
      </c>
      <c r="M935" s="199" t="inlineStr">
        <is>
          <t>CHECK_VENDOR</t>
        </is>
      </c>
      <c r="N935" s="199" t="inlineStr">
        <is>
          <t>See NVD references</t>
        </is>
      </c>
      <c r="O935" s="199" t="inlineStr">
        <is>
          <t>Apply vendor patches</t>
        </is>
      </c>
      <c r="P935" s="199" t="inlineStr">
        <is>
          <t>See CVE details</t>
        </is>
      </c>
      <c r="Q935" s="199" t="inlineStr">
        <is>
          <t>P4</t>
        </is>
      </c>
      <c r="R935" s="199" t="inlineStr">
        <is>
          <t>📅 Schedule patch deployment within 30 days | 🔍 Monitor for exploitation attempts</t>
        </is>
      </c>
      <c r="S935" s="199" t="inlineStr">
        <is>
          <t>CVE - IP enrichment n/a</t>
        </is>
      </c>
      <c r="T935" s="199" t="n">
        <v>0.0001</v>
      </c>
      <c r="U935" s="199" t="n">
        <v>0.0207</v>
      </c>
      <c r="V935" s="199" t="inlineStr">
        <is>
          <t>T1068:Exploitation for Privilege Escalation</t>
        </is>
      </c>
      <c r="W935" s="199" t="n">
        <v>1</v>
      </c>
      <c r="X935" s="199" t="inlineStr">
        <is>
          <t>LOW (40%)</t>
        </is>
      </c>
      <c r="Y935" s="199" t="inlineStr">
        <is>
          <t>UNLIKELY</t>
        </is>
      </c>
      <c r="Z935" s="199" t="inlineStr">
        <is>
          <t>CHECK_VENDOR</t>
        </is>
      </c>
      <c r="AA935" s="199" t="inlineStr">
        <is>
          <t>https://nvd.nist.gov/vuln/detail/CVE-2025-15595</t>
        </is>
      </c>
      <c r="AB935" s="199" t="inlineStr">
        <is>
          <t>NONE</t>
        </is>
      </c>
      <c r="AC935" s="199" t="n">
        <v>0</v>
      </c>
      <c r="AD935" s="199" t="inlineStr"/>
    </row>
    <row r="936">
      <c r="A936" s="199" t="inlineStr">
        <is>
          <t>CVE</t>
        </is>
      </c>
      <c r="B936" s="199" t="inlineStr">
        <is>
          <t>CVE-2026-1874</t>
        </is>
      </c>
      <c r="C936" s="199" t="inlineStr">
        <is>
          <t>Always-Incorrect Control Flow Implementation vulnerability in Mitsubishi Electric Corporation MELSEC iQ-F Series FX5-ENET/IP Ethernet Module FX5-ENET/IP versions 1.106 and prior and Mitsubishi Electric Corporation MELSEC iQ-F Series FX5-EIP EtherNet/IP Module FX5-EIP all versions allows a remote attacker to cause a denial-of-service (DoS) condition on the products by continuously sending UDP packets to the products. A system reset of the product is required for recovery.</t>
        </is>
      </c>
      <c r="D936" s="199" t="n">
        <v>5</v>
      </c>
      <c r="E936" s="199" t="inlineStr">
        <is>
          <t>MEDIUM</t>
        </is>
      </c>
      <c r="F936" s="199" t="n">
        <v>2</v>
      </c>
      <c r="G936" s="199" t="n">
        <v>2</v>
      </c>
      <c r="H936" s="199" t="inlineStr">
        <is>
          <t>MEDIUM</t>
        </is>
      </c>
      <c r="I936" s="199" t="n">
        <v>9</v>
      </c>
      <c r="J936" s="199" t="inlineStr">
        <is>
          <t>NO</t>
        </is>
      </c>
      <c r="K936" s="199" t="inlineStr">
        <is>
          <t>https://nvd.nist.gov/vuln/detail/CVE-2026-1874</t>
        </is>
      </c>
      <c r="L936" s="199" t="inlineStr">
        <is>
          <t>2026-03-03 18:53</t>
        </is>
      </c>
      <c r="M936" s="199" t="inlineStr">
        <is>
          <t>CHECK_VENDOR</t>
        </is>
      </c>
      <c r="N936" s="199" t="inlineStr">
        <is>
          <t>See NVD references</t>
        </is>
      </c>
      <c r="O936" s="199" t="inlineStr">
        <is>
          <t>Apply vendor patches</t>
        </is>
      </c>
      <c r="P936" s="199" t="inlineStr">
        <is>
          <t>See CVE details</t>
        </is>
      </c>
      <c r="Q936" s="199" t="inlineStr">
        <is>
          <t>P4</t>
        </is>
      </c>
      <c r="R936" s="199" t="inlineStr">
        <is>
          <t>📅 Schedule patch deployment within 30 days | 🔍 Monitor for exploitation attempts</t>
        </is>
      </c>
      <c r="S936" s="199" t="inlineStr">
        <is>
          <t>CVE - IP enrichment n/a</t>
        </is>
      </c>
      <c r="T936" s="199" t="n">
        <v>0.0015</v>
      </c>
      <c r="U936" s="199" t="n">
        <v>0.3518</v>
      </c>
      <c r="V936" s="199" t="inlineStr">
        <is>
          <t>T1190:Exploit Public-Facing Application</t>
        </is>
      </c>
      <c r="W936" s="199" t="n">
        <v>1</v>
      </c>
      <c r="X936" s="199" t="inlineStr">
        <is>
          <t>LOW (40%)</t>
        </is>
      </c>
      <c r="Y936" s="199" t="inlineStr">
        <is>
          <t>UNLIKELY</t>
        </is>
      </c>
      <c r="Z936" s="199" t="inlineStr">
        <is>
          <t>CHECK_VENDOR</t>
        </is>
      </c>
      <c r="AA936" s="199" t="inlineStr">
        <is>
          <t>https://nvd.nist.gov/vuln/detail/CVE-2026-1874</t>
        </is>
      </c>
      <c r="AB936" s="199" t="inlineStr">
        <is>
          <t>NONE</t>
        </is>
      </c>
      <c r="AC936" s="199" t="n">
        <v>0</v>
      </c>
      <c r="AD936" s="199" t="inlineStr"/>
    </row>
    <row r="937">
      <c r="A937" s="200" t="inlineStr">
        <is>
          <t>CVE</t>
        </is>
      </c>
      <c r="B937" s="200" t="inlineStr">
        <is>
          <t>CVE-2026-1875</t>
        </is>
      </c>
      <c r="C937" s="200" t="inlineStr">
        <is>
          <t>Improper Resource Shutdown or Release vulnerability in Mitsubishi Electric Corporation MELSEC iQ-F Series FX5-EIP EtherNet/IP Module FX5-EIP all versions allows a remote attacker to cause a denial-of-service (DoS) condition on the products by continuously sending UDP packets to the products. A system reset of the product is required for recovery.</t>
        </is>
      </c>
      <c r="D937" s="200" t="n">
        <v>8.5</v>
      </c>
      <c r="E937" s="200" t="inlineStr">
        <is>
          <t>HIGH</t>
        </is>
      </c>
      <c r="F937" s="200" t="n">
        <v>2</v>
      </c>
      <c r="G937" s="200" t="n">
        <v>3</v>
      </c>
      <c r="H937" s="200" t="inlineStr">
        <is>
          <t>HIGH</t>
        </is>
      </c>
      <c r="I937" s="200" t="n">
        <v>14.5</v>
      </c>
      <c r="J937" s="200" t="inlineStr">
        <is>
          <t>NO</t>
        </is>
      </c>
      <c r="K937" s="200" t="inlineStr">
        <is>
          <t>https://nvd.nist.gov/vuln/detail/CVE-2026-1875</t>
        </is>
      </c>
      <c r="L937" s="200" t="inlineStr">
        <is>
          <t>2026-03-03 18:53</t>
        </is>
      </c>
      <c r="M937" s="200" t="inlineStr">
        <is>
          <t>CHECK_VENDOR</t>
        </is>
      </c>
      <c r="N937" s="200" t="inlineStr">
        <is>
          <t>See NVD references</t>
        </is>
      </c>
      <c r="O937" s="200" t="inlineStr">
        <is>
          <t>Apply vendor patches</t>
        </is>
      </c>
      <c r="P937" s="200" t="inlineStr">
        <is>
          <t>See CVE details</t>
        </is>
      </c>
      <c r="Q937" s="200" t="inlineStr">
        <is>
          <t>P3</t>
        </is>
      </c>
      <c r="R937" s="200" t="inlineStr">
        <is>
          <t>🚨 URGENT: Apply vendor patches immediately | 🔒 Isolate affected systems if patch unavailable | 🛡️ Enable additional monitoring/IDS rules</t>
        </is>
      </c>
      <c r="S937" s="200" t="inlineStr">
        <is>
          <t>CVE - IP enrichment n/a</t>
        </is>
      </c>
      <c r="T937" s="200" t="n">
        <v>0.0015</v>
      </c>
      <c r="U937" s="200" t="n">
        <v>0.3518</v>
      </c>
      <c r="V937" s="200" t="inlineStr">
        <is>
          <t>T1190:Exploit Public-Facing Application</t>
        </is>
      </c>
      <c r="W937" s="200" t="n">
        <v>1</v>
      </c>
      <c r="X937" s="200" t="inlineStr">
        <is>
          <t>LOW (40%)</t>
        </is>
      </c>
      <c r="Y937" s="200" t="inlineStr">
        <is>
          <t>UNLIKELY</t>
        </is>
      </c>
      <c r="Z937" s="200" t="inlineStr">
        <is>
          <t>CHECK_VENDOR</t>
        </is>
      </c>
      <c r="AA937" s="200" t="inlineStr">
        <is>
          <t>https://nvd.nist.gov/vuln/detail/CVE-2026-1875</t>
        </is>
      </c>
      <c r="AB937" s="200" t="inlineStr">
        <is>
          <t>NONE</t>
        </is>
      </c>
      <c r="AC937" s="200" t="n">
        <v>0</v>
      </c>
      <c r="AD937" s="200" t="inlineStr"/>
    </row>
    <row r="938">
      <c r="A938" s="200" t="inlineStr">
        <is>
          <t>CVE</t>
        </is>
      </c>
      <c r="B938" s="200" t="inlineStr">
        <is>
          <t>CVE-2026-1876</t>
        </is>
      </c>
      <c r="C938" s="200" t="inlineStr">
        <is>
          <t>Improper Resource Shutdown or Release vulnerability in Mitsubishi Electric Corporation MELSEC iQ-F Series FX5-ENET/IP Ethernet Module FX5-ENET/IP all versions allows a remote attacker to cause a denial-of-service (DoS) condition on the products by continuously sending UDP packets to the products. A system reset of the product is required for recovery.</t>
        </is>
      </c>
      <c r="D938" s="200" t="n">
        <v>8.5</v>
      </c>
      <c r="E938" s="200" t="inlineStr">
        <is>
          <t>HIGH</t>
        </is>
      </c>
      <c r="F938" s="200" t="n">
        <v>2</v>
      </c>
      <c r="G938" s="200" t="n">
        <v>3</v>
      </c>
      <c r="H938" s="200" t="inlineStr">
        <is>
          <t>HIGH</t>
        </is>
      </c>
      <c r="I938" s="200" t="n">
        <v>14.5</v>
      </c>
      <c r="J938" s="200" t="inlineStr">
        <is>
          <t>NO</t>
        </is>
      </c>
      <c r="K938" s="200" t="inlineStr">
        <is>
          <t>https://nvd.nist.gov/vuln/detail/CVE-2026-1876</t>
        </is>
      </c>
      <c r="L938" s="200" t="inlineStr">
        <is>
          <t>2026-03-03 18:53</t>
        </is>
      </c>
      <c r="M938" s="200" t="inlineStr">
        <is>
          <t>CHECK_VENDOR</t>
        </is>
      </c>
      <c r="N938" s="200" t="inlineStr">
        <is>
          <t>See NVD references</t>
        </is>
      </c>
      <c r="O938" s="200" t="inlineStr">
        <is>
          <t>Apply vendor patches</t>
        </is>
      </c>
      <c r="P938" s="200" t="inlineStr">
        <is>
          <t>See CVE details</t>
        </is>
      </c>
      <c r="Q938" s="200" t="inlineStr">
        <is>
          <t>P3</t>
        </is>
      </c>
      <c r="R938" s="200" t="inlineStr">
        <is>
          <t>🚨 URGENT: Apply vendor patches immediately | 🔒 Isolate affected systems if patch unavailable | 🛡️ Enable additional monitoring/IDS rules</t>
        </is>
      </c>
      <c r="S938" s="200" t="inlineStr">
        <is>
          <t>CVE - IP enrichment n/a</t>
        </is>
      </c>
      <c r="T938" s="200" t="n">
        <v>0.0015</v>
      </c>
      <c r="U938" s="200" t="n">
        <v>0.3518</v>
      </c>
      <c r="V938" s="200" t="inlineStr">
        <is>
          <t>T1190:Exploit Public-Facing Application</t>
        </is>
      </c>
      <c r="W938" s="200" t="n">
        <v>1</v>
      </c>
      <c r="X938" s="200" t="inlineStr">
        <is>
          <t>LOW (40%)</t>
        </is>
      </c>
      <c r="Y938" s="200" t="inlineStr">
        <is>
          <t>UNLIKELY</t>
        </is>
      </c>
      <c r="Z938" s="200" t="inlineStr">
        <is>
          <t>CHECK_VENDOR</t>
        </is>
      </c>
      <c r="AA938" s="200" t="inlineStr">
        <is>
          <t>https://nvd.nist.gov/vuln/detail/CVE-2026-1876</t>
        </is>
      </c>
      <c r="AB938" s="200" t="inlineStr">
        <is>
          <t>NONE</t>
        </is>
      </c>
      <c r="AC938" s="200" t="n">
        <v>0</v>
      </c>
      <c r="AD938" s="200" t="inlineStr"/>
    </row>
    <row r="939">
      <c r="A939" s="202" t="inlineStr">
        <is>
          <t>CVE</t>
        </is>
      </c>
      <c r="B939" s="202" t="inlineStr">
        <is>
          <t>CVE-2025-15598</t>
        </is>
      </c>
      <c r="C939" s="202" t="inlineStr">
        <is>
          <t xml:space="preserve">A vulnerability was found in Dataease SQLBot up to 1.5.1. This impacts the function validateEmbedded of the file backend/apps/system/middleware/auth.py of the component JWT Token Handler. Performing a manipulation results in improper verification of cryptographic signature. The attack can be initiated remotely. The attack is considered to have high complexity. The exploitability is said to be difficult. The exploit has been made public and could be used. A comment in the source code warns users </t>
        </is>
      </c>
      <c r="D939" s="202" t="n">
        <v>3.7</v>
      </c>
      <c r="E939" s="202" t="inlineStr">
        <is>
          <t>LOW</t>
        </is>
      </c>
      <c r="F939" s="202" t="n">
        <v>2</v>
      </c>
      <c r="G939" s="202" t="n">
        <v>1</v>
      </c>
      <c r="H939" s="202" t="inlineStr">
        <is>
          <t>LOW</t>
        </is>
      </c>
      <c r="I939" s="202" t="n">
        <v>5.7</v>
      </c>
      <c r="J939" s="202" t="inlineStr">
        <is>
          <t>NO</t>
        </is>
      </c>
      <c r="K939" s="202" t="inlineStr">
        <is>
          <t>https://nvd.nist.gov/vuln/detail/CVE-2025-15598</t>
        </is>
      </c>
      <c r="L939" s="202" t="inlineStr">
        <is>
          <t>2026-03-03 18:53</t>
        </is>
      </c>
      <c r="M939" s="202" t="inlineStr">
        <is>
          <t>CHECK_VENDOR</t>
        </is>
      </c>
      <c r="N939" s="202" t="inlineStr">
        <is>
          <t>See NVD references</t>
        </is>
      </c>
      <c r="O939" s="202" t="inlineStr">
        <is>
          <t>Apply vendor patches</t>
        </is>
      </c>
      <c r="P939" s="202" t="inlineStr">
        <is>
          <t>See CVE details</t>
        </is>
      </c>
      <c r="Q939" s="202" t="inlineStr">
        <is>
          <t>P4</t>
        </is>
      </c>
      <c r="R939" s="202" t="inlineStr">
        <is>
          <t>📅 Schedule patch deployment within 30 days | 🔍 Monitor for exploitation attempts</t>
        </is>
      </c>
      <c r="S939" s="202" t="inlineStr">
        <is>
          <t>CVE - IP enrichment n/a</t>
        </is>
      </c>
      <c r="T939" s="202" t="n">
        <v>0.0001</v>
      </c>
      <c r="U939" s="202" t="n">
        <v>0.0052</v>
      </c>
      <c r="V939" s="202" t="inlineStr">
        <is>
          <t>T1190:Exploit Public-Facing Application | T1600:Weaken Encryption</t>
        </is>
      </c>
      <c r="W939" s="202" t="n">
        <v>1</v>
      </c>
      <c r="X939" s="202" t="inlineStr">
        <is>
          <t>LOW (40%)</t>
        </is>
      </c>
      <c r="Y939" s="202" t="inlineStr">
        <is>
          <t>UNLIKELY</t>
        </is>
      </c>
      <c r="Z939" s="202" t="inlineStr">
        <is>
          <t>CHECK_VENDOR</t>
        </is>
      </c>
      <c r="AA939" s="202" t="inlineStr">
        <is>
          <t>https://nvd.nist.gov/vuln/detail/CVE-2025-15598</t>
        </is>
      </c>
      <c r="AB939" s="202" t="inlineStr">
        <is>
          <t>NONE</t>
        </is>
      </c>
      <c r="AC939" s="202" t="n">
        <v>1.85</v>
      </c>
      <c r="AD939" s="202" t="inlineStr"/>
    </row>
    <row r="940">
      <c r="A940" s="201" t="inlineStr">
        <is>
          <t>CVE</t>
        </is>
      </c>
      <c r="B940" s="201" t="inlineStr">
        <is>
          <t>CVE-2026-22886</t>
        </is>
      </c>
      <c r="C940" s="201" t="inlineStr">
        <is>
          <t>OpenMQ exposes a TCP-based management service (imqbrokerd) that by default requires
authentication. However, the product ships with a default administrative account (admin/
admin) and does not enforce a mandatory password change on first use. After the first
successful login, the server continues to accept the default password indefinitely without
warning or enforcement.
In real-world deployments, this service is often left enabled without changing the default
credentials. As a result, a remot</t>
        </is>
      </c>
      <c r="D940" s="201" t="n">
        <v>9.800000000000001</v>
      </c>
      <c r="E940" s="201" t="inlineStr">
        <is>
          <t>CRITICAL</t>
        </is>
      </c>
      <c r="F940" s="201" t="n">
        <v>3</v>
      </c>
      <c r="G940" s="201" t="n">
        <v>3</v>
      </c>
      <c r="H940" s="201" t="inlineStr">
        <is>
          <t>CRITICAL</t>
        </is>
      </c>
      <c r="I940" s="201" t="n">
        <v>18.8</v>
      </c>
      <c r="J940" s="201" t="inlineStr">
        <is>
          <t>NO</t>
        </is>
      </c>
      <c r="K940" s="201" t="inlineStr">
        <is>
          <t>https://nvd.nist.gov/vuln/detail/CVE-2026-22886</t>
        </is>
      </c>
      <c r="L940" s="201" t="inlineStr">
        <is>
          <t>2026-03-03 18:53</t>
        </is>
      </c>
      <c r="M940" s="201" t="inlineStr">
        <is>
          <t>CHECK_VENDOR</t>
        </is>
      </c>
      <c r="N940" s="201" t="inlineStr">
        <is>
          <t>See NVD references</t>
        </is>
      </c>
      <c r="O940" s="201" t="inlineStr">
        <is>
          <t>Apply vendor patches</t>
        </is>
      </c>
      <c r="P940" s="201" t="inlineStr">
        <is>
          <t>See CVE details</t>
        </is>
      </c>
      <c r="Q940" s="201" t="inlineStr">
        <is>
          <t>P2</t>
        </is>
      </c>
      <c r="R940" s="201" t="inlineStr">
        <is>
          <t>🚨 URGENT: Apply vendor patches immediately | 🔒 Isolate affected systems if patch unavailable | 🛡️ Enable additional monitoring/IDS rules</t>
        </is>
      </c>
      <c r="S940" s="201" t="inlineStr">
        <is>
          <t>CVE - IP enrichment n/a</t>
        </is>
      </c>
      <c r="T940" s="201" t="n">
        <v>0.0016</v>
      </c>
      <c r="U940" s="201" t="n">
        <v>0.3656</v>
      </c>
      <c r="V940" s="201" t="inlineStr">
        <is>
          <t>T1190:Exploit Public-Facing Application | T1552:Unsecured Credentials | T1584.004:Server | T1589.001:Credentials</t>
        </is>
      </c>
      <c r="W940" s="201" t="n">
        <v>2</v>
      </c>
      <c r="X940" s="201" t="inlineStr">
        <is>
          <t>HIGH (72%)</t>
        </is>
      </c>
      <c r="Y940" s="201" t="inlineStr">
        <is>
          <t>CONFIRMED</t>
        </is>
      </c>
      <c r="Z940" s="201" t="inlineStr">
        <is>
          <t>CHECK_VENDOR</t>
        </is>
      </c>
      <c r="AA940" s="201" t="inlineStr">
        <is>
          <t>https://nvd.nist.gov/vuln/detail/CVE-2026-22886</t>
        </is>
      </c>
      <c r="AB940" s="201" t="inlineStr">
        <is>
          <t>NONE</t>
        </is>
      </c>
      <c r="AC940" s="201" t="n">
        <v>4.9</v>
      </c>
      <c r="AD940" s="201" t="inlineStr"/>
    </row>
    <row r="941">
      <c r="A941" s="200" t="inlineStr">
        <is>
          <t>CVE</t>
        </is>
      </c>
      <c r="B941" s="200" t="inlineStr">
        <is>
          <t>CVE-2026-2568</t>
        </is>
      </c>
      <c r="C941" s="200" t="inlineStr">
        <is>
          <t>The WP Zendesk for Contact Form 7, WPForms, Elementor, Formidable and Ninja Forms plugin for WordPress is vulnerable to Stored Cross-Site Scripting via form submission data in all versions up to, and including, 1.1.5 due to insufficient input sanitization and output escaping. This makes it possible for unauthenticated attackers to inject arbitrary web scripts in pages that will execute whenever a user accesses an injected page.</t>
        </is>
      </c>
      <c r="D941" s="200" t="n">
        <v>7.2</v>
      </c>
      <c r="E941" s="200" t="inlineStr">
        <is>
          <t>HIGH</t>
        </is>
      </c>
      <c r="F941" s="200" t="n">
        <v>2</v>
      </c>
      <c r="G941" s="200" t="n">
        <v>3</v>
      </c>
      <c r="H941" s="200" t="inlineStr">
        <is>
          <t>HIGH</t>
        </is>
      </c>
      <c r="I941" s="200" t="n">
        <v>13.2</v>
      </c>
      <c r="J941" s="200" t="inlineStr">
        <is>
          <t>NO</t>
        </is>
      </c>
      <c r="K941" s="200" t="inlineStr">
        <is>
          <t>https://nvd.nist.gov/vuln/detail/CVE-2026-2568</t>
        </is>
      </c>
      <c r="L941" s="200" t="inlineStr">
        <is>
          <t>2026-03-03 18:53</t>
        </is>
      </c>
      <c r="M941" s="200" t="inlineStr">
        <is>
          <t>CHECK_VENDOR</t>
        </is>
      </c>
      <c r="N941" s="200" t="inlineStr">
        <is>
          <t>See NVD references</t>
        </is>
      </c>
      <c r="O941" s="200" t="inlineStr">
        <is>
          <t>Apply vendor patches</t>
        </is>
      </c>
      <c r="P941" s="200" t="inlineStr">
        <is>
          <t>See CVE details</t>
        </is>
      </c>
      <c r="Q941" s="200" t="inlineStr">
        <is>
          <t>P2</t>
        </is>
      </c>
      <c r="R941" s="200" t="inlineStr">
        <is>
          <t>🚨 URGENT: Apply vendor patches immediately | 🔒 Isolate affected systems if patch unavailable | 🛡️ Enable additional monitoring/IDS rules</t>
        </is>
      </c>
      <c r="S941" s="200" t="inlineStr">
        <is>
          <t>CVE - IP enrichment n/a</t>
        </is>
      </c>
      <c r="T941" s="200" t="n">
        <v>0.0007</v>
      </c>
      <c r="U941" s="200" t="n">
        <v>0.223</v>
      </c>
      <c r="V941" s="200" t="inlineStr">
        <is>
          <t>T1189:Drive-by Compromise</t>
        </is>
      </c>
      <c r="W941" s="200" t="n">
        <v>2</v>
      </c>
      <c r="X941" s="200" t="inlineStr">
        <is>
          <t>HIGH (72%)</t>
        </is>
      </c>
      <c r="Y941" s="200" t="inlineStr">
        <is>
          <t>POSSIBLE</t>
        </is>
      </c>
      <c r="Z941" s="200" t="inlineStr">
        <is>
          <t>CHECK_VENDOR</t>
        </is>
      </c>
      <c r="AA941" s="200" t="inlineStr">
        <is>
          <t>https://nvd.nist.gov/vuln/detail/CVE-2026-2568</t>
        </is>
      </c>
      <c r="AB941" s="200" t="inlineStr">
        <is>
          <t>NONE</t>
        </is>
      </c>
      <c r="AC941" s="200" t="n">
        <v>3.6</v>
      </c>
      <c r="AD941" s="200" t="inlineStr"/>
    </row>
    <row r="942">
      <c r="A942" s="201" t="inlineStr">
        <is>
          <t>CVE</t>
        </is>
      </c>
      <c r="B942" s="201" t="inlineStr">
        <is>
          <t>CVE-2025-59059</t>
        </is>
      </c>
      <c r="C942" s="201" t="inlineStr">
        <is>
          <t>Remote Code Execution Vulnerability in NashornScriptEngineCreator is reported in Apache Ranger versions &lt;= 2.7.0. Users are recommended to upgrade to version 2.8.0, which fixes this issue.</t>
        </is>
      </c>
      <c r="D942" s="201" t="n">
        <v>9.800000000000001</v>
      </c>
      <c r="E942" s="201" t="inlineStr">
        <is>
          <t>CRITICAL</t>
        </is>
      </c>
      <c r="F942" s="201" t="n">
        <v>3</v>
      </c>
      <c r="G942" s="201" t="n">
        <v>3</v>
      </c>
      <c r="H942" s="201" t="inlineStr">
        <is>
          <t>CRITICAL</t>
        </is>
      </c>
      <c r="I942" s="201" t="n">
        <v>18.8</v>
      </c>
      <c r="J942" s="201" t="inlineStr">
        <is>
          <t>NO</t>
        </is>
      </c>
      <c r="K942" s="201" t="inlineStr">
        <is>
          <t>https://nvd.nist.gov/vuln/detail/CVE-2025-59059</t>
        </is>
      </c>
      <c r="L942" s="201" t="inlineStr">
        <is>
          <t>2026-03-03 18:53</t>
        </is>
      </c>
      <c r="M942" s="201" t="inlineStr">
        <is>
          <t>CHECK_VENDOR</t>
        </is>
      </c>
      <c r="N942" s="201" t="inlineStr">
        <is>
          <t>See NVD references</t>
        </is>
      </c>
      <c r="O942" s="201" t="inlineStr">
        <is>
          <t>Apply vendor patches</t>
        </is>
      </c>
      <c r="P942" s="201" t="inlineStr">
        <is>
          <t>See CVE details</t>
        </is>
      </c>
      <c r="Q942" s="201" t="inlineStr">
        <is>
          <t>P2</t>
        </is>
      </c>
      <c r="R942" s="201" t="inlineStr">
        <is>
          <t>🚨 URGENT: Apply vendor patches immediately | 🔒 Isolate affected systems if patch unavailable | 🛡️ Enable additional monitoring/IDS rules</t>
        </is>
      </c>
      <c r="S942" s="201" t="inlineStr">
        <is>
          <t>CVE - IP enrichment n/a</t>
        </is>
      </c>
      <c r="T942" s="201" t="n">
        <v>0.0009</v>
      </c>
      <c r="U942" s="201" t="n">
        <v>0.2558</v>
      </c>
      <c r="V942" s="201" t="inlineStr">
        <is>
          <t>T1059:Command and Scripting Interpreter | T1190:Exploit Public-Facing Application | T1210:Exploitation of Remote Services</t>
        </is>
      </c>
      <c r="W942" s="201" t="n">
        <v>2</v>
      </c>
      <c r="X942" s="201" t="inlineStr">
        <is>
          <t>HIGH (72%)</t>
        </is>
      </c>
      <c r="Y942" s="201" t="inlineStr">
        <is>
          <t>CONFIRMED</t>
        </is>
      </c>
      <c r="Z942" s="201" t="inlineStr">
        <is>
          <t>CHECK_VENDOR</t>
        </is>
      </c>
      <c r="AA942" s="201" t="inlineStr">
        <is>
          <t>https://nvd.nist.gov/vuln/detail/CVE-2025-59059</t>
        </is>
      </c>
      <c r="AB942" s="201" t="inlineStr">
        <is>
          <t>NONE</t>
        </is>
      </c>
      <c r="AC942" s="201" t="n">
        <v>4.9</v>
      </c>
      <c r="AD942" s="201" t="inlineStr"/>
    </row>
    <row r="943">
      <c r="A943" s="199" t="inlineStr">
        <is>
          <t>CVE</t>
        </is>
      </c>
      <c r="B943" s="199" t="inlineStr">
        <is>
          <t>CVE-2025-59060</t>
        </is>
      </c>
      <c r="C943" s="199" t="inlineStr">
        <is>
          <t>Hostname verification bypass issue in Apache Ranger NiFiRegistryClient/NiFiClient is reported in Apache Ranger versions &lt;= 2.7.0. Users are recommended to upgrade to version 2.8.0, which fixes this issue.</t>
        </is>
      </c>
      <c r="D943" s="199" t="n">
        <v>5.3</v>
      </c>
      <c r="E943" s="199" t="inlineStr">
        <is>
          <t>MEDIUM</t>
        </is>
      </c>
      <c r="F943" s="199" t="n">
        <v>2</v>
      </c>
      <c r="G943" s="199" t="n">
        <v>2</v>
      </c>
      <c r="H943" s="199" t="inlineStr">
        <is>
          <t>MEDIUM</t>
        </is>
      </c>
      <c r="I943" s="199" t="n">
        <v>9.300000000000001</v>
      </c>
      <c r="J943" s="199" t="inlineStr">
        <is>
          <t>NO</t>
        </is>
      </c>
      <c r="K943" s="199" t="inlineStr">
        <is>
          <t>https://nvd.nist.gov/vuln/detail/CVE-2025-59060</t>
        </is>
      </c>
      <c r="L943" s="199" t="inlineStr">
        <is>
          <t>2026-03-03 18:53</t>
        </is>
      </c>
      <c r="M943" s="199" t="inlineStr">
        <is>
          <t>CHECK_VENDOR</t>
        </is>
      </c>
      <c r="N943" s="199" t="inlineStr">
        <is>
          <t>See NVD references</t>
        </is>
      </c>
      <c r="O943" s="199" t="inlineStr">
        <is>
          <t>Apply vendor patches</t>
        </is>
      </c>
      <c r="P943" s="199" t="inlineStr">
        <is>
          <t>See CVE details</t>
        </is>
      </c>
      <c r="Q943" s="199" t="inlineStr">
        <is>
          <t>P3</t>
        </is>
      </c>
      <c r="R943" s="199" t="inlineStr">
        <is>
          <t>📅 Schedule patch deployment within 30 days | 🔍 Monitor for exploitation attempts</t>
        </is>
      </c>
      <c r="S943" s="199" t="inlineStr">
        <is>
          <t>CVE - IP enrichment n/a</t>
        </is>
      </c>
      <c r="T943" s="199" t="n">
        <v>0.0002</v>
      </c>
      <c r="U943" s="199" t="n">
        <v>0.0395</v>
      </c>
      <c r="V943" s="199" t="inlineStr">
        <is>
          <t>T1190:Exploit Public-Facing Application</t>
        </is>
      </c>
      <c r="W943" s="199" t="n">
        <v>1</v>
      </c>
      <c r="X943" s="199" t="inlineStr">
        <is>
          <t>LOW (40%)</t>
        </is>
      </c>
      <c r="Y943" s="199" t="inlineStr">
        <is>
          <t>POSSIBLE</t>
        </is>
      </c>
      <c r="Z943" s="199" t="inlineStr">
        <is>
          <t>CHECK_VENDOR</t>
        </is>
      </c>
      <c r="AA943" s="199" t="inlineStr">
        <is>
          <t>https://nvd.nist.gov/vuln/detail/CVE-2025-59060</t>
        </is>
      </c>
      <c r="AB943" s="199" t="inlineStr">
        <is>
          <t>NONE</t>
        </is>
      </c>
      <c r="AC943" s="199" t="n">
        <v>2.65</v>
      </c>
      <c r="AD943" s="199" t="inlineStr"/>
    </row>
    <row r="944">
      <c r="A944" s="202" t="inlineStr">
        <is>
          <t>CVE</t>
        </is>
      </c>
      <c r="B944" s="202" t="inlineStr">
        <is>
          <t>CVE-2026-3463</t>
        </is>
      </c>
      <c r="C944" s="202" t="inlineStr">
        <is>
          <t>A weakness has been identified in xlnt-community xlnt up to 1.6.1. Impacted is the function xlnt::detail::binary_writer::append of the file source/detail/binary.hpp of the component Compound Document Parser. This manipulation causes heap-based buffer overflow. The attack can only be executed locally. The exploit has been made available to the public and could be used for attacks. Patch name: 147. It is suggested to install a patch to address this issue.</t>
        </is>
      </c>
      <c r="D944" s="202" t="n">
        <v>3.3</v>
      </c>
      <c r="E944" s="202" t="inlineStr">
        <is>
          <t>LOW</t>
        </is>
      </c>
      <c r="F944" s="202" t="n">
        <v>2</v>
      </c>
      <c r="G944" s="202" t="n">
        <v>1</v>
      </c>
      <c r="H944" s="202" t="inlineStr">
        <is>
          <t>LOW</t>
        </is>
      </c>
      <c r="I944" s="202" t="n">
        <v>5.3</v>
      </c>
      <c r="J944" s="202" t="inlineStr">
        <is>
          <t>NO</t>
        </is>
      </c>
      <c r="K944" s="202" t="inlineStr">
        <is>
          <t>https://nvd.nist.gov/vuln/detail/CVE-2026-3463</t>
        </is>
      </c>
      <c r="L944" s="202" t="inlineStr">
        <is>
          <t>2026-03-03 18:53</t>
        </is>
      </c>
      <c r="M944" s="202" t="inlineStr">
        <is>
          <t>CHECK_VENDOR</t>
        </is>
      </c>
      <c r="N944" s="202" t="inlineStr">
        <is>
          <t>See NVD references</t>
        </is>
      </c>
      <c r="O944" s="202" t="inlineStr">
        <is>
          <t>Apply vendor patches</t>
        </is>
      </c>
      <c r="P944" s="202" t="inlineStr">
        <is>
          <t>See CVE details</t>
        </is>
      </c>
      <c r="Q944" s="202" t="inlineStr">
        <is>
          <t>P4</t>
        </is>
      </c>
      <c r="R944" s="202" t="inlineStr">
        <is>
          <t>📅 Schedule patch deployment within 30 days | 🔍 Monitor for exploitation attempts</t>
        </is>
      </c>
      <c r="S944" s="202" t="inlineStr">
        <is>
          <t>CVE - IP enrichment n/a</t>
        </is>
      </c>
      <c r="T944" s="202" t="n">
        <v>0</v>
      </c>
      <c r="U944" s="202" t="n">
        <v>0</v>
      </c>
      <c r="V944" s="202" t="inlineStr">
        <is>
          <t>T1203:Exploitation for Client Execution | T1190:Exploit Public-Facing Application</t>
        </is>
      </c>
      <c r="W944" s="202" t="n">
        <v>1</v>
      </c>
      <c r="X944" s="202" t="inlineStr">
        <is>
          <t>LOW (40%)</t>
        </is>
      </c>
      <c r="Y944" s="202" t="inlineStr">
        <is>
          <t>UNLIKELY</t>
        </is>
      </c>
      <c r="Z944" s="202" t="inlineStr">
        <is>
          <t>CHECK_VENDOR</t>
        </is>
      </c>
      <c r="AA944" s="202" t="inlineStr">
        <is>
          <t>https://nvd.nist.gov/vuln/detail/CVE-2026-3463</t>
        </is>
      </c>
      <c r="AB944" s="202" t="inlineStr">
        <is>
          <t>NONE</t>
        </is>
      </c>
      <c r="AC944" s="202" t="n">
        <v>1.65</v>
      </c>
      <c r="AD944" s="202" t="inlineStr"/>
    </row>
    <row r="945">
      <c r="A945" s="199" t="inlineStr">
        <is>
          <t>CVE</t>
        </is>
      </c>
      <c r="B945" s="199" t="inlineStr">
        <is>
          <t>CVE-2026-3351</t>
        </is>
      </c>
      <c r="C945" s="199" t="inlineStr">
        <is>
          <t>Improper authorization in the API endpoint GET /1.0/certificates in Canonical LXD 6.6 on Linux allows an authenticated, restricted user to enumerate all certificate fingerprints trusted by the lxd server.</t>
        </is>
      </c>
      <c r="D945" s="199" t="n">
        <v>5</v>
      </c>
      <c r="E945" s="199" t="inlineStr">
        <is>
          <t>MEDIUM</t>
        </is>
      </c>
      <c r="F945" s="199" t="n">
        <v>2</v>
      </c>
      <c r="G945" s="199" t="n">
        <v>2</v>
      </c>
      <c r="H945" s="199" t="inlineStr">
        <is>
          <t>MEDIUM</t>
        </is>
      </c>
      <c r="I945" s="199" t="n">
        <v>9</v>
      </c>
      <c r="J945" s="199" t="inlineStr">
        <is>
          <t>NO</t>
        </is>
      </c>
      <c r="K945" s="199" t="inlineStr">
        <is>
          <t>https://nvd.nist.gov/vuln/detail/CVE-2026-3351</t>
        </is>
      </c>
      <c r="L945" s="199" t="inlineStr">
        <is>
          <t>2026-03-03 18:53</t>
        </is>
      </c>
      <c r="M945" s="199" t="inlineStr">
        <is>
          <t>CHECK_VENDOR</t>
        </is>
      </c>
      <c r="N945" s="199" t="inlineStr">
        <is>
          <t>See NVD references</t>
        </is>
      </c>
      <c r="O945" s="199" t="inlineStr">
        <is>
          <t>Apply vendor patches</t>
        </is>
      </c>
      <c r="P945" s="199" t="inlineStr">
        <is>
          <t>See CVE details</t>
        </is>
      </c>
      <c r="Q945" s="199" t="inlineStr">
        <is>
          <t>P4</t>
        </is>
      </c>
      <c r="R945" s="199" t="inlineStr">
        <is>
          <t>📅 Schedule patch deployment within 30 days | 🔍 Monitor for exploitation attempts</t>
        </is>
      </c>
      <c r="S945" s="199" t="inlineStr">
        <is>
          <t>CVE - IP enrichment n/a</t>
        </is>
      </c>
      <c r="T945" s="199" t="n">
        <v>0</v>
      </c>
      <c r="U945" s="199" t="n">
        <v>0</v>
      </c>
      <c r="V945" s="199" t="inlineStr">
        <is>
          <t>T1584.004:Server</t>
        </is>
      </c>
      <c r="W945" s="199" t="n">
        <v>1</v>
      </c>
      <c r="X945" s="199" t="inlineStr">
        <is>
          <t>LOW (40%)</t>
        </is>
      </c>
      <c r="Y945" s="199" t="inlineStr">
        <is>
          <t>UNLIKELY</t>
        </is>
      </c>
      <c r="Z945" s="199" t="inlineStr">
        <is>
          <t>CHECK_VENDOR</t>
        </is>
      </c>
      <c r="AA945" s="199" t="inlineStr">
        <is>
          <t>https://nvd.nist.gov/vuln/detail/CVE-2026-3351</t>
        </is>
      </c>
      <c r="AB945" s="199" t="inlineStr">
        <is>
          <t>NONE</t>
        </is>
      </c>
      <c r="AC945" s="199" t="n">
        <v>0</v>
      </c>
      <c r="AD945" s="199" t="inlineStr"/>
    </row>
    <row r="946">
      <c r="A946" s="199" t="inlineStr">
        <is>
          <t>CVE</t>
        </is>
      </c>
      <c r="B946" s="199" t="inlineStr">
        <is>
          <t>CVE-2026-3342</t>
        </is>
      </c>
      <c r="C946" s="199" t="inlineStr">
        <is>
          <t>An Out-of-bounds Write vulnerability in WatchGuard Fireware OS may allow an authenticated privileged administrator to execute arbitrary code with root permissions via an exposed management interface.
This vulnerability affects Fireware OS 11.9 up to and including 11.12.4_Update1, 12.0 up to and including 12.11.7 and 2025.1 up to and including 2026.1.1.</t>
        </is>
      </c>
      <c r="D946" s="199" t="n">
        <v>5</v>
      </c>
      <c r="E946" s="199" t="inlineStr">
        <is>
          <t>MEDIUM</t>
        </is>
      </c>
      <c r="F946" s="199" t="n">
        <v>2</v>
      </c>
      <c r="G946" s="199" t="n">
        <v>2</v>
      </c>
      <c r="H946" s="199" t="inlineStr">
        <is>
          <t>MEDIUM</t>
        </is>
      </c>
      <c r="I946" s="199" t="n">
        <v>9</v>
      </c>
      <c r="J946" s="199" t="inlineStr">
        <is>
          <t>NO</t>
        </is>
      </c>
      <c r="K946" s="199" t="inlineStr">
        <is>
          <t>https://nvd.nist.gov/vuln/detail/CVE-2026-3342</t>
        </is>
      </c>
      <c r="L946" s="199" t="inlineStr">
        <is>
          <t>2026-03-03 18:53</t>
        </is>
      </c>
      <c r="M946" s="199" t="inlineStr">
        <is>
          <t>CHECK_VENDOR</t>
        </is>
      </c>
      <c r="N946" s="199" t="inlineStr">
        <is>
          <t>See NVD references</t>
        </is>
      </c>
      <c r="O946" s="199" t="inlineStr">
        <is>
          <t>Apply vendor patches</t>
        </is>
      </c>
      <c r="P946" s="199" t="inlineStr">
        <is>
          <t>See CVE details</t>
        </is>
      </c>
      <c r="Q946" s="199" t="inlineStr">
        <is>
          <t>P4</t>
        </is>
      </c>
      <c r="R946" s="199" t="inlineStr">
        <is>
          <t>📅 Schedule patch deployment within 30 days | 🔍 Monitor for exploitation attempts</t>
        </is>
      </c>
      <c r="S946" s="199" t="inlineStr">
        <is>
          <t>CVE - IP enrichment n/a</t>
        </is>
      </c>
      <c r="T946" s="199" t="n">
        <v>0</v>
      </c>
      <c r="U946" s="199" t="n">
        <v>0</v>
      </c>
      <c r="V946" s="199" t="inlineStr">
        <is>
          <t>T1203:Exploitation for Client Execution</t>
        </is>
      </c>
      <c r="W946" s="199" t="n">
        <v>1</v>
      </c>
      <c r="X946" s="199" t="inlineStr">
        <is>
          <t>LOW (40%)</t>
        </is>
      </c>
      <c r="Y946" s="199" t="inlineStr">
        <is>
          <t>UNLIKELY</t>
        </is>
      </c>
      <c r="Z946" s="199" t="inlineStr">
        <is>
          <t>CHECK_VENDOR</t>
        </is>
      </c>
      <c r="AA946" s="199" t="inlineStr">
        <is>
          <t>https://nvd.nist.gov/vuln/detail/CVE-2026-3342</t>
        </is>
      </c>
      <c r="AB946" s="199" t="inlineStr">
        <is>
          <t>NONE</t>
        </is>
      </c>
      <c r="AC946" s="199" t="n">
        <v>0</v>
      </c>
      <c r="AD946" s="199" t="inlineStr"/>
    </row>
    <row r="947">
      <c r="A947" s="199" t="inlineStr">
        <is>
          <t>CVE</t>
        </is>
      </c>
      <c r="B947" s="199" t="inlineStr">
        <is>
          <t>CVE-2026-3343</t>
        </is>
      </c>
      <c r="C947" s="199" t="inlineStr">
        <is>
          <t>A reflected cross-site scripting (XSS) vulnerability in the Fireware OS Web UI enabled execution of malicious JavaScript in the context of an authenticated management user's browser when they click on a specially crafted link.
This vulnerability affects Fireware OS 12.7 up to and including 12.11.7 and 2025.1 up to and including 2026.1.1.</t>
        </is>
      </c>
      <c r="D947" s="199" t="n">
        <v>5</v>
      </c>
      <c r="E947" s="199" t="inlineStr">
        <is>
          <t>MEDIUM</t>
        </is>
      </c>
      <c r="F947" s="199" t="n">
        <v>2</v>
      </c>
      <c r="G947" s="199" t="n">
        <v>2</v>
      </c>
      <c r="H947" s="199" t="inlineStr">
        <is>
          <t>MEDIUM</t>
        </is>
      </c>
      <c r="I947" s="199" t="n">
        <v>9</v>
      </c>
      <c r="J947" s="199" t="inlineStr">
        <is>
          <t>NO</t>
        </is>
      </c>
      <c r="K947" s="199" t="inlineStr">
        <is>
          <t>https://nvd.nist.gov/vuln/detail/CVE-2026-3343</t>
        </is>
      </c>
      <c r="L947" s="199" t="inlineStr">
        <is>
          <t>2026-03-03 18:53</t>
        </is>
      </c>
      <c r="M947" s="199" t="inlineStr">
        <is>
          <t>CHECK_VENDOR</t>
        </is>
      </c>
      <c r="N947" s="199" t="inlineStr">
        <is>
          <t>See NVD references</t>
        </is>
      </c>
      <c r="O947" s="199" t="inlineStr">
        <is>
          <t>Apply vendor patches</t>
        </is>
      </c>
      <c r="P947" s="199" t="inlineStr">
        <is>
          <t>See CVE details</t>
        </is>
      </c>
      <c r="Q947" s="199" t="inlineStr">
        <is>
          <t>P4</t>
        </is>
      </c>
      <c r="R947" s="199" t="inlineStr">
        <is>
          <t>📅 Schedule patch deployment within 30 days | 🔍 Monitor for exploitation attempts</t>
        </is>
      </c>
      <c r="S947" s="199" t="inlineStr">
        <is>
          <t>CVE - IP enrichment n/a</t>
        </is>
      </c>
      <c r="T947" s="199" t="n">
        <v>0</v>
      </c>
      <c r="U947" s="199" t="n">
        <v>0</v>
      </c>
      <c r="V947" s="199" t="inlineStr">
        <is>
          <t>T1189:Drive-by Compromise | T1059.007:JavaScript</t>
        </is>
      </c>
      <c r="W947" s="199" t="n">
        <v>1</v>
      </c>
      <c r="X947" s="199" t="inlineStr">
        <is>
          <t>LOW (40%)</t>
        </is>
      </c>
      <c r="Y947" s="199" t="inlineStr">
        <is>
          <t>UNLIKELY</t>
        </is>
      </c>
      <c r="Z947" s="199" t="inlineStr">
        <is>
          <t>CHECK_VENDOR</t>
        </is>
      </c>
      <c r="AA947" s="199" t="inlineStr">
        <is>
          <t>https://nvd.nist.gov/vuln/detail/CVE-2026-3343</t>
        </is>
      </c>
      <c r="AB947" s="199" t="inlineStr">
        <is>
          <t>NONE</t>
        </is>
      </c>
      <c r="AC947" s="199" t="n">
        <v>0</v>
      </c>
      <c r="AD947" s="199" t="inlineStr"/>
    </row>
    <row r="948">
      <c r="A948" s="199" t="inlineStr">
        <is>
          <t>CVE</t>
        </is>
      </c>
      <c r="B948" s="199" t="inlineStr">
        <is>
          <t>CVE-2026-3344</t>
        </is>
      </c>
      <c r="C948" s="199" t="inlineStr">
        <is>
          <t>A vulnerability in WatchGuard Fireware OS may allow an attacker to bypass the Fireware OS filesystem integrity check and maintain limited persistence via a maliciously-crafted firmware update package.This issue affects Fireware OS 12.0 up to and including 12.11.7, 12.5.9 up to and including 12.5.16, and 2025.1 up to and including 2026.1.1.</t>
        </is>
      </c>
      <c r="D948" s="199" t="n">
        <v>5</v>
      </c>
      <c r="E948" s="199" t="inlineStr">
        <is>
          <t>MEDIUM</t>
        </is>
      </c>
      <c r="F948" s="199" t="n">
        <v>2</v>
      </c>
      <c r="G948" s="199" t="n">
        <v>2</v>
      </c>
      <c r="H948" s="199" t="inlineStr">
        <is>
          <t>MEDIUM</t>
        </is>
      </c>
      <c r="I948" s="199" t="n">
        <v>9</v>
      </c>
      <c r="J948" s="199" t="inlineStr">
        <is>
          <t>NO</t>
        </is>
      </c>
      <c r="K948" s="199" t="inlineStr">
        <is>
          <t>https://nvd.nist.gov/vuln/detail/CVE-2026-3344</t>
        </is>
      </c>
      <c r="L948" s="199" t="inlineStr">
        <is>
          <t>2026-03-03 18:53</t>
        </is>
      </c>
      <c r="M948" s="199" t="inlineStr">
        <is>
          <t>CHECK_VENDOR</t>
        </is>
      </c>
      <c r="N948" s="199" t="inlineStr">
        <is>
          <t>See NVD references</t>
        </is>
      </c>
      <c r="O948" s="199" t="inlineStr">
        <is>
          <t>Apply vendor patches</t>
        </is>
      </c>
      <c r="P948" s="199" t="inlineStr">
        <is>
          <t>See CVE details</t>
        </is>
      </c>
      <c r="Q948" s="199" t="inlineStr">
        <is>
          <t>P4</t>
        </is>
      </c>
      <c r="R948" s="199" t="inlineStr">
        <is>
          <t>📅 Schedule patch deployment within 30 days | 🔍 Monitor for exploitation attempts</t>
        </is>
      </c>
      <c r="S948" s="199" t="inlineStr">
        <is>
          <t>CVE - IP enrichment n/a</t>
        </is>
      </c>
      <c r="T948" s="199" t="n">
        <v>0</v>
      </c>
      <c r="U948" s="199" t="n">
        <v>0</v>
      </c>
      <c r="V948" s="199" t="inlineStr">
        <is>
          <t>T1592.003:Firmware</t>
        </is>
      </c>
      <c r="W948" s="199" t="n">
        <v>1</v>
      </c>
      <c r="X948" s="199" t="inlineStr">
        <is>
          <t>LOW (40%)</t>
        </is>
      </c>
      <c r="Y948" s="199" t="inlineStr">
        <is>
          <t>UNLIKELY</t>
        </is>
      </c>
      <c r="Z948" s="199" t="inlineStr">
        <is>
          <t>CHECK_VENDOR</t>
        </is>
      </c>
      <c r="AA948" s="199" t="inlineStr">
        <is>
          <t>https://nvd.nist.gov/vuln/detail/CVE-2026-3344</t>
        </is>
      </c>
      <c r="AB948" s="199" t="inlineStr">
        <is>
          <t>NONE</t>
        </is>
      </c>
      <c r="AC948" s="199" t="n">
        <v>0</v>
      </c>
      <c r="AD948" s="199" t="inlineStr"/>
    </row>
    <row r="949">
      <c r="A949" s="199" t="inlineStr">
        <is>
          <t>CVE</t>
        </is>
      </c>
      <c r="B949" s="199" t="inlineStr">
        <is>
          <t>CVE-2025-52365</t>
        </is>
      </c>
      <c r="C949" s="199" t="inlineStr">
        <is>
          <t>A command injection vulnerability in the szc script of the ccurtsinger/stabilizer repository allows remote attackers to execute arbitrary system commands via unsanitized user input passed to os.system(). The vulnerability arises from improper input handling where command-line arguments are directly concatenated into shell commands without validation</t>
        </is>
      </c>
      <c r="D949" s="199" t="n">
        <v>5</v>
      </c>
      <c r="E949" s="199" t="inlineStr">
        <is>
          <t>MEDIUM</t>
        </is>
      </c>
      <c r="F949" s="199" t="n">
        <v>2</v>
      </c>
      <c r="G949" s="199" t="n">
        <v>2</v>
      </c>
      <c r="H949" s="199" t="inlineStr">
        <is>
          <t>MEDIUM</t>
        </is>
      </c>
      <c r="I949" s="199" t="n">
        <v>9</v>
      </c>
      <c r="J949" s="199" t="inlineStr">
        <is>
          <t>NO</t>
        </is>
      </c>
      <c r="K949" s="199" t="inlineStr">
        <is>
          <t>https://nvd.nist.gov/vuln/detail/CVE-2025-52365</t>
        </is>
      </c>
      <c r="L949" s="199" t="inlineStr">
        <is>
          <t>2026-03-03 18:53</t>
        </is>
      </c>
      <c r="M949" s="199" t="inlineStr">
        <is>
          <t>CHECK_VENDOR</t>
        </is>
      </c>
      <c r="N949" s="199" t="inlineStr">
        <is>
          <t>See NVD references</t>
        </is>
      </c>
      <c r="O949" s="199" t="inlineStr">
        <is>
          <t>Apply vendor patches</t>
        </is>
      </c>
      <c r="P949" s="199" t="inlineStr">
        <is>
          <t>See CVE details</t>
        </is>
      </c>
      <c r="Q949" s="199" t="inlineStr">
        <is>
          <t>P2</t>
        </is>
      </c>
      <c r="R949" s="199" t="inlineStr">
        <is>
          <t>📅 Schedule patch deployment within 30 days | 🔍 Monitor for exploitation attempts</t>
        </is>
      </c>
      <c r="S949" s="199" t="inlineStr">
        <is>
          <t>CVE - IP enrichment n/a</t>
        </is>
      </c>
      <c r="T949" s="199" t="n">
        <v>0</v>
      </c>
      <c r="U949" s="199" t="n">
        <v>0</v>
      </c>
      <c r="V949" s="199" t="inlineStr">
        <is>
          <t>T1059:Command and Scripting Interpreter</t>
        </is>
      </c>
      <c r="W949" s="199" t="n">
        <v>2</v>
      </c>
      <c r="X949" s="199" t="inlineStr">
        <is>
          <t>HIGH (72%)</t>
        </is>
      </c>
      <c r="Y949" s="199" t="inlineStr">
        <is>
          <t>POSSIBLE</t>
        </is>
      </c>
      <c r="Z949" s="199" t="inlineStr">
        <is>
          <t>CHECK_VENDOR</t>
        </is>
      </c>
      <c r="AA949" s="199" t="inlineStr">
        <is>
          <t>https://nvd.nist.gov/vuln/detail/CVE-2025-52365</t>
        </is>
      </c>
      <c r="AB949" s="199" t="inlineStr">
        <is>
          <t>NONE</t>
        </is>
      </c>
      <c r="AC949" s="199" t="n">
        <v>3.9</v>
      </c>
      <c r="AD949" s="199" t="inlineStr"/>
    </row>
    <row r="950">
      <c r="A950" s="199" t="inlineStr">
        <is>
          <t>CVE</t>
        </is>
      </c>
      <c r="B950" s="199" t="inlineStr">
        <is>
          <t>CVE-2025-57622</t>
        </is>
      </c>
      <c r="C950" s="199" t="inlineStr">
        <is>
          <t>An issue in Step-Video-T2V allows a remote attacker to execute arbitrary code via the /vae-api , /caption-api , feature = pickle.loads(request.get_data()) component</t>
        </is>
      </c>
      <c r="D950" s="199" t="n">
        <v>5</v>
      </c>
      <c r="E950" s="199" t="inlineStr">
        <is>
          <t>MEDIUM</t>
        </is>
      </c>
      <c r="F950" s="199" t="n">
        <v>2</v>
      </c>
      <c r="G950" s="199" t="n">
        <v>2</v>
      </c>
      <c r="H950" s="199" t="inlineStr">
        <is>
          <t>MEDIUM</t>
        </is>
      </c>
      <c r="I950" s="199" t="n">
        <v>9</v>
      </c>
      <c r="J950" s="199" t="inlineStr">
        <is>
          <t>NO</t>
        </is>
      </c>
      <c r="K950" s="199" t="inlineStr">
        <is>
          <t>https://nvd.nist.gov/vuln/detail/CVE-2025-57622</t>
        </is>
      </c>
      <c r="L950" s="199" t="inlineStr">
        <is>
          <t>2026-03-03 18:53</t>
        </is>
      </c>
      <c r="M950" s="199" t="inlineStr">
        <is>
          <t>CHECK_VENDOR</t>
        </is>
      </c>
      <c r="N950" s="199" t="inlineStr">
        <is>
          <t>See NVD references</t>
        </is>
      </c>
      <c r="O950" s="199" t="inlineStr">
        <is>
          <t>Apply vendor patches</t>
        </is>
      </c>
      <c r="P950" s="199" t="inlineStr">
        <is>
          <t>See CVE details</t>
        </is>
      </c>
      <c r="Q950" s="199" t="inlineStr">
        <is>
          <t>P4</t>
        </is>
      </c>
      <c r="R950" s="199" t="inlineStr">
        <is>
          <t>📅 Schedule patch deployment within 30 days | 🔍 Monitor for exploitation attempts</t>
        </is>
      </c>
      <c r="S950" s="199" t="inlineStr">
        <is>
          <t>CVE - IP enrichment n/a</t>
        </is>
      </c>
      <c r="T950" s="199" t="n">
        <v>0</v>
      </c>
      <c r="U950" s="199" t="n">
        <v>0</v>
      </c>
      <c r="V950" s="199" t="inlineStr">
        <is>
          <t>T1203:Exploitation for Client Execution</t>
        </is>
      </c>
      <c r="W950" s="199" t="n">
        <v>1</v>
      </c>
      <c r="X950" s="199" t="inlineStr">
        <is>
          <t>LOW (40%)</t>
        </is>
      </c>
      <c r="Y950" s="199" t="inlineStr">
        <is>
          <t>UNLIKELY</t>
        </is>
      </c>
      <c r="Z950" s="199" t="inlineStr">
        <is>
          <t>CHECK_VENDOR</t>
        </is>
      </c>
      <c r="AA950" s="199" t="inlineStr">
        <is>
          <t>https://nvd.nist.gov/vuln/detail/CVE-2025-57622</t>
        </is>
      </c>
      <c r="AB950" s="199" t="inlineStr">
        <is>
          <t>NONE</t>
        </is>
      </c>
      <c r="AC950" s="199" t="n">
        <v>0</v>
      </c>
      <c r="AD950" s="199" t="inlineStr"/>
    </row>
    <row r="951">
      <c r="A951" s="199" t="inlineStr">
        <is>
          <t>CVE</t>
        </is>
      </c>
      <c r="B951" s="199" t="inlineStr">
        <is>
          <t>CVE-2025-64736</t>
        </is>
      </c>
      <c r="C951" s="199" t="inlineStr">
        <is>
          <t>An out-of-bounds read vulnerability exists in the ABF parsing functionality of The Biosig Project libbiosig 3.9.2 and Master Branch (5462afb0). A specially crafted .abf file can lead to an information leak. An attacker can provide a malicious file to trigger this vulnerability.</t>
        </is>
      </c>
      <c r="D951" s="199" t="n">
        <v>6.1</v>
      </c>
      <c r="E951" s="199" t="inlineStr">
        <is>
          <t>MEDIUM</t>
        </is>
      </c>
      <c r="F951" s="199" t="n">
        <v>2</v>
      </c>
      <c r="G951" s="199" t="n">
        <v>2</v>
      </c>
      <c r="H951" s="199" t="inlineStr">
        <is>
          <t>MEDIUM</t>
        </is>
      </c>
      <c r="I951" s="199" t="n">
        <v>10.1</v>
      </c>
      <c r="J951" s="199" t="inlineStr">
        <is>
          <t>NO</t>
        </is>
      </c>
      <c r="K951" s="199" t="inlineStr">
        <is>
          <t>https://nvd.nist.gov/vuln/detail/CVE-2025-64736</t>
        </is>
      </c>
      <c r="L951" s="199" t="inlineStr">
        <is>
          <t>2026-03-03 18:53</t>
        </is>
      </c>
      <c r="M951" s="199" t="inlineStr">
        <is>
          <t>CHECK_VENDOR</t>
        </is>
      </c>
      <c r="N951" s="199" t="inlineStr">
        <is>
          <t>See NVD references</t>
        </is>
      </c>
      <c r="O951" s="199" t="inlineStr">
        <is>
          <t>Apply vendor patches</t>
        </is>
      </c>
      <c r="P951" s="199" t="inlineStr">
        <is>
          <t>See CVE details</t>
        </is>
      </c>
      <c r="Q951" s="199" t="inlineStr">
        <is>
          <t>P2</t>
        </is>
      </c>
      <c r="R951" s="199" t="inlineStr">
        <is>
          <t>📅 Schedule patch deployment within 30 days | 🔍 Monitor for exploitation attempts</t>
        </is>
      </c>
      <c r="S951" s="199" t="inlineStr">
        <is>
          <t>CVE - IP enrichment n/a</t>
        </is>
      </c>
      <c r="T951" s="199" t="n">
        <v>0</v>
      </c>
      <c r="U951" s="199" t="n">
        <v>0</v>
      </c>
      <c r="V951" s="199" t="inlineStr">
        <is>
          <t>T1203:Exploitation for Client Execution | T1204.002:Malicious File</t>
        </is>
      </c>
      <c r="W951" s="199" t="n">
        <v>2</v>
      </c>
      <c r="X951" s="199" t="inlineStr">
        <is>
          <t>HIGH (72%)</t>
        </is>
      </c>
      <c r="Y951" s="199" t="inlineStr">
        <is>
          <t>POSSIBLE</t>
        </is>
      </c>
      <c r="Z951" s="199" t="inlineStr">
        <is>
          <t>CHECK_VENDOR</t>
        </is>
      </c>
      <c r="AA951" s="199" t="inlineStr">
        <is>
          <t>https://nvd.nist.gov/vuln/detail/CVE-2025-64736</t>
        </is>
      </c>
      <c r="AB951" s="199" t="inlineStr">
        <is>
          <t>NONE</t>
        </is>
      </c>
      <c r="AC951" s="199" t="n">
        <v>3.05</v>
      </c>
      <c r="AD951" s="199" t="inlineStr"/>
    </row>
    <row r="952">
      <c r="A952" s="199" t="inlineStr">
        <is>
          <t>CVE</t>
        </is>
      </c>
      <c r="B952" s="199" t="inlineStr">
        <is>
          <t>CVE-2025-70821</t>
        </is>
      </c>
      <c r="C952" s="199" t="inlineStr">
        <is>
          <t>renren-secuity before v5.5.0 is vulnerable to SQL Injection in the BaseServiceImpl.java component</t>
        </is>
      </c>
      <c r="D952" s="199" t="n">
        <v>5</v>
      </c>
      <c r="E952" s="199" t="inlineStr">
        <is>
          <t>MEDIUM</t>
        </is>
      </c>
      <c r="F952" s="199" t="n">
        <v>2</v>
      </c>
      <c r="G952" s="199" t="n">
        <v>2</v>
      </c>
      <c r="H952" s="199" t="inlineStr">
        <is>
          <t>MEDIUM</t>
        </is>
      </c>
      <c r="I952" s="199" t="n">
        <v>9</v>
      </c>
      <c r="J952" s="199" t="inlineStr">
        <is>
          <t>NO</t>
        </is>
      </c>
      <c r="K952" s="199" t="inlineStr">
        <is>
          <t>https://nvd.nist.gov/vuln/detail/CVE-2025-70821</t>
        </is>
      </c>
      <c r="L952" s="199" t="inlineStr">
        <is>
          <t>2026-03-03 18:53</t>
        </is>
      </c>
      <c r="M952" s="199" t="inlineStr">
        <is>
          <t>CHECK_VENDOR</t>
        </is>
      </c>
      <c r="N952" s="199" t="inlineStr">
        <is>
          <t>See NVD references</t>
        </is>
      </c>
      <c r="O952" s="199" t="inlineStr">
        <is>
          <t>Apply vendor patches</t>
        </is>
      </c>
      <c r="P952" s="199" t="inlineStr">
        <is>
          <t>See CVE details</t>
        </is>
      </c>
      <c r="Q952" s="199" t="inlineStr">
        <is>
          <t>P4</t>
        </is>
      </c>
      <c r="R952" s="199" t="inlineStr">
        <is>
          <t>📅 Schedule patch deployment within 30 days | 🔍 Monitor for exploitation attempts</t>
        </is>
      </c>
      <c r="S952" s="199" t="inlineStr">
        <is>
          <t>CVE - IP enrichment n/a</t>
        </is>
      </c>
      <c r="T952" s="199" t="n">
        <v>0</v>
      </c>
      <c r="U952" s="199" t="n">
        <v>0</v>
      </c>
      <c r="V952" s="199" t="inlineStr">
        <is>
          <t>T1190:Exploit Public-Facing Application</t>
        </is>
      </c>
      <c r="W952" s="199" t="n">
        <v>1</v>
      </c>
      <c r="X952" s="199" t="inlineStr">
        <is>
          <t>LOW (40%)</t>
        </is>
      </c>
      <c r="Y952" s="199" t="inlineStr">
        <is>
          <t>UNLIKELY</t>
        </is>
      </c>
      <c r="Z952" s="199" t="inlineStr">
        <is>
          <t>CHECK_VENDOR</t>
        </is>
      </c>
      <c r="AA952" s="199" t="inlineStr">
        <is>
          <t>https://nvd.nist.gov/vuln/detail/CVE-2025-70821</t>
        </is>
      </c>
      <c r="AB952" s="199" t="inlineStr">
        <is>
          <t>NONE</t>
        </is>
      </c>
      <c r="AC952" s="199" t="n">
        <v>0</v>
      </c>
      <c r="AD952" s="199" t="inlineStr"/>
    </row>
    <row r="953">
      <c r="A953" s="200" t="inlineStr">
        <is>
          <t>CVE</t>
        </is>
      </c>
      <c r="B953" s="200" t="inlineStr">
        <is>
          <t>CVE-2026-20777</t>
        </is>
      </c>
      <c r="C953" s="200" t="inlineStr">
        <is>
          <t>A heap-based buffer overflow vulnerability exists in the Nicolet WFT parsing functionality of The Biosig Project libbiosig 3.9.2 and Master Branch (db9a9a63). A specially crafted .wft file can lead to arbitrary code execution. An attacker can provide a malicious file to trigger this vulnerability.</t>
        </is>
      </c>
      <c r="D953" s="200" t="n">
        <v>8.1</v>
      </c>
      <c r="E953" s="200" t="inlineStr">
        <is>
          <t>HIGH</t>
        </is>
      </c>
      <c r="F953" s="200" t="n">
        <v>3</v>
      </c>
      <c r="G953" s="200" t="n">
        <v>3</v>
      </c>
      <c r="H953" s="200" t="inlineStr">
        <is>
          <t>CRITICAL</t>
        </is>
      </c>
      <c r="I953" s="200" t="n">
        <v>17.1</v>
      </c>
      <c r="J953" s="200" t="inlineStr">
        <is>
          <t>NO</t>
        </is>
      </c>
      <c r="K953" s="200" t="inlineStr">
        <is>
          <t>https://nvd.nist.gov/vuln/detail/CVE-2026-20777</t>
        </is>
      </c>
      <c r="L953" s="200" t="inlineStr">
        <is>
          <t>2026-03-03 18:53</t>
        </is>
      </c>
      <c r="M953" s="200" t="inlineStr">
        <is>
          <t>CHECK_VENDOR</t>
        </is>
      </c>
      <c r="N953" s="200" t="inlineStr">
        <is>
          <t>See NVD references</t>
        </is>
      </c>
      <c r="O953" s="200" t="inlineStr">
        <is>
          <t>Apply vendor patches</t>
        </is>
      </c>
      <c r="P953" s="200" t="inlineStr">
        <is>
          <t>See CVE details</t>
        </is>
      </c>
      <c r="Q953" s="200" t="inlineStr">
        <is>
          <t>P2</t>
        </is>
      </c>
      <c r="R953" s="200" t="inlineStr">
        <is>
          <t>🚨 URGENT: Apply vendor patches immediately | 🔒 Isolate affected systems if patch unavailable | 🛡️ Enable additional monitoring/IDS rules</t>
        </is>
      </c>
      <c r="S953" s="200" t="inlineStr">
        <is>
          <t>CVE - IP enrichment n/a</t>
        </is>
      </c>
      <c r="T953" s="200" t="n">
        <v>0</v>
      </c>
      <c r="U953" s="200" t="n">
        <v>0</v>
      </c>
      <c r="V953" s="200" t="inlineStr">
        <is>
          <t>T1203:Exploitation for Client Execution | T1204.002:Malicious File</t>
        </is>
      </c>
      <c r="W953" s="200" t="n">
        <v>2</v>
      </c>
      <c r="X953" s="200" t="inlineStr">
        <is>
          <t>HIGH (72%)</t>
        </is>
      </c>
      <c r="Y953" s="200" t="inlineStr">
        <is>
          <t>CONFIRMED</t>
        </is>
      </c>
      <c r="Z953" s="200" t="inlineStr">
        <is>
          <t>CHECK_VENDOR</t>
        </is>
      </c>
      <c r="AA953" s="200" t="inlineStr">
        <is>
          <t>https://nvd.nist.gov/vuln/detail/CVE-2026-20777</t>
        </is>
      </c>
      <c r="AB953" s="200" t="inlineStr">
        <is>
          <t>NONE</t>
        </is>
      </c>
      <c r="AC953" s="200" t="n">
        <v>4.05</v>
      </c>
      <c r="AD953" s="200" t="inlineStr"/>
    </row>
    <row r="954">
      <c r="A954" s="201" t="inlineStr">
        <is>
          <t>CVE</t>
        </is>
      </c>
      <c r="B954" s="201" t="inlineStr">
        <is>
          <t>CVE-2026-22891</t>
        </is>
      </c>
      <c r="C954" s="201" t="inlineStr">
        <is>
          <t>A heap-based buffer overflow vulnerability exists in the Intan CLP parsing functionality of The Biosig Project libbiosig 3.9.2 and Master Branch (db9a9a63). A specially crafted Intan CLP file can lead to arbitrary code execution. An attacker can provide a malicious file to trigger this vulnerability.</t>
        </is>
      </c>
      <c r="D954" s="201" t="n">
        <v>9.800000000000001</v>
      </c>
      <c r="E954" s="201" t="inlineStr">
        <is>
          <t>CRITICAL</t>
        </is>
      </c>
      <c r="F954" s="201" t="n">
        <v>3</v>
      </c>
      <c r="G954" s="201" t="n">
        <v>3</v>
      </c>
      <c r="H954" s="201" t="inlineStr">
        <is>
          <t>CRITICAL</t>
        </is>
      </c>
      <c r="I954" s="201" t="n">
        <v>18.8</v>
      </c>
      <c r="J954" s="201" t="inlineStr">
        <is>
          <t>NO</t>
        </is>
      </c>
      <c r="K954" s="201" t="inlineStr">
        <is>
          <t>https://nvd.nist.gov/vuln/detail/CVE-2026-22891</t>
        </is>
      </c>
      <c r="L954" s="201" t="inlineStr">
        <is>
          <t>2026-03-03 18:53</t>
        </is>
      </c>
      <c r="M954" s="201" t="inlineStr">
        <is>
          <t>CHECK_VENDOR</t>
        </is>
      </c>
      <c r="N954" s="201" t="inlineStr">
        <is>
          <t>See NVD references</t>
        </is>
      </c>
      <c r="O954" s="201" t="inlineStr">
        <is>
          <t>Apply vendor patches</t>
        </is>
      </c>
      <c r="P954" s="201" t="inlineStr">
        <is>
          <t>See CVE details</t>
        </is>
      </c>
      <c r="Q954" s="201" t="inlineStr">
        <is>
          <t>P2</t>
        </is>
      </c>
      <c r="R954" s="201" t="inlineStr">
        <is>
          <t>🚨 URGENT: Apply vendor patches immediately | 🔒 Isolate affected systems if patch unavailable | 🛡️ Enable additional monitoring/IDS rules</t>
        </is>
      </c>
      <c r="S954" s="201" t="inlineStr">
        <is>
          <t>CVE - IP enrichment n/a</t>
        </is>
      </c>
      <c r="T954" s="201" t="n">
        <v>0</v>
      </c>
      <c r="U954" s="201" t="n">
        <v>0</v>
      </c>
      <c r="V954" s="201" t="inlineStr">
        <is>
          <t>T1203:Exploitation for Client Execution | T1204.002:Malicious File</t>
        </is>
      </c>
      <c r="W954" s="201" t="n">
        <v>2</v>
      </c>
      <c r="X954" s="201" t="inlineStr">
        <is>
          <t>HIGH (72%)</t>
        </is>
      </c>
      <c r="Y954" s="201" t="inlineStr">
        <is>
          <t>CONFIRMED</t>
        </is>
      </c>
      <c r="Z954" s="201" t="inlineStr">
        <is>
          <t>CHECK_VENDOR</t>
        </is>
      </c>
      <c r="AA954" s="201" t="inlineStr">
        <is>
          <t>https://nvd.nist.gov/vuln/detail/CVE-2026-22891</t>
        </is>
      </c>
      <c r="AB954" s="201" t="inlineStr">
        <is>
          <t>NONE</t>
        </is>
      </c>
      <c r="AC954" s="201" t="n">
        <v>4.9</v>
      </c>
      <c r="AD954" s="201" t="inlineStr"/>
    </row>
    <row r="955">
      <c r="A955" s="199" t="inlineStr">
        <is>
          <t>CVE</t>
        </is>
      </c>
      <c r="B955" s="199" t="inlineStr">
        <is>
          <t>CVE-2026-24103</t>
        </is>
      </c>
      <c r="C955" s="199" t="inlineStr">
        <is>
          <t>A buffer overflow vulnerability was discovered in goform/formSetMacFilterCfg in Tenda AC15V1.0 V15.03.05.18_multi.</t>
        </is>
      </c>
      <c r="D955" s="199" t="n">
        <v>5</v>
      </c>
      <c r="E955" s="199" t="inlineStr">
        <is>
          <t>MEDIUM</t>
        </is>
      </c>
      <c r="F955" s="199" t="n">
        <v>2</v>
      </c>
      <c r="G955" s="199" t="n">
        <v>2</v>
      </c>
      <c r="H955" s="199" t="inlineStr">
        <is>
          <t>MEDIUM</t>
        </is>
      </c>
      <c r="I955" s="199" t="n">
        <v>9</v>
      </c>
      <c r="J955" s="199" t="inlineStr">
        <is>
          <t>NO</t>
        </is>
      </c>
      <c r="K955" s="199" t="inlineStr">
        <is>
          <t>https://nvd.nist.gov/vuln/detail/CVE-2026-24103</t>
        </is>
      </c>
      <c r="L955" s="199" t="inlineStr">
        <is>
          <t>2026-03-03 18:53</t>
        </is>
      </c>
      <c r="M955" s="199" t="inlineStr">
        <is>
          <t>CHECK_VENDOR</t>
        </is>
      </c>
      <c r="N955" s="199" t="inlineStr">
        <is>
          <t>See NVD references</t>
        </is>
      </c>
      <c r="O955" s="199" t="inlineStr">
        <is>
          <t>Apply vendor patches</t>
        </is>
      </c>
      <c r="P955" s="199" t="inlineStr">
        <is>
          <t>See CVE details</t>
        </is>
      </c>
      <c r="Q955" s="199" t="inlineStr">
        <is>
          <t>P4</t>
        </is>
      </c>
      <c r="R955" s="199" t="inlineStr">
        <is>
          <t>📅 Schedule patch deployment within 30 days | 🔍 Monitor for exploitation attempts</t>
        </is>
      </c>
      <c r="S955" s="199" t="inlineStr">
        <is>
          <t>CVE - IP enrichment n/a</t>
        </is>
      </c>
      <c r="T955" s="199" t="n">
        <v>0</v>
      </c>
      <c r="U955" s="199" t="n">
        <v>0</v>
      </c>
      <c r="V955" s="199" t="inlineStr">
        <is>
          <t>T1203:Exploitation for Client Execution</t>
        </is>
      </c>
      <c r="W955" s="199" t="n">
        <v>1</v>
      </c>
      <c r="X955" s="199" t="inlineStr">
        <is>
          <t>LOW (40%)</t>
        </is>
      </c>
      <c r="Y955" s="199" t="inlineStr">
        <is>
          <t>UNLIKELY</t>
        </is>
      </c>
      <c r="Z955" s="199" t="inlineStr">
        <is>
          <t>CHECK_VENDOR</t>
        </is>
      </c>
      <c r="AA955" s="199" t="inlineStr">
        <is>
          <t>https://nvd.nist.gov/vuln/detail/CVE-2026-24103</t>
        </is>
      </c>
      <c r="AB955" s="199" t="inlineStr">
        <is>
          <t>NONE</t>
        </is>
      </c>
      <c r="AC955" s="199" t="n">
        <v>0</v>
      </c>
      <c r="AD955" s="199" t="inlineStr"/>
    </row>
    <row r="956">
      <c r="A956" s="199" t="inlineStr">
        <is>
          <t>CVE</t>
        </is>
      </c>
      <c r="B956" s="199" t="inlineStr">
        <is>
          <t>CVE-2026-25673</t>
        </is>
      </c>
      <c r="C956" s="199" t="inlineStr">
        <is>
          <t>An issue was discovered in 6.0 before 6.0.3, 5.2 before 5.2.12, and 4.2 before 4.2.29.
`URLField.to_python()` in Django calls `urllib.parse.urlsplit()`, which performs NFKC normalization on Windows that is disproportionately slow for certain Unicode characters, allowing a remote attacker to cause denial of service via large URL inputs containing these characters.
Earlier, unsupported Django series (such as 5.0.x, 4.1.x, and 3.2.x) were not evaluated and may also be affected.
Django would like to</t>
        </is>
      </c>
      <c r="D956" s="199" t="n">
        <v>5</v>
      </c>
      <c r="E956" s="199" t="inlineStr">
        <is>
          <t>MEDIUM</t>
        </is>
      </c>
      <c r="F956" s="199" t="n">
        <v>2</v>
      </c>
      <c r="G956" s="199" t="n">
        <v>2</v>
      </c>
      <c r="H956" s="199" t="inlineStr">
        <is>
          <t>MEDIUM</t>
        </is>
      </c>
      <c r="I956" s="199" t="n">
        <v>9</v>
      </c>
      <c r="J956" s="199" t="inlineStr">
        <is>
          <t>NO</t>
        </is>
      </c>
      <c r="K956" s="199" t="inlineStr">
        <is>
          <t>https://nvd.nist.gov/vuln/detail/CVE-2026-25673</t>
        </is>
      </c>
      <c r="L956" s="199" t="inlineStr">
        <is>
          <t>2026-03-03 18:53</t>
        </is>
      </c>
      <c r="M956" s="199" t="inlineStr">
        <is>
          <t>CHECK_VENDOR</t>
        </is>
      </c>
      <c r="N956" s="199" t="inlineStr">
        <is>
          <t>See NVD references</t>
        </is>
      </c>
      <c r="O956" s="199" t="inlineStr">
        <is>
          <t>Apply vendor patches</t>
        </is>
      </c>
      <c r="P956" s="199" t="inlineStr">
        <is>
          <t>See CVE details</t>
        </is>
      </c>
      <c r="Q956" s="199" t="inlineStr">
        <is>
          <t>P2</t>
        </is>
      </c>
      <c r="R956" s="199" t="inlineStr">
        <is>
          <t>📅 Schedule patch deployment within 30 days | 🔍 Monitor for exploitation attempts</t>
        </is>
      </c>
      <c r="S956" s="199" t="inlineStr">
        <is>
          <t>CVE - IP enrichment n/a</t>
        </is>
      </c>
      <c r="T956" s="199" t="n">
        <v>0</v>
      </c>
      <c r="U956" s="199" t="n">
        <v>0</v>
      </c>
      <c r="V956" s="199" t="inlineStr">
        <is>
          <t>T1499:Endpoint Denial of Service | T1059.006:Python</t>
        </is>
      </c>
      <c r="W956" s="199" t="n">
        <v>2</v>
      </c>
      <c r="X956" s="199" t="inlineStr">
        <is>
          <t>HIGH (72%)</t>
        </is>
      </c>
      <c r="Y956" s="199" t="inlineStr">
        <is>
          <t>POSSIBLE</t>
        </is>
      </c>
      <c r="Z956" s="199" t="inlineStr">
        <is>
          <t>CHECK_VENDOR</t>
        </is>
      </c>
      <c r="AA956" s="199" t="inlineStr">
        <is>
          <t>https://nvd.nist.gov/vuln/detail/CVE-2026-25673</t>
        </is>
      </c>
      <c r="AB956" s="199" t="inlineStr">
        <is>
          <t>NONE</t>
        </is>
      </c>
      <c r="AC956" s="199" t="n">
        <v>3.75</v>
      </c>
      <c r="AD956" s="199" t="inlineStr"/>
    </row>
    <row r="957">
      <c r="A957" s="199" t="inlineStr">
        <is>
          <t>CVE</t>
        </is>
      </c>
      <c r="B957" s="199" t="inlineStr">
        <is>
          <t>CVE-2026-25674</t>
        </is>
      </c>
      <c r="C957" s="199" t="inlineStr">
        <is>
          <t>An issue was discovered in 6.0 before 6.0.3, 5.2 before 5.2.12, and 4.2 before 4.2.29.
Race condition in file-system storage and file-based cache backends in Django allows an attacker to cause file system objects to be created with incorrect permissions via concurrent requests, where one thread's temporary `umask` change affects other threads in multi-threaded environments.
Earlier, unsupported Django series (such as 5.0.x, 4.1.x, and 3.2.x) were not evaluated and may also be affected.
Django wo</t>
        </is>
      </c>
      <c r="D957" s="199" t="n">
        <v>5</v>
      </c>
      <c r="E957" s="199" t="inlineStr">
        <is>
          <t>MEDIUM</t>
        </is>
      </c>
      <c r="F957" s="199" t="n">
        <v>2</v>
      </c>
      <c r="G957" s="199" t="n">
        <v>2</v>
      </c>
      <c r="H957" s="199" t="inlineStr">
        <is>
          <t>MEDIUM</t>
        </is>
      </c>
      <c r="I957" s="199" t="n">
        <v>9</v>
      </c>
      <c r="J957" s="199" t="inlineStr">
        <is>
          <t>NO</t>
        </is>
      </c>
      <c r="K957" s="199" t="inlineStr">
        <is>
          <t>https://nvd.nist.gov/vuln/detail/CVE-2026-25674</t>
        </is>
      </c>
      <c r="L957" s="199" t="inlineStr">
        <is>
          <t>2026-03-03 18:53</t>
        </is>
      </c>
      <c r="M957" s="199" t="inlineStr">
        <is>
          <t>CHECK_VENDOR</t>
        </is>
      </c>
      <c r="N957" s="199" t="inlineStr">
        <is>
          <t>See NVD references</t>
        </is>
      </c>
      <c r="O957" s="199" t="inlineStr">
        <is>
          <t>Apply vendor patches</t>
        </is>
      </c>
      <c r="P957" s="199" t="inlineStr">
        <is>
          <t>See CVE details</t>
        </is>
      </c>
      <c r="Q957" s="199" t="inlineStr">
        <is>
          <t>P4</t>
        </is>
      </c>
      <c r="R957" s="199" t="inlineStr">
        <is>
          <t>📅 Schedule patch deployment within 30 days | 🔍 Monitor for exploitation attempts</t>
        </is>
      </c>
      <c r="S957" s="199" t="inlineStr">
        <is>
          <t>CVE - IP enrichment n/a</t>
        </is>
      </c>
      <c r="T957" s="199" t="n">
        <v>0</v>
      </c>
      <c r="U957" s="199" t="n">
        <v>0</v>
      </c>
      <c r="V957" s="199" t="inlineStr">
        <is>
          <t>T1068:Exploitation for Privilege Escalation</t>
        </is>
      </c>
      <c r="W957" s="199" t="n">
        <v>1</v>
      </c>
      <c r="X957" s="199" t="inlineStr">
        <is>
          <t>LOW (40%)</t>
        </is>
      </c>
      <c r="Y957" s="199" t="inlineStr">
        <is>
          <t>UNLIKELY</t>
        </is>
      </c>
      <c r="Z957" s="199" t="inlineStr">
        <is>
          <t>CHECK_VENDOR</t>
        </is>
      </c>
      <c r="AA957" s="199" t="inlineStr">
        <is>
          <t>https://nvd.nist.gov/vuln/detail/CVE-2026-25674</t>
        </is>
      </c>
      <c r="AB957" s="199" t="inlineStr">
        <is>
          <t>NONE</t>
        </is>
      </c>
      <c r="AC957" s="199" t="n">
        <v>1.85</v>
      </c>
      <c r="AD957" s="199" t="inlineStr"/>
    </row>
    <row r="958">
      <c r="A958" s="200" t="inlineStr">
        <is>
          <t>CVE</t>
        </is>
      </c>
      <c r="B958" s="200" t="inlineStr">
        <is>
          <t>CVE-2026-28518</t>
        </is>
      </c>
      <c r="C958" s="200" t="inlineStr">
        <is>
          <t>OpenViking versions 0.2.1 and prior, fixed in commit 46b3e76, contain a path traversal vulnerability in the .ovpack import handling that allows attackers to write files outside the intended import directory. Attackers can craft malicious ZIP archives with traversal sequences, absolute paths, or drive prefixes in member names to overwrite or create arbitrary files with the importing process privileges.</t>
        </is>
      </c>
      <c r="D958" s="200" t="n">
        <v>7.8</v>
      </c>
      <c r="E958" s="200" t="inlineStr">
        <is>
          <t>HIGH</t>
        </is>
      </c>
      <c r="F958" s="200" t="n">
        <v>2</v>
      </c>
      <c r="G958" s="200" t="n">
        <v>3</v>
      </c>
      <c r="H958" s="200" t="inlineStr">
        <is>
          <t>HIGH</t>
        </is>
      </c>
      <c r="I958" s="200" t="n">
        <v>13.8</v>
      </c>
      <c r="J958" s="200" t="inlineStr">
        <is>
          <t>NO</t>
        </is>
      </c>
      <c r="K958" s="200" t="inlineStr">
        <is>
          <t>https://nvd.nist.gov/vuln/detail/CVE-2026-28518</t>
        </is>
      </c>
      <c r="L958" s="200" t="inlineStr">
        <is>
          <t>2026-03-03 18:53</t>
        </is>
      </c>
      <c r="M958" s="200" t="inlineStr">
        <is>
          <t>CHECK_VENDOR</t>
        </is>
      </c>
      <c r="N958" s="200" t="inlineStr">
        <is>
          <t>See NVD references</t>
        </is>
      </c>
      <c r="O958" s="200" t="inlineStr">
        <is>
          <t>Apply vendor patches</t>
        </is>
      </c>
      <c r="P958" s="200" t="inlineStr">
        <is>
          <t>See CVE details</t>
        </is>
      </c>
      <c r="Q958" s="200" t="inlineStr">
        <is>
          <t>P2</t>
        </is>
      </c>
      <c r="R958" s="200" t="inlineStr">
        <is>
          <t>🚨 URGENT: Apply vendor patches immediately | 🔒 Isolate affected systems if patch unavailable | 🛡️ Enable additional monitoring/IDS rules</t>
        </is>
      </c>
      <c r="S958" s="200" t="inlineStr">
        <is>
          <t>CVE - IP enrichment n/a</t>
        </is>
      </c>
      <c r="T958" s="200" t="n">
        <v>0</v>
      </c>
      <c r="U958" s="200" t="n">
        <v>0</v>
      </c>
      <c r="V958" s="200" t="inlineStr">
        <is>
          <t>T1083:File and Directory Discovery</t>
        </is>
      </c>
      <c r="W958" s="200" t="n">
        <v>2</v>
      </c>
      <c r="X958" s="200" t="inlineStr">
        <is>
          <t>HIGH (72%)</t>
        </is>
      </c>
      <c r="Y958" s="200" t="inlineStr">
        <is>
          <t>POSSIBLE</t>
        </is>
      </c>
      <c r="Z958" s="200" t="inlineStr">
        <is>
          <t>CHECK_VENDOR</t>
        </is>
      </c>
      <c r="AA958" s="200" t="inlineStr">
        <is>
          <t>https://nvd.nist.gov/vuln/detail/CVE-2026-28518</t>
        </is>
      </c>
      <c r="AB958" s="200" t="inlineStr">
        <is>
          <t>NONE</t>
        </is>
      </c>
      <c r="AC958" s="200" t="n">
        <v>3.9</v>
      </c>
      <c r="AD958" s="200" t="inlineStr"/>
    </row>
    <row r="959">
      <c r="A959" s="199" t="inlineStr">
        <is>
          <t>CVE</t>
        </is>
      </c>
      <c r="B959" s="199" t="inlineStr">
        <is>
          <t>CVE-2026-2637</t>
        </is>
      </c>
      <c r="C959" s="199" t="inlineStr">
        <is>
          <t>iBoysoft NTFS for Mac contains a local privilege escalation vulnerability in its privileged helper daemon ntfshelperd. The daemon exposes an NSConnection service that runs as root without implementing any authentication or authorization checks.
This issue affects iBoysoft NTFS: 8.0.0.</t>
        </is>
      </c>
      <c r="D959" s="199" t="n">
        <v>5</v>
      </c>
      <c r="E959" s="199" t="inlineStr">
        <is>
          <t>MEDIUM</t>
        </is>
      </c>
      <c r="F959" s="199" t="n">
        <v>2</v>
      </c>
      <c r="G959" s="199" t="n">
        <v>2</v>
      </c>
      <c r="H959" s="199" t="inlineStr">
        <is>
          <t>MEDIUM</t>
        </is>
      </c>
      <c r="I959" s="199" t="n">
        <v>9</v>
      </c>
      <c r="J959" s="199" t="inlineStr">
        <is>
          <t>NO</t>
        </is>
      </c>
      <c r="K959" s="199" t="inlineStr">
        <is>
          <t>https://nvd.nist.gov/vuln/detail/CVE-2026-2637</t>
        </is>
      </c>
      <c r="L959" s="199" t="inlineStr">
        <is>
          <t>2026-03-03 18:53</t>
        </is>
      </c>
      <c r="M959" s="199" t="inlineStr">
        <is>
          <t>CHECK_VENDOR</t>
        </is>
      </c>
      <c r="N959" s="199" t="inlineStr">
        <is>
          <t>See NVD references</t>
        </is>
      </c>
      <c r="O959" s="199" t="inlineStr">
        <is>
          <t>Apply vendor patches</t>
        </is>
      </c>
      <c r="P959" s="199" t="inlineStr">
        <is>
          <t>See CVE details</t>
        </is>
      </c>
      <c r="Q959" s="199" t="inlineStr">
        <is>
          <t>P4</t>
        </is>
      </c>
      <c r="R959" s="199" t="inlineStr">
        <is>
          <t>📅 Schedule patch deployment within 30 days | 🔍 Monitor for exploitation attempts</t>
        </is>
      </c>
      <c r="S959" s="199" t="inlineStr">
        <is>
          <t>CVE - IP enrichment n/a</t>
        </is>
      </c>
      <c r="T959" s="199" t="n">
        <v>0</v>
      </c>
      <c r="U959" s="199" t="n">
        <v>0</v>
      </c>
      <c r="V959" s="199" t="inlineStr">
        <is>
          <t>T1068:Exploitation for Privilege Escalation</t>
        </is>
      </c>
      <c r="W959" s="199" t="n">
        <v>1</v>
      </c>
      <c r="X959" s="199" t="inlineStr">
        <is>
          <t>LOW (40%)</t>
        </is>
      </c>
      <c r="Y959" s="199" t="inlineStr">
        <is>
          <t>UNLIKELY</t>
        </is>
      </c>
      <c r="Z959" s="199" t="inlineStr">
        <is>
          <t>CHECK_VENDOR</t>
        </is>
      </c>
      <c r="AA959" s="199" t="inlineStr">
        <is>
          <t>https://nvd.nist.gov/vuln/detail/CVE-2026-2637</t>
        </is>
      </c>
      <c r="AB959" s="199" t="inlineStr">
        <is>
          <t>NONE</t>
        </is>
      </c>
      <c r="AC959" s="199" t="n">
        <v>0</v>
      </c>
      <c r="AD959" s="199" t="inlineStr"/>
    </row>
    <row r="960">
      <c r="A960" s="202" t="inlineStr">
        <is>
          <t>CVE</t>
        </is>
      </c>
      <c r="B960" s="202" t="inlineStr">
        <is>
          <t>CVE-2026-3465</t>
        </is>
      </c>
      <c r="C960" s="202" t="inlineStr">
        <is>
          <t>A vulnerability was determined in Tuya App and SDK 24.07.11 on Android. Affected by this vulnerability is an unknown functionality of the component JSON Data Point Handler. This manipulation of the argument cruise_time causes denial of service. Remote exploitation of the attack is possible. The complexity of an attack is rather high. The exploitation appears to be difficult. The exploit has been publicly disclosed and may be utilized. There is ongoing doubt regarding the real existence of this v</t>
        </is>
      </c>
      <c r="D960" s="202" t="n">
        <v>3.1</v>
      </c>
      <c r="E960" s="202" t="inlineStr">
        <is>
          <t>LOW</t>
        </is>
      </c>
      <c r="F960" s="202" t="n">
        <v>2</v>
      </c>
      <c r="G960" s="202" t="n">
        <v>1</v>
      </c>
      <c r="H960" s="202" t="inlineStr">
        <is>
          <t>LOW</t>
        </is>
      </c>
      <c r="I960" s="202" t="n">
        <v>5.1</v>
      </c>
      <c r="J960" s="202" t="inlineStr">
        <is>
          <t>NO</t>
        </is>
      </c>
      <c r="K960" s="202" t="inlineStr">
        <is>
          <t>https://nvd.nist.gov/vuln/detail/CVE-2026-3465</t>
        </is>
      </c>
      <c r="L960" s="202" t="inlineStr">
        <is>
          <t>2026-03-03 18:53</t>
        </is>
      </c>
      <c r="M960" s="202" t="inlineStr">
        <is>
          <t>CHECK_VENDOR</t>
        </is>
      </c>
      <c r="N960" s="202" t="inlineStr">
        <is>
          <t>See NVD references</t>
        </is>
      </c>
      <c r="O960" s="202" t="inlineStr">
        <is>
          <t>Apply vendor patches</t>
        </is>
      </c>
      <c r="P960" s="202" t="inlineStr">
        <is>
          <t>See CVE details</t>
        </is>
      </c>
      <c r="Q960" s="202" t="inlineStr">
        <is>
          <t>P4</t>
        </is>
      </c>
      <c r="R960" s="202" t="inlineStr">
        <is>
          <t>📅 Schedule patch deployment within 30 days | 🔍 Monitor for exploitation attempts</t>
        </is>
      </c>
      <c r="S960" s="202" t="inlineStr">
        <is>
          <t>CVE - IP enrichment n/a</t>
        </is>
      </c>
      <c r="T960" s="202" t="n">
        <v>0</v>
      </c>
      <c r="U960" s="202" t="n">
        <v>0</v>
      </c>
      <c r="V960" s="202" t="inlineStr">
        <is>
          <t>T1499:Endpoint Denial of Service</t>
        </is>
      </c>
      <c r="W960" s="202" t="n">
        <v>1</v>
      </c>
      <c r="X960" s="202" t="inlineStr">
        <is>
          <t>LOW (40%)</t>
        </is>
      </c>
      <c r="Y960" s="202" t="inlineStr">
        <is>
          <t>UNLIKELY</t>
        </is>
      </c>
      <c r="Z960" s="202" t="inlineStr">
        <is>
          <t>CHECK_VENDOR</t>
        </is>
      </c>
      <c r="AA960" s="202" t="inlineStr">
        <is>
          <t>https://nvd.nist.gov/vuln/detail/CVE-2026-3465</t>
        </is>
      </c>
      <c r="AB960" s="202" t="inlineStr">
        <is>
          <t>NONE</t>
        </is>
      </c>
      <c r="AC960" s="202" t="n">
        <v>1.55</v>
      </c>
      <c r="AD960" s="202" t="inlineStr"/>
    </row>
    <row r="961">
      <c r="A961" s="200" t="inlineStr">
        <is>
          <t>EXPLOIT</t>
        </is>
      </c>
      <c r="B961" s="200" t="inlineStr">
        <is>
          <t>bed48c0760c0</t>
        </is>
      </c>
      <c r="C961" s="200" t="inlineStr">
        <is>
          <t>[webapps] WordPress Backup Migration 1.3.7 - Remote Command Execution</t>
        </is>
      </c>
      <c r="D961" s="200" t="n">
        <v>7.5</v>
      </c>
      <c r="E961" s="200" t="inlineStr">
        <is>
          <t>HIGH</t>
        </is>
      </c>
      <c r="F961" s="200" t="n">
        <v>3</v>
      </c>
      <c r="G961" s="200" t="n">
        <v>3</v>
      </c>
      <c r="H961" s="200" t="inlineStr">
        <is>
          <t>CRITICAL</t>
        </is>
      </c>
      <c r="I961" s="200" t="n">
        <v>16.5</v>
      </c>
      <c r="J961" s="200" t="inlineStr">
        <is>
          <t>NO</t>
        </is>
      </c>
      <c r="K961" s="200" t="inlineStr">
        <is>
          <t>https://www.exploit-db.com/exploits/52486</t>
        </is>
      </c>
      <c r="L961" s="200" t="inlineStr">
        <is>
          <t>2026-03-03 00:00</t>
        </is>
      </c>
      <c r="M961" s="200" t="inlineStr">
        <is>
          <t>CHECK_VENDOR</t>
        </is>
      </c>
      <c r="N961" s="200" t="inlineStr">
        <is>
          <t>https://www.exploit-db.com/exploits/52486</t>
        </is>
      </c>
      <c r="O961" s="200" t="inlineStr">
        <is>
          <t>Block exploit signatures at perimeter</t>
        </is>
      </c>
      <c r="P961" s="200" t="inlineStr">
        <is>
          <t>Various</t>
        </is>
      </c>
      <c r="Q961" s="200" t="inlineStr">
        <is>
          <t>P1</t>
        </is>
      </c>
      <c r="R961" s="200" t="inlineStr">
        <is>
          <t>⚠️ Active exploit detected - prioritize patching | 🚫 Block exploit signatures at perimeter | 🔎 Scan environment for IOCs</t>
        </is>
      </c>
      <c r="S961" s="200" t="inlineStr">
        <is>
          <t>Exploit - IP enrichment N/A</t>
        </is>
      </c>
      <c r="T961" s="200" t="n">
        <v>0</v>
      </c>
      <c r="U961" s="200" t="n">
        <v>0</v>
      </c>
      <c r="V961" s="200" t="inlineStr">
        <is>
          <t>T1203:Exploitation for Client Execution</t>
        </is>
      </c>
      <c r="W961" s="200" t="n">
        <v>1</v>
      </c>
      <c r="X961" s="200" t="inlineStr">
        <is>
          <t>LOW (40%)</t>
        </is>
      </c>
      <c r="Y961" s="200" t="inlineStr">
        <is>
          <t>YES</t>
        </is>
      </c>
      <c r="Z961" s="200" t="inlineStr">
        <is>
          <t>CHECK_VENDOR</t>
        </is>
      </c>
      <c r="AA961" s="200" t="inlineStr">
        <is>
          <t>https://www.exploit-db.com/exploits/52486</t>
        </is>
      </c>
      <c r="AB961" s="200" t="inlineStr">
        <is>
          <t>NONE</t>
        </is>
      </c>
      <c r="AC961" s="200" t="n">
        <v>0</v>
      </c>
      <c r="AD961" s="200" t="inlineStr"/>
    </row>
    <row r="962">
      <c r="A962" s="200" t="inlineStr">
        <is>
          <t>EXPLOIT</t>
        </is>
      </c>
      <c r="B962" s="200" t="inlineStr">
        <is>
          <t>5b650fca8310</t>
        </is>
      </c>
      <c r="C962" s="200" t="inlineStr">
        <is>
          <t>[webapps] mailcow 2025-01a - Host Header Password Reset Poisoning</t>
        </is>
      </c>
      <c r="D962" s="200" t="n">
        <v>7.5</v>
      </c>
      <c r="E962" s="200" t="inlineStr">
        <is>
          <t>HIGH</t>
        </is>
      </c>
      <c r="F962" s="200" t="n">
        <v>3</v>
      </c>
      <c r="G962" s="200" t="n">
        <v>3</v>
      </c>
      <c r="H962" s="200" t="inlineStr">
        <is>
          <t>CRITICAL</t>
        </is>
      </c>
      <c r="I962" s="200" t="n">
        <v>16.5</v>
      </c>
      <c r="J962" s="200" t="inlineStr">
        <is>
          <t>NO</t>
        </is>
      </c>
      <c r="K962" s="200" t="inlineStr">
        <is>
          <t>https://www.exploit-db.com/exploits/52485</t>
        </is>
      </c>
      <c r="L962" s="200" t="inlineStr">
        <is>
          <t>2026-03-03 00:00</t>
        </is>
      </c>
      <c r="M962" s="200" t="inlineStr">
        <is>
          <t>CHECK_VENDOR</t>
        </is>
      </c>
      <c r="N962" s="200" t="inlineStr">
        <is>
          <t>https://www.exploit-db.com/exploits/52485</t>
        </is>
      </c>
      <c r="O962" s="200" t="inlineStr">
        <is>
          <t>Block exploit signatures at perimeter</t>
        </is>
      </c>
      <c r="P962" s="200" t="inlineStr">
        <is>
          <t>Various</t>
        </is>
      </c>
      <c r="Q962" s="200" t="inlineStr">
        <is>
          <t>P1</t>
        </is>
      </c>
      <c r="R962" s="200" t="inlineStr">
        <is>
          <t>⚠️ Active exploit detected - prioritize patching | 🚫 Block exploit signatures at perimeter | 🔎 Scan environment for IOCs</t>
        </is>
      </c>
      <c r="S962" s="200" t="inlineStr">
        <is>
          <t>Exploit - IP enrichment N/A</t>
        </is>
      </c>
      <c r="T962" s="200" t="n">
        <v>0</v>
      </c>
      <c r="U962" s="200" t="n">
        <v>0</v>
      </c>
      <c r="V962" s="200" t="inlineStr">
        <is>
          <t>T1203:Exploitation for Client Execution</t>
        </is>
      </c>
      <c r="W962" s="200" t="n">
        <v>1</v>
      </c>
      <c r="X962" s="200" t="inlineStr">
        <is>
          <t>LOW (40%)</t>
        </is>
      </c>
      <c r="Y962" s="200" t="inlineStr">
        <is>
          <t>YES</t>
        </is>
      </c>
      <c r="Z962" s="200" t="inlineStr">
        <is>
          <t>CHECK_VENDOR</t>
        </is>
      </c>
      <c r="AA962" s="200" t="inlineStr">
        <is>
          <t>https://www.exploit-db.com/exploits/52485</t>
        </is>
      </c>
      <c r="AB962" s="200" t="inlineStr">
        <is>
          <t>NONE</t>
        </is>
      </c>
      <c r="AC962" s="200" t="n">
        <v>0</v>
      </c>
      <c r="AD962" s="200" t="inlineStr"/>
    </row>
    <row r="963">
      <c r="A963" s="200" t="inlineStr">
        <is>
          <t>EXPLOIT</t>
        </is>
      </c>
      <c r="B963" s="200" t="inlineStr">
        <is>
          <t>d3f4555d096d</t>
        </is>
      </c>
      <c r="C963" s="200" t="inlineStr">
        <is>
          <t>[webapps] Easy File Sharing Web Server v7.2 - Buffer Overflow</t>
        </is>
      </c>
      <c r="D963" s="200" t="n">
        <v>7.5</v>
      </c>
      <c r="E963" s="200" t="inlineStr">
        <is>
          <t>HIGH</t>
        </is>
      </c>
      <c r="F963" s="200" t="n">
        <v>3</v>
      </c>
      <c r="G963" s="200" t="n">
        <v>3</v>
      </c>
      <c r="H963" s="200" t="inlineStr">
        <is>
          <t>CRITICAL</t>
        </is>
      </c>
      <c r="I963" s="200" t="n">
        <v>16.5</v>
      </c>
      <c r="J963" s="200" t="inlineStr">
        <is>
          <t>NO</t>
        </is>
      </c>
      <c r="K963" s="200" t="inlineStr">
        <is>
          <t>https://www.exploit-db.com/exploits/52484</t>
        </is>
      </c>
      <c r="L963" s="200" t="inlineStr">
        <is>
          <t>2026-03-03 00:00</t>
        </is>
      </c>
      <c r="M963" s="200" t="inlineStr">
        <is>
          <t>CHECK_VENDOR</t>
        </is>
      </c>
      <c r="N963" s="200" t="inlineStr">
        <is>
          <t>https://www.exploit-db.com/exploits/52484</t>
        </is>
      </c>
      <c r="O963" s="200" t="inlineStr">
        <is>
          <t>Block exploit signatures at perimeter</t>
        </is>
      </c>
      <c r="P963" s="200" t="inlineStr">
        <is>
          <t>Various</t>
        </is>
      </c>
      <c r="Q963" s="200" t="inlineStr">
        <is>
          <t>P1</t>
        </is>
      </c>
      <c r="R963" s="200" t="inlineStr">
        <is>
          <t>⚠️ Active exploit detected - prioritize patching | 🚫 Block exploit signatures at perimeter | 🔎 Scan environment for IOCs</t>
        </is>
      </c>
      <c r="S963" s="200" t="inlineStr">
        <is>
          <t>Exploit - IP enrichment N/A</t>
        </is>
      </c>
      <c r="T963" s="200" t="n">
        <v>0</v>
      </c>
      <c r="U963" s="200" t="n">
        <v>0</v>
      </c>
      <c r="V963" s="200" t="inlineStr">
        <is>
          <t>T1203:Exploitation for Client Execution | T1584.004:Server</t>
        </is>
      </c>
      <c r="W963" s="200" t="n">
        <v>1</v>
      </c>
      <c r="X963" s="200" t="inlineStr">
        <is>
          <t>LOW (40%)</t>
        </is>
      </c>
      <c r="Y963" s="200" t="inlineStr">
        <is>
          <t>YES</t>
        </is>
      </c>
      <c r="Z963" s="200" t="inlineStr">
        <is>
          <t>CHECK_VENDOR</t>
        </is>
      </c>
      <c r="AA963" s="200" t="inlineStr">
        <is>
          <t>https://www.exploit-db.com/exploits/52484</t>
        </is>
      </c>
      <c r="AB963" s="200" t="inlineStr">
        <is>
          <t>NONE</t>
        </is>
      </c>
      <c r="AC963" s="200" t="n">
        <v>0</v>
      </c>
      <c r="AD963" s="200" t="inlineStr"/>
    </row>
    <row r="964">
      <c r="A964" s="200" t="inlineStr">
        <is>
          <t>EXPLOIT</t>
        </is>
      </c>
      <c r="B964" s="200" t="inlineStr">
        <is>
          <t>f83e726dfe9a</t>
        </is>
      </c>
      <c r="C964" s="200" t="inlineStr">
        <is>
          <t>[webapps] WeGIA 3.5.0 - SQL Injection</t>
        </is>
      </c>
      <c r="D964" s="200" t="n">
        <v>7.5</v>
      </c>
      <c r="E964" s="200" t="inlineStr">
        <is>
          <t>HIGH</t>
        </is>
      </c>
      <c r="F964" s="200" t="n">
        <v>3</v>
      </c>
      <c r="G964" s="200" t="n">
        <v>3</v>
      </c>
      <c r="H964" s="200" t="inlineStr">
        <is>
          <t>CRITICAL</t>
        </is>
      </c>
      <c r="I964" s="200" t="n">
        <v>16.5</v>
      </c>
      <c r="J964" s="200" t="inlineStr">
        <is>
          <t>NO</t>
        </is>
      </c>
      <c r="K964" s="200" t="inlineStr">
        <is>
          <t>https://www.exploit-db.com/exploits/52483</t>
        </is>
      </c>
      <c r="L964" s="200" t="inlineStr">
        <is>
          <t>2026-03-03 00:00</t>
        </is>
      </c>
      <c r="M964" s="200" t="inlineStr">
        <is>
          <t>CHECK_VENDOR</t>
        </is>
      </c>
      <c r="N964" s="200" t="inlineStr">
        <is>
          <t>https://www.exploit-db.com/exploits/52483</t>
        </is>
      </c>
      <c r="O964" s="200" t="inlineStr">
        <is>
          <t>Block exploit signatures at perimeter</t>
        </is>
      </c>
      <c r="P964" s="200" t="inlineStr">
        <is>
          <t>Various</t>
        </is>
      </c>
      <c r="Q964" s="200" t="inlineStr">
        <is>
          <t>P1</t>
        </is>
      </c>
      <c r="R964" s="200" t="inlineStr">
        <is>
          <t>⚠️ Active exploit detected - prioritize patching | 🚫 Block exploit signatures at perimeter | 🔎 Scan environment for IOCs</t>
        </is>
      </c>
      <c r="S964" s="200" t="inlineStr">
        <is>
          <t>Exploit - IP enrichment N/A</t>
        </is>
      </c>
      <c r="T964" s="200" t="n">
        <v>0</v>
      </c>
      <c r="U964" s="200" t="n">
        <v>0</v>
      </c>
      <c r="V964" s="200" t="inlineStr">
        <is>
          <t>T1203:Exploitation for Client Execution</t>
        </is>
      </c>
      <c r="W964" s="200" t="n">
        <v>1</v>
      </c>
      <c r="X964" s="200" t="inlineStr">
        <is>
          <t>LOW (40%)</t>
        </is>
      </c>
      <c r="Y964" s="200" t="inlineStr">
        <is>
          <t>YES</t>
        </is>
      </c>
      <c r="Z964" s="200" t="inlineStr">
        <is>
          <t>CHECK_VENDOR</t>
        </is>
      </c>
      <c r="AA964" s="200" t="inlineStr">
        <is>
          <t>https://www.exploit-db.com/exploits/52483</t>
        </is>
      </c>
      <c r="AB964" s="200" t="inlineStr">
        <is>
          <t>NONE</t>
        </is>
      </c>
      <c r="AC964" s="200" t="n">
        <v>0</v>
      </c>
      <c r="AD964" s="200" t="inlineStr"/>
    </row>
    <row r="965">
      <c r="A965" s="200" t="inlineStr">
        <is>
          <t>EXPLOIT</t>
        </is>
      </c>
      <c r="B965" s="200" t="inlineStr">
        <is>
          <t>650b6d8bfd8c</t>
        </is>
      </c>
      <c r="C965" s="200" t="inlineStr">
        <is>
          <t>[webapps] Boss Mini v1.4.0 - Local File Inclusion (LFI)</t>
        </is>
      </c>
      <c r="D965" s="200" t="n">
        <v>7.5</v>
      </c>
      <c r="E965" s="200" t="inlineStr">
        <is>
          <t>HIGH</t>
        </is>
      </c>
      <c r="F965" s="200" t="n">
        <v>3</v>
      </c>
      <c r="G965" s="200" t="n">
        <v>3</v>
      </c>
      <c r="H965" s="200" t="inlineStr">
        <is>
          <t>CRITICAL</t>
        </is>
      </c>
      <c r="I965" s="200" t="n">
        <v>16.5</v>
      </c>
      <c r="J965" s="200" t="inlineStr">
        <is>
          <t>NO</t>
        </is>
      </c>
      <c r="K965" s="200" t="inlineStr">
        <is>
          <t>https://www.exploit-db.com/exploits/52482</t>
        </is>
      </c>
      <c r="L965" s="200" t="inlineStr">
        <is>
          <t>2026-03-03 00:00</t>
        </is>
      </c>
      <c r="M965" s="200" t="inlineStr">
        <is>
          <t>CHECK_VENDOR</t>
        </is>
      </c>
      <c r="N965" s="200" t="inlineStr">
        <is>
          <t>https://www.exploit-db.com/exploits/52482</t>
        </is>
      </c>
      <c r="O965" s="200" t="inlineStr">
        <is>
          <t>Block exploit signatures at perimeter</t>
        </is>
      </c>
      <c r="P965" s="200" t="inlineStr">
        <is>
          <t>Various</t>
        </is>
      </c>
      <c r="Q965" s="200" t="inlineStr">
        <is>
          <t>P1</t>
        </is>
      </c>
      <c r="R965" s="200" t="inlineStr">
        <is>
          <t>⚠️ Active exploit detected - prioritize patching | 🚫 Block exploit signatures at perimeter | 🔎 Scan environment for IOCs</t>
        </is>
      </c>
      <c r="S965" s="200" t="inlineStr">
        <is>
          <t>Exploit - IP enrichment N/A</t>
        </is>
      </c>
      <c r="T965" s="200" t="n">
        <v>0</v>
      </c>
      <c r="U965" s="200" t="n">
        <v>0</v>
      </c>
      <c r="V965" s="200" t="inlineStr">
        <is>
          <t>T1203:Exploitation for Client Execution</t>
        </is>
      </c>
      <c r="W965" s="200" t="n">
        <v>1</v>
      </c>
      <c r="X965" s="200" t="inlineStr">
        <is>
          <t>LOW (40%)</t>
        </is>
      </c>
      <c r="Y965" s="200" t="inlineStr">
        <is>
          <t>YES</t>
        </is>
      </c>
      <c r="Z965" s="200" t="inlineStr">
        <is>
          <t>CHECK_VENDOR</t>
        </is>
      </c>
      <c r="AA965" s="200" t="inlineStr">
        <is>
          <t>https://www.exploit-db.com/exploits/52482</t>
        </is>
      </c>
      <c r="AB965" s="200" t="inlineStr">
        <is>
          <t>NONE</t>
        </is>
      </c>
      <c r="AC965" s="200" t="n">
        <v>0</v>
      </c>
      <c r="AD965" s="200" t="inlineStr"/>
    </row>
    <row r="966">
      <c r="A966" s="200" t="inlineStr">
        <is>
          <t>EXPLOIT</t>
        </is>
      </c>
      <c r="B966" s="200" t="inlineStr">
        <is>
          <t>264ee764a350</t>
        </is>
      </c>
      <c r="C966" s="200" t="inlineStr">
        <is>
          <t>[webapps] motionEye 0.43.1b4 - RCE</t>
        </is>
      </c>
      <c r="D966" s="200" t="n">
        <v>7.5</v>
      </c>
      <c r="E966" s="200" t="inlineStr">
        <is>
          <t>HIGH</t>
        </is>
      </c>
      <c r="F966" s="200" t="n">
        <v>3</v>
      </c>
      <c r="G966" s="200" t="n">
        <v>3</v>
      </c>
      <c r="H966" s="200" t="inlineStr">
        <is>
          <t>CRITICAL</t>
        </is>
      </c>
      <c r="I966" s="200" t="n">
        <v>16.5</v>
      </c>
      <c r="J966" s="200" t="inlineStr">
        <is>
          <t>NO</t>
        </is>
      </c>
      <c r="K966" s="200" t="inlineStr">
        <is>
          <t>https://www.exploit-db.com/exploits/52481</t>
        </is>
      </c>
      <c r="L966" s="200" t="inlineStr">
        <is>
          <t>2026-02-11 00:00</t>
        </is>
      </c>
      <c r="M966" s="200" t="inlineStr">
        <is>
          <t>CHECK_VENDOR</t>
        </is>
      </c>
      <c r="N966" s="200" t="inlineStr">
        <is>
          <t>https://www.exploit-db.com/exploits/52481</t>
        </is>
      </c>
      <c r="O966" s="200" t="inlineStr">
        <is>
          <t>Block exploit signatures at perimeter</t>
        </is>
      </c>
      <c r="P966" s="200" t="inlineStr">
        <is>
          <t>Various</t>
        </is>
      </c>
      <c r="Q966" s="200" t="inlineStr">
        <is>
          <t>P1</t>
        </is>
      </c>
      <c r="R966" s="200" t="inlineStr">
        <is>
          <t>⚠️ Active exploit detected - prioritize patching | 🚫 Block exploit signatures at perimeter | 🔎 Scan environment for IOCs</t>
        </is>
      </c>
      <c r="S966" s="200" t="inlineStr">
        <is>
          <t>Exploit - IP enrichment N/A</t>
        </is>
      </c>
      <c r="T966" s="200" t="n">
        <v>0</v>
      </c>
      <c r="U966" s="200" t="n">
        <v>0</v>
      </c>
      <c r="V966" s="200" t="inlineStr">
        <is>
          <t>T1203:Exploitation for Client Execution</t>
        </is>
      </c>
      <c r="W966" s="200" t="n">
        <v>1</v>
      </c>
      <c r="X966" s="200" t="inlineStr">
        <is>
          <t>LOW (40%)</t>
        </is>
      </c>
      <c r="Y966" s="200" t="inlineStr">
        <is>
          <t>YES</t>
        </is>
      </c>
      <c r="Z966" s="200" t="inlineStr">
        <is>
          <t>CHECK_VENDOR</t>
        </is>
      </c>
      <c r="AA966" s="200" t="inlineStr">
        <is>
          <t>https://www.exploit-db.com/exploits/52481</t>
        </is>
      </c>
      <c r="AB966" s="200" t="inlineStr">
        <is>
          <t>NONE</t>
        </is>
      </c>
      <c r="AC966" s="200" t="n">
        <v>0</v>
      </c>
      <c r="AD966" s="200" t="inlineStr"/>
    </row>
    <row r="967">
      <c r="A967" s="200" t="inlineStr">
        <is>
          <t>EXPLOIT</t>
        </is>
      </c>
      <c r="B967" s="200" t="inlineStr">
        <is>
          <t>16c218acca5e</t>
        </is>
      </c>
      <c r="C967" s="200" t="inlineStr">
        <is>
          <t>[remote] Windows 10.0.17763.7009 - spoofing vulnerability</t>
        </is>
      </c>
      <c r="D967" s="200" t="n">
        <v>7.5</v>
      </c>
      <c r="E967" s="200" t="inlineStr">
        <is>
          <t>HIGH</t>
        </is>
      </c>
      <c r="F967" s="200" t="n">
        <v>3</v>
      </c>
      <c r="G967" s="200" t="n">
        <v>3</v>
      </c>
      <c r="H967" s="200" t="inlineStr">
        <is>
          <t>CRITICAL</t>
        </is>
      </c>
      <c r="I967" s="200" t="n">
        <v>16.5</v>
      </c>
      <c r="J967" s="200" t="inlineStr">
        <is>
          <t>NO</t>
        </is>
      </c>
      <c r="K967" s="200" t="inlineStr">
        <is>
          <t>https://www.exploit-db.com/exploits/52480</t>
        </is>
      </c>
      <c r="L967" s="200" t="inlineStr">
        <is>
          <t>2026-02-11 00:00</t>
        </is>
      </c>
      <c r="M967" s="200" t="inlineStr">
        <is>
          <t>CHECK_VENDOR</t>
        </is>
      </c>
      <c r="N967" s="200" t="inlineStr">
        <is>
          <t>https://www.exploit-db.com/exploits/52480</t>
        </is>
      </c>
      <c r="O967" s="200" t="inlineStr">
        <is>
          <t>Block exploit signatures at perimeter</t>
        </is>
      </c>
      <c r="P967" s="200" t="inlineStr">
        <is>
          <t>Various</t>
        </is>
      </c>
      <c r="Q967" s="200" t="inlineStr">
        <is>
          <t>P1</t>
        </is>
      </c>
      <c r="R967" s="200" t="inlineStr">
        <is>
          <t>⚠️ Active exploit detected - prioritize patching | 🚫 Block exploit signatures at perimeter | 🔎 Scan environment for IOCs</t>
        </is>
      </c>
      <c r="S967" s="200" t="inlineStr">
        <is>
          <t>Exploit - IP enrichment N/A</t>
        </is>
      </c>
      <c r="T967" s="200" t="n">
        <v>0</v>
      </c>
      <c r="U967" s="200" t="n">
        <v>0</v>
      </c>
      <c r="V967" s="200" t="inlineStr">
        <is>
          <t>T1203:Exploitation for Client Execution</t>
        </is>
      </c>
      <c r="W967" s="200" t="n">
        <v>1</v>
      </c>
      <c r="X967" s="200" t="inlineStr">
        <is>
          <t>LOW (40%)</t>
        </is>
      </c>
      <c r="Y967" s="200" t="inlineStr">
        <is>
          <t>YES</t>
        </is>
      </c>
      <c r="Z967" s="200" t="inlineStr">
        <is>
          <t>CHECK_VENDOR</t>
        </is>
      </c>
      <c r="AA967" s="200" t="inlineStr">
        <is>
          <t>https://www.exploit-db.com/exploits/52480</t>
        </is>
      </c>
      <c r="AB967" s="200" t="inlineStr">
        <is>
          <t>NONE</t>
        </is>
      </c>
      <c r="AC967" s="200" t="n">
        <v>0</v>
      </c>
      <c r="AD967" s="200" t="inlineStr"/>
    </row>
    <row r="968">
      <c r="A968" s="200" t="inlineStr">
        <is>
          <t>EXPLOIT</t>
        </is>
      </c>
      <c r="B968" s="200" t="inlineStr">
        <is>
          <t>08ba2a1cd543</t>
        </is>
      </c>
      <c r="C968" s="200" t="inlineStr">
        <is>
          <t>[local] glibc 2.38 - Buffer Overflow</t>
        </is>
      </c>
      <c r="D968" s="200" t="n">
        <v>7.5</v>
      </c>
      <c r="E968" s="200" t="inlineStr">
        <is>
          <t>HIGH</t>
        </is>
      </c>
      <c r="F968" s="200" t="n">
        <v>3</v>
      </c>
      <c r="G968" s="200" t="n">
        <v>3</v>
      </c>
      <c r="H968" s="200" t="inlineStr">
        <is>
          <t>CRITICAL</t>
        </is>
      </c>
      <c r="I968" s="200" t="n">
        <v>16.5</v>
      </c>
      <c r="J968" s="200" t="inlineStr">
        <is>
          <t>NO</t>
        </is>
      </c>
      <c r="K968" s="200" t="inlineStr">
        <is>
          <t>https://www.exploit-db.com/exploits/52479</t>
        </is>
      </c>
      <c r="L968" s="200" t="inlineStr">
        <is>
          <t>2026-02-11 00:00</t>
        </is>
      </c>
      <c r="M968" s="200" t="inlineStr">
        <is>
          <t>CHECK_VENDOR</t>
        </is>
      </c>
      <c r="N968" s="200" t="inlineStr">
        <is>
          <t>https://www.exploit-db.com/exploits/52479</t>
        </is>
      </c>
      <c r="O968" s="200" t="inlineStr">
        <is>
          <t>Block exploit signatures at perimeter</t>
        </is>
      </c>
      <c r="P968" s="200" t="inlineStr">
        <is>
          <t>Various</t>
        </is>
      </c>
      <c r="Q968" s="200" t="inlineStr">
        <is>
          <t>P1</t>
        </is>
      </c>
      <c r="R968" s="200" t="inlineStr">
        <is>
          <t>⚠️ Active exploit detected - prioritize patching | 🚫 Block exploit signatures at perimeter | 🔎 Scan environment for IOCs</t>
        </is>
      </c>
      <c r="S968" s="200" t="inlineStr">
        <is>
          <t>Exploit - IP enrichment N/A</t>
        </is>
      </c>
      <c r="T968" s="200" t="n">
        <v>0</v>
      </c>
      <c r="U968" s="200" t="n">
        <v>0</v>
      </c>
      <c r="V968" s="200" t="inlineStr">
        <is>
          <t>T1203:Exploitation for Client Execution</t>
        </is>
      </c>
      <c r="W968" s="200" t="n">
        <v>1</v>
      </c>
      <c r="X968" s="200" t="inlineStr">
        <is>
          <t>LOW (40%)</t>
        </is>
      </c>
      <c r="Y968" s="200" t="inlineStr">
        <is>
          <t>YES</t>
        </is>
      </c>
      <c r="Z968" s="200" t="inlineStr">
        <is>
          <t>CHECK_VENDOR</t>
        </is>
      </c>
      <c r="AA968" s="200" t="inlineStr">
        <is>
          <t>https://www.exploit-db.com/exploits/52479</t>
        </is>
      </c>
      <c r="AB968" s="200" t="inlineStr">
        <is>
          <t>NONE</t>
        </is>
      </c>
      <c r="AC968" s="200" t="n">
        <v>0</v>
      </c>
      <c r="AD968" s="200" t="inlineStr"/>
    </row>
    <row r="969">
      <c r="A969" s="200" t="inlineStr">
        <is>
          <t>EXPLOIT</t>
        </is>
      </c>
      <c r="B969" s="200" t="inlineStr">
        <is>
          <t>e684f84451aa</t>
        </is>
      </c>
      <c r="C969" s="200" t="inlineStr">
        <is>
          <t>[remote] windows 10/11 - NTLM Hash Disclosure Spoofing</t>
        </is>
      </c>
      <c r="D969" s="200" t="n">
        <v>7.5</v>
      </c>
      <c r="E969" s="200" t="inlineStr">
        <is>
          <t>HIGH</t>
        </is>
      </c>
      <c r="F969" s="200" t="n">
        <v>3</v>
      </c>
      <c r="G969" s="200" t="n">
        <v>3</v>
      </c>
      <c r="H969" s="200" t="inlineStr">
        <is>
          <t>CRITICAL</t>
        </is>
      </c>
      <c r="I969" s="200" t="n">
        <v>16.5</v>
      </c>
      <c r="J969" s="200" t="inlineStr">
        <is>
          <t>NO</t>
        </is>
      </c>
      <c r="K969" s="200" t="inlineStr">
        <is>
          <t>https://www.exploit-db.com/exploits/52478</t>
        </is>
      </c>
      <c r="L969" s="200" t="inlineStr">
        <is>
          <t>2026-02-04 00:00</t>
        </is>
      </c>
      <c r="M969" s="200" t="inlineStr">
        <is>
          <t>CHECK_VENDOR</t>
        </is>
      </c>
      <c r="N969" s="200" t="inlineStr">
        <is>
          <t>https://www.exploit-db.com/exploits/52478</t>
        </is>
      </c>
      <c r="O969" s="200" t="inlineStr">
        <is>
          <t>Block exploit signatures at perimeter</t>
        </is>
      </c>
      <c r="P969" s="200" t="inlineStr">
        <is>
          <t>Various</t>
        </is>
      </c>
      <c r="Q969" s="200" t="inlineStr">
        <is>
          <t>P1</t>
        </is>
      </c>
      <c r="R969" s="200" t="inlineStr">
        <is>
          <t>⚠️ Active exploit detected - prioritize patching | 🚫 Block exploit signatures at perimeter | 🔎 Scan environment for IOCs</t>
        </is>
      </c>
      <c r="S969" s="200" t="inlineStr">
        <is>
          <t>Exploit - IP enrichment N/A</t>
        </is>
      </c>
      <c r="T969" s="200" t="n">
        <v>0</v>
      </c>
      <c r="U969" s="200" t="n">
        <v>0</v>
      </c>
      <c r="V969" s="200" t="inlineStr">
        <is>
          <t>T1203:Exploitation for Client Execution</t>
        </is>
      </c>
      <c r="W969" s="200" t="n">
        <v>1</v>
      </c>
      <c r="X969" s="200" t="inlineStr">
        <is>
          <t>LOW (40%)</t>
        </is>
      </c>
      <c r="Y969" s="200" t="inlineStr">
        <is>
          <t>YES</t>
        </is>
      </c>
      <c r="Z969" s="200" t="inlineStr">
        <is>
          <t>CHECK_VENDOR</t>
        </is>
      </c>
      <c r="AA969" s="200" t="inlineStr">
        <is>
          <t>https://www.exploit-db.com/exploits/52478</t>
        </is>
      </c>
      <c r="AB969" s="200" t="inlineStr">
        <is>
          <t>NONE</t>
        </is>
      </c>
      <c r="AC969" s="200" t="n">
        <v>0</v>
      </c>
      <c r="AD969" s="200" t="inlineStr"/>
    </row>
    <row r="970">
      <c r="A970" s="200" t="inlineStr">
        <is>
          <t>EXPLOIT</t>
        </is>
      </c>
      <c r="B970" s="200" t="inlineStr">
        <is>
          <t>fdac721057d5</t>
        </is>
      </c>
      <c r="C970" s="200" t="inlineStr">
        <is>
          <t>[remote] Redis 8.0.2 - RCE</t>
        </is>
      </c>
      <c r="D970" s="200" t="n">
        <v>7.5</v>
      </c>
      <c r="E970" s="200" t="inlineStr">
        <is>
          <t>HIGH</t>
        </is>
      </c>
      <c r="F970" s="200" t="n">
        <v>3</v>
      </c>
      <c r="G970" s="200" t="n">
        <v>3</v>
      </c>
      <c r="H970" s="200" t="inlineStr">
        <is>
          <t>CRITICAL</t>
        </is>
      </c>
      <c r="I970" s="200" t="n">
        <v>16.5</v>
      </c>
      <c r="J970" s="200" t="inlineStr">
        <is>
          <t>NO</t>
        </is>
      </c>
      <c r="K970" s="200" t="inlineStr">
        <is>
          <t>https://www.exploit-db.com/exploits/52477</t>
        </is>
      </c>
      <c r="L970" s="200" t="inlineStr">
        <is>
          <t>2026-02-04 00:00</t>
        </is>
      </c>
      <c r="M970" s="200" t="inlineStr">
        <is>
          <t>CHECK_VENDOR</t>
        </is>
      </c>
      <c r="N970" s="200" t="inlineStr">
        <is>
          <t>https://www.exploit-db.com/exploits/52477</t>
        </is>
      </c>
      <c r="O970" s="200" t="inlineStr">
        <is>
          <t>Block exploit signatures at perimeter</t>
        </is>
      </c>
      <c r="P970" s="200" t="inlineStr">
        <is>
          <t>Various</t>
        </is>
      </c>
      <c r="Q970" s="200" t="inlineStr">
        <is>
          <t>P1</t>
        </is>
      </c>
      <c r="R970" s="200" t="inlineStr">
        <is>
          <t>⚠️ Active exploit detected - prioritize patching | 🚫 Block exploit signatures at perimeter | 🔎 Scan environment for IOCs</t>
        </is>
      </c>
      <c r="S970" s="200" t="inlineStr">
        <is>
          <t>Exploit - IP enrichment N/A</t>
        </is>
      </c>
      <c r="T970" s="200" t="n">
        <v>0</v>
      </c>
      <c r="U970" s="200" t="n">
        <v>0</v>
      </c>
      <c r="V970" s="200" t="inlineStr">
        <is>
          <t>T1203:Exploitation for Client Execution</t>
        </is>
      </c>
      <c r="W970" s="200" t="n">
        <v>1</v>
      </c>
      <c r="X970" s="200" t="inlineStr">
        <is>
          <t>LOW (40%)</t>
        </is>
      </c>
      <c r="Y970" s="200" t="inlineStr">
        <is>
          <t>YES</t>
        </is>
      </c>
      <c r="Z970" s="200" t="inlineStr">
        <is>
          <t>CHECK_VENDOR</t>
        </is>
      </c>
      <c r="AA970" s="200" t="inlineStr">
        <is>
          <t>https://www.exploit-db.com/exploits/52477</t>
        </is>
      </c>
      <c r="AB970" s="200" t="inlineStr">
        <is>
          <t>NONE</t>
        </is>
      </c>
      <c r="AC970" s="200" t="n">
        <v>0</v>
      </c>
      <c r="AD970" s="200" t="inlineStr"/>
    </row>
    <row r="971">
      <c r="A971" s="200" t="inlineStr">
        <is>
          <t>EXPLOIT</t>
        </is>
      </c>
      <c r="B971" s="200" t="inlineStr">
        <is>
          <t>b844108c7945</t>
        </is>
      </c>
      <c r="C971" s="200" t="inlineStr">
        <is>
          <t>[webapps] OctoPrint 1.11.2 - File Upload</t>
        </is>
      </c>
      <c r="D971" s="200" t="n">
        <v>7.5</v>
      </c>
      <c r="E971" s="200" t="inlineStr">
        <is>
          <t>HIGH</t>
        </is>
      </c>
      <c r="F971" s="200" t="n">
        <v>3</v>
      </c>
      <c r="G971" s="200" t="n">
        <v>3</v>
      </c>
      <c r="H971" s="200" t="inlineStr">
        <is>
          <t>CRITICAL</t>
        </is>
      </c>
      <c r="I971" s="200" t="n">
        <v>16.5</v>
      </c>
      <c r="J971" s="200" t="inlineStr">
        <is>
          <t>NO</t>
        </is>
      </c>
      <c r="K971" s="200" t="inlineStr">
        <is>
          <t>https://www.exploit-db.com/exploits/52476</t>
        </is>
      </c>
      <c r="L971" s="200" t="inlineStr">
        <is>
          <t>2026-02-04 00:00</t>
        </is>
      </c>
      <c r="M971" s="200" t="inlineStr">
        <is>
          <t>CHECK_VENDOR</t>
        </is>
      </c>
      <c r="N971" s="200" t="inlineStr">
        <is>
          <t>https://www.exploit-db.com/exploits/52476</t>
        </is>
      </c>
      <c r="O971" s="200" t="inlineStr">
        <is>
          <t>Block exploit signatures at perimeter</t>
        </is>
      </c>
      <c r="P971" s="200" t="inlineStr">
        <is>
          <t>Various</t>
        </is>
      </c>
      <c r="Q971" s="200" t="inlineStr">
        <is>
          <t>P1</t>
        </is>
      </c>
      <c r="R971" s="200" t="inlineStr">
        <is>
          <t>⚠️ Active exploit detected - prioritize patching | 🚫 Block exploit signatures at perimeter | 🔎 Scan environment for IOCs</t>
        </is>
      </c>
      <c r="S971" s="200" t="inlineStr">
        <is>
          <t>Exploit - IP enrichment N/A</t>
        </is>
      </c>
      <c r="T971" s="200" t="n">
        <v>0</v>
      </c>
      <c r="U971" s="200" t="n">
        <v>0</v>
      </c>
      <c r="V971" s="200" t="inlineStr">
        <is>
          <t>T1203:Exploitation for Client Execution</t>
        </is>
      </c>
      <c r="W971" s="200" t="n">
        <v>1</v>
      </c>
      <c r="X971" s="200" t="inlineStr">
        <is>
          <t>LOW (40%)</t>
        </is>
      </c>
      <c r="Y971" s="200" t="inlineStr">
        <is>
          <t>YES</t>
        </is>
      </c>
      <c r="Z971" s="200" t="inlineStr">
        <is>
          <t>CHECK_VENDOR</t>
        </is>
      </c>
      <c r="AA971" s="200" t="inlineStr">
        <is>
          <t>https://www.exploit-db.com/exploits/52476</t>
        </is>
      </c>
      <c r="AB971" s="200" t="inlineStr">
        <is>
          <t>NONE</t>
        </is>
      </c>
      <c r="AC971" s="200" t="n">
        <v>0</v>
      </c>
      <c r="AD971" s="200" t="inlineStr"/>
    </row>
    <row r="972">
      <c r="A972" s="200" t="inlineStr">
        <is>
          <t>EXPLOIT</t>
        </is>
      </c>
      <c r="B972" s="200" t="inlineStr">
        <is>
          <t>1453e19b6a2e</t>
        </is>
      </c>
      <c r="C972" s="200" t="inlineStr">
        <is>
          <t>[remote] Ingress-NGINX Admission Controller v1.11.1 - FD Injection to RCE</t>
        </is>
      </c>
      <c r="D972" s="200" t="n">
        <v>7.5</v>
      </c>
      <c r="E972" s="200" t="inlineStr">
        <is>
          <t>HIGH</t>
        </is>
      </c>
      <c r="F972" s="200" t="n">
        <v>3</v>
      </c>
      <c r="G972" s="200" t="n">
        <v>3</v>
      </c>
      <c r="H972" s="200" t="inlineStr">
        <is>
          <t>CRITICAL</t>
        </is>
      </c>
      <c r="I972" s="200" t="n">
        <v>16.5</v>
      </c>
      <c r="J972" s="200" t="inlineStr">
        <is>
          <t>NO</t>
        </is>
      </c>
      <c r="K972" s="200" t="inlineStr">
        <is>
          <t>https://www.exploit-db.com/exploits/52475</t>
        </is>
      </c>
      <c r="L972" s="200" t="inlineStr">
        <is>
          <t>2026-02-04 00:00</t>
        </is>
      </c>
      <c r="M972" s="200" t="inlineStr">
        <is>
          <t>CHECK_VENDOR</t>
        </is>
      </c>
      <c r="N972" s="200" t="inlineStr">
        <is>
          <t>https://www.exploit-db.com/exploits/52475</t>
        </is>
      </c>
      <c r="O972" s="200" t="inlineStr">
        <is>
          <t>Block exploit signatures at perimeter</t>
        </is>
      </c>
      <c r="P972" s="200" t="inlineStr">
        <is>
          <t>Various</t>
        </is>
      </c>
      <c r="Q972" s="200" t="inlineStr">
        <is>
          <t>P1</t>
        </is>
      </c>
      <c r="R972" s="200" t="inlineStr">
        <is>
          <t>⚠️ Active exploit detected - prioritize patching | 🚫 Block exploit signatures at perimeter | 🔎 Scan environment for IOCs</t>
        </is>
      </c>
      <c r="S972" s="200" t="inlineStr">
        <is>
          <t>Exploit - IP enrichment N/A</t>
        </is>
      </c>
      <c r="T972" s="200" t="n">
        <v>0</v>
      </c>
      <c r="U972" s="200" t="n">
        <v>0</v>
      </c>
      <c r="V972" s="200" t="inlineStr">
        <is>
          <t>T1203:Exploitation for Client Execution</t>
        </is>
      </c>
      <c r="W972" s="200" t="n">
        <v>1</v>
      </c>
      <c r="X972" s="200" t="inlineStr">
        <is>
          <t>LOW (40%)</t>
        </is>
      </c>
      <c r="Y972" s="200" t="inlineStr">
        <is>
          <t>YES</t>
        </is>
      </c>
      <c r="Z972" s="200" t="inlineStr">
        <is>
          <t>CHECK_VENDOR</t>
        </is>
      </c>
      <c r="AA972" s="200" t="inlineStr">
        <is>
          <t>https://www.exploit-db.com/exploits/52475</t>
        </is>
      </c>
      <c r="AB972" s="200" t="inlineStr">
        <is>
          <t>NONE</t>
        </is>
      </c>
      <c r="AC972" s="200" t="n">
        <v>0</v>
      </c>
      <c r="AD972" s="200" t="inlineStr"/>
    </row>
    <row r="973">
      <c r="A973" s="200" t="inlineStr">
        <is>
          <t>EXPLOIT</t>
        </is>
      </c>
      <c r="B973" s="200" t="inlineStr">
        <is>
          <t>4430cf019b0f</t>
        </is>
      </c>
      <c r="C973" s="200" t="inlineStr">
        <is>
          <t>[webapps] aiohttp 3.9.1 - directory traversal PoC</t>
        </is>
      </c>
      <c r="D973" s="200" t="n">
        <v>7.5</v>
      </c>
      <c r="E973" s="200" t="inlineStr">
        <is>
          <t>HIGH</t>
        </is>
      </c>
      <c r="F973" s="200" t="n">
        <v>3</v>
      </c>
      <c r="G973" s="200" t="n">
        <v>3</v>
      </c>
      <c r="H973" s="200" t="inlineStr">
        <is>
          <t>CRITICAL</t>
        </is>
      </c>
      <c r="I973" s="200" t="n">
        <v>16.5</v>
      </c>
      <c r="J973" s="200" t="inlineStr">
        <is>
          <t>NO</t>
        </is>
      </c>
      <c r="K973" s="200" t="inlineStr">
        <is>
          <t>https://www.exploit-db.com/exploits/52474</t>
        </is>
      </c>
      <c r="L973" s="200" t="inlineStr">
        <is>
          <t>2026-02-04 00:00</t>
        </is>
      </c>
      <c r="M973" s="200" t="inlineStr">
        <is>
          <t>CHECK_VENDOR</t>
        </is>
      </c>
      <c r="N973" s="200" t="inlineStr">
        <is>
          <t>https://www.exploit-db.com/exploits/52474</t>
        </is>
      </c>
      <c r="O973" s="200" t="inlineStr">
        <is>
          <t>Block exploit signatures at perimeter</t>
        </is>
      </c>
      <c r="P973" s="200" t="inlineStr">
        <is>
          <t>Various</t>
        </is>
      </c>
      <c r="Q973" s="200" t="inlineStr">
        <is>
          <t>P1</t>
        </is>
      </c>
      <c r="R973" s="200" t="inlineStr">
        <is>
          <t>⚠️ Active exploit detected - prioritize patching | 🚫 Block exploit signatures at perimeter | 🔎 Scan environment for IOCs</t>
        </is>
      </c>
      <c r="S973" s="200" t="inlineStr">
        <is>
          <t>Exploit - IP enrichment N/A</t>
        </is>
      </c>
      <c r="T973" s="200" t="n">
        <v>0</v>
      </c>
      <c r="U973" s="200" t="n">
        <v>0</v>
      </c>
      <c r="V973" s="200" t="inlineStr">
        <is>
          <t>T1203:Exploitation for Client Execution</t>
        </is>
      </c>
      <c r="W973" s="200" t="n">
        <v>1</v>
      </c>
      <c r="X973" s="200" t="inlineStr">
        <is>
          <t>LOW (40%)</t>
        </is>
      </c>
      <c r="Y973" s="200" t="inlineStr">
        <is>
          <t>YES</t>
        </is>
      </c>
      <c r="Z973" s="200" t="inlineStr">
        <is>
          <t>CHECK_VENDOR</t>
        </is>
      </c>
      <c r="AA973" s="200" t="inlineStr">
        <is>
          <t>https://www.exploit-db.com/exploits/52474</t>
        </is>
      </c>
      <c r="AB973" s="200" t="inlineStr">
        <is>
          <t>NONE</t>
        </is>
      </c>
      <c r="AC973" s="200" t="n">
        <v>0</v>
      </c>
      <c r="AD973" s="200" t="inlineStr"/>
    </row>
    <row r="974">
      <c r="A974" s="200" t="inlineStr">
        <is>
          <t>EXPLOIT</t>
        </is>
      </c>
      <c r="B974" s="200" t="inlineStr">
        <is>
          <t>6789a52381fc</t>
        </is>
      </c>
      <c r="C974" s="200" t="inlineStr">
        <is>
          <t>[webapps] FortiWeb Fabric Connector 7.6.x - SQL Injection to Remote Code Execution</t>
        </is>
      </c>
      <c r="D974" s="200" t="n">
        <v>7.5</v>
      </c>
      <c r="E974" s="200" t="inlineStr">
        <is>
          <t>HIGH</t>
        </is>
      </c>
      <c r="F974" s="200" t="n">
        <v>3</v>
      </c>
      <c r="G974" s="200" t="n">
        <v>3</v>
      </c>
      <c r="H974" s="200" t="inlineStr">
        <is>
          <t>CRITICAL</t>
        </is>
      </c>
      <c r="I974" s="200" t="n">
        <v>16.5</v>
      </c>
      <c r="J974" s="200" t="inlineStr">
        <is>
          <t>NO</t>
        </is>
      </c>
      <c r="K974" s="200" t="inlineStr">
        <is>
          <t>https://www.exploit-db.com/exploits/52473</t>
        </is>
      </c>
      <c r="L974" s="200" t="inlineStr">
        <is>
          <t>2026-02-04 00:00</t>
        </is>
      </c>
      <c r="M974" s="200" t="inlineStr">
        <is>
          <t>CHECK_VENDOR</t>
        </is>
      </c>
      <c r="N974" s="200" t="inlineStr">
        <is>
          <t>https://www.exploit-db.com/exploits/52473</t>
        </is>
      </c>
      <c r="O974" s="200" t="inlineStr">
        <is>
          <t>Block exploit signatures at perimeter</t>
        </is>
      </c>
      <c r="P974" s="200" t="inlineStr">
        <is>
          <t>Various</t>
        </is>
      </c>
      <c r="Q974" s="200" t="inlineStr">
        <is>
          <t>P1</t>
        </is>
      </c>
      <c r="R974" s="200" t="inlineStr">
        <is>
          <t>⚠️ Active exploit detected - prioritize patching | 🚫 Block exploit signatures at perimeter | 🔎 Scan environment for IOCs</t>
        </is>
      </c>
      <c r="S974" s="200" t="inlineStr">
        <is>
          <t>Exploit - IP enrichment N/A</t>
        </is>
      </c>
      <c r="T974" s="200" t="n">
        <v>0</v>
      </c>
      <c r="U974" s="200" t="n">
        <v>0</v>
      </c>
      <c r="V974" s="200" t="inlineStr">
        <is>
          <t>T1203:Exploitation for Client Execution</t>
        </is>
      </c>
      <c r="W974" s="200" t="n">
        <v>1</v>
      </c>
      <c r="X974" s="200" t="inlineStr">
        <is>
          <t>LOW (40%)</t>
        </is>
      </c>
      <c r="Y974" s="200" t="inlineStr">
        <is>
          <t>YES</t>
        </is>
      </c>
      <c r="Z974" s="200" t="inlineStr">
        <is>
          <t>CHECK_VENDOR</t>
        </is>
      </c>
      <c r="AA974" s="200" t="inlineStr">
        <is>
          <t>https://www.exploit-db.com/exploits/52473</t>
        </is>
      </c>
      <c r="AB974" s="200" t="inlineStr">
        <is>
          <t>NONE</t>
        </is>
      </c>
      <c r="AC974" s="200" t="n">
        <v>0</v>
      </c>
      <c r="AD974" s="200" t="inlineStr"/>
    </row>
    <row r="975">
      <c r="A975" s="200" t="inlineStr">
        <is>
          <t>EXPLOIT</t>
        </is>
      </c>
      <c r="B975" s="200" t="inlineStr">
        <is>
          <t>8aa4096ab8cc</t>
        </is>
      </c>
      <c r="C975" s="200" t="inlineStr">
        <is>
          <t>[local] Docker Desktop 4.44.3 - Unauthenticated  API Exposure</t>
        </is>
      </c>
      <c r="D975" s="200" t="n">
        <v>7.5</v>
      </c>
      <c r="E975" s="200" t="inlineStr">
        <is>
          <t>HIGH</t>
        </is>
      </c>
      <c r="F975" s="200" t="n">
        <v>3</v>
      </c>
      <c r="G975" s="200" t="n">
        <v>3</v>
      </c>
      <c r="H975" s="200" t="inlineStr">
        <is>
          <t>CRITICAL</t>
        </is>
      </c>
      <c r="I975" s="200" t="n">
        <v>16.5</v>
      </c>
      <c r="J975" s="200" t="inlineStr">
        <is>
          <t>NO</t>
        </is>
      </c>
      <c r="K975" s="200" t="inlineStr">
        <is>
          <t>https://www.exploit-db.com/exploits/52472</t>
        </is>
      </c>
      <c r="L975" s="200" t="inlineStr">
        <is>
          <t>2026-02-04 00:00</t>
        </is>
      </c>
      <c r="M975" s="200" t="inlineStr">
        <is>
          <t>CHECK_VENDOR</t>
        </is>
      </c>
      <c r="N975" s="200" t="inlineStr">
        <is>
          <t>https://www.exploit-db.com/exploits/52472</t>
        </is>
      </c>
      <c r="O975" s="200" t="inlineStr">
        <is>
          <t>Block exploit signatures at perimeter</t>
        </is>
      </c>
      <c r="P975" s="200" t="inlineStr">
        <is>
          <t>Various</t>
        </is>
      </c>
      <c r="Q975" s="200" t="inlineStr">
        <is>
          <t>P1</t>
        </is>
      </c>
      <c r="R975" s="200" t="inlineStr">
        <is>
          <t>⚠️ Active exploit detected - prioritize patching | 🚫 Block exploit signatures at perimeter | 🔎 Scan environment for IOCs</t>
        </is>
      </c>
      <c r="S975" s="200" t="inlineStr">
        <is>
          <t>Exploit - IP enrichment N/A</t>
        </is>
      </c>
      <c r="T975" s="200" t="n">
        <v>0</v>
      </c>
      <c r="U975" s="200" t="n">
        <v>0</v>
      </c>
      <c r="V975" s="200" t="inlineStr">
        <is>
          <t>T1203:Exploitation for Client Execution</t>
        </is>
      </c>
      <c r="W975" s="200" t="n">
        <v>1</v>
      </c>
      <c r="X975" s="200" t="inlineStr">
        <is>
          <t>LOW (40%)</t>
        </is>
      </c>
      <c r="Y975" s="200" t="inlineStr">
        <is>
          <t>YES</t>
        </is>
      </c>
      <c r="Z975" s="200" t="inlineStr">
        <is>
          <t>CHECK_VENDOR</t>
        </is>
      </c>
      <c r="AA975" s="200" t="inlineStr">
        <is>
          <t>https://www.exploit-db.com/exploits/52472</t>
        </is>
      </c>
      <c r="AB975" s="200" t="inlineStr">
        <is>
          <t>NONE</t>
        </is>
      </c>
      <c r="AC975" s="200" t="n">
        <v>0</v>
      </c>
      <c r="AD975" s="200" t="inlineStr"/>
    </row>
    <row r="976">
      <c r="A976" s="200" t="inlineStr">
        <is>
          <t>EXPLOIT</t>
        </is>
      </c>
      <c r="B976" s="200" t="inlineStr">
        <is>
          <t>76316903045d</t>
        </is>
      </c>
      <c r="C976" s="200" t="inlineStr">
        <is>
          <t>[webapps] Piranha CMS 12.0 - Stored XSS in Text Block</t>
        </is>
      </c>
      <c r="D976" s="200" t="n">
        <v>7.5</v>
      </c>
      <c r="E976" s="200" t="inlineStr">
        <is>
          <t>HIGH</t>
        </is>
      </c>
      <c r="F976" s="200" t="n">
        <v>3</v>
      </c>
      <c r="G976" s="200" t="n">
        <v>3</v>
      </c>
      <c r="H976" s="200" t="inlineStr">
        <is>
          <t>CRITICAL</t>
        </is>
      </c>
      <c r="I976" s="200" t="n">
        <v>16.5</v>
      </c>
      <c r="J976" s="200" t="inlineStr">
        <is>
          <t>NO</t>
        </is>
      </c>
      <c r="K976" s="200" t="inlineStr">
        <is>
          <t>https://www.exploit-db.com/exploits/52471</t>
        </is>
      </c>
      <c r="L976" s="200" t="inlineStr">
        <is>
          <t>2026-02-02 00:00</t>
        </is>
      </c>
      <c r="M976" s="200" t="inlineStr">
        <is>
          <t>CHECK_VENDOR</t>
        </is>
      </c>
      <c r="N976" s="200" t="inlineStr">
        <is>
          <t>https://www.exploit-db.com/exploits/52471</t>
        </is>
      </c>
      <c r="O976" s="200" t="inlineStr">
        <is>
          <t>Block exploit signatures at perimeter</t>
        </is>
      </c>
      <c r="P976" s="200" t="inlineStr">
        <is>
          <t>Various</t>
        </is>
      </c>
      <c r="Q976" s="200" t="inlineStr">
        <is>
          <t>P1</t>
        </is>
      </c>
      <c r="R976" s="200" t="inlineStr">
        <is>
          <t>⚠️ Active exploit detected - prioritize patching | 🚫 Block exploit signatures at perimeter | 🔎 Scan environment for IOCs</t>
        </is>
      </c>
      <c r="S976" s="200" t="inlineStr">
        <is>
          <t>Exploit - IP enrichment N/A</t>
        </is>
      </c>
      <c r="T976" s="200" t="n">
        <v>0</v>
      </c>
      <c r="U976" s="200" t="n">
        <v>0</v>
      </c>
      <c r="V976" s="200" t="inlineStr">
        <is>
          <t>T1203:Exploitation for Client Execution</t>
        </is>
      </c>
      <c r="W976" s="200" t="n">
        <v>1</v>
      </c>
      <c r="X976" s="200" t="inlineStr">
        <is>
          <t>LOW (40%)</t>
        </is>
      </c>
      <c r="Y976" s="200" t="inlineStr">
        <is>
          <t>YES</t>
        </is>
      </c>
      <c r="Z976" s="200" t="inlineStr">
        <is>
          <t>CHECK_VENDOR</t>
        </is>
      </c>
      <c r="AA976" s="200" t="inlineStr">
        <is>
          <t>https://www.exploit-db.com/exploits/52471</t>
        </is>
      </c>
      <c r="AB976" s="200" t="inlineStr">
        <is>
          <t>NONE</t>
        </is>
      </c>
      <c r="AC976" s="200" t="n">
        <v>0</v>
      </c>
      <c r="AD976" s="200" t="inlineStr"/>
    </row>
    <row r="977">
      <c r="A977" s="200" t="inlineStr">
        <is>
          <t>EXPLOIT</t>
        </is>
      </c>
      <c r="B977" s="200" t="inlineStr">
        <is>
          <t>e89317565977</t>
        </is>
      </c>
      <c r="C977" s="200" t="inlineStr">
        <is>
          <t>[webapps] RPi-Jukebox-RFID 2.8.0 - Stored Cross-Site Scripting (XSS)</t>
        </is>
      </c>
      <c r="D977" s="200" t="n">
        <v>7.5</v>
      </c>
      <c r="E977" s="200" t="inlineStr">
        <is>
          <t>HIGH</t>
        </is>
      </c>
      <c r="F977" s="200" t="n">
        <v>3</v>
      </c>
      <c r="G977" s="200" t="n">
        <v>3</v>
      </c>
      <c r="H977" s="200" t="inlineStr">
        <is>
          <t>CRITICAL</t>
        </is>
      </c>
      <c r="I977" s="200" t="n">
        <v>16.5</v>
      </c>
      <c r="J977" s="200" t="inlineStr">
        <is>
          <t>NO</t>
        </is>
      </c>
      <c r="K977" s="200" t="inlineStr">
        <is>
          <t>https://www.exploit-db.com/exploits/52470</t>
        </is>
      </c>
      <c r="L977" s="200" t="inlineStr">
        <is>
          <t>2026-02-02 00:00</t>
        </is>
      </c>
      <c r="M977" s="200" t="inlineStr">
        <is>
          <t>CHECK_VENDOR</t>
        </is>
      </c>
      <c r="N977" s="200" t="inlineStr">
        <is>
          <t>https://www.exploit-db.com/exploits/52470</t>
        </is>
      </c>
      <c r="O977" s="200" t="inlineStr">
        <is>
          <t>Block exploit signatures at perimeter</t>
        </is>
      </c>
      <c r="P977" s="200" t="inlineStr">
        <is>
          <t>Various</t>
        </is>
      </c>
      <c r="Q977" s="200" t="inlineStr">
        <is>
          <t>P1</t>
        </is>
      </c>
      <c r="R977" s="200" t="inlineStr">
        <is>
          <t>⚠️ Active exploit detected - prioritize patching | 🚫 Block exploit signatures at perimeter | 🔎 Scan environment for IOCs</t>
        </is>
      </c>
      <c r="S977" s="200" t="inlineStr">
        <is>
          <t>Exploit - IP enrichment N/A</t>
        </is>
      </c>
      <c r="T977" s="200" t="n">
        <v>0</v>
      </c>
      <c r="U977" s="200" t="n">
        <v>0</v>
      </c>
      <c r="V977" s="200" t="inlineStr">
        <is>
          <t>T1203:Exploitation for Client Execution</t>
        </is>
      </c>
      <c r="W977" s="200" t="n">
        <v>1</v>
      </c>
      <c r="X977" s="200" t="inlineStr">
        <is>
          <t>LOW (40%)</t>
        </is>
      </c>
      <c r="Y977" s="200" t="inlineStr">
        <is>
          <t>YES</t>
        </is>
      </c>
      <c r="Z977" s="200" t="inlineStr">
        <is>
          <t>CHECK_VENDOR</t>
        </is>
      </c>
      <c r="AA977" s="200" t="inlineStr">
        <is>
          <t>https://www.exploit-db.com/exploits/52470</t>
        </is>
      </c>
      <c r="AB977" s="200" t="inlineStr">
        <is>
          <t>NONE</t>
        </is>
      </c>
      <c r="AC977" s="200" t="n">
        <v>0</v>
      </c>
      <c r="AD977" s="200" t="inlineStr"/>
    </row>
    <row r="978">
      <c r="A978" s="200" t="inlineStr">
        <is>
          <t>EXPLOIT</t>
        </is>
      </c>
      <c r="B978" s="200" t="inlineStr">
        <is>
          <t>1c351f3b56ac</t>
        </is>
      </c>
      <c r="C978" s="200" t="inlineStr">
        <is>
          <t>[hardware] D-Link DIR-825 Rev.B 2.10 - Stack Buffer Overflow (DoS)</t>
        </is>
      </c>
      <c r="D978" s="200" t="n">
        <v>7.5</v>
      </c>
      <c r="E978" s="200" t="inlineStr">
        <is>
          <t>HIGH</t>
        </is>
      </c>
      <c r="F978" s="200" t="n">
        <v>3</v>
      </c>
      <c r="G978" s="200" t="n">
        <v>3</v>
      </c>
      <c r="H978" s="200" t="inlineStr">
        <is>
          <t>CRITICAL</t>
        </is>
      </c>
      <c r="I978" s="200" t="n">
        <v>16.5</v>
      </c>
      <c r="J978" s="200" t="inlineStr">
        <is>
          <t>NO</t>
        </is>
      </c>
      <c r="K978" s="200" t="inlineStr">
        <is>
          <t>https://www.exploit-db.com/exploits/52469</t>
        </is>
      </c>
      <c r="L978" s="200" t="inlineStr">
        <is>
          <t>2026-02-02 00:00</t>
        </is>
      </c>
      <c r="M978" s="200" t="inlineStr">
        <is>
          <t>CHECK_VENDOR</t>
        </is>
      </c>
      <c r="N978" s="200" t="inlineStr">
        <is>
          <t>https://www.exploit-db.com/exploits/52469</t>
        </is>
      </c>
      <c r="O978" s="200" t="inlineStr">
        <is>
          <t>Block exploit signatures at perimeter</t>
        </is>
      </c>
      <c r="P978" s="200" t="inlineStr">
        <is>
          <t>Various</t>
        </is>
      </c>
      <c r="Q978" s="200" t="inlineStr">
        <is>
          <t>P1</t>
        </is>
      </c>
      <c r="R978" s="200" t="inlineStr">
        <is>
          <t>⚠️ Active exploit detected - prioritize patching | 🚫 Block exploit signatures at perimeter | 🔎 Scan environment for IOCs</t>
        </is>
      </c>
      <c r="S978" s="200" t="inlineStr">
        <is>
          <t>Exploit - IP enrichment N/A</t>
        </is>
      </c>
      <c r="T978" s="200" t="n">
        <v>0</v>
      </c>
      <c r="U978" s="200" t="n">
        <v>0</v>
      </c>
      <c r="V978" s="200" t="inlineStr">
        <is>
          <t>T1203:Exploitation for Client Execution | T1592.001:Hardware</t>
        </is>
      </c>
      <c r="W978" s="200" t="n">
        <v>1</v>
      </c>
      <c r="X978" s="200" t="inlineStr">
        <is>
          <t>LOW (40%)</t>
        </is>
      </c>
      <c r="Y978" s="200" t="inlineStr">
        <is>
          <t>YES</t>
        </is>
      </c>
      <c r="Z978" s="200" t="inlineStr">
        <is>
          <t>CHECK_VENDOR</t>
        </is>
      </c>
      <c r="AA978" s="200" t="inlineStr">
        <is>
          <t>https://www.exploit-db.com/exploits/52469</t>
        </is>
      </c>
      <c r="AB978" s="200" t="inlineStr">
        <is>
          <t>NONE</t>
        </is>
      </c>
      <c r="AC978" s="200" t="n">
        <v>0</v>
      </c>
      <c r="AD978" s="200" t="inlineStr"/>
    </row>
    <row r="979">
      <c r="A979" s="201" t="inlineStr">
        <is>
          <t>GH_ADVISORY</t>
        </is>
      </c>
      <c r="B979" s="201" t="inlineStr">
        <is>
          <t>GHSA-gqf8-rvrh-g7w6</t>
        </is>
      </c>
      <c r="C979" s="201" t="inlineStr">
        <is>
          <t>Rancher cloud credentials can be used through proxy API by users without access</t>
        </is>
      </c>
      <c r="D979" s="201" t="n">
        <v>10</v>
      </c>
      <c r="E979" s="201" t="inlineStr">
        <is>
          <t>CRITICAL</t>
        </is>
      </c>
      <c r="F979" s="201" t="n">
        <v>2</v>
      </c>
      <c r="G979" s="201" t="n">
        <v>2</v>
      </c>
      <c r="H979" s="201" t="inlineStr">
        <is>
          <t>MEDIUM</t>
        </is>
      </c>
      <c r="I979" s="201" t="n">
        <v>14</v>
      </c>
      <c r="J979" s="201" t="inlineStr">
        <is>
          <t>NO</t>
        </is>
      </c>
      <c r="K979" s="201" t="inlineStr">
        <is>
          <t>https://github.com/advisories/GHSA-gqf8-rvrh-g7w6</t>
        </is>
      </c>
      <c r="L979" s="201" t="inlineStr">
        <is>
          <t>2026-03-03T14:52:15Z</t>
        </is>
      </c>
      <c r="M979" s="201" t="inlineStr">
        <is>
          <t>CHECK_GITHUB</t>
        </is>
      </c>
      <c r="N979" s="201" t="inlineStr">
        <is>
          <t>https://github.com/advisories/GHSA-gqf8-rvrh-g7w6</t>
        </is>
      </c>
      <c r="O979" s="201" t="inlineStr">
        <is>
          <t>Update affected packages per GitHub advisory</t>
        </is>
      </c>
      <c r="P979" s="201" t="inlineStr">
        <is>
          <t>github.com/rancher/rancher, github.com/rancher/rancher</t>
        </is>
      </c>
      <c r="Q979" s="201" t="inlineStr">
        <is>
          <t>P4</t>
        </is>
      </c>
      <c r="R979" s="201" t="inlineStr">
        <is>
          <t>🔍 Investigate and apply appropriate controls</t>
        </is>
      </c>
      <c r="S979" s="201" t="inlineStr">
        <is>
          <t>Advisory - IP enrichment N/A</t>
        </is>
      </c>
      <c r="T979" s="201" t="n">
        <v>0</v>
      </c>
      <c r="U979" s="201" t="n">
        <v>0</v>
      </c>
      <c r="V979" s="201" t="inlineStr">
        <is>
          <t>T1589.001:Credentials</t>
        </is>
      </c>
      <c r="W979" s="201" t="n">
        <v>1</v>
      </c>
      <c r="X979" s="201" t="inlineStr">
        <is>
          <t>LOW (40%)</t>
        </is>
      </c>
      <c r="Y979" s="201" t="inlineStr">
        <is>
          <t>CHECK_GITHUB</t>
        </is>
      </c>
      <c r="Z979" s="201" t="inlineStr">
        <is>
          <t>YES</t>
        </is>
      </c>
      <c r="AA979" s="201" t="inlineStr">
        <is>
          <t>https://github.com/advisories/GHSA-gqf8-rvrh-g7w6</t>
        </is>
      </c>
      <c r="AB979" s="201" t="inlineStr">
        <is>
          <t>NONE</t>
        </is>
      </c>
      <c r="AC979" s="201" t="n">
        <v>0</v>
      </c>
      <c r="AD979" s="201" t="inlineStr"/>
    </row>
    <row r="980">
      <c r="A980" s="200" t="inlineStr">
        <is>
          <t>GH_ADVISORY</t>
        </is>
      </c>
      <c r="B980" s="200" t="inlineStr">
        <is>
          <t>GHSA-hwm2-4ph6-w6m5</t>
        </is>
      </c>
      <c r="C980" s="200" t="inlineStr">
        <is>
          <t>Rancher's restricted PodSecurityPolicy does not prevent containers from running as a privileged user</t>
        </is>
      </c>
      <c r="D980" s="200" t="n">
        <v>7</v>
      </c>
      <c r="E980" s="200" t="inlineStr">
        <is>
          <t>HIGH</t>
        </is>
      </c>
      <c r="F980" s="200" t="n">
        <v>2</v>
      </c>
      <c r="G980" s="200" t="n">
        <v>2</v>
      </c>
      <c r="H980" s="200" t="inlineStr">
        <is>
          <t>MEDIUM</t>
        </is>
      </c>
      <c r="I980" s="200" t="n">
        <v>11</v>
      </c>
      <c r="J980" s="200" t="inlineStr">
        <is>
          <t>NO</t>
        </is>
      </c>
      <c r="K980" s="200" t="inlineStr">
        <is>
          <t>https://github.com/advisories/GHSA-hwm2-4ph6-w6m5</t>
        </is>
      </c>
      <c r="L980" s="200" t="inlineStr">
        <is>
          <t>2026-03-03T14:51:36Z</t>
        </is>
      </c>
      <c r="M980" s="200" t="inlineStr">
        <is>
          <t>CHECK_GITHUB</t>
        </is>
      </c>
      <c r="N980" s="200" t="inlineStr">
        <is>
          <t>https://github.com/advisories/GHSA-hwm2-4ph6-w6m5</t>
        </is>
      </c>
      <c r="O980" s="200" t="inlineStr">
        <is>
          <t>Update affected packages per GitHub advisory</t>
        </is>
      </c>
      <c r="P980" s="200" t="inlineStr">
        <is>
          <t>github.com/rancher/rancher</t>
        </is>
      </c>
      <c r="Q980" s="200" t="inlineStr">
        <is>
          <t>P4</t>
        </is>
      </c>
      <c r="R980" s="200" t="inlineStr">
        <is>
          <t>🔍 Investigate and apply appropriate controls</t>
        </is>
      </c>
      <c r="S980" s="200" t="inlineStr">
        <is>
          <t>Advisory - IP enrichment N/A</t>
        </is>
      </c>
      <c r="T980" s="200" t="n">
        <v>0</v>
      </c>
      <c r="U980" s="200" t="n">
        <v>0</v>
      </c>
      <c r="V980" s="200" t="inlineStr">
        <is>
          <t>T1190:Exploit Public-Facing Application</t>
        </is>
      </c>
      <c r="W980" s="200" t="n">
        <v>1</v>
      </c>
      <c r="X980" s="200" t="inlineStr">
        <is>
          <t>LOW (40%)</t>
        </is>
      </c>
      <c r="Y980" s="200" t="inlineStr">
        <is>
          <t>CHECK_GITHUB</t>
        </is>
      </c>
      <c r="Z980" s="200" t="inlineStr">
        <is>
          <t>YES</t>
        </is>
      </c>
      <c r="AA980" s="200" t="inlineStr">
        <is>
          <t>https://github.com/advisories/GHSA-hwm2-4ph6-w6m5</t>
        </is>
      </c>
      <c r="AB980" s="200" t="inlineStr">
        <is>
          <t>NONE</t>
        </is>
      </c>
      <c r="AC980" s="200" t="n">
        <v>0</v>
      </c>
      <c r="AD980" s="200" t="inlineStr"/>
    </row>
    <row r="981">
      <c r="A981" s="199" t="inlineStr">
        <is>
          <t>GH_ADVISORY</t>
        </is>
      </c>
      <c r="B981" s="199" t="inlineStr">
        <is>
          <t>GHSA-vrph-m5jj-c46c</t>
        </is>
      </c>
      <c r="C981" s="199" t="inlineStr">
        <is>
          <t>Rancher's weave CNI password is not configured when a cluster is created from an RKE template</t>
        </is>
      </c>
      <c r="D981" s="199" t="n">
        <v>6.8</v>
      </c>
      <c r="E981" s="199" t="inlineStr">
        <is>
          <t>MEDIUM</t>
        </is>
      </c>
      <c r="F981" s="199" t="n">
        <v>2</v>
      </c>
      <c r="G981" s="199" t="n">
        <v>2</v>
      </c>
      <c r="H981" s="199" t="inlineStr">
        <is>
          <t>MEDIUM</t>
        </is>
      </c>
      <c r="I981" s="199" t="n">
        <v>10.8</v>
      </c>
      <c r="J981" s="199" t="inlineStr">
        <is>
          <t>NO</t>
        </is>
      </c>
      <c r="K981" s="199" t="inlineStr">
        <is>
          <t>https://github.com/advisories/GHSA-vrph-m5jj-c46c</t>
        </is>
      </c>
      <c r="L981" s="199" t="inlineStr">
        <is>
          <t>2026-03-03T14:50:33Z</t>
        </is>
      </c>
      <c r="M981" s="199" t="inlineStr">
        <is>
          <t>CHECK_GITHUB</t>
        </is>
      </c>
      <c r="N981" s="199" t="inlineStr">
        <is>
          <t>https://github.com/advisories/GHSA-vrph-m5jj-c46c</t>
        </is>
      </c>
      <c r="O981" s="199" t="inlineStr">
        <is>
          <t>Update affected packages per GitHub advisory</t>
        </is>
      </c>
      <c r="P981" s="199" t="inlineStr">
        <is>
          <t>github.com/rancher/rancher, github.com/rancher/rancher</t>
        </is>
      </c>
      <c r="Q981" s="199" t="inlineStr">
        <is>
          <t>P4</t>
        </is>
      </c>
      <c r="R981" s="199" t="inlineStr">
        <is>
          <t>🔍 Investigate and apply appropriate controls</t>
        </is>
      </c>
      <c r="S981" s="199" t="inlineStr">
        <is>
          <t>Advisory - IP enrichment N/A</t>
        </is>
      </c>
      <c r="T981" s="199" t="n">
        <v>0</v>
      </c>
      <c r="U981" s="199" t="n">
        <v>0</v>
      </c>
      <c r="V981" s="199" t="inlineStr">
        <is>
          <t>T1190:Exploit Public-Facing Application</t>
        </is>
      </c>
      <c r="W981" s="199" t="n">
        <v>1</v>
      </c>
      <c r="X981" s="199" t="inlineStr">
        <is>
          <t>LOW (40%)</t>
        </is>
      </c>
      <c r="Y981" s="199" t="inlineStr">
        <is>
          <t>CHECK_GITHUB</t>
        </is>
      </c>
      <c r="Z981" s="199" t="inlineStr">
        <is>
          <t>YES</t>
        </is>
      </c>
      <c r="AA981" s="199" t="inlineStr">
        <is>
          <t>https://github.com/advisories/GHSA-vrph-m5jj-c46c</t>
        </is>
      </c>
      <c r="AB981" s="199" t="inlineStr">
        <is>
          <t>NONE</t>
        </is>
      </c>
      <c r="AC981" s="199" t="n">
        <v>0</v>
      </c>
      <c r="AD981" s="199" t="inlineStr"/>
    </row>
    <row r="982">
      <c r="A982" s="201" t="inlineStr">
        <is>
          <t>GH_ADVISORY</t>
        </is>
      </c>
      <c r="B982" s="201" t="inlineStr">
        <is>
          <t>GHSA-6x34-89p7-95wg</t>
        </is>
      </c>
      <c r="C982" s="201" t="inlineStr">
        <is>
          <t>Rancher has downstream cluster privilege escalation through cluster and project role template binding (CRTB/PRTB)</t>
        </is>
      </c>
      <c r="D982" s="201" t="n">
        <v>9.1</v>
      </c>
      <c r="E982" s="201" t="inlineStr">
        <is>
          <t>CRITICAL</t>
        </is>
      </c>
      <c r="F982" s="201" t="n">
        <v>2</v>
      </c>
      <c r="G982" s="201" t="n">
        <v>2</v>
      </c>
      <c r="H982" s="201" t="inlineStr">
        <is>
          <t>MEDIUM</t>
        </is>
      </c>
      <c r="I982" s="201" t="n">
        <v>13.1</v>
      </c>
      <c r="J982" s="201" t="inlineStr">
        <is>
          <t>NO</t>
        </is>
      </c>
      <c r="K982" s="201" t="inlineStr">
        <is>
          <t>https://github.com/advisories/GHSA-6x34-89p7-95wg</t>
        </is>
      </c>
      <c r="L982" s="201" t="inlineStr">
        <is>
          <t>2026-03-03T14:50:12Z</t>
        </is>
      </c>
      <c r="M982" s="201" t="inlineStr">
        <is>
          <t>CHECK_GITHUB</t>
        </is>
      </c>
      <c r="N982" s="201" t="inlineStr">
        <is>
          <t>https://github.com/advisories/GHSA-6x34-89p7-95wg</t>
        </is>
      </c>
      <c r="O982" s="201" t="inlineStr">
        <is>
          <t>Update affected packages per GitHub advisory</t>
        </is>
      </c>
      <c r="P982" s="201" t="inlineStr">
        <is>
          <t>github.com/rancher/rancher, github.com/rancher/rancher</t>
        </is>
      </c>
      <c r="Q982" s="201" t="inlineStr">
        <is>
          <t>P4</t>
        </is>
      </c>
      <c r="R982" s="201" t="inlineStr">
        <is>
          <t>🔍 Investigate and apply appropriate controls</t>
        </is>
      </c>
      <c r="S982" s="201" t="inlineStr">
        <is>
          <t>Advisory - IP enrichment N/A</t>
        </is>
      </c>
      <c r="T982" s="201" t="n">
        <v>0</v>
      </c>
      <c r="U982" s="201" t="n">
        <v>0</v>
      </c>
      <c r="V982" s="201" t="inlineStr">
        <is>
          <t>T1190:Exploit Public-Facing Application</t>
        </is>
      </c>
      <c r="W982" s="201" t="n">
        <v>1</v>
      </c>
      <c r="X982" s="201" t="inlineStr">
        <is>
          <t>LOW (40%)</t>
        </is>
      </c>
      <c r="Y982" s="201" t="inlineStr">
        <is>
          <t>CHECK_GITHUB</t>
        </is>
      </c>
      <c r="Z982" s="201" t="inlineStr">
        <is>
          <t>YES</t>
        </is>
      </c>
      <c r="AA982" s="201" t="inlineStr">
        <is>
          <t>https://github.com/advisories/GHSA-6x34-89p7-95wg</t>
        </is>
      </c>
      <c r="AB982" s="201" t="inlineStr">
        <is>
          <t>NONE</t>
        </is>
      </c>
      <c r="AC982" s="201" t="n">
        <v>0</v>
      </c>
      <c r="AD982" s="201" t="inlineStr"/>
    </row>
    <row r="983">
      <c r="A983" s="201" t="inlineStr">
        <is>
          <t>GH_ADVISORY</t>
        </is>
      </c>
      <c r="B983" s="201" t="inlineStr">
        <is>
          <t>GHSA-8w87-58w6-hfv8</t>
        </is>
      </c>
      <c r="C983" s="201" t="inlineStr">
        <is>
          <t>Rancher doesn't properly sanitize credentials in cluster template answers</t>
        </is>
      </c>
      <c r="D983" s="201" t="n">
        <v>10</v>
      </c>
      <c r="E983" s="201" t="inlineStr">
        <is>
          <t>CRITICAL</t>
        </is>
      </c>
      <c r="F983" s="201" t="n">
        <v>2</v>
      </c>
      <c r="G983" s="201" t="n">
        <v>2</v>
      </c>
      <c r="H983" s="201" t="inlineStr">
        <is>
          <t>MEDIUM</t>
        </is>
      </c>
      <c r="I983" s="201" t="n">
        <v>14</v>
      </c>
      <c r="J983" s="201" t="inlineStr">
        <is>
          <t>NO</t>
        </is>
      </c>
      <c r="K983" s="201" t="inlineStr">
        <is>
          <t>https://github.com/advisories/GHSA-8w87-58w6-hfv8</t>
        </is>
      </c>
      <c r="L983" s="201" t="inlineStr">
        <is>
          <t>2026-03-03T14:49:34Z</t>
        </is>
      </c>
      <c r="M983" s="201" t="inlineStr">
        <is>
          <t>CHECK_GITHUB</t>
        </is>
      </c>
      <c r="N983" s="201" t="inlineStr">
        <is>
          <t>https://github.com/advisories/GHSA-8w87-58w6-hfv8</t>
        </is>
      </c>
      <c r="O983" s="201" t="inlineStr">
        <is>
          <t>Update affected packages per GitHub advisory</t>
        </is>
      </c>
      <c r="P983" s="201" t="inlineStr">
        <is>
          <t>github.com/rancher/rancher, github.com/rancher/rancher</t>
        </is>
      </c>
      <c r="Q983" s="201" t="inlineStr">
        <is>
          <t>P4</t>
        </is>
      </c>
      <c r="R983" s="201" t="inlineStr">
        <is>
          <t>🔍 Investigate and apply appropriate controls</t>
        </is>
      </c>
      <c r="S983" s="201" t="inlineStr">
        <is>
          <t>Advisory - IP enrichment N/A</t>
        </is>
      </c>
      <c r="T983" s="201" t="n">
        <v>0</v>
      </c>
      <c r="U983" s="201" t="n">
        <v>0</v>
      </c>
      <c r="V983" s="201" t="inlineStr">
        <is>
          <t>T1589.001:Credentials</t>
        </is>
      </c>
      <c r="W983" s="201" t="n">
        <v>1</v>
      </c>
      <c r="X983" s="201" t="inlineStr">
        <is>
          <t>LOW (40%)</t>
        </is>
      </c>
      <c r="Y983" s="201" t="inlineStr">
        <is>
          <t>CHECK_GITHUB</t>
        </is>
      </c>
      <c r="Z983" s="201" t="inlineStr">
        <is>
          <t>YES</t>
        </is>
      </c>
      <c r="AA983" s="201" t="inlineStr">
        <is>
          <t>https://github.com/advisories/GHSA-8w87-58w6-hfv8</t>
        </is>
      </c>
      <c r="AB983" s="201" t="inlineStr">
        <is>
          <t>NONE</t>
        </is>
      </c>
      <c r="AC983" s="201" t="n">
        <v>0</v>
      </c>
      <c r="AD983" s="201" t="inlineStr"/>
    </row>
    <row r="984">
      <c r="A984" s="200" t="inlineStr">
        <is>
          <t>GH_ADVISORY</t>
        </is>
      </c>
      <c r="B984" s="200" t="inlineStr">
        <is>
          <t>GHSA-vf6j-6739-78m8</t>
        </is>
      </c>
      <c r="C984" s="200" t="inlineStr">
        <is>
          <t>Rancher's Azure AD permission changes are not reflected on active sessions</t>
        </is>
      </c>
      <c r="D984" s="200" t="n">
        <v>8</v>
      </c>
      <c r="E984" s="200" t="inlineStr">
        <is>
          <t>HIGH</t>
        </is>
      </c>
      <c r="F984" s="200" t="n">
        <v>2</v>
      </c>
      <c r="G984" s="200" t="n">
        <v>2</v>
      </c>
      <c r="H984" s="200" t="inlineStr">
        <is>
          <t>MEDIUM</t>
        </is>
      </c>
      <c r="I984" s="200" t="n">
        <v>12</v>
      </c>
      <c r="J984" s="200" t="inlineStr">
        <is>
          <t>NO</t>
        </is>
      </c>
      <c r="K984" s="200" t="inlineStr">
        <is>
          <t>https://github.com/advisories/GHSA-vf6j-6739-78m8</t>
        </is>
      </c>
      <c r="L984" s="200" t="inlineStr">
        <is>
          <t>2026-03-03T14:48:41Z</t>
        </is>
      </c>
      <c r="M984" s="200" t="inlineStr">
        <is>
          <t>CHECK_GITHUB</t>
        </is>
      </c>
      <c r="N984" s="200" t="inlineStr">
        <is>
          <t>https://github.com/advisories/GHSA-vf6j-6739-78m8</t>
        </is>
      </c>
      <c r="O984" s="200" t="inlineStr">
        <is>
          <t>Update affected packages per GitHub advisory</t>
        </is>
      </c>
      <c r="P984" s="200" t="inlineStr">
        <is>
          <t>github.com/rancher/rancher, github.com/rancher/rancher</t>
        </is>
      </c>
      <c r="Q984" s="200" t="inlineStr">
        <is>
          <t>P4</t>
        </is>
      </c>
      <c r="R984" s="200" t="inlineStr">
        <is>
          <t>🔍 Investigate and apply appropriate controls</t>
        </is>
      </c>
      <c r="S984" s="200" t="inlineStr">
        <is>
          <t>Advisory - IP enrichment N/A</t>
        </is>
      </c>
      <c r="T984" s="200" t="n">
        <v>0</v>
      </c>
      <c r="U984" s="200" t="n">
        <v>0</v>
      </c>
      <c r="V984" s="200" t="inlineStr">
        <is>
          <t>T1190:Exploit Public-Facing Application</t>
        </is>
      </c>
      <c r="W984" s="200" t="n">
        <v>1</v>
      </c>
      <c r="X984" s="200" t="inlineStr">
        <is>
          <t>LOW (40%)</t>
        </is>
      </c>
      <c r="Y984" s="200" t="inlineStr">
        <is>
          <t>CHECK_GITHUB</t>
        </is>
      </c>
      <c r="Z984" s="200" t="inlineStr">
        <is>
          <t>YES</t>
        </is>
      </c>
      <c r="AA984" s="200" t="inlineStr">
        <is>
          <t>https://github.com/advisories/GHSA-vf6j-6739-78m8</t>
        </is>
      </c>
      <c r="AB984" s="200" t="inlineStr">
        <is>
          <t>NONE</t>
        </is>
      </c>
      <c r="AC984" s="200" t="n">
        <v>0</v>
      </c>
      <c r="AD984" s="200" t="inlineStr"/>
    </row>
    <row r="985">
      <c r="A985" s="199" t="inlineStr">
        <is>
          <t>GH_ADVISORY</t>
        </is>
      </c>
      <c r="B985" s="199" t="inlineStr">
        <is>
          <t>GHSA-7f4q-9rqh-x36p</t>
        </is>
      </c>
      <c r="C985" s="199" t="inlineStr">
        <is>
          <t>OpenClaw: macOS optional allowlist basename matching could bypass path-based policy</t>
        </is>
      </c>
      <c r="D985" s="199" t="n">
        <v>7</v>
      </c>
      <c r="E985" s="199" t="inlineStr">
        <is>
          <t>MEDIUM</t>
        </is>
      </c>
      <c r="F985" s="199" t="n">
        <v>2</v>
      </c>
      <c r="G985" s="199" t="n">
        <v>2</v>
      </c>
      <c r="H985" s="199" t="inlineStr">
        <is>
          <t>MEDIUM</t>
        </is>
      </c>
      <c r="I985" s="199" t="n">
        <v>11</v>
      </c>
      <c r="J985" s="199" t="inlineStr">
        <is>
          <t>NO</t>
        </is>
      </c>
      <c r="K985" s="199" t="inlineStr">
        <is>
          <t>https://github.com/advisories/GHSA-7f4q-9rqh-x36p</t>
        </is>
      </c>
      <c r="L985" s="199" t="inlineStr">
        <is>
          <t>2026-03-03T00:41:20Z</t>
        </is>
      </c>
      <c r="M985" s="199" t="inlineStr">
        <is>
          <t>CHECK_GITHUB</t>
        </is>
      </c>
      <c r="N985" s="199" t="inlineStr">
        <is>
          <t>https://github.com/advisories/GHSA-7f4q-9rqh-x36p</t>
        </is>
      </c>
      <c r="O985" s="199" t="inlineStr">
        <is>
          <t>Update affected packages per GitHub advisory</t>
        </is>
      </c>
      <c r="P985" s="199" t="inlineStr">
        <is>
          <t>openclaw</t>
        </is>
      </c>
      <c r="Q985" s="199" t="inlineStr">
        <is>
          <t>P4</t>
        </is>
      </c>
      <c r="R985" s="199" t="inlineStr">
        <is>
          <t>🔍 Investigate and apply appropriate controls</t>
        </is>
      </c>
      <c r="S985" s="199" t="inlineStr">
        <is>
          <t>Advisory - IP enrichment N/A</t>
        </is>
      </c>
      <c r="T985" s="199" t="n">
        <v>0</v>
      </c>
      <c r="U985" s="199" t="n">
        <v>0</v>
      </c>
      <c r="V985" s="199" t="inlineStr">
        <is>
          <t>T1190:Exploit Public-Facing Application</t>
        </is>
      </c>
      <c r="W985" s="199" t="n">
        <v>1</v>
      </c>
      <c r="X985" s="199" t="inlineStr">
        <is>
          <t>LOW (40%)</t>
        </is>
      </c>
      <c r="Y985" s="199" t="inlineStr">
        <is>
          <t>CHECK_GITHUB</t>
        </is>
      </c>
      <c r="Z985" s="199" t="inlineStr">
        <is>
          <t>YES</t>
        </is>
      </c>
      <c r="AA985" s="199" t="inlineStr">
        <is>
          <t>https://github.com/advisories/GHSA-7f4q-9rqh-x36p</t>
        </is>
      </c>
      <c r="AB985" s="199" t="inlineStr">
        <is>
          <t>NONE</t>
        </is>
      </c>
      <c r="AC985" s="199" t="n">
        <v>0</v>
      </c>
      <c r="AD985" s="199" t="inlineStr"/>
    </row>
    <row r="986">
      <c r="A986" s="199" t="inlineStr">
        <is>
          <t>GH_ADVISORY</t>
        </is>
      </c>
      <c r="B986" s="199" t="inlineStr">
        <is>
          <t>GHSA-2fgq-7j6h-9rm4</t>
        </is>
      </c>
      <c r="C986" s="199" t="inlineStr">
        <is>
          <t>OpenClaw has system.run shell-wrapper env injection via SHELLOPTS/PS4 can bypass allowlist intent (RCE)</t>
        </is>
      </c>
      <c r="D986" s="199" t="n">
        <v>6.6</v>
      </c>
      <c r="E986" s="199" t="inlineStr">
        <is>
          <t>MEDIUM</t>
        </is>
      </c>
      <c r="F986" s="199" t="n">
        <v>2</v>
      </c>
      <c r="G986" s="199" t="n">
        <v>2</v>
      </c>
      <c r="H986" s="199" t="inlineStr">
        <is>
          <t>MEDIUM</t>
        </is>
      </c>
      <c r="I986" s="199" t="n">
        <v>10.6</v>
      </c>
      <c r="J986" s="199" t="inlineStr">
        <is>
          <t>NO</t>
        </is>
      </c>
      <c r="K986" s="199" t="inlineStr">
        <is>
          <t>https://github.com/advisories/GHSA-2fgq-7j6h-9rm4</t>
        </is>
      </c>
      <c r="L986" s="199" t="inlineStr">
        <is>
          <t>2026-03-03T00:40:56Z</t>
        </is>
      </c>
      <c r="M986" s="199" t="inlineStr">
        <is>
          <t>CHECK_GITHUB</t>
        </is>
      </c>
      <c r="N986" s="199" t="inlineStr">
        <is>
          <t>https://github.com/advisories/GHSA-2fgq-7j6h-9rm4</t>
        </is>
      </c>
      <c r="O986" s="199" t="inlineStr">
        <is>
          <t>Update affected packages per GitHub advisory</t>
        </is>
      </c>
      <c r="P986" s="199" t="inlineStr">
        <is>
          <t>openclaw</t>
        </is>
      </c>
      <c r="Q986" s="199" t="inlineStr">
        <is>
          <t>P4</t>
        </is>
      </c>
      <c r="R986" s="199" t="inlineStr">
        <is>
          <t>🔍 Investigate and apply appropriate controls</t>
        </is>
      </c>
      <c r="S986" s="199" t="inlineStr">
        <is>
          <t>Advisory - IP enrichment N/A</t>
        </is>
      </c>
      <c r="T986" s="199" t="n">
        <v>0</v>
      </c>
      <c r="U986" s="199" t="n">
        <v>0</v>
      </c>
      <c r="V986" s="199" t="inlineStr">
        <is>
          <t>T1190:Exploit Public-Facing Application</t>
        </is>
      </c>
      <c r="W986" s="199" t="n">
        <v>1</v>
      </c>
      <c r="X986" s="199" t="inlineStr">
        <is>
          <t>LOW (40%)</t>
        </is>
      </c>
      <c r="Y986" s="199" t="inlineStr">
        <is>
          <t>CHECK_GITHUB</t>
        </is>
      </c>
      <c r="Z986" s="199" t="inlineStr">
        <is>
          <t>YES</t>
        </is>
      </c>
      <c r="AA986" s="199" t="inlineStr">
        <is>
          <t>https://github.com/advisories/GHSA-2fgq-7j6h-9rm4</t>
        </is>
      </c>
      <c r="AB986" s="199" t="inlineStr">
        <is>
          <t>NONE</t>
        </is>
      </c>
      <c r="AC986" s="199" t="n">
        <v>0</v>
      </c>
      <c r="AD986" s="199" t="inlineStr"/>
    </row>
    <row r="987">
      <c r="A987" s="200" t="inlineStr">
        <is>
          <t>GH_ADVISORY</t>
        </is>
      </c>
      <c r="B987" s="200" t="inlineStr">
        <is>
          <t>GHSA-r65x-2hqr-j5hf</t>
        </is>
      </c>
      <c r="C987" s="200" t="inlineStr">
        <is>
          <t>OpenClaw: Node reconnect metadata spoofing could bypass platform-based node command policy</t>
        </is>
      </c>
      <c r="D987" s="200" t="n">
        <v>8</v>
      </c>
      <c r="E987" s="200" t="inlineStr">
        <is>
          <t>HIGH</t>
        </is>
      </c>
      <c r="F987" s="200" t="n">
        <v>2</v>
      </c>
      <c r="G987" s="200" t="n">
        <v>2</v>
      </c>
      <c r="H987" s="200" t="inlineStr">
        <is>
          <t>MEDIUM</t>
        </is>
      </c>
      <c r="I987" s="200" t="n">
        <v>12</v>
      </c>
      <c r="J987" s="200" t="inlineStr">
        <is>
          <t>NO</t>
        </is>
      </c>
      <c r="K987" s="200" t="inlineStr">
        <is>
          <t>https://github.com/advisories/GHSA-r65x-2hqr-j5hf</t>
        </is>
      </c>
      <c r="L987" s="200" t="inlineStr">
        <is>
          <t>2026-03-03T00:40:12Z</t>
        </is>
      </c>
      <c r="M987" s="200" t="inlineStr">
        <is>
          <t>CHECK_GITHUB</t>
        </is>
      </c>
      <c r="N987" s="200" t="inlineStr">
        <is>
          <t>https://github.com/advisories/GHSA-r65x-2hqr-j5hf</t>
        </is>
      </c>
      <c r="O987" s="200" t="inlineStr">
        <is>
          <t>Update affected packages per GitHub advisory</t>
        </is>
      </c>
      <c r="P987" s="200" t="inlineStr">
        <is>
          <t>openclaw</t>
        </is>
      </c>
      <c r="Q987" s="200" t="inlineStr">
        <is>
          <t>P4</t>
        </is>
      </c>
      <c r="R987" s="200" t="inlineStr">
        <is>
          <t>🔍 Investigate and apply appropriate controls</t>
        </is>
      </c>
      <c r="S987" s="200" t="inlineStr">
        <is>
          <t>Advisory - IP enrichment N/A</t>
        </is>
      </c>
      <c r="T987" s="200" t="n">
        <v>0</v>
      </c>
      <c r="U987" s="200" t="n">
        <v>0</v>
      </c>
      <c r="V987" s="200" t="inlineStr">
        <is>
          <t>T1190:Exploit Public-Facing Application</t>
        </is>
      </c>
      <c r="W987" s="200" t="n">
        <v>1</v>
      </c>
      <c r="X987" s="200" t="inlineStr">
        <is>
          <t>LOW (40%)</t>
        </is>
      </c>
      <c r="Y987" s="200" t="inlineStr">
        <is>
          <t>CHECK_GITHUB</t>
        </is>
      </c>
      <c r="Z987" s="200" t="inlineStr">
        <is>
          <t>YES</t>
        </is>
      </c>
      <c r="AA987" s="200" t="inlineStr">
        <is>
          <t>https://github.com/advisories/GHSA-r65x-2hqr-j5hf</t>
        </is>
      </c>
      <c r="AB987" s="200" t="inlineStr">
        <is>
          <t>NONE</t>
        </is>
      </c>
      <c r="AC987" s="200" t="n">
        <v>0</v>
      </c>
      <c r="AD987" s="200" t="inlineStr"/>
    </row>
    <row r="988">
      <c r="A988" s="199" t="inlineStr">
        <is>
          <t>GH_ADVISORY</t>
        </is>
      </c>
      <c r="B988" s="199" t="inlineStr">
        <is>
          <t>GHSA-6g25-pc82-vfwp</t>
        </is>
      </c>
      <c r="C988" s="199" t="inlineStr">
        <is>
          <t>OpenClaw: macOS beta onboarding exposed PKCE verifier via OAuth state</t>
        </is>
      </c>
      <c r="D988" s="199" t="n">
        <v>7</v>
      </c>
      <c r="E988" s="199" t="inlineStr">
        <is>
          <t>MEDIUM</t>
        </is>
      </c>
      <c r="F988" s="199" t="n">
        <v>2</v>
      </c>
      <c r="G988" s="199" t="n">
        <v>2</v>
      </c>
      <c r="H988" s="199" t="inlineStr">
        <is>
          <t>MEDIUM</t>
        </is>
      </c>
      <c r="I988" s="199" t="n">
        <v>11</v>
      </c>
      <c r="J988" s="199" t="inlineStr">
        <is>
          <t>NO</t>
        </is>
      </c>
      <c r="K988" s="199" t="inlineStr">
        <is>
          <t>https://github.com/advisories/GHSA-6g25-pc82-vfwp</t>
        </is>
      </c>
      <c r="L988" s="199" t="inlineStr">
        <is>
          <t>2026-03-03T00:39:40Z</t>
        </is>
      </c>
      <c r="M988" s="199" t="inlineStr">
        <is>
          <t>CHECK_GITHUB</t>
        </is>
      </c>
      <c r="N988" s="199" t="inlineStr">
        <is>
          <t>https://github.com/advisories/GHSA-6g25-pc82-vfwp</t>
        </is>
      </c>
      <c r="O988" s="199" t="inlineStr">
        <is>
          <t>Update affected packages per GitHub advisory</t>
        </is>
      </c>
      <c r="P988" s="199" t="inlineStr">
        <is>
          <t>openclaw</t>
        </is>
      </c>
      <c r="Q988" s="199" t="inlineStr">
        <is>
          <t>P4</t>
        </is>
      </c>
      <c r="R988" s="199" t="inlineStr">
        <is>
          <t>🔍 Investigate and apply appropriate controls</t>
        </is>
      </c>
      <c r="S988" s="199" t="inlineStr">
        <is>
          <t>Advisory - IP enrichment N/A</t>
        </is>
      </c>
      <c r="T988" s="199" t="n">
        <v>0</v>
      </c>
      <c r="U988" s="199" t="n">
        <v>0</v>
      </c>
      <c r="V988" s="199" t="inlineStr">
        <is>
          <t>T1190:Exploit Public-Facing Application</t>
        </is>
      </c>
      <c r="W988" s="199" t="n">
        <v>1</v>
      </c>
      <c r="X988" s="199" t="inlineStr">
        <is>
          <t>LOW (40%)</t>
        </is>
      </c>
      <c r="Y988" s="199" t="inlineStr">
        <is>
          <t>CHECK_GITHUB</t>
        </is>
      </c>
      <c r="Z988" s="199" t="inlineStr">
        <is>
          <t>YES</t>
        </is>
      </c>
      <c r="AA988" s="199" t="inlineStr">
        <is>
          <t>https://github.com/advisories/GHSA-6g25-pc82-vfwp</t>
        </is>
      </c>
      <c r="AB988" s="199" t="inlineStr">
        <is>
          <t>NONE</t>
        </is>
      </c>
      <c r="AC988" s="199" t="n">
        <v>0</v>
      </c>
      <c r="AD988" s="199" t="inlineStr"/>
    </row>
    <row r="989">
      <c r="A989" s="199" t="inlineStr">
        <is>
          <t>GH_ADVISORY</t>
        </is>
      </c>
      <c r="B989" s="199" t="inlineStr">
        <is>
          <t>GHSA-5847-rm3g-23mw</t>
        </is>
      </c>
      <c r="C989" s="199" t="inlineStr">
        <is>
          <t>OpenClaw has hook auth rate limiter bypass via IPv4-mapped IPv6 client key variants</t>
        </is>
      </c>
      <c r="D989" s="199" t="n">
        <v>7</v>
      </c>
      <c r="E989" s="199" t="inlineStr">
        <is>
          <t>MEDIUM</t>
        </is>
      </c>
      <c r="F989" s="199" t="n">
        <v>2</v>
      </c>
      <c r="G989" s="199" t="n">
        <v>2</v>
      </c>
      <c r="H989" s="199" t="inlineStr">
        <is>
          <t>MEDIUM</t>
        </is>
      </c>
      <c r="I989" s="199" t="n">
        <v>11</v>
      </c>
      <c r="J989" s="199" t="inlineStr">
        <is>
          <t>NO</t>
        </is>
      </c>
      <c r="K989" s="199" t="inlineStr">
        <is>
          <t>https://github.com/advisories/GHSA-5847-rm3g-23mw</t>
        </is>
      </c>
      <c r="L989" s="199" t="inlineStr">
        <is>
          <t>2026-03-03T00:38:48Z</t>
        </is>
      </c>
      <c r="M989" s="199" t="inlineStr">
        <is>
          <t>CHECK_GITHUB</t>
        </is>
      </c>
      <c r="N989" s="199" t="inlineStr">
        <is>
          <t>https://github.com/advisories/GHSA-5847-rm3g-23mw</t>
        </is>
      </c>
      <c r="O989" s="199" t="inlineStr">
        <is>
          <t>Update affected packages per GitHub advisory</t>
        </is>
      </c>
      <c r="P989" s="199" t="inlineStr">
        <is>
          <t>openclaw</t>
        </is>
      </c>
      <c r="Q989" s="199" t="inlineStr">
        <is>
          <t>P4</t>
        </is>
      </c>
      <c r="R989" s="199" t="inlineStr">
        <is>
          <t>🔍 Investigate and apply appropriate controls</t>
        </is>
      </c>
      <c r="S989" s="199" t="inlineStr">
        <is>
          <t>Advisory - IP enrichment N/A</t>
        </is>
      </c>
      <c r="T989" s="199" t="n">
        <v>0</v>
      </c>
      <c r="U989" s="199" t="n">
        <v>0</v>
      </c>
      <c r="V989" s="199" t="inlineStr">
        <is>
          <t>T1190:Exploit Public-Facing Application</t>
        </is>
      </c>
      <c r="W989" s="199" t="n">
        <v>1</v>
      </c>
      <c r="X989" s="199" t="inlineStr">
        <is>
          <t>LOW (40%)</t>
        </is>
      </c>
      <c r="Y989" s="199" t="inlineStr">
        <is>
          <t>CHECK_GITHUB</t>
        </is>
      </c>
      <c r="Z989" s="199" t="inlineStr">
        <is>
          <t>YES</t>
        </is>
      </c>
      <c r="AA989" s="199" t="inlineStr">
        <is>
          <t>https://github.com/advisories/GHSA-5847-rm3g-23mw</t>
        </is>
      </c>
      <c r="AB989" s="199" t="inlineStr">
        <is>
          <t>NONE</t>
        </is>
      </c>
      <c r="AC989" s="199" t="n">
        <v>0</v>
      </c>
      <c r="AD989" s="199" t="inlineStr"/>
    </row>
    <row r="990">
      <c r="A990" s="199" t="inlineStr">
        <is>
          <t>GH_ADVISORY</t>
        </is>
      </c>
      <c r="B990" s="199" t="inlineStr">
        <is>
          <t>GHSA-rx3g-mvc3-qfjf</t>
        </is>
      </c>
      <c r="C990" s="199" t="inlineStr">
        <is>
          <t>OpenClaw's avatar symlink traversal can expose out-of-workspace local files</t>
        </is>
      </c>
      <c r="D990" s="199" t="n">
        <v>5.5</v>
      </c>
      <c r="E990" s="199" t="inlineStr">
        <is>
          <t>MEDIUM</t>
        </is>
      </c>
      <c r="F990" s="199" t="n">
        <v>2</v>
      </c>
      <c r="G990" s="199" t="n">
        <v>2</v>
      </c>
      <c r="H990" s="199" t="inlineStr">
        <is>
          <t>MEDIUM</t>
        </is>
      </c>
      <c r="I990" s="199" t="n">
        <v>9.5</v>
      </c>
      <c r="J990" s="199" t="inlineStr">
        <is>
          <t>NO</t>
        </is>
      </c>
      <c r="K990" s="199" t="inlineStr">
        <is>
          <t>https://github.com/advisories/GHSA-rx3g-mvc3-qfjf</t>
        </is>
      </c>
      <c r="L990" s="199" t="inlineStr">
        <is>
          <t>2026-03-03T00:20:18Z</t>
        </is>
      </c>
      <c r="M990" s="199" t="inlineStr">
        <is>
          <t>CHECK_GITHUB</t>
        </is>
      </c>
      <c r="N990" s="199" t="inlineStr">
        <is>
          <t>https://github.com/advisories/GHSA-rx3g-mvc3-qfjf</t>
        </is>
      </c>
      <c r="O990" s="199" t="inlineStr">
        <is>
          <t>Update affected packages per GitHub advisory</t>
        </is>
      </c>
      <c r="P990" s="199" t="inlineStr">
        <is>
          <t>openclaw</t>
        </is>
      </c>
      <c r="Q990" s="199" t="inlineStr">
        <is>
          <t>P4</t>
        </is>
      </c>
      <c r="R990" s="199" t="inlineStr">
        <is>
          <t>🔍 Investigate and apply appropriate controls</t>
        </is>
      </c>
      <c r="S990" s="199" t="inlineStr">
        <is>
          <t>Advisory - IP enrichment N/A</t>
        </is>
      </c>
      <c r="T990" s="199" t="n">
        <v>0</v>
      </c>
      <c r="U990" s="199" t="n">
        <v>0</v>
      </c>
      <c r="V990" s="199" t="inlineStr">
        <is>
          <t>T1190:Exploit Public-Facing Application</t>
        </is>
      </c>
      <c r="W990" s="199" t="n">
        <v>1</v>
      </c>
      <c r="X990" s="199" t="inlineStr">
        <is>
          <t>LOW (40%)</t>
        </is>
      </c>
      <c r="Y990" s="199" t="inlineStr">
        <is>
          <t>CHECK_GITHUB</t>
        </is>
      </c>
      <c r="Z990" s="199" t="inlineStr">
        <is>
          <t>YES</t>
        </is>
      </c>
      <c r="AA990" s="199" t="inlineStr">
        <is>
          <t>https://github.com/advisories/GHSA-rx3g-mvc3-qfjf</t>
        </is>
      </c>
      <c r="AB990" s="199" t="inlineStr">
        <is>
          <t>NONE</t>
        </is>
      </c>
      <c r="AC990" s="199" t="n">
        <v>0</v>
      </c>
      <c r="AD990" s="199" t="inlineStr"/>
    </row>
    <row r="991">
      <c r="A991" s="199" t="inlineStr">
        <is>
          <t>GH_ADVISORY</t>
        </is>
      </c>
      <c r="B991" s="199" t="inlineStr">
        <is>
          <t>GHSA-ww6v-v748-x7g9</t>
        </is>
      </c>
      <c r="C991" s="199" t="inlineStr">
        <is>
          <t>OpenClaw has a sandbox network isolation bypass via docker.network=container:</t>
        </is>
      </c>
      <c r="D991" s="199" t="n">
        <v>7</v>
      </c>
      <c r="E991" s="199" t="inlineStr">
        <is>
          <t>MEDIUM</t>
        </is>
      </c>
      <c r="F991" s="199" t="n">
        <v>2</v>
      </c>
      <c r="G991" s="199" t="n">
        <v>2</v>
      </c>
      <c r="H991" s="199" t="inlineStr">
        <is>
          <t>MEDIUM</t>
        </is>
      </c>
      <c r="I991" s="199" t="n">
        <v>11</v>
      </c>
      <c r="J991" s="199" t="inlineStr">
        <is>
          <t>NO</t>
        </is>
      </c>
      <c r="K991" s="199" t="inlineStr">
        <is>
          <t>https://github.com/advisories/GHSA-ww6v-v748-x7g9</t>
        </is>
      </c>
      <c r="L991" s="199" t="inlineStr">
        <is>
          <t>2026-03-02T23:37:46Z</t>
        </is>
      </c>
      <c r="M991" s="199" t="inlineStr">
        <is>
          <t>CHECK_GITHUB</t>
        </is>
      </c>
      <c r="N991" s="199" t="inlineStr">
        <is>
          <t>https://github.com/advisories/GHSA-ww6v-v748-x7g9</t>
        </is>
      </c>
      <c r="O991" s="199" t="inlineStr">
        <is>
          <t>Update affected packages per GitHub advisory</t>
        </is>
      </c>
      <c r="P991" s="199" t="inlineStr">
        <is>
          <t>openclaw</t>
        </is>
      </c>
      <c r="Q991" s="199" t="inlineStr">
        <is>
          <t>P4</t>
        </is>
      </c>
      <c r="R991" s="199" t="inlineStr">
        <is>
          <t>🔍 Investigate and apply appropriate controls</t>
        </is>
      </c>
      <c r="S991" s="199" t="inlineStr">
        <is>
          <t>Advisory - IP enrichment N/A</t>
        </is>
      </c>
      <c r="T991" s="199" t="n">
        <v>0</v>
      </c>
      <c r="U991" s="199" t="n">
        <v>0</v>
      </c>
      <c r="V991" s="199" t="inlineStr">
        <is>
          <t>T1190:Exploit Public-Facing Application</t>
        </is>
      </c>
      <c r="W991" s="199" t="n">
        <v>1</v>
      </c>
      <c r="X991" s="199" t="inlineStr">
        <is>
          <t>LOW (40%)</t>
        </is>
      </c>
      <c r="Y991" s="199" t="inlineStr">
        <is>
          <t>CHECK_GITHUB</t>
        </is>
      </c>
      <c r="Z991" s="199" t="inlineStr">
        <is>
          <t>YES</t>
        </is>
      </c>
      <c r="AA991" s="199" t="inlineStr">
        <is>
          <t>https://github.com/advisories/GHSA-ww6v-v748-x7g9</t>
        </is>
      </c>
      <c r="AB991" s="199" t="inlineStr">
        <is>
          <t>NONE</t>
        </is>
      </c>
      <c r="AC991" s="199" t="n">
        <v>0</v>
      </c>
      <c r="AD991" s="199" t="inlineStr"/>
    </row>
    <row r="992">
      <c r="A992" s="200" t="inlineStr">
        <is>
          <t>GH_ADVISORY</t>
        </is>
      </c>
      <c r="B992" s="200" t="inlineStr">
        <is>
          <t>GHSA-f7ww-2725-qvw2</t>
        </is>
      </c>
      <c r="C992" s="200" t="inlineStr">
        <is>
          <t>OpenClaw: Node system.run approval bypass via parent-symlink cwd rebind</t>
        </is>
      </c>
      <c r="D992" s="200" t="n">
        <v>7</v>
      </c>
      <c r="E992" s="200" t="inlineStr">
        <is>
          <t>HIGH</t>
        </is>
      </c>
      <c r="F992" s="200" t="n">
        <v>2</v>
      </c>
      <c r="G992" s="200" t="n">
        <v>2</v>
      </c>
      <c r="H992" s="200" t="inlineStr">
        <is>
          <t>MEDIUM</t>
        </is>
      </c>
      <c r="I992" s="200" t="n">
        <v>11</v>
      </c>
      <c r="J992" s="200" t="inlineStr">
        <is>
          <t>NO</t>
        </is>
      </c>
      <c r="K992" s="200" t="inlineStr">
        <is>
          <t>https://github.com/advisories/GHSA-f7ww-2725-qvw2</t>
        </is>
      </c>
      <c r="L992" s="200" t="inlineStr">
        <is>
          <t>2026-03-02T23:35:56Z</t>
        </is>
      </c>
      <c r="M992" s="200" t="inlineStr">
        <is>
          <t>CHECK_GITHUB</t>
        </is>
      </c>
      <c r="N992" s="200" t="inlineStr">
        <is>
          <t>https://github.com/advisories/GHSA-f7ww-2725-qvw2</t>
        </is>
      </c>
      <c r="O992" s="200" t="inlineStr">
        <is>
          <t>Update affected packages per GitHub advisory</t>
        </is>
      </c>
      <c r="P992" s="200" t="inlineStr">
        <is>
          <t>openclaw</t>
        </is>
      </c>
      <c r="Q992" s="200" t="inlineStr">
        <is>
          <t>P4</t>
        </is>
      </c>
      <c r="R992" s="200" t="inlineStr">
        <is>
          <t>🔍 Investigate and apply appropriate controls</t>
        </is>
      </c>
      <c r="S992" s="200" t="inlineStr">
        <is>
          <t>Advisory - IP enrichment N/A</t>
        </is>
      </c>
      <c r="T992" s="200" t="n">
        <v>0</v>
      </c>
      <c r="U992" s="200" t="n">
        <v>0</v>
      </c>
      <c r="V992" s="200" t="inlineStr">
        <is>
          <t>T1190:Exploit Public-Facing Application</t>
        </is>
      </c>
      <c r="W992" s="200" t="n">
        <v>1</v>
      </c>
      <c r="X992" s="200" t="inlineStr">
        <is>
          <t>LOW (40%)</t>
        </is>
      </c>
      <c r="Y992" s="200" t="inlineStr">
        <is>
          <t>CHECK_GITHUB</t>
        </is>
      </c>
      <c r="Z992" s="200" t="inlineStr">
        <is>
          <t>YES</t>
        </is>
      </c>
      <c r="AA992" s="200" t="inlineStr">
        <is>
          <t>https://github.com/advisories/GHSA-f7ww-2725-qvw2</t>
        </is>
      </c>
      <c r="AB992" s="200" t="inlineStr">
        <is>
          <t>NONE</t>
        </is>
      </c>
      <c r="AC992" s="200" t="n">
        <v>0</v>
      </c>
      <c r="AD992" s="200" t="inlineStr"/>
    </row>
    <row r="993">
      <c r="A993" s="200" t="inlineStr">
        <is>
          <t>GH_ADVISORY</t>
        </is>
      </c>
      <c r="B993" s="200" t="inlineStr">
        <is>
          <t>GHSA-fqcm-97m6-w7rm</t>
        </is>
      </c>
      <c r="C993" s="200" t="inlineStr">
        <is>
          <t>OpenClaw: Message action attachment hydration bypasses local media root checks when sandboxRoot is unset</t>
        </is>
      </c>
      <c r="D993" s="200" t="n">
        <v>7</v>
      </c>
      <c r="E993" s="200" t="inlineStr">
        <is>
          <t>HIGH</t>
        </is>
      </c>
      <c r="F993" s="200" t="n">
        <v>2</v>
      </c>
      <c r="G993" s="200" t="n">
        <v>2</v>
      </c>
      <c r="H993" s="200" t="inlineStr">
        <is>
          <t>MEDIUM</t>
        </is>
      </c>
      <c r="I993" s="200" t="n">
        <v>11</v>
      </c>
      <c r="J993" s="200" t="inlineStr">
        <is>
          <t>NO</t>
        </is>
      </c>
      <c r="K993" s="200" t="inlineStr">
        <is>
          <t>https://github.com/advisories/GHSA-fqcm-97m6-w7rm</t>
        </is>
      </c>
      <c r="L993" s="200" t="inlineStr">
        <is>
          <t>2026-03-02T23:34:02Z</t>
        </is>
      </c>
      <c r="M993" s="200" t="inlineStr">
        <is>
          <t>CHECK_GITHUB</t>
        </is>
      </c>
      <c r="N993" s="200" t="inlineStr">
        <is>
          <t>https://github.com/advisories/GHSA-fqcm-97m6-w7rm</t>
        </is>
      </c>
      <c r="O993" s="200" t="inlineStr">
        <is>
          <t>Update affected packages per GitHub advisory</t>
        </is>
      </c>
      <c r="P993" s="200" t="inlineStr">
        <is>
          <t>openclaw</t>
        </is>
      </c>
      <c r="Q993" s="200" t="inlineStr">
        <is>
          <t>P4</t>
        </is>
      </c>
      <c r="R993" s="200" t="inlineStr">
        <is>
          <t>🔍 Investigate and apply appropriate controls</t>
        </is>
      </c>
      <c r="S993" s="200" t="inlineStr">
        <is>
          <t>Advisory - IP enrichment N/A</t>
        </is>
      </c>
      <c r="T993" s="200" t="n">
        <v>0</v>
      </c>
      <c r="U993" s="200" t="n">
        <v>0</v>
      </c>
      <c r="V993" s="200" t="inlineStr">
        <is>
          <t>T1190:Exploit Public-Facing Application</t>
        </is>
      </c>
      <c r="W993" s="200" t="n">
        <v>1</v>
      </c>
      <c r="X993" s="200" t="inlineStr">
        <is>
          <t>LOW (40%)</t>
        </is>
      </c>
      <c r="Y993" s="200" t="inlineStr">
        <is>
          <t>CHECK_GITHUB</t>
        </is>
      </c>
      <c r="Z993" s="200" t="inlineStr">
        <is>
          <t>YES</t>
        </is>
      </c>
      <c r="AA993" s="200" t="inlineStr">
        <is>
          <t>https://github.com/advisories/GHSA-fqcm-97m6-w7rm</t>
        </is>
      </c>
      <c r="AB993" s="200" t="inlineStr">
        <is>
          <t>NONE</t>
        </is>
      </c>
      <c r="AC993" s="200" t="n">
        <v>0</v>
      </c>
      <c r="AD993" s="200" t="inlineStr"/>
    </row>
    <row r="994">
      <c r="A994" s="200" t="inlineStr">
        <is>
          <t>GH_ADVISORY</t>
        </is>
      </c>
      <c r="B994" s="200" t="inlineStr">
        <is>
          <t>GHSA-hwpq-rrpf-pgcq</t>
        </is>
      </c>
      <c r="C994" s="200" t="inlineStr">
        <is>
          <t>OpenClaw: system.run approval identity mismatch could execute a different binary than displayed</t>
        </is>
      </c>
      <c r="D994" s="200" t="n">
        <v>7</v>
      </c>
      <c r="E994" s="200" t="inlineStr">
        <is>
          <t>HIGH</t>
        </is>
      </c>
      <c r="F994" s="200" t="n">
        <v>2</v>
      </c>
      <c r="G994" s="200" t="n">
        <v>2</v>
      </c>
      <c r="H994" s="200" t="inlineStr">
        <is>
          <t>MEDIUM</t>
        </is>
      </c>
      <c r="I994" s="200" t="n">
        <v>11</v>
      </c>
      <c r="J994" s="200" t="inlineStr">
        <is>
          <t>NO</t>
        </is>
      </c>
      <c r="K994" s="200" t="inlineStr">
        <is>
          <t>https://github.com/advisories/GHSA-hwpq-rrpf-pgcq</t>
        </is>
      </c>
      <c r="L994" s="200" t="inlineStr">
        <is>
          <t>2026-03-02T23:33:08Z</t>
        </is>
      </c>
      <c r="M994" s="200" t="inlineStr">
        <is>
          <t>CHECK_GITHUB</t>
        </is>
      </c>
      <c r="N994" s="200" t="inlineStr">
        <is>
          <t>https://github.com/advisories/GHSA-hwpq-rrpf-pgcq</t>
        </is>
      </c>
      <c r="O994" s="200" t="inlineStr">
        <is>
          <t>Update affected packages per GitHub advisory</t>
        </is>
      </c>
      <c r="P994" s="200" t="inlineStr">
        <is>
          <t>openclaw</t>
        </is>
      </c>
      <c r="Q994" s="200" t="inlineStr">
        <is>
          <t>P4</t>
        </is>
      </c>
      <c r="R994" s="200" t="inlineStr">
        <is>
          <t>🔍 Investigate and apply appropriate controls</t>
        </is>
      </c>
      <c r="S994" s="200" t="inlineStr">
        <is>
          <t>Advisory - IP enrichment N/A</t>
        </is>
      </c>
      <c r="T994" s="200" t="n">
        <v>0</v>
      </c>
      <c r="U994" s="200" t="n">
        <v>0</v>
      </c>
      <c r="V994" s="200" t="inlineStr">
        <is>
          <t>T1190:Exploit Public-Facing Application</t>
        </is>
      </c>
      <c r="W994" s="200" t="n">
        <v>1</v>
      </c>
      <c r="X994" s="200" t="inlineStr">
        <is>
          <t>LOW (40%)</t>
        </is>
      </c>
      <c r="Y994" s="200" t="inlineStr">
        <is>
          <t>CHECK_GITHUB</t>
        </is>
      </c>
      <c r="Z994" s="200" t="inlineStr">
        <is>
          <t>YES</t>
        </is>
      </c>
      <c r="AA994" s="200" t="inlineStr">
        <is>
          <t>https://github.com/advisories/GHSA-hwpq-rrpf-pgcq</t>
        </is>
      </c>
      <c r="AB994" s="200" t="inlineStr">
        <is>
          <t>NONE</t>
        </is>
      </c>
      <c r="AC994" s="200" t="n">
        <v>0</v>
      </c>
      <c r="AD994" s="200" t="inlineStr"/>
    </row>
    <row r="995">
      <c r="A995" s="200" t="inlineStr">
        <is>
          <t>GH_ADVISORY</t>
        </is>
      </c>
      <c r="B995" s="200" t="inlineStr">
        <is>
          <t>GHSA-943q-mwmv-hhvh</t>
        </is>
      </c>
      <c r="C995" s="200" t="inlineStr">
        <is>
          <t>OpenClaw: Gateway /tools/invoke tool escalation + ACP permission auto-approval</t>
        </is>
      </c>
      <c r="D995" s="200" t="n">
        <v>8.800000000000001</v>
      </c>
      <c r="E995" s="200" t="inlineStr">
        <is>
          <t>HIGH</t>
        </is>
      </c>
      <c r="F995" s="200" t="n">
        <v>2</v>
      </c>
      <c r="G995" s="200" t="n">
        <v>2</v>
      </c>
      <c r="H995" s="200" t="inlineStr">
        <is>
          <t>MEDIUM</t>
        </is>
      </c>
      <c r="I995" s="200" t="n">
        <v>12.8</v>
      </c>
      <c r="J995" s="200" t="inlineStr">
        <is>
          <t>NO</t>
        </is>
      </c>
      <c r="K995" s="200" t="inlineStr">
        <is>
          <t>https://github.com/advisories/GHSA-943q-mwmv-hhvh</t>
        </is>
      </c>
      <c r="L995" s="200" t="inlineStr">
        <is>
          <t>2026-03-02T23:32:22Z</t>
        </is>
      </c>
      <c r="M995" s="200" t="inlineStr">
        <is>
          <t>CHECK_GITHUB</t>
        </is>
      </c>
      <c r="N995" s="200" t="inlineStr">
        <is>
          <t>https://github.com/advisories/GHSA-943q-mwmv-hhvh</t>
        </is>
      </c>
      <c r="O995" s="200" t="inlineStr">
        <is>
          <t>Update affected packages per GitHub advisory</t>
        </is>
      </c>
      <c r="P995" s="200" t="inlineStr">
        <is>
          <t>openclaw</t>
        </is>
      </c>
      <c r="Q995" s="200" t="inlineStr">
        <is>
          <t>P4</t>
        </is>
      </c>
      <c r="R995" s="200" t="inlineStr">
        <is>
          <t>🔍 Investigate and apply appropriate controls</t>
        </is>
      </c>
      <c r="S995" s="200" t="inlineStr">
        <is>
          <t>Advisory - IP enrichment N/A</t>
        </is>
      </c>
      <c r="T995" s="200" t="n">
        <v>0</v>
      </c>
      <c r="U995" s="200" t="n">
        <v>0</v>
      </c>
      <c r="V995" s="200" t="inlineStr">
        <is>
          <t>T1190:Exploit Public-Facing Application</t>
        </is>
      </c>
      <c r="W995" s="200" t="n">
        <v>1</v>
      </c>
      <c r="X995" s="200" t="inlineStr">
        <is>
          <t>LOW (40%)</t>
        </is>
      </c>
      <c r="Y995" s="200" t="inlineStr">
        <is>
          <t>CHECK_GITHUB</t>
        </is>
      </c>
      <c r="Z995" s="200" t="inlineStr">
        <is>
          <t>YES</t>
        </is>
      </c>
      <c r="AA995" s="200" t="inlineStr">
        <is>
          <t>https://github.com/advisories/GHSA-943q-mwmv-hhvh</t>
        </is>
      </c>
      <c r="AB995" s="200" t="inlineStr">
        <is>
          <t>NONE</t>
        </is>
      </c>
      <c r="AC995" s="200" t="n">
        <v>0</v>
      </c>
      <c r="AD995" s="200" t="inlineStr"/>
    </row>
    <row r="996">
      <c r="A996" s="201" t="inlineStr">
        <is>
          <t>GH_ADVISORY</t>
        </is>
      </c>
      <c r="B996" s="201" t="inlineStr">
        <is>
          <t>GHSA-gv46-4xfq-jv58</t>
        </is>
      </c>
      <c r="C996" s="201" t="inlineStr">
        <is>
          <t>OpenClaw Vulnerable to Remote Code Execution via Node Invoke Approval Bypass in Gateway</t>
        </is>
      </c>
      <c r="D996" s="201" t="n">
        <v>10</v>
      </c>
      <c r="E996" s="201" t="inlineStr">
        <is>
          <t>CRITICAL</t>
        </is>
      </c>
      <c r="F996" s="201" t="n">
        <v>2</v>
      </c>
      <c r="G996" s="201" t="n">
        <v>2</v>
      </c>
      <c r="H996" s="201" t="inlineStr">
        <is>
          <t>MEDIUM</t>
        </is>
      </c>
      <c r="I996" s="201" t="n">
        <v>14</v>
      </c>
      <c r="J996" s="201" t="inlineStr">
        <is>
          <t>NO</t>
        </is>
      </c>
      <c r="K996" s="201" t="inlineStr">
        <is>
          <t>https://github.com/advisories/GHSA-gv46-4xfq-jv58</t>
        </is>
      </c>
      <c r="L996" s="201" t="inlineStr">
        <is>
          <t>2026-03-02T23:24:54Z</t>
        </is>
      </c>
      <c r="M996" s="201" t="inlineStr">
        <is>
          <t>CHECK_GITHUB</t>
        </is>
      </c>
      <c r="N996" s="201" t="inlineStr">
        <is>
          <t>https://github.com/advisories/GHSA-gv46-4xfq-jv58</t>
        </is>
      </c>
      <c r="O996" s="201" t="inlineStr">
        <is>
          <t>Update affected packages per GitHub advisory</t>
        </is>
      </c>
      <c r="P996" s="201" t="inlineStr">
        <is>
          <t>openclaw</t>
        </is>
      </c>
      <c r="Q996" s="201" t="inlineStr">
        <is>
          <t>P4</t>
        </is>
      </c>
      <c r="R996" s="201" t="inlineStr">
        <is>
          <t>🔍 Investigate and apply appropriate controls</t>
        </is>
      </c>
      <c r="S996" s="201" t="inlineStr">
        <is>
          <t>Advisory - IP enrichment N/A</t>
        </is>
      </c>
      <c r="T996" s="201" t="n">
        <v>0</v>
      </c>
      <c r="U996" s="201" t="n">
        <v>0</v>
      </c>
      <c r="V996" s="201" t="inlineStr">
        <is>
          <t>T1190:Exploit Public-Facing Application</t>
        </is>
      </c>
      <c r="W996" s="201" t="n">
        <v>1</v>
      </c>
      <c r="X996" s="201" t="inlineStr">
        <is>
          <t>LOW (40%)</t>
        </is>
      </c>
      <c r="Y996" s="201" t="inlineStr">
        <is>
          <t>CHECK_GITHUB</t>
        </is>
      </c>
      <c r="Z996" s="201" t="inlineStr">
        <is>
          <t>YES</t>
        </is>
      </c>
      <c r="AA996" s="201" t="inlineStr">
        <is>
          <t>https://github.com/advisories/GHSA-gv46-4xfq-jv58</t>
        </is>
      </c>
      <c r="AB996" s="201" t="inlineStr">
        <is>
          <t>NONE</t>
        </is>
      </c>
      <c r="AC996" s="201" t="n">
        <v>0</v>
      </c>
      <c r="AD996" s="201" t="inlineStr"/>
    </row>
    <row r="997">
      <c r="A997" s="199" t="inlineStr">
        <is>
          <t>GH_ADVISORY</t>
        </is>
      </c>
      <c r="B997" s="199" t="inlineStr">
        <is>
          <t>GHSA-v892-hwpg-jwqp</t>
        </is>
      </c>
      <c r="C997" s="199" t="inlineStr">
        <is>
          <t>OpenClaw vulnerable to path traversal (Zip Slip) in archive extraction during explicit installation commands</t>
        </is>
      </c>
      <c r="D997" s="199" t="n">
        <v>7</v>
      </c>
      <c r="E997" s="199" t="inlineStr">
        <is>
          <t>MEDIUM</t>
        </is>
      </c>
      <c r="F997" s="199" t="n">
        <v>2</v>
      </c>
      <c r="G997" s="199" t="n">
        <v>2</v>
      </c>
      <c r="H997" s="199" t="inlineStr">
        <is>
          <t>MEDIUM</t>
        </is>
      </c>
      <c r="I997" s="199" t="n">
        <v>11</v>
      </c>
      <c r="J997" s="199" t="inlineStr">
        <is>
          <t>NO</t>
        </is>
      </c>
      <c r="K997" s="199" t="inlineStr">
        <is>
          <t>https://github.com/advisories/GHSA-v892-hwpg-jwqp</t>
        </is>
      </c>
      <c r="L997" s="199" t="inlineStr">
        <is>
          <t>2026-03-02T23:23:03Z</t>
        </is>
      </c>
      <c r="M997" s="199" t="inlineStr">
        <is>
          <t>CHECK_GITHUB</t>
        </is>
      </c>
      <c r="N997" s="199" t="inlineStr">
        <is>
          <t>https://github.com/advisories/GHSA-v892-hwpg-jwqp</t>
        </is>
      </c>
      <c r="O997" s="199" t="inlineStr">
        <is>
          <t>Update affected packages per GitHub advisory</t>
        </is>
      </c>
      <c r="P997" s="199" t="inlineStr">
        <is>
          <t>openclaw</t>
        </is>
      </c>
      <c r="Q997" s="199" t="inlineStr">
        <is>
          <t>P4</t>
        </is>
      </c>
      <c r="R997" s="199" t="inlineStr">
        <is>
          <t>🔍 Investigate and apply appropriate controls</t>
        </is>
      </c>
      <c r="S997" s="199" t="inlineStr">
        <is>
          <t>Advisory - IP enrichment N/A</t>
        </is>
      </c>
      <c r="T997" s="199" t="n">
        <v>0</v>
      </c>
      <c r="U997" s="199" t="n">
        <v>0</v>
      </c>
      <c r="V997" s="199" t="inlineStr">
        <is>
          <t>T1190:Exploit Public-Facing Application</t>
        </is>
      </c>
      <c r="W997" s="199" t="n">
        <v>1</v>
      </c>
      <c r="X997" s="199" t="inlineStr">
        <is>
          <t>LOW (40%)</t>
        </is>
      </c>
      <c r="Y997" s="199" t="inlineStr">
        <is>
          <t>CHECK_GITHUB</t>
        </is>
      </c>
      <c r="Z997" s="199" t="inlineStr">
        <is>
          <t>YES</t>
        </is>
      </c>
      <c r="AA997" s="199" t="inlineStr">
        <is>
          <t>https://github.com/advisories/GHSA-v892-hwpg-jwqp</t>
        </is>
      </c>
      <c r="AB997" s="199" t="inlineStr">
        <is>
          <t>NONE</t>
        </is>
      </c>
      <c r="AC997" s="199" t="n">
        <v>0</v>
      </c>
      <c r="AD997" s="199" t="inlineStr"/>
    </row>
    <row r="998">
      <c r="A998" s="200" t="inlineStr">
        <is>
          <t>GH_ADVISORY</t>
        </is>
      </c>
      <c r="B998" s="200" t="inlineStr">
        <is>
          <t>GHSA-xw4p-pw82-hqr7</t>
        </is>
      </c>
      <c r="C998" s="200" t="inlineStr">
        <is>
          <t>OpenClaw's sandbox skill mirroring path traversal vulnerability could write outside the sandbox workspace</t>
        </is>
      </c>
      <c r="D998" s="200" t="n">
        <v>7.1</v>
      </c>
      <c r="E998" s="200" t="inlineStr">
        <is>
          <t>HIGH</t>
        </is>
      </c>
      <c r="F998" s="200" t="n">
        <v>2</v>
      </c>
      <c r="G998" s="200" t="n">
        <v>2</v>
      </c>
      <c r="H998" s="200" t="inlineStr">
        <is>
          <t>MEDIUM</t>
        </is>
      </c>
      <c r="I998" s="200" t="n">
        <v>11.1</v>
      </c>
      <c r="J998" s="200" t="inlineStr">
        <is>
          <t>NO</t>
        </is>
      </c>
      <c r="K998" s="200" t="inlineStr">
        <is>
          <t>https://github.com/advisories/GHSA-xw4p-pw82-hqr7</t>
        </is>
      </c>
      <c r="L998" s="200" t="inlineStr">
        <is>
          <t>2026-03-02T22:51:51Z</t>
        </is>
      </c>
      <c r="M998" s="200" t="inlineStr">
        <is>
          <t>CHECK_GITHUB</t>
        </is>
      </c>
      <c r="N998" s="200" t="inlineStr">
        <is>
          <t>https://github.com/advisories/GHSA-xw4p-pw82-hqr7</t>
        </is>
      </c>
      <c r="O998" s="200" t="inlineStr">
        <is>
          <t>Update affected packages per GitHub advisory</t>
        </is>
      </c>
      <c r="P998" s="200" t="inlineStr">
        <is>
          <t>openclaw</t>
        </is>
      </c>
      <c r="Q998" s="200" t="inlineStr">
        <is>
          <t>P4</t>
        </is>
      </c>
      <c r="R998" s="200" t="inlineStr">
        <is>
          <t>🔍 Investigate and apply appropriate controls</t>
        </is>
      </c>
      <c r="S998" s="200" t="inlineStr">
        <is>
          <t>Advisory - IP enrichment N/A</t>
        </is>
      </c>
      <c r="T998" s="200" t="n">
        <v>0</v>
      </c>
      <c r="U998" s="200" t="n">
        <v>0</v>
      </c>
      <c r="V998" s="200" t="inlineStr">
        <is>
          <t>T1190:Exploit Public-Facing Application</t>
        </is>
      </c>
      <c r="W998" s="200" t="n">
        <v>1</v>
      </c>
      <c r="X998" s="200" t="inlineStr">
        <is>
          <t>LOW (40%)</t>
        </is>
      </c>
      <c r="Y998" s="200" t="inlineStr">
        <is>
          <t>CHECK_GITHUB</t>
        </is>
      </c>
      <c r="Z998" s="200" t="inlineStr">
        <is>
          <t>YES</t>
        </is>
      </c>
      <c r="AA998" s="200" t="inlineStr">
        <is>
          <t>https://github.com/advisories/GHSA-xw4p-pw82-hqr7</t>
        </is>
      </c>
      <c r="AB998" s="200" t="inlineStr">
        <is>
          <t>NONE</t>
        </is>
      </c>
      <c r="AC998" s="200" t="n">
        <v>0</v>
      </c>
      <c r="AD998" s="200" t="inlineStr"/>
    </row>
    <row r="999">
      <c r="A999" s="200" t="inlineStr">
        <is>
          <t>MAL_URL</t>
        </is>
      </c>
      <c r="B999" s="200" t="inlineStr">
        <is>
          <t>3789151</t>
        </is>
      </c>
      <c r="C999" s="200" t="inlineStr">
        <is>
          <t>Malware Host [offline]: https://bittere63e.gcjc7ulfg8zc.workers.dev/PrbUa-02-03/gasped/opera/outdoor/3/2/2026/ram188618.yuv | Threat: malware_download | Tags: None</t>
        </is>
      </c>
      <c r="D999" s="200" t="n">
        <v>7.5</v>
      </c>
      <c r="E999" s="200" t="inlineStr">
        <is>
          <t>HIGH</t>
        </is>
      </c>
      <c r="F999" s="200" t="n">
        <v>3</v>
      </c>
      <c r="G999" s="200" t="n">
        <v>2</v>
      </c>
      <c r="H999" s="200" t="inlineStr">
        <is>
          <t>HIGH</t>
        </is>
      </c>
      <c r="I999" s="200" t="n">
        <v>13.5</v>
      </c>
      <c r="J999" s="200" t="inlineStr">
        <is>
          <t>NO</t>
        </is>
      </c>
      <c r="K999" s="200" t="inlineStr">
        <is>
          <t>https://urlhaus.abuse.ch/url/3789151/</t>
        </is>
      </c>
      <c r="L999" s="200" t="inlineStr">
        <is>
          <t>2026-03-03 15:51:07</t>
        </is>
      </c>
      <c r="M999" s="200" t="inlineStr">
        <is>
          <t>Block URL</t>
        </is>
      </c>
      <c r="N999" s="200" t="inlineStr">
        <is>
          <t>https://urlhaus.abuse.ch/url/3789151/</t>
        </is>
      </c>
      <c r="O999" s="200" t="inlineStr">
        <is>
          <t>Block URL in proxy/firewall: https://bittere63e.gcjc7ulfg8zc.workers.dev/PrbUa-02-03/gasped/opera/outdoor/3/2/2026/ram188618.yuv</t>
        </is>
      </c>
      <c r="P999" s="200" t="inlineStr">
        <is>
          <t>Network/Web Proxy</t>
        </is>
      </c>
      <c r="Q999" s="200" t="inlineStr">
        <is>
          <t>P3</t>
        </is>
      </c>
      <c r="R999" s="200" t="inlineStr">
        <is>
          <t>🚫 Block URLs in web proxy/firewall | 📧 Update email security filters | 👥 User awareness training recommended</t>
        </is>
      </c>
      <c r="S999" s="200" t="inlineStr">
        <is>
          <t>URL IOC - check host IP separately</t>
        </is>
      </c>
      <c r="T999" s="200" t="n">
        <v>0</v>
      </c>
      <c r="U999" s="200" t="n">
        <v>0</v>
      </c>
      <c r="V999" s="200" t="inlineStr">
        <is>
          <t>T1189:Drive-by Compromise | T1566:Phishing | T1588.001:Malware</t>
        </is>
      </c>
      <c r="W999" s="200" t="n">
        <v>1</v>
      </c>
      <c r="X999" s="200" t="inlineStr">
        <is>
          <t>LOW (40%)</t>
        </is>
      </c>
      <c r="Y999" s="200" t="inlineStr">
        <is>
          <t>YES</t>
        </is>
      </c>
      <c r="Z999" s="200" t="inlineStr">
        <is>
          <t>Block URL</t>
        </is>
      </c>
      <c r="AA999" s="200" t="inlineStr">
        <is>
          <t>https://urlhaus.abuse.ch/url/3789151/</t>
        </is>
      </c>
      <c r="AB999" s="200" t="inlineStr">
        <is>
          <t>NONE</t>
        </is>
      </c>
      <c r="AC999" s="200" t="n">
        <v>0</v>
      </c>
      <c r="AD999" s="200" t="inlineStr"/>
    </row>
    <row r="1000">
      <c r="A1000" s="200" t="inlineStr">
        <is>
          <t>MAL_URL</t>
        </is>
      </c>
      <c r="B1000" s="200" t="inlineStr">
        <is>
          <t>3789150</t>
        </is>
      </c>
      <c r="C1000" s="200" t="inlineStr">
        <is>
          <t>Malware Host [offline]: https://shiftspace.creativemindsuaeu.com/wp-content/plugins/xvbmiag/ShShcpk.txt | Threat: malware_download | Tags: None</t>
        </is>
      </c>
      <c r="D1000" s="200" t="n">
        <v>7.5</v>
      </c>
      <c r="E1000" s="200" t="inlineStr">
        <is>
          <t>HIGH</t>
        </is>
      </c>
      <c r="F1000" s="200" t="n">
        <v>3</v>
      </c>
      <c r="G1000" s="200" t="n">
        <v>2</v>
      </c>
      <c r="H1000" s="200" t="inlineStr">
        <is>
          <t>HIGH</t>
        </is>
      </c>
      <c r="I1000" s="200" t="n">
        <v>13.5</v>
      </c>
      <c r="J1000" s="200" t="inlineStr">
        <is>
          <t>NO</t>
        </is>
      </c>
      <c r="K1000" s="200" t="inlineStr">
        <is>
          <t>https://urlhaus.abuse.ch/url/3789150/</t>
        </is>
      </c>
      <c r="L1000" s="200" t="inlineStr">
        <is>
          <t>2026-03-03 15:50:08</t>
        </is>
      </c>
      <c r="M1000" s="200" t="inlineStr">
        <is>
          <t>Block URL</t>
        </is>
      </c>
      <c r="N1000" s="200" t="inlineStr">
        <is>
          <t>https://urlhaus.abuse.ch/url/3789150/</t>
        </is>
      </c>
      <c r="O1000" s="200" t="inlineStr">
        <is>
          <t>Block URL in proxy/firewall: https://shiftspace.creativemindsuaeu.com/wp-content/plugins/xvbmiag/ShShcpk.txt</t>
        </is>
      </c>
      <c r="P1000" s="200" t="inlineStr">
        <is>
          <t>Network/Web Proxy</t>
        </is>
      </c>
      <c r="Q1000" s="200" t="inlineStr">
        <is>
          <t>P3</t>
        </is>
      </c>
      <c r="R1000" s="200" t="inlineStr">
        <is>
          <t>🚫 Block URLs in web proxy/firewall | 📧 Update email security filters | 👥 User awareness training recommended</t>
        </is>
      </c>
      <c r="S1000" s="200" t="inlineStr">
        <is>
          <t>URL IOC - check host IP separately</t>
        </is>
      </c>
      <c r="T1000" s="200" t="n">
        <v>0</v>
      </c>
      <c r="U1000" s="200" t="n">
        <v>0</v>
      </c>
      <c r="V1000" s="200" t="inlineStr">
        <is>
          <t>T1189:Drive-by Compromise | T1566:Phishing | T1588.001:Malware</t>
        </is>
      </c>
      <c r="W1000" s="200" t="n">
        <v>1</v>
      </c>
      <c r="X1000" s="200" t="inlineStr">
        <is>
          <t>LOW (40%)</t>
        </is>
      </c>
      <c r="Y1000" s="200" t="inlineStr">
        <is>
          <t>YES</t>
        </is>
      </c>
      <c r="Z1000" s="200" t="inlineStr">
        <is>
          <t>Block URL</t>
        </is>
      </c>
      <c r="AA1000" s="200" t="inlineStr">
        <is>
          <t>https://urlhaus.abuse.ch/url/3789150/</t>
        </is>
      </c>
      <c r="AB1000" s="200" t="inlineStr">
        <is>
          <t>NONE</t>
        </is>
      </c>
      <c r="AC1000" s="200" t="n">
        <v>0</v>
      </c>
      <c r="AD1000" s="200" t="inlineStr"/>
    </row>
    <row r="1001">
      <c r="A1001" s="200" t="inlineStr">
        <is>
          <t>MAL_URL</t>
        </is>
      </c>
      <c r="B1001" s="200" t="inlineStr">
        <is>
          <t>3789149</t>
        </is>
      </c>
      <c r="C1001" s="200" t="inlineStr">
        <is>
          <t>Malware Host [online]: https://oakpath.oaktrail.in.net/verification.google | Threat: malware_download | Tags: ClearFake</t>
        </is>
      </c>
      <c r="D1001" s="200" t="n">
        <v>7.5</v>
      </c>
      <c r="E1001" s="200" t="inlineStr">
        <is>
          <t>HIGH</t>
        </is>
      </c>
      <c r="F1001" s="200" t="n">
        <v>3</v>
      </c>
      <c r="G1001" s="200" t="n">
        <v>2</v>
      </c>
      <c r="H1001" s="200" t="inlineStr">
        <is>
          <t>HIGH</t>
        </is>
      </c>
      <c r="I1001" s="200" t="n">
        <v>13.5</v>
      </c>
      <c r="J1001" s="200" t="inlineStr">
        <is>
          <t>NO</t>
        </is>
      </c>
      <c r="K1001" s="200" t="inlineStr">
        <is>
          <t>https://urlhaus.abuse.ch/url/3789149/</t>
        </is>
      </c>
      <c r="L1001" s="200" t="inlineStr">
        <is>
          <t>2026-03-03 15:50:07</t>
        </is>
      </c>
      <c r="M1001" s="200" t="inlineStr">
        <is>
          <t>Block URL</t>
        </is>
      </c>
      <c r="N1001" s="200" t="inlineStr">
        <is>
          <t>https://urlhaus.abuse.ch/url/3789149/</t>
        </is>
      </c>
      <c r="O1001" s="200" t="inlineStr">
        <is>
          <t>Block URL in proxy/firewall: https://oakpath.oaktrail.in.net/verification.google</t>
        </is>
      </c>
      <c r="P1001" s="200" t="inlineStr">
        <is>
          <t>Network/Web Proxy</t>
        </is>
      </c>
      <c r="Q1001" s="200" t="inlineStr">
        <is>
          <t>P3</t>
        </is>
      </c>
      <c r="R1001" s="200" t="inlineStr">
        <is>
          <t>🚫 Block URLs in web proxy/firewall | 📧 Update email security filters | 👥 User awareness training recommended</t>
        </is>
      </c>
      <c r="S1001" s="200" t="inlineStr">
        <is>
          <t>URL IOC - check host IP separately</t>
        </is>
      </c>
      <c r="T1001" s="200" t="n">
        <v>0</v>
      </c>
      <c r="U1001" s="200" t="n">
        <v>0</v>
      </c>
      <c r="V1001" s="200" t="inlineStr">
        <is>
          <t>T1189:Drive-by Compromise | T1566:Phishing | T1588.001:Malware</t>
        </is>
      </c>
      <c r="W1001" s="200" t="n">
        <v>1</v>
      </c>
      <c r="X1001" s="200" t="inlineStr">
        <is>
          <t>LOW (40%)</t>
        </is>
      </c>
      <c r="Y1001" s="200" t="inlineStr">
        <is>
          <t>YES</t>
        </is>
      </c>
      <c r="Z1001" s="200" t="inlineStr">
        <is>
          <t>Block URL</t>
        </is>
      </c>
      <c r="AA1001" s="200" t="inlineStr">
        <is>
          <t>https://urlhaus.abuse.ch/url/3789149/</t>
        </is>
      </c>
      <c r="AB1001" s="200" t="inlineStr">
        <is>
          <t>NONE</t>
        </is>
      </c>
      <c r="AC1001" s="200" t="n">
        <v>0</v>
      </c>
      <c r="AD1001" s="200" t="inlineStr"/>
    </row>
    <row r="1002">
      <c r="A1002" s="200" t="inlineStr">
        <is>
          <t>MAL_URL</t>
        </is>
      </c>
      <c r="B1002" s="200" t="inlineStr">
        <is>
          <t>3789148</t>
        </is>
      </c>
      <c r="C1002" s="200" t="inlineStr">
        <is>
          <t>Malware Host [offline]: https://pngup.com/j8LG/MSI_PRO_with_b64.png | Threat: malware_download | Tags: None</t>
        </is>
      </c>
      <c r="D1002" s="200" t="n">
        <v>7.5</v>
      </c>
      <c r="E1002" s="200" t="inlineStr">
        <is>
          <t>HIGH</t>
        </is>
      </c>
      <c r="F1002" s="200" t="n">
        <v>3</v>
      </c>
      <c r="G1002" s="200" t="n">
        <v>2</v>
      </c>
      <c r="H1002" s="200" t="inlineStr">
        <is>
          <t>HIGH</t>
        </is>
      </c>
      <c r="I1002" s="200" t="n">
        <v>13.5</v>
      </c>
      <c r="J1002" s="200" t="inlineStr">
        <is>
          <t>NO</t>
        </is>
      </c>
      <c r="K1002" s="200" t="inlineStr">
        <is>
          <t>https://urlhaus.abuse.ch/url/3789148/</t>
        </is>
      </c>
      <c r="L1002" s="200" t="inlineStr">
        <is>
          <t>2026-03-03 15:49:05</t>
        </is>
      </c>
      <c r="M1002" s="200" t="inlineStr">
        <is>
          <t>Block URL</t>
        </is>
      </c>
      <c r="N1002" s="200" t="inlineStr">
        <is>
          <t>https://urlhaus.abuse.ch/url/3789148/</t>
        </is>
      </c>
      <c r="O1002" s="200" t="inlineStr">
        <is>
          <t>Block URL in proxy/firewall: https://pngup.com/j8LG/MSI_PRO_with_b64.png</t>
        </is>
      </c>
      <c r="P1002" s="200" t="inlineStr">
        <is>
          <t>Network/Web Proxy</t>
        </is>
      </c>
      <c r="Q1002" s="200" t="inlineStr">
        <is>
          <t>P3</t>
        </is>
      </c>
      <c r="R1002" s="200" t="inlineStr">
        <is>
          <t>🚫 Block URLs in web proxy/firewall | 📧 Update email security filters | 👥 User awareness training recommended</t>
        </is>
      </c>
      <c r="S1002" s="200" t="inlineStr">
        <is>
          <t>URL IOC - check host IP separately</t>
        </is>
      </c>
      <c r="T1002" s="200" t="n">
        <v>0</v>
      </c>
      <c r="U1002" s="200" t="n">
        <v>0</v>
      </c>
      <c r="V1002" s="200" t="inlineStr">
        <is>
          <t>T1189:Drive-by Compromise | T1566:Phishing | T1588.001:Malware</t>
        </is>
      </c>
      <c r="W1002" s="200" t="n">
        <v>1</v>
      </c>
      <c r="X1002" s="200" t="inlineStr">
        <is>
          <t>LOW (40%)</t>
        </is>
      </c>
      <c r="Y1002" s="200" t="inlineStr">
        <is>
          <t>YES</t>
        </is>
      </c>
      <c r="Z1002" s="200" t="inlineStr">
        <is>
          <t>Block URL</t>
        </is>
      </c>
      <c r="AA1002" s="200" t="inlineStr">
        <is>
          <t>https://urlhaus.abuse.ch/url/3789148/</t>
        </is>
      </c>
      <c r="AB1002" s="200" t="inlineStr">
        <is>
          <t>NONE</t>
        </is>
      </c>
      <c r="AC1002" s="200" t="n">
        <v>0</v>
      </c>
      <c r="AD1002" s="200" t="inlineStr"/>
    </row>
    <row r="1003">
      <c r="A1003" s="200" t="inlineStr">
        <is>
          <t>MAL_URL</t>
        </is>
      </c>
      <c r="B1003" s="200" t="inlineStr">
        <is>
          <t>3789147</t>
        </is>
      </c>
      <c r="C1003" s="200" t="inlineStr">
        <is>
          <t>Malware Host [online]: http://110.36.20.111:59185/i | Threat: malware_download | Tags: 32-bit,elf,mips,Mozi</t>
        </is>
      </c>
      <c r="D1003" s="200" t="n">
        <v>7.5</v>
      </c>
      <c r="E1003" s="200" t="inlineStr">
        <is>
          <t>HIGH</t>
        </is>
      </c>
      <c r="F1003" s="200" t="n">
        <v>3</v>
      </c>
      <c r="G1003" s="200" t="n">
        <v>2</v>
      </c>
      <c r="H1003" s="200" t="inlineStr">
        <is>
          <t>HIGH</t>
        </is>
      </c>
      <c r="I1003" s="200" t="n">
        <v>13.5</v>
      </c>
      <c r="J1003" s="200" t="inlineStr">
        <is>
          <t>NO</t>
        </is>
      </c>
      <c r="K1003" s="200" t="inlineStr">
        <is>
          <t>https://urlhaus.abuse.ch/url/3789147/</t>
        </is>
      </c>
      <c r="L1003" s="200" t="inlineStr">
        <is>
          <t>2026-03-03 15:46:07</t>
        </is>
      </c>
      <c r="M1003" s="200" t="inlineStr">
        <is>
          <t>Block URL</t>
        </is>
      </c>
      <c r="N1003" s="200" t="inlineStr">
        <is>
          <t>https://urlhaus.abuse.ch/url/3789147/</t>
        </is>
      </c>
      <c r="O1003" s="200" t="inlineStr">
        <is>
          <t>Block URL in proxy/firewall: http://110.36.20.111:59185/i</t>
        </is>
      </c>
      <c r="P1003" s="200" t="inlineStr">
        <is>
          <t>Network/Web Proxy</t>
        </is>
      </c>
      <c r="Q1003" s="200" t="inlineStr">
        <is>
          <t>P3</t>
        </is>
      </c>
      <c r="R1003" s="200" t="inlineStr">
        <is>
          <t>🚫 Block URLs in web proxy/firewall | 📧 Update email security filters | 👥 User awareness training recommended</t>
        </is>
      </c>
      <c r="S1003" s="200" t="inlineStr">
        <is>
          <t>URL IOC - check host IP separately</t>
        </is>
      </c>
      <c r="T1003" s="200" t="n">
        <v>0</v>
      </c>
      <c r="U1003" s="200" t="n">
        <v>0</v>
      </c>
      <c r="V1003" s="200" t="inlineStr">
        <is>
          <t>T1189:Drive-by Compromise | T1566:Phishing | T1588.001:Malware</t>
        </is>
      </c>
      <c r="W1003" s="200" t="n">
        <v>1</v>
      </c>
      <c r="X1003" s="200" t="inlineStr">
        <is>
          <t>LOW (40%)</t>
        </is>
      </c>
      <c r="Y1003" s="200" t="inlineStr">
        <is>
          <t>YES</t>
        </is>
      </c>
      <c r="Z1003" s="200" t="inlineStr">
        <is>
          <t>Block URL</t>
        </is>
      </c>
      <c r="AA1003" s="200" t="inlineStr">
        <is>
          <t>https://urlhaus.abuse.ch/url/3789147/</t>
        </is>
      </c>
      <c r="AB1003" s="200" t="inlineStr">
        <is>
          <t>NONE</t>
        </is>
      </c>
      <c r="AC1003" s="200" t="n">
        <v>0</v>
      </c>
      <c r="AD1003" s="200" t="inlineStr"/>
    </row>
    <row r="1004">
      <c r="A1004" s="200" t="inlineStr">
        <is>
          <t>MAL_URL</t>
        </is>
      </c>
      <c r="B1004" s="200" t="inlineStr">
        <is>
          <t>3789146</t>
        </is>
      </c>
      <c r="C1004" s="200" t="inlineStr">
        <is>
          <t>Malware Host [online]: http://130.12.180.43/files/7782139129/6uUSjO5.exe | Threat: malware_download | Tags: dropped-by-amadey,fbf543,Vidar</t>
        </is>
      </c>
      <c r="D1004" s="200" t="n">
        <v>7.5</v>
      </c>
      <c r="E1004" s="200" t="inlineStr">
        <is>
          <t>HIGH</t>
        </is>
      </c>
      <c r="F1004" s="200" t="n">
        <v>3</v>
      </c>
      <c r="G1004" s="200" t="n">
        <v>2</v>
      </c>
      <c r="H1004" s="200" t="inlineStr">
        <is>
          <t>HIGH</t>
        </is>
      </c>
      <c r="I1004" s="200" t="n">
        <v>13.5</v>
      </c>
      <c r="J1004" s="200" t="inlineStr">
        <is>
          <t>NO</t>
        </is>
      </c>
      <c r="K1004" s="200" t="inlineStr">
        <is>
          <t>https://urlhaus.abuse.ch/url/3789146/</t>
        </is>
      </c>
      <c r="L1004" s="200" t="inlineStr">
        <is>
          <t>2026-03-03 15:45:13</t>
        </is>
      </c>
      <c r="M1004" s="200" t="inlineStr">
        <is>
          <t>Block URL</t>
        </is>
      </c>
      <c r="N1004" s="200" t="inlineStr">
        <is>
          <t>https://urlhaus.abuse.ch/url/3789146/</t>
        </is>
      </c>
      <c r="O1004" s="200" t="inlineStr">
        <is>
          <t>Block URL in proxy/firewall: http://130.12.180.43/files/7782139129/6uUSjO5.exe</t>
        </is>
      </c>
      <c r="P1004" s="200" t="inlineStr">
        <is>
          <t>Network/Web Proxy</t>
        </is>
      </c>
      <c r="Q1004" s="200" t="inlineStr">
        <is>
          <t>P3</t>
        </is>
      </c>
      <c r="R1004" s="200" t="inlineStr">
        <is>
          <t>🚫 Block URLs in web proxy/firewall | 📧 Update email security filters | 👥 User awareness training recommended</t>
        </is>
      </c>
      <c r="S1004" s="200" t="inlineStr">
        <is>
          <t>URL IOC - check host IP separately</t>
        </is>
      </c>
      <c r="T1004" s="200" t="n">
        <v>0</v>
      </c>
      <c r="U1004" s="200" t="n">
        <v>0</v>
      </c>
      <c r="V1004" s="200" t="inlineStr">
        <is>
          <t>T1189:Drive-by Compromise | T1566:Phishing | T1588.001:Malware</t>
        </is>
      </c>
      <c r="W1004" s="200" t="n">
        <v>1</v>
      </c>
      <c r="X1004" s="200" t="inlineStr">
        <is>
          <t>LOW (40%)</t>
        </is>
      </c>
      <c r="Y1004" s="200" t="inlineStr">
        <is>
          <t>YES</t>
        </is>
      </c>
      <c r="Z1004" s="200" t="inlineStr">
        <is>
          <t>Block URL</t>
        </is>
      </c>
      <c r="AA1004" s="200" t="inlineStr">
        <is>
          <t>https://urlhaus.abuse.ch/url/3789146/</t>
        </is>
      </c>
      <c r="AB1004" s="200" t="inlineStr">
        <is>
          <t>NONE</t>
        </is>
      </c>
      <c r="AC1004" s="200" t="n">
        <v>0</v>
      </c>
      <c r="AD1004" s="200" t="inlineStr"/>
    </row>
    <row r="1005">
      <c r="A1005" s="200" t="inlineStr">
        <is>
          <t>MAL_URL</t>
        </is>
      </c>
      <c r="B1005" s="200" t="inlineStr">
        <is>
          <t>3789145</t>
        </is>
      </c>
      <c r="C1005" s="200" t="inlineStr">
        <is>
          <t>Malware Host [online]: http://119.165.28.120:51160/i | Threat: malware_download | Tags: 32-bit,elf,mips,Mozi</t>
        </is>
      </c>
      <c r="D1005" s="200" t="n">
        <v>7.5</v>
      </c>
      <c r="E1005" s="200" t="inlineStr">
        <is>
          <t>HIGH</t>
        </is>
      </c>
      <c r="F1005" s="200" t="n">
        <v>3</v>
      </c>
      <c r="G1005" s="200" t="n">
        <v>2</v>
      </c>
      <c r="H1005" s="200" t="inlineStr">
        <is>
          <t>HIGH</t>
        </is>
      </c>
      <c r="I1005" s="200" t="n">
        <v>13.5</v>
      </c>
      <c r="J1005" s="200" t="inlineStr">
        <is>
          <t>NO</t>
        </is>
      </c>
      <c r="K1005" s="200" t="inlineStr">
        <is>
          <t>https://urlhaus.abuse.ch/url/3789145/</t>
        </is>
      </c>
      <c r="L1005" s="200" t="inlineStr">
        <is>
          <t>2026-03-03 15:44:18</t>
        </is>
      </c>
      <c r="M1005" s="200" t="inlineStr">
        <is>
          <t>Block URL</t>
        </is>
      </c>
      <c r="N1005" s="200" t="inlineStr">
        <is>
          <t>https://urlhaus.abuse.ch/url/3789145/</t>
        </is>
      </c>
      <c r="O1005" s="200" t="inlineStr">
        <is>
          <t>Block URL in proxy/firewall: http://119.165.28.120:51160/i</t>
        </is>
      </c>
      <c r="P1005" s="200" t="inlineStr">
        <is>
          <t>Network/Web Proxy</t>
        </is>
      </c>
      <c r="Q1005" s="200" t="inlineStr">
        <is>
          <t>P3</t>
        </is>
      </c>
      <c r="R1005" s="200" t="inlineStr">
        <is>
          <t>🚫 Block URLs in web proxy/firewall | 📧 Update email security filters | 👥 User awareness training recommended</t>
        </is>
      </c>
      <c r="S1005" s="200" t="inlineStr">
        <is>
          <t>URL IOC - check host IP separately</t>
        </is>
      </c>
      <c r="T1005" s="200" t="n">
        <v>0</v>
      </c>
      <c r="U1005" s="200" t="n">
        <v>0</v>
      </c>
      <c r="V1005" s="200" t="inlineStr">
        <is>
          <t>T1189:Drive-by Compromise | T1566:Phishing | T1588.001:Malware</t>
        </is>
      </c>
      <c r="W1005" s="200" t="n">
        <v>1</v>
      </c>
      <c r="X1005" s="200" t="inlineStr">
        <is>
          <t>LOW (40%)</t>
        </is>
      </c>
      <c r="Y1005" s="200" t="inlineStr">
        <is>
          <t>YES</t>
        </is>
      </c>
      <c r="Z1005" s="200" t="inlineStr">
        <is>
          <t>Block URL</t>
        </is>
      </c>
      <c r="AA1005" s="200" t="inlineStr">
        <is>
          <t>https://urlhaus.abuse.ch/url/3789145/</t>
        </is>
      </c>
      <c r="AB1005" s="200" t="inlineStr">
        <is>
          <t>NONE</t>
        </is>
      </c>
      <c r="AC1005" s="200" t="n">
        <v>0</v>
      </c>
      <c r="AD1005" s="200" t="inlineStr"/>
    </row>
    <row r="1006">
      <c r="A1006" s="200" t="inlineStr">
        <is>
          <t>MAL_URL</t>
        </is>
      </c>
      <c r="B1006" s="200" t="inlineStr">
        <is>
          <t>3789144</t>
        </is>
      </c>
      <c r="C1006" s="200" t="inlineStr">
        <is>
          <t>Malware Host [online]: https://filebulldogs.com/uploads/OKW5RN48ZJ/a.zip | Threat: malware_download | Tags: None</t>
        </is>
      </c>
      <c r="D1006" s="200" t="n">
        <v>7.5</v>
      </c>
      <c r="E1006" s="200" t="inlineStr">
        <is>
          <t>HIGH</t>
        </is>
      </c>
      <c r="F1006" s="200" t="n">
        <v>3</v>
      </c>
      <c r="G1006" s="200" t="n">
        <v>2</v>
      </c>
      <c r="H1006" s="200" t="inlineStr">
        <is>
          <t>HIGH</t>
        </is>
      </c>
      <c r="I1006" s="200" t="n">
        <v>13.5</v>
      </c>
      <c r="J1006" s="200" t="inlineStr">
        <is>
          <t>NO</t>
        </is>
      </c>
      <c r="K1006" s="200" t="inlineStr">
        <is>
          <t>https://urlhaus.abuse.ch/url/3789144/</t>
        </is>
      </c>
      <c r="L1006" s="200" t="inlineStr">
        <is>
          <t>2026-03-03 15:40:23</t>
        </is>
      </c>
      <c r="M1006" s="200" t="inlineStr">
        <is>
          <t>Block URL</t>
        </is>
      </c>
      <c r="N1006" s="200" t="inlineStr">
        <is>
          <t>https://urlhaus.abuse.ch/url/3789144/</t>
        </is>
      </c>
      <c r="O1006" s="200" t="inlineStr">
        <is>
          <t>Block URL in proxy/firewall: https://filebulldogs.com/uploads/OKW5RN48ZJ/a.zip</t>
        </is>
      </c>
      <c r="P1006" s="200" t="inlineStr">
        <is>
          <t>Network/Web Proxy</t>
        </is>
      </c>
      <c r="Q1006" s="200" t="inlineStr">
        <is>
          <t>P3</t>
        </is>
      </c>
      <c r="R1006" s="200" t="inlineStr">
        <is>
          <t>🚫 Block URLs in web proxy/firewall | 📧 Update email security filters | 👥 User awareness training recommended</t>
        </is>
      </c>
      <c r="S1006" s="200" t="inlineStr">
        <is>
          <t>URL IOC - check host IP separately</t>
        </is>
      </c>
      <c r="T1006" s="200" t="n">
        <v>0</v>
      </c>
      <c r="U1006" s="200" t="n">
        <v>0</v>
      </c>
      <c r="V1006" s="200" t="inlineStr">
        <is>
          <t>T1189:Drive-by Compromise | T1566:Phishing | T1588.001:Malware</t>
        </is>
      </c>
      <c r="W1006" s="200" t="n">
        <v>1</v>
      </c>
      <c r="X1006" s="200" t="inlineStr">
        <is>
          <t>LOW (40%)</t>
        </is>
      </c>
      <c r="Y1006" s="200" t="inlineStr">
        <is>
          <t>YES</t>
        </is>
      </c>
      <c r="Z1006" s="200" t="inlineStr">
        <is>
          <t>Block URL</t>
        </is>
      </c>
      <c r="AA1006" s="200" t="inlineStr">
        <is>
          <t>https://urlhaus.abuse.ch/url/3789144/</t>
        </is>
      </c>
      <c r="AB1006" s="200" t="inlineStr">
        <is>
          <t>NONE</t>
        </is>
      </c>
      <c r="AC1006" s="200" t="n">
        <v>0</v>
      </c>
      <c r="AD1006" s="200" t="inlineStr"/>
    </row>
    <row r="1007">
      <c r="A1007" s="200" t="inlineStr">
        <is>
          <t>MAL_URL</t>
        </is>
      </c>
      <c r="B1007" s="200" t="inlineStr">
        <is>
          <t>3789143</t>
        </is>
      </c>
      <c r="C1007" s="200" t="inlineStr">
        <is>
          <t>Malware Host [online]: https://filebulldogs.com/uploads/OKW5RN48ZJ/f.js | Threat: malware_download | Tags: None</t>
        </is>
      </c>
      <c r="D1007" s="200" t="n">
        <v>7.5</v>
      </c>
      <c r="E1007" s="200" t="inlineStr">
        <is>
          <t>HIGH</t>
        </is>
      </c>
      <c r="F1007" s="200" t="n">
        <v>3</v>
      </c>
      <c r="G1007" s="200" t="n">
        <v>2</v>
      </c>
      <c r="H1007" s="200" t="inlineStr">
        <is>
          <t>HIGH</t>
        </is>
      </c>
      <c r="I1007" s="200" t="n">
        <v>13.5</v>
      </c>
      <c r="J1007" s="200" t="inlineStr">
        <is>
          <t>NO</t>
        </is>
      </c>
      <c r="K1007" s="200" t="inlineStr">
        <is>
          <t>https://urlhaus.abuse.ch/url/3789143/</t>
        </is>
      </c>
      <c r="L1007" s="200" t="inlineStr">
        <is>
          <t>2026-03-03 15:40:11</t>
        </is>
      </c>
      <c r="M1007" s="200" t="inlineStr">
        <is>
          <t>Block URL</t>
        </is>
      </c>
      <c r="N1007" s="200" t="inlineStr">
        <is>
          <t>https://urlhaus.abuse.ch/url/3789143/</t>
        </is>
      </c>
      <c r="O1007" s="200" t="inlineStr">
        <is>
          <t>Block URL in proxy/firewall: https://filebulldogs.com/uploads/OKW5RN48ZJ/f.js</t>
        </is>
      </c>
      <c r="P1007" s="200" t="inlineStr">
        <is>
          <t>Network/Web Proxy</t>
        </is>
      </c>
      <c r="Q1007" s="200" t="inlineStr">
        <is>
          <t>P3</t>
        </is>
      </c>
      <c r="R1007" s="200" t="inlineStr">
        <is>
          <t>🚫 Block URLs in web proxy/firewall | 📧 Update email security filters | 👥 User awareness training recommended</t>
        </is>
      </c>
      <c r="S1007" s="200" t="inlineStr">
        <is>
          <t>URL IOC - check host IP separately</t>
        </is>
      </c>
      <c r="T1007" s="200" t="n">
        <v>0</v>
      </c>
      <c r="U1007" s="200" t="n">
        <v>0</v>
      </c>
      <c r="V1007" s="200" t="inlineStr">
        <is>
          <t>T1189:Drive-by Compromise | T1566:Phishing | T1588.001:Malware</t>
        </is>
      </c>
      <c r="W1007" s="200" t="n">
        <v>1</v>
      </c>
      <c r="X1007" s="200" t="inlineStr">
        <is>
          <t>LOW (40%)</t>
        </is>
      </c>
      <c r="Y1007" s="200" t="inlineStr">
        <is>
          <t>YES</t>
        </is>
      </c>
      <c r="Z1007" s="200" t="inlineStr">
        <is>
          <t>Block URL</t>
        </is>
      </c>
      <c r="AA1007" s="200" t="inlineStr">
        <is>
          <t>https://urlhaus.abuse.ch/url/3789143/</t>
        </is>
      </c>
      <c r="AB1007" s="200" t="inlineStr">
        <is>
          <t>NONE</t>
        </is>
      </c>
      <c r="AC1007" s="200" t="n">
        <v>0</v>
      </c>
      <c r="AD1007" s="200" t="inlineStr"/>
    </row>
    <row r="1008">
      <c r="A1008" s="200" t="inlineStr">
        <is>
          <t>MAL_URL</t>
        </is>
      </c>
      <c r="B1008" s="200" t="inlineStr">
        <is>
          <t>3789142</t>
        </is>
      </c>
      <c r="C1008" s="200" t="inlineStr">
        <is>
          <t>Malware Host [online]: http://fil.ydns.eu/kelechi/rnSepIe.txt | Threat: malware_download | Tags: ascii</t>
        </is>
      </c>
      <c r="D1008" s="200" t="n">
        <v>7.5</v>
      </c>
      <c r="E1008" s="200" t="inlineStr">
        <is>
          <t>HIGH</t>
        </is>
      </c>
      <c r="F1008" s="200" t="n">
        <v>3</v>
      </c>
      <c r="G1008" s="200" t="n">
        <v>2</v>
      </c>
      <c r="H1008" s="200" t="inlineStr">
        <is>
          <t>HIGH</t>
        </is>
      </c>
      <c r="I1008" s="200" t="n">
        <v>13.5</v>
      </c>
      <c r="J1008" s="200" t="inlineStr">
        <is>
          <t>NO</t>
        </is>
      </c>
      <c r="K1008" s="200" t="inlineStr">
        <is>
          <t>https://urlhaus.abuse.ch/url/3789142/</t>
        </is>
      </c>
      <c r="L1008" s="200" t="inlineStr">
        <is>
          <t>2026-03-03 15:39:14</t>
        </is>
      </c>
      <c r="M1008" s="200" t="inlineStr">
        <is>
          <t>Block URL</t>
        </is>
      </c>
      <c r="N1008" s="200" t="inlineStr">
        <is>
          <t>https://urlhaus.abuse.ch/url/3789142/</t>
        </is>
      </c>
      <c r="O1008" s="200" t="inlineStr">
        <is>
          <t>Block URL in proxy/firewall: http://fil.ydns.eu/kelechi/rnSepIe.txt</t>
        </is>
      </c>
      <c r="P1008" s="200" t="inlineStr">
        <is>
          <t>Network/Web Proxy</t>
        </is>
      </c>
      <c r="Q1008" s="200" t="inlineStr">
        <is>
          <t>P3</t>
        </is>
      </c>
      <c r="R1008" s="200" t="inlineStr">
        <is>
          <t>🚫 Block URLs in web proxy/firewall | 📧 Update email security filters | 👥 User awareness training recommended</t>
        </is>
      </c>
      <c r="S1008" s="200" t="inlineStr">
        <is>
          <t>URL IOC - check host IP separately</t>
        </is>
      </c>
      <c r="T1008" s="200" t="n">
        <v>0</v>
      </c>
      <c r="U1008" s="200" t="n">
        <v>0</v>
      </c>
      <c r="V1008" s="200" t="inlineStr">
        <is>
          <t>T1189:Drive-by Compromise | T1566:Phishing | T1588.001:Malware</t>
        </is>
      </c>
      <c r="W1008" s="200" t="n">
        <v>1</v>
      </c>
      <c r="X1008" s="200" t="inlineStr">
        <is>
          <t>LOW (40%)</t>
        </is>
      </c>
      <c r="Y1008" s="200" t="inlineStr">
        <is>
          <t>YES</t>
        </is>
      </c>
      <c r="Z1008" s="200" t="inlineStr">
        <is>
          <t>Block URL</t>
        </is>
      </c>
      <c r="AA1008" s="200" t="inlineStr">
        <is>
          <t>https://urlhaus.abuse.ch/url/3789142/</t>
        </is>
      </c>
      <c r="AB1008" s="200" t="inlineStr">
        <is>
          <t>NONE</t>
        </is>
      </c>
      <c r="AC1008" s="200" t="n">
        <v>0</v>
      </c>
      <c r="AD1008" s="200" t="inlineStr"/>
    </row>
    <row r="1009">
      <c r="A1009" s="200" t="inlineStr">
        <is>
          <t>MAL_URL</t>
        </is>
      </c>
      <c r="B1009" s="200" t="inlineStr">
        <is>
          <t>3789141</t>
        </is>
      </c>
      <c r="C1009" s="200" t="inlineStr">
        <is>
          <t>Malware Host [online]: http://42.230.214.33:56883/bin.sh | Threat: malware_download | Tags: 32-bit,elf,mips,Mozi</t>
        </is>
      </c>
      <c r="D1009" s="200" t="n">
        <v>7.5</v>
      </c>
      <c r="E1009" s="200" t="inlineStr">
        <is>
          <t>HIGH</t>
        </is>
      </c>
      <c r="F1009" s="200" t="n">
        <v>3</v>
      </c>
      <c r="G1009" s="200" t="n">
        <v>2</v>
      </c>
      <c r="H1009" s="200" t="inlineStr">
        <is>
          <t>HIGH</t>
        </is>
      </c>
      <c r="I1009" s="200" t="n">
        <v>13.5</v>
      </c>
      <c r="J1009" s="200" t="inlineStr">
        <is>
          <t>NO</t>
        </is>
      </c>
      <c r="K1009" s="200" t="inlineStr">
        <is>
          <t>https://urlhaus.abuse.ch/url/3789141/</t>
        </is>
      </c>
      <c r="L1009" s="200" t="inlineStr">
        <is>
          <t>2026-03-03 15:38:18</t>
        </is>
      </c>
      <c r="M1009" s="200" t="inlineStr">
        <is>
          <t>Block URL</t>
        </is>
      </c>
      <c r="N1009" s="200" t="inlineStr">
        <is>
          <t>https://urlhaus.abuse.ch/url/3789141/</t>
        </is>
      </c>
      <c r="O1009" s="200" t="inlineStr">
        <is>
          <t>Block URL in proxy/firewall: http://42.230.214.33:56883/bin.sh</t>
        </is>
      </c>
      <c r="P1009" s="200" t="inlineStr">
        <is>
          <t>Network/Web Proxy</t>
        </is>
      </c>
      <c r="Q1009" s="200" t="inlineStr">
        <is>
          <t>P3</t>
        </is>
      </c>
      <c r="R1009" s="200" t="inlineStr">
        <is>
          <t>🚫 Block URLs in web proxy/firewall | 📧 Update email security filters | 👥 User awareness training recommended</t>
        </is>
      </c>
      <c r="S1009" s="200" t="inlineStr">
        <is>
          <t>URL IOC - check host IP separately</t>
        </is>
      </c>
      <c r="T1009" s="200" t="n">
        <v>0</v>
      </c>
      <c r="U1009" s="200" t="n">
        <v>0</v>
      </c>
      <c r="V1009" s="200" t="inlineStr">
        <is>
          <t>T1189:Drive-by Compromise | T1566:Phishing | T1588.001:Malware</t>
        </is>
      </c>
      <c r="W1009" s="200" t="n">
        <v>1</v>
      </c>
      <c r="X1009" s="200" t="inlineStr">
        <is>
          <t>LOW (40%)</t>
        </is>
      </c>
      <c r="Y1009" s="200" t="inlineStr">
        <is>
          <t>YES</t>
        </is>
      </c>
      <c r="Z1009" s="200" t="inlineStr">
        <is>
          <t>Block URL</t>
        </is>
      </c>
      <c r="AA1009" s="200" t="inlineStr">
        <is>
          <t>https://urlhaus.abuse.ch/url/3789141/</t>
        </is>
      </c>
      <c r="AB1009" s="200" t="inlineStr">
        <is>
          <t>NONE</t>
        </is>
      </c>
      <c r="AC1009" s="200" t="n">
        <v>0</v>
      </c>
      <c r="AD1009" s="200" t="inlineStr"/>
    </row>
    <row r="1010">
      <c r="A1010" s="200" t="inlineStr">
        <is>
          <t>MAL_URL</t>
        </is>
      </c>
      <c r="B1010" s="200" t="inlineStr">
        <is>
          <t>3789140</t>
        </is>
      </c>
      <c r="C1010" s="200" t="inlineStr">
        <is>
          <t>Malware Host [online]: http://fil.ydns.eu/sleahygtr/sleaked.js | Threat: malware_download | Tags: ascii,js</t>
        </is>
      </c>
      <c r="D1010" s="200" t="n">
        <v>7.5</v>
      </c>
      <c r="E1010" s="200" t="inlineStr">
        <is>
          <t>HIGH</t>
        </is>
      </c>
      <c r="F1010" s="200" t="n">
        <v>3</v>
      </c>
      <c r="G1010" s="200" t="n">
        <v>2</v>
      </c>
      <c r="H1010" s="200" t="inlineStr">
        <is>
          <t>HIGH</t>
        </is>
      </c>
      <c r="I1010" s="200" t="n">
        <v>13.5</v>
      </c>
      <c r="J1010" s="200" t="inlineStr">
        <is>
          <t>NO</t>
        </is>
      </c>
      <c r="K1010" s="200" t="inlineStr">
        <is>
          <t>https://urlhaus.abuse.ch/url/3789140/</t>
        </is>
      </c>
      <c r="L1010" s="200" t="inlineStr">
        <is>
          <t>2026-03-03 15:38:06</t>
        </is>
      </c>
      <c r="M1010" s="200" t="inlineStr">
        <is>
          <t>Block URL</t>
        </is>
      </c>
      <c r="N1010" s="200" t="inlineStr">
        <is>
          <t>https://urlhaus.abuse.ch/url/3789140/</t>
        </is>
      </c>
      <c r="O1010" s="200" t="inlineStr">
        <is>
          <t>Block URL in proxy/firewall: http://fil.ydns.eu/sleahygtr/sleaked.js</t>
        </is>
      </c>
      <c r="P1010" s="200" t="inlineStr">
        <is>
          <t>Network/Web Proxy</t>
        </is>
      </c>
      <c r="Q1010" s="200" t="inlineStr">
        <is>
          <t>P3</t>
        </is>
      </c>
      <c r="R1010" s="200" t="inlineStr">
        <is>
          <t>🚫 Block URLs in web proxy/firewall | 📧 Update email security filters | 👥 User awareness training recommended</t>
        </is>
      </c>
      <c r="S1010" s="200" t="inlineStr">
        <is>
          <t>URL IOC - check host IP separately</t>
        </is>
      </c>
      <c r="T1010" s="200" t="n">
        <v>0</v>
      </c>
      <c r="U1010" s="200" t="n">
        <v>0</v>
      </c>
      <c r="V1010" s="200" t="inlineStr">
        <is>
          <t>T1189:Drive-by Compromise | T1566:Phishing | T1588.001:Malware</t>
        </is>
      </c>
      <c r="W1010" s="200" t="n">
        <v>1</v>
      </c>
      <c r="X1010" s="200" t="inlineStr">
        <is>
          <t>LOW (40%)</t>
        </is>
      </c>
      <c r="Y1010" s="200" t="inlineStr">
        <is>
          <t>YES</t>
        </is>
      </c>
      <c r="Z1010" s="200" t="inlineStr">
        <is>
          <t>Block URL</t>
        </is>
      </c>
      <c r="AA1010" s="200" t="inlineStr">
        <is>
          <t>https://urlhaus.abuse.ch/url/3789140/</t>
        </is>
      </c>
      <c r="AB1010" s="200" t="inlineStr">
        <is>
          <t>NONE</t>
        </is>
      </c>
      <c r="AC1010" s="200" t="n">
        <v>0</v>
      </c>
      <c r="AD1010" s="200" t="inlineStr"/>
    </row>
    <row r="1011">
      <c r="A1011" s="200" t="inlineStr">
        <is>
          <t>MAL_URL</t>
        </is>
      </c>
      <c r="B1011" s="200" t="inlineStr">
        <is>
          <t>3789139</t>
        </is>
      </c>
      <c r="C1011" s="200" t="inlineStr">
        <is>
          <t>Malware Host [online]: http://82.38.4.189/base/ImmISpm.txt | Threat: malware_download | Tags: ascii,Encoded,opendir</t>
        </is>
      </c>
      <c r="D1011" s="200" t="n">
        <v>7.5</v>
      </c>
      <c r="E1011" s="200" t="inlineStr">
        <is>
          <t>HIGH</t>
        </is>
      </c>
      <c r="F1011" s="200" t="n">
        <v>3</v>
      </c>
      <c r="G1011" s="200" t="n">
        <v>2</v>
      </c>
      <c r="H1011" s="200" t="inlineStr">
        <is>
          <t>HIGH</t>
        </is>
      </c>
      <c r="I1011" s="200" t="n">
        <v>13.5</v>
      </c>
      <c r="J1011" s="200" t="inlineStr">
        <is>
          <t>NO</t>
        </is>
      </c>
      <c r="K1011" s="200" t="inlineStr">
        <is>
          <t>https://urlhaus.abuse.ch/url/3789139/</t>
        </is>
      </c>
      <c r="L1011" s="200" t="inlineStr">
        <is>
          <t>2026-03-03 15:32:10</t>
        </is>
      </c>
      <c r="M1011" s="200" t="inlineStr">
        <is>
          <t>Block URL</t>
        </is>
      </c>
      <c r="N1011" s="200" t="inlineStr">
        <is>
          <t>https://urlhaus.abuse.ch/url/3789139/</t>
        </is>
      </c>
      <c r="O1011" s="200" t="inlineStr">
        <is>
          <t>Block URL in proxy/firewall: http://82.38.4.189/base/ImmISpm.txt</t>
        </is>
      </c>
      <c r="P1011" s="200" t="inlineStr">
        <is>
          <t>Network/Web Proxy</t>
        </is>
      </c>
      <c r="Q1011" s="200" t="inlineStr">
        <is>
          <t>P3</t>
        </is>
      </c>
      <c r="R1011" s="200" t="inlineStr">
        <is>
          <t>🚫 Block URLs in web proxy/firewall | 📧 Update email security filters | 👥 User awareness training recommended</t>
        </is>
      </c>
      <c r="S1011" s="200" t="inlineStr">
        <is>
          <t>URL IOC - check host IP separately</t>
        </is>
      </c>
      <c r="T1011" s="200" t="n">
        <v>0</v>
      </c>
      <c r="U1011" s="200" t="n">
        <v>0</v>
      </c>
      <c r="V1011" s="200" t="inlineStr">
        <is>
          <t>T1189:Drive-by Compromise | T1566:Phishing | T1588.001:Malware</t>
        </is>
      </c>
      <c r="W1011" s="200" t="n">
        <v>1</v>
      </c>
      <c r="X1011" s="200" t="inlineStr">
        <is>
          <t>LOW (40%)</t>
        </is>
      </c>
      <c r="Y1011" s="200" t="inlineStr">
        <is>
          <t>YES</t>
        </is>
      </c>
      <c r="Z1011" s="200" t="inlineStr">
        <is>
          <t>Block URL</t>
        </is>
      </c>
      <c r="AA1011" s="200" t="inlineStr">
        <is>
          <t>https://urlhaus.abuse.ch/url/3789139/</t>
        </is>
      </c>
      <c r="AB1011" s="200" t="inlineStr">
        <is>
          <t>NONE</t>
        </is>
      </c>
      <c r="AC1011" s="200" t="n">
        <v>0</v>
      </c>
      <c r="AD1011" s="200" t="inlineStr"/>
    </row>
    <row r="1012">
      <c r="A1012" s="200" t="inlineStr">
        <is>
          <t>MAL_URL</t>
        </is>
      </c>
      <c r="B1012" s="200" t="inlineStr">
        <is>
          <t>3789138</t>
        </is>
      </c>
      <c r="C1012" s="200" t="inlineStr">
        <is>
          <t>Malware Host [offline]: https://bildify.co/ENCRYPT.Ps1 | Threat: malware_download | Tags: ascii,Formbook,powershell,ps1</t>
        </is>
      </c>
      <c r="D1012" s="200" t="n">
        <v>7.5</v>
      </c>
      <c r="E1012" s="200" t="inlineStr">
        <is>
          <t>HIGH</t>
        </is>
      </c>
      <c r="F1012" s="200" t="n">
        <v>3</v>
      </c>
      <c r="G1012" s="200" t="n">
        <v>2</v>
      </c>
      <c r="H1012" s="200" t="inlineStr">
        <is>
          <t>HIGH</t>
        </is>
      </c>
      <c r="I1012" s="200" t="n">
        <v>13.5</v>
      </c>
      <c r="J1012" s="200" t="inlineStr">
        <is>
          <t>NO</t>
        </is>
      </c>
      <c r="K1012" s="200" t="inlineStr">
        <is>
          <t>https://urlhaus.abuse.ch/url/3789138/</t>
        </is>
      </c>
      <c r="L1012" s="200" t="inlineStr">
        <is>
          <t>2026-03-03 15:32:08</t>
        </is>
      </c>
      <c r="M1012" s="200" t="inlineStr">
        <is>
          <t>Block URL</t>
        </is>
      </c>
      <c r="N1012" s="200" t="inlineStr">
        <is>
          <t>https://urlhaus.abuse.ch/url/3789138/</t>
        </is>
      </c>
      <c r="O1012" s="200" t="inlineStr">
        <is>
          <t>Block URL in proxy/firewall: https://bildify.co/ENCRYPT.Ps1</t>
        </is>
      </c>
      <c r="P1012" s="200" t="inlineStr">
        <is>
          <t>Network/Web Proxy</t>
        </is>
      </c>
      <c r="Q1012" s="200" t="inlineStr">
        <is>
          <t>P3</t>
        </is>
      </c>
      <c r="R1012" s="200" t="inlineStr">
        <is>
          <t>🚫 Block URLs in web proxy/firewall | 📧 Update email security filters | 👥 User awareness training recommended</t>
        </is>
      </c>
      <c r="S1012" s="200" t="inlineStr">
        <is>
          <t>URL IOC - check host IP separately</t>
        </is>
      </c>
      <c r="T1012" s="200" t="n">
        <v>0</v>
      </c>
      <c r="U1012" s="200" t="n">
        <v>0</v>
      </c>
      <c r="V1012" s="200" t="inlineStr">
        <is>
          <t>T1189:Drive-by Compromise | T1566:Phishing | T1588.001:Malware | T1059.001:PowerShell</t>
        </is>
      </c>
      <c r="W1012" s="200" t="n">
        <v>1</v>
      </c>
      <c r="X1012" s="200" t="inlineStr">
        <is>
          <t>LOW (40%)</t>
        </is>
      </c>
      <c r="Y1012" s="200" t="inlineStr">
        <is>
          <t>YES</t>
        </is>
      </c>
      <c r="Z1012" s="200" t="inlineStr">
        <is>
          <t>Block URL</t>
        </is>
      </c>
      <c r="AA1012" s="200" t="inlineStr">
        <is>
          <t>https://urlhaus.abuse.ch/url/3789138/</t>
        </is>
      </c>
      <c r="AB1012" s="200" t="inlineStr">
        <is>
          <t>NONE</t>
        </is>
      </c>
      <c r="AC1012" s="200" t="n">
        <v>0</v>
      </c>
      <c r="AD1012" s="200" t="inlineStr"/>
    </row>
    <row r="1013">
      <c r="A1013" s="200" t="inlineStr">
        <is>
          <t>MAL_URL</t>
        </is>
      </c>
      <c r="B1013" s="200" t="inlineStr">
        <is>
          <t>3789137</t>
        </is>
      </c>
      <c r="C1013" s="200" t="inlineStr">
        <is>
          <t>Malware Host [online]: http://82.38.4.189/base/pAaIori.txt | Threat: malware_download | Tags: ascii,Encoded,opendir</t>
        </is>
      </c>
      <c r="D1013" s="200" t="n">
        <v>7.5</v>
      </c>
      <c r="E1013" s="200" t="inlineStr">
        <is>
          <t>HIGH</t>
        </is>
      </c>
      <c r="F1013" s="200" t="n">
        <v>3</v>
      </c>
      <c r="G1013" s="200" t="n">
        <v>2</v>
      </c>
      <c r="H1013" s="200" t="inlineStr">
        <is>
          <t>HIGH</t>
        </is>
      </c>
      <c r="I1013" s="200" t="n">
        <v>13.5</v>
      </c>
      <c r="J1013" s="200" t="inlineStr">
        <is>
          <t>NO</t>
        </is>
      </c>
      <c r="K1013" s="200" t="inlineStr">
        <is>
          <t>https://urlhaus.abuse.ch/url/3789137/</t>
        </is>
      </c>
      <c r="L1013" s="200" t="inlineStr">
        <is>
          <t>2026-03-03 15:31:13</t>
        </is>
      </c>
      <c r="M1013" s="200" t="inlineStr">
        <is>
          <t>Block URL</t>
        </is>
      </c>
      <c r="N1013" s="200" t="inlineStr">
        <is>
          <t>https://urlhaus.abuse.ch/url/3789137/</t>
        </is>
      </c>
      <c r="O1013" s="200" t="inlineStr">
        <is>
          <t>Block URL in proxy/firewall: http://82.38.4.189/base/pAaIori.txt</t>
        </is>
      </c>
      <c r="P1013" s="200" t="inlineStr">
        <is>
          <t>Network/Web Proxy</t>
        </is>
      </c>
      <c r="Q1013" s="200" t="inlineStr">
        <is>
          <t>P3</t>
        </is>
      </c>
      <c r="R1013" s="200" t="inlineStr">
        <is>
          <t>🚫 Block URLs in web proxy/firewall | 📧 Update email security filters | 👥 User awareness training recommended</t>
        </is>
      </c>
      <c r="S1013" s="200" t="inlineStr">
        <is>
          <t>URL IOC - check host IP separately</t>
        </is>
      </c>
      <c r="T1013" s="200" t="n">
        <v>0</v>
      </c>
      <c r="U1013" s="200" t="n">
        <v>0</v>
      </c>
      <c r="V1013" s="200" t="inlineStr">
        <is>
          <t>T1189:Drive-by Compromise | T1566:Phishing | T1588.001:Malware</t>
        </is>
      </c>
      <c r="W1013" s="200" t="n">
        <v>1</v>
      </c>
      <c r="X1013" s="200" t="inlineStr">
        <is>
          <t>LOW (40%)</t>
        </is>
      </c>
      <c r="Y1013" s="200" t="inlineStr">
        <is>
          <t>YES</t>
        </is>
      </c>
      <c r="Z1013" s="200" t="inlineStr">
        <is>
          <t>Block URL</t>
        </is>
      </c>
      <c r="AA1013" s="200" t="inlineStr">
        <is>
          <t>https://urlhaus.abuse.ch/url/3789137/</t>
        </is>
      </c>
      <c r="AB1013" s="200" t="inlineStr">
        <is>
          <t>NONE</t>
        </is>
      </c>
      <c r="AC1013" s="200" t="n">
        <v>0</v>
      </c>
      <c r="AD1013" s="200" t="inlineStr"/>
    </row>
    <row r="1014">
      <c r="A1014" s="200" t="inlineStr">
        <is>
          <t>MAL_URL</t>
        </is>
      </c>
      <c r="B1014" s="200" t="inlineStr">
        <is>
          <t>3789131</t>
        </is>
      </c>
      <c r="C1014" s="200" t="inlineStr">
        <is>
          <t>Malware Host [online]: http://82.38.4.189/base/gokenmm.txt | Threat: malware_download | Tags: ascii,Encoded,opendir</t>
        </is>
      </c>
      <c r="D1014" s="200" t="n">
        <v>7.5</v>
      </c>
      <c r="E1014" s="200" t="inlineStr">
        <is>
          <t>HIGH</t>
        </is>
      </c>
      <c r="F1014" s="200" t="n">
        <v>3</v>
      </c>
      <c r="G1014" s="200" t="n">
        <v>2</v>
      </c>
      <c r="H1014" s="200" t="inlineStr">
        <is>
          <t>HIGH</t>
        </is>
      </c>
      <c r="I1014" s="200" t="n">
        <v>13.5</v>
      </c>
      <c r="J1014" s="200" t="inlineStr">
        <is>
          <t>NO</t>
        </is>
      </c>
      <c r="K1014" s="200" t="inlineStr">
        <is>
          <t>https://urlhaus.abuse.ch/url/3789131/</t>
        </is>
      </c>
      <c r="L1014" s="200" t="inlineStr">
        <is>
          <t>2026-03-03 15:31:12</t>
        </is>
      </c>
      <c r="M1014" s="200" t="inlineStr">
        <is>
          <t>Block URL</t>
        </is>
      </c>
      <c r="N1014" s="200" t="inlineStr">
        <is>
          <t>https://urlhaus.abuse.ch/url/3789131/</t>
        </is>
      </c>
      <c r="O1014" s="200" t="inlineStr">
        <is>
          <t>Block URL in proxy/firewall: http://82.38.4.189/base/gokenmm.txt</t>
        </is>
      </c>
      <c r="P1014" s="200" t="inlineStr">
        <is>
          <t>Network/Web Proxy</t>
        </is>
      </c>
      <c r="Q1014" s="200" t="inlineStr">
        <is>
          <t>P3</t>
        </is>
      </c>
      <c r="R1014" s="200" t="inlineStr">
        <is>
          <t>🚫 Block URLs in web proxy/firewall | 📧 Update email security filters | 👥 User awareness training recommended</t>
        </is>
      </c>
      <c r="S1014" s="200" t="inlineStr">
        <is>
          <t>URL IOC - check host IP separately</t>
        </is>
      </c>
      <c r="T1014" s="200" t="n">
        <v>0</v>
      </c>
      <c r="U1014" s="200" t="n">
        <v>0</v>
      </c>
      <c r="V1014" s="200" t="inlineStr">
        <is>
          <t>T1189:Drive-by Compromise | T1566:Phishing | T1588.001:Malware</t>
        </is>
      </c>
      <c r="W1014" s="200" t="n">
        <v>1</v>
      </c>
      <c r="X1014" s="200" t="inlineStr">
        <is>
          <t>LOW (40%)</t>
        </is>
      </c>
      <c r="Y1014" s="200" t="inlineStr">
        <is>
          <t>YES</t>
        </is>
      </c>
      <c r="Z1014" s="200" t="inlineStr">
        <is>
          <t>Block URL</t>
        </is>
      </c>
      <c r="AA1014" s="200" t="inlineStr">
        <is>
          <t>https://urlhaus.abuse.ch/url/3789131/</t>
        </is>
      </c>
      <c r="AB1014" s="200" t="inlineStr">
        <is>
          <t>NONE</t>
        </is>
      </c>
      <c r="AC1014" s="200" t="n">
        <v>0</v>
      </c>
      <c r="AD1014" s="200" t="inlineStr"/>
    </row>
    <row r="1015">
      <c r="A1015" s="200" t="inlineStr">
        <is>
          <t>MAL_URL</t>
        </is>
      </c>
      <c r="B1015" s="200" t="inlineStr">
        <is>
          <t>3789132</t>
        </is>
      </c>
      <c r="C1015" s="200" t="inlineStr">
        <is>
          <t>Malware Host [online]: http://82.38.4.189/base/meipSdo.txt | Threat: malware_download | Tags: ascii,Encoded,opendir</t>
        </is>
      </c>
      <c r="D1015" s="200" t="n">
        <v>7.5</v>
      </c>
      <c r="E1015" s="200" t="inlineStr">
        <is>
          <t>HIGH</t>
        </is>
      </c>
      <c r="F1015" s="200" t="n">
        <v>3</v>
      </c>
      <c r="G1015" s="200" t="n">
        <v>2</v>
      </c>
      <c r="H1015" s="200" t="inlineStr">
        <is>
          <t>HIGH</t>
        </is>
      </c>
      <c r="I1015" s="200" t="n">
        <v>13.5</v>
      </c>
      <c r="J1015" s="200" t="inlineStr">
        <is>
          <t>NO</t>
        </is>
      </c>
      <c r="K1015" s="200" t="inlineStr">
        <is>
          <t>https://urlhaus.abuse.ch/url/3789132/</t>
        </is>
      </c>
      <c r="L1015" s="200" t="inlineStr">
        <is>
          <t>2026-03-03 15:31:12</t>
        </is>
      </c>
      <c r="M1015" s="200" t="inlineStr">
        <is>
          <t>Block URL</t>
        </is>
      </c>
      <c r="N1015" s="200" t="inlineStr">
        <is>
          <t>https://urlhaus.abuse.ch/url/3789132/</t>
        </is>
      </c>
      <c r="O1015" s="200" t="inlineStr">
        <is>
          <t>Block URL in proxy/firewall: http://82.38.4.189/base/meipSdo.txt</t>
        </is>
      </c>
      <c r="P1015" s="200" t="inlineStr">
        <is>
          <t>Network/Web Proxy</t>
        </is>
      </c>
      <c r="Q1015" s="200" t="inlineStr">
        <is>
          <t>P3</t>
        </is>
      </c>
      <c r="R1015" s="200" t="inlineStr">
        <is>
          <t>🚫 Block URLs in web proxy/firewall | 📧 Update email security filters | 👥 User awareness training recommended</t>
        </is>
      </c>
      <c r="S1015" s="200" t="inlineStr">
        <is>
          <t>URL IOC - check host IP separately</t>
        </is>
      </c>
      <c r="T1015" s="200" t="n">
        <v>0</v>
      </c>
      <c r="U1015" s="200" t="n">
        <v>0</v>
      </c>
      <c r="V1015" s="200" t="inlineStr">
        <is>
          <t>T1189:Drive-by Compromise | T1566:Phishing | T1588.001:Malware</t>
        </is>
      </c>
      <c r="W1015" s="200" t="n">
        <v>1</v>
      </c>
      <c r="X1015" s="200" t="inlineStr">
        <is>
          <t>LOW (40%)</t>
        </is>
      </c>
      <c r="Y1015" s="200" t="inlineStr">
        <is>
          <t>YES</t>
        </is>
      </c>
      <c r="Z1015" s="200" t="inlineStr">
        <is>
          <t>Block URL</t>
        </is>
      </c>
      <c r="AA1015" s="200" t="inlineStr">
        <is>
          <t>https://urlhaus.abuse.ch/url/3789132/</t>
        </is>
      </c>
      <c r="AB1015" s="200" t="inlineStr">
        <is>
          <t>NONE</t>
        </is>
      </c>
      <c r="AC1015" s="200" t="n">
        <v>0</v>
      </c>
      <c r="AD1015" s="200" t="inlineStr"/>
    </row>
    <row r="1016">
      <c r="A1016" s="200" t="inlineStr">
        <is>
          <t>MAL_URL</t>
        </is>
      </c>
      <c r="B1016" s="200" t="inlineStr">
        <is>
          <t>3789133</t>
        </is>
      </c>
      <c r="C1016" s="200" t="inlineStr">
        <is>
          <t>Malware Host [online]: http://82.38.4.189/base/eIjjSam.txt | Threat: malware_download | Tags: ascii,Encoded,opendir</t>
        </is>
      </c>
      <c r="D1016" s="200" t="n">
        <v>7.5</v>
      </c>
      <c r="E1016" s="200" t="inlineStr">
        <is>
          <t>HIGH</t>
        </is>
      </c>
      <c r="F1016" s="200" t="n">
        <v>3</v>
      </c>
      <c r="G1016" s="200" t="n">
        <v>2</v>
      </c>
      <c r="H1016" s="200" t="inlineStr">
        <is>
          <t>HIGH</t>
        </is>
      </c>
      <c r="I1016" s="200" t="n">
        <v>13.5</v>
      </c>
      <c r="J1016" s="200" t="inlineStr">
        <is>
          <t>NO</t>
        </is>
      </c>
      <c r="K1016" s="200" t="inlineStr">
        <is>
          <t>https://urlhaus.abuse.ch/url/3789133/</t>
        </is>
      </c>
      <c r="L1016" s="200" t="inlineStr">
        <is>
          <t>2026-03-03 15:31:12</t>
        </is>
      </c>
      <c r="M1016" s="200" t="inlineStr">
        <is>
          <t>Block URL</t>
        </is>
      </c>
      <c r="N1016" s="200" t="inlineStr">
        <is>
          <t>https://urlhaus.abuse.ch/url/3789133/</t>
        </is>
      </c>
      <c r="O1016" s="200" t="inlineStr">
        <is>
          <t>Block URL in proxy/firewall: http://82.38.4.189/base/eIjjSam.txt</t>
        </is>
      </c>
      <c r="P1016" s="200" t="inlineStr">
        <is>
          <t>Network/Web Proxy</t>
        </is>
      </c>
      <c r="Q1016" s="200" t="inlineStr">
        <is>
          <t>P3</t>
        </is>
      </c>
      <c r="R1016" s="200" t="inlineStr">
        <is>
          <t>🚫 Block URLs in web proxy/firewall | 📧 Update email security filters | 👥 User awareness training recommended</t>
        </is>
      </c>
      <c r="S1016" s="200" t="inlineStr">
        <is>
          <t>URL IOC - check host IP separately</t>
        </is>
      </c>
      <c r="T1016" s="200" t="n">
        <v>0</v>
      </c>
      <c r="U1016" s="200" t="n">
        <v>0</v>
      </c>
      <c r="V1016" s="200" t="inlineStr">
        <is>
          <t>T1189:Drive-by Compromise | T1566:Phishing | T1588.001:Malware</t>
        </is>
      </c>
      <c r="W1016" s="200" t="n">
        <v>1</v>
      </c>
      <c r="X1016" s="200" t="inlineStr">
        <is>
          <t>LOW (40%)</t>
        </is>
      </c>
      <c r="Y1016" s="200" t="inlineStr">
        <is>
          <t>YES</t>
        </is>
      </c>
      <c r="Z1016" s="200" t="inlineStr">
        <is>
          <t>Block URL</t>
        </is>
      </c>
      <c r="AA1016" s="200" t="inlineStr">
        <is>
          <t>https://urlhaus.abuse.ch/url/3789133/</t>
        </is>
      </c>
      <c r="AB1016" s="200" t="inlineStr">
        <is>
          <t>NONE</t>
        </is>
      </c>
      <c r="AC1016" s="200" t="n">
        <v>0</v>
      </c>
      <c r="AD1016" s="200" t="inlineStr"/>
    </row>
    <row r="1017">
      <c r="A1017" s="200" t="inlineStr">
        <is>
          <t>MAL_URL</t>
        </is>
      </c>
      <c r="B1017" s="200" t="inlineStr">
        <is>
          <t>3789134</t>
        </is>
      </c>
      <c r="C1017" s="200" t="inlineStr">
        <is>
          <t>Malware Host [online]: http://82.38.4.189/base/mkgkdee.txt | Threat: malware_download | Tags: ascii,Encoded,opendir</t>
        </is>
      </c>
      <c r="D1017" s="200" t="n">
        <v>7.5</v>
      </c>
      <c r="E1017" s="200" t="inlineStr">
        <is>
          <t>HIGH</t>
        </is>
      </c>
      <c r="F1017" s="200" t="n">
        <v>3</v>
      </c>
      <c r="G1017" s="200" t="n">
        <v>2</v>
      </c>
      <c r="H1017" s="200" t="inlineStr">
        <is>
          <t>HIGH</t>
        </is>
      </c>
      <c r="I1017" s="200" t="n">
        <v>13.5</v>
      </c>
      <c r="J1017" s="200" t="inlineStr">
        <is>
          <t>NO</t>
        </is>
      </c>
      <c r="K1017" s="200" t="inlineStr">
        <is>
          <t>https://urlhaus.abuse.ch/url/3789134/</t>
        </is>
      </c>
      <c r="L1017" s="200" t="inlineStr">
        <is>
          <t>2026-03-03 15:31:12</t>
        </is>
      </c>
      <c r="M1017" s="200" t="inlineStr">
        <is>
          <t>Block URL</t>
        </is>
      </c>
      <c r="N1017" s="200" t="inlineStr">
        <is>
          <t>https://urlhaus.abuse.ch/url/3789134/</t>
        </is>
      </c>
      <c r="O1017" s="200" t="inlineStr">
        <is>
          <t>Block URL in proxy/firewall: http://82.38.4.189/base/mkgkdee.txt</t>
        </is>
      </c>
      <c r="P1017" s="200" t="inlineStr">
        <is>
          <t>Network/Web Proxy</t>
        </is>
      </c>
      <c r="Q1017" s="200" t="inlineStr">
        <is>
          <t>P3</t>
        </is>
      </c>
      <c r="R1017" s="200" t="inlineStr">
        <is>
          <t>🚫 Block URLs in web proxy/firewall | 📧 Update email security filters | 👥 User awareness training recommended</t>
        </is>
      </c>
      <c r="S1017" s="200" t="inlineStr">
        <is>
          <t>URL IOC - check host IP separately</t>
        </is>
      </c>
      <c r="T1017" s="200" t="n">
        <v>0</v>
      </c>
      <c r="U1017" s="200" t="n">
        <v>0</v>
      </c>
      <c r="V1017" s="200" t="inlineStr">
        <is>
          <t>T1189:Drive-by Compromise | T1566:Phishing | T1588.001:Malware</t>
        </is>
      </c>
      <c r="W1017" s="200" t="n">
        <v>1</v>
      </c>
      <c r="X1017" s="200" t="inlineStr">
        <is>
          <t>LOW (40%)</t>
        </is>
      </c>
      <c r="Y1017" s="200" t="inlineStr">
        <is>
          <t>YES</t>
        </is>
      </c>
      <c r="Z1017" s="200" t="inlineStr">
        <is>
          <t>Block URL</t>
        </is>
      </c>
      <c r="AA1017" s="200" t="inlineStr">
        <is>
          <t>https://urlhaus.abuse.ch/url/3789134/</t>
        </is>
      </c>
      <c r="AB1017" s="200" t="inlineStr">
        <is>
          <t>NONE</t>
        </is>
      </c>
      <c r="AC1017" s="200" t="n">
        <v>0</v>
      </c>
      <c r="AD1017" s="200" t="inlineStr"/>
    </row>
    <row r="1018">
      <c r="A1018" s="200" t="inlineStr">
        <is>
          <t>MAL_URL</t>
        </is>
      </c>
      <c r="B1018" s="200" t="inlineStr">
        <is>
          <t>3789135</t>
        </is>
      </c>
      <c r="C1018" s="200" t="inlineStr">
        <is>
          <t>Malware Host [online]: http://82.38.4.189/base/dcckcrd.txt | Threat: malware_download | Tags: ascii,Encoded,opendir</t>
        </is>
      </c>
      <c r="D1018" s="200" t="n">
        <v>7.5</v>
      </c>
      <c r="E1018" s="200" t="inlineStr">
        <is>
          <t>HIGH</t>
        </is>
      </c>
      <c r="F1018" s="200" t="n">
        <v>3</v>
      </c>
      <c r="G1018" s="200" t="n">
        <v>2</v>
      </c>
      <c r="H1018" s="200" t="inlineStr">
        <is>
          <t>HIGH</t>
        </is>
      </c>
      <c r="I1018" s="200" t="n">
        <v>13.5</v>
      </c>
      <c r="J1018" s="200" t="inlineStr">
        <is>
          <t>NO</t>
        </is>
      </c>
      <c r="K1018" s="200" t="inlineStr">
        <is>
          <t>https://urlhaus.abuse.ch/url/3789135/</t>
        </is>
      </c>
      <c r="L1018" s="200" t="inlineStr">
        <is>
          <t>2026-03-03 15:31:12</t>
        </is>
      </c>
      <c r="M1018" s="200" t="inlineStr">
        <is>
          <t>Block URL</t>
        </is>
      </c>
      <c r="N1018" s="200" t="inlineStr">
        <is>
          <t>https://urlhaus.abuse.ch/url/3789135/</t>
        </is>
      </c>
      <c r="O1018" s="200" t="inlineStr">
        <is>
          <t>Block URL in proxy/firewall: http://82.38.4.189/base/dcckcrd.txt</t>
        </is>
      </c>
      <c r="P1018" s="200" t="inlineStr">
        <is>
          <t>Network/Web Proxy</t>
        </is>
      </c>
      <c r="Q1018" s="200" t="inlineStr">
        <is>
          <t>P3</t>
        </is>
      </c>
      <c r="R1018" s="200" t="inlineStr">
        <is>
          <t>🚫 Block URLs in web proxy/firewall | 📧 Update email security filters | 👥 User awareness training recommended</t>
        </is>
      </c>
      <c r="S1018" s="200" t="inlineStr">
        <is>
          <t>URL IOC - check host IP separately</t>
        </is>
      </c>
      <c r="T1018" s="200" t="n">
        <v>0</v>
      </c>
      <c r="U1018" s="200" t="n">
        <v>0</v>
      </c>
      <c r="V1018" s="200" t="inlineStr">
        <is>
          <t>T1189:Drive-by Compromise | T1566:Phishing | T1588.001:Malware</t>
        </is>
      </c>
      <c r="W1018" s="200" t="n">
        <v>1</v>
      </c>
      <c r="X1018" s="200" t="inlineStr">
        <is>
          <t>LOW (40%)</t>
        </is>
      </c>
      <c r="Y1018" s="200" t="inlineStr">
        <is>
          <t>YES</t>
        </is>
      </c>
      <c r="Z1018" s="200" t="inlineStr">
        <is>
          <t>Block URL</t>
        </is>
      </c>
      <c r="AA1018" s="200" t="inlineStr">
        <is>
          <t>https://urlhaus.abuse.ch/url/3789135/</t>
        </is>
      </c>
      <c r="AB1018" s="200" t="inlineStr">
        <is>
          <t>NONE</t>
        </is>
      </c>
      <c r="AC1018" s="200" t="n">
        <v>0</v>
      </c>
      <c r="AD1018" s="200" t="inlineStr"/>
    </row>
    <row r="1019">
      <c r="A1019" s="200" t="inlineStr">
        <is>
          <t>MAL_URL</t>
        </is>
      </c>
      <c r="B1019" s="200" t="inlineStr">
        <is>
          <t>3789136</t>
        </is>
      </c>
      <c r="C1019" s="200" t="inlineStr">
        <is>
          <t>Malware Host [online]: http://82.38.4.189/base/nSFkdAa.txt | Threat: malware_download | Tags: ascii,Encoded,opendir</t>
        </is>
      </c>
      <c r="D1019" s="200" t="n">
        <v>7.5</v>
      </c>
      <c r="E1019" s="200" t="inlineStr">
        <is>
          <t>HIGH</t>
        </is>
      </c>
      <c r="F1019" s="200" t="n">
        <v>3</v>
      </c>
      <c r="G1019" s="200" t="n">
        <v>2</v>
      </c>
      <c r="H1019" s="200" t="inlineStr">
        <is>
          <t>HIGH</t>
        </is>
      </c>
      <c r="I1019" s="200" t="n">
        <v>13.5</v>
      </c>
      <c r="J1019" s="200" t="inlineStr">
        <is>
          <t>NO</t>
        </is>
      </c>
      <c r="K1019" s="200" t="inlineStr">
        <is>
          <t>https://urlhaus.abuse.ch/url/3789136/</t>
        </is>
      </c>
      <c r="L1019" s="200" t="inlineStr">
        <is>
          <t>2026-03-03 15:31:12</t>
        </is>
      </c>
      <c r="M1019" s="200" t="inlineStr">
        <is>
          <t>Block URL</t>
        </is>
      </c>
      <c r="N1019" s="200" t="inlineStr">
        <is>
          <t>https://urlhaus.abuse.ch/url/3789136/</t>
        </is>
      </c>
      <c r="O1019" s="200" t="inlineStr">
        <is>
          <t>Block URL in proxy/firewall: http://82.38.4.189/base/nSFkdAa.txt</t>
        </is>
      </c>
      <c r="P1019" s="200" t="inlineStr">
        <is>
          <t>Network/Web Proxy</t>
        </is>
      </c>
      <c r="Q1019" s="200" t="inlineStr">
        <is>
          <t>P3</t>
        </is>
      </c>
      <c r="R1019" s="200" t="inlineStr">
        <is>
          <t>🚫 Block URLs in web proxy/firewall | 📧 Update email security filters | 👥 User awareness training recommended</t>
        </is>
      </c>
      <c r="S1019" s="200" t="inlineStr">
        <is>
          <t>URL IOC - check host IP separately</t>
        </is>
      </c>
      <c r="T1019" s="200" t="n">
        <v>0</v>
      </c>
      <c r="U1019" s="200" t="n">
        <v>0</v>
      </c>
      <c r="V1019" s="200" t="inlineStr">
        <is>
          <t>T1189:Drive-by Compromise | T1566:Phishing | T1588.001:Malware</t>
        </is>
      </c>
      <c r="W1019" s="200" t="n">
        <v>1</v>
      </c>
      <c r="X1019" s="200" t="inlineStr">
        <is>
          <t>LOW (40%)</t>
        </is>
      </c>
      <c r="Y1019" s="200" t="inlineStr">
        <is>
          <t>YES</t>
        </is>
      </c>
      <c r="Z1019" s="200" t="inlineStr">
        <is>
          <t>Block URL</t>
        </is>
      </c>
      <c r="AA1019" s="200" t="inlineStr">
        <is>
          <t>https://urlhaus.abuse.ch/url/3789136/</t>
        </is>
      </c>
      <c r="AB1019" s="200" t="inlineStr">
        <is>
          <t>NONE</t>
        </is>
      </c>
      <c r="AC1019" s="200" t="n">
        <v>0</v>
      </c>
      <c r="AD1019" s="200" t="inlineStr"/>
    </row>
    <row r="1020">
      <c r="A1020" s="200" t="inlineStr">
        <is>
          <t>MAL_URL</t>
        </is>
      </c>
      <c r="B1020" s="200" t="inlineStr">
        <is>
          <t>3789130</t>
        </is>
      </c>
      <c r="C1020" s="200" t="inlineStr">
        <is>
          <t>Malware Host [online]: http://82.38.4.189/base/kpjremp.txt | Threat: malware_download | Tags: ascii,Encoded,opendir,xworm</t>
        </is>
      </c>
      <c r="D1020" s="200" t="n">
        <v>7.5</v>
      </c>
      <c r="E1020" s="200" t="inlineStr">
        <is>
          <t>HIGH</t>
        </is>
      </c>
      <c r="F1020" s="200" t="n">
        <v>3</v>
      </c>
      <c r="G1020" s="200" t="n">
        <v>2</v>
      </c>
      <c r="H1020" s="200" t="inlineStr">
        <is>
          <t>HIGH</t>
        </is>
      </c>
      <c r="I1020" s="200" t="n">
        <v>13.5</v>
      </c>
      <c r="J1020" s="200" t="inlineStr">
        <is>
          <t>NO</t>
        </is>
      </c>
      <c r="K1020" s="200" t="inlineStr">
        <is>
          <t>https://urlhaus.abuse.ch/url/3789130/</t>
        </is>
      </c>
      <c r="L1020" s="200" t="inlineStr">
        <is>
          <t>2026-03-03 15:30:18</t>
        </is>
      </c>
      <c r="M1020" s="200" t="inlineStr">
        <is>
          <t>Block URL</t>
        </is>
      </c>
      <c r="N1020" s="200" t="inlineStr">
        <is>
          <t>https://urlhaus.abuse.ch/url/3789130/</t>
        </is>
      </c>
      <c r="O1020" s="200" t="inlineStr">
        <is>
          <t>Block URL in proxy/firewall: http://82.38.4.189/base/kpjremp.txt</t>
        </is>
      </c>
      <c r="P1020" s="200" t="inlineStr">
        <is>
          <t>Network/Web Proxy</t>
        </is>
      </c>
      <c r="Q1020" s="200" t="inlineStr">
        <is>
          <t>P3</t>
        </is>
      </c>
      <c r="R1020" s="200" t="inlineStr">
        <is>
          <t>🚫 Block URLs in web proxy/firewall | 📧 Update email security filters | 👥 User awareness training recommended</t>
        </is>
      </c>
      <c r="S1020" s="200" t="inlineStr">
        <is>
          <t>URL IOC - check host IP separately</t>
        </is>
      </c>
      <c r="T1020" s="200" t="n">
        <v>0</v>
      </c>
      <c r="U1020" s="200" t="n">
        <v>0</v>
      </c>
      <c r="V1020" s="200" t="inlineStr">
        <is>
          <t>T1189:Drive-by Compromise | T1566:Phishing | T1588.001:Malware</t>
        </is>
      </c>
      <c r="W1020" s="200" t="n">
        <v>1</v>
      </c>
      <c r="X1020" s="200" t="inlineStr">
        <is>
          <t>LOW (40%)</t>
        </is>
      </c>
      <c r="Y1020" s="200" t="inlineStr">
        <is>
          <t>YES</t>
        </is>
      </c>
      <c r="Z1020" s="200" t="inlineStr">
        <is>
          <t>Block URL</t>
        </is>
      </c>
      <c r="AA1020" s="200" t="inlineStr">
        <is>
          <t>https://urlhaus.abuse.ch/url/3789130/</t>
        </is>
      </c>
      <c r="AB1020" s="200" t="inlineStr">
        <is>
          <t>NONE</t>
        </is>
      </c>
      <c r="AC1020" s="200" t="n">
        <v>0</v>
      </c>
      <c r="AD1020" s="200" t="inlineStr"/>
    </row>
    <row r="1021">
      <c r="A1021" s="200" t="inlineStr">
        <is>
          <t>MAL_URL</t>
        </is>
      </c>
      <c r="B1021" s="200" t="inlineStr">
        <is>
          <t>3789129</t>
        </is>
      </c>
      <c r="C1021" s="200" t="inlineStr">
        <is>
          <t>Malware Host [online]: https://bafybeiedkdwsp77zcvi6477lovtfde7rwsjdz7654kdnrgmciqg5mfhwh4.ipfs.dweb.link/?filename=GeneratedPayload.png | Threat: malware_download | Tags: rat,RemcosRAT</t>
        </is>
      </c>
      <c r="D1021" s="200" t="n">
        <v>7.5</v>
      </c>
      <c r="E1021" s="200" t="inlineStr">
        <is>
          <t>HIGH</t>
        </is>
      </c>
      <c r="F1021" s="200" t="n">
        <v>3</v>
      </c>
      <c r="G1021" s="200" t="n">
        <v>2</v>
      </c>
      <c r="H1021" s="200" t="inlineStr">
        <is>
          <t>HIGH</t>
        </is>
      </c>
      <c r="I1021" s="200" t="n">
        <v>13.5</v>
      </c>
      <c r="J1021" s="200" t="inlineStr">
        <is>
          <t>NO</t>
        </is>
      </c>
      <c r="K1021" s="200" t="inlineStr">
        <is>
          <t>https://urlhaus.abuse.ch/url/3789129/</t>
        </is>
      </c>
      <c r="L1021" s="200" t="inlineStr">
        <is>
          <t>2026-03-03 15:27:10</t>
        </is>
      </c>
      <c r="M1021" s="200" t="inlineStr">
        <is>
          <t>Block URL</t>
        </is>
      </c>
      <c r="N1021" s="200" t="inlineStr">
        <is>
          <t>https://urlhaus.abuse.ch/url/3789129/</t>
        </is>
      </c>
      <c r="O1021" s="200" t="inlineStr">
        <is>
          <t>Block URL in proxy/firewall: https://bafybeiedkdwsp77zcvi6477lovtfde7rwsjdz7654kdnrgmciqg5mfhwh4.ipfs.dweb.link/?filename=Generat</t>
        </is>
      </c>
      <c r="P1021" s="200" t="inlineStr">
        <is>
          <t>Network/Web Proxy</t>
        </is>
      </c>
      <c r="Q1021" s="200" t="inlineStr">
        <is>
          <t>P3</t>
        </is>
      </c>
      <c r="R1021" s="200" t="inlineStr">
        <is>
          <t>🚫 Block URLs in web proxy/firewall | 📧 Update email security filters | 👥 User awareness training recommended</t>
        </is>
      </c>
      <c r="S1021" s="200" t="inlineStr">
        <is>
          <t>URL IOC - check host IP separately</t>
        </is>
      </c>
      <c r="T1021" s="200" t="n">
        <v>0</v>
      </c>
      <c r="U1021" s="200" t="n">
        <v>0</v>
      </c>
      <c r="V1021" s="200" t="inlineStr">
        <is>
          <t>T1189:Drive-by Compromise | T1566:Phishing | T1588.001:Malware</t>
        </is>
      </c>
      <c r="W1021" s="200" t="n">
        <v>1</v>
      </c>
      <c r="X1021" s="200" t="inlineStr">
        <is>
          <t>LOW (40%)</t>
        </is>
      </c>
      <c r="Y1021" s="200" t="inlineStr">
        <is>
          <t>YES</t>
        </is>
      </c>
      <c r="Z1021" s="200" t="inlineStr">
        <is>
          <t>Block URL</t>
        </is>
      </c>
      <c r="AA1021" s="200" t="inlineStr">
        <is>
          <t>https://urlhaus.abuse.ch/url/3789129/</t>
        </is>
      </c>
      <c r="AB1021" s="200" t="inlineStr">
        <is>
          <t>NONE</t>
        </is>
      </c>
      <c r="AC1021" s="200" t="n">
        <v>0</v>
      </c>
      <c r="AD1021" s="200" t="inlineStr"/>
    </row>
    <row r="1022">
      <c r="A1022" s="200" t="inlineStr">
        <is>
          <t>MAL_URL</t>
        </is>
      </c>
      <c r="B1022" s="200" t="inlineStr">
        <is>
          <t>3789128</t>
        </is>
      </c>
      <c r="C1022" s="200" t="inlineStr">
        <is>
          <t>Malware Host [online]: https://bafybeihamvbzrm2tsifa4s7xruhfnsgnkzgtk2jqwj6cwgmdxj4wqe5lm4.ipfs.dweb.link/?filename=optimized_MSI.png | Threat: malware_download | Tags: rat,RemcosRAT</t>
        </is>
      </c>
      <c r="D1022" s="200" t="n">
        <v>7.5</v>
      </c>
      <c r="E1022" s="200" t="inlineStr">
        <is>
          <t>HIGH</t>
        </is>
      </c>
      <c r="F1022" s="200" t="n">
        <v>3</v>
      </c>
      <c r="G1022" s="200" t="n">
        <v>2</v>
      </c>
      <c r="H1022" s="200" t="inlineStr">
        <is>
          <t>HIGH</t>
        </is>
      </c>
      <c r="I1022" s="200" t="n">
        <v>13.5</v>
      </c>
      <c r="J1022" s="200" t="inlineStr">
        <is>
          <t>NO</t>
        </is>
      </c>
      <c r="K1022" s="200" t="inlineStr">
        <is>
          <t>https://urlhaus.abuse.ch/url/3789128/</t>
        </is>
      </c>
      <c r="L1022" s="200" t="inlineStr">
        <is>
          <t>2026-03-03 15:27:09</t>
        </is>
      </c>
      <c r="M1022" s="200" t="inlineStr">
        <is>
          <t>Block URL</t>
        </is>
      </c>
      <c r="N1022" s="200" t="inlineStr">
        <is>
          <t>https://urlhaus.abuse.ch/url/3789128/</t>
        </is>
      </c>
      <c r="O1022" s="200" t="inlineStr">
        <is>
          <t>Block URL in proxy/firewall: https://bafybeihamvbzrm2tsifa4s7xruhfnsgnkzgtk2jqwj6cwgmdxj4wqe5lm4.ipfs.dweb.link/?filename=optimiz</t>
        </is>
      </c>
      <c r="P1022" s="200" t="inlineStr">
        <is>
          <t>Network/Web Proxy</t>
        </is>
      </c>
      <c r="Q1022" s="200" t="inlineStr">
        <is>
          <t>P3</t>
        </is>
      </c>
      <c r="R1022" s="200" t="inlineStr">
        <is>
          <t>🚫 Block URLs in web proxy/firewall | 📧 Update email security filters | 👥 User awareness training recommended</t>
        </is>
      </c>
      <c r="S1022" s="200" t="inlineStr">
        <is>
          <t>URL IOC - check host IP separately</t>
        </is>
      </c>
      <c r="T1022" s="200" t="n">
        <v>0</v>
      </c>
      <c r="U1022" s="200" t="n">
        <v>0</v>
      </c>
      <c r="V1022" s="200" t="inlineStr">
        <is>
          <t>T1189:Drive-by Compromise | T1566:Phishing | T1588.001:Malware</t>
        </is>
      </c>
      <c r="W1022" s="200" t="n">
        <v>1</v>
      </c>
      <c r="X1022" s="200" t="inlineStr">
        <is>
          <t>LOW (40%)</t>
        </is>
      </c>
      <c r="Y1022" s="200" t="inlineStr">
        <is>
          <t>YES</t>
        </is>
      </c>
      <c r="Z1022" s="200" t="inlineStr">
        <is>
          <t>Block URL</t>
        </is>
      </c>
      <c r="AA1022" s="200" t="inlineStr">
        <is>
          <t>https://urlhaus.abuse.ch/url/3789128/</t>
        </is>
      </c>
      <c r="AB1022" s="200" t="inlineStr">
        <is>
          <t>NONE</t>
        </is>
      </c>
      <c r="AC1022" s="200" t="n">
        <v>0</v>
      </c>
      <c r="AD1022" s="200" t="inlineStr"/>
    </row>
    <row r="1023">
      <c r="A1023" s="200" t="inlineStr">
        <is>
          <t>MAL_URL</t>
        </is>
      </c>
      <c r="B1023" s="200" t="inlineStr">
        <is>
          <t>3789127</t>
        </is>
      </c>
      <c r="C1023" s="200" t="inlineStr">
        <is>
          <t>Malware Host [online]: http://27.215.177.233:60786/i | Threat: malware_download | Tags: 32-bit,elf,mips,Mozi</t>
        </is>
      </c>
      <c r="D1023" s="200" t="n">
        <v>7.5</v>
      </c>
      <c r="E1023" s="200" t="inlineStr">
        <is>
          <t>HIGH</t>
        </is>
      </c>
      <c r="F1023" s="200" t="n">
        <v>3</v>
      </c>
      <c r="G1023" s="200" t="n">
        <v>2</v>
      </c>
      <c r="H1023" s="200" t="inlineStr">
        <is>
          <t>HIGH</t>
        </is>
      </c>
      <c r="I1023" s="200" t="n">
        <v>13.5</v>
      </c>
      <c r="J1023" s="200" t="inlineStr">
        <is>
          <t>NO</t>
        </is>
      </c>
      <c r="K1023" s="200" t="inlineStr">
        <is>
          <t>https://urlhaus.abuse.ch/url/3789127/</t>
        </is>
      </c>
      <c r="L1023" s="200" t="inlineStr">
        <is>
          <t>2026-03-03 15:26:29</t>
        </is>
      </c>
      <c r="M1023" s="200" t="inlineStr">
        <is>
          <t>Block URL</t>
        </is>
      </c>
      <c r="N1023" s="200" t="inlineStr">
        <is>
          <t>https://urlhaus.abuse.ch/url/3789127/</t>
        </is>
      </c>
      <c r="O1023" s="200" t="inlineStr">
        <is>
          <t>Block URL in proxy/firewall: http://27.215.177.233:60786/i</t>
        </is>
      </c>
      <c r="P1023" s="200" t="inlineStr">
        <is>
          <t>Network/Web Proxy</t>
        </is>
      </c>
      <c r="Q1023" s="200" t="inlineStr">
        <is>
          <t>P3</t>
        </is>
      </c>
      <c r="R1023" s="200" t="inlineStr">
        <is>
          <t>🚫 Block URLs in web proxy/firewall | 📧 Update email security filters | 👥 User awareness training recommended</t>
        </is>
      </c>
      <c r="S1023" s="200" t="inlineStr">
        <is>
          <t>URL IOC - check host IP separately</t>
        </is>
      </c>
      <c r="T1023" s="200" t="n">
        <v>0</v>
      </c>
      <c r="U1023" s="200" t="n">
        <v>0</v>
      </c>
      <c r="V1023" s="200" t="inlineStr">
        <is>
          <t>T1189:Drive-by Compromise | T1566:Phishing | T1588.001:Malware</t>
        </is>
      </c>
      <c r="W1023" s="200" t="n">
        <v>1</v>
      </c>
      <c r="X1023" s="200" t="inlineStr">
        <is>
          <t>LOW (40%)</t>
        </is>
      </c>
      <c r="Y1023" s="200" t="inlineStr">
        <is>
          <t>YES</t>
        </is>
      </c>
      <c r="Z1023" s="200" t="inlineStr">
        <is>
          <t>Block URL</t>
        </is>
      </c>
      <c r="AA1023" s="200" t="inlineStr">
        <is>
          <t>https://urlhaus.abuse.ch/url/3789127/</t>
        </is>
      </c>
      <c r="AB1023" s="200" t="inlineStr">
        <is>
          <t>NONE</t>
        </is>
      </c>
      <c r="AC1023" s="200" t="n">
        <v>0</v>
      </c>
      <c r="AD1023" s="200" t="inlineStr"/>
    </row>
    <row r="1024">
      <c r="A1024" s="200" t="inlineStr">
        <is>
          <t>MAL_URL</t>
        </is>
      </c>
      <c r="B1024" s="200" t="inlineStr">
        <is>
          <t>3789125</t>
        </is>
      </c>
      <c r="C1024" s="200" t="inlineStr">
        <is>
          <t>Malware Host [online]: https://okullu.com/FmmjAIk.txt | Threat: malware_download | Tags: ascii,Encoded,rat,RemcosRAT</t>
        </is>
      </c>
      <c r="D1024" s="200" t="n">
        <v>7.5</v>
      </c>
      <c r="E1024" s="200" t="inlineStr">
        <is>
          <t>HIGH</t>
        </is>
      </c>
      <c r="F1024" s="200" t="n">
        <v>3</v>
      </c>
      <c r="G1024" s="200" t="n">
        <v>2</v>
      </c>
      <c r="H1024" s="200" t="inlineStr">
        <is>
          <t>HIGH</t>
        </is>
      </c>
      <c r="I1024" s="200" t="n">
        <v>13.5</v>
      </c>
      <c r="J1024" s="200" t="inlineStr">
        <is>
          <t>NO</t>
        </is>
      </c>
      <c r="K1024" s="200" t="inlineStr">
        <is>
          <t>https://urlhaus.abuse.ch/url/3789125/</t>
        </is>
      </c>
      <c r="L1024" s="200" t="inlineStr">
        <is>
          <t>2026-03-03 15:26:20</t>
        </is>
      </c>
      <c r="M1024" s="200" t="inlineStr">
        <is>
          <t>Block URL</t>
        </is>
      </c>
      <c r="N1024" s="200" t="inlineStr">
        <is>
          <t>https://urlhaus.abuse.ch/url/3789125/</t>
        </is>
      </c>
      <c r="O1024" s="200" t="inlineStr">
        <is>
          <t>Block URL in proxy/firewall: https://okullu.com/FmmjAIk.txt</t>
        </is>
      </c>
      <c r="P1024" s="200" t="inlineStr">
        <is>
          <t>Network/Web Proxy</t>
        </is>
      </c>
      <c r="Q1024" s="200" t="inlineStr">
        <is>
          <t>P3</t>
        </is>
      </c>
      <c r="R1024" s="200" t="inlineStr">
        <is>
          <t>🚫 Block URLs in web proxy/firewall | 📧 Update email security filters | 👥 User awareness training recommended</t>
        </is>
      </c>
      <c r="S1024" s="200" t="inlineStr">
        <is>
          <t>URL IOC - check host IP separately</t>
        </is>
      </c>
      <c r="T1024" s="200" t="n">
        <v>0</v>
      </c>
      <c r="U1024" s="200" t="n">
        <v>0</v>
      </c>
      <c r="V1024" s="200" t="inlineStr">
        <is>
          <t>T1189:Drive-by Compromise | T1566:Phishing | T1588.001:Malware</t>
        </is>
      </c>
      <c r="W1024" s="200" t="n">
        <v>1</v>
      </c>
      <c r="X1024" s="200" t="inlineStr">
        <is>
          <t>LOW (40%)</t>
        </is>
      </c>
      <c r="Y1024" s="200" t="inlineStr">
        <is>
          <t>YES</t>
        </is>
      </c>
      <c r="Z1024" s="200" t="inlineStr">
        <is>
          <t>Block URL</t>
        </is>
      </c>
      <c r="AA1024" s="200" t="inlineStr">
        <is>
          <t>https://urlhaus.abuse.ch/url/3789125/</t>
        </is>
      </c>
      <c r="AB1024" s="200" t="inlineStr">
        <is>
          <t>NONE</t>
        </is>
      </c>
      <c r="AC1024" s="200" t="n">
        <v>0</v>
      </c>
      <c r="AD1024" s="200" t="inlineStr"/>
    </row>
    <row r="1025">
      <c r="A1025" s="200" t="inlineStr">
        <is>
          <t>MAL_URL</t>
        </is>
      </c>
      <c r="B1025" s="200" t="inlineStr">
        <is>
          <t>3789126</t>
        </is>
      </c>
      <c r="C1025" s="200" t="inlineStr">
        <is>
          <t>Malware Host [online]: https://okullu.com/Scpmkff.txt | Threat: malware_download | Tags: ascii,Encoded,rat,RemcosRAT</t>
        </is>
      </c>
      <c r="D1025" s="200" t="n">
        <v>7.5</v>
      </c>
      <c r="E1025" s="200" t="inlineStr">
        <is>
          <t>HIGH</t>
        </is>
      </c>
      <c r="F1025" s="200" t="n">
        <v>3</v>
      </c>
      <c r="G1025" s="200" t="n">
        <v>2</v>
      </c>
      <c r="H1025" s="200" t="inlineStr">
        <is>
          <t>HIGH</t>
        </is>
      </c>
      <c r="I1025" s="200" t="n">
        <v>13.5</v>
      </c>
      <c r="J1025" s="200" t="inlineStr">
        <is>
          <t>NO</t>
        </is>
      </c>
      <c r="K1025" s="200" t="inlineStr">
        <is>
          <t>https://urlhaus.abuse.ch/url/3789126/</t>
        </is>
      </c>
      <c r="L1025" s="200" t="inlineStr">
        <is>
          <t>2026-03-03 15:26:20</t>
        </is>
      </c>
      <c r="M1025" s="200" t="inlineStr">
        <is>
          <t>Block URL</t>
        </is>
      </c>
      <c r="N1025" s="200" t="inlineStr">
        <is>
          <t>https://urlhaus.abuse.ch/url/3789126/</t>
        </is>
      </c>
      <c r="O1025" s="200" t="inlineStr">
        <is>
          <t>Block URL in proxy/firewall: https://okullu.com/Scpmkff.txt</t>
        </is>
      </c>
      <c r="P1025" s="200" t="inlineStr">
        <is>
          <t>Network/Web Proxy</t>
        </is>
      </c>
      <c r="Q1025" s="200" t="inlineStr">
        <is>
          <t>P3</t>
        </is>
      </c>
      <c r="R1025" s="200" t="inlineStr">
        <is>
          <t>🚫 Block URLs in web proxy/firewall | 📧 Update email security filters | 👥 User awareness training recommended</t>
        </is>
      </c>
      <c r="S1025" s="200" t="inlineStr">
        <is>
          <t>URL IOC - check host IP separately</t>
        </is>
      </c>
      <c r="T1025" s="200" t="n">
        <v>0</v>
      </c>
      <c r="U1025" s="200" t="n">
        <v>0</v>
      </c>
      <c r="V1025" s="200" t="inlineStr">
        <is>
          <t>T1189:Drive-by Compromise | T1566:Phishing | T1588.001:Malware</t>
        </is>
      </c>
      <c r="W1025" s="200" t="n">
        <v>1</v>
      </c>
      <c r="X1025" s="200" t="inlineStr">
        <is>
          <t>LOW (40%)</t>
        </is>
      </c>
      <c r="Y1025" s="200" t="inlineStr">
        <is>
          <t>YES</t>
        </is>
      </c>
      <c r="Z1025" s="200" t="inlineStr">
        <is>
          <t>Block URL</t>
        </is>
      </c>
      <c r="AA1025" s="200" t="inlineStr">
        <is>
          <t>https://urlhaus.abuse.ch/url/3789126/</t>
        </is>
      </c>
      <c r="AB1025" s="200" t="inlineStr">
        <is>
          <t>NONE</t>
        </is>
      </c>
      <c r="AC1025" s="200" t="n">
        <v>0</v>
      </c>
      <c r="AD1025" s="200" t="inlineStr"/>
    </row>
    <row r="1026">
      <c r="A1026" s="200" t="inlineStr">
        <is>
          <t>MAL_URL</t>
        </is>
      </c>
      <c r="B1026" s="200" t="inlineStr">
        <is>
          <t>3789124</t>
        </is>
      </c>
      <c r="C1026" s="200" t="inlineStr">
        <is>
          <t>Malware Host [offline]: http://192.3.176.237/100/kmh.hta | Threat: malware_download | Tags: ascii,hta,rat,RemcosRAT</t>
        </is>
      </c>
      <c r="D1026" s="200" t="n">
        <v>7.5</v>
      </c>
      <c r="E1026" s="200" t="inlineStr">
        <is>
          <t>HIGH</t>
        </is>
      </c>
      <c r="F1026" s="200" t="n">
        <v>3</v>
      </c>
      <c r="G1026" s="200" t="n">
        <v>2</v>
      </c>
      <c r="H1026" s="200" t="inlineStr">
        <is>
          <t>HIGH</t>
        </is>
      </c>
      <c r="I1026" s="200" t="n">
        <v>13.5</v>
      </c>
      <c r="J1026" s="200" t="inlineStr">
        <is>
          <t>NO</t>
        </is>
      </c>
      <c r="K1026" s="200" t="inlineStr">
        <is>
          <t>https://urlhaus.abuse.ch/url/3789124/</t>
        </is>
      </c>
      <c r="L1026" s="200" t="inlineStr">
        <is>
          <t>2026-03-03 15:25:15</t>
        </is>
      </c>
      <c r="M1026" s="200" t="inlineStr">
        <is>
          <t>Block URL</t>
        </is>
      </c>
      <c r="N1026" s="200" t="inlineStr">
        <is>
          <t>https://urlhaus.abuse.ch/url/3789124/</t>
        </is>
      </c>
      <c r="O1026" s="200" t="inlineStr">
        <is>
          <t>Block URL in proxy/firewall: http://192.3.176.237/100/kmh.hta</t>
        </is>
      </c>
      <c r="P1026" s="200" t="inlineStr">
        <is>
          <t>Network/Web Proxy</t>
        </is>
      </c>
      <c r="Q1026" s="200" t="inlineStr">
        <is>
          <t>P3</t>
        </is>
      </c>
      <c r="R1026" s="200" t="inlineStr">
        <is>
          <t>🚫 Block URLs in web proxy/firewall | 📧 Update email security filters | 👥 User awareness training recommended</t>
        </is>
      </c>
      <c r="S1026" s="200" t="inlineStr">
        <is>
          <t>URL IOC - check host IP separately</t>
        </is>
      </c>
      <c r="T1026" s="200" t="n">
        <v>0</v>
      </c>
      <c r="U1026" s="200" t="n">
        <v>0</v>
      </c>
      <c r="V1026" s="200" t="inlineStr">
        <is>
          <t>T1189:Drive-by Compromise | T1566:Phishing | T1588.001:Malware</t>
        </is>
      </c>
      <c r="W1026" s="200" t="n">
        <v>1</v>
      </c>
      <c r="X1026" s="200" t="inlineStr">
        <is>
          <t>LOW (40%)</t>
        </is>
      </c>
      <c r="Y1026" s="200" t="inlineStr">
        <is>
          <t>YES</t>
        </is>
      </c>
      <c r="Z1026" s="200" t="inlineStr">
        <is>
          <t>Block URL</t>
        </is>
      </c>
      <c r="AA1026" s="200" t="inlineStr">
        <is>
          <t>https://urlhaus.abuse.ch/url/3789124/</t>
        </is>
      </c>
      <c r="AB1026" s="200" t="inlineStr">
        <is>
          <t>NONE</t>
        </is>
      </c>
      <c r="AC1026" s="200" t="n">
        <v>0</v>
      </c>
      <c r="AD1026" s="200" t="inlineStr"/>
    </row>
    <row r="1027">
      <c r="A1027" s="200" t="inlineStr">
        <is>
          <t>MAL_URL</t>
        </is>
      </c>
      <c r="B1027" s="200" t="inlineStr">
        <is>
          <t>3789123</t>
        </is>
      </c>
      <c r="C1027" s="200" t="inlineStr">
        <is>
          <t>Malware Host [online]: https://files.catbox.moe/ouh3nf.js | Threat: malware_download | Tags: ascii,js,VIPKeylogger</t>
        </is>
      </c>
      <c r="D1027" s="200" t="n">
        <v>7.5</v>
      </c>
      <c r="E1027" s="200" t="inlineStr">
        <is>
          <t>HIGH</t>
        </is>
      </c>
      <c r="F1027" s="200" t="n">
        <v>3</v>
      </c>
      <c r="G1027" s="200" t="n">
        <v>2</v>
      </c>
      <c r="H1027" s="200" t="inlineStr">
        <is>
          <t>HIGH</t>
        </is>
      </c>
      <c r="I1027" s="200" t="n">
        <v>13.5</v>
      </c>
      <c r="J1027" s="200" t="inlineStr">
        <is>
          <t>NO</t>
        </is>
      </c>
      <c r="K1027" s="200" t="inlineStr">
        <is>
          <t>https://urlhaus.abuse.ch/url/3789123/</t>
        </is>
      </c>
      <c r="L1027" s="200" t="inlineStr">
        <is>
          <t>2026-03-03 15:20:26</t>
        </is>
      </c>
      <c r="M1027" s="200" t="inlineStr">
        <is>
          <t>Block URL</t>
        </is>
      </c>
      <c r="N1027" s="200" t="inlineStr">
        <is>
          <t>https://urlhaus.abuse.ch/url/3789123/</t>
        </is>
      </c>
      <c r="O1027" s="200" t="inlineStr">
        <is>
          <t>Block URL in proxy/firewall: https://files.catbox.moe/ouh3nf.js</t>
        </is>
      </c>
      <c r="P1027" s="200" t="inlineStr">
        <is>
          <t>Network/Web Proxy</t>
        </is>
      </c>
      <c r="Q1027" s="200" t="inlineStr">
        <is>
          <t>P3</t>
        </is>
      </c>
      <c r="R1027" s="200" t="inlineStr">
        <is>
          <t>🚫 Block URLs in web proxy/firewall | 📧 Update email security filters | 👥 User awareness training recommended</t>
        </is>
      </c>
      <c r="S1027" s="200" t="inlineStr">
        <is>
          <t>URL IOC - check host IP separately</t>
        </is>
      </c>
      <c r="T1027" s="200" t="n">
        <v>0</v>
      </c>
      <c r="U1027" s="200" t="n">
        <v>0</v>
      </c>
      <c r="V1027" s="200" t="inlineStr">
        <is>
          <t>T1189:Drive-by Compromise | T1566:Phishing | T1588.001:Malware</t>
        </is>
      </c>
      <c r="W1027" s="200" t="n">
        <v>1</v>
      </c>
      <c r="X1027" s="200" t="inlineStr">
        <is>
          <t>LOW (40%)</t>
        </is>
      </c>
      <c r="Y1027" s="200" t="inlineStr">
        <is>
          <t>YES</t>
        </is>
      </c>
      <c r="Z1027" s="200" t="inlineStr">
        <is>
          <t>Block URL</t>
        </is>
      </c>
      <c r="AA1027" s="200" t="inlineStr">
        <is>
          <t>https://urlhaus.abuse.ch/url/3789123/</t>
        </is>
      </c>
      <c r="AB1027" s="200" t="inlineStr">
        <is>
          <t>NONE</t>
        </is>
      </c>
      <c r="AC1027" s="200" t="n">
        <v>0</v>
      </c>
      <c r="AD1027" s="200" t="inlineStr"/>
    </row>
    <row r="1028">
      <c r="A1028" s="200" t="inlineStr">
        <is>
          <t>MAL_URL</t>
        </is>
      </c>
      <c r="B1028" s="200" t="inlineStr">
        <is>
          <t>3789122</t>
        </is>
      </c>
      <c r="C1028" s="200" t="inlineStr">
        <is>
          <t>Malware Host [online]: https://raw.githubusercontent.com/Administrator-hub/Orders/refs/heads/main/Certificatesupload.txt | Threat: malware_download | Tags: ascii,Encoded</t>
        </is>
      </c>
      <c r="D1028" s="200" t="n">
        <v>7.5</v>
      </c>
      <c r="E1028" s="200" t="inlineStr">
        <is>
          <t>HIGH</t>
        </is>
      </c>
      <c r="F1028" s="200" t="n">
        <v>3</v>
      </c>
      <c r="G1028" s="200" t="n">
        <v>2</v>
      </c>
      <c r="H1028" s="200" t="inlineStr">
        <is>
          <t>HIGH</t>
        </is>
      </c>
      <c r="I1028" s="200" t="n">
        <v>13.5</v>
      </c>
      <c r="J1028" s="200" t="inlineStr">
        <is>
          <t>NO</t>
        </is>
      </c>
      <c r="K1028" s="200" t="inlineStr">
        <is>
          <t>https://urlhaus.abuse.ch/url/3789122/</t>
        </is>
      </c>
      <c r="L1028" s="200" t="inlineStr">
        <is>
          <t>2026-03-03 15:17:13</t>
        </is>
      </c>
      <c r="M1028" s="200" t="inlineStr">
        <is>
          <t>Block URL</t>
        </is>
      </c>
      <c r="N1028" s="200" t="inlineStr">
        <is>
          <t>https://urlhaus.abuse.ch/url/3789122/</t>
        </is>
      </c>
      <c r="O1028" s="200" t="inlineStr">
        <is>
          <t>Block URL in proxy/firewall: https://raw.githubusercontent.com/Administrator-hub/Orders/refs/heads/main/Certificatesupload.txt</t>
        </is>
      </c>
      <c r="P1028" s="200" t="inlineStr">
        <is>
          <t>Network/Web Proxy</t>
        </is>
      </c>
      <c r="Q1028" s="200" t="inlineStr">
        <is>
          <t>P3</t>
        </is>
      </c>
      <c r="R1028" s="200" t="inlineStr">
        <is>
          <t>🚫 Block URLs in web proxy/firewall | 📧 Update email security filters | 👥 User awareness training recommended</t>
        </is>
      </c>
      <c r="S1028" s="200" t="inlineStr">
        <is>
          <t>URL IOC - check host IP separately</t>
        </is>
      </c>
      <c r="T1028" s="200" t="n">
        <v>0</v>
      </c>
      <c r="U1028" s="200" t="n">
        <v>0</v>
      </c>
      <c r="V1028" s="200" t="inlineStr">
        <is>
          <t>T1189:Drive-by Compromise | T1566:Phishing | T1588.001:Malware</t>
        </is>
      </c>
      <c r="W1028" s="200" t="n">
        <v>1</v>
      </c>
      <c r="X1028" s="200" t="inlineStr">
        <is>
          <t>LOW (40%)</t>
        </is>
      </c>
      <c r="Y1028" s="200" t="inlineStr">
        <is>
          <t>YES</t>
        </is>
      </c>
      <c r="Z1028" s="200" t="inlineStr">
        <is>
          <t>Block URL</t>
        </is>
      </c>
      <c r="AA1028" s="200" t="inlineStr">
        <is>
          <t>https://urlhaus.abuse.ch/url/3789122/</t>
        </is>
      </c>
      <c r="AB1028" s="200" t="inlineStr">
        <is>
          <t>NONE</t>
        </is>
      </c>
      <c r="AC1028" s="200" t="n">
        <v>0</v>
      </c>
      <c r="AD1028" s="200" t="inlineStr"/>
    </row>
    <row r="1029">
      <c r="A1029" s="199" t="inlineStr">
        <is>
          <t>PHISH</t>
        </is>
      </c>
      <c r="B1029" s="199" t="inlineStr"/>
      <c r="C1029" s="199" t="inlineStr">
        <is>
          <t>Phishing site targeting: www.robiox.com.gr | URL: https://www.robiox.com.gr/communities/4172582877/Free-robux-and-more</t>
        </is>
      </c>
      <c r="D1029" s="199" t="n">
        <v>6</v>
      </c>
      <c r="E1029" s="199" t="inlineStr">
        <is>
          <t>MEDIUM</t>
        </is>
      </c>
      <c r="F1029" s="199" t="n">
        <v>3</v>
      </c>
      <c r="G1029" s="199" t="n">
        <v>1</v>
      </c>
      <c r="H1029" s="199" t="inlineStr">
        <is>
          <t>MEDIUM</t>
        </is>
      </c>
      <c r="I1029" s="199" t="n">
        <v>9</v>
      </c>
      <c r="J1029" s="199" t="inlineStr">
        <is>
          <t>NO</t>
        </is>
      </c>
      <c r="K1029" s="199" t="inlineStr">
        <is>
          <t>https://www.robiox.com.gr/communities/4172582877/Free-robux-and-more</t>
        </is>
      </c>
      <c r="L1029" s="199" t="inlineStr">
        <is>
          <t>2026-03-03T16:00:04+00:00</t>
        </is>
      </c>
      <c r="M1029" s="199" t="inlineStr">
        <is>
          <t>Block URL</t>
        </is>
      </c>
      <c r="N1029" s="199" t="inlineStr">
        <is>
          <t>https://www.robiox.com.gr/communities/4172582877/Free-robux-and-more</t>
        </is>
      </c>
      <c r="O1029" s="199" t="inlineStr">
        <is>
          <t>Block phishing URL | Warn users about www.robiox.com.gr impersonation</t>
        </is>
      </c>
      <c r="P1029" s="199" t="inlineStr">
        <is>
          <t>Email users / www.robiox.com.gr</t>
        </is>
      </c>
      <c r="Q1029" s="199" t="inlineStr">
        <is>
          <t>P4</t>
        </is>
      </c>
      <c r="R1029" s="199" t="inlineStr">
        <is>
          <t>🚫 Block URLs in web proxy/firewall | 📧 Update email security filters | 👥 User awareness training recommended</t>
        </is>
      </c>
      <c r="S1029" s="199" t="inlineStr">
        <is>
          <t>Phishing URL</t>
        </is>
      </c>
      <c r="T1029" s="199" t="n">
        <v>0</v>
      </c>
      <c r="U1029" s="199" t="n">
        <v>0</v>
      </c>
      <c r="V1029" s="199" t="inlineStr">
        <is>
          <t>T1566:Phishing | T1566.002:Spearphishing Link</t>
        </is>
      </c>
      <c r="W1029" s="199" t="n">
        <v>1</v>
      </c>
      <c r="X1029" s="199" t="inlineStr">
        <is>
          <t>LOW (40%)</t>
        </is>
      </c>
      <c r="Y1029" s="199" t="inlineStr">
        <is>
          <t>NONE</t>
        </is>
      </c>
      <c r="Z1029" s="199" t="inlineStr">
        <is>
          <t>NONE</t>
        </is>
      </c>
      <c r="AA1029" s="199" t="inlineStr">
        <is>
          <t>https://www.robiox.com.gr/communities/4172582877/Free-robux-and-more</t>
        </is>
      </c>
      <c r="AB1029" s="199" t="inlineStr">
        <is>
          <t>NONE</t>
        </is>
      </c>
      <c r="AC1029" s="199" t="n">
        <v>0</v>
      </c>
      <c r="AD1029" s="199" t="inlineStr"/>
    </row>
    <row r="1030">
      <c r="A1030" s="199" t="inlineStr">
        <is>
          <t>PHISH</t>
        </is>
      </c>
      <c r="B1030" s="199" t="inlineStr"/>
      <c r="C1030" s="199" t="inlineStr">
        <is>
          <t>Phishing site targeting: centre-backup-exodus-com-u.vercel.app | URL: https://centre-backup-exodus-com-u.vercel.app/</t>
        </is>
      </c>
      <c r="D1030" s="199" t="n">
        <v>6</v>
      </c>
      <c r="E1030" s="199" t="inlineStr">
        <is>
          <t>MEDIUM</t>
        </is>
      </c>
      <c r="F1030" s="199" t="n">
        <v>3</v>
      </c>
      <c r="G1030" s="199" t="n">
        <v>1</v>
      </c>
      <c r="H1030" s="199" t="inlineStr">
        <is>
          <t>MEDIUM</t>
        </is>
      </c>
      <c r="I1030" s="199" t="n">
        <v>9</v>
      </c>
      <c r="J1030" s="199" t="inlineStr">
        <is>
          <t>NO</t>
        </is>
      </c>
      <c r="K1030" s="199" t="inlineStr">
        <is>
          <t>https://centre-backup-exodus-com-u.vercel.app/</t>
        </is>
      </c>
      <c r="L1030" s="199" t="inlineStr">
        <is>
          <t>2026-03-03T16:00:04+00:00</t>
        </is>
      </c>
      <c r="M1030" s="199" t="inlineStr">
        <is>
          <t>Block URL</t>
        </is>
      </c>
      <c r="N1030" s="199" t="inlineStr">
        <is>
          <t>https://centre-backup-exodus-com-u.vercel.app/</t>
        </is>
      </c>
      <c r="O1030" s="199" t="inlineStr">
        <is>
          <t>Block phishing URL | Warn users about centre-backup-exodus-com-u.vercel.app impersonation</t>
        </is>
      </c>
      <c r="P1030" s="199" t="inlineStr">
        <is>
          <t>Email users / centre-backup-exodus-com-u.vercel.app</t>
        </is>
      </c>
      <c r="Q1030" s="199" t="inlineStr">
        <is>
          <t>P4</t>
        </is>
      </c>
      <c r="R1030" s="199" t="inlineStr">
        <is>
          <t>🚫 Block URLs in web proxy/firewall | 📧 Update email security filters | 👥 User awareness training recommended</t>
        </is>
      </c>
      <c r="S1030" s="199" t="inlineStr">
        <is>
          <t>Phishing URL</t>
        </is>
      </c>
      <c r="T1030" s="199" t="n">
        <v>0</v>
      </c>
      <c r="U1030" s="199" t="n">
        <v>0</v>
      </c>
      <c r="V1030" s="199" t="inlineStr">
        <is>
          <t>T1566:Phishing | T1566.002:Spearphishing Link</t>
        </is>
      </c>
      <c r="W1030" s="199" t="n">
        <v>1</v>
      </c>
      <c r="X1030" s="199" t="inlineStr">
        <is>
          <t>LOW (40%)</t>
        </is>
      </c>
      <c r="Y1030" s="199" t="inlineStr">
        <is>
          <t>NONE</t>
        </is>
      </c>
      <c r="Z1030" s="199" t="inlineStr">
        <is>
          <t>NONE</t>
        </is>
      </c>
      <c r="AA1030" s="199" t="inlineStr">
        <is>
          <t>https://centre-backup-exodus-com-u.vercel.app/</t>
        </is>
      </c>
      <c r="AB1030" s="199" t="inlineStr">
        <is>
          <t>NONE</t>
        </is>
      </c>
      <c r="AC1030" s="199" t="n">
        <v>0</v>
      </c>
      <c r="AD1030" s="199" t="inlineStr"/>
    </row>
    <row r="1031">
      <c r="A1031" s="199" t="inlineStr">
        <is>
          <t>PHISH</t>
        </is>
      </c>
      <c r="B1031" s="199" t="inlineStr"/>
      <c r="C1031" s="199" t="inlineStr">
        <is>
          <t>Phishing site targeting: officehomeprodprv.brazilsouth.cloudapp.azure.com | URL: https://officehomeprodprv.brazilsouth.cloudapp.azure.com/?from=NG</t>
        </is>
      </c>
      <c r="D1031" s="199" t="n">
        <v>6</v>
      </c>
      <c r="E1031" s="199" t="inlineStr">
        <is>
          <t>MEDIUM</t>
        </is>
      </c>
      <c r="F1031" s="199" t="n">
        <v>3</v>
      </c>
      <c r="G1031" s="199" t="n">
        <v>1</v>
      </c>
      <c r="H1031" s="199" t="inlineStr">
        <is>
          <t>MEDIUM</t>
        </is>
      </c>
      <c r="I1031" s="199" t="n">
        <v>9</v>
      </c>
      <c r="J1031" s="199" t="inlineStr">
        <is>
          <t>NO</t>
        </is>
      </c>
      <c r="K1031" s="199" t="inlineStr">
        <is>
          <t>https://officehomeprodprv.brazilsouth.cloudapp.azure.com/?from=NG</t>
        </is>
      </c>
      <c r="L1031" s="199" t="inlineStr">
        <is>
          <t>2026-03-03T16:00:04+00:00</t>
        </is>
      </c>
      <c r="M1031" s="199" t="inlineStr">
        <is>
          <t>Block URL</t>
        </is>
      </c>
      <c r="N1031" s="199" t="inlineStr">
        <is>
          <t>https://officehomeprodprv.brazilsouth.cloudapp.azure.com/?from=NG</t>
        </is>
      </c>
      <c r="O1031" s="199" t="inlineStr">
        <is>
          <t>Block phishing URL | Warn users about officehomeprodprv.brazilsouth.cloudapp.azure.com impersonation</t>
        </is>
      </c>
      <c r="P1031" s="199" t="inlineStr">
        <is>
          <t>Email users / officehomeprodprv.brazilsouth.cloudapp.azure.com</t>
        </is>
      </c>
      <c r="Q1031" s="199" t="inlineStr">
        <is>
          <t>P4</t>
        </is>
      </c>
      <c r="R1031" s="199" t="inlineStr">
        <is>
          <t>🚫 Block URLs in web proxy/firewall | 📧 Update email security filters | 👥 User awareness training recommended</t>
        </is>
      </c>
      <c r="S1031" s="199" t="inlineStr">
        <is>
          <t>Phishing URL</t>
        </is>
      </c>
      <c r="T1031" s="199" t="n">
        <v>0</v>
      </c>
      <c r="U1031" s="199" t="n">
        <v>0</v>
      </c>
      <c r="V1031" s="199" t="inlineStr">
        <is>
          <t>T1566:Phishing | T1566.002:Spearphishing Link</t>
        </is>
      </c>
      <c r="W1031" s="199" t="n">
        <v>1</v>
      </c>
      <c r="X1031" s="199" t="inlineStr">
        <is>
          <t>LOW (40%)</t>
        </is>
      </c>
      <c r="Y1031" s="199" t="inlineStr">
        <is>
          <t>NONE</t>
        </is>
      </c>
      <c r="Z1031" s="199" t="inlineStr">
        <is>
          <t>NONE</t>
        </is>
      </c>
      <c r="AA1031" s="199" t="inlineStr">
        <is>
          <t>https://officehomeprodprv.brazilsouth.cloudapp.azure.com/?from=NG</t>
        </is>
      </c>
      <c r="AB1031" s="199" t="inlineStr">
        <is>
          <t>NONE</t>
        </is>
      </c>
      <c r="AC1031" s="199" t="n">
        <v>0</v>
      </c>
      <c r="AD1031" s="199" t="inlineStr"/>
    </row>
    <row r="1032">
      <c r="A1032" s="199" t="inlineStr">
        <is>
          <t>PHISH</t>
        </is>
      </c>
      <c r="B1032" s="199" t="inlineStr"/>
      <c r="C1032" s="199" t="inlineStr">
        <is>
          <t>Phishing site targeting: roblox.com.ge | URL: https://roblox.com.ge/users/8952334627/profile</t>
        </is>
      </c>
      <c r="D1032" s="199" t="n">
        <v>6</v>
      </c>
      <c r="E1032" s="199" t="inlineStr">
        <is>
          <t>MEDIUM</t>
        </is>
      </c>
      <c r="F1032" s="199" t="n">
        <v>3</v>
      </c>
      <c r="G1032" s="199" t="n">
        <v>1</v>
      </c>
      <c r="H1032" s="199" t="inlineStr">
        <is>
          <t>MEDIUM</t>
        </is>
      </c>
      <c r="I1032" s="199" t="n">
        <v>9</v>
      </c>
      <c r="J1032" s="199" t="inlineStr">
        <is>
          <t>NO</t>
        </is>
      </c>
      <c r="K1032" s="199" t="inlineStr">
        <is>
          <t>https://roblox.com.ge/users/8952334627/profile</t>
        </is>
      </c>
      <c r="L1032" s="199" t="inlineStr">
        <is>
          <t>2026-03-03T16:00:04+00:00</t>
        </is>
      </c>
      <c r="M1032" s="199" t="inlineStr">
        <is>
          <t>Block URL</t>
        </is>
      </c>
      <c r="N1032" s="199" t="inlineStr">
        <is>
          <t>https://roblox.com.ge/users/8952334627/profile</t>
        </is>
      </c>
      <c r="O1032" s="199" t="inlineStr">
        <is>
          <t>Block phishing URL | Warn users about roblox.com.ge impersonation</t>
        </is>
      </c>
      <c r="P1032" s="199" t="inlineStr">
        <is>
          <t>Email users / roblox.com.ge</t>
        </is>
      </c>
      <c r="Q1032" s="199" t="inlineStr">
        <is>
          <t>P4</t>
        </is>
      </c>
      <c r="R1032" s="199" t="inlineStr">
        <is>
          <t>🚫 Block URLs in web proxy/firewall | 📧 Update email security filters | 👥 User awareness training recommended</t>
        </is>
      </c>
      <c r="S1032" s="199" t="inlineStr">
        <is>
          <t>Phishing URL</t>
        </is>
      </c>
      <c r="T1032" s="199" t="n">
        <v>0</v>
      </c>
      <c r="U1032" s="199" t="n">
        <v>0</v>
      </c>
      <c r="V1032" s="199" t="inlineStr">
        <is>
          <t>T1566:Phishing | T1566.002:Spearphishing Link</t>
        </is>
      </c>
      <c r="W1032" s="199" t="n">
        <v>1</v>
      </c>
      <c r="X1032" s="199" t="inlineStr">
        <is>
          <t>LOW (40%)</t>
        </is>
      </c>
      <c r="Y1032" s="199" t="inlineStr">
        <is>
          <t>NONE</t>
        </is>
      </c>
      <c r="Z1032" s="199" t="inlineStr">
        <is>
          <t>NONE</t>
        </is>
      </c>
      <c r="AA1032" s="199" t="inlineStr">
        <is>
          <t>https://roblox.com.ge/users/8952334627/profile</t>
        </is>
      </c>
      <c r="AB1032" s="199" t="inlineStr">
        <is>
          <t>NONE</t>
        </is>
      </c>
      <c r="AC1032" s="199" t="n">
        <v>0</v>
      </c>
      <c r="AD1032" s="199" t="inlineStr"/>
    </row>
    <row r="1033">
      <c r="A1033" s="199" t="inlineStr">
        <is>
          <t>PHISH</t>
        </is>
      </c>
      <c r="B1033" s="199" t="inlineStr"/>
      <c r="C1033" s="199" t="inlineStr">
        <is>
          <t>Phishing site targeting: symbol-vz.zeabur.app | URL: https://symbol-vz.zeabur.app/</t>
        </is>
      </c>
      <c r="D1033" s="199" t="n">
        <v>6</v>
      </c>
      <c r="E1033" s="199" t="inlineStr">
        <is>
          <t>MEDIUM</t>
        </is>
      </c>
      <c r="F1033" s="199" t="n">
        <v>3</v>
      </c>
      <c r="G1033" s="199" t="n">
        <v>1</v>
      </c>
      <c r="H1033" s="199" t="inlineStr">
        <is>
          <t>MEDIUM</t>
        </is>
      </c>
      <c r="I1033" s="199" t="n">
        <v>9</v>
      </c>
      <c r="J1033" s="199" t="inlineStr">
        <is>
          <t>NO</t>
        </is>
      </c>
      <c r="K1033" s="199" t="inlineStr">
        <is>
          <t>https://symbol-vz.zeabur.app/</t>
        </is>
      </c>
      <c r="L1033" s="199" t="inlineStr">
        <is>
          <t>2026-03-03T16:00:04+00:00</t>
        </is>
      </c>
      <c r="M1033" s="199" t="inlineStr">
        <is>
          <t>Block URL</t>
        </is>
      </c>
      <c r="N1033" s="199" t="inlineStr">
        <is>
          <t>https://symbol-vz.zeabur.app/</t>
        </is>
      </c>
      <c r="O1033" s="199" t="inlineStr">
        <is>
          <t>Block phishing URL | Warn users about symbol-vz.zeabur.app impersonation</t>
        </is>
      </c>
      <c r="P1033" s="199" t="inlineStr">
        <is>
          <t>Email users / symbol-vz.zeabur.app</t>
        </is>
      </c>
      <c r="Q1033" s="199" t="inlineStr">
        <is>
          <t>P4</t>
        </is>
      </c>
      <c r="R1033" s="199" t="inlineStr">
        <is>
          <t>🚫 Block URLs in web proxy/firewall | 📧 Update email security filters | 👥 User awareness training recommended</t>
        </is>
      </c>
      <c r="S1033" s="199" t="inlineStr">
        <is>
          <t>Phishing URL</t>
        </is>
      </c>
      <c r="T1033" s="199" t="n">
        <v>0</v>
      </c>
      <c r="U1033" s="199" t="n">
        <v>0</v>
      </c>
      <c r="V1033" s="199" t="inlineStr">
        <is>
          <t>T1566:Phishing | T1566.002:Spearphishing Link</t>
        </is>
      </c>
      <c r="W1033" s="199" t="n">
        <v>1</v>
      </c>
      <c r="X1033" s="199" t="inlineStr">
        <is>
          <t>LOW (40%)</t>
        </is>
      </c>
      <c r="Y1033" s="199" t="inlineStr">
        <is>
          <t>NONE</t>
        </is>
      </c>
      <c r="Z1033" s="199" t="inlineStr">
        <is>
          <t>NONE</t>
        </is>
      </c>
      <c r="AA1033" s="199" t="inlineStr">
        <is>
          <t>https://symbol-vz.zeabur.app/</t>
        </is>
      </c>
      <c r="AB1033" s="199" t="inlineStr">
        <is>
          <t>NONE</t>
        </is>
      </c>
      <c r="AC1033" s="199" t="n">
        <v>0</v>
      </c>
      <c r="AD1033" s="199" t="inlineStr"/>
    </row>
    <row r="1034">
      <c r="A1034" s="199" t="inlineStr">
        <is>
          <t>PHISH</t>
        </is>
      </c>
      <c r="B1034" s="199" t="inlineStr"/>
      <c r="C1034" s="199" t="inlineStr">
        <is>
          <t>Phishing site targeting: gmb.xhalo.co | URL: http://gmb.xhalo.co/</t>
        </is>
      </c>
      <c r="D1034" s="199" t="n">
        <v>6</v>
      </c>
      <c r="E1034" s="199" t="inlineStr">
        <is>
          <t>MEDIUM</t>
        </is>
      </c>
      <c r="F1034" s="199" t="n">
        <v>3</v>
      </c>
      <c r="G1034" s="199" t="n">
        <v>1</v>
      </c>
      <c r="H1034" s="199" t="inlineStr">
        <is>
          <t>MEDIUM</t>
        </is>
      </c>
      <c r="I1034" s="199" t="n">
        <v>9</v>
      </c>
      <c r="J1034" s="199" t="inlineStr">
        <is>
          <t>NO</t>
        </is>
      </c>
      <c r="K1034" s="199" t="inlineStr">
        <is>
          <t>http://gmb.xhalo.co/</t>
        </is>
      </c>
      <c r="L1034" s="199" t="inlineStr">
        <is>
          <t>2026-03-03T16:00:04+00:00</t>
        </is>
      </c>
      <c r="M1034" s="199" t="inlineStr">
        <is>
          <t>Block URL</t>
        </is>
      </c>
      <c r="N1034" s="199" t="inlineStr">
        <is>
          <t>http://gmb.xhalo.co/</t>
        </is>
      </c>
      <c r="O1034" s="199" t="inlineStr">
        <is>
          <t>Block phishing URL | Warn users about gmb.xhalo.co impersonation</t>
        </is>
      </c>
      <c r="P1034" s="199" t="inlineStr">
        <is>
          <t>Email users / gmb.xhalo.co</t>
        </is>
      </c>
      <c r="Q1034" s="199" t="inlineStr">
        <is>
          <t>P4</t>
        </is>
      </c>
      <c r="R1034" s="199" t="inlineStr">
        <is>
          <t>🚫 Block URLs in web proxy/firewall | 📧 Update email security filters | 👥 User awareness training recommended</t>
        </is>
      </c>
      <c r="S1034" s="199" t="inlineStr">
        <is>
          <t>Phishing URL</t>
        </is>
      </c>
      <c r="T1034" s="199" t="n">
        <v>0</v>
      </c>
      <c r="U1034" s="199" t="n">
        <v>0</v>
      </c>
      <c r="V1034" s="199" t="inlineStr">
        <is>
          <t>T1566:Phishing | T1566.002:Spearphishing Link</t>
        </is>
      </c>
      <c r="W1034" s="199" t="n">
        <v>1</v>
      </c>
      <c r="X1034" s="199" t="inlineStr">
        <is>
          <t>LOW (40%)</t>
        </is>
      </c>
      <c r="Y1034" s="199" t="inlineStr">
        <is>
          <t>NONE</t>
        </is>
      </c>
      <c r="Z1034" s="199" t="inlineStr">
        <is>
          <t>NONE</t>
        </is>
      </c>
      <c r="AA1034" s="199" t="inlineStr">
        <is>
          <t>http://gmb.xhalo.co/</t>
        </is>
      </c>
      <c r="AB1034" s="199" t="inlineStr">
        <is>
          <t>NONE</t>
        </is>
      </c>
      <c r="AC1034" s="199" t="n">
        <v>0</v>
      </c>
      <c r="AD1034" s="199" t="inlineStr"/>
    </row>
    <row r="1035">
      <c r="A1035" s="199" t="inlineStr">
        <is>
          <t>PHISH</t>
        </is>
      </c>
      <c r="B1035" s="199" t="inlineStr"/>
      <c r="C1035" s="199" t="inlineStr">
        <is>
          <t>Phishing site targeting: microsoft.comunicazioni-sicure.it | URL: https://microsoft.comunicazioni-sicure.it/reset-password?rid=NzT85NO</t>
        </is>
      </c>
      <c r="D1035" s="199" t="n">
        <v>6</v>
      </c>
      <c r="E1035" s="199" t="inlineStr">
        <is>
          <t>MEDIUM</t>
        </is>
      </c>
      <c r="F1035" s="199" t="n">
        <v>3</v>
      </c>
      <c r="G1035" s="199" t="n">
        <v>1</v>
      </c>
      <c r="H1035" s="199" t="inlineStr">
        <is>
          <t>MEDIUM</t>
        </is>
      </c>
      <c r="I1035" s="199" t="n">
        <v>9</v>
      </c>
      <c r="J1035" s="199" t="inlineStr">
        <is>
          <t>NO</t>
        </is>
      </c>
      <c r="K1035" s="199" t="inlineStr">
        <is>
          <t>https://microsoft.comunicazioni-sicure.it/reset-password?rid=NzT85NO</t>
        </is>
      </c>
      <c r="L1035" s="199" t="inlineStr">
        <is>
          <t>2026-03-03T16:00:04+00:00</t>
        </is>
      </c>
      <c r="M1035" s="199" t="inlineStr">
        <is>
          <t>Block URL</t>
        </is>
      </c>
      <c r="N1035" s="199" t="inlineStr">
        <is>
          <t>https://microsoft.comunicazioni-sicure.it/reset-password?rid=NzT85NO</t>
        </is>
      </c>
      <c r="O1035" s="199" t="inlineStr">
        <is>
          <t>Block phishing URL | Warn users about microsoft.comunicazioni-sicure.it impersonation</t>
        </is>
      </c>
      <c r="P1035" s="199" t="inlineStr">
        <is>
          <t>Email users / microsoft.comunicazioni-sicure.it</t>
        </is>
      </c>
      <c r="Q1035" s="199" t="inlineStr">
        <is>
          <t>P4</t>
        </is>
      </c>
      <c r="R1035" s="199" t="inlineStr">
        <is>
          <t>🚫 Block URLs in web proxy/firewall | 📧 Update email security filters | 👥 User awareness training recommended</t>
        </is>
      </c>
      <c r="S1035" s="199" t="inlineStr">
        <is>
          <t>Phishing URL</t>
        </is>
      </c>
      <c r="T1035" s="199" t="n">
        <v>0</v>
      </c>
      <c r="U1035" s="199" t="n">
        <v>0</v>
      </c>
      <c r="V1035" s="199" t="inlineStr">
        <is>
          <t>T1566:Phishing | T1566.002:Spearphishing Link</t>
        </is>
      </c>
      <c r="W1035" s="199" t="n">
        <v>1</v>
      </c>
      <c r="X1035" s="199" t="inlineStr">
        <is>
          <t>LOW (40%)</t>
        </is>
      </c>
      <c r="Y1035" s="199" t="inlineStr">
        <is>
          <t>NONE</t>
        </is>
      </c>
      <c r="Z1035" s="199" t="inlineStr">
        <is>
          <t>NONE</t>
        </is>
      </c>
      <c r="AA1035" s="199" t="inlineStr">
        <is>
          <t>https://microsoft.comunicazioni-sicure.it/reset-password?rid=NzT85NO</t>
        </is>
      </c>
      <c r="AB1035" s="199" t="inlineStr">
        <is>
          <t>NONE</t>
        </is>
      </c>
      <c r="AC1035" s="199" t="n">
        <v>0</v>
      </c>
      <c r="AD1035" s="199" t="inlineStr"/>
    </row>
    <row r="1036">
      <c r="A1036" s="199" t="inlineStr">
        <is>
          <t>PHISH</t>
        </is>
      </c>
      <c r="B1036" s="199" t="inlineStr"/>
      <c r="C1036" s="199" t="inlineStr">
        <is>
          <t>Phishing site targeting: roblox.com.ng | URL: https://roblox.com.ng/communities/566621363410/DarkBlox</t>
        </is>
      </c>
      <c r="D1036" s="199" t="n">
        <v>6</v>
      </c>
      <c r="E1036" s="199" t="inlineStr">
        <is>
          <t>MEDIUM</t>
        </is>
      </c>
      <c r="F1036" s="199" t="n">
        <v>3</v>
      </c>
      <c r="G1036" s="199" t="n">
        <v>1</v>
      </c>
      <c r="H1036" s="199" t="inlineStr">
        <is>
          <t>MEDIUM</t>
        </is>
      </c>
      <c r="I1036" s="199" t="n">
        <v>9</v>
      </c>
      <c r="J1036" s="199" t="inlineStr">
        <is>
          <t>NO</t>
        </is>
      </c>
      <c r="K1036" s="199" t="inlineStr">
        <is>
          <t>https://roblox.com.ng/communities/566621363410/DarkBlox</t>
        </is>
      </c>
      <c r="L1036" s="199" t="inlineStr">
        <is>
          <t>2026-03-03T16:00:04+00:00</t>
        </is>
      </c>
      <c r="M1036" s="199" t="inlineStr">
        <is>
          <t>Block URL</t>
        </is>
      </c>
      <c r="N1036" s="199" t="inlineStr">
        <is>
          <t>https://roblox.com.ng/communities/566621363410/DarkBlox</t>
        </is>
      </c>
      <c r="O1036" s="199" t="inlineStr">
        <is>
          <t>Block phishing URL | Warn users about roblox.com.ng impersonation</t>
        </is>
      </c>
      <c r="P1036" s="199" t="inlineStr">
        <is>
          <t>Email users / roblox.com.ng</t>
        </is>
      </c>
      <c r="Q1036" s="199" t="inlineStr">
        <is>
          <t>P4</t>
        </is>
      </c>
      <c r="R1036" s="199" t="inlineStr">
        <is>
          <t>🚫 Block URLs in web proxy/firewall | 📧 Update email security filters | 👥 User awareness training recommended</t>
        </is>
      </c>
      <c r="S1036" s="199" t="inlineStr">
        <is>
          <t>Phishing URL</t>
        </is>
      </c>
      <c r="T1036" s="199" t="n">
        <v>0</v>
      </c>
      <c r="U1036" s="199" t="n">
        <v>0</v>
      </c>
      <c r="V1036" s="199" t="inlineStr">
        <is>
          <t>T1566:Phishing | T1566.002:Spearphishing Link</t>
        </is>
      </c>
      <c r="W1036" s="199" t="n">
        <v>1</v>
      </c>
      <c r="X1036" s="199" t="inlineStr">
        <is>
          <t>LOW (40%)</t>
        </is>
      </c>
      <c r="Y1036" s="199" t="inlineStr">
        <is>
          <t>NONE</t>
        </is>
      </c>
      <c r="Z1036" s="199" t="inlineStr">
        <is>
          <t>NONE</t>
        </is>
      </c>
      <c r="AA1036" s="199" t="inlineStr">
        <is>
          <t>https://roblox.com.ng/communities/566621363410/DarkBlox</t>
        </is>
      </c>
      <c r="AB1036" s="199" t="inlineStr">
        <is>
          <t>NONE</t>
        </is>
      </c>
      <c r="AC1036" s="199" t="n">
        <v>0</v>
      </c>
      <c r="AD1036" s="199" t="inlineStr"/>
    </row>
    <row r="1037">
      <c r="A1037" s="199" t="inlineStr">
        <is>
          <t>PHISH</t>
        </is>
      </c>
      <c r="B1037" s="199" t="inlineStr"/>
      <c r="C1037" s="199" t="inlineStr">
        <is>
          <t>Phishing site targeting: www.boainternational.vercel.app | URL: https://www.boainternational.vercel.app/</t>
        </is>
      </c>
      <c r="D1037" s="199" t="n">
        <v>6</v>
      </c>
      <c r="E1037" s="199" t="inlineStr">
        <is>
          <t>MEDIUM</t>
        </is>
      </c>
      <c r="F1037" s="199" t="n">
        <v>3</v>
      </c>
      <c r="G1037" s="199" t="n">
        <v>1</v>
      </c>
      <c r="H1037" s="199" t="inlineStr">
        <is>
          <t>MEDIUM</t>
        </is>
      </c>
      <c r="I1037" s="199" t="n">
        <v>9</v>
      </c>
      <c r="J1037" s="199" t="inlineStr">
        <is>
          <t>NO</t>
        </is>
      </c>
      <c r="K1037" s="199" t="inlineStr">
        <is>
          <t>https://www.boainternational.vercel.app/</t>
        </is>
      </c>
      <c r="L1037" s="199" t="inlineStr">
        <is>
          <t>2026-03-03T16:00:04+00:00</t>
        </is>
      </c>
      <c r="M1037" s="199" t="inlineStr">
        <is>
          <t>Block URL</t>
        </is>
      </c>
      <c r="N1037" s="199" t="inlineStr">
        <is>
          <t>https://www.boainternational.vercel.app/</t>
        </is>
      </c>
      <c r="O1037" s="199" t="inlineStr">
        <is>
          <t>Block phishing URL | Warn users about www.boainternational.vercel.app impersonation</t>
        </is>
      </c>
      <c r="P1037" s="199" t="inlineStr">
        <is>
          <t>Email users / www.boainternational.vercel.app</t>
        </is>
      </c>
      <c r="Q1037" s="199" t="inlineStr">
        <is>
          <t>P4</t>
        </is>
      </c>
      <c r="R1037" s="199" t="inlineStr">
        <is>
          <t>🚫 Block URLs in web proxy/firewall | 📧 Update email security filters | 👥 User awareness training recommended</t>
        </is>
      </c>
      <c r="S1037" s="199" t="inlineStr">
        <is>
          <t>Phishing URL</t>
        </is>
      </c>
      <c r="T1037" s="199" t="n">
        <v>0</v>
      </c>
      <c r="U1037" s="199" t="n">
        <v>0</v>
      </c>
      <c r="V1037" s="199" t="inlineStr">
        <is>
          <t>T1566:Phishing | T1566.002:Spearphishing Link</t>
        </is>
      </c>
      <c r="W1037" s="199" t="n">
        <v>1</v>
      </c>
      <c r="X1037" s="199" t="inlineStr">
        <is>
          <t>LOW (40%)</t>
        </is>
      </c>
      <c r="Y1037" s="199" t="inlineStr">
        <is>
          <t>NONE</t>
        </is>
      </c>
      <c r="Z1037" s="199" t="inlineStr">
        <is>
          <t>NONE</t>
        </is>
      </c>
      <c r="AA1037" s="199" t="inlineStr">
        <is>
          <t>https://www.boainternational.vercel.app/</t>
        </is>
      </c>
      <c r="AB1037" s="199" t="inlineStr">
        <is>
          <t>NONE</t>
        </is>
      </c>
      <c r="AC1037" s="199" t="n">
        <v>0</v>
      </c>
      <c r="AD1037" s="199" t="inlineStr"/>
    </row>
    <row r="1038">
      <c r="A1038" s="199" t="inlineStr">
        <is>
          <t>PHISH</t>
        </is>
      </c>
      <c r="B1038" s="199" t="inlineStr"/>
      <c r="C1038" s="199" t="inlineStr">
        <is>
          <t>Phishing site targeting: freeflowseguro.site | URL: https://freeflowseguro.site/</t>
        </is>
      </c>
      <c r="D1038" s="199" t="n">
        <v>6</v>
      </c>
      <c r="E1038" s="199" t="inlineStr">
        <is>
          <t>MEDIUM</t>
        </is>
      </c>
      <c r="F1038" s="199" t="n">
        <v>3</v>
      </c>
      <c r="G1038" s="199" t="n">
        <v>1</v>
      </c>
      <c r="H1038" s="199" t="inlineStr">
        <is>
          <t>MEDIUM</t>
        </is>
      </c>
      <c r="I1038" s="199" t="n">
        <v>9</v>
      </c>
      <c r="J1038" s="199" t="inlineStr">
        <is>
          <t>NO</t>
        </is>
      </c>
      <c r="K1038" s="199" t="inlineStr">
        <is>
          <t>https://freeflowseguro.site/</t>
        </is>
      </c>
      <c r="L1038" s="199" t="inlineStr">
        <is>
          <t>2026-03-03T16:00:04+00:00</t>
        </is>
      </c>
      <c r="M1038" s="199" t="inlineStr">
        <is>
          <t>Block URL</t>
        </is>
      </c>
      <c r="N1038" s="199" t="inlineStr">
        <is>
          <t>https://freeflowseguro.site/</t>
        </is>
      </c>
      <c r="O1038" s="199" t="inlineStr">
        <is>
          <t>Block phishing URL | Warn users about freeflowseguro.site impersonation</t>
        </is>
      </c>
      <c r="P1038" s="199" t="inlineStr">
        <is>
          <t>Email users / freeflowseguro.site</t>
        </is>
      </c>
      <c r="Q1038" s="199" t="inlineStr">
        <is>
          <t>P4</t>
        </is>
      </c>
      <c r="R1038" s="199" t="inlineStr">
        <is>
          <t>🚫 Block URLs in web proxy/firewall | 📧 Update email security filters | 👥 User awareness training recommended</t>
        </is>
      </c>
      <c r="S1038" s="199" t="inlineStr">
        <is>
          <t>Phishing URL</t>
        </is>
      </c>
      <c r="T1038" s="199" t="n">
        <v>0</v>
      </c>
      <c r="U1038" s="199" t="n">
        <v>0</v>
      </c>
      <c r="V1038" s="199" t="inlineStr">
        <is>
          <t>T1566:Phishing | T1566.002:Spearphishing Link</t>
        </is>
      </c>
      <c r="W1038" s="199" t="n">
        <v>1</v>
      </c>
      <c r="X1038" s="199" t="inlineStr">
        <is>
          <t>LOW (40%)</t>
        </is>
      </c>
      <c r="Y1038" s="199" t="inlineStr">
        <is>
          <t>NONE</t>
        </is>
      </c>
      <c r="Z1038" s="199" t="inlineStr">
        <is>
          <t>NONE</t>
        </is>
      </c>
      <c r="AA1038" s="199" t="inlineStr">
        <is>
          <t>https://freeflowseguro.site/</t>
        </is>
      </c>
      <c r="AB1038" s="199" t="inlineStr">
        <is>
          <t>NONE</t>
        </is>
      </c>
      <c r="AC1038" s="199" t="n">
        <v>0</v>
      </c>
      <c r="AD1038" s="199" t="inlineStr"/>
    </row>
    <row r="1039">
      <c r="A1039" s="199" t="inlineStr">
        <is>
          <t>PHISH</t>
        </is>
      </c>
      <c r="B1039" s="199" t="inlineStr"/>
      <c r="C1039" s="199" t="inlineStr">
        <is>
          <t>Phishing site targeting: rodoviaweb.vercel.app | URL: https://rodoviaweb.vercel.app/</t>
        </is>
      </c>
      <c r="D1039" s="199" t="n">
        <v>6</v>
      </c>
      <c r="E1039" s="199" t="inlineStr">
        <is>
          <t>MEDIUM</t>
        </is>
      </c>
      <c r="F1039" s="199" t="n">
        <v>3</v>
      </c>
      <c r="G1039" s="199" t="n">
        <v>1</v>
      </c>
      <c r="H1039" s="199" t="inlineStr">
        <is>
          <t>MEDIUM</t>
        </is>
      </c>
      <c r="I1039" s="199" t="n">
        <v>9</v>
      </c>
      <c r="J1039" s="199" t="inlineStr">
        <is>
          <t>NO</t>
        </is>
      </c>
      <c r="K1039" s="199" t="inlineStr">
        <is>
          <t>https://rodoviaweb.vercel.app/</t>
        </is>
      </c>
      <c r="L1039" s="199" t="inlineStr">
        <is>
          <t>2026-03-03T16:00:04+00:00</t>
        </is>
      </c>
      <c r="M1039" s="199" t="inlineStr">
        <is>
          <t>Block URL</t>
        </is>
      </c>
      <c r="N1039" s="199" t="inlineStr">
        <is>
          <t>https://rodoviaweb.vercel.app/</t>
        </is>
      </c>
      <c r="O1039" s="199" t="inlineStr">
        <is>
          <t>Block phishing URL | Warn users about rodoviaweb.vercel.app impersonation</t>
        </is>
      </c>
      <c r="P1039" s="199" t="inlineStr">
        <is>
          <t>Email users / rodoviaweb.vercel.app</t>
        </is>
      </c>
      <c r="Q1039" s="199" t="inlineStr">
        <is>
          <t>P4</t>
        </is>
      </c>
      <c r="R1039" s="199" t="inlineStr">
        <is>
          <t>🚫 Block URLs in web proxy/firewall | 📧 Update email security filters | 👥 User awareness training recommended</t>
        </is>
      </c>
      <c r="S1039" s="199" t="inlineStr">
        <is>
          <t>Phishing URL</t>
        </is>
      </c>
      <c r="T1039" s="199" t="n">
        <v>0</v>
      </c>
      <c r="U1039" s="199" t="n">
        <v>0</v>
      </c>
      <c r="V1039" s="199" t="inlineStr">
        <is>
          <t>T1566:Phishing | T1566.002:Spearphishing Link</t>
        </is>
      </c>
      <c r="W1039" s="199" t="n">
        <v>1</v>
      </c>
      <c r="X1039" s="199" t="inlineStr">
        <is>
          <t>LOW (40%)</t>
        </is>
      </c>
      <c r="Y1039" s="199" t="inlineStr">
        <is>
          <t>NONE</t>
        </is>
      </c>
      <c r="Z1039" s="199" t="inlineStr">
        <is>
          <t>NONE</t>
        </is>
      </c>
      <c r="AA1039" s="199" t="inlineStr">
        <is>
          <t>https://rodoviaweb.vercel.app/</t>
        </is>
      </c>
      <c r="AB1039" s="199" t="inlineStr">
        <is>
          <t>NONE</t>
        </is>
      </c>
      <c r="AC1039" s="199" t="n">
        <v>0</v>
      </c>
      <c r="AD1039" s="199" t="inlineStr"/>
    </row>
    <row r="1040">
      <c r="A1040" s="199" t="inlineStr">
        <is>
          <t>PHISH</t>
        </is>
      </c>
      <c r="B1040" s="199" t="inlineStr"/>
      <c r="C1040" s="199" t="inlineStr">
        <is>
          <t>Phishing site targeting: www.digitalrodovia.info | URL: https://www.digitalrodovia.info/</t>
        </is>
      </c>
      <c r="D1040" s="199" t="n">
        <v>6</v>
      </c>
      <c r="E1040" s="199" t="inlineStr">
        <is>
          <t>MEDIUM</t>
        </is>
      </c>
      <c r="F1040" s="199" t="n">
        <v>3</v>
      </c>
      <c r="G1040" s="199" t="n">
        <v>1</v>
      </c>
      <c r="H1040" s="199" t="inlineStr">
        <is>
          <t>MEDIUM</t>
        </is>
      </c>
      <c r="I1040" s="199" t="n">
        <v>9</v>
      </c>
      <c r="J1040" s="199" t="inlineStr">
        <is>
          <t>NO</t>
        </is>
      </c>
      <c r="K1040" s="199" t="inlineStr">
        <is>
          <t>https://www.digitalrodovia.info/</t>
        </is>
      </c>
      <c r="L1040" s="199" t="inlineStr">
        <is>
          <t>2026-03-03T16:00:04+00:00</t>
        </is>
      </c>
      <c r="M1040" s="199" t="inlineStr">
        <is>
          <t>Block URL</t>
        </is>
      </c>
      <c r="N1040" s="199" t="inlineStr">
        <is>
          <t>https://www.digitalrodovia.info/</t>
        </is>
      </c>
      <c r="O1040" s="199" t="inlineStr">
        <is>
          <t>Block phishing URL | Warn users about www.digitalrodovia.info impersonation</t>
        </is>
      </c>
      <c r="P1040" s="199" t="inlineStr">
        <is>
          <t>Email users / www.digitalrodovia.info</t>
        </is>
      </c>
      <c r="Q1040" s="199" t="inlineStr">
        <is>
          <t>P4</t>
        </is>
      </c>
      <c r="R1040" s="199" t="inlineStr">
        <is>
          <t>🚫 Block URLs in web proxy/firewall | 📧 Update email security filters | 👥 User awareness training recommended</t>
        </is>
      </c>
      <c r="S1040" s="199" t="inlineStr">
        <is>
          <t>Phishing URL</t>
        </is>
      </c>
      <c r="T1040" s="199" t="n">
        <v>0</v>
      </c>
      <c r="U1040" s="199" t="n">
        <v>0</v>
      </c>
      <c r="V1040" s="199" t="inlineStr">
        <is>
          <t>T1566:Phishing | T1566.002:Spearphishing Link</t>
        </is>
      </c>
      <c r="W1040" s="199" t="n">
        <v>1</v>
      </c>
      <c r="X1040" s="199" t="inlineStr">
        <is>
          <t>LOW (40%)</t>
        </is>
      </c>
      <c r="Y1040" s="199" t="inlineStr">
        <is>
          <t>NONE</t>
        </is>
      </c>
      <c r="Z1040" s="199" t="inlineStr">
        <is>
          <t>NONE</t>
        </is>
      </c>
      <c r="AA1040" s="199" t="inlineStr">
        <is>
          <t>https://www.digitalrodovia.info/</t>
        </is>
      </c>
      <c r="AB1040" s="199" t="inlineStr">
        <is>
          <t>NONE</t>
        </is>
      </c>
      <c r="AC1040" s="199" t="n">
        <v>0</v>
      </c>
      <c r="AD1040" s="199" t="inlineStr"/>
    </row>
    <row r="1041">
      <c r="A1041" s="199" t="inlineStr">
        <is>
          <t>PHISH</t>
        </is>
      </c>
      <c r="B1041" s="199" t="inlineStr"/>
      <c r="C1041" s="199" t="inlineStr">
        <is>
          <t>Phishing site targeting: conservrodovias.top | URL: https://conservrodovias.top/</t>
        </is>
      </c>
      <c r="D1041" s="199" t="n">
        <v>6</v>
      </c>
      <c r="E1041" s="199" t="inlineStr">
        <is>
          <t>MEDIUM</t>
        </is>
      </c>
      <c r="F1041" s="199" t="n">
        <v>3</v>
      </c>
      <c r="G1041" s="199" t="n">
        <v>1</v>
      </c>
      <c r="H1041" s="199" t="inlineStr">
        <is>
          <t>MEDIUM</t>
        </is>
      </c>
      <c r="I1041" s="199" t="n">
        <v>9</v>
      </c>
      <c r="J1041" s="199" t="inlineStr">
        <is>
          <t>NO</t>
        </is>
      </c>
      <c r="K1041" s="199" t="inlineStr">
        <is>
          <t>https://conservrodovias.top/</t>
        </is>
      </c>
      <c r="L1041" s="199" t="inlineStr">
        <is>
          <t>2026-03-03T16:00:04+00:00</t>
        </is>
      </c>
      <c r="M1041" s="199" t="inlineStr">
        <is>
          <t>Block URL</t>
        </is>
      </c>
      <c r="N1041" s="199" t="inlineStr">
        <is>
          <t>https://conservrodovias.top/</t>
        </is>
      </c>
      <c r="O1041" s="199" t="inlineStr">
        <is>
          <t>Block phishing URL | Warn users about conservrodovias.top impersonation</t>
        </is>
      </c>
      <c r="P1041" s="199" t="inlineStr">
        <is>
          <t>Email users / conservrodovias.top</t>
        </is>
      </c>
      <c r="Q1041" s="199" t="inlineStr">
        <is>
          <t>P4</t>
        </is>
      </c>
      <c r="R1041" s="199" t="inlineStr">
        <is>
          <t>🚫 Block URLs in web proxy/firewall | 📧 Update email security filters | 👥 User awareness training recommended</t>
        </is>
      </c>
      <c r="S1041" s="199" t="inlineStr">
        <is>
          <t>Phishing URL</t>
        </is>
      </c>
      <c r="T1041" s="199" t="n">
        <v>0</v>
      </c>
      <c r="U1041" s="199" t="n">
        <v>0</v>
      </c>
      <c r="V1041" s="199" t="inlineStr">
        <is>
          <t>T1566:Phishing | T1566.002:Spearphishing Link</t>
        </is>
      </c>
      <c r="W1041" s="199" t="n">
        <v>1</v>
      </c>
      <c r="X1041" s="199" t="inlineStr">
        <is>
          <t>LOW (40%)</t>
        </is>
      </c>
      <c r="Y1041" s="199" t="inlineStr">
        <is>
          <t>NONE</t>
        </is>
      </c>
      <c r="Z1041" s="199" t="inlineStr">
        <is>
          <t>NONE</t>
        </is>
      </c>
      <c r="AA1041" s="199" t="inlineStr">
        <is>
          <t>https://conservrodovias.top/</t>
        </is>
      </c>
      <c r="AB1041" s="199" t="inlineStr">
        <is>
          <t>NONE</t>
        </is>
      </c>
      <c r="AC1041" s="199" t="n">
        <v>0</v>
      </c>
      <c r="AD1041" s="199" t="inlineStr"/>
    </row>
    <row r="1042">
      <c r="A1042" s="199" t="inlineStr">
        <is>
          <t>PHISH</t>
        </is>
      </c>
      <c r="B1042" s="199" t="inlineStr"/>
      <c r="C1042" s="199" t="inlineStr">
        <is>
          <t>Phishing site targeting: icorodovias.top | URL: https://icorodovias.top/</t>
        </is>
      </c>
      <c r="D1042" s="199" t="n">
        <v>6</v>
      </c>
      <c r="E1042" s="199" t="inlineStr">
        <is>
          <t>MEDIUM</t>
        </is>
      </c>
      <c r="F1042" s="199" t="n">
        <v>3</v>
      </c>
      <c r="G1042" s="199" t="n">
        <v>1</v>
      </c>
      <c r="H1042" s="199" t="inlineStr">
        <is>
          <t>MEDIUM</t>
        </is>
      </c>
      <c r="I1042" s="199" t="n">
        <v>9</v>
      </c>
      <c r="J1042" s="199" t="inlineStr">
        <is>
          <t>NO</t>
        </is>
      </c>
      <c r="K1042" s="199" t="inlineStr">
        <is>
          <t>https://icorodovias.top/</t>
        </is>
      </c>
      <c r="L1042" s="199" t="inlineStr">
        <is>
          <t>2026-03-03T16:00:04+00:00</t>
        </is>
      </c>
      <c r="M1042" s="199" t="inlineStr">
        <is>
          <t>Block URL</t>
        </is>
      </c>
      <c r="N1042" s="199" t="inlineStr">
        <is>
          <t>https://icorodovias.top/</t>
        </is>
      </c>
      <c r="O1042" s="199" t="inlineStr">
        <is>
          <t>Block phishing URL | Warn users about icorodovias.top impersonation</t>
        </is>
      </c>
      <c r="P1042" s="199" t="inlineStr">
        <is>
          <t>Email users / icorodovias.top</t>
        </is>
      </c>
      <c r="Q1042" s="199" t="inlineStr">
        <is>
          <t>P4</t>
        </is>
      </c>
      <c r="R1042" s="199" t="inlineStr">
        <is>
          <t>🚫 Block URLs in web proxy/firewall | 📧 Update email security filters | 👥 User awareness training recommended</t>
        </is>
      </c>
      <c r="S1042" s="199" t="inlineStr">
        <is>
          <t>Phishing URL</t>
        </is>
      </c>
      <c r="T1042" s="199" t="n">
        <v>0</v>
      </c>
      <c r="U1042" s="199" t="n">
        <v>0</v>
      </c>
      <c r="V1042" s="199" t="inlineStr">
        <is>
          <t>T1566:Phishing | T1566.002:Spearphishing Link</t>
        </is>
      </c>
      <c r="W1042" s="199" t="n">
        <v>1</v>
      </c>
      <c r="X1042" s="199" t="inlineStr">
        <is>
          <t>LOW (40%)</t>
        </is>
      </c>
      <c r="Y1042" s="199" t="inlineStr">
        <is>
          <t>NONE</t>
        </is>
      </c>
      <c r="Z1042" s="199" t="inlineStr">
        <is>
          <t>NONE</t>
        </is>
      </c>
      <c r="AA1042" s="199" t="inlineStr">
        <is>
          <t>https://icorodovias.top/</t>
        </is>
      </c>
      <c r="AB1042" s="199" t="inlineStr">
        <is>
          <t>NONE</t>
        </is>
      </c>
      <c r="AC1042" s="199" t="n">
        <v>0</v>
      </c>
      <c r="AD1042" s="199" t="inlineStr"/>
    </row>
    <row r="1043">
      <c r="A1043" s="199" t="inlineStr">
        <is>
          <t>PHISH</t>
        </is>
      </c>
      <c r="B1043" s="199" t="inlineStr"/>
      <c r="C1043" s="199" t="inlineStr">
        <is>
          <t>Phishing site targeting: lsrodovias.top | URL: https://lsrodovias.top/</t>
        </is>
      </c>
      <c r="D1043" s="199" t="n">
        <v>6</v>
      </c>
      <c r="E1043" s="199" t="inlineStr">
        <is>
          <t>MEDIUM</t>
        </is>
      </c>
      <c r="F1043" s="199" t="n">
        <v>3</v>
      </c>
      <c r="G1043" s="199" t="n">
        <v>1</v>
      </c>
      <c r="H1043" s="199" t="inlineStr">
        <is>
          <t>MEDIUM</t>
        </is>
      </c>
      <c r="I1043" s="199" t="n">
        <v>9</v>
      </c>
      <c r="J1043" s="199" t="inlineStr">
        <is>
          <t>NO</t>
        </is>
      </c>
      <c r="K1043" s="199" t="inlineStr">
        <is>
          <t>https://lsrodovias.top/</t>
        </is>
      </c>
      <c r="L1043" s="199" t="inlineStr">
        <is>
          <t>2026-03-03T16:00:04+00:00</t>
        </is>
      </c>
      <c r="M1043" s="199" t="inlineStr">
        <is>
          <t>Block URL</t>
        </is>
      </c>
      <c r="N1043" s="199" t="inlineStr">
        <is>
          <t>https://lsrodovias.top/</t>
        </is>
      </c>
      <c r="O1043" s="199" t="inlineStr">
        <is>
          <t>Block phishing URL | Warn users about lsrodovias.top impersonation</t>
        </is>
      </c>
      <c r="P1043" s="199" t="inlineStr">
        <is>
          <t>Email users / lsrodovias.top</t>
        </is>
      </c>
      <c r="Q1043" s="199" t="inlineStr">
        <is>
          <t>P4</t>
        </is>
      </c>
      <c r="R1043" s="199" t="inlineStr">
        <is>
          <t>🚫 Block URLs in web proxy/firewall | 📧 Update email security filters | 👥 User awareness training recommended</t>
        </is>
      </c>
      <c r="S1043" s="199" t="inlineStr">
        <is>
          <t>Phishing URL</t>
        </is>
      </c>
      <c r="T1043" s="199" t="n">
        <v>0</v>
      </c>
      <c r="U1043" s="199" t="n">
        <v>0</v>
      </c>
      <c r="V1043" s="199" t="inlineStr">
        <is>
          <t>T1566:Phishing | T1566.002:Spearphishing Link</t>
        </is>
      </c>
      <c r="W1043" s="199" t="n">
        <v>1</v>
      </c>
      <c r="X1043" s="199" t="inlineStr">
        <is>
          <t>LOW (40%)</t>
        </is>
      </c>
      <c r="Y1043" s="199" t="inlineStr">
        <is>
          <t>NONE</t>
        </is>
      </c>
      <c r="Z1043" s="199" t="inlineStr">
        <is>
          <t>NONE</t>
        </is>
      </c>
      <c r="AA1043" s="199" t="inlineStr">
        <is>
          <t>https://lsrodovias.top/</t>
        </is>
      </c>
      <c r="AB1043" s="199" t="inlineStr">
        <is>
          <t>NONE</t>
        </is>
      </c>
      <c r="AC1043" s="199" t="n">
        <v>0</v>
      </c>
      <c r="AD1043" s="199" t="inlineStr"/>
    </row>
    <row r="1044">
      <c r="A1044" s="199" t="inlineStr">
        <is>
          <t>PHISH</t>
        </is>
      </c>
      <c r="B1044" s="199" t="inlineStr"/>
      <c r="C1044" s="199" t="inlineStr">
        <is>
          <t>Phishing site targeting: robiox.com.af | URL: https://robiox.com.af/games/2753915549/Blox-Fruits?privateServerLinkCode=52465034888656514718412820952681</t>
        </is>
      </c>
      <c r="D1044" s="199" t="n">
        <v>6</v>
      </c>
      <c r="E1044" s="199" t="inlineStr">
        <is>
          <t>MEDIUM</t>
        </is>
      </c>
      <c r="F1044" s="199" t="n">
        <v>3</v>
      </c>
      <c r="G1044" s="199" t="n">
        <v>1</v>
      </c>
      <c r="H1044" s="199" t="inlineStr">
        <is>
          <t>MEDIUM</t>
        </is>
      </c>
      <c r="I1044" s="199" t="n">
        <v>9</v>
      </c>
      <c r="J1044" s="199" t="inlineStr">
        <is>
          <t>NO</t>
        </is>
      </c>
      <c r="K1044" s="199" t="inlineStr">
        <is>
          <t>https://robiox.com.af/games/2753915549/Blox-Fruits?privateServerLinkCode=52465034888656514718412820952681</t>
        </is>
      </c>
      <c r="L1044" s="199" t="inlineStr">
        <is>
          <t>2026-03-03T16:00:04+00:00</t>
        </is>
      </c>
      <c r="M1044" s="199" t="inlineStr">
        <is>
          <t>Block URL</t>
        </is>
      </c>
      <c r="N1044" s="199" t="inlineStr">
        <is>
          <t>https://robiox.com.af/games/2753915549/Blox-Fruits?privateServerLinkCode=52465034888656514718412820952681</t>
        </is>
      </c>
      <c r="O1044" s="199" t="inlineStr">
        <is>
          <t>Block phishing URL | Warn users about robiox.com.af impersonation</t>
        </is>
      </c>
      <c r="P1044" s="199" t="inlineStr">
        <is>
          <t>Email users / robiox.com.af</t>
        </is>
      </c>
      <c r="Q1044" s="199" t="inlineStr">
        <is>
          <t>P4</t>
        </is>
      </c>
      <c r="R1044" s="199" t="inlineStr">
        <is>
          <t>🚫 Block URLs in web proxy/firewall | 📧 Update email security filters | 👥 User awareness training recommended</t>
        </is>
      </c>
      <c r="S1044" s="199" t="inlineStr">
        <is>
          <t>Phishing URL</t>
        </is>
      </c>
      <c r="T1044" s="199" t="n">
        <v>0</v>
      </c>
      <c r="U1044" s="199" t="n">
        <v>0</v>
      </c>
      <c r="V1044" s="199" t="inlineStr">
        <is>
          <t>T1566:Phishing | T1566.002:Spearphishing Link | T1584.004:Server</t>
        </is>
      </c>
      <c r="W1044" s="199" t="n">
        <v>1</v>
      </c>
      <c r="X1044" s="199" t="inlineStr">
        <is>
          <t>LOW (40%)</t>
        </is>
      </c>
      <c r="Y1044" s="199" t="inlineStr">
        <is>
          <t>NONE</t>
        </is>
      </c>
      <c r="Z1044" s="199" t="inlineStr">
        <is>
          <t>NONE</t>
        </is>
      </c>
      <c r="AA1044" s="199" t="inlineStr">
        <is>
          <t>https://robiox.com.af/games/2753915549/Blox-Fruits?privateServerLinkCode=52465034888656514718412820952681</t>
        </is>
      </c>
      <c r="AB1044" s="199" t="inlineStr">
        <is>
          <t>NONE</t>
        </is>
      </c>
      <c r="AC1044" s="199" t="n">
        <v>0</v>
      </c>
      <c r="AD1044" s="199" t="inlineStr"/>
    </row>
    <row r="1045">
      <c r="A1045" s="199" t="inlineStr">
        <is>
          <t>PHISH</t>
        </is>
      </c>
      <c r="B1045" s="199" t="inlineStr"/>
      <c r="C1045" s="199" t="inlineStr">
        <is>
          <t>Phishing site targeting: anshuman-sahu-dev.github.io | URL: https://anshuman-sahu-dev.github.io/Netflix-India-Watch-TV-Shows-Online-Watch-Movies-Online/</t>
        </is>
      </c>
      <c r="D1045" s="199" t="n">
        <v>6</v>
      </c>
      <c r="E1045" s="199" t="inlineStr">
        <is>
          <t>MEDIUM</t>
        </is>
      </c>
      <c r="F1045" s="199" t="n">
        <v>3</v>
      </c>
      <c r="G1045" s="199" t="n">
        <v>1</v>
      </c>
      <c r="H1045" s="199" t="inlineStr">
        <is>
          <t>MEDIUM</t>
        </is>
      </c>
      <c r="I1045" s="199" t="n">
        <v>9</v>
      </c>
      <c r="J1045" s="199" t="inlineStr">
        <is>
          <t>NO</t>
        </is>
      </c>
      <c r="K1045" s="199" t="inlineStr">
        <is>
          <t>https://anshuman-sahu-dev.github.io/Netflix-India-Watch-TV-Shows-Online-Watch-Movies-Online/</t>
        </is>
      </c>
      <c r="L1045" s="199" t="inlineStr">
        <is>
          <t>2026-03-03T16:00:04+00:00</t>
        </is>
      </c>
      <c r="M1045" s="199" t="inlineStr">
        <is>
          <t>Block URL</t>
        </is>
      </c>
      <c r="N1045" s="199" t="inlineStr">
        <is>
          <t>https://anshuman-sahu-dev.github.io/Netflix-India-Watch-TV-Shows-Online-Watch-Movies-Online/</t>
        </is>
      </c>
      <c r="O1045" s="199" t="inlineStr">
        <is>
          <t>Block phishing URL | Warn users about anshuman-sahu-dev.github.io impersonation</t>
        </is>
      </c>
      <c r="P1045" s="199" t="inlineStr">
        <is>
          <t>Email users / anshuman-sahu-dev.github.io</t>
        </is>
      </c>
      <c r="Q1045" s="199" t="inlineStr">
        <is>
          <t>P4</t>
        </is>
      </c>
      <c r="R1045" s="199" t="inlineStr">
        <is>
          <t>🚫 Block URLs in web proxy/firewall | 📧 Update email security filters | 👥 User awareness training recommended</t>
        </is>
      </c>
      <c r="S1045" s="199" t="inlineStr">
        <is>
          <t>Phishing URL</t>
        </is>
      </c>
      <c r="T1045" s="199" t="n">
        <v>0</v>
      </c>
      <c r="U1045" s="199" t="n">
        <v>0</v>
      </c>
      <c r="V1045" s="199" t="inlineStr">
        <is>
          <t>T1566:Phishing | T1566.002:Spearphishing Link</t>
        </is>
      </c>
      <c r="W1045" s="199" t="n">
        <v>1</v>
      </c>
      <c r="X1045" s="199" t="inlineStr">
        <is>
          <t>LOW (40%)</t>
        </is>
      </c>
      <c r="Y1045" s="199" t="inlineStr">
        <is>
          <t>NONE</t>
        </is>
      </c>
      <c r="Z1045" s="199" t="inlineStr">
        <is>
          <t>NONE</t>
        </is>
      </c>
      <c r="AA1045" s="199" t="inlineStr">
        <is>
          <t>https://anshuman-sahu-dev.github.io/Netflix-India-Watch-TV-Shows-Online-Watch-Movies-Online/</t>
        </is>
      </c>
      <c r="AB1045" s="199" t="inlineStr">
        <is>
          <t>NONE</t>
        </is>
      </c>
      <c r="AC1045" s="199" t="n">
        <v>0</v>
      </c>
      <c r="AD1045" s="199" t="inlineStr"/>
    </row>
    <row r="1046">
      <c r="A1046" s="199" t="inlineStr">
        <is>
          <t>PHISH</t>
        </is>
      </c>
      <c r="B1046" s="199" t="inlineStr"/>
      <c r="C1046" s="199" t="inlineStr">
        <is>
          <t>Phishing site targeting: gitika-lang.github.io | URL: https://gitika-lang.github.io/netflix-clone/</t>
        </is>
      </c>
      <c r="D1046" s="199" t="n">
        <v>6</v>
      </c>
      <c r="E1046" s="199" t="inlineStr">
        <is>
          <t>MEDIUM</t>
        </is>
      </c>
      <c r="F1046" s="199" t="n">
        <v>3</v>
      </c>
      <c r="G1046" s="199" t="n">
        <v>1</v>
      </c>
      <c r="H1046" s="199" t="inlineStr">
        <is>
          <t>MEDIUM</t>
        </is>
      </c>
      <c r="I1046" s="199" t="n">
        <v>9</v>
      </c>
      <c r="J1046" s="199" t="inlineStr">
        <is>
          <t>NO</t>
        </is>
      </c>
      <c r="K1046" s="199" t="inlineStr">
        <is>
          <t>https://gitika-lang.github.io/netflix-clone/</t>
        </is>
      </c>
      <c r="L1046" s="199" t="inlineStr">
        <is>
          <t>2026-03-03T16:00:04+00:00</t>
        </is>
      </c>
      <c r="M1046" s="199" t="inlineStr">
        <is>
          <t>Block URL</t>
        </is>
      </c>
      <c r="N1046" s="199" t="inlineStr">
        <is>
          <t>https://gitika-lang.github.io/netflix-clone/</t>
        </is>
      </c>
      <c r="O1046" s="199" t="inlineStr">
        <is>
          <t>Block phishing URL | Warn users about gitika-lang.github.io impersonation</t>
        </is>
      </c>
      <c r="P1046" s="199" t="inlineStr">
        <is>
          <t>Email users / gitika-lang.github.io</t>
        </is>
      </c>
      <c r="Q1046" s="199" t="inlineStr">
        <is>
          <t>P4</t>
        </is>
      </c>
      <c r="R1046" s="199" t="inlineStr">
        <is>
          <t>🚫 Block URLs in web proxy/firewall | 📧 Update email security filters | 👥 User awareness training recommended</t>
        </is>
      </c>
      <c r="S1046" s="199" t="inlineStr">
        <is>
          <t>Phishing URL</t>
        </is>
      </c>
      <c r="T1046" s="199" t="n">
        <v>0</v>
      </c>
      <c r="U1046" s="199" t="n">
        <v>0</v>
      </c>
      <c r="V1046" s="199" t="inlineStr">
        <is>
          <t>T1566:Phishing | T1566.002:Spearphishing Link</t>
        </is>
      </c>
      <c r="W1046" s="199" t="n">
        <v>1</v>
      </c>
      <c r="X1046" s="199" t="inlineStr">
        <is>
          <t>LOW (40%)</t>
        </is>
      </c>
      <c r="Y1046" s="199" t="inlineStr">
        <is>
          <t>NONE</t>
        </is>
      </c>
      <c r="Z1046" s="199" t="inlineStr">
        <is>
          <t>NONE</t>
        </is>
      </c>
      <c r="AA1046" s="199" t="inlineStr">
        <is>
          <t>https://gitika-lang.github.io/netflix-clone/</t>
        </is>
      </c>
      <c r="AB1046" s="199" t="inlineStr">
        <is>
          <t>NONE</t>
        </is>
      </c>
      <c r="AC1046" s="199" t="n">
        <v>0</v>
      </c>
      <c r="AD1046" s="199" t="inlineStr"/>
    </row>
    <row r="1047">
      <c r="A1047" s="199" t="inlineStr">
        <is>
          <t>PHISH</t>
        </is>
      </c>
      <c r="B1047" s="199" t="inlineStr"/>
      <c r="C1047" s="199" t="inlineStr">
        <is>
          <t>Phishing site targeting: roblox.com.ge | URL: https://roblox.com.ge/communities/1130911532/</t>
        </is>
      </c>
      <c r="D1047" s="199" t="n">
        <v>6</v>
      </c>
      <c r="E1047" s="199" t="inlineStr">
        <is>
          <t>MEDIUM</t>
        </is>
      </c>
      <c r="F1047" s="199" t="n">
        <v>3</v>
      </c>
      <c r="G1047" s="199" t="n">
        <v>1</v>
      </c>
      <c r="H1047" s="199" t="inlineStr">
        <is>
          <t>MEDIUM</t>
        </is>
      </c>
      <c r="I1047" s="199" t="n">
        <v>9</v>
      </c>
      <c r="J1047" s="199" t="inlineStr">
        <is>
          <t>NO</t>
        </is>
      </c>
      <c r="K1047" s="199" t="inlineStr">
        <is>
          <t>https://roblox.com.ge/communities/1130911532/</t>
        </is>
      </c>
      <c r="L1047" s="199" t="inlineStr">
        <is>
          <t>2026-03-03T16:00:04+00:00</t>
        </is>
      </c>
      <c r="M1047" s="199" t="inlineStr">
        <is>
          <t>Block URL</t>
        </is>
      </c>
      <c r="N1047" s="199" t="inlineStr">
        <is>
          <t>https://roblox.com.ge/communities/1130911532/</t>
        </is>
      </c>
      <c r="O1047" s="199" t="inlineStr">
        <is>
          <t>Block phishing URL | Warn users about roblox.com.ge impersonation</t>
        </is>
      </c>
      <c r="P1047" s="199" t="inlineStr">
        <is>
          <t>Email users / roblox.com.ge</t>
        </is>
      </c>
      <c r="Q1047" s="199" t="inlineStr">
        <is>
          <t>P4</t>
        </is>
      </c>
      <c r="R1047" s="199" t="inlineStr">
        <is>
          <t>🚫 Block URLs in web proxy/firewall | 📧 Update email security filters | 👥 User awareness training recommended</t>
        </is>
      </c>
      <c r="S1047" s="199" t="inlineStr">
        <is>
          <t>Phishing URL</t>
        </is>
      </c>
      <c r="T1047" s="199" t="n">
        <v>0</v>
      </c>
      <c r="U1047" s="199" t="n">
        <v>0</v>
      </c>
      <c r="V1047" s="199" t="inlineStr">
        <is>
          <t>T1566:Phishing | T1566.002:Spearphishing Link</t>
        </is>
      </c>
      <c r="W1047" s="199" t="n">
        <v>1</v>
      </c>
      <c r="X1047" s="199" t="inlineStr">
        <is>
          <t>LOW (40%)</t>
        </is>
      </c>
      <c r="Y1047" s="199" t="inlineStr">
        <is>
          <t>NONE</t>
        </is>
      </c>
      <c r="Z1047" s="199" t="inlineStr">
        <is>
          <t>NONE</t>
        </is>
      </c>
      <c r="AA1047" s="199" t="inlineStr">
        <is>
          <t>https://roblox.com.ge/communities/1130911532/</t>
        </is>
      </c>
      <c r="AB1047" s="199" t="inlineStr">
        <is>
          <t>NONE</t>
        </is>
      </c>
      <c r="AC1047" s="199" t="n">
        <v>0</v>
      </c>
      <c r="AD1047" s="199" t="inlineStr"/>
    </row>
    <row r="1048">
      <c r="A1048" s="199" t="inlineStr">
        <is>
          <t>PHISH</t>
        </is>
      </c>
      <c r="B1048" s="199" t="inlineStr"/>
      <c r="C1048" s="199" t="inlineStr">
        <is>
          <t>Phishing site targeting: dynocase.github.io | URL: https://dynocase.github.io/Amazon-clone/</t>
        </is>
      </c>
      <c r="D1048" s="199" t="n">
        <v>6</v>
      </c>
      <c r="E1048" s="199" t="inlineStr">
        <is>
          <t>MEDIUM</t>
        </is>
      </c>
      <c r="F1048" s="199" t="n">
        <v>3</v>
      </c>
      <c r="G1048" s="199" t="n">
        <v>1</v>
      </c>
      <c r="H1048" s="199" t="inlineStr">
        <is>
          <t>MEDIUM</t>
        </is>
      </c>
      <c r="I1048" s="199" t="n">
        <v>9</v>
      </c>
      <c r="J1048" s="199" t="inlineStr">
        <is>
          <t>NO</t>
        </is>
      </c>
      <c r="K1048" s="199" t="inlineStr">
        <is>
          <t>https://dynocase.github.io/Amazon-clone/</t>
        </is>
      </c>
      <c r="L1048" s="199" t="inlineStr">
        <is>
          <t>2026-03-03T16:00:04+00:00</t>
        </is>
      </c>
      <c r="M1048" s="199" t="inlineStr">
        <is>
          <t>Block URL</t>
        </is>
      </c>
      <c r="N1048" s="199" t="inlineStr">
        <is>
          <t>https://dynocase.github.io/Amazon-clone/</t>
        </is>
      </c>
      <c r="O1048" s="199" t="inlineStr">
        <is>
          <t>Block phishing URL | Warn users about dynocase.github.io impersonation</t>
        </is>
      </c>
      <c r="P1048" s="199" t="inlineStr">
        <is>
          <t>Email users / dynocase.github.io</t>
        </is>
      </c>
      <c r="Q1048" s="199" t="inlineStr">
        <is>
          <t>P4</t>
        </is>
      </c>
      <c r="R1048" s="199" t="inlineStr">
        <is>
          <t>🚫 Block URLs in web proxy/firewall | 📧 Update email security filters | 👥 User awareness training recommended</t>
        </is>
      </c>
      <c r="S1048" s="199" t="inlineStr">
        <is>
          <t>Phishing URL</t>
        </is>
      </c>
      <c r="T1048" s="199" t="n">
        <v>0</v>
      </c>
      <c r="U1048" s="199" t="n">
        <v>0</v>
      </c>
      <c r="V1048" s="199" t="inlineStr">
        <is>
          <t>T1566:Phishing | T1566.002:Spearphishing Link</t>
        </is>
      </c>
      <c r="W1048" s="199" t="n">
        <v>1</v>
      </c>
      <c r="X1048" s="199" t="inlineStr">
        <is>
          <t>LOW (40%)</t>
        </is>
      </c>
      <c r="Y1048" s="199" t="inlineStr">
        <is>
          <t>NONE</t>
        </is>
      </c>
      <c r="Z1048" s="199" t="inlineStr">
        <is>
          <t>NONE</t>
        </is>
      </c>
      <c r="AA1048" s="199" t="inlineStr">
        <is>
          <t>https://dynocase.github.io/Amazon-clone/</t>
        </is>
      </c>
      <c r="AB1048" s="199" t="inlineStr">
        <is>
          <t>NONE</t>
        </is>
      </c>
      <c r="AC1048" s="199" t="n">
        <v>0</v>
      </c>
      <c r="AD1048" s="199" t="inlineStr"/>
    </row>
    <row r="1049">
      <c r="A1049" s="199" t="inlineStr">
        <is>
          <t>PHISH</t>
        </is>
      </c>
      <c r="B1049" s="199" t="inlineStr"/>
      <c r="C1049" s="199" t="inlineStr">
        <is>
          <t>Phishing site targeting: pepsico.altintas-goldcap-tr.com | URL: https://pepsico.altintas-goldcap-tr.com/minerwebmailsecure101/web.html?1076&amp;1*1howd4r*_up*MQ..*_gs*MQ..&amp;gclid=CjwKCAjw6s7CBhACEiwAuHQckmMG4jVCQEvK3DNGEDrqDGuST1wMvQ9_63A__PM9DZlTksBhfJzmTBoC28MQAvD_BwE&amp;gbraid=0AAAAAD_qHs_7MG</t>
        </is>
      </c>
      <c r="D1049" s="199" t="n">
        <v>6</v>
      </c>
      <c r="E1049" s="199" t="inlineStr">
        <is>
          <t>MEDIUM</t>
        </is>
      </c>
      <c r="F1049" s="199" t="n">
        <v>3</v>
      </c>
      <c r="G1049" s="199" t="n">
        <v>1</v>
      </c>
      <c r="H1049" s="199" t="inlineStr">
        <is>
          <t>MEDIUM</t>
        </is>
      </c>
      <c r="I1049" s="199" t="n">
        <v>9</v>
      </c>
      <c r="J1049" s="199" t="inlineStr">
        <is>
          <t>NO</t>
        </is>
      </c>
      <c r="K1049" s="199" t="inlineStr">
        <is>
          <t>https://pepsico.altintas-goldcap-tr.com/minerwebmailsecure101/web.html?1076&amp;1*1howd4r*_up*MQ..*_gs*MQ..&amp;gclid=CjwKCAjw6s7CBhACEiwAuHQckmMG4jVCQEvK3DNGEDrqDGuST1wMvQ9_63A__PM9DZlTksBhfJzmTBoC28MQAvD_BwE&amp;gbraid=0AAAAAD_qHs_7MG</t>
        </is>
      </c>
      <c r="L1049" s="199" t="inlineStr">
        <is>
          <t>2026-03-03T16:00:04+00:00</t>
        </is>
      </c>
      <c r="M1049" s="199" t="inlineStr">
        <is>
          <t>Block URL</t>
        </is>
      </c>
      <c r="N1049" s="199" t="inlineStr">
        <is>
          <t>https://pepsico.altintas-goldcap-tr.com/minerwebmailsecure101/web.html?1076&amp;1*1howd4r*_up*MQ..*_gs*MQ..&amp;gclid=CjwKCAjw6s7CBhACEiwAuHQckmMG4jVCQEvK3DNGEDrqDGuST1wMvQ9_63A__PM9DZlTksBhfJzmTBoC28MQAvD_BwE&amp;gbraid=0AAAAAD_qHs_7MG</t>
        </is>
      </c>
      <c r="O1049" s="199" t="inlineStr">
        <is>
          <t>Block phishing URL | Warn users about pepsico.altintas-goldcap-tr.com impersonation</t>
        </is>
      </c>
      <c r="P1049" s="199" t="inlineStr">
        <is>
          <t>Email users / pepsico.altintas-goldcap-tr.com</t>
        </is>
      </c>
      <c r="Q1049" s="199" t="inlineStr">
        <is>
          <t>P4</t>
        </is>
      </c>
      <c r="R1049" s="199" t="inlineStr">
        <is>
          <t>🚫 Block URLs in web proxy/firewall | 📧 Update email security filters | 👥 User awareness training recommended</t>
        </is>
      </c>
      <c r="S1049" s="199" t="inlineStr">
        <is>
          <t>Phishing URL</t>
        </is>
      </c>
      <c r="T1049" s="199" t="n">
        <v>0</v>
      </c>
      <c r="U1049" s="199" t="n">
        <v>0</v>
      </c>
      <c r="V1049" s="199" t="inlineStr">
        <is>
          <t>T1566:Phishing | T1566.002:Spearphishing Link</t>
        </is>
      </c>
      <c r="W1049" s="199" t="n">
        <v>1</v>
      </c>
      <c r="X1049" s="199" t="inlineStr">
        <is>
          <t>LOW (40%)</t>
        </is>
      </c>
      <c r="Y1049" s="199" t="inlineStr">
        <is>
          <t>NONE</t>
        </is>
      </c>
      <c r="Z1049" s="199" t="inlineStr">
        <is>
          <t>NONE</t>
        </is>
      </c>
      <c r="AA1049" s="199" t="inlineStr">
        <is>
          <t>https://pepsico.altintas-goldcap-tr.com/minerwebmailsecure101/web.html?1076&amp;1*1howd4r*_up*MQ..*_gs*MQ..&amp;gclid=CjwKCAjw6s7CBhACEiwAuHQckmMG4jVCQEvK3DNGEDrqDGuST1wMvQ9_63A__PM9DZlTksBhfJzmTBoC28MQAvD_BwE&amp;gbraid=0AAAAAD_qHs_7MG</t>
        </is>
      </c>
      <c r="AB1049" s="199" t="inlineStr">
        <is>
          <t>NONE</t>
        </is>
      </c>
      <c r="AC1049" s="199" t="n">
        <v>0</v>
      </c>
      <c r="AD1049" s="199" t="inlineStr"/>
    </row>
    <row r="1050">
      <c r="A1050" s="199" t="inlineStr">
        <is>
          <t>PHISH</t>
        </is>
      </c>
      <c r="B1050" s="199" t="inlineStr"/>
      <c r="C1050" s="199" t="inlineStr">
        <is>
          <t>Phishing site targeting: 7gf.9f0.mytemp.website | URL: http://7gf.9f0.mytemp.website/dans/Archivecc/logon.aspx.tan.php</t>
        </is>
      </c>
      <c r="D1050" s="199" t="n">
        <v>6</v>
      </c>
      <c r="E1050" s="199" t="inlineStr">
        <is>
          <t>MEDIUM</t>
        </is>
      </c>
      <c r="F1050" s="199" t="n">
        <v>3</v>
      </c>
      <c r="G1050" s="199" t="n">
        <v>1</v>
      </c>
      <c r="H1050" s="199" t="inlineStr">
        <is>
          <t>MEDIUM</t>
        </is>
      </c>
      <c r="I1050" s="199" t="n">
        <v>9</v>
      </c>
      <c r="J1050" s="199" t="inlineStr">
        <is>
          <t>NO</t>
        </is>
      </c>
      <c r="K1050" s="199" t="inlineStr">
        <is>
          <t>http://7gf.9f0.mytemp.website/dans/Archivecc/logon.aspx.tan.php</t>
        </is>
      </c>
      <c r="L1050" s="199" t="inlineStr">
        <is>
          <t>2026-03-03T16:00:04+00:00</t>
        </is>
      </c>
      <c r="M1050" s="199" t="inlineStr">
        <is>
          <t>Block URL</t>
        </is>
      </c>
      <c r="N1050" s="199" t="inlineStr">
        <is>
          <t>http://7gf.9f0.mytemp.website/dans/Archivecc/logon.aspx.tan.php</t>
        </is>
      </c>
      <c r="O1050" s="199" t="inlineStr">
        <is>
          <t>Block phishing URL | Warn users about 7gf.9f0.mytemp.website impersonation</t>
        </is>
      </c>
      <c r="P1050" s="199" t="inlineStr">
        <is>
          <t>Email users / 7gf.9f0.mytemp.website</t>
        </is>
      </c>
      <c r="Q1050" s="199" t="inlineStr">
        <is>
          <t>P4</t>
        </is>
      </c>
      <c r="R1050" s="199" t="inlineStr">
        <is>
          <t>🚫 Block URLs in web proxy/firewall | 📧 Update email security filters | 👥 User awareness training recommended</t>
        </is>
      </c>
      <c r="S1050" s="199" t="inlineStr">
        <is>
          <t>Phishing URL</t>
        </is>
      </c>
      <c r="T1050" s="199" t="n">
        <v>0</v>
      </c>
      <c r="U1050" s="199" t="n">
        <v>0</v>
      </c>
      <c r="V1050" s="199" t="inlineStr">
        <is>
          <t>T1566:Phishing | T1566.002:Spearphishing Link</t>
        </is>
      </c>
      <c r="W1050" s="199" t="n">
        <v>1</v>
      </c>
      <c r="X1050" s="199" t="inlineStr">
        <is>
          <t>LOW (40%)</t>
        </is>
      </c>
      <c r="Y1050" s="199" t="inlineStr">
        <is>
          <t>NONE</t>
        </is>
      </c>
      <c r="Z1050" s="199" t="inlineStr">
        <is>
          <t>NONE</t>
        </is>
      </c>
      <c r="AA1050" s="199" t="inlineStr">
        <is>
          <t>http://7gf.9f0.mytemp.website/dans/Archivecc/logon.aspx.tan.php</t>
        </is>
      </c>
      <c r="AB1050" s="199" t="inlineStr">
        <is>
          <t>NONE</t>
        </is>
      </c>
      <c r="AC1050" s="199" t="n">
        <v>0</v>
      </c>
      <c r="AD1050" s="199" t="inlineStr"/>
    </row>
    <row r="1051">
      <c r="A1051" s="199" t="inlineStr">
        <is>
          <t>PHISH</t>
        </is>
      </c>
      <c r="B1051" s="199" t="inlineStr"/>
      <c r="C1051" s="199" t="inlineStr">
        <is>
          <t>Phishing site targeting: 7gf.9f0.mytemp.website | URL: http://7gf.9f0.mytemp.website/dans/Archivecc/logon.aspx.cc.php</t>
        </is>
      </c>
      <c r="D1051" s="199" t="n">
        <v>6</v>
      </c>
      <c r="E1051" s="199" t="inlineStr">
        <is>
          <t>MEDIUM</t>
        </is>
      </c>
      <c r="F1051" s="199" t="n">
        <v>3</v>
      </c>
      <c r="G1051" s="199" t="n">
        <v>1</v>
      </c>
      <c r="H1051" s="199" t="inlineStr">
        <is>
          <t>MEDIUM</t>
        </is>
      </c>
      <c r="I1051" s="199" t="n">
        <v>9</v>
      </c>
      <c r="J1051" s="199" t="inlineStr">
        <is>
          <t>NO</t>
        </is>
      </c>
      <c r="K1051" s="199" t="inlineStr">
        <is>
          <t>http://7gf.9f0.mytemp.website/dans/Archivecc/logon.aspx.cc.php</t>
        </is>
      </c>
      <c r="L1051" s="199" t="inlineStr">
        <is>
          <t>2026-03-03T16:00:04+00:00</t>
        </is>
      </c>
      <c r="M1051" s="199" t="inlineStr">
        <is>
          <t>Block URL</t>
        </is>
      </c>
      <c r="N1051" s="199" t="inlineStr">
        <is>
          <t>http://7gf.9f0.mytemp.website/dans/Archivecc/logon.aspx.cc.php</t>
        </is>
      </c>
      <c r="O1051" s="199" t="inlineStr">
        <is>
          <t>Block phishing URL | Warn users about 7gf.9f0.mytemp.website impersonation</t>
        </is>
      </c>
      <c r="P1051" s="199" t="inlineStr">
        <is>
          <t>Email users / 7gf.9f0.mytemp.website</t>
        </is>
      </c>
      <c r="Q1051" s="199" t="inlineStr">
        <is>
          <t>P4</t>
        </is>
      </c>
      <c r="R1051" s="199" t="inlineStr">
        <is>
          <t>🚫 Block URLs in web proxy/firewall | 📧 Update email security filters | 👥 User awareness training recommended</t>
        </is>
      </c>
      <c r="S1051" s="199" t="inlineStr">
        <is>
          <t>Phishing URL</t>
        </is>
      </c>
      <c r="T1051" s="199" t="n">
        <v>0</v>
      </c>
      <c r="U1051" s="199" t="n">
        <v>0</v>
      </c>
      <c r="V1051" s="199" t="inlineStr">
        <is>
          <t>T1566:Phishing | T1566.002:Spearphishing Link</t>
        </is>
      </c>
      <c r="W1051" s="199" t="n">
        <v>1</v>
      </c>
      <c r="X1051" s="199" t="inlineStr">
        <is>
          <t>LOW (40%)</t>
        </is>
      </c>
      <c r="Y1051" s="199" t="inlineStr">
        <is>
          <t>NONE</t>
        </is>
      </c>
      <c r="Z1051" s="199" t="inlineStr">
        <is>
          <t>NONE</t>
        </is>
      </c>
      <c r="AA1051" s="199" t="inlineStr">
        <is>
          <t>http://7gf.9f0.mytemp.website/dans/Archivecc/logon.aspx.cc.php</t>
        </is>
      </c>
      <c r="AB1051" s="199" t="inlineStr">
        <is>
          <t>NONE</t>
        </is>
      </c>
      <c r="AC1051" s="199" t="n">
        <v>0</v>
      </c>
      <c r="AD1051" s="199" t="inlineStr"/>
    </row>
    <row r="1052">
      <c r="A1052" s="199" t="inlineStr">
        <is>
          <t>PHISH</t>
        </is>
      </c>
      <c r="B1052" s="199" t="inlineStr"/>
      <c r="C1052" s="199" t="inlineStr">
        <is>
          <t>Phishing site targeting: 7gf.9f0.mytemp.website | URL: http://7gf.9f0.mytemp.website/dans/Archivecc/</t>
        </is>
      </c>
      <c r="D1052" s="199" t="n">
        <v>6</v>
      </c>
      <c r="E1052" s="199" t="inlineStr">
        <is>
          <t>MEDIUM</t>
        </is>
      </c>
      <c r="F1052" s="199" t="n">
        <v>3</v>
      </c>
      <c r="G1052" s="199" t="n">
        <v>1</v>
      </c>
      <c r="H1052" s="199" t="inlineStr">
        <is>
          <t>MEDIUM</t>
        </is>
      </c>
      <c r="I1052" s="199" t="n">
        <v>9</v>
      </c>
      <c r="J1052" s="199" t="inlineStr">
        <is>
          <t>NO</t>
        </is>
      </c>
      <c r="K1052" s="199" t="inlineStr">
        <is>
          <t>http://7gf.9f0.mytemp.website/dans/Archivecc/</t>
        </is>
      </c>
      <c r="L1052" s="199" t="inlineStr">
        <is>
          <t>2026-03-03T16:00:04+00:00</t>
        </is>
      </c>
      <c r="M1052" s="199" t="inlineStr">
        <is>
          <t>Block URL</t>
        </is>
      </c>
      <c r="N1052" s="199" t="inlineStr">
        <is>
          <t>http://7gf.9f0.mytemp.website/dans/Archivecc/</t>
        </is>
      </c>
      <c r="O1052" s="199" t="inlineStr">
        <is>
          <t>Block phishing URL | Warn users about 7gf.9f0.mytemp.website impersonation</t>
        </is>
      </c>
      <c r="P1052" s="199" t="inlineStr">
        <is>
          <t>Email users / 7gf.9f0.mytemp.website</t>
        </is>
      </c>
      <c r="Q1052" s="199" t="inlineStr">
        <is>
          <t>P4</t>
        </is>
      </c>
      <c r="R1052" s="199" t="inlineStr">
        <is>
          <t>🚫 Block URLs in web proxy/firewall | 📧 Update email security filters | 👥 User awareness training recommended</t>
        </is>
      </c>
      <c r="S1052" s="199" t="inlineStr">
        <is>
          <t>Phishing URL</t>
        </is>
      </c>
      <c r="T1052" s="199" t="n">
        <v>0</v>
      </c>
      <c r="U1052" s="199" t="n">
        <v>0</v>
      </c>
      <c r="V1052" s="199" t="inlineStr">
        <is>
          <t>T1566:Phishing | T1566.002:Spearphishing Link</t>
        </is>
      </c>
      <c r="W1052" s="199" t="n">
        <v>1</v>
      </c>
      <c r="X1052" s="199" t="inlineStr">
        <is>
          <t>LOW (40%)</t>
        </is>
      </c>
      <c r="Y1052" s="199" t="inlineStr">
        <is>
          <t>NONE</t>
        </is>
      </c>
      <c r="Z1052" s="199" t="inlineStr">
        <is>
          <t>NONE</t>
        </is>
      </c>
      <c r="AA1052" s="199" t="inlineStr">
        <is>
          <t>http://7gf.9f0.mytemp.website/dans/Archivecc/</t>
        </is>
      </c>
      <c r="AB1052" s="199" t="inlineStr">
        <is>
          <t>NONE</t>
        </is>
      </c>
      <c r="AC1052" s="199" t="n">
        <v>0</v>
      </c>
      <c r="AD1052" s="199" t="inlineStr"/>
    </row>
    <row r="1053">
      <c r="A1053" s="199" t="inlineStr">
        <is>
          <t>PHISH</t>
        </is>
      </c>
      <c r="B1053" s="199" t="inlineStr"/>
      <c r="C1053" s="199" t="inlineStr">
        <is>
          <t>Phishing site targeting: 008963466.weebly.com | URL: http://008963466.weebly.com/</t>
        </is>
      </c>
      <c r="D1053" s="199" t="n">
        <v>6</v>
      </c>
      <c r="E1053" s="199" t="inlineStr">
        <is>
          <t>MEDIUM</t>
        </is>
      </c>
      <c r="F1053" s="199" t="n">
        <v>3</v>
      </c>
      <c r="G1053" s="199" t="n">
        <v>1</v>
      </c>
      <c r="H1053" s="199" t="inlineStr">
        <is>
          <t>MEDIUM</t>
        </is>
      </c>
      <c r="I1053" s="199" t="n">
        <v>9</v>
      </c>
      <c r="J1053" s="199" t="inlineStr">
        <is>
          <t>NO</t>
        </is>
      </c>
      <c r="K1053" s="199" t="inlineStr">
        <is>
          <t>http://008963466.weebly.com/</t>
        </is>
      </c>
      <c r="L1053" s="199" t="inlineStr">
        <is>
          <t>2026-03-03T16:00:04+00:00</t>
        </is>
      </c>
      <c r="M1053" s="199" t="inlineStr">
        <is>
          <t>Block URL</t>
        </is>
      </c>
      <c r="N1053" s="199" t="inlineStr">
        <is>
          <t>http://008963466.weebly.com/</t>
        </is>
      </c>
      <c r="O1053" s="199" t="inlineStr">
        <is>
          <t>Block phishing URL | Warn users about 008963466.weebly.com impersonation</t>
        </is>
      </c>
      <c r="P1053" s="199" t="inlineStr">
        <is>
          <t>Email users / 008963466.weebly.com</t>
        </is>
      </c>
      <c r="Q1053" s="199" t="inlineStr">
        <is>
          <t>P4</t>
        </is>
      </c>
      <c r="R1053" s="199" t="inlineStr">
        <is>
          <t>🚫 Block URLs in web proxy/firewall | 📧 Update email security filters | 👥 User awareness training recommended</t>
        </is>
      </c>
      <c r="S1053" s="199" t="inlineStr">
        <is>
          <t>Phishing URL</t>
        </is>
      </c>
      <c r="T1053" s="199" t="n">
        <v>0</v>
      </c>
      <c r="U1053" s="199" t="n">
        <v>0</v>
      </c>
      <c r="V1053" s="199" t="inlineStr">
        <is>
          <t>T1566:Phishing | T1566.002:Spearphishing Link</t>
        </is>
      </c>
      <c r="W1053" s="199" t="n">
        <v>1</v>
      </c>
      <c r="X1053" s="199" t="inlineStr">
        <is>
          <t>LOW (40%)</t>
        </is>
      </c>
      <c r="Y1053" s="199" t="inlineStr">
        <is>
          <t>NONE</t>
        </is>
      </c>
      <c r="Z1053" s="199" t="inlineStr">
        <is>
          <t>NONE</t>
        </is>
      </c>
      <c r="AA1053" s="199" t="inlineStr">
        <is>
          <t>http://008963466.weebly.com/</t>
        </is>
      </c>
      <c r="AB1053" s="199" t="inlineStr">
        <is>
          <t>NONE</t>
        </is>
      </c>
      <c r="AC1053" s="199" t="n">
        <v>0</v>
      </c>
      <c r="AD1053" s="199" t="inlineStr"/>
    </row>
    <row r="1054">
      <c r="A1054" s="199" t="inlineStr">
        <is>
          <t>PHISH</t>
        </is>
      </c>
      <c r="B1054" s="199" t="inlineStr"/>
      <c r="C1054" s="199" t="inlineStr">
        <is>
          <t>Phishing site targeting: lzlwj.pages.dev | URL: http://lzlwj.pages.dev/-/zh/gp/new-releases/audible/18580618011/ref=zg_bsnr_nav_audible_3_18574482011</t>
        </is>
      </c>
      <c r="D1054" s="199" t="n">
        <v>6</v>
      </c>
      <c r="E1054" s="199" t="inlineStr">
        <is>
          <t>MEDIUM</t>
        </is>
      </c>
      <c r="F1054" s="199" t="n">
        <v>3</v>
      </c>
      <c r="G1054" s="199" t="n">
        <v>1</v>
      </c>
      <c r="H1054" s="199" t="inlineStr">
        <is>
          <t>MEDIUM</t>
        </is>
      </c>
      <c r="I1054" s="199" t="n">
        <v>9</v>
      </c>
      <c r="J1054" s="199" t="inlineStr">
        <is>
          <t>NO</t>
        </is>
      </c>
      <c r="K1054" s="199" t="inlineStr">
        <is>
          <t>http://lzlwj.pages.dev/-/zh/gp/new-releases/audible/18580618011/ref=zg_bsnr_nav_audible_3_18574482011</t>
        </is>
      </c>
      <c r="L1054" s="199" t="inlineStr">
        <is>
          <t>2026-03-03T16:00:04+00:00</t>
        </is>
      </c>
      <c r="M1054" s="199" t="inlineStr">
        <is>
          <t>Block URL</t>
        </is>
      </c>
      <c r="N1054" s="199" t="inlineStr">
        <is>
          <t>http://lzlwj.pages.dev/-/zh/gp/new-releases/audible/18580618011/ref=zg_bsnr_nav_audible_3_18574482011</t>
        </is>
      </c>
      <c r="O1054" s="199" t="inlineStr">
        <is>
          <t>Block phishing URL | Warn users about lzlwj.pages.dev impersonation</t>
        </is>
      </c>
      <c r="P1054" s="199" t="inlineStr">
        <is>
          <t>Email users / lzlwj.pages.dev</t>
        </is>
      </c>
      <c r="Q1054" s="199" t="inlineStr">
        <is>
          <t>P4</t>
        </is>
      </c>
      <c r="R1054" s="199" t="inlineStr">
        <is>
          <t>🚫 Block URLs in web proxy/firewall | 📧 Update email security filters | 👥 User awareness training recommended</t>
        </is>
      </c>
      <c r="S1054" s="199" t="inlineStr">
        <is>
          <t>Phishing URL</t>
        </is>
      </c>
      <c r="T1054" s="199" t="n">
        <v>0</v>
      </c>
      <c r="U1054" s="199" t="n">
        <v>0</v>
      </c>
      <c r="V1054" s="199" t="inlineStr">
        <is>
          <t>T1566:Phishing | T1566.002:Spearphishing Link</t>
        </is>
      </c>
      <c r="W1054" s="199" t="n">
        <v>1</v>
      </c>
      <c r="X1054" s="199" t="inlineStr">
        <is>
          <t>LOW (40%)</t>
        </is>
      </c>
      <c r="Y1054" s="199" t="inlineStr">
        <is>
          <t>NONE</t>
        </is>
      </c>
      <c r="Z1054" s="199" t="inlineStr">
        <is>
          <t>NONE</t>
        </is>
      </c>
      <c r="AA1054" s="199" t="inlineStr">
        <is>
          <t>http://lzlwj.pages.dev/-/zh/gp/new-releases/audible/18580618011/ref=zg_bsnr_nav_audible_3_18574482011</t>
        </is>
      </c>
      <c r="AB1054" s="199" t="inlineStr">
        <is>
          <t>NONE</t>
        </is>
      </c>
      <c r="AC1054" s="199" t="n">
        <v>0</v>
      </c>
      <c r="AD1054" s="199" t="inlineStr"/>
    </row>
    <row r="1055">
      <c r="A1055" s="199" t="inlineStr">
        <is>
          <t>PHISH</t>
        </is>
      </c>
      <c r="B1055" s="199" t="inlineStr"/>
      <c r="C1055" s="199" t="inlineStr">
        <is>
          <t>Phishing site targeting: www.robiox.com.ps | URL: https://www.robiox.com.ps/communities/5565914548/Avatar-Designers</t>
        </is>
      </c>
      <c r="D1055" s="199" t="n">
        <v>6</v>
      </c>
      <c r="E1055" s="199" t="inlineStr">
        <is>
          <t>MEDIUM</t>
        </is>
      </c>
      <c r="F1055" s="199" t="n">
        <v>3</v>
      </c>
      <c r="G1055" s="199" t="n">
        <v>1</v>
      </c>
      <c r="H1055" s="199" t="inlineStr">
        <is>
          <t>MEDIUM</t>
        </is>
      </c>
      <c r="I1055" s="199" t="n">
        <v>9</v>
      </c>
      <c r="J1055" s="199" t="inlineStr">
        <is>
          <t>NO</t>
        </is>
      </c>
      <c r="K1055" s="199" t="inlineStr">
        <is>
          <t>https://www.robiox.com.ps/communities/5565914548/Avatar-Designers</t>
        </is>
      </c>
      <c r="L1055" s="199" t="inlineStr">
        <is>
          <t>2026-03-03T16:00:04+00:00</t>
        </is>
      </c>
      <c r="M1055" s="199" t="inlineStr">
        <is>
          <t>Block URL</t>
        </is>
      </c>
      <c r="N1055" s="199" t="inlineStr">
        <is>
          <t>https://www.robiox.com.ps/communities/5565914548/Avatar-Designers</t>
        </is>
      </c>
      <c r="O1055" s="199" t="inlineStr">
        <is>
          <t>Block phishing URL | Warn users about www.robiox.com.ps impersonation</t>
        </is>
      </c>
      <c r="P1055" s="199" t="inlineStr">
        <is>
          <t>Email users / www.robiox.com.ps</t>
        </is>
      </c>
      <c r="Q1055" s="199" t="inlineStr">
        <is>
          <t>P4</t>
        </is>
      </c>
      <c r="R1055" s="199" t="inlineStr">
        <is>
          <t>🚫 Block URLs in web proxy/firewall | 📧 Update email security filters | 👥 User awareness training recommended</t>
        </is>
      </c>
      <c r="S1055" s="199" t="inlineStr">
        <is>
          <t>Phishing URL</t>
        </is>
      </c>
      <c r="T1055" s="199" t="n">
        <v>0</v>
      </c>
      <c r="U1055" s="199" t="n">
        <v>0</v>
      </c>
      <c r="V1055" s="199" t="inlineStr">
        <is>
          <t>T1566:Phishing | T1566.002:Spearphishing Link</t>
        </is>
      </c>
      <c r="W1055" s="199" t="n">
        <v>1</v>
      </c>
      <c r="X1055" s="199" t="inlineStr">
        <is>
          <t>LOW (40%)</t>
        </is>
      </c>
      <c r="Y1055" s="199" t="inlineStr">
        <is>
          <t>NONE</t>
        </is>
      </c>
      <c r="Z1055" s="199" t="inlineStr">
        <is>
          <t>NONE</t>
        </is>
      </c>
      <c r="AA1055" s="199" t="inlineStr">
        <is>
          <t>https://www.robiox.com.ps/communities/5565914548/Avatar-Designers</t>
        </is>
      </c>
      <c r="AB1055" s="199" t="inlineStr">
        <is>
          <t>NONE</t>
        </is>
      </c>
      <c r="AC1055" s="199" t="n">
        <v>0</v>
      </c>
      <c r="AD1055" s="199" t="inlineStr"/>
    </row>
    <row r="1056">
      <c r="A1056" s="199" t="inlineStr">
        <is>
          <t>PHISH</t>
        </is>
      </c>
      <c r="B1056" s="199" t="inlineStr"/>
      <c r="C1056" s="199" t="inlineStr">
        <is>
          <t>Phishing site targeting: housestreaming.github.io | URL: https://housestreaming.github.io/housestreaming</t>
        </is>
      </c>
      <c r="D1056" s="199" t="n">
        <v>6</v>
      </c>
      <c r="E1056" s="199" t="inlineStr">
        <is>
          <t>MEDIUM</t>
        </is>
      </c>
      <c r="F1056" s="199" t="n">
        <v>3</v>
      </c>
      <c r="G1056" s="199" t="n">
        <v>1</v>
      </c>
      <c r="H1056" s="199" t="inlineStr">
        <is>
          <t>MEDIUM</t>
        </is>
      </c>
      <c r="I1056" s="199" t="n">
        <v>9</v>
      </c>
      <c r="J1056" s="199" t="inlineStr">
        <is>
          <t>NO</t>
        </is>
      </c>
      <c r="K1056" s="199" t="inlineStr">
        <is>
          <t>https://housestreaming.github.io/housestreaming</t>
        </is>
      </c>
      <c r="L1056" s="199" t="inlineStr">
        <is>
          <t>2026-03-03T16:00:04+00:00</t>
        </is>
      </c>
      <c r="M1056" s="199" t="inlineStr">
        <is>
          <t>Block URL</t>
        </is>
      </c>
      <c r="N1056" s="199" t="inlineStr">
        <is>
          <t>https://housestreaming.github.io/housestreaming</t>
        </is>
      </c>
      <c r="O1056" s="199" t="inlineStr">
        <is>
          <t>Block phishing URL | Warn users about housestreaming.github.io impersonation</t>
        </is>
      </c>
      <c r="P1056" s="199" t="inlineStr">
        <is>
          <t>Email users / housestreaming.github.io</t>
        </is>
      </c>
      <c r="Q1056" s="199" t="inlineStr">
        <is>
          <t>P4</t>
        </is>
      </c>
      <c r="R1056" s="199" t="inlineStr">
        <is>
          <t>🚫 Block URLs in web proxy/firewall | 📧 Update email security filters | 👥 User awareness training recommended</t>
        </is>
      </c>
      <c r="S1056" s="199" t="inlineStr">
        <is>
          <t>Phishing URL</t>
        </is>
      </c>
      <c r="T1056" s="199" t="n">
        <v>0</v>
      </c>
      <c r="U1056" s="199" t="n">
        <v>0</v>
      </c>
      <c r="V1056" s="199" t="inlineStr">
        <is>
          <t>T1566:Phishing | T1566.002:Spearphishing Link</t>
        </is>
      </c>
      <c r="W1056" s="199" t="n">
        <v>1</v>
      </c>
      <c r="X1056" s="199" t="inlineStr">
        <is>
          <t>LOW (40%)</t>
        </is>
      </c>
      <c r="Y1056" s="199" t="inlineStr">
        <is>
          <t>NONE</t>
        </is>
      </c>
      <c r="Z1056" s="199" t="inlineStr">
        <is>
          <t>NONE</t>
        </is>
      </c>
      <c r="AA1056" s="199" t="inlineStr">
        <is>
          <t>https://housestreaming.github.io/housestreaming</t>
        </is>
      </c>
      <c r="AB1056" s="199" t="inlineStr">
        <is>
          <t>NONE</t>
        </is>
      </c>
      <c r="AC1056" s="199" t="n">
        <v>0</v>
      </c>
      <c r="AD1056" s="199" t="inlineStr"/>
    </row>
    <row r="1057">
      <c r="A1057" s="199" t="inlineStr">
        <is>
          <t>PHISH</t>
        </is>
      </c>
      <c r="B1057" s="199" t="inlineStr"/>
      <c r="C1057" s="199" t="inlineStr">
        <is>
          <t>Phishing site targeting: is.gd | URL: https://is.gd/uEqAOr</t>
        </is>
      </c>
      <c r="D1057" s="199" t="n">
        <v>6</v>
      </c>
      <c r="E1057" s="199" t="inlineStr">
        <is>
          <t>MEDIUM</t>
        </is>
      </c>
      <c r="F1057" s="199" t="n">
        <v>3</v>
      </c>
      <c r="G1057" s="199" t="n">
        <v>1</v>
      </c>
      <c r="H1057" s="199" t="inlineStr">
        <is>
          <t>MEDIUM</t>
        </is>
      </c>
      <c r="I1057" s="199" t="n">
        <v>9</v>
      </c>
      <c r="J1057" s="199" t="inlineStr">
        <is>
          <t>NO</t>
        </is>
      </c>
      <c r="K1057" s="199" t="inlineStr">
        <is>
          <t>https://is.gd/uEqAOr</t>
        </is>
      </c>
      <c r="L1057" s="199" t="inlineStr">
        <is>
          <t>2026-03-03T16:00:04+00:00</t>
        </is>
      </c>
      <c r="M1057" s="199" t="inlineStr">
        <is>
          <t>Block URL</t>
        </is>
      </c>
      <c r="N1057" s="199" t="inlineStr">
        <is>
          <t>https://is.gd/uEqAOr</t>
        </is>
      </c>
      <c r="O1057" s="199" t="inlineStr">
        <is>
          <t>Block phishing URL | Warn users about is.gd impersonation</t>
        </is>
      </c>
      <c r="P1057" s="199" t="inlineStr">
        <is>
          <t>Email users / is.gd</t>
        </is>
      </c>
      <c r="Q1057" s="199" t="inlineStr">
        <is>
          <t>P4</t>
        </is>
      </c>
      <c r="R1057" s="199" t="inlineStr">
        <is>
          <t>🚫 Block URLs in web proxy/firewall | 📧 Update email security filters | 👥 User awareness training recommended</t>
        </is>
      </c>
      <c r="S1057" s="199" t="inlineStr">
        <is>
          <t>Phishing URL</t>
        </is>
      </c>
      <c r="T1057" s="199" t="n">
        <v>0</v>
      </c>
      <c r="U1057" s="199" t="n">
        <v>0</v>
      </c>
      <c r="V1057" s="199" t="inlineStr">
        <is>
          <t>T1566:Phishing | T1566.002:Spearphishing Link</t>
        </is>
      </c>
      <c r="W1057" s="199" t="n">
        <v>1</v>
      </c>
      <c r="X1057" s="199" t="inlineStr">
        <is>
          <t>LOW (40%)</t>
        </is>
      </c>
      <c r="Y1057" s="199" t="inlineStr">
        <is>
          <t>NONE</t>
        </is>
      </c>
      <c r="Z1057" s="199" t="inlineStr">
        <is>
          <t>NONE</t>
        </is>
      </c>
      <c r="AA1057" s="199" t="inlineStr">
        <is>
          <t>https://is.gd/uEqAOr</t>
        </is>
      </c>
      <c r="AB1057" s="199" t="inlineStr">
        <is>
          <t>NONE</t>
        </is>
      </c>
      <c r="AC1057" s="199" t="n">
        <v>0</v>
      </c>
      <c r="AD1057" s="199" t="inlineStr"/>
    </row>
    <row r="1058">
      <c r="A1058" s="199" t="inlineStr">
        <is>
          <t>PHISH</t>
        </is>
      </c>
      <c r="B1058" s="199" t="inlineStr"/>
      <c r="C1058" s="199" t="inlineStr">
        <is>
          <t>Phishing site targeting: moisecuros-strudel-d365-nougat-7c34b7.netlify.app | URL: https://moisecuros-strudel-d365-nougat-7c34b7.netlify.app/</t>
        </is>
      </c>
      <c r="D1058" s="199" t="n">
        <v>6</v>
      </c>
      <c r="E1058" s="199" t="inlineStr">
        <is>
          <t>MEDIUM</t>
        </is>
      </c>
      <c r="F1058" s="199" t="n">
        <v>3</v>
      </c>
      <c r="G1058" s="199" t="n">
        <v>1</v>
      </c>
      <c r="H1058" s="199" t="inlineStr">
        <is>
          <t>MEDIUM</t>
        </is>
      </c>
      <c r="I1058" s="199" t="n">
        <v>9</v>
      </c>
      <c r="J1058" s="199" t="inlineStr">
        <is>
          <t>NO</t>
        </is>
      </c>
      <c r="K1058" s="199" t="inlineStr">
        <is>
          <t>https://moisecuros-strudel-d365-nougat-7c34b7.netlify.app/</t>
        </is>
      </c>
      <c r="L1058" s="199" t="inlineStr">
        <is>
          <t>2026-03-03T16:00:04+00:00</t>
        </is>
      </c>
      <c r="M1058" s="199" t="inlineStr">
        <is>
          <t>Block URL</t>
        </is>
      </c>
      <c r="N1058" s="199" t="inlineStr">
        <is>
          <t>https://moisecuros-strudel-d365-nougat-7c34b7.netlify.app/</t>
        </is>
      </c>
      <c r="O1058" s="199" t="inlineStr">
        <is>
          <t>Block phishing URL | Warn users about moisecuros-strudel-d365-nougat-7c34b7.netlify.app impersonation</t>
        </is>
      </c>
      <c r="P1058" s="199" t="inlineStr">
        <is>
          <t>Email users / moisecuros-strudel-d365-nougat-7c34b7.netlify.app</t>
        </is>
      </c>
      <c r="Q1058" s="199" t="inlineStr">
        <is>
          <t>P4</t>
        </is>
      </c>
      <c r="R1058" s="199" t="inlineStr">
        <is>
          <t>🚫 Block URLs in web proxy/firewall | 📧 Update email security filters | 👥 User awareness training recommended</t>
        </is>
      </c>
      <c r="S1058" s="199" t="inlineStr">
        <is>
          <t>Phishing URL</t>
        </is>
      </c>
      <c r="T1058" s="199" t="n">
        <v>0</v>
      </c>
      <c r="U1058" s="199" t="n">
        <v>0</v>
      </c>
      <c r="V1058" s="199" t="inlineStr">
        <is>
          <t>T1566:Phishing | T1566.002:Spearphishing Link</t>
        </is>
      </c>
      <c r="W1058" s="199" t="n">
        <v>1</v>
      </c>
      <c r="X1058" s="199" t="inlineStr">
        <is>
          <t>LOW (40%)</t>
        </is>
      </c>
      <c r="Y1058" s="199" t="inlineStr">
        <is>
          <t>NONE</t>
        </is>
      </c>
      <c r="Z1058" s="199" t="inlineStr">
        <is>
          <t>NONE</t>
        </is>
      </c>
      <c r="AA1058" s="199" t="inlineStr">
        <is>
          <t>https://moisecuros-strudel-d365-nougat-7c34b7.netlify.app/</t>
        </is>
      </c>
      <c r="AB1058" s="199" t="inlineStr">
        <is>
          <t>NONE</t>
        </is>
      </c>
      <c r="AC1058" s="199" t="n">
        <v>0</v>
      </c>
      <c r="AD1058" s="199" t="inlineStr"/>
    </row>
    <row r="1059">
      <c r="A1059" s="200" t="inlineStr">
        <is>
          <t>VULNERS</t>
        </is>
      </c>
      <c r="B1059" s="200" t="inlineStr">
        <is>
          <t>CVE-2026-23678</t>
        </is>
      </c>
      <c r="C1059" s="200" t="inlineStr">
        <is>
          <t>Binardat 10G08-0800GSM network switch firmware version V300SP10260209 and prior contain a command injection vulnerability in the traceroute diagnostic</t>
        </is>
      </c>
      <c r="D1059" s="200" t="n">
        <v>8.800000000000001</v>
      </c>
      <c r="E1059" s="200" t="inlineStr">
        <is>
          <t>HIGH</t>
        </is>
      </c>
      <c r="F1059" s="200" t="n">
        <v>2</v>
      </c>
      <c r="G1059" s="200" t="n">
        <v>2</v>
      </c>
      <c r="H1059" s="200" t="inlineStr">
        <is>
          <t>MEDIUM</t>
        </is>
      </c>
      <c r="I1059" s="200" t="n">
        <v>12.8</v>
      </c>
      <c r="J1059" s="200" t="inlineStr">
        <is>
          <t>NO</t>
        </is>
      </c>
      <c r="K1059" s="200" t="inlineStr">
        <is>
          <t>https://nvd.nist.gov/vuln/detail/CVE-2026-23678</t>
        </is>
      </c>
      <c r="L1059" s="200" t="inlineStr">
        <is>
          <t>2026-02-24T16:24:08.090</t>
        </is>
      </c>
      <c r="M1059" s="200" t="inlineStr">
        <is>
          <t>CHECK_VENDOR</t>
        </is>
      </c>
      <c r="N1059" s="200" t="inlineStr">
        <is>
          <t>https://nvd.nist.gov/vuln/detail/CVE-2026-23678</t>
        </is>
      </c>
      <c r="O1059" s="200" t="inlineStr">
        <is>
          <t>See Vulners advisory for patch details</t>
        </is>
      </c>
      <c r="P1059" s="200" t="inlineStr">
        <is>
          <t>Multiple - see advisory</t>
        </is>
      </c>
      <c r="Q1059" s="200" t="inlineStr">
        <is>
          <t>P4</t>
        </is>
      </c>
      <c r="R1059" s="200" t="inlineStr">
        <is>
          <t>🔍 Investigate and apply appropriate controls</t>
        </is>
      </c>
      <c r="S1059" s="200" t="inlineStr">
        <is>
          <t>Vulnerability - IP enrichment N/A</t>
        </is>
      </c>
      <c r="T1059" s="200" t="n">
        <v>0</v>
      </c>
      <c r="U1059" s="200" t="n">
        <v>0</v>
      </c>
      <c r="V1059" s="200" t="inlineStr">
        <is>
          <t>T1592.003:Firmware</t>
        </is>
      </c>
      <c r="W1059" s="200" t="n">
        <v>1</v>
      </c>
      <c r="X1059" s="200" t="inlineStr">
        <is>
          <t>LOW (40%)</t>
        </is>
      </c>
      <c r="Y1059" s="200" t="inlineStr">
        <is>
          <t>CHECK_INTEL</t>
        </is>
      </c>
      <c r="Z1059" s="200" t="inlineStr">
        <is>
          <t>CHECK_VENDOR</t>
        </is>
      </c>
      <c r="AA1059" s="200" t="inlineStr">
        <is>
          <t>https://nvd.nist.gov/vuln/detail/CVE-2026-23678</t>
        </is>
      </c>
      <c r="AB1059" s="200" t="inlineStr">
        <is>
          <t>NONE</t>
        </is>
      </c>
      <c r="AC1059" s="200" t="n">
        <v>0</v>
      </c>
      <c r="AD1059" s="200" t="inlineStr"/>
    </row>
    <row r="1060">
      <c r="A1060" s="200" t="inlineStr">
        <is>
          <t>VULNERS</t>
        </is>
      </c>
      <c r="B1060" s="200" t="inlineStr">
        <is>
          <t>CVE-2026-27516</t>
        </is>
      </c>
      <c r="C1060" s="200" t="inlineStr">
        <is>
          <t>Binardat 10G08-0800GSM network switch firmware version V300SP10260209 and prior expose user passwords in plaintext within the administrative interface</t>
        </is>
      </c>
      <c r="D1060" s="200" t="n">
        <v>7.5</v>
      </c>
      <c r="E1060" s="200" t="inlineStr">
        <is>
          <t>HIGH</t>
        </is>
      </c>
      <c r="F1060" s="200" t="n">
        <v>2</v>
      </c>
      <c r="G1060" s="200" t="n">
        <v>2</v>
      </c>
      <c r="H1060" s="200" t="inlineStr">
        <is>
          <t>MEDIUM</t>
        </is>
      </c>
      <c r="I1060" s="200" t="n">
        <v>11.5</v>
      </c>
      <c r="J1060" s="200" t="inlineStr">
        <is>
          <t>NO</t>
        </is>
      </c>
      <c r="K1060" s="200" t="inlineStr">
        <is>
          <t>https://nvd.nist.gov/vuln/detail/CVE-2026-27516</t>
        </is>
      </c>
      <c r="L1060" s="200" t="inlineStr">
        <is>
          <t>2026-02-24T16:24:09.030</t>
        </is>
      </c>
      <c r="M1060" s="200" t="inlineStr">
        <is>
          <t>CHECK_VENDOR</t>
        </is>
      </c>
      <c r="N1060" s="200" t="inlineStr">
        <is>
          <t>https://nvd.nist.gov/vuln/detail/CVE-2026-27516</t>
        </is>
      </c>
      <c r="O1060" s="200" t="inlineStr">
        <is>
          <t>See Vulners advisory for patch details</t>
        </is>
      </c>
      <c r="P1060" s="200" t="inlineStr">
        <is>
          <t>Multiple - see advisory</t>
        </is>
      </c>
      <c r="Q1060" s="200" t="inlineStr">
        <is>
          <t>P4</t>
        </is>
      </c>
      <c r="R1060" s="200" t="inlineStr">
        <is>
          <t>🔍 Investigate and apply appropriate controls</t>
        </is>
      </c>
      <c r="S1060" s="200" t="inlineStr">
        <is>
          <t>Vulnerability - IP enrichment N/A</t>
        </is>
      </c>
      <c r="T1060" s="200" t="n">
        <v>0</v>
      </c>
      <c r="U1060" s="200" t="n">
        <v>0</v>
      </c>
      <c r="V1060" s="200" t="inlineStr">
        <is>
          <t>T1592.003:Firmware</t>
        </is>
      </c>
      <c r="W1060" s="200" t="n">
        <v>1</v>
      </c>
      <c r="X1060" s="200" t="inlineStr">
        <is>
          <t>LOW (40%)</t>
        </is>
      </c>
      <c r="Y1060" s="200" t="inlineStr">
        <is>
          <t>CHECK_INTEL</t>
        </is>
      </c>
      <c r="Z1060" s="200" t="inlineStr">
        <is>
          <t>CHECK_VENDOR</t>
        </is>
      </c>
      <c r="AA1060" s="200" t="inlineStr">
        <is>
          <t>https://nvd.nist.gov/vuln/detail/CVE-2026-27516</t>
        </is>
      </c>
      <c r="AB1060" s="200" t="inlineStr">
        <is>
          <t>NONE</t>
        </is>
      </c>
      <c r="AC1060" s="200" t="n">
        <v>0</v>
      </c>
      <c r="AD1060" s="200" t="inlineStr"/>
    </row>
    <row r="1061">
      <c r="A1061" s="200" t="inlineStr">
        <is>
          <t>VULNERS</t>
        </is>
      </c>
      <c r="B1061" s="200" t="inlineStr">
        <is>
          <t>CVE-2026-27519</t>
        </is>
      </c>
      <c r="C1061" s="200" t="inlineStr">
        <is>
          <t>Binardat 10G08-0800GSM network switch firmware version V300SP10260209 and prior use RC4 with a hard-coded key embedded in client-side JavaScript. Beca</t>
        </is>
      </c>
      <c r="D1061" s="200" t="n">
        <v>7.5</v>
      </c>
      <c r="E1061" s="200" t="inlineStr">
        <is>
          <t>HIGH</t>
        </is>
      </c>
      <c r="F1061" s="200" t="n">
        <v>2</v>
      </c>
      <c r="G1061" s="200" t="n">
        <v>2</v>
      </c>
      <c r="H1061" s="200" t="inlineStr">
        <is>
          <t>MEDIUM</t>
        </is>
      </c>
      <c r="I1061" s="200" t="n">
        <v>11.5</v>
      </c>
      <c r="J1061" s="200" t="inlineStr">
        <is>
          <t>NO</t>
        </is>
      </c>
      <c r="K1061" s="200" t="inlineStr">
        <is>
          <t>https://nvd.nist.gov/vuln/detail/CVE-2026-27519</t>
        </is>
      </c>
      <c r="L1061" s="200" t="inlineStr">
        <is>
          <t>2026-02-24T16:24:09.607</t>
        </is>
      </c>
      <c r="M1061" s="200" t="inlineStr">
        <is>
          <t>CHECK_VENDOR</t>
        </is>
      </c>
      <c r="N1061" s="200" t="inlineStr">
        <is>
          <t>https://nvd.nist.gov/vuln/detail/CVE-2026-27519</t>
        </is>
      </c>
      <c r="O1061" s="200" t="inlineStr">
        <is>
          <t>See Vulners advisory for patch details</t>
        </is>
      </c>
      <c r="P1061" s="200" t="inlineStr">
        <is>
          <t>Multiple - see advisory</t>
        </is>
      </c>
      <c r="Q1061" s="200" t="inlineStr">
        <is>
          <t>P4</t>
        </is>
      </c>
      <c r="R1061" s="200" t="inlineStr">
        <is>
          <t>🔍 Investigate and apply appropriate controls</t>
        </is>
      </c>
      <c r="S1061" s="200" t="inlineStr">
        <is>
          <t>Vulnerability - IP enrichment N/A</t>
        </is>
      </c>
      <c r="T1061" s="200" t="n">
        <v>0</v>
      </c>
      <c r="U1061" s="200" t="n">
        <v>0</v>
      </c>
      <c r="V1061" s="200" t="inlineStr">
        <is>
          <t>T1059.007:JavaScript | T1592.003:Firmware</t>
        </is>
      </c>
      <c r="W1061" s="200" t="n">
        <v>1</v>
      </c>
      <c r="X1061" s="200" t="inlineStr">
        <is>
          <t>LOW (40%)</t>
        </is>
      </c>
      <c r="Y1061" s="200" t="inlineStr">
        <is>
          <t>CHECK_INTEL</t>
        </is>
      </c>
      <c r="Z1061" s="200" t="inlineStr">
        <is>
          <t>CHECK_VENDOR</t>
        </is>
      </c>
      <c r="AA1061" s="200" t="inlineStr">
        <is>
          <t>https://nvd.nist.gov/vuln/detail/CVE-2026-27519</t>
        </is>
      </c>
      <c r="AB1061" s="200" t="inlineStr">
        <is>
          <t>NONE</t>
        </is>
      </c>
      <c r="AC1061" s="200" t="n">
        <v>0</v>
      </c>
      <c r="AD1061" s="200" t="inlineStr"/>
    </row>
    <row r="1062">
      <c r="A1062" s="200" t="inlineStr">
        <is>
          <t>VULNERS</t>
        </is>
      </c>
      <c r="B1062" s="200" t="inlineStr">
        <is>
          <t>CVE-2026-27520</t>
        </is>
      </c>
      <c r="C1062" s="200" t="inlineStr">
        <is>
          <t>Binardat 10G08-0800GSM network switch firmware versions prior to V300SP10260209 store a user password in a client-side cookie as a Base64-encoded valu</t>
        </is>
      </c>
      <c r="D1062" s="200" t="n">
        <v>7.5</v>
      </c>
      <c r="E1062" s="200" t="inlineStr">
        <is>
          <t>HIGH</t>
        </is>
      </c>
      <c r="F1062" s="200" t="n">
        <v>2</v>
      </c>
      <c r="G1062" s="200" t="n">
        <v>2</v>
      </c>
      <c r="H1062" s="200" t="inlineStr">
        <is>
          <t>MEDIUM</t>
        </is>
      </c>
      <c r="I1062" s="200" t="n">
        <v>11.5</v>
      </c>
      <c r="J1062" s="200" t="inlineStr">
        <is>
          <t>NO</t>
        </is>
      </c>
      <c r="K1062" s="200" t="inlineStr">
        <is>
          <t>https://nvd.nist.gov/vuln/detail/CVE-2026-27520</t>
        </is>
      </c>
      <c r="L1062" s="200" t="inlineStr">
        <is>
          <t>2026-02-24T16:24:09.813</t>
        </is>
      </c>
      <c r="M1062" s="200" t="inlineStr">
        <is>
          <t>CHECK_VENDOR</t>
        </is>
      </c>
      <c r="N1062" s="200" t="inlineStr">
        <is>
          <t>https://nvd.nist.gov/vuln/detail/CVE-2026-27520</t>
        </is>
      </c>
      <c r="O1062" s="200" t="inlineStr">
        <is>
          <t>See Vulners advisory for patch details</t>
        </is>
      </c>
      <c r="P1062" s="200" t="inlineStr">
        <is>
          <t>Multiple - see advisory</t>
        </is>
      </c>
      <c r="Q1062" s="200" t="inlineStr">
        <is>
          <t>P4</t>
        </is>
      </c>
      <c r="R1062" s="200" t="inlineStr">
        <is>
          <t>🔍 Investigate and apply appropriate controls</t>
        </is>
      </c>
      <c r="S1062" s="200" t="inlineStr">
        <is>
          <t>Vulnerability - IP enrichment N/A</t>
        </is>
      </c>
      <c r="T1062" s="200" t="n">
        <v>0</v>
      </c>
      <c r="U1062" s="200" t="n">
        <v>0</v>
      </c>
      <c r="V1062" s="200" t="inlineStr">
        <is>
          <t>T1592.003:Firmware</t>
        </is>
      </c>
      <c r="W1062" s="200" t="n">
        <v>1</v>
      </c>
      <c r="X1062" s="200" t="inlineStr">
        <is>
          <t>LOW (40%)</t>
        </is>
      </c>
      <c r="Y1062" s="200" t="inlineStr">
        <is>
          <t>CHECK_INTEL</t>
        </is>
      </c>
      <c r="Z1062" s="200" t="inlineStr">
        <is>
          <t>CHECK_VENDOR</t>
        </is>
      </c>
      <c r="AA1062" s="200" t="inlineStr">
        <is>
          <t>https://nvd.nist.gov/vuln/detail/CVE-2026-27520</t>
        </is>
      </c>
      <c r="AB1062" s="200" t="inlineStr">
        <is>
          <t>NONE</t>
        </is>
      </c>
      <c r="AC1062" s="200" t="n">
        <v>0</v>
      </c>
      <c r="AD1062" s="200" t="inlineStr"/>
    </row>
    <row r="1063">
      <c r="A1063" s="200" t="inlineStr">
        <is>
          <t>VULNERS</t>
        </is>
      </c>
      <c r="B1063" s="200" t="inlineStr">
        <is>
          <t>CVE-2026-27521</t>
        </is>
      </c>
      <c r="C1063" s="200" t="inlineStr">
        <is>
          <t>Binardat 10G08-0800GSM network switch firmware version V300SP10260209 and prior do not implement rate limiting or account lockout on failed login atte</t>
        </is>
      </c>
      <c r="D1063" s="200" t="n">
        <v>7.5</v>
      </c>
      <c r="E1063" s="200" t="inlineStr">
        <is>
          <t>HIGH</t>
        </is>
      </c>
      <c r="F1063" s="200" t="n">
        <v>2</v>
      </c>
      <c r="G1063" s="200" t="n">
        <v>2</v>
      </c>
      <c r="H1063" s="200" t="inlineStr">
        <is>
          <t>MEDIUM</t>
        </is>
      </c>
      <c r="I1063" s="200" t="n">
        <v>11.5</v>
      </c>
      <c r="J1063" s="200" t="inlineStr">
        <is>
          <t>NO</t>
        </is>
      </c>
      <c r="K1063" s="200" t="inlineStr">
        <is>
          <t>https://nvd.nist.gov/vuln/detail/CVE-2026-27521</t>
        </is>
      </c>
      <c r="L1063" s="200" t="inlineStr">
        <is>
          <t>2026-02-24T16:24:10.000</t>
        </is>
      </c>
      <c r="M1063" s="200" t="inlineStr">
        <is>
          <t>CHECK_VENDOR</t>
        </is>
      </c>
      <c r="N1063" s="200" t="inlineStr">
        <is>
          <t>https://nvd.nist.gov/vuln/detail/CVE-2026-27521</t>
        </is>
      </c>
      <c r="O1063" s="200" t="inlineStr">
        <is>
          <t>See Vulners advisory for patch details</t>
        </is>
      </c>
      <c r="P1063" s="200" t="inlineStr">
        <is>
          <t>Multiple - see advisory</t>
        </is>
      </c>
      <c r="Q1063" s="200" t="inlineStr">
        <is>
          <t>P4</t>
        </is>
      </c>
      <c r="R1063" s="200" t="inlineStr">
        <is>
          <t>🔍 Investigate and apply appropriate controls</t>
        </is>
      </c>
      <c r="S1063" s="200" t="inlineStr">
        <is>
          <t>Vulnerability - IP enrichment N/A</t>
        </is>
      </c>
      <c r="T1063" s="200" t="n">
        <v>0</v>
      </c>
      <c r="U1063" s="200" t="n">
        <v>0</v>
      </c>
      <c r="V1063" s="200" t="inlineStr">
        <is>
          <t>T1592.003:Firmware</t>
        </is>
      </c>
      <c r="W1063" s="200" t="n">
        <v>1</v>
      </c>
      <c r="X1063" s="200" t="inlineStr">
        <is>
          <t>LOW (40%)</t>
        </is>
      </c>
      <c r="Y1063" s="200" t="inlineStr">
        <is>
          <t>CHECK_INTEL</t>
        </is>
      </c>
      <c r="Z1063" s="200" t="inlineStr">
        <is>
          <t>CHECK_VENDOR</t>
        </is>
      </c>
      <c r="AA1063" s="200" t="inlineStr">
        <is>
          <t>https://nvd.nist.gov/vuln/detail/CVE-2026-27521</t>
        </is>
      </c>
      <c r="AB1063" s="200" t="inlineStr">
        <is>
          <t>NONE</t>
        </is>
      </c>
      <c r="AC1063" s="200" t="n">
        <v>0</v>
      </c>
      <c r="AD1063" s="200" t="inlineStr"/>
    </row>
    <row r="1064">
      <c r="A1064" s="200" t="inlineStr">
        <is>
          <t>VULNERS</t>
        </is>
      </c>
      <c r="B1064" s="200" t="inlineStr">
        <is>
          <t>CVE-2024-48928</t>
        </is>
      </c>
      <c r="C1064" s="200" t="inlineStr">
        <is>
          <t>Piwigo is an open source photo gallery application for the web. In versions on the 14.x branch, when installing, the secret_key configuration paramete</t>
        </is>
      </c>
      <c r="D1064" s="200" t="n">
        <v>7.5</v>
      </c>
      <c r="E1064" s="200" t="inlineStr">
        <is>
          <t>HIGH</t>
        </is>
      </c>
      <c r="F1064" s="200" t="n">
        <v>2</v>
      </c>
      <c r="G1064" s="200" t="n">
        <v>2</v>
      </c>
      <c r="H1064" s="200" t="inlineStr">
        <is>
          <t>MEDIUM</t>
        </is>
      </c>
      <c r="I1064" s="200" t="n">
        <v>11.5</v>
      </c>
      <c r="J1064" s="200" t="inlineStr">
        <is>
          <t>NO</t>
        </is>
      </c>
      <c r="K1064" s="200" t="inlineStr">
        <is>
          <t>https://nvd.nist.gov/vuln/detail/CVE-2024-48928</t>
        </is>
      </c>
      <c r="L1064" s="200" t="inlineStr">
        <is>
          <t>2026-02-24T17:29:01.710</t>
        </is>
      </c>
      <c r="M1064" s="200" t="inlineStr">
        <is>
          <t>CHECK_VENDOR</t>
        </is>
      </c>
      <c r="N1064" s="200" t="inlineStr">
        <is>
          <t>https://nvd.nist.gov/vuln/detail/CVE-2024-48928</t>
        </is>
      </c>
      <c r="O1064" s="200" t="inlineStr">
        <is>
          <t>See Vulners advisory for patch details</t>
        </is>
      </c>
      <c r="P1064" s="200" t="inlineStr">
        <is>
          <t>Multiple - see advisory</t>
        </is>
      </c>
      <c r="Q1064" s="200" t="inlineStr">
        <is>
          <t>P4</t>
        </is>
      </c>
      <c r="R1064" s="200" t="inlineStr">
        <is>
          <t>🔍 Investigate and apply appropriate controls</t>
        </is>
      </c>
      <c r="S1064" s="200" t="inlineStr">
        <is>
          <t>Vulnerability - IP enrichment N/A</t>
        </is>
      </c>
      <c r="T1064" s="200" t="n">
        <v>0</v>
      </c>
      <c r="U1064" s="200" t="n">
        <v>0</v>
      </c>
      <c r="V1064" s="200" t="inlineStr">
        <is>
          <t>T1190:Exploit Public-Facing Application</t>
        </is>
      </c>
      <c r="W1064" s="200" t="n">
        <v>1</v>
      </c>
      <c r="X1064" s="200" t="inlineStr">
        <is>
          <t>LOW (40%)</t>
        </is>
      </c>
      <c r="Y1064" s="200" t="inlineStr">
        <is>
          <t>CHECK_INTEL</t>
        </is>
      </c>
      <c r="Z1064" s="200" t="inlineStr">
        <is>
          <t>CHECK_VENDOR</t>
        </is>
      </c>
      <c r="AA1064" s="200" t="inlineStr">
        <is>
          <t>https://nvd.nist.gov/vuln/detail/CVE-2024-48928</t>
        </is>
      </c>
      <c r="AB1064" s="200" t="inlineStr">
        <is>
          <t>NONE</t>
        </is>
      </c>
      <c r="AC1064" s="200" t="n">
        <v>0</v>
      </c>
      <c r="AD1064" s="200" t="inlineStr"/>
    </row>
    <row r="1065">
      <c r="A1065" s="200" t="inlineStr">
        <is>
          <t>VULNERS</t>
        </is>
      </c>
      <c r="B1065" s="200" t="inlineStr">
        <is>
          <t>CVE-2025-13776</t>
        </is>
      </c>
      <c r="C1065" s="200" t="inlineStr">
        <is>
          <t>Multiple Finka programs use hard-coded Firebird database credentials (shared across all instances of this software). A malicious attacker in local net</t>
        </is>
      </c>
      <c r="D1065" s="200" t="n">
        <v>7.1</v>
      </c>
      <c r="E1065" s="200" t="inlineStr">
        <is>
          <t>HIGH</t>
        </is>
      </c>
      <c r="F1065" s="200" t="n">
        <v>2</v>
      </c>
      <c r="G1065" s="200" t="n">
        <v>2</v>
      </c>
      <c r="H1065" s="200" t="inlineStr">
        <is>
          <t>MEDIUM</t>
        </is>
      </c>
      <c r="I1065" s="200" t="n">
        <v>11.1</v>
      </c>
      <c r="J1065" s="200" t="inlineStr">
        <is>
          <t>NO</t>
        </is>
      </c>
      <c r="K1065" s="200" t="inlineStr">
        <is>
          <t>https://nvd.nist.gov/vuln/detail/CVE-2025-13776</t>
        </is>
      </c>
      <c r="L1065" s="200" t="inlineStr">
        <is>
          <t>2026-02-24T17:29:02.023</t>
        </is>
      </c>
      <c r="M1065" s="200" t="inlineStr">
        <is>
          <t>CHECK_VENDOR</t>
        </is>
      </c>
      <c r="N1065" s="200" t="inlineStr">
        <is>
          <t>https://nvd.nist.gov/vuln/detail/CVE-2025-13776</t>
        </is>
      </c>
      <c r="O1065" s="200" t="inlineStr">
        <is>
          <t>See Vulners advisory for patch details</t>
        </is>
      </c>
      <c r="P1065" s="200" t="inlineStr">
        <is>
          <t>Multiple - see advisory</t>
        </is>
      </c>
      <c r="Q1065" s="200" t="inlineStr">
        <is>
          <t>P4</t>
        </is>
      </c>
      <c r="R1065" s="200" t="inlineStr">
        <is>
          <t>🔍 Investigate and apply appropriate controls</t>
        </is>
      </c>
      <c r="S1065" s="200" t="inlineStr">
        <is>
          <t>Vulnerability - IP enrichment N/A</t>
        </is>
      </c>
      <c r="T1065" s="200" t="n">
        <v>0</v>
      </c>
      <c r="U1065" s="200" t="n">
        <v>0</v>
      </c>
      <c r="V1065" s="200" t="inlineStr">
        <is>
          <t>T1592.002:Software | T1589.001:Credentials</t>
        </is>
      </c>
      <c r="W1065" s="200" t="n">
        <v>1</v>
      </c>
      <c r="X1065" s="200" t="inlineStr">
        <is>
          <t>LOW (40%)</t>
        </is>
      </c>
      <c r="Y1065" s="200" t="inlineStr">
        <is>
          <t>CHECK_INTEL</t>
        </is>
      </c>
      <c r="Z1065" s="200" t="inlineStr">
        <is>
          <t>CHECK_VENDOR</t>
        </is>
      </c>
      <c r="AA1065" s="200" t="inlineStr">
        <is>
          <t>https://nvd.nist.gov/vuln/detail/CVE-2025-13776</t>
        </is>
      </c>
      <c r="AB1065" s="200" t="inlineStr">
        <is>
          <t>NONE</t>
        </is>
      </c>
      <c r="AC1065" s="200" t="n">
        <v>0</v>
      </c>
      <c r="AD1065" s="200" t="inlineStr"/>
    </row>
    <row r="1066">
      <c r="A1066" s="200" t="inlineStr">
        <is>
          <t>VULNERS</t>
        </is>
      </c>
      <c r="B1066" s="200" t="inlineStr">
        <is>
          <t>CVE-2025-14963</t>
        </is>
      </c>
      <c r="C1066" s="200" t="inlineStr">
        <is>
          <t>A vulnerability identified in the HX Agent driver file fekern.sys allowed a threat actor with local user access the ability to gain elevated system pr</t>
        </is>
      </c>
      <c r="D1066" s="200" t="n">
        <v>7.8</v>
      </c>
      <c r="E1066" s="200" t="inlineStr">
        <is>
          <t>HIGH</t>
        </is>
      </c>
      <c r="F1066" s="200" t="n">
        <v>2</v>
      </c>
      <c r="G1066" s="200" t="n">
        <v>2</v>
      </c>
      <c r="H1066" s="200" t="inlineStr">
        <is>
          <t>MEDIUM</t>
        </is>
      </c>
      <c r="I1066" s="200" t="n">
        <v>11.8</v>
      </c>
      <c r="J1066" s="200" t="inlineStr">
        <is>
          <t>NO</t>
        </is>
      </c>
      <c r="K1066" s="200" t="inlineStr">
        <is>
          <t>https://nvd.nist.gov/vuln/detail/CVE-2025-14963</t>
        </is>
      </c>
      <c r="L1066" s="200" t="inlineStr">
        <is>
          <t>2026-02-24T18:29:32.613</t>
        </is>
      </c>
      <c r="M1066" s="200" t="inlineStr">
        <is>
          <t>CHECK_VENDOR</t>
        </is>
      </c>
      <c r="N1066" s="200" t="inlineStr">
        <is>
          <t>https://nvd.nist.gov/vuln/detail/CVE-2025-14963</t>
        </is>
      </c>
      <c r="O1066" s="200" t="inlineStr">
        <is>
          <t>See Vulners advisory for patch details</t>
        </is>
      </c>
      <c r="P1066" s="200" t="inlineStr">
        <is>
          <t>Multiple - see advisory</t>
        </is>
      </c>
      <c r="Q1066" s="200" t="inlineStr">
        <is>
          <t>P4</t>
        </is>
      </c>
      <c r="R1066" s="200" t="inlineStr">
        <is>
          <t>🔍 Investigate and apply appropriate controls</t>
        </is>
      </c>
      <c r="S1066" s="200" t="inlineStr">
        <is>
          <t>Vulnerability - IP enrichment N/A</t>
        </is>
      </c>
      <c r="T1066" s="200" t="n">
        <v>0</v>
      </c>
      <c r="U1066" s="200" t="n">
        <v>0</v>
      </c>
      <c r="V1066" s="200" t="inlineStr">
        <is>
          <t>T1190:Exploit Public-Facing Application</t>
        </is>
      </c>
      <c r="W1066" s="200" t="n">
        <v>1</v>
      </c>
      <c r="X1066" s="200" t="inlineStr">
        <is>
          <t>LOW (40%)</t>
        </is>
      </c>
      <c r="Y1066" s="200" t="inlineStr">
        <is>
          <t>CHECK_INTEL</t>
        </is>
      </c>
      <c r="Z1066" s="200" t="inlineStr">
        <is>
          <t>CHECK_VENDOR</t>
        </is>
      </c>
      <c r="AA1066" s="200" t="inlineStr">
        <is>
          <t>https://nvd.nist.gov/vuln/detail/CVE-2025-14963</t>
        </is>
      </c>
      <c r="AB1066" s="200" t="inlineStr">
        <is>
          <t>NONE</t>
        </is>
      </c>
      <c r="AC1066" s="200" t="n">
        <v>0</v>
      </c>
      <c r="AD1066" s="200" t="inlineStr"/>
    </row>
    <row r="1067">
      <c r="A1067" s="200" t="inlineStr">
        <is>
          <t>VULNERS</t>
        </is>
      </c>
      <c r="B1067" s="200" t="inlineStr">
        <is>
          <t>CVE-2026-27468</t>
        </is>
      </c>
      <c r="C1067" s="200" t="inlineStr">
        <is>
          <t>Mastodon is a free, open-source social network server based on ActivityPub. FASP registration requires manual approval by an administrator. In version</t>
        </is>
      </c>
      <c r="D1067" s="200" t="n">
        <v>8.199999999999999</v>
      </c>
      <c r="E1067" s="200" t="inlineStr">
        <is>
          <t>HIGH</t>
        </is>
      </c>
      <c r="F1067" s="200" t="n">
        <v>2</v>
      </c>
      <c r="G1067" s="200" t="n">
        <v>2</v>
      </c>
      <c r="H1067" s="200" t="inlineStr">
        <is>
          <t>MEDIUM</t>
        </is>
      </c>
      <c r="I1067" s="200" t="n">
        <v>12.2</v>
      </c>
      <c r="J1067" s="200" t="inlineStr">
        <is>
          <t>NO</t>
        </is>
      </c>
      <c r="K1067" s="200" t="inlineStr">
        <is>
          <t>https://nvd.nist.gov/vuln/detail/CVE-2026-27468</t>
        </is>
      </c>
      <c r="L1067" s="200" t="inlineStr">
        <is>
          <t>2026-02-24T18:29:33.660</t>
        </is>
      </c>
      <c r="M1067" s="200" t="inlineStr">
        <is>
          <t>CHECK_VENDOR</t>
        </is>
      </c>
      <c r="N1067" s="200" t="inlineStr">
        <is>
          <t>https://nvd.nist.gov/vuln/detail/CVE-2026-27468</t>
        </is>
      </c>
      <c r="O1067" s="200" t="inlineStr">
        <is>
          <t>See Vulners advisory for patch details</t>
        </is>
      </c>
      <c r="P1067" s="200" t="inlineStr">
        <is>
          <t>Multiple - see advisory</t>
        </is>
      </c>
      <c r="Q1067" s="200" t="inlineStr">
        <is>
          <t>P4</t>
        </is>
      </c>
      <c r="R1067" s="200" t="inlineStr">
        <is>
          <t>🔍 Investigate and apply appropriate controls</t>
        </is>
      </c>
      <c r="S1067" s="200" t="inlineStr">
        <is>
          <t>Vulnerability - IP enrichment N/A</t>
        </is>
      </c>
      <c r="T1067" s="200" t="n">
        <v>0</v>
      </c>
      <c r="U1067" s="200" t="n">
        <v>0</v>
      </c>
      <c r="V1067" s="200" t="inlineStr">
        <is>
          <t>T1584.004:Server</t>
        </is>
      </c>
      <c r="W1067" s="200" t="n">
        <v>1</v>
      </c>
      <c r="X1067" s="200" t="inlineStr">
        <is>
          <t>LOW (40%)</t>
        </is>
      </c>
      <c r="Y1067" s="200" t="inlineStr">
        <is>
          <t>CHECK_INTEL</t>
        </is>
      </c>
      <c r="Z1067" s="200" t="inlineStr">
        <is>
          <t>CHECK_VENDOR</t>
        </is>
      </c>
      <c r="AA1067" s="200" t="inlineStr">
        <is>
          <t>https://nvd.nist.gov/vuln/detail/CVE-2026-27468</t>
        </is>
      </c>
      <c r="AB1067" s="200" t="inlineStr">
        <is>
          <t>NONE</t>
        </is>
      </c>
      <c r="AC1067" s="200" t="n">
        <v>0</v>
      </c>
      <c r="AD1067" s="200" t="inlineStr"/>
    </row>
    <row r="1068">
      <c r="A1068" s="200" t="inlineStr">
        <is>
          <t>VULNERS</t>
        </is>
      </c>
      <c r="B1068" s="200" t="inlineStr">
        <is>
          <t>CVE-2025-1789</t>
        </is>
      </c>
      <c r="C1068" s="200" t="inlineStr">
        <is>
          <t>Local privilege escalation in Genetec Update Service. An authenticated, low-privileged, Windows user could exploit this vulnerability to gain elevated</t>
        </is>
      </c>
      <c r="D1068" s="200" t="n">
        <v>7.8</v>
      </c>
      <c r="E1068" s="200" t="inlineStr">
        <is>
          <t>HIGH</t>
        </is>
      </c>
      <c r="F1068" s="200" t="n">
        <v>2</v>
      </c>
      <c r="G1068" s="200" t="n">
        <v>2</v>
      </c>
      <c r="H1068" s="200" t="inlineStr">
        <is>
          <t>MEDIUM</t>
        </is>
      </c>
      <c r="I1068" s="200" t="n">
        <v>11.8</v>
      </c>
      <c r="J1068" s="200" t="inlineStr">
        <is>
          <t>NO</t>
        </is>
      </c>
      <c r="K1068" s="200" t="inlineStr">
        <is>
          <t>https://nvd.nist.gov/vuln/detail/CVE-2025-1789</t>
        </is>
      </c>
      <c r="L1068" s="200" t="inlineStr">
        <is>
          <t>2026-02-24T20:27:42.597</t>
        </is>
      </c>
      <c r="M1068" s="200" t="inlineStr">
        <is>
          <t>CHECK_VENDOR</t>
        </is>
      </c>
      <c r="N1068" s="200" t="inlineStr">
        <is>
          <t>https://nvd.nist.gov/vuln/detail/CVE-2025-1789</t>
        </is>
      </c>
      <c r="O1068" s="200" t="inlineStr">
        <is>
          <t>See Vulners advisory for patch details</t>
        </is>
      </c>
      <c r="P1068" s="200" t="inlineStr">
        <is>
          <t>Multiple - see advisory</t>
        </is>
      </c>
      <c r="Q1068" s="200" t="inlineStr">
        <is>
          <t>P4</t>
        </is>
      </c>
      <c r="R1068" s="200" t="inlineStr">
        <is>
          <t>🔍 Investigate and apply appropriate controls</t>
        </is>
      </c>
      <c r="S1068" s="200" t="inlineStr">
        <is>
          <t>Vulnerability - IP enrichment N/A</t>
        </is>
      </c>
      <c r="T1068" s="200" t="n">
        <v>0</v>
      </c>
      <c r="U1068" s="200" t="n">
        <v>0</v>
      </c>
      <c r="V1068" s="200" t="inlineStr">
        <is>
          <t>T1190:Exploit Public-Facing Application</t>
        </is>
      </c>
      <c r="W1068" s="200" t="n">
        <v>1</v>
      </c>
      <c r="X1068" s="200" t="inlineStr">
        <is>
          <t>LOW (40%)</t>
        </is>
      </c>
      <c r="Y1068" s="200" t="inlineStr">
        <is>
          <t>CHECK_INTEL</t>
        </is>
      </c>
      <c r="Z1068" s="200" t="inlineStr">
        <is>
          <t>CHECK_VENDOR</t>
        </is>
      </c>
      <c r="AA1068" s="200" t="inlineStr">
        <is>
          <t>https://nvd.nist.gov/vuln/detail/CVE-2025-1789</t>
        </is>
      </c>
      <c r="AB1068" s="200" t="inlineStr">
        <is>
          <t>NONE</t>
        </is>
      </c>
      <c r="AC1068" s="200" t="n">
        <v>0</v>
      </c>
      <c r="AD1068" s="200" t="inlineStr"/>
    </row>
    <row r="1069">
      <c r="A1069" s="200" t="inlineStr">
        <is>
          <t>VULNERS</t>
        </is>
      </c>
      <c r="B1069" s="200" t="inlineStr">
        <is>
          <t>CVE-2025-33179</t>
        </is>
      </c>
      <c r="C1069" s="200" t="inlineStr">
        <is>
          <t>NVIDIA Cumulus Linux and NVOS products contain a vulnerability in the NVUE interface, where a low-privileged user could run an unauthorized command. A</t>
        </is>
      </c>
      <c r="D1069" s="200" t="n">
        <v>8</v>
      </c>
      <c r="E1069" s="200" t="inlineStr">
        <is>
          <t>HIGH</t>
        </is>
      </c>
      <c r="F1069" s="200" t="n">
        <v>2</v>
      </c>
      <c r="G1069" s="200" t="n">
        <v>2</v>
      </c>
      <c r="H1069" s="200" t="inlineStr">
        <is>
          <t>MEDIUM</t>
        </is>
      </c>
      <c r="I1069" s="200" t="n">
        <v>12</v>
      </c>
      <c r="J1069" s="200" t="inlineStr">
        <is>
          <t>NO</t>
        </is>
      </c>
      <c r="K1069" s="200" t="inlineStr">
        <is>
          <t>https://nvd.nist.gov/vuln/detail/CVE-2025-33179</t>
        </is>
      </c>
      <c r="L1069" s="200" t="inlineStr">
        <is>
          <t>2026-02-24T20:27:42.733</t>
        </is>
      </c>
      <c r="M1069" s="200" t="inlineStr">
        <is>
          <t>CHECK_VENDOR</t>
        </is>
      </c>
      <c r="N1069" s="200" t="inlineStr">
        <is>
          <t>https://nvd.nist.gov/vuln/detail/CVE-2025-33179</t>
        </is>
      </c>
      <c r="O1069" s="200" t="inlineStr">
        <is>
          <t>See Vulners advisory for patch details</t>
        </is>
      </c>
      <c r="P1069" s="200" t="inlineStr">
        <is>
          <t>Multiple - see advisory</t>
        </is>
      </c>
      <c r="Q1069" s="200" t="inlineStr">
        <is>
          <t>P4</t>
        </is>
      </c>
      <c r="R1069" s="200" t="inlineStr">
        <is>
          <t>🔍 Investigate and apply appropriate controls</t>
        </is>
      </c>
      <c r="S1069" s="200" t="inlineStr">
        <is>
          <t>Vulnerability - IP enrichment N/A</t>
        </is>
      </c>
      <c r="T1069" s="200" t="n">
        <v>0</v>
      </c>
      <c r="U1069" s="200" t="n">
        <v>0</v>
      </c>
      <c r="V1069" s="200" t="inlineStr">
        <is>
          <t>T1190:Exploit Public-Facing Application</t>
        </is>
      </c>
      <c r="W1069" s="200" t="n">
        <v>1</v>
      </c>
      <c r="X1069" s="200" t="inlineStr">
        <is>
          <t>LOW (40%)</t>
        </is>
      </c>
      <c r="Y1069" s="200" t="inlineStr">
        <is>
          <t>CHECK_INTEL</t>
        </is>
      </c>
      <c r="Z1069" s="200" t="inlineStr">
        <is>
          <t>CHECK_VENDOR</t>
        </is>
      </c>
      <c r="AA1069" s="200" t="inlineStr">
        <is>
          <t>https://nvd.nist.gov/vuln/detail/CVE-2025-33179</t>
        </is>
      </c>
      <c r="AB1069" s="200" t="inlineStr">
        <is>
          <t>NONE</t>
        </is>
      </c>
      <c r="AC1069" s="200" t="n">
        <v>0</v>
      </c>
      <c r="AD1069" s="200" t="inlineStr"/>
    </row>
    <row r="1070">
      <c r="A1070" s="200" t="inlineStr">
        <is>
          <t>VULNERS</t>
        </is>
      </c>
      <c r="B1070" s="200" t="inlineStr">
        <is>
          <t>CVE-2025-33180</t>
        </is>
      </c>
      <c r="C1070" s="200" t="inlineStr">
        <is>
          <t>NVIDIA Cumulus Linux and NVOS products contain a vulnerability in the NVUE interface, where a low-privileged user could inject a command. A successful</t>
        </is>
      </c>
      <c r="D1070" s="200" t="n">
        <v>8</v>
      </c>
      <c r="E1070" s="200" t="inlineStr">
        <is>
          <t>HIGH</t>
        </is>
      </c>
      <c r="F1070" s="200" t="n">
        <v>2</v>
      </c>
      <c r="G1070" s="200" t="n">
        <v>2</v>
      </c>
      <c r="H1070" s="200" t="inlineStr">
        <is>
          <t>MEDIUM</t>
        </is>
      </c>
      <c r="I1070" s="200" t="n">
        <v>12</v>
      </c>
      <c r="J1070" s="200" t="inlineStr">
        <is>
          <t>NO</t>
        </is>
      </c>
      <c r="K1070" s="200" t="inlineStr">
        <is>
          <t>https://nvd.nist.gov/vuln/detail/CVE-2025-33180</t>
        </is>
      </c>
      <c r="L1070" s="200" t="inlineStr">
        <is>
          <t>2026-02-24T20:27:42.943</t>
        </is>
      </c>
      <c r="M1070" s="200" t="inlineStr">
        <is>
          <t>CHECK_VENDOR</t>
        </is>
      </c>
      <c r="N1070" s="200" t="inlineStr">
        <is>
          <t>https://nvd.nist.gov/vuln/detail/CVE-2025-33180</t>
        </is>
      </c>
      <c r="O1070" s="200" t="inlineStr">
        <is>
          <t>See Vulners advisory for patch details</t>
        </is>
      </c>
      <c r="P1070" s="200" t="inlineStr">
        <is>
          <t>Multiple - see advisory</t>
        </is>
      </c>
      <c r="Q1070" s="200" t="inlineStr">
        <is>
          <t>P4</t>
        </is>
      </c>
      <c r="R1070" s="200" t="inlineStr">
        <is>
          <t>🔍 Investigate and apply appropriate controls</t>
        </is>
      </c>
      <c r="S1070" s="200" t="inlineStr">
        <is>
          <t>Vulnerability - IP enrichment N/A</t>
        </is>
      </c>
      <c r="T1070" s="200" t="n">
        <v>0</v>
      </c>
      <c r="U1070" s="200" t="n">
        <v>0</v>
      </c>
      <c r="V1070" s="200" t="inlineStr">
        <is>
          <t>T1190:Exploit Public-Facing Application</t>
        </is>
      </c>
      <c r="W1070" s="200" t="n">
        <v>1</v>
      </c>
      <c r="X1070" s="200" t="inlineStr">
        <is>
          <t>LOW (40%)</t>
        </is>
      </c>
      <c r="Y1070" s="200" t="inlineStr">
        <is>
          <t>CHECK_INTEL</t>
        </is>
      </c>
      <c r="Z1070" s="200" t="inlineStr">
        <is>
          <t>CHECK_VENDOR</t>
        </is>
      </c>
      <c r="AA1070" s="200" t="inlineStr">
        <is>
          <t>https://nvd.nist.gov/vuln/detail/CVE-2025-33180</t>
        </is>
      </c>
      <c r="AB1070" s="200" t="inlineStr">
        <is>
          <t>NONE</t>
        </is>
      </c>
      <c r="AC1070" s="200" t="n">
        <v>0</v>
      </c>
      <c r="AD1070" s="200" t="inlineStr"/>
    </row>
    <row r="1071">
      <c r="A1071" s="200" t="inlineStr">
        <is>
          <t>VULNERS</t>
        </is>
      </c>
      <c r="B1071" s="200" t="inlineStr">
        <is>
          <t>CVE-2025-33181</t>
        </is>
      </c>
      <c r="C1071" s="200" t="inlineStr">
        <is>
          <t>NVIDIA Cumulus Linux and NVOS products contain a vulnerability in the NVUE interface, where a low-privileged user could inject a command. A successful</t>
        </is>
      </c>
      <c r="D1071" s="200" t="n">
        <v>7.3</v>
      </c>
      <c r="E1071" s="200" t="inlineStr">
        <is>
          <t>HIGH</t>
        </is>
      </c>
      <c r="F1071" s="200" t="n">
        <v>2</v>
      </c>
      <c r="G1071" s="200" t="n">
        <v>2</v>
      </c>
      <c r="H1071" s="200" t="inlineStr">
        <is>
          <t>MEDIUM</t>
        </is>
      </c>
      <c r="I1071" s="200" t="n">
        <v>11.3</v>
      </c>
      <c r="J1071" s="200" t="inlineStr">
        <is>
          <t>NO</t>
        </is>
      </c>
      <c r="K1071" s="200" t="inlineStr">
        <is>
          <t>https://nvd.nist.gov/vuln/detail/CVE-2025-33181</t>
        </is>
      </c>
      <c r="L1071" s="200" t="inlineStr">
        <is>
          <t>2026-02-24T20:27:43.127</t>
        </is>
      </c>
      <c r="M1071" s="200" t="inlineStr">
        <is>
          <t>CHECK_VENDOR</t>
        </is>
      </c>
      <c r="N1071" s="200" t="inlineStr">
        <is>
          <t>https://nvd.nist.gov/vuln/detail/CVE-2025-33181</t>
        </is>
      </c>
      <c r="O1071" s="200" t="inlineStr">
        <is>
          <t>See Vulners advisory for patch details</t>
        </is>
      </c>
      <c r="P1071" s="200" t="inlineStr">
        <is>
          <t>Multiple - see advisory</t>
        </is>
      </c>
      <c r="Q1071" s="200" t="inlineStr">
        <is>
          <t>P4</t>
        </is>
      </c>
      <c r="R1071" s="200" t="inlineStr">
        <is>
          <t>🔍 Investigate and apply appropriate controls</t>
        </is>
      </c>
      <c r="S1071" s="200" t="inlineStr">
        <is>
          <t>Vulnerability - IP enrichment N/A</t>
        </is>
      </c>
      <c r="T1071" s="200" t="n">
        <v>0</v>
      </c>
      <c r="U1071" s="200" t="n">
        <v>0</v>
      </c>
      <c r="V1071" s="200" t="inlineStr">
        <is>
          <t>T1190:Exploit Public-Facing Application</t>
        </is>
      </c>
      <c r="W1071" s="200" t="n">
        <v>1</v>
      </c>
      <c r="X1071" s="200" t="inlineStr">
        <is>
          <t>LOW (40%)</t>
        </is>
      </c>
      <c r="Y1071" s="200" t="inlineStr">
        <is>
          <t>CHECK_INTEL</t>
        </is>
      </c>
      <c r="Z1071" s="200" t="inlineStr">
        <is>
          <t>CHECK_VENDOR</t>
        </is>
      </c>
      <c r="AA1071" s="200" t="inlineStr">
        <is>
          <t>https://nvd.nist.gov/vuln/detail/CVE-2025-33181</t>
        </is>
      </c>
      <c r="AB1071" s="200" t="inlineStr">
        <is>
          <t>NONE</t>
        </is>
      </c>
      <c r="AC1071" s="200" t="n">
        <v>0</v>
      </c>
      <c r="AD1071" s="200" t="inlineStr"/>
    </row>
    <row r="1072">
      <c r="A1072" s="200" t="inlineStr">
        <is>
          <t>VULNERS</t>
        </is>
      </c>
      <c r="B1072" s="200" t="inlineStr">
        <is>
          <t>CVE-2026-26340</t>
        </is>
      </c>
      <c r="C1072" s="200" t="inlineStr">
        <is>
          <t>Tattile Smart+, Vega, and Basic device families firmware versions 1.181.5 and prior expose RTSP streams without requiring authentication. A remote att</t>
        </is>
      </c>
      <c r="D1072" s="200" t="n">
        <v>7.5</v>
      </c>
      <c r="E1072" s="200" t="inlineStr">
        <is>
          <t>HIGH</t>
        </is>
      </c>
      <c r="F1072" s="200" t="n">
        <v>2</v>
      </c>
      <c r="G1072" s="200" t="n">
        <v>2</v>
      </c>
      <c r="H1072" s="200" t="inlineStr">
        <is>
          <t>MEDIUM</t>
        </is>
      </c>
      <c r="I1072" s="200" t="n">
        <v>11.5</v>
      </c>
      <c r="J1072" s="200" t="inlineStr">
        <is>
          <t>NO</t>
        </is>
      </c>
      <c r="K1072" s="200" t="inlineStr">
        <is>
          <t>https://nvd.nist.gov/vuln/detail/CVE-2026-26340</t>
        </is>
      </c>
      <c r="L1072" s="200" t="inlineStr">
        <is>
          <t>2026-02-24T20:27:47.793</t>
        </is>
      </c>
      <c r="M1072" s="200" t="inlineStr">
        <is>
          <t>CHECK_VENDOR</t>
        </is>
      </c>
      <c r="N1072" s="200" t="inlineStr">
        <is>
          <t>https://nvd.nist.gov/vuln/detail/CVE-2026-26340</t>
        </is>
      </c>
      <c r="O1072" s="200" t="inlineStr">
        <is>
          <t>See Vulners advisory for patch details</t>
        </is>
      </c>
      <c r="P1072" s="200" t="inlineStr">
        <is>
          <t>Multiple - see advisory</t>
        </is>
      </c>
      <c r="Q1072" s="200" t="inlineStr">
        <is>
          <t>P4</t>
        </is>
      </c>
      <c r="R1072" s="200" t="inlineStr">
        <is>
          <t>🔍 Investigate and apply appropriate controls</t>
        </is>
      </c>
      <c r="S1072" s="200" t="inlineStr">
        <is>
          <t>Vulnerability - IP enrichment N/A</t>
        </is>
      </c>
      <c r="T1072" s="200" t="n">
        <v>0</v>
      </c>
      <c r="U1072" s="200" t="n">
        <v>0</v>
      </c>
      <c r="V1072" s="200" t="inlineStr">
        <is>
          <t>T1592.003:Firmware</t>
        </is>
      </c>
      <c r="W1072" s="200" t="n">
        <v>1</v>
      </c>
      <c r="X1072" s="200" t="inlineStr">
        <is>
          <t>LOW (40%)</t>
        </is>
      </c>
      <c r="Y1072" s="200" t="inlineStr">
        <is>
          <t>CHECK_INTEL</t>
        </is>
      </c>
      <c r="Z1072" s="200" t="inlineStr">
        <is>
          <t>CHECK_VENDOR</t>
        </is>
      </c>
      <c r="AA1072" s="200" t="inlineStr">
        <is>
          <t>https://nvd.nist.gov/vuln/detail/CVE-2026-26340</t>
        </is>
      </c>
      <c r="AB1072" s="200" t="inlineStr">
        <is>
          <t>NONE</t>
        </is>
      </c>
      <c r="AC1072" s="200" t="n">
        <v>0</v>
      </c>
      <c r="AD1072" s="200" t="inlineStr"/>
    </row>
    <row r="1073">
      <c r="A1073" s="200" t="inlineStr">
        <is>
          <t>VULNERS</t>
        </is>
      </c>
      <c r="B1073" s="200" t="inlineStr">
        <is>
          <t>CVE-2026-3105</t>
        </is>
      </c>
      <c r="C1073" s="200" t="inlineStr">
        <is>
          <t>SummaryThis advisory addresses a SQL injection vulnerability in the API endpoint used for retrieving contact activities. A vulnerability exists in the</t>
        </is>
      </c>
      <c r="D1073" s="200" t="n">
        <v>7.6</v>
      </c>
      <c r="E1073" s="200" t="inlineStr">
        <is>
          <t>HIGH</t>
        </is>
      </c>
      <c r="F1073" s="200" t="n">
        <v>2</v>
      </c>
      <c r="G1073" s="200" t="n">
        <v>2</v>
      </c>
      <c r="H1073" s="200" t="inlineStr">
        <is>
          <t>MEDIUM</t>
        </is>
      </c>
      <c r="I1073" s="200" t="n">
        <v>11.6</v>
      </c>
      <c r="J1073" s="200" t="inlineStr">
        <is>
          <t>NO</t>
        </is>
      </c>
      <c r="K1073" s="200" t="inlineStr">
        <is>
          <t>https://nvd.nist.gov/vuln/detail/CVE-2026-3105</t>
        </is>
      </c>
      <c r="L1073" s="200" t="inlineStr">
        <is>
          <t>2026-02-24T20:27:50.713</t>
        </is>
      </c>
      <c r="M1073" s="200" t="inlineStr">
        <is>
          <t>CHECK_VENDOR</t>
        </is>
      </c>
      <c r="N1073" s="200" t="inlineStr">
        <is>
          <t>https://nvd.nist.gov/vuln/detail/CVE-2026-3105</t>
        </is>
      </c>
      <c r="O1073" s="200" t="inlineStr">
        <is>
          <t>See Vulners advisory for patch details</t>
        </is>
      </c>
      <c r="P1073" s="200" t="inlineStr">
        <is>
          <t>Multiple - see advisory</t>
        </is>
      </c>
      <c r="Q1073" s="200" t="inlineStr">
        <is>
          <t>P4</t>
        </is>
      </c>
      <c r="R1073" s="200" t="inlineStr">
        <is>
          <t>🔍 Investigate and apply appropriate controls</t>
        </is>
      </c>
      <c r="S1073" s="200" t="inlineStr">
        <is>
          <t>Vulnerability - IP enrichment N/A</t>
        </is>
      </c>
      <c r="T1073" s="200" t="n">
        <v>0</v>
      </c>
      <c r="U1073" s="200" t="n">
        <v>0</v>
      </c>
      <c r="V1073" s="200" t="inlineStr">
        <is>
          <t>T1190:Exploit Public-Facing Application</t>
        </is>
      </c>
      <c r="W1073" s="200" t="n">
        <v>1</v>
      </c>
      <c r="X1073" s="200" t="inlineStr">
        <is>
          <t>LOW (40%)</t>
        </is>
      </c>
      <c r="Y1073" s="200" t="inlineStr">
        <is>
          <t>CHECK_INTEL</t>
        </is>
      </c>
      <c r="Z1073" s="200" t="inlineStr">
        <is>
          <t>CHECK_VENDOR</t>
        </is>
      </c>
      <c r="AA1073" s="200" t="inlineStr">
        <is>
          <t>https://nvd.nist.gov/vuln/detail/CVE-2026-3105</t>
        </is>
      </c>
      <c r="AB1073" s="200" t="inlineStr">
        <is>
          <t>NONE</t>
        </is>
      </c>
      <c r="AC1073" s="200" t="n">
        <v>0</v>
      </c>
      <c r="AD1073" s="200" t="inlineStr"/>
    </row>
    <row r="1074">
      <c r="A1074" s="200" t="inlineStr">
        <is>
          <t>VULNERS</t>
        </is>
      </c>
      <c r="B1074" s="200" t="inlineStr">
        <is>
          <t>CVE-2026-24443</t>
        </is>
      </c>
      <c r="C1074" s="200" t="inlineStr">
        <is>
          <t xml:space="preserve">EventSentry versions prior to 6.0.1.20 contain an unverified password change vulnerability in the account management functionality of the Web Reports </t>
        </is>
      </c>
      <c r="D1074" s="200" t="n">
        <v>8.800000000000001</v>
      </c>
      <c r="E1074" s="200" t="inlineStr">
        <is>
          <t>HIGH</t>
        </is>
      </c>
      <c r="F1074" s="200" t="n">
        <v>2</v>
      </c>
      <c r="G1074" s="200" t="n">
        <v>2</v>
      </c>
      <c r="H1074" s="200" t="inlineStr">
        <is>
          <t>MEDIUM</t>
        </is>
      </c>
      <c r="I1074" s="200" t="n">
        <v>12.8</v>
      </c>
      <c r="J1074" s="200" t="inlineStr">
        <is>
          <t>NO</t>
        </is>
      </c>
      <c r="K1074" s="200" t="inlineStr">
        <is>
          <t>https://nvd.nist.gov/vuln/detail/CVE-2026-24443</t>
        </is>
      </c>
      <c r="L1074" s="200" t="inlineStr">
        <is>
          <t>2026-02-24T21:16:29.293</t>
        </is>
      </c>
      <c r="M1074" s="200" t="inlineStr">
        <is>
          <t>CHECK_VENDOR</t>
        </is>
      </c>
      <c r="N1074" s="200" t="inlineStr">
        <is>
          <t>https://nvd.nist.gov/vuln/detail/CVE-2026-24443</t>
        </is>
      </c>
      <c r="O1074" s="200" t="inlineStr">
        <is>
          <t>See Vulners advisory for patch details</t>
        </is>
      </c>
      <c r="P1074" s="200" t="inlineStr">
        <is>
          <t>Multiple - see advisory</t>
        </is>
      </c>
      <c r="Q1074" s="200" t="inlineStr">
        <is>
          <t>P4</t>
        </is>
      </c>
      <c r="R1074" s="200" t="inlineStr">
        <is>
          <t>🔍 Investigate and apply appropriate controls</t>
        </is>
      </c>
      <c r="S1074" s="200" t="inlineStr">
        <is>
          <t>Vulnerability - IP enrichment N/A</t>
        </is>
      </c>
      <c r="T1074" s="200" t="n">
        <v>0</v>
      </c>
      <c r="U1074" s="200" t="n">
        <v>0</v>
      </c>
      <c r="V1074" s="200" t="inlineStr">
        <is>
          <t>T1190:Exploit Public-Facing Application</t>
        </is>
      </c>
      <c r="W1074" s="200" t="n">
        <v>1</v>
      </c>
      <c r="X1074" s="200" t="inlineStr">
        <is>
          <t>LOW (40%)</t>
        </is>
      </c>
      <c r="Y1074" s="200" t="inlineStr">
        <is>
          <t>CHECK_INTEL</t>
        </is>
      </c>
      <c r="Z1074" s="200" t="inlineStr">
        <is>
          <t>CHECK_VENDOR</t>
        </is>
      </c>
      <c r="AA1074" s="200" t="inlineStr">
        <is>
          <t>https://nvd.nist.gov/vuln/detail/CVE-2026-24443</t>
        </is>
      </c>
      <c r="AB1074" s="200" t="inlineStr">
        <is>
          <t>NONE</t>
        </is>
      </c>
      <c r="AC1074" s="200" t="n">
        <v>0</v>
      </c>
      <c r="AD1074" s="200" t="inlineStr"/>
    </row>
    <row r="1075">
      <c r="A1075" s="200" t="inlineStr">
        <is>
          <t>VULNERS</t>
        </is>
      </c>
      <c r="B1075" s="200" t="inlineStr">
        <is>
          <t>CVE-2026-25882</t>
        </is>
      </c>
      <c r="C1075" s="200" t="inlineStr">
        <is>
          <t xml:space="preserve">Fiber is an Express inspired web framework written in Go. A denial of service vulnerability exists in Fiber v2 and v3 that allows remote attackers to </t>
        </is>
      </c>
      <c r="D1075" s="200" t="n">
        <v>7.5</v>
      </c>
      <c r="E1075" s="200" t="inlineStr">
        <is>
          <t>HIGH</t>
        </is>
      </c>
      <c r="F1075" s="200" t="n">
        <v>2</v>
      </c>
      <c r="G1075" s="200" t="n">
        <v>2</v>
      </c>
      <c r="H1075" s="200" t="inlineStr">
        <is>
          <t>MEDIUM</t>
        </is>
      </c>
      <c r="I1075" s="200" t="n">
        <v>11.5</v>
      </c>
      <c r="J1075" s="200" t="inlineStr">
        <is>
          <t>NO</t>
        </is>
      </c>
      <c r="K1075" s="200" t="inlineStr">
        <is>
          <t>https://nvd.nist.gov/vuln/detail/CVE-2026-25882</t>
        </is>
      </c>
      <c r="L1075" s="200" t="inlineStr">
        <is>
          <t>2026-02-24T21:16:29.640</t>
        </is>
      </c>
      <c r="M1075" s="200" t="inlineStr">
        <is>
          <t>CHECK_VENDOR</t>
        </is>
      </c>
      <c r="N1075" s="200" t="inlineStr">
        <is>
          <t>https://nvd.nist.gov/vuln/detail/CVE-2026-25882</t>
        </is>
      </c>
      <c r="O1075" s="200" t="inlineStr">
        <is>
          <t>See Vulners advisory for patch details</t>
        </is>
      </c>
      <c r="P1075" s="200" t="inlineStr">
        <is>
          <t>Multiple - see advisory</t>
        </is>
      </c>
      <c r="Q1075" s="200" t="inlineStr">
        <is>
          <t>P4</t>
        </is>
      </c>
      <c r="R1075" s="200" t="inlineStr">
        <is>
          <t>🔍 Investigate and apply appropriate controls</t>
        </is>
      </c>
      <c r="S1075" s="200" t="inlineStr">
        <is>
          <t>Vulnerability - IP enrichment N/A</t>
        </is>
      </c>
      <c r="T1075" s="200" t="n">
        <v>0</v>
      </c>
      <c r="U1075" s="200" t="n">
        <v>0</v>
      </c>
      <c r="V1075" s="200" t="inlineStr">
        <is>
          <t>T1190:Exploit Public-Facing Application</t>
        </is>
      </c>
      <c r="W1075" s="200" t="n">
        <v>1</v>
      </c>
      <c r="X1075" s="200" t="inlineStr">
        <is>
          <t>LOW (40%)</t>
        </is>
      </c>
      <c r="Y1075" s="200" t="inlineStr">
        <is>
          <t>CHECK_INTEL</t>
        </is>
      </c>
      <c r="Z1075" s="200" t="inlineStr">
        <is>
          <t>CHECK_VENDOR</t>
        </is>
      </c>
      <c r="AA1075" s="200" t="inlineStr">
        <is>
          <t>https://nvd.nist.gov/vuln/detail/CVE-2026-25882</t>
        </is>
      </c>
      <c r="AB1075" s="200" t="inlineStr">
        <is>
          <t>NONE</t>
        </is>
      </c>
      <c r="AC1075" s="200" t="n">
        <v>0</v>
      </c>
      <c r="AD1075" s="200" t="inlineStr"/>
    </row>
    <row r="1076">
      <c r="A1076" s="200" t="inlineStr">
        <is>
          <t>VULNERS</t>
        </is>
      </c>
      <c r="B1076" s="200" t="inlineStr">
        <is>
          <t>CVE-2026-25891</t>
        </is>
      </c>
      <c r="C1076" s="200" t="inlineStr">
        <is>
          <t>Fiber is an Express inspired web framework written in Go. A Path Traversal (CWE-22) vulnerability in Fiber allows a remote attacker to bypass the stat</t>
        </is>
      </c>
      <c r="D1076" s="200" t="n">
        <v>7.5</v>
      </c>
      <c r="E1076" s="200" t="inlineStr">
        <is>
          <t>HIGH</t>
        </is>
      </c>
      <c r="F1076" s="200" t="n">
        <v>2</v>
      </c>
      <c r="G1076" s="200" t="n">
        <v>2</v>
      </c>
      <c r="H1076" s="200" t="inlineStr">
        <is>
          <t>MEDIUM</t>
        </is>
      </c>
      <c r="I1076" s="200" t="n">
        <v>11.5</v>
      </c>
      <c r="J1076" s="200" t="inlineStr">
        <is>
          <t>NO</t>
        </is>
      </c>
      <c r="K1076" s="200" t="inlineStr">
        <is>
          <t>https://nvd.nist.gov/vuln/detail/CVE-2026-25891</t>
        </is>
      </c>
      <c r="L1076" s="200" t="inlineStr">
        <is>
          <t>2026-02-24T22:16:31.440</t>
        </is>
      </c>
      <c r="M1076" s="200" t="inlineStr">
        <is>
          <t>CHECK_VENDOR</t>
        </is>
      </c>
      <c r="N1076" s="200" t="inlineStr">
        <is>
          <t>https://nvd.nist.gov/vuln/detail/CVE-2026-25891</t>
        </is>
      </c>
      <c r="O1076" s="200" t="inlineStr">
        <is>
          <t>See Vulners advisory for patch details</t>
        </is>
      </c>
      <c r="P1076" s="200" t="inlineStr">
        <is>
          <t>Multiple - see advisory</t>
        </is>
      </c>
      <c r="Q1076" s="200" t="inlineStr">
        <is>
          <t>P4</t>
        </is>
      </c>
      <c r="R1076" s="200" t="inlineStr">
        <is>
          <t>🔍 Investigate and apply appropriate controls</t>
        </is>
      </c>
      <c r="S1076" s="200" t="inlineStr">
        <is>
          <t>Vulnerability - IP enrichment N/A</t>
        </is>
      </c>
      <c r="T1076" s="200" t="n">
        <v>0</v>
      </c>
      <c r="U1076" s="200" t="n">
        <v>0</v>
      </c>
      <c r="V1076" s="200" t="inlineStr">
        <is>
          <t>T1190:Exploit Public-Facing Application</t>
        </is>
      </c>
      <c r="W1076" s="200" t="n">
        <v>1</v>
      </c>
      <c r="X1076" s="200" t="inlineStr">
        <is>
          <t>LOW (40%)</t>
        </is>
      </c>
      <c r="Y1076" s="200" t="inlineStr">
        <is>
          <t>CHECK_INTEL</t>
        </is>
      </c>
      <c r="Z1076" s="200" t="inlineStr">
        <is>
          <t>CHECK_VENDOR</t>
        </is>
      </c>
      <c r="AA1076" s="200" t="inlineStr">
        <is>
          <t>https://nvd.nist.gov/vuln/detail/CVE-2026-25891</t>
        </is>
      </c>
      <c r="AB1076" s="200" t="inlineStr">
        <is>
          <t>NONE</t>
        </is>
      </c>
      <c r="AC1076" s="200" t="n">
        <v>0</v>
      </c>
      <c r="AD1076" s="200" t="inlineStr"/>
    </row>
    <row r="1077">
      <c r="A1077" s="200" t="inlineStr">
        <is>
          <t>VULNERS</t>
        </is>
      </c>
      <c r="B1077" s="200" t="inlineStr">
        <is>
          <t>CVE-2026-27195</t>
        </is>
      </c>
      <c r="C1077" s="200" t="inlineStr">
        <is>
          <t xml:space="preserve">Wasmtime is a runtime for WebAssembly. Starting with Wasmtime 39.0.0, the `component-model-async` feature became the default, which brought with it a </t>
        </is>
      </c>
      <c r="D1077" s="200" t="n">
        <v>7.5</v>
      </c>
      <c r="E1077" s="200" t="inlineStr">
        <is>
          <t>HIGH</t>
        </is>
      </c>
      <c r="F1077" s="200" t="n">
        <v>2</v>
      </c>
      <c r="G1077" s="200" t="n">
        <v>2</v>
      </c>
      <c r="H1077" s="200" t="inlineStr">
        <is>
          <t>MEDIUM</t>
        </is>
      </c>
      <c r="I1077" s="200" t="n">
        <v>11.5</v>
      </c>
      <c r="J1077" s="200" t="inlineStr">
        <is>
          <t>NO</t>
        </is>
      </c>
      <c r="K1077" s="200" t="inlineStr">
        <is>
          <t>https://nvd.nist.gov/vuln/detail/CVE-2026-27195</t>
        </is>
      </c>
      <c r="L1077" s="200" t="inlineStr">
        <is>
          <t>2026-02-24T22:16:32.253</t>
        </is>
      </c>
      <c r="M1077" s="200" t="inlineStr">
        <is>
          <t>CHECK_VENDOR</t>
        </is>
      </c>
      <c r="N1077" s="200" t="inlineStr">
        <is>
          <t>https://nvd.nist.gov/vuln/detail/CVE-2026-27195</t>
        </is>
      </c>
      <c r="O1077" s="200" t="inlineStr">
        <is>
          <t>See Vulners advisory for patch details</t>
        </is>
      </c>
      <c r="P1077" s="200" t="inlineStr">
        <is>
          <t>Multiple - see advisory</t>
        </is>
      </c>
      <c r="Q1077" s="200" t="inlineStr">
        <is>
          <t>P4</t>
        </is>
      </c>
      <c r="R1077" s="200" t="inlineStr">
        <is>
          <t>🔍 Investigate and apply appropriate controls</t>
        </is>
      </c>
      <c r="S1077" s="200" t="inlineStr">
        <is>
          <t>Vulnerability - IP enrichment N/A</t>
        </is>
      </c>
      <c r="T1077" s="200" t="n">
        <v>0</v>
      </c>
      <c r="U1077" s="200" t="n">
        <v>0</v>
      </c>
      <c r="V1077" s="200" t="inlineStr">
        <is>
          <t>T1190:Exploit Public-Facing Application</t>
        </is>
      </c>
      <c r="W1077" s="200" t="n">
        <v>1</v>
      </c>
      <c r="X1077" s="200" t="inlineStr">
        <is>
          <t>LOW (40%)</t>
        </is>
      </c>
      <c r="Y1077" s="200" t="inlineStr">
        <is>
          <t>CHECK_INTEL</t>
        </is>
      </c>
      <c r="Z1077" s="200" t="inlineStr">
        <is>
          <t>CHECK_VENDOR</t>
        </is>
      </c>
      <c r="AA1077" s="200" t="inlineStr">
        <is>
          <t>https://nvd.nist.gov/vuln/detail/CVE-2026-27195</t>
        </is>
      </c>
      <c r="AB1077" s="200" t="inlineStr">
        <is>
          <t>NONE</t>
        </is>
      </c>
      <c r="AC1077" s="200" t="n">
        <v>0</v>
      </c>
      <c r="AD1077" s="200" t="inlineStr"/>
    </row>
    <row r="1078">
      <c r="A1078" s="200" t="inlineStr">
        <is>
          <t>VULNERS</t>
        </is>
      </c>
      <c r="B1078" s="200" t="inlineStr">
        <is>
          <t>CVE-2026-27572</t>
        </is>
      </c>
      <c r="C1078" s="200" t="inlineStr">
        <is>
          <t>Wasmtime is a runtime for WebAssembly. Prior to versions 24.0.6, 36.0.6, 4.0.04, 41.0.4, and 42.0.0, Wasmtime's implementation of the `wasi:http/types</t>
        </is>
      </c>
      <c r="D1078" s="200" t="n">
        <v>7.5</v>
      </c>
      <c r="E1078" s="200" t="inlineStr">
        <is>
          <t>HIGH</t>
        </is>
      </c>
      <c r="F1078" s="200" t="n">
        <v>2</v>
      </c>
      <c r="G1078" s="200" t="n">
        <v>2</v>
      </c>
      <c r="H1078" s="200" t="inlineStr">
        <is>
          <t>MEDIUM</t>
        </is>
      </c>
      <c r="I1078" s="200" t="n">
        <v>11.5</v>
      </c>
      <c r="J1078" s="200" t="inlineStr">
        <is>
          <t>NO</t>
        </is>
      </c>
      <c r="K1078" s="200" t="inlineStr">
        <is>
          <t>https://nvd.nist.gov/vuln/detail/CVE-2026-27572</t>
        </is>
      </c>
      <c r="L1078" s="200" t="inlineStr">
        <is>
          <t>2026-02-24T22:16:32.687</t>
        </is>
      </c>
      <c r="M1078" s="200" t="inlineStr">
        <is>
          <t>CHECK_VENDOR</t>
        </is>
      </c>
      <c r="N1078" s="200" t="inlineStr">
        <is>
          <t>https://nvd.nist.gov/vuln/detail/CVE-2026-27572</t>
        </is>
      </c>
      <c r="O1078" s="200" t="inlineStr">
        <is>
          <t>See Vulners advisory for patch details</t>
        </is>
      </c>
      <c r="P1078" s="200" t="inlineStr">
        <is>
          <t>Multiple - see advisory</t>
        </is>
      </c>
      <c r="Q1078" s="200" t="inlineStr">
        <is>
          <t>P4</t>
        </is>
      </c>
      <c r="R1078" s="200" t="inlineStr">
        <is>
          <t>🔍 Investigate and apply appropriate controls</t>
        </is>
      </c>
      <c r="S1078" s="200" t="inlineStr">
        <is>
          <t>Vulnerability - IP enrichment N/A</t>
        </is>
      </c>
      <c r="T1078" s="200" t="n">
        <v>0</v>
      </c>
      <c r="U1078" s="200" t="n">
        <v>0</v>
      </c>
      <c r="V1078" s="200" t="inlineStr">
        <is>
          <t>T1190:Exploit Public-Facing Application</t>
        </is>
      </c>
      <c r="W1078" s="200" t="n">
        <v>1</v>
      </c>
      <c r="X1078" s="200" t="inlineStr">
        <is>
          <t>LOW (40%)</t>
        </is>
      </c>
      <c r="Y1078" s="200" t="inlineStr">
        <is>
          <t>CHECK_INTEL</t>
        </is>
      </c>
      <c r="Z1078" s="200" t="inlineStr">
        <is>
          <t>CHECK_VENDOR</t>
        </is>
      </c>
      <c r="AA1078" s="200" t="inlineStr">
        <is>
          <t>https://nvd.nist.gov/vuln/detail/CVE-2026-27572</t>
        </is>
      </c>
      <c r="AB1078" s="200" t="inlineStr">
        <is>
          <t>NONE</t>
        </is>
      </c>
      <c r="AC1078" s="200" t="n">
        <v>0</v>
      </c>
      <c r="AD1078" s="200" t="inlineStr"/>
    </row>
    <row r="1079">
      <c r="A1079" s="200" t="inlineStr">
        <is>
          <t>VULNERS</t>
        </is>
      </c>
      <c r="B1079" s="200" t="inlineStr">
        <is>
          <t>CVE-2026-27593</t>
        </is>
      </c>
      <c r="C1079" s="200" t="inlineStr">
        <is>
          <t xml:space="preserve">Statmatic is a Laravel and Git powered content management system (CMS). Prior to versions 6.3.3 and 5.73.10, an attacker may leverage a vulnerability </t>
        </is>
      </c>
      <c r="D1079" s="200" t="n">
        <v>9.300000000000001</v>
      </c>
      <c r="E1079" s="200" t="inlineStr">
        <is>
          <t>HIGH</t>
        </is>
      </c>
      <c r="F1079" s="200" t="n">
        <v>2</v>
      </c>
      <c r="G1079" s="200" t="n">
        <v>2</v>
      </c>
      <c r="H1079" s="200" t="inlineStr">
        <is>
          <t>MEDIUM</t>
        </is>
      </c>
      <c r="I1079" s="200" t="n">
        <v>13.3</v>
      </c>
      <c r="J1079" s="200" t="inlineStr">
        <is>
          <t>NO</t>
        </is>
      </c>
      <c r="K1079" s="200" t="inlineStr">
        <is>
          <t>https://nvd.nist.gov/vuln/detail/CVE-2026-27593</t>
        </is>
      </c>
      <c r="L1079" s="200" t="inlineStr">
        <is>
          <t>2026-02-24T22:16:32.867</t>
        </is>
      </c>
      <c r="M1079" s="200" t="inlineStr">
        <is>
          <t>CHECK_VENDOR</t>
        </is>
      </c>
      <c r="N1079" s="200" t="inlineStr">
        <is>
          <t>https://nvd.nist.gov/vuln/detail/CVE-2026-27593</t>
        </is>
      </c>
      <c r="O1079" s="200" t="inlineStr">
        <is>
          <t>See Vulners advisory for patch details</t>
        </is>
      </c>
      <c r="P1079" s="200" t="inlineStr">
        <is>
          <t>Multiple - see advisory</t>
        </is>
      </c>
      <c r="Q1079" s="200" t="inlineStr">
        <is>
          <t>P4</t>
        </is>
      </c>
      <c r="R1079" s="200" t="inlineStr">
        <is>
          <t>🔍 Investigate and apply appropriate controls</t>
        </is>
      </c>
      <c r="S1079" s="200" t="inlineStr">
        <is>
          <t>Vulnerability - IP enrichment N/A</t>
        </is>
      </c>
      <c r="T1079" s="200" t="n">
        <v>0</v>
      </c>
      <c r="U1079" s="200" t="n">
        <v>0</v>
      </c>
      <c r="V1079" s="200" t="inlineStr">
        <is>
          <t>T1190:Exploit Public-Facing Application</t>
        </is>
      </c>
      <c r="W1079" s="200" t="n">
        <v>1</v>
      </c>
      <c r="X1079" s="200" t="inlineStr">
        <is>
          <t>LOW (40%)</t>
        </is>
      </c>
      <c r="Y1079" s="200" t="inlineStr">
        <is>
          <t>CHECK_INTEL</t>
        </is>
      </c>
      <c r="Z1079" s="200" t="inlineStr">
        <is>
          <t>CHECK_VENDOR</t>
        </is>
      </c>
      <c r="AA1079" s="200" t="inlineStr">
        <is>
          <t>https://nvd.nist.gov/vuln/detail/CVE-2026-27593</t>
        </is>
      </c>
      <c r="AB1079" s="200" t="inlineStr">
        <is>
          <t>NONE</t>
        </is>
      </c>
      <c r="AC1079" s="200" t="n">
        <v>0</v>
      </c>
      <c r="AD1079" s="200" t="inlineStr"/>
    </row>
    <row r="1080">
      <c r="A1080" s="200" t="inlineStr">
        <is>
          <t>VULNERS</t>
        </is>
      </c>
      <c r="B1080" s="200" t="inlineStr">
        <is>
          <t>CVE-2026-2914</t>
        </is>
      </c>
      <c r="C1080" s="200" t="inlineStr">
        <is>
          <t>CyberArk Endpoint Privilege Manager Agent versions 25.10.0 and lower allow potential unauthorized privilege elevation leveraging CyberArk elevation di</t>
        </is>
      </c>
      <c r="D1080" s="200" t="n">
        <v>7.8</v>
      </c>
      <c r="E1080" s="200" t="inlineStr">
        <is>
          <t>HIGH</t>
        </is>
      </c>
      <c r="F1080" s="200" t="n">
        <v>2</v>
      </c>
      <c r="G1080" s="200" t="n">
        <v>2</v>
      </c>
      <c r="H1080" s="200" t="inlineStr">
        <is>
          <t>MEDIUM</t>
        </is>
      </c>
      <c r="I1080" s="200" t="n">
        <v>11.8</v>
      </c>
      <c r="J1080" s="200" t="inlineStr">
        <is>
          <t>NO</t>
        </is>
      </c>
      <c r="K1080" s="200" t="inlineStr">
        <is>
          <t>https://nvd.nist.gov/vuln/detail/CVE-2026-2914</t>
        </is>
      </c>
      <c r="L1080" s="200" t="inlineStr">
        <is>
          <t>2026-02-25T02:16:23.130</t>
        </is>
      </c>
      <c r="M1080" s="200" t="inlineStr">
        <is>
          <t>CHECK_VENDOR</t>
        </is>
      </c>
      <c r="N1080" s="200" t="inlineStr">
        <is>
          <t>https://nvd.nist.gov/vuln/detail/CVE-2026-2914</t>
        </is>
      </c>
      <c r="O1080" s="200" t="inlineStr">
        <is>
          <t>See Vulners advisory for patch details</t>
        </is>
      </c>
      <c r="P1080" s="200" t="inlineStr">
        <is>
          <t>Multiple - see advisory</t>
        </is>
      </c>
      <c r="Q1080" s="200" t="inlineStr">
        <is>
          <t>P4</t>
        </is>
      </c>
      <c r="R1080" s="200" t="inlineStr">
        <is>
          <t>🔍 Investigate and apply appropriate controls</t>
        </is>
      </c>
      <c r="S1080" s="200" t="inlineStr">
        <is>
          <t>Vulnerability - IP enrichment N/A</t>
        </is>
      </c>
      <c r="T1080" s="200" t="n">
        <v>0</v>
      </c>
      <c r="U1080" s="200" t="n">
        <v>0</v>
      </c>
      <c r="V1080" s="200" t="inlineStr">
        <is>
          <t>T1190:Exploit Public-Facing Application</t>
        </is>
      </c>
      <c r="W1080" s="200" t="n">
        <v>1</v>
      </c>
      <c r="X1080" s="200" t="inlineStr">
        <is>
          <t>LOW (40%)</t>
        </is>
      </c>
      <c r="Y1080" s="200" t="inlineStr">
        <is>
          <t>CHECK_INTEL</t>
        </is>
      </c>
      <c r="Z1080" s="200" t="inlineStr">
        <is>
          <t>CHECK_VENDOR</t>
        </is>
      </c>
      <c r="AA1080" s="200" t="inlineStr">
        <is>
          <t>https://nvd.nist.gov/vuln/detail/CVE-2026-2914</t>
        </is>
      </c>
      <c r="AB1080" s="200" t="inlineStr">
        <is>
          <t>NONE</t>
        </is>
      </c>
      <c r="AC1080" s="200" t="n">
        <v>0</v>
      </c>
      <c r="AD1080" s="200" t="inlineStr"/>
    </row>
    <row r="1081">
      <c r="A1081" s="200" t="inlineStr">
        <is>
          <t>VULNERS</t>
        </is>
      </c>
      <c r="B1081" s="200" t="inlineStr">
        <is>
          <t>CVE-2026-27595</t>
        </is>
      </c>
      <c r="C1081" s="200" t="inlineStr">
        <is>
          <t xml:space="preserve">Parse Dashboard is a standalone dashboard for managing Parse Server apps. In versions 7.3.0-alpha.42 through 9.0.0-alpha.7, the AI Agent API endpoint </t>
        </is>
      </c>
      <c r="D1081" s="200" t="n">
        <v>7.5</v>
      </c>
      <c r="E1081" s="200" t="inlineStr">
        <is>
          <t>HIGH</t>
        </is>
      </c>
      <c r="F1081" s="200" t="n">
        <v>2</v>
      </c>
      <c r="G1081" s="200" t="n">
        <v>2</v>
      </c>
      <c r="H1081" s="200" t="inlineStr">
        <is>
          <t>MEDIUM</t>
        </is>
      </c>
      <c r="I1081" s="200" t="n">
        <v>11.5</v>
      </c>
      <c r="J1081" s="200" t="inlineStr">
        <is>
          <t>NO</t>
        </is>
      </c>
      <c r="K1081" s="200" t="inlineStr">
        <is>
          <t>https://nvd.nist.gov/vuln/detail/CVE-2026-27595</t>
        </is>
      </c>
      <c r="L1081" s="200" t="inlineStr">
        <is>
          <t>2026-02-25T03:16:04.437</t>
        </is>
      </c>
      <c r="M1081" s="200" t="inlineStr">
        <is>
          <t>CHECK_VENDOR</t>
        </is>
      </c>
      <c r="N1081" s="200" t="inlineStr">
        <is>
          <t>https://nvd.nist.gov/vuln/detail/CVE-2026-27595</t>
        </is>
      </c>
      <c r="O1081" s="200" t="inlineStr">
        <is>
          <t>See Vulners advisory for patch details</t>
        </is>
      </c>
      <c r="P1081" s="200" t="inlineStr">
        <is>
          <t>Multiple - see advisory</t>
        </is>
      </c>
      <c r="Q1081" s="200" t="inlineStr">
        <is>
          <t>P4</t>
        </is>
      </c>
      <c r="R1081" s="200" t="inlineStr">
        <is>
          <t>🔍 Investigate and apply appropriate controls</t>
        </is>
      </c>
      <c r="S1081" s="200" t="inlineStr">
        <is>
          <t>Vulnerability - IP enrichment N/A</t>
        </is>
      </c>
      <c r="T1081" s="200" t="n">
        <v>0</v>
      </c>
      <c r="U1081" s="200" t="n">
        <v>0</v>
      </c>
      <c r="V1081" s="200" t="inlineStr">
        <is>
          <t>T1584.004:Server</t>
        </is>
      </c>
      <c r="W1081" s="200" t="n">
        <v>1</v>
      </c>
      <c r="X1081" s="200" t="inlineStr">
        <is>
          <t>LOW (40%)</t>
        </is>
      </c>
      <c r="Y1081" s="200" t="inlineStr">
        <is>
          <t>CHECK_INTEL</t>
        </is>
      </c>
      <c r="Z1081" s="200" t="inlineStr">
        <is>
          <t>CHECK_VENDOR</t>
        </is>
      </c>
      <c r="AA1081" s="200" t="inlineStr">
        <is>
          <t>https://nvd.nist.gov/vuln/detail/CVE-2026-27595</t>
        </is>
      </c>
      <c r="AB1081" s="200" t="inlineStr">
        <is>
          <t>NONE</t>
        </is>
      </c>
      <c r="AC1081" s="200" t="n">
        <v>0</v>
      </c>
      <c r="AD1081" s="200" t="inlineStr"/>
    </row>
    <row r="1082">
      <c r="A1082" s="200" t="inlineStr">
        <is>
          <t>VULNERS</t>
        </is>
      </c>
      <c r="B1082" s="200" t="inlineStr">
        <is>
          <t>CVE-2026-27608</t>
        </is>
      </c>
      <c r="C1082" s="200" t="inlineStr">
        <is>
          <t xml:space="preserve">Parse Dashboard is a standalone dashboard for managing Parse Server apps. In versions 7.3.0-alpha.42 through 9.0.0-alpha.7, the AI Agent API endpoint </t>
        </is>
      </c>
      <c r="D1082" s="200" t="n">
        <v>8.1</v>
      </c>
      <c r="E1082" s="200" t="inlineStr">
        <is>
          <t>HIGH</t>
        </is>
      </c>
      <c r="F1082" s="200" t="n">
        <v>2</v>
      </c>
      <c r="G1082" s="200" t="n">
        <v>2</v>
      </c>
      <c r="H1082" s="200" t="inlineStr">
        <is>
          <t>MEDIUM</t>
        </is>
      </c>
      <c r="I1082" s="200" t="n">
        <v>12.1</v>
      </c>
      <c r="J1082" s="200" t="inlineStr">
        <is>
          <t>NO</t>
        </is>
      </c>
      <c r="K1082" s="200" t="inlineStr">
        <is>
          <t>https://nvd.nist.gov/vuln/detail/CVE-2026-27608</t>
        </is>
      </c>
      <c r="L1082" s="200" t="inlineStr">
        <is>
          <t>2026-02-25T03:16:04.960</t>
        </is>
      </c>
      <c r="M1082" s="200" t="inlineStr">
        <is>
          <t>CHECK_VENDOR</t>
        </is>
      </c>
      <c r="N1082" s="200" t="inlineStr">
        <is>
          <t>https://nvd.nist.gov/vuln/detail/CVE-2026-27608</t>
        </is>
      </c>
      <c r="O1082" s="200" t="inlineStr">
        <is>
          <t>See Vulners advisory for patch details</t>
        </is>
      </c>
      <c r="P1082" s="200" t="inlineStr">
        <is>
          <t>Multiple - see advisory</t>
        </is>
      </c>
      <c r="Q1082" s="200" t="inlineStr">
        <is>
          <t>P4</t>
        </is>
      </c>
      <c r="R1082" s="200" t="inlineStr">
        <is>
          <t>🔍 Investigate and apply appropriate controls</t>
        </is>
      </c>
      <c r="S1082" s="200" t="inlineStr">
        <is>
          <t>Vulnerability - IP enrichment N/A</t>
        </is>
      </c>
      <c r="T1082" s="200" t="n">
        <v>0</v>
      </c>
      <c r="U1082" s="200" t="n">
        <v>0</v>
      </c>
      <c r="V1082" s="200" t="inlineStr">
        <is>
          <t>T1584.004:Server</t>
        </is>
      </c>
      <c r="W1082" s="200" t="n">
        <v>1</v>
      </c>
      <c r="X1082" s="200" t="inlineStr">
        <is>
          <t>LOW (40%)</t>
        </is>
      </c>
      <c r="Y1082" s="200" t="inlineStr">
        <is>
          <t>CHECK_INTEL</t>
        </is>
      </c>
      <c r="Z1082" s="200" t="inlineStr">
        <is>
          <t>CHECK_VENDOR</t>
        </is>
      </c>
      <c r="AA1082" s="200" t="inlineStr">
        <is>
          <t>https://nvd.nist.gov/vuln/detail/CVE-2026-27608</t>
        </is>
      </c>
      <c r="AB1082" s="200" t="inlineStr">
        <is>
          <t>NONE</t>
        </is>
      </c>
      <c r="AC1082" s="200" t="n">
        <v>0</v>
      </c>
      <c r="AD1082" s="200" t="inlineStr"/>
    </row>
    <row r="1083">
      <c r="A1083" s="200" t="inlineStr">
        <is>
          <t>VULNERS</t>
        </is>
      </c>
      <c r="B1083" s="200" t="inlineStr">
        <is>
          <t>CVE-2026-27615</t>
        </is>
      </c>
      <c r="C1083" s="200" t="inlineStr">
        <is>
          <t xml:space="preserve">ADB Explorer is a fluent UI for ADB on Windows. In versions prior to Beta 0.9.26022, ADB-Explorer allows the `ManualAdbPath` settings variable, which </t>
        </is>
      </c>
      <c r="D1083" s="200" t="n">
        <v>7.8</v>
      </c>
      <c r="E1083" s="200" t="inlineStr">
        <is>
          <t>HIGH</t>
        </is>
      </c>
      <c r="F1083" s="200" t="n">
        <v>2</v>
      </c>
      <c r="G1083" s="200" t="n">
        <v>2</v>
      </c>
      <c r="H1083" s="200" t="inlineStr">
        <is>
          <t>MEDIUM</t>
        </is>
      </c>
      <c r="I1083" s="200" t="n">
        <v>11.8</v>
      </c>
      <c r="J1083" s="200" t="inlineStr">
        <is>
          <t>NO</t>
        </is>
      </c>
      <c r="K1083" s="200" t="inlineStr">
        <is>
          <t>https://nvd.nist.gov/vuln/detail/CVE-2026-27615</t>
        </is>
      </c>
      <c r="L1083" s="200" t="inlineStr">
        <is>
          <t>2026-02-25T03:16:05.990</t>
        </is>
      </c>
      <c r="M1083" s="200" t="inlineStr">
        <is>
          <t>CHECK_VENDOR</t>
        </is>
      </c>
      <c r="N1083" s="200" t="inlineStr">
        <is>
          <t>https://nvd.nist.gov/vuln/detail/CVE-2026-27615</t>
        </is>
      </c>
      <c r="O1083" s="200" t="inlineStr">
        <is>
          <t>See Vulners advisory for patch details</t>
        </is>
      </c>
      <c r="P1083" s="200" t="inlineStr">
        <is>
          <t>Multiple - see advisory</t>
        </is>
      </c>
      <c r="Q1083" s="200" t="inlineStr">
        <is>
          <t>P4</t>
        </is>
      </c>
      <c r="R1083" s="200" t="inlineStr">
        <is>
          <t>🔍 Investigate and apply appropriate controls</t>
        </is>
      </c>
      <c r="S1083" s="200" t="inlineStr">
        <is>
          <t>Vulnerability - IP enrichment N/A</t>
        </is>
      </c>
      <c r="T1083" s="200" t="n">
        <v>0</v>
      </c>
      <c r="U1083" s="200" t="n">
        <v>0</v>
      </c>
      <c r="V1083" s="200" t="inlineStr">
        <is>
          <t>T1190:Exploit Public-Facing Application</t>
        </is>
      </c>
      <c r="W1083" s="200" t="n">
        <v>1</v>
      </c>
      <c r="X1083" s="200" t="inlineStr">
        <is>
          <t>LOW (40%)</t>
        </is>
      </c>
      <c r="Y1083" s="200" t="inlineStr">
        <is>
          <t>CHECK_INTEL</t>
        </is>
      </c>
      <c r="Z1083" s="200" t="inlineStr">
        <is>
          <t>CHECK_VENDOR</t>
        </is>
      </c>
      <c r="AA1083" s="200" t="inlineStr">
        <is>
          <t>https://nvd.nist.gov/vuln/detail/CVE-2026-27615</t>
        </is>
      </c>
      <c r="AB1083" s="200" t="inlineStr">
        <is>
          <t>NONE</t>
        </is>
      </c>
      <c r="AC1083" s="200" t="n">
        <v>0</v>
      </c>
      <c r="AD1083" s="200" t="inlineStr"/>
    </row>
    <row r="1084">
      <c r="A1084" s="200" t="inlineStr">
        <is>
          <t>VULNERS</t>
        </is>
      </c>
      <c r="B1084" s="200" t="inlineStr">
        <is>
          <t>CVE-2026-27628</t>
        </is>
      </c>
      <c r="C1084" s="200" t="inlineStr">
        <is>
          <t>pypdf is a free and open-source pure-python PDF library. Prior to 6.7.2, an attacker who uses this vulnerability can craft a PDF which leads to an inf</t>
        </is>
      </c>
      <c r="D1084" s="200" t="n">
        <v>7.5</v>
      </c>
      <c r="E1084" s="200" t="inlineStr">
        <is>
          <t>HIGH</t>
        </is>
      </c>
      <c r="F1084" s="200" t="n">
        <v>2</v>
      </c>
      <c r="G1084" s="200" t="n">
        <v>2</v>
      </c>
      <c r="H1084" s="200" t="inlineStr">
        <is>
          <t>MEDIUM</t>
        </is>
      </c>
      <c r="I1084" s="200" t="n">
        <v>11.5</v>
      </c>
      <c r="J1084" s="200" t="inlineStr">
        <is>
          <t>NO</t>
        </is>
      </c>
      <c r="K1084" s="200" t="inlineStr">
        <is>
          <t>https://nvd.nist.gov/vuln/detail/CVE-2026-27628</t>
        </is>
      </c>
      <c r="L1084" s="200" t="inlineStr">
        <is>
          <t>2026-02-25T03:16:06.513</t>
        </is>
      </c>
      <c r="M1084" s="200" t="inlineStr">
        <is>
          <t>CHECK_VENDOR</t>
        </is>
      </c>
      <c r="N1084" s="200" t="inlineStr">
        <is>
          <t>https://nvd.nist.gov/vuln/detail/CVE-2026-27628</t>
        </is>
      </c>
      <c r="O1084" s="200" t="inlineStr">
        <is>
          <t>See Vulners advisory for patch details</t>
        </is>
      </c>
      <c r="P1084" s="200" t="inlineStr">
        <is>
          <t>Multiple - see advisory</t>
        </is>
      </c>
      <c r="Q1084" s="200" t="inlineStr">
        <is>
          <t>P4</t>
        </is>
      </c>
      <c r="R1084" s="200" t="inlineStr">
        <is>
          <t>🔍 Investigate and apply appropriate controls</t>
        </is>
      </c>
      <c r="S1084" s="200" t="inlineStr">
        <is>
          <t>Vulnerability - IP enrichment N/A</t>
        </is>
      </c>
      <c r="T1084" s="200" t="n">
        <v>0</v>
      </c>
      <c r="U1084" s="200" t="n">
        <v>0</v>
      </c>
      <c r="V1084" s="200" t="inlineStr">
        <is>
          <t>T1059.006:Python</t>
        </is>
      </c>
      <c r="W1084" s="200" t="n">
        <v>1</v>
      </c>
      <c r="X1084" s="200" t="inlineStr">
        <is>
          <t>LOW (40%)</t>
        </is>
      </c>
      <c r="Y1084" s="200" t="inlineStr">
        <is>
          <t>CHECK_INTEL</t>
        </is>
      </c>
      <c r="Z1084" s="200" t="inlineStr">
        <is>
          <t>CHECK_VENDOR</t>
        </is>
      </c>
      <c r="AA1084" s="200" t="inlineStr">
        <is>
          <t>https://nvd.nist.gov/vuln/detail/CVE-2026-27628</t>
        </is>
      </c>
      <c r="AB1084" s="200" t="inlineStr">
        <is>
          <t>NONE</t>
        </is>
      </c>
      <c r="AC1084" s="200" t="n">
        <v>0</v>
      </c>
      <c r="AD1084" s="200" t="inlineStr"/>
    </row>
    <row r="1085">
      <c r="A1085" s="200" t="inlineStr">
        <is>
          <t>VULNERS</t>
        </is>
      </c>
      <c r="B1085" s="200" t="inlineStr">
        <is>
          <t>CVE-2026-27640</t>
        </is>
      </c>
      <c r="C1085" s="200" t="inlineStr">
        <is>
          <t>tfplan2md is software for converting Terraform plan JSON files into human-readable Markdown reports. Prior to version 1.26.1, a bug in tfplan2md affec</t>
        </is>
      </c>
      <c r="D1085" s="200" t="n">
        <v>7.5</v>
      </c>
      <c r="E1085" s="200" t="inlineStr">
        <is>
          <t>HIGH</t>
        </is>
      </c>
      <c r="F1085" s="200" t="n">
        <v>2</v>
      </c>
      <c r="G1085" s="200" t="n">
        <v>2</v>
      </c>
      <c r="H1085" s="200" t="inlineStr">
        <is>
          <t>MEDIUM</t>
        </is>
      </c>
      <c r="I1085" s="200" t="n">
        <v>11.5</v>
      </c>
      <c r="J1085" s="200" t="inlineStr">
        <is>
          <t>NO</t>
        </is>
      </c>
      <c r="K1085" s="200" t="inlineStr">
        <is>
          <t>https://nvd.nist.gov/vuln/detail/CVE-2026-27640</t>
        </is>
      </c>
      <c r="L1085" s="200" t="inlineStr">
        <is>
          <t>2026-02-25T04:16:04.450</t>
        </is>
      </c>
      <c r="M1085" s="200" t="inlineStr">
        <is>
          <t>CHECK_VENDOR</t>
        </is>
      </c>
      <c r="N1085" s="200" t="inlineStr">
        <is>
          <t>https://nvd.nist.gov/vuln/detail/CVE-2026-27640</t>
        </is>
      </c>
      <c r="O1085" s="200" t="inlineStr">
        <is>
          <t>See Vulners advisory for patch details</t>
        </is>
      </c>
      <c r="P1085" s="200" t="inlineStr">
        <is>
          <t>Multiple - see advisory</t>
        </is>
      </c>
      <c r="Q1085" s="200" t="inlineStr">
        <is>
          <t>P4</t>
        </is>
      </c>
      <c r="R1085" s="200" t="inlineStr">
        <is>
          <t>🔍 Investigate and apply appropriate controls</t>
        </is>
      </c>
      <c r="S1085" s="200" t="inlineStr">
        <is>
          <t>Vulnerability - IP enrichment N/A</t>
        </is>
      </c>
      <c r="T1085" s="200" t="n">
        <v>0</v>
      </c>
      <c r="U1085" s="200" t="n">
        <v>0</v>
      </c>
      <c r="V1085" s="200" t="inlineStr">
        <is>
          <t>T1592.002:Software</t>
        </is>
      </c>
      <c r="W1085" s="200" t="n">
        <v>1</v>
      </c>
      <c r="X1085" s="200" t="inlineStr">
        <is>
          <t>LOW (40%)</t>
        </is>
      </c>
      <c r="Y1085" s="200" t="inlineStr">
        <is>
          <t>CHECK_INTEL</t>
        </is>
      </c>
      <c r="Z1085" s="200" t="inlineStr">
        <is>
          <t>CHECK_VENDOR</t>
        </is>
      </c>
      <c r="AA1085" s="200" t="inlineStr">
        <is>
          <t>https://nvd.nist.gov/vuln/detail/CVE-2026-27640</t>
        </is>
      </c>
      <c r="AB1085" s="200" t="inlineStr">
        <is>
          <t>NONE</t>
        </is>
      </c>
      <c r="AC1085" s="200" t="n">
        <v>0</v>
      </c>
      <c r="AD1085" s="200" t="inlineStr"/>
    </row>
    <row r="1086">
      <c r="A1086" s="200" t="inlineStr">
        <is>
          <t>VULNERS</t>
        </is>
      </c>
      <c r="B1086" s="200" t="inlineStr">
        <is>
          <t>CVE-2026-27745</t>
        </is>
      </c>
      <c r="C1086" s="200" t="inlineStr">
        <is>
          <t>The SPIP interface_traduction_objets plugin versions prior to 2.2.2 contain an authenticated remote code execution vulnerability in the translation in</t>
        </is>
      </c>
      <c r="D1086" s="200" t="n">
        <v>8.800000000000001</v>
      </c>
      <c r="E1086" s="200" t="inlineStr">
        <is>
          <t>HIGH</t>
        </is>
      </c>
      <c r="F1086" s="200" t="n">
        <v>2</v>
      </c>
      <c r="G1086" s="200" t="n">
        <v>2</v>
      </c>
      <c r="H1086" s="200" t="inlineStr">
        <is>
          <t>MEDIUM</t>
        </is>
      </c>
      <c r="I1086" s="200" t="n">
        <v>12.8</v>
      </c>
      <c r="J1086" s="200" t="inlineStr">
        <is>
          <t>NO</t>
        </is>
      </c>
      <c r="K1086" s="200" t="inlineStr">
        <is>
          <t>https://nvd.nist.gov/vuln/detail/CVE-2026-27745</t>
        </is>
      </c>
      <c r="L1086" s="200" t="inlineStr">
        <is>
          <t>2026-02-25T04:16:05.140</t>
        </is>
      </c>
      <c r="M1086" s="200" t="inlineStr">
        <is>
          <t>CHECK_VENDOR</t>
        </is>
      </c>
      <c r="N1086" s="200" t="inlineStr">
        <is>
          <t>https://nvd.nist.gov/vuln/detail/CVE-2026-27745</t>
        </is>
      </c>
      <c r="O1086" s="200" t="inlineStr">
        <is>
          <t>See Vulners advisory for patch details</t>
        </is>
      </c>
      <c r="P1086" s="200" t="inlineStr">
        <is>
          <t>Multiple - see advisory</t>
        </is>
      </c>
      <c r="Q1086" s="200" t="inlineStr">
        <is>
          <t>P4</t>
        </is>
      </c>
      <c r="R1086" s="200" t="inlineStr">
        <is>
          <t>🔍 Investigate and apply appropriate controls</t>
        </is>
      </c>
      <c r="S1086" s="200" t="inlineStr">
        <is>
          <t>Vulnerability - IP enrichment N/A</t>
        </is>
      </c>
      <c r="T1086" s="200" t="n">
        <v>0</v>
      </c>
      <c r="U1086" s="200" t="n">
        <v>0</v>
      </c>
      <c r="V1086" s="200" t="inlineStr">
        <is>
          <t>T1190:Exploit Public-Facing Application</t>
        </is>
      </c>
      <c r="W1086" s="200" t="n">
        <v>1</v>
      </c>
      <c r="X1086" s="200" t="inlineStr">
        <is>
          <t>LOW (40%)</t>
        </is>
      </c>
      <c r="Y1086" s="200" t="inlineStr">
        <is>
          <t>CHECK_INTEL</t>
        </is>
      </c>
      <c r="Z1086" s="200" t="inlineStr">
        <is>
          <t>CHECK_VENDOR</t>
        </is>
      </c>
      <c r="AA1086" s="200" t="inlineStr">
        <is>
          <t>https://nvd.nist.gov/vuln/detail/CVE-2026-27745</t>
        </is>
      </c>
      <c r="AB1086" s="200" t="inlineStr">
        <is>
          <t>NONE</t>
        </is>
      </c>
      <c r="AC1086" s="200" t="n">
        <v>0</v>
      </c>
      <c r="AD1086" s="200" t="inlineStr"/>
    </row>
    <row r="1087">
      <c r="A1087" s="200" t="inlineStr">
        <is>
          <t>VULNERS</t>
        </is>
      </c>
      <c r="B1087" s="200" t="inlineStr">
        <is>
          <t>CVE-2026-27747</t>
        </is>
      </c>
      <c r="C1087" s="200" t="inlineStr">
        <is>
          <t>The SPIP interface_traduction_objets plugin versions prior to 2.2.2 contain an authenticated SQL injection vulnerability in interface_traduction_objet</t>
        </is>
      </c>
      <c r="D1087" s="200" t="n">
        <v>8.800000000000001</v>
      </c>
      <c r="E1087" s="200" t="inlineStr">
        <is>
          <t>HIGH</t>
        </is>
      </c>
      <c r="F1087" s="200" t="n">
        <v>2</v>
      </c>
      <c r="G1087" s="200" t="n">
        <v>2</v>
      </c>
      <c r="H1087" s="200" t="inlineStr">
        <is>
          <t>MEDIUM</t>
        </is>
      </c>
      <c r="I1087" s="200" t="n">
        <v>12.8</v>
      </c>
      <c r="J1087" s="200" t="inlineStr">
        <is>
          <t>NO</t>
        </is>
      </c>
      <c r="K1087" s="200" t="inlineStr">
        <is>
          <t>https://nvd.nist.gov/vuln/detail/CVE-2026-27747</t>
        </is>
      </c>
      <c r="L1087" s="200" t="inlineStr">
        <is>
          <t>2026-02-25T04:16:05.493</t>
        </is>
      </c>
      <c r="M1087" s="200" t="inlineStr">
        <is>
          <t>CHECK_VENDOR</t>
        </is>
      </c>
      <c r="N1087" s="200" t="inlineStr">
        <is>
          <t>https://nvd.nist.gov/vuln/detail/CVE-2026-27747</t>
        </is>
      </c>
      <c r="O1087" s="200" t="inlineStr">
        <is>
          <t>See Vulners advisory for patch details</t>
        </is>
      </c>
      <c r="P1087" s="200" t="inlineStr">
        <is>
          <t>Multiple - see advisory</t>
        </is>
      </c>
      <c r="Q1087" s="200" t="inlineStr">
        <is>
          <t>P4</t>
        </is>
      </c>
      <c r="R1087" s="200" t="inlineStr">
        <is>
          <t>🔍 Investigate and apply appropriate controls</t>
        </is>
      </c>
      <c r="S1087" s="200" t="inlineStr">
        <is>
          <t>Vulnerability - IP enrichment N/A</t>
        </is>
      </c>
      <c r="T1087" s="200" t="n">
        <v>0</v>
      </c>
      <c r="U1087" s="200" t="n">
        <v>0</v>
      </c>
      <c r="V1087" s="200" t="inlineStr">
        <is>
          <t>T1190:Exploit Public-Facing Application</t>
        </is>
      </c>
      <c r="W1087" s="200" t="n">
        <v>1</v>
      </c>
      <c r="X1087" s="200" t="inlineStr">
        <is>
          <t>LOW (40%)</t>
        </is>
      </c>
      <c r="Y1087" s="200" t="inlineStr">
        <is>
          <t>CHECK_INTEL</t>
        </is>
      </c>
      <c r="Z1087" s="200" t="inlineStr">
        <is>
          <t>CHECK_VENDOR</t>
        </is>
      </c>
      <c r="AA1087" s="200" t="inlineStr">
        <is>
          <t>https://nvd.nist.gov/vuln/detail/CVE-2026-27747</t>
        </is>
      </c>
      <c r="AB1087" s="200" t="inlineStr">
        <is>
          <t>NONE</t>
        </is>
      </c>
      <c r="AC1087" s="200" t="n">
        <v>0</v>
      </c>
      <c r="AD1087" s="200" t="inlineStr"/>
    </row>
    <row r="1088">
      <c r="A1088" s="200" t="inlineStr">
        <is>
          <t>VULNERS</t>
        </is>
      </c>
      <c r="B1088" s="200" t="inlineStr">
        <is>
          <t>CVE-2026-3165</t>
        </is>
      </c>
      <c r="C1088" s="200" t="inlineStr">
        <is>
          <t>A vulnerability was determined in Tenda F453 1.0.0.3. Impacted is the function fromSetWifiGusetBasic of the file /goform/AdvSetWrlsafeset of the compo</t>
        </is>
      </c>
      <c r="D1088" s="200" t="n">
        <v>8.800000000000001</v>
      </c>
      <c r="E1088" s="200" t="inlineStr">
        <is>
          <t>HIGH</t>
        </is>
      </c>
      <c r="F1088" s="200" t="n">
        <v>2</v>
      </c>
      <c r="G1088" s="200" t="n">
        <v>2</v>
      </c>
      <c r="H1088" s="200" t="inlineStr">
        <is>
          <t>MEDIUM</t>
        </is>
      </c>
      <c r="I1088" s="200" t="n">
        <v>12.8</v>
      </c>
      <c r="J1088" s="200" t="inlineStr">
        <is>
          <t>NO</t>
        </is>
      </c>
      <c r="K1088" s="200" t="inlineStr">
        <is>
          <t>https://nvd.nist.gov/vuln/detail/CVE-2026-3165</t>
        </is>
      </c>
      <c r="L1088" s="200" t="inlineStr">
        <is>
          <t>2026-02-25T06:16:27.387</t>
        </is>
      </c>
      <c r="M1088" s="200" t="inlineStr">
        <is>
          <t>CHECK_VENDOR</t>
        </is>
      </c>
      <c r="N1088" s="200" t="inlineStr">
        <is>
          <t>https://nvd.nist.gov/vuln/detail/CVE-2026-3165</t>
        </is>
      </c>
      <c r="O1088" s="200" t="inlineStr">
        <is>
          <t>See Vulners advisory for patch details</t>
        </is>
      </c>
      <c r="P1088" s="200" t="inlineStr">
        <is>
          <t>Multiple - see advisory</t>
        </is>
      </c>
      <c r="Q1088" s="200" t="inlineStr">
        <is>
          <t>P4</t>
        </is>
      </c>
      <c r="R1088" s="200" t="inlineStr">
        <is>
          <t>🔍 Investigate and apply appropriate controls</t>
        </is>
      </c>
      <c r="S1088" s="200" t="inlineStr">
        <is>
          <t>Vulnerability - IP enrichment N/A</t>
        </is>
      </c>
      <c r="T1088" s="200" t="n">
        <v>0</v>
      </c>
      <c r="U1088" s="200" t="n">
        <v>0</v>
      </c>
      <c r="V1088" s="200" t="inlineStr">
        <is>
          <t>T1190:Exploit Public-Facing Application</t>
        </is>
      </c>
      <c r="W1088" s="200" t="n">
        <v>1</v>
      </c>
      <c r="X1088" s="200" t="inlineStr">
        <is>
          <t>LOW (40%)</t>
        </is>
      </c>
      <c r="Y1088" s="200" t="inlineStr">
        <is>
          <t>CHECK_INTEL</t>
        </is>
      </c>
      <c r="Z1088" s="200" t="inlineStr">
        <is>
          <t>CHECK_VENDOR</t>
        </is>
      </c>
      <c r="AA1088" s="200" t="inlineStr">
        <is>
          <t>https://nvd.nist.gov/vuln/detail/CVE-2026-3165</t>
        </is>
      </c>
      <c r="AB1088" s="200" t="inlineStr">
        <is>
          <t>NONE</t>
        </is>
      </c>
      <c r="AC1088" s="200" t="n">
        <v>0</v>
      </c>
      <c r="AD1088" s="200" t="inlineStr"/>
    </row>
    <row r="1089">
      <c r="A1089" s="200" t="inlineStr">
        <is>
          <t>VULNERS</t>
        </is>
      </c>
      <c r="B1089" s="200" t="inlineStr">
        <is>
          <t>CVE-2026-3179</t>
        </is>
      </c>
      <c r="C1089" s="200" t="inlineStr">
        <is>
          <t>The FTP Backup on the ADM does not properly sanitize filenames received from the FTP server when parsing directory listings. A malicious server or MIT</t>
        </is>
      </c>
      <c r="D1089" s="200" t="n">
        <v>8.1</v>
      </c>
      <c r="E1089" s="200" t="inlineStr">
        <is>
          <t>HIGH</t>
        </is>
      </c>
      <c r="F1089" s="200" t="n">
        <v>2</v>
      </c>
      <c r="G1089" s="200" t="n">
        <v>2</v>
      </c>
      <c r="H1089" s="200" t="inlineStr">
        <is>
          <t>MEDIUM</t>
        </is>
      </c>
      <c r="I1089" s="200" t="n">
        <v>12.1</v>
      </c>
      <c r="J1089" s="200" t="inlineStr">
        <is>
          <t>NO</t>
        </is>
      </c>
      <c r="K1089" s="200" t="inlineStr">
        <is>
          <t>https://nvd.nist.gov/vuln/detail/CVE-2026-3179</t>
        </is>
      </c>
      <c r="L1089" s="200" t="inlineStr">
        <is>
          <t>2026-02-25T06:16:27.597</t>
        </is>
      </c>
      <c r="M1089" s="200" t="inlineStr">
        <is>
          <t>CHECK_VENDOR</t>
        </is>
      </c>
      <c r="N1089" s="200" t="inlineStr">
        <is>
          <t>https://nvd.nist.gov/vuln/detail/CVE-2026-3179</t>
        </is>
      </c>
      <c r="O1089" s="200" t="inlineStr">
        <is>
          <t>See Vulners advisory for patch details</t>
        </is>
      </c>
      <c r="P1089" s="200" t="inlineStr">
        <is>
          <t>Multiple - see advisory</t>
        </is>
      </c>
      <c r="Q1089" s="200" t="inlineStr">
        <is>
          <t>P4</t>
        </is>
      </c>
      <c r="R1089" s="200" t="inlineStr">
        <is>
          <t>🔍 Investigate and apply appropriate controls</t>
        </is>
      </c>
      <c r="S1089" s="200" t="inlineStr">
        <is>
          <t>Vulnerability - IP enrichment N/A</t>
        </is>
      </c>
      <c r="T1089" s="200" t="n">
        <v>0</v>
      </c>
      <c r="U1089" s="200" t="n">
        <v>0</v>
      </c>
      <c r="V1089" s="200" t="inlineStr">
        <is>
          <t>T1584.004:Server</t>
        </is>
      </c>
      <c r="W1089" s="200" t="n">
        <v>1</v>
      </c>
      <c r="X1089" s="200" t="inlineStr">
        <is>
          <t>LOW (40%)</t>
        </is>
      </c>
      <c r="Y1089" s="200" t="inlineStr">
        <is>
          <t>CHECK_INTEL</t>
        </is>
      </c>
      <c r="Z1089" s="200" t="inlineStr">
        <is>
          <t>CHECK_VENDOR</t>
        </is>
      </c>
      <c r="AA1089" s="200" t="inlineStr">
        <is>
          <t>https://nvd.nist.gov/vuln/detail/CVE-2026-3179</t>
        </is>
      </c>
      <c r="AB1089" s="200" t="inlineStr">
        <is>
          <t>NONE</t>
        </is>
      </c>
      <c r="AC1089" s="200" t="n">
        <v>0</v>
      </c>
      <c r="AD1089" s="200" t="inlineStr"/>
    </row>
    <row r="1090">
      <c r="A1090" s="200" t="inlineStr">
        <is>
          <t>VULNERS</t>
        </is>
      </c>
      <c r="B1090" s="200" t="inlineStr">
        <is>
          <t>CVE-2026-3166</t>
        </is>
      </c>
      <c r="C1090" s="200" t="inlineStr">
        <is>
          <t>A vulnerability was identified in Tenda F453 1.0.0.3. The affected element is the function fromRouteStatic of the file /goform/RouteStatic of the comp</t>
        </is>
      </c>
      <c r="D1090" s="200" t="n">
        <v>8.800000000000001</v>
      </c>
      <c r="E1090" s="200" t="inlineStr">
        <is>
          <t>HIGH</t>
        </is>
      </c>
      <c r="F1090" s="200" t="n">
        <v>2</v>
      </c>
      <c r="G1090" s="200" t="n">
        <v>2</v>
      </c>
      <c r="H1090" s="200" t="inlineStr">
        <is>
          <t>MEDIUM</t>
        </is>
      </c>
      <c r="I1090" s="200" t="n">
        <v>12.8</v>
      </c>
      <c r="J1090" s="200" t="inlineStr">
        <is>
          <t>NO</t>
        </is>
      </c>
      <c r="K1090" s="200" t="inlineStr">
        <is>
          <t>https://nvd.nist.gov/vuln/detail/CVE-2026-3166</t>
        </is>
      </c>
      <c r="L1090" s="200" t="inlineStr">
        <is>
          <t>2026-02-25T07:16:02.420</t>
        </is>
      </c>
      <c r="M1090" s="200" t="inlineStr">
        <is>
          <t>CHECK_VENDOR</t>
        </is>
      </c>
      <c r="N1090" s="200" t="inlineStr">
        <is>
          <t>https://nvd.nist.gov/vuln/detail/CVE-2026-3166</t>
        </is>
      </c>
      <c r="O1090" s="200" t="inlineStr">
        <is>
          <t>See Vulners advisory for patch details</t>
        </is>
      </c>
      <c r="P1090" s="200" t="inlineStr">
        <is>
          <t>Multiple - see advisory</t>
        </is>
      </c>
      <c r="Q1090" s="200" t="inlineStr">
        <is>
          <t>P4</t>
        </is>
      </c>
      <c r="R1090" s="200" t="inlineStr">
        <is>
          <t>🔍 Investigate and apply appropriate controls</t>
        </is>
      </c>
      <c r="S1090" s="200" t="inlineStr">
        <is>
          <t>Vulnerability - IP enrichment N/A</t>
        </is>
      </c>
      <c r="T1090" s="200" t="n">
        <v>0</v>
      </c>
      <c r="U1090" s="200" t="n">
        <v>0</v>
      </c>
      <c r="V1090" s="200" t="inlineStr">
        <is>
          <t>T1190:Exploit Public-Facing Application</t>
        </is>
      </c>
      <c r="W1090" s="200" t="n">
        <v>1</v>
      </c>
      <c r="X1090" s="200" t="inlineStr">
        <is>
          <t>LOW (40%)</t>
        </is>
      </c>
      <c r="Y1090" s="200" t="inlineStr">
        <is>
          <t>CHECK_INTEL</t>
        </is>
      </c>
      <c r="Z1090" s="200" t="inlineStr">
        <is>
          <t>CHECK_VENDOR</t>
        </is>
      </c>
      <c r="AA1090" s="200" t="inlineStr">
        <is>
          <t>https://nvd.nist.gov/vuln/detail/CVE-2026-3166</t>
        </is>
      </c>
      <c r="AB1090" s="200" t="inlineStr">
        <is>
          <t>NONE</t>
        </is>
      </c>
      <c r="AC1090" s="200" t="n">
        <v>0</v>
      </c>
      <c r="AD1090" s="200" t="inlineStr"/>
    </row>
    <row r="1091">
      <c r="A1091" s="200" t="inlineStr">
        <is>
          <t>VULNERS</t>
        </is>
      </c>
      <c r="B1091" s="200" t="inlineStr">
        <is>
          <t>CVE-2026-3167</t>
        </is>
      </c>
      <c r="C1091" s="200" t="inlineStr">
        <is>
          <t xml:space="preserve">A security flaw has been discovered in Tenda F453 1.0.0.3. The impacted element is the function formWebTypeLibrary of the file /goform/webtypelibrary </t>
        </is>
      </c>
      <c r="D1091" s="200" t="n">
        <v>8.800000000000001</v>
      </c>
      <c r="E1091" s="200" t="inlineStr">
        <is>
          <t>HIGH</t>
        </is>
      </c>
      <c r="F1091" s="200" t="n">
        <v>2</v>
      </c>
      <c r="G1091" s="200" t="n">
        <v>2</v>
      </c>
      <c r="H1091" s="200" t="inlineStr">
        <is>
          <t>MEDIUM</t>
        </is>
      </c>
      <c r="I1091" s="200" t="n">
        <v>12.8</v>
      </c>
      <c r="J1091" s="200" t="inlineStr">
        <is>
          <t>NO</t>
        </is>
      </c>
      <c r="K1091" s="200" t="inlineStr">
        <is>
          <t>https://nvd.nist.gov/vuln/detail/CVE-2026-3167</t>
        </is>
      </c>
      <c r="L1091" s="200" t="inlineStr">
        <is>
          <t>2026-02-25T07:16:02.690</t>
        </is>
      </c>
      <c r="M1091" s="200" t="inlineStr">
        <is>
          <t>CHECK_VENDOR</t>
        </is>
      </c>
      <c r="N1091" s="200" t="inlineStr">
        <is>
          <t>https://nvd.nist.gov/vuln/detail/CVE-2026-3167</t>
        </is>
      </c>
      <c r="O1091" s="200" t="inlineStr">
        <is>
          <t>See Vulners advisory for patch details</t>
        </is>
      </c>
      <c r="P1091" s="200" t="inlineStr">
        <is>
          <t>Multiple - see advisory</t>
        </is>
      </c>
      <c r="Q1091" s="200" t="inlineStr">
        <is>
          <t>P4</t>
        </is>
      </c>
      <c r="R1091" s="200" t="inlineStr">
        <is>
          <t>🔍 Investigate and apply appropriate controls</t>
        </is>
      </c>
      <c r="S1091" s="200" t="inlineStr">
        <is>
          <t>Vulnerability - IP enrichment N/A</t>
        </is>
      </c>
      <c r="T1091" s="200" t="n">
        <v>0</v>
      </c>
      <c r="U1091" s="200" t="n">
        <v>0</v>
      </c>
      <c r="V1091" s="200" t="inlineStr">
        <is>
          <t>T1190:Exploit Public-Facing Application</t>
        </is>
      </c>
      <c r="W1091" s="200" t="n">
        <v>1</v>
      </c>
      <c r="X1091" s="200" t="inlineStr">
        <is>
          <t>LOW (40%)</t>
        </is>
      </c>
      <c r="Y1091" s="200" t="inlineStr">
        <is>
          <t>CHECK_INTEL</t>
        </is>
      </c>
      <c r="Z1091" s="200" t="inlineStr">
        <is>
          <t>CHECK_VENDOR</t>
        </is>
      </c>
      <c r="AA1091" s="200" t="inlineStr">
        <is>
          <t>https://nvd.nist.gov/vuln/detail/CVE-2026-3167</t>
        </is>
      </c>
      <c r="AB1091" s="200" t="inlineStr">
        <is>
          <t>NONE</t>
        </is>
      </c>
      <c r="AC1091" s="200" t="n">
        <v>0</v>
      </c>
      <c r="AD1091" s="200" t="inlineStr"/>
    </row>
    <row r="1092">
      <c r="A1092" s="200" t="inlineStr">
        <is>
          <t>VULNERS</t>
        </is>
      </c>
      <c r="B1092" s="200" t="inlineStr">
        <is>
          <t>CVE-2026-3168</t>
        </is>
      </c>
      <c r="C1092" s="200" t="inlineStr">
        <is>
          <t>A weakness has been identified in Tenda F453 1.0.0.3. This affects the function fromNatStaticSetting of the file /goform/NatStaticSetting of the compo</t>
        </is>
      </c>
      <c r="D1092" s="200" t="n">
        <v>8.800000000000001</v>
      </c>
      <c r="E1092" s="200" t="inlineStr">
        <is>
          <t>HIGH</t>
        </is>
      </c>
      <c r="F1092" s="200" t="n">
        <v>2</v>
      </c>
      <c r="G1092" s="200" t="n">
        <v>2</v>
      </c>
      <c r="H1092" s="200" t="inlineStr">
        <is>
          <t>MEDIUM</t>
        </is>
      </c>
      <c r="I1092" s="200" t="n">
        <v>12.8</v>
      </c>
      <c r="J1092" s="200" t="inlineStr">
        <is>
          <t>NO</t>
        </is>
      </c>
      <c r="K1092" s="200" t="inlineStr">
        <is>
          <t>https://nvd.nist.gov/vuln/detail/CVE-2026-3168</t>
        </is>
      </c>
      <c r="L1092" s="200" t="inlineStr">
        <is>
          <t>2026-02-25T07:16:02.927</t>
        </is>
      </c>
      <c r="M1092" s="200" t="inlineStr">
        <is>
          <t>CHECK_VENDOR</t>
        </is>
      </c>
      <c r="N1092" s="200" t="inlineStr">
        <is>
          <t>https://nvd.nist.gov/vuln/detail/CVE-2026-3168</t>
        </is>
      </c>
      <c r="O1092" s="200" t="inlineStr">
        <is>
          <t>See Vulners advisory for patch details</t>
        </is>
      </c>
      <c r="P1092" s="200" t="inlineStr">
        <is>
          <t>Multiple - see advisory</t>
        </is>
      </c>
      <c r="Q1092" s="200" t="inlineStr">
        <is>
          <t>P4</t>
        </is>
      </c>
      <c r="R1092" s="200" t="inlineStr">
        <is>
          <t>🔍 Investigate and apply appropriate controls</t>
        </is>
      </c>
      <c r="S1092" s="200" t="inlineStr">
        <is>
          <t>Vulnerability - IP enrichment N/A</t>
        </is>
      </c>
      <c r="T1092" s="200" t="n">
        <v>0</v>
      </c>
      <c r="U1092" s="200" t="n">
        <v>0</v>
      </c>
      <c r="V1092" s="200" t="inlineStr">
        <is>
          <t>T1190:Exploit Public-Facing Application</t>
        </is>
      </c>
      <c r="W1092" s="200" t="n">
        <v>1</v>
      </c>
      <c r="X1092" s="200" t="inlineStr">
        <is>
          <t>LOW (40%)</t>
        </is>
      </c>
      <c r="Y1092" s="200" t="inlineStr">
        <is>
          <t>CHECK_INTEL</t>
        </is>
      </c>
      <c r="Z1092" s="200" t="inlineStr">
        <is>
          <t>CHECK_VENDOR</t>
        </is>
      </c>
      <c r="AA1092" s="200" t="inlineStr">
        <is>
          <t>https://nvd.nist.gov/vuln/detail/CVE-2026-3168</t>
        </is>
      </c>
      <c r="AB1092" s="200" t="inlineStr">
        <is>
          <t>NONE</t>
        </is>
      </c>
      <c r="AC1092" s="200" t="n">
        <v>0</v>
      </c>
      <c r="AD1092" s="200" t="inlineStr"/>
    </row>
    <row r="1093">
      <c r="A1093" s="200" t="inlineStr">
        <is>
          <t>VULNERS</t>
        </is>
      </c>
      <c r="B1093" s="200" t="inlineStr">
        <is>
          <t>CVE-2026-3169</t>
        </is>
      </c>
      <c r="C1093" s="200" t="inlineStr">
        <is>
          <t>A security vulnerability has been detected in Tenda F453 1.0.0.3. This impacts the function fromSafeEmailFilter of the file /goform/SafeEmailFilter of</t>
        </is>
      </c>
      <c r="D1093" s="200" t="n">
        <v>8.800000000000001</v>
      </c>
      <c r="E1093" s="200" t="inlineStr">
        <is>
          <t>HIGH</t>
        </is>
      </c>
      <c r="F1093" s="200" t="n">
        <v>2</v>
      </c>
      <c r="G1093" s="200" t="n">
        <v>2</v>
      </c>
      <c r="H1093" s="200" t="inlineStr">
        <is>
          <t>MEDIUM</t>
        </is>
      </c>
      <c r="I1093" s="200" t="n">
        <v>12.8</v>
      </c>
      <c r="J1093" s="200" t="inlineStr">
        <is>
          <t>NO</t>
        </is>
      </c>
      <c r="K1093" s="200" t="inlineStr">
        <is>
          <t>https://nvd.nist.gov/vuln/detail/CVE-2026-3169</t>
        </is>
      </c>
      <c r="L1093" s="200" t="inlineStr">
        <is>
          <t>2026-02-25T08:16:19.507</t>
        </is>
      </c>
      <c r="M1093" s="200" t="inlineStr">
        <is>
          <t>CHECK_VENDOR</t>
        </is>
      </c>
      <c r="N1093" s="200" t="inlineStr">
        <is>
          <t>https://nvd.nist.gov/vuln/detail/CVE-2026-3169</t>
        </is>
      </c>
      <c r="O1093" s="200" t="inlineStr">
        <is>
          <t>See Vulners advisory for patch details</t>
        </is>
      </c>
      <c r="P1093" s="200" t="inlineStr">
        <is>
          <t>Multiple - see advisory</t>
        </is>
      </c>
      <c r="Q1093" s="200" t="inlineStr">
        <is>
          <t>P4</t>
        </is>
      </c>
      <c r="R1093" s="200" t="inlineStr">
        <is>
          <t>🔍 Investigate and apply appropriate controls</t>
        </is>
      </c>
      <c r="S1093" s="200" t="inlineStr">
        <is>
          <t>Vulnerability - IP enrichment N/A</t>
        </is>
      </c>
      <c r="T1093" s="200" t="n">
        <v>0</v>
      </c>
      <c r="U1093" s="200" t="n">
        <v>0</v>
      </c>
      <c r="V1093" s="200" t="inlineStr">
        <is>
          <t>T1190:Exploit Public-Facing Application</t>
        </is>
      </c>
      <c r="W1093" s="200" t="n">
        <v>1</v>
      </c>
      <c r="X1093" s="200" t="inlineStr">
        <is>
          <t>LOW (40%)</t>
        </is>
      </c>
      <c r="Y1093" s="200" t="inlineStr">
        <is>
          <t>CHECK_INTEL</t>
        </is>
      </c>
      <c r="Z1093" s="200" t="inlineStr">
        <is>
          <t>CHECK_VENDOR</t>
        </is>
      </c>
      <c r="AA1093" s="200" t="inlineStr">
        <is>
          <t>https://nvd.nist.gov/vuln/detail/CVE-2026-3169</t>
        </is>
      </c>
      <c r="AB1093" s="200" t="inlineStr">
        <is>
          <t>NONE</t>
        </is>
      </c>
      <c r="AC1093" s="200" t="n">
        <v>0</v>
      </c>
      <c r="AD1093" s="200" t="inlineStr"/>
    </row>
    <row r="1094">
      <c r="A1094" s="200" t="inlineStr">
        <is>
          <t>VULNERS</t>
        </is>
      </c>
      <c r="B1094" s="200" t="inlineStr">
        <is>
          <t>CVE-2026-1916</t>
        </is>
      </c>
      <c r="C1094" s="200" t="inlineStr">
        <is>
          <t>The WPGSI: Spreadsheet Integration plugin for WordPress is vulnerable to unauthorized modification and loss of data due to missing capability checks a</t>
        </is>
      </c>
      <c r="D1094" s="200" t="n">
        <v>7.5</v>
      </c>
      <c r="E1094" s="200" t="inlineStr">
        <is>
          <t>HIGH</t>
        </is>
      </c>
      <c r="F1094" s="200" t="n">
        <v>2</v>
      </c>
      <c r="G1094" s="200" t="n">
        <v>2</v>
      </c>
      <c r="H1094" s="200" t="inlineStr">
        <is>
          <t>MEDIUM</t>
        </is>
      </c>
      <c r="I1094" s="200" t="n">
        <v>11.5</v>
      </c>
      <c r="J1094" s="200" t="inlineStr">
        <is>
          <t>NO</t>
        </is>
      </c>
      <c r="K1094" s="200" t="inlineStr">
        <is>
          <t>https://nvd.nist.gov/vuln/detail/CVE-2026-1916</t>
        </is>
      </c>
      <c r="L1094" s="200" t="inlineStr">
        <is>
          <t>2026-02-25T09:16:14.943</t>
        </is>
      </c>
      <c r="M1094" s="200" t="inlineStr">
        <is>
          <t>CHECK_VENDOR</t>
        </is>
      </c>
      <c r="N1094" s="200" t="inlineStr">
        <is>
          <t>https://nvd.nist.gov/vuln/detail/CVE-2026-1916</t>
        </is>
      </c>
      <c r="O1094" s="200" t="inlineStr">
        <is>
          <t>See Vulners advisory for patch details</t>
        </is>
      </c>
      <c r="P1094" s="200" t="inlineStr">
        <is>
          <t>Multiple - see advisory</t>
        </is>
      </c>
      <c r="Q1094" s="200" t="inlineStr">
        <is>
          <t>P4</t>
        </is>
      </c>
      <c r="R1094" s="200" t="inlineStr">
        <is>
          <t>🔍 Investigate and apply appropriate controls</t>
        </is>
      </c>
      <c r="S1094" s="200" t="inlineStr">
        <is>
          <t>Vulnerability - IP enrichment N/A</t>
        </is>
      </c>
      <c r="T1094" s="200" t="n">
        <v>0</v>
      </c>
      <c r="U1094" s="200" t="n">
        <v>0</v>
      </c>
      <c r="V1094" s="200" t="inlineStr">
        <is>
          <t>T1190:Exploit Public-Facing Application</t>
        </is>
      </c>
      <c r="W1094" s="200" t="n">
        <v>1</v>
      </c>
      <c r="X1094" s="200" t="inlineStr">
        <is>
          <t>LOW (40%)</t>
        </is>
      </c>
      <c r="Y1094" s="200" t="inlineStr">
        <is>
          <t>CHECK_INTEL</t>
        </is>
      </c>
      <c r="Z1094" s="200" t="inlineStr">
        <is>
          <t>CHECK_VENDOR</t>
        </is>
      </c>
      <c r="AA1094" s="200" t="inlineStr">
        <is>
          <t>https://nvd.nist.gov/vuln/detail/CVE-2026-1916</t>
        </is>
      </c>
      <c r="AB1094" s="200" t="inlineStr">
        <is>
          <t>NONE</t>
        </is>
      </c>
      <c r="AC1094" s="200" t="n">
        <v>0</v>
      </c>
      <c r="AD1094" s="200" t="inlineStr"/>
    </row>
    <row r="1095">
      <c r="A1095" s="200" t="inlineStr">
        <is>
          <t>VULNERS</t>
        </is>
      </c>
      <c r="B1095" s="200" t="inlineStr">
        <is>
          <t>CVE-2026-1929</t>
        </is>
      </c>
      <c r="C1095" s="200" t="inlineStr">
        <is>
          <t>The Advanced Woo Labels plugin for WordPress is vulnerable to Remote Code Execution in all versions up to, and including, 2.37. This is due to the use</t>
        </is>
      </c>
      <c r="D1095" s="200" t="n">
        <v>8.800000000000001</v>
      </c>
      <c r="E1095" s="200" t="inlineStr">
        <is>
          <t>HIGH</t>
        </is>
      </c>
      <c r="F1095" s="200" t="n">
        <v>2</v>
      </c>
      <c r="G1095" s="200" t="n">
        <v>2</v>
      </c>
      <c r="H1095" s="200" t="inlineStr">
        <is>
          <t>MEDIUM</t>
        </is>
      </c>
      <c r="I1095" s="200" t="n">
        <v>12.8</v>
      </c>
      <c r="J1095" s="200" t="inlineStr">
        <is>
          <t>NO</t>
        </is>
      </c>
      <c r="K1095" s="200" t="inlineStr">
        <is>
          <t>https://nvd.nist.gov/vuln/detail/CVE-2026-1929</t>
        </is>
      </c>
      <c r="L1095" s="200" t="inlineStr">
        <is>
          <t>2026-02-25T09:16:15.173</t>
        </is>
      </c>
      <c r="M1095" s="200" t="inlineStr">
        <is>
          <t>CHECK_VENDOR</t>
        </is>
      </c>
      <c r="N1095" s="200" t="inlineStr">
        <is>
          <t>https://nvd.nist.gov/vuln/detail/CVE-2026-1929</t>
        </is>
      </c>
      <c r="O1095" s="200" t="inlineStr">
        <is>
          <t>See Vulners advisory for patch details</t>
        </is>
      </c>
      <c r="P1095" s="200" t="inlineStr">
        <is>
          <t>Multiple - see advisory</t>
        </is>
      </c>
      <c r="Q1095" s="200" t="inlineStr">
        <is>
          <t>P4</t>
        </is>
      </c>
      <c r="R1095" s="200" t="inlineStr">
        <is>
          <t>🔍 Investigate and apply appropriate controls</t>
        </is>
      </c>
      <c r="S1095" s="200" t="inlineStr">
        <is>
          <t>Vulnerability - IP enrichment N/A</t>
        </is>
      </c>
      <c r="T1095" s="200" t="n">
        <v>0</v>
      </c>
      <c r="U1095" s="200" t="n">
        <v>0</v>
      </c>
      <c r="V1095" s="200" t="inlineStr">
        <is>
          <t>T1190:Exploit Public-Facing Application</t>
        </is>
      </c>
      <c r="W1095" s="200" t="n">
        <v>1</v>
      </c>
      <c r="X1095" s="200" t="inlineStr">
        <is>
          <t>LOW (40%)</t>
        </is>
      </c>
      <c r="Y1095" s="200" t="inlineStr">
        <is>
          <t>CHECK_INTEL</t>
        </is>
      </c>
      <c r="Z1095" s="200" t="inlineStr">
        <is>
          <t>CHECK_VENDOR</t>
        </is>
      </c>
      <c r="AA1095" s="200" t="inlineStr">
        <is>
          <t>https://nvd.nist.gov/vuln/detail/CVE-2026-1929</t>
        </is>
      </c>
      <c r="AB1095" s="200" t="inlineStr">
        <is>
          <t>NONE</t>
        </is>
      </c>
      <c r="AC1095" s="200" t="n">
        <v>0</v>
      </c>
      <c r="AD1095" s="200" t="inlineStr"/>
    </row>
    <row r="1096">
      <c r="A1096" s="200" t="inlineStr">
        <is>
          <t>VULNERS</t>
        </is>
      </c>
      <c r="B1096" s="200" t="inlineStr">
        <is>
          <t>CVE-2026-2416</t>
        </is>
      </c>
      <c r="C1096" s="200" t="inlineStr">
        <is>
          <t>The Geo Mashup plugin for WordPress is vulnerable to SQL Injection via the 'sort' parameter in all versions up to, and including, 1.13.17. This is due</t>
        </is>
      </c>
      <c r="D1096" s="200" t="n">
        <v>7.5</v>
      </c>
      <c r="E1096" s="200" t="inlineStr">
        <is>
          <t>HIGH</t>
        </is>
      </c>
      <c r="F1096" s="200" t="n">
        <v>2</v>
      </c>
      <c r="G1096" s="200" t="n">
        <v>2</v>
      </c>
      <c r="H1096" s="200" t="inlineStr">
        <is>
          <t>MEDIUM</t>
        </is>
      </c>
      <c r="I1096" s="200" t="n">
        <v>11.5</v>
      </c>
      <c r="J1096" s="200" t="inlineStr">
        <is>
          <t>NO</t>
        </is>
      </c>
      <c r="K1096" s="200" t="inlineStr">
        <is>
          <t>https://nvd.nist.gov/vuln/detail/CVE-2026-2416</t>
        </is>
      </c>
      <c r="L1096" s="200" t="inlineStr">
        <is>
          <t>2026-02-25T09:16:15.367</t>
        </is>
      </c>
      <c r="M1096" s="200" t="inlineStr">
        <is>
          <t>CHECK_VENDOR</t>
        </is>
      </c>
      <c r="N1096" s="200" t="inlineStr">
        <is>
          <t>https://nvd.nist.gov/vuln/detail/CVE-2026-2416</t>
        </is>
      </c>
      <c r="O1096" s="200" t="inlineStr">
        <is>
          <t>See Vulners advisory for patch details</t>
        </is>
      </c>
      <c r="P1096" s="200" t="inlineStr">
        <is>
          <t>Multiple - see advisory</t>
        </is>
      </c>
      <c r="Q1096" s="200" t="inlineStr">
        <is>
          <t>P4</t>
        </is>
      </c>
      <c r="R1096" s="200" t="inlineStr">
        <is>
          <t>🔍 Investigate and apply appropriate controls</t>
        </is>
      </c>
      <c r="S1096" s="200" t="inlineStr">
        <is>
          <t>Vulnerability - IP enrichment N/A</t>
        </is>
      </c>
      <c r="T1096" s="200" t="n">
        <v>0</v>
      </c>
      <c r="U1096" s="200" t="n">
        <v>0</v>
      </c>
      <c r="V1096" s="200" t="inlineStr">
        <is>
          <t>T1190:Exploit Public-Facing Application</t>
        </is>
      </c>
      <c r="W1096" s="200" t="n">
        <v>1</v>
      </c>
      <c r="X1096" s="200" t="inlineStr">
        <is>
          <t>LOW (40%)</t>
        </is>
      </c>
      <c r="Y1096" s="200" t="inlineStr">
        <is>
          <t>CHECK_INTEL</t>
        </is>
      </c>
      <c r="Z1096" s="200" t="inlineStr">
        <is>
          <t>CHECK_VENDOR</t>
        </is>
      </c>
      <c r="AA1096" s="200" t="inlineStr">
        <is>
          <t>https://nvd.nist.gov/vuln/detail/CVE-2026-2416</t>
        </is>
      </c>
      <c r="AB1096" s="200" t="inlineStr">
        <is>
          <t>NONE</t>
        </is>
      </c>
      <c r="AC1096" s="200" t="n">
        <v>0</v>
      </c>
      <c r="AD1096" s="200" t="inlineStr"/>
    </row>
    <row r="1097">
      <c r="A1097" s="200" t="inlineStr">
        <is>
          <t>OTX_PULSE</t>
        </is>
      </c>
      <c r="B1097" s="200" t="inlineStr">
        <is>
          <t>689456eba72f618e9d63e8dd</t>
        </is>
      </c>
      <c r="C1097" s="200" t="inlineStr">
        <is>
          <t>Infrastructure of Interest: Medium Confidence FastFlux: These indicators of compromise (IOCs) were identified through LevelBlue Labs' proprietary collection and threat hunting processes, leveraging AI-driven heuristics to detect anomalous DNS patterns, behavioral analysis of rapid IP rotation, and cross-referenced intelligence from global sinkhole data and network telemetry. The IOCs included in this pulse are associated with Fastflux networks, characterized by constantly changing IP addresses a</t>
        </is>
      </c>
      <c r="D1097" s="200" t="n">
        <v>7</v>
      </c>
      <c r="E1097" s="200" t="inlineStr">
        <is>
          <t>HIGH</t>
        </is>
      </c>
      <c r="F1097" s="200" t="n">
        <v>3</v>
      </c>
      <c r="G1097" s="200" t="n">
        <v>2</v>
      </c>
      <c r="H1097" s="200" t="inlineStr">
        <is>
          <t>HIGH</t>
        </is>
      </c>
      <c r="I1097" s="200" t="n">
        <v>13</v>
      </c>
      <c r="J1097" s="200" t="inlineStr">
        <is>
          <t>NO</t>
        </is>
      </c>
      <c r="K1097" s="200" t="inlineStr">
        <is>
          <t>https://otx.alienvault.com</t>
        </is>
      </c>
      <c r="L1097" s="200" t="inlineStr">
        <is>
          <t>2025-08-07T07:34:03.778000</t>
        </is>
      </c>
      <c r="M1097" s="200" t="inlineStr">
        <is>
          <t>SEE_PULSE</t>
        </is>
      </c>
      <c r="N1097" s="200" t="inlineStr">
        <is>
          <t>https://otx.alienvault.com</t>
        </is>
      </c>
      <c r="O1097" s="200" t="inlineStr">
        <is>
          <t>Block IOCs from pulse | Review pulse for indicators</t>
        </is>
      </c>
      <c r="P1097" s="200" t="inlineStr">
        <is>
          <t>Various</t>
        </is>
      </c>
      <c r="Q1097" s="200" t="inlineStr">
        <is>
          <t>P3</t>
        </is>
      </c>
      <c r="R1097" s="200" t="inlineStr">
        <is>
          <t>🔍 Investigate and apply appropriate controls</t>
        </is>
      </c>
      <c r="S1097" s="200" t="inlineStr">
        <is>
          <t>OTX Pulse - check IP IOCs separately</t>
        </is>
      </c>
      <c r="T1097" s="200" t="n">
        <v>0</v>
      </c>
      <c r="U1097" s="200" t="n">
        <v>0</v>
      </c>
      <c r="V1097" s="200" t="inlineStr">
        <is>
          <t>See OTX pulse tags | T1590.005:IP Addresses</t>
        </is>
      </c>
      <c r="W1097" s="200" t="n">
        <v>1</v>
      </c>
      <c r="X1097" s="200" t="inlineStr">
        <is>
          <t>LOW (40%)</t>
        </is>
      </c>
      <c r="Y1097" s="200" t="inlineStr">
        <is>
          <t>NONE</t>
        </is>
      </c>
      <c r="Z1097" s="200" t="inlineStr">
        <is>
          <t>NONE</t>
        </is>
      </c>
      <c r="AA1097" s="200" t="inlineStr">
        <is>
          <t>NONE</t>
        </is>
      </c>
      <c r="AB1097" s="200" t="inlineStr">
        <is>
          <t>NONE</t>
        </is>
      </c>
      <c r="AC1097" s="200" t="n">
        <v>0</v>
      </c>
      <c r="AD1097" s="200" t="inlineStr"/>
    </row>
    <row r="1098">
      <c r="A1098" s="200" t="inlineStr">
        <is>
          <t>OTX_PULSE</t>
        </is>
      </c>
      <c r="B1098" s="200" t="inlineStr">
        <is>
          <t>6894566bd94b79b7fbdbade1</t>
        </is>
      </c>
      <c r="C1098" s="200" t="inlineStr">
        <is>
          <t>Infrastructure of Interest: Medium Confidence InfoStealer: These indicators of compromise (IOCs) were identified through LevelBlue Labs' proprietary collection and threat hunting processes, leveraging AI-driven heuristics to detect anomalous patterns, behavioral analysis of malicious activity, and cross-referenced intelligence from endpoint telemetry and external sources. The IOCs included in this pulse are associated with infostealer malware, designed to harvest sensitive data such as credentia</t>
        </is>
      </c>
      <c r="D1098" s="200" t="n">
        <v>7</v>
      </c>
      <c r="E1098" s="200" t="inlineStr">
        <is>
          <t>HIGH</t>
        </is>
      </c>
      <c r="F1098" s="200" t="n">
        <v>3</v>
      </c>
      <c r="G1098" s="200" t="n">
        <v>2</v>
      </c>
      <c r="H1098" s="200" t="inlineStr">
        <is>
          <t>HIGH</t>
        </is>
      </c>
      <c r="I1098" s="200" t="n">
        <v>13</v>
      </c>
      <c r="J1098" s="200" t="inlineStr">
        <is>
          <t>NO</t>
        </is>
      </c>
      <c r="K1098" s="200" t="inlineStr">
        <is>
          <t>https://otx.alienvault.com</t>
        </is>
      </c>
      <c r="L1098" s="200" t="inlineStr">
        <is>
          <t>2025-08-07T07:31:55.617000</t>
        </is>
      </c>
      <c r="M1098" s="200" t="inlineStr">
        <is>
          <t>SEE_PULSE</t>
        </is>
      </c>
      <c r="N1098" s="200" t="inlineStr">
        <is>
          <t>https://otx.alienvault.com</t>
        </is>
      </c>
      <c r="O1098" s="200" t="inlineStr">
        <is>
          <t>Block IOCs from pulse | Review pulse for indicators</t>
        </is>
      </c>
      <c r="P1098" s="200" t="inlineStr">
        <is>
          <t>Various</t>
        </is>
      </c>
      <c r="Q1098" s="200" t="inlineStr">
        <is>
          <t>P3</t>
        </is>
      </c>
      <c r="R1098" s="200" t="inlineStr">
        <is>
          <t>🔍 Investigate and apply appropriate controls</t>
        </is>
      </c>
      <c r="S1098" s="200" t="inlineStr">
        <is>
          <t>OTX Pulse - check IP IOCs separately</t>
        </is>
      </c>
      <c r="T1098" s="200" t="n">
        <v>0</v>
      </c>
      <c r="U1098" s="200" t="n">
        <v>0</v>
      </c>
      <c r="V1098" s="200" t="inlineStr">
        <is>
          <t>See OTX pulse tags | T1588.001:Malware</t>
        </is>
      </c>
      <c r="W1098" s="200" t="n">
        <v>1</v>
      </c>
      <c r="X1098" s="200" t="inlineStr">
        <is>
          <t>LOW (40%)</t>
        </is>
      </c>
      <c r="Y1098" s="200" t="inlineStr">
        <is>
          <t>NONE</t>
        </is>
      </c>
      <c r="Z1098" s="200" t="inlineStr">
        <is>
          <t>NONE</t>
        </is>
      </c>
      <c r="AA1098" s="200" t="inlineStr">
        <is>
          <t>NONE</t>
        </is>
      </c>
      <c r="AB1098" s="200" t="inlineStr">
        <is>
          <t>NONE</t>
        </is>
      </c>
      <c r="AC1098" s="200" t="n">
        <v>0</v>
      </c>
      <c r="AD1098" s="200" t="inlineStr"/>
    </row>
    <row r="1099">
      <c r="A1099" s="200" t="inlineStr">
        <is>
          <t>OTX_PULSE</t>
        </is>
      </c>
      <c r="B1099" s="200" t="inlineStr">
        <is>
          <t>689455e11e25236fe810364b</t>
        </is>
      </c>
      <c r="C1099" s="200" t="inlineStr">
        <is>
          <t>Infrastructure of Interest: Medium Confidence Command And Control: These indicators of compromise (IOCs) were identified through LevelBlue Labs' proprietary collection and threat hunting processes, leveraging AI-driven heuristics to detect anomalous patterns, behavioral analysis of malicious activity, and cross-referenced intelligence from endpoint telemetry and external sources. The IOCs included in this pulse are associated with command and control (C2) infrastructure, facilitating malware com</t>
        </is>
      </c>
      <c r="D1099" s="200" t="n">
        <v>7</v>
      </c>
      <c r="E1099" s="200" t="inlineStr">
        <is>
          <t>HIGH</t>
        </is>
      </c>
      <c r="F1099" s="200" t="n">
        <v>3</v>
      </c>
      <c r="G1099" s="200" t="n">
        <v>2</v>
      </c>
      <c r="H1099" s="200" t="inlineStr">
        <is>
          <t>HIGH</t>
        </is>
      </c>
      <c r="I1099" s="200" t="n">
        <v>13</v>
      </c>
      <c r="J1099" s="200" t="inlineStr">
        <is>
          <t>NO</t>
        </is>
      </c>
      <c r="K1099" s="200" t="inlineStr">
        <is>
          <t>https://otx.alienvault.com</t>
        </is>
      </c>
      <c r="L1099" s="200" t="inlineStr">
        <is>
          <t>2025-08-07T07:29:37.542000</t>
        </is>
      </c>
      <c r="M1099" s="200" t="inlineStr">
        <is>
          <t>SEE_PULSE</t>
        </is>
      </c>
      <c r="N1099" s="200" t="inlineStr">
        <is>
          <t>https://otx.alienvault.com</t>
        </is>
      </c>
      <c r="O1099" s="200" t="inlineStr">
        <is>
          <t>Block IOCs from pulse | Review pulse for indicators</t>
        </is>
      </c>
      <c r="P1099" s="200" t="inlineStr">
        <is>
          <t>Various</t>
        </is>
      </c>
      <c r="Q1099" s="200" t="inlineStr">
        <is>
          <t>P3</t>
        </is>
      </c>
      <c r="R1099" s="200" t="inlineStr">
        <is>
          <t>🔍 Investigate and apply appropriate controls</t>
        </is>
      </c>
      <c r="S1099" s="200" t="inlineStr">
        <is>
          <t>OTX Pulse - check IP IOCs separately</t>
        </is>
      </c>
      <c r="T1099" s="200" t="n">
        <v>0</v>
      </c>
      <c r="U1099" s="200" t="n">
        <v>0</v>
      </c>
      <c r="V1099" s="200" t="inlineStr">
        <is>
          <t>See OTX pulse tags | T1588.001:Malware</t>
        </is>
      </c>
      <c r="W1099" s="200" t="n">
        <v>1</v>
      </c>
      <c r="X1099" s="200" t="inlineStr">
        <is>
          <t>LOW (40%)</t>
        </is>
      </c>
      <c r="Y1099" s="200" t="inlineStr">
        <is>
          <t>NONE</t>
        </is>
      </c>
      <c r="Z1099" s="200" t="inlineStr">
        <is>
          <t>NONE</t>
        </is>
      </c>
      <c r="AA1099" s="200" t="inlineStr">
        <is>
          <t>NONE</t>
        </is>
      </c>
      <c r="AB1099" s="200" t="inlineStr">
        <is>
          <t>NONE</t>
        </is>
      </c>
      <c r="AC1099" s="200" t="n">
        <v>0</v>
      </c>
      <c r="AD1099" s="200" t="inlineStr"/>
    </row>
    <row r="1100">
      <c r="A1100" s="200" t="inlineStr">
        <is>
          <t>OTX_PULSE</t>
        </is>
      </c>
      <c r="B1100" s="200" t="inlineStr">
        <is>
          <t>69a5c3fba23226d70fc59eb2</t>
        </is>
      </c>
      <c r="C1100" s="200" t="inlineStr">
        <is>
          <t>Novel DPRK stager using Pastebin and text steganography: A new malicious campaign involving seventeen npm packages has been identified, utilizing Pastebin and text steganography as a dead-drop resolver. The attackers employ a complex decoding mechanism to extract C2 URLs from seemingly benign text on Pastebin. The malware targets multiple platforms, including Windows, macOS, and Linux, downloading and executing platform-specific payloads. The infection chain involves multiple fallback domains ho</t>
        </is>
      </c>
      <c r="D1100" s="200" t="n">
        <v>7</v>
      </c>
      <c r="E1100" s="200" t="inlineStr">
        <is>
          <t>HIGH</t>
        </is>
      </c>
      <c r="F1100" s="200" t="n">
        <v>3</v>
      </c>
      <c r="G1100" s="200" t="n">
        <v>2</v>
      </c>
      <c r="H1100" s="200" t="inlineStr">
        <is>
          <t>HIGH</t>
        </is>
      </c>
      <c r="I1100" s="200" t="n">
        <v>13</v>
      </c>
      <c r="J1100" s="200" t="inlineStr">
        <is>
          <t>NO</t>
        </is>
      </c>
      <c r="K1100" s="200" t="inlineStr">
        <is>
          <t>https://kmsec.uk/blog/dprk-text-steganography/</t>
        </is>
      </c>
      <c r="L1100" s="200" t="inlineStr">
        <is>
          <t>2026-03-02T17:08:11.544000</t>
        </is>
      </c>
      <c r="M1100" s="200" t="inlineStr">
        <is>
          <t>SEE_PULSE</t>
        </is>
      </c>
      <c r="N1100" s="200" t="inlineStr">
        <is>
          <t>https://kmsec.uk/blog/dprk-text-steganography/</t>
        </is>
      </c>
      <c r="O1100" s="200" t="inlineStr">
        <is>
          <t>Block IOCs from pulse | Review pulse for indicators</t>
        </is>
      </c>
      <c r="P1100" s="200" t="inlineStr">
        <is>
          <t>pastebin, steganography, stager, javascript, multi-platform, vercel, npm, dprk</t>
        </is>
      </c>
      <c r="Q1100" s="200" t="inlineStr">
        <is>
          <t>P3</t>
        </is>
      </c>
      <c r="R1100" s="200" t="inlineStr">
        <is>
          <t>🔍 Investigate and apply appropriate controls</t>
        </is>
      </c>
      <c r="S1100" s="200" t="inlineStr">
        <is>
          <t>OTX Pulse - check IP IOCs separately</t>
        </is>
      </c>
      <c r="T1100" s="200" t="n">
        <v>0</v>
      </c>
      <c r="U1100" s="200" t="n">
        <v>0</v>
      </c>
      <c r="V1100" s="200" t="inlineStr">
        <is>
          <t>See OTX pulse tags | T1059.007:JavaScript | T1588.001:Malware</t>
        </is>
      </c>
      <c r="W1100" s="200" t="n">
        <v>1</v>
      </c>
      <c r="X1100" s="200" t="inlineStr">
        <is>
          <t>LOW (40%)</t>
        </is>
      </c>
      <c r="Y1100" s="200" t="inlineStr">
        <is>
          <t>NONE</t>
        </is>
      </c>
      <c r="Z1100" s="200" t="inlineStr">
        <is>
          <t>NONE</t>
        </is>
      </c>
      <c r="AA1100" s="200" t="inlineStr">
        <is>
          <t>NONE</t>
        </is>
      </c>
      <c r="AB1100" s="200" t="inlineStr">
        <is>
          <t>NONE</t>
        </is>
      </c>
      <c r="AC1100" s="200" t="n">
        <v>0</v>
      </c>
      <c r="AD1100" s="200" t="inlineStr"/>
    </row>
    <row r="1101">
      <c r="A1101" s="200" t="inlineStr">
        <is>
          <t>OTX_PULSE</t>
        </is>
      </c>
      <c r="B1101" s="200" t="inlineStr">
        <is>
          <t>69a028b4c9477a7b9420328f</t>
        </is>
      </c>
      <c r="C1101" s="200" t="inlineStr">
        <is>
          <t>Disrupting the GRIDTIDE Global Cyber Espionage Campaign: A global espionage campaign targeting telecommunications and government organizations across four continents has been disrupted. The threat actor, UNC2814, is suspected to be linked to China and has been active since 2017. The campaign utilized a sophisticated backdoor called GRIDTIDE, which leveraged Google Sheets API for command and control. The attackers compromised 53 victims in 42 countries, with suspected infections in 20 more. GRIDT</t>
        </is>
      </c>
      <c r="D1101" s="200" t="n">
        <v>7</v>
      </c>
      <c r="E1101" s="200" t="inlineStr">
        <is>
          <t>HIGH</t>
        </is>
      </c>
      <c r="F1101" s="200" t="n">
        <v>3</v>
      </c>
      <c r="G1101" s="200" t="n">
        <v>2</v>
      </c>
      <c r="H1101" s="200" t="inlineStr">
        <is>
          <t>HIGH</t>
        </is>
      </c>
      <c r="I1101" s="200" t="n">
        <v>13</v>
      </c>
      <c r="J1101" s="200" t="inlineStr">
        <is>
          <t>NO</t>
        </is>
      </c>
      <c r="K1101" s="200" t="inlineStr">
        <is>
          <t>https://cloud.google.com/blog/topics/threat-intelligence/disrupting-gridtide-global-espionage-campaign</t>
        </is>
      </c>
      <c r="L1101" s="200" t="inlineStr">
        <is>
          <t>2026-02-26T11:04:20.880000</t>
        </is>
      </c>
      <c r="M1101" s="200" t="inlineStr">
        <is>
          <t>SEE_PULSE</t>
        </is>
      </c>
      <c r="N1101" s="200" t="inlineStr">
        <is>
          <t>https://cloud.google.com/blog/topics/threat-intelligence/disrupting-gridtide-global-espionage-campaign</t>
        </is>
      </c>
      <c r="O1101" s="200" t="inlineStr">
        <is>
          <t>Block IOCs from pulse | Review pulse for indicators</t>
        </is>
      </c>
      <c r="P1101" s="200" t="inlineStr">
        <is>
          <t>cyber espionage, google sheets, gridtide, china, backdoor, telecommunications, api abuse, government</t>
        </is>
      </c>
      <c r="Q1101" s="200" t="inlineStr">
        <is>
          <t>P3</t>
        </is>
      </c>
      <c r="R1101" s="200" t="inlineStr">
        <is>
          <t>🔍 Investigate and apply appropriate controls</t>
        </is>
      </c>
      <c r="S1101" s="200" t="inlineStr">
        <is>
          <t>OTX Pulse - check IP IOCs separately</t>
        </is>
      </c>
      <c r="T1101" s="200" t="n">
        <v>0</v>
      </c>
      <c r="U1101" s="200" t="n">
        <v>0</v>
      </c>
      <c r="V1101" s="200" t="inlineStr">
        <is>
          <t>See OTX pulse tags</t>
        </is>
      </c>
      <c r="W1101" s="200" t="n">
        <v>1</v>
      </c>
      <c r="X1101" s="200" t="inlineStr">
        <is>
          <t>LOW (40%)</t>
        </is>
      </c>
      <c r="Y1101" s="200" t="inlineStr">
        <is>
          <t>NONE</t>
        </is>
      </c>
      <c r="Z1101" s="200" t="inlineStr">
        <is>
          <t>NONE</t>
        </is>
      </c>
      <c r="AA1101" s="200" t="inlineStr">
        <is>
          <t>NONE</t>
        </is>
      </c>
      <c r="AB1101" s="200" t="inlineStr">
        <is>
          <t>NONE</t>
        </is>
      </c>
      <c r="AC1101" s="200" t="n">
        <v>0</v>
      </c>
      <c r="AD1101" s="200" t="inlineStr"/>
    </row>
    <row r="1102">
      <c r="A1102" s="200" t="inlineStr">
        <is>
          <t>OTX_PULSE</t>
        </is>
      </c>
      <c r="B1102" s="200" t="inlineStr">
        <is>
          <t>69a3ce1589019e16f3785b72</t>
        </is>
      </c>
      <c r="C1102" s="200" t="inlineStr">
        <is>
          <t>Abusing Windows File Explorer and WebDAV for Malware Delivery: This analysis details how threat actors are exploiting Windows File Explorer's WebDAV functionality to deliver malware. WebDAV, a legacy protocol, is being used to trick users into downloading malicious files without going through web browsers, potentially bypassing security controls. Campaigns often use complex chains of scripts and legitimate files to deliver Remote Access Trojans (RATs). The tactic has been observed since February</t>
        </is>
      </c>
      <c r="D1102" s="200" t="n">
        <v>7</v>
      </c>
      <c r="E1102" s="200" t="inlineStr">
        <is>
          <t>HIGH</t>
        </is>
      </c>
      <c r="F1102" s="200" t="n">
        <v>3</v>
      </c>
      <c r="G1102" s="200" t="n">
        <v>2</v>
      </c>
      <c r="H1102" s="200" t="inlineStr">
        <is>
          <t>HIGH</t>
        </is>
      </c>
      <c r="I1102" s="200" t="n">
        <v>13</v>
      </c>
      <c r="J1102" s="200" t="inlineStr">
        <is>
          <t>NO</t>
        </is>
      </c>
      <c r="K1102" s="200" t="inlineStr">
        <is>
          <t>https://cofense.com/blog/abusing-windows-file-explorer-and-webdav-for-malware-delivery</t>
        </is>
      </c>
      <c r="L1102" s="200" t="inlineStr">
        <is>
          <t>2026-03-01T05:26:45.129000</t>
        </is>
      </c>
      <c r="M1102" s="200" t="inlineStr">
        <is>
          <t>SEE_PULSE</t>
        </is>
      </c>
      <c r="N1102" s="200" t="inlineStr">
        <is>
          <t>https://cofense.com/blog/abusing-windows-file-explorer-and-webdav-for-malware-delivery</t>
        </is>
      </c>
      <c r="O1102" s="200" t="inlineStr">
        <is>
          <t>Block IOCs from pulse | Review pulse for indicators</t>
        </is>
      </c>
      <c r="P1102" s="200" t="inlineStr">
        <is>
          <t>malware delivery, remote access trojan, xworm rat, dcrat, async rat, webdav, url shortcut, cloudflare tunnel, lnk file, phishing, abuse</t>
        </is>
      </c>
      <c r="Q1102" s="200" t="inlineStr">
        <is>
          <t>P3</t>
        </is>
      </c>
      <c r="R1102" s="200" t="inlineStr">
        <is>
          <t>🔍 Investigate and apply appropriate controls</t>
        </is>
      </c>
      <c r="S1102" s="200" t="inlineStr">
        <is>
          <t>OTX Pulse - check IP IOCs separately</t>
        </is>
      </c>
      <c r="T1102" s="200" t="n">
        <v>0</v>
      </c>
      <c r="U1102" s="200" t="n">
        <v>0</v>
      </c>
      <c r="V1102" s="200" t="inlineStr">
        <is>
          <t>See OTX pulse tags | T1588.001:Malware | T1204.002:Malicious File</t>
        </is>
      </c>
      <c r="W1102" s="200" t="n">
        <v>1</v>
      </c>
      <c r="X1102" s="200" t="inlineStr">
        <is>
          <t>LOW (40%)</t>
        </is>
      </c>
      <c r="Y1102" s="200" t="inlineStr">
        <is>
          <t>NONE</t>
        </is>
      </c>
      <c r="Z1102" s="200" t="inlineStr">
        <is>
          <t>NONE</t>
        </is>
      </c>
      <c r="AA1102" s="200" t="inlineStr">
        <is>
          <t>NONE</t>
        </is>
      </c>
      <c r="AB1102" s="200" t="inlineStr">
        <is>
          <t>NONE</t>
        </is>
      </c>
      <c r="AC1102" s="200" t="n">
        <v>0</v>
      </c>
      <c r="AD1102" s="200" t="inlineStr"/>
    </row>
    <row r="1103">
      <c r="A1103" s="200" t="inlineStr">
        <is>
          <t>OTX_PULSE</t>
        </is>
      </c>
      <c r="B1103" s="200" t="inlineStr">
        <is>
          <t>69a3ce16b33dca316675f3f3</t>
        </is>
      </c>
      <c r="C1103" s="200" t="inlineStr">
        <is>
          <t>PlugX Meeting Invitation via MSBuild and GDATA: A recent PlugX campaign utilized phishing emails with a 'Meeting Invitation' lure to deploy malware through DLL side-loading. The infection chain begins with a zip file containing a malicious .csproj file and MSBuild executable. The .csproj file downloads three components: a legitimate G DATA Antivirus executable, a malicious Avk.dll (PlugX variant), and an encrypted AVKTray.dat file. The malware uses DLL side-loading, API hashing, and XOR encrypti</t>
        </is>
      </c>
      <c r="D1103" s="200" t="n">
        <v>7</v>
      </c>
      <c r="E1103" s="200" t="inlineStr">
        <is>
          <t>HIGH</t>
        </is>
      </c>
      <c r="F1103" s="200" t="n">
        <v>3</v>
      </c>
      <c r="G1103" s="200" t="n">
        <v>2</v>
      </c>
      <c r="H1103" s="200" t="inlineStr">
        <is>
          <t>HIGH</t>
        </is>
      </c>
      <c r="I1103" s="200" t="n">
        <v>13</v>
      </c>
      <c r="J1103" s="200" t="inlineStr">
        <is>
          <t>NO</t>
        </is>
      </c>
      <c r="K1103" s="200" t="inlineStr">
        <is>
          <t>https://lab52.io/blog/plugx-meeting-invitation-via-msbuild-and-gdata</t>
        </is>
      </c>
      <c r="L1103" s="200" t="inlineStr">
        <is>
          <t>2026-03-01T05:26:46.420000</t>
        </is>
      </c>
      <c r="M1103" s="200" t="inlineStr">
        <is>
          <t>SEE_PULSE</t>
        </is>
      </c>
      <c r="N1103" s="200" t="inlineStr">
        <is>
          <t>https://lab52.io/blog/plugx-meeting-invitation-via-msbuild-and-gdata</t>
        </is>
      </c>
      <c r="O1103" s="200" t="inlineStr">
        <is>
          <t>Block IOCs from pulse | Review pulse for indicators</t>
        </is>
      </c>
      <c r="P1103" s="200" t="inlineStr">
        <is>
          <t>dll side-loading, xor encryption, api hashing, rat, g data antivirus, plugx, korplug, phishing</t>
        </is>
      </c>
      <c r="Q1103" s="200" t="inlineStr">
        <is>
          <t>P3</t>
        </is>
      </c>
      <c r="R1103" s="200" t="inlineStr">
        <is>
          <t>🔍 Investigate and apply appropriate controls</t>
        </is>
      </c>
      <c r="S1103" s="200" t="inlineStr">
        <is>
          <t>OTX Pulse - check IP IOCs separately</t>
        </is>
      </c>
      <c r="T1103" s="200" t="n">
        <v>0</v>
      </c>
      <c r="U1103" s="200" t="n">
        <v>0</v>
      </c>
      <c r="V1103" s="200" t="inlineStr">
        <is>
          <t>See OTX pulse tags | T1588.001:Malware | T1566:Phishing</t>
        </is>
      </c>
      <c r="W1103" s="200" t="n">
        <v>1</v>
      </c>
      <c r="X1103" s="200" t="inlineStr">
        <is>
          <t>LOW (40%)</t>
        </is>
      </c>
      <c r="Y1103" s="200" t="inlineStr">
        <is>
          <t>NONE</t>
        </is>
      </c>
      <c r="Z1103" s="200" t="inlineStr">
        <is>
          <t>NONE</t>
        </is>
      </c>
      <c r="AA1103" s="200" t="inlineStr">
        <is>
          <t>NONE</t>
        </is>
      </c>
      <c r="AB1103" s="200" t="inlineStr">
        <is>
          <t>NONE</t>
        </is>
      </c>
      <c r="AC1103" s="200" t="n">
        <v>0</v>
      </c>
      <c r="AD1103" s="200" t="inlineStr"/>
    </row>
    <row r="1104">
      <c r="A1104" s="200" t="inlineStr">
        <is>
          <t>OTX_PULSE</t>
        </is>
      </c>
      <c r="B1104" s="200" t="inlineStr">
        <is>
          <t>69a3ce17229e0cab06e67286</t>
        </is>
      </c>
      <c r="C1104" s="200" t="inlineStr">
        <is>
          <t>Fake Zoom meeting 'update' silently installs unauthorized version of monitoring tool abused by cybercriminals to spy on victims: A sophisticated scam campaign is targeting users with a fake Zoom meeting website that automatically downloads and installs an unauthorized version of Teramind, a legitimate workforce monitoring solution. The attackers create a convincing imitation of a Zoom video call, complete with fake participants and audio, to lure victims. After a short delay, an 'Update Availabl</t>
        </is>
      </c>
      <c r="D1104" s="200" t="n">
        <v>7</v>
      </c>
      <c r="E1104" s="200" t="inlineStr">
        <is>
          <t>HIGH</t>
        </is>
      </c>
      <c r="F1104" s="200" t="n">
        <v>3</v>
      </c>
      <c r="G1104" s="200" t="n">
        <v>2</v>
      </c>
      <c r="H1104" s="200" t="inlineStr">
        <is>
          <t>HIGH</t>
        </is>
      </c>
      <c r="I1104" s="200" t="n">
        <v>13</v>
      </c>
      <c r="J1104" s="200" t="inlineStr">
        <is>
          <t>NO</t>
        </is>
      </c>
      <c r="K1104" s="200" t="inlineStr">
        <is>
          <t>https://www.malwarebytes.com/blog/scams/2026/02/fake-zoom-meeting-update-silently-installs-surveillance-software</t>
        </is>
      </c>
      <c r="L1104" s="200" t="inlineStr">
        <is>
          <t>2026-03-01T05:26:47.025000</t>
        </is>
      </c>
      <c r="M1104" s="200" t="inlineStr">
        <is>
          <t>SEE_PULSE</t>
        </is>
      </c>
      <c r="N1104" s="200" t="inlineStr">
        <is>
          <t>https://www.malwarebytes.com/blog/scams/2026/02/fake-zoom-meeting-update-silently-installs-surveillance-software</t>
        </is>
      </c>
      <c r="O1104" s="200" t="inlineStr">
        <is>
          <t>Block IOCs from pulse | Review pulse for indicators</t>
        </is>
      </c>
      <c r="P1104" s="200" t="inlineStr">
        <is>
          <t>workforce monitoring, social engineering, fake update, teramind abuse, stealth installation, valleyrat, zoom impersonation</t>
        </is>
      </c>
      <c r="Q1104" s="200" t="inlineStr">
        <is>
          <t>P3</t>
        </is>
      </c>
      <c r="R1104" s="200" t="inlineStr">
        <is>
          <t>🔍 Investigate and apply appropriate controls</t>
        </is>
      </c>
      <c r="S1104" s="200" t="inlineStr">
        <is>
          <t>OTX Pulse - check IP IOCs separately</t>
        </is>
      </c>
      <c r="T1104" s="200" t="n">
        <v>0</v>
      </c>
      <c r="U1104" s="200" t="n">
        <v>0</v>
      </c>
      <c r="V1104" s="200" t="inlineStr">
        <is>
          <t>See OTX pulse tags | T1656:Impersonation</t>
        </is>
      </c>
      <c r="W1104" s="200" t="n">
        <v>1</v>
      </c>
      <c r="X1104" s="200" t="inlineStr">
        <is>
          <t>LOW (40%)</t>
        </is>
      </c>
      <c r="Y1104" s="200" t="inlineStr">
        <is>
          <t>NONE</t>
        </is>
      </c>
      <c r="Z1104" s="200" t="inlineStr">
        <is>
          <t>NONE</t>
        </is>
      </c>
      <c r="AA1104" s="200" t="inlineStr">
        <is>
          <t>NONE</t>
        </is>
      </c>
      <c r="AB1104" s="200" t="inlineStr">
        <is>
          <t>NONE</t>
        </is>
      </c>
      <c r="AC1104" s="200" t="n">
        <v>0</v>
      </c>
      <c r="AD1104" s="200" t="inlineStr"/>
    </row>
    <row r="1105">
      <c r="A1105" s="200" t="inlineStr">
        <is>
          <t>OTX_PULSE</t>
        </is>
      </c>
      <c r="B1105" s="200" t="inlineStr">
        <is>
          <t>6927ffd2068d6127f3387514</t>
        </is>
      </c>
      <c r="C1105" s="200" t="inlineStr">
        <is>
          <t>ShadowV2 Casts a Shadow Over IoT Devices: A new Mirai variant called ShadowV2 has been observed spreading through IoT vulnerabilities during a global AWS disruption. The malware targeted multiple countries and industries worldwide, exploiting vulnerabilities in devices from vendors like DD-WRT, D-Link, Digiever, TBK, and TP-Link. ShadowV2 is designed for IoT devices and uses a XOR-encoded configuration to connect to a C2 server for receiving DDoS attack commands. The malware supports various att</t>
        </is>
      </c>
      <c r="D1105" s="200" t="n">
        <v>7</v>
      </c>
      <c r="E1105" s="200" t="inlineStr">
        <is>
          <t>HIGH</t>
        </is>
      </c>
      <c r="F1105" s="200" t="n">
        <v>3</v>
      </c>
      <c r="G1105" s="200" t="n">
        <v>2</v>
      </c>
      <c r="H1105" s="200" t="inlineStr">
        <is>
          <t>HIGH</t>
        </is>
      </c>
      <c r="I1105" s="200" t="n">
        <v>13</v>
      </c>
      <c r="J1105" s="200" t="inlineStr">
        <is>
          <t>NO</t>
        </is>
      </c>
      <c r="K1105" s="200" t="inlineStr">
        <is>
          <t>https://www.fortinet.com/blog/threat-research/shadowv2-casts-a-shadow-over-iot-devices</t>
        </is>
      </c>
      <c r="L1105" s="200" t="inlineStr">
        <is>
          <t>2025-11-27T07:37:54.726000</t>
        </is>
      </c>
      <c r="M1105" s="200" t="inlineStr">
        <is>
          <t>SEE_PULSE</t>
        </is>
      </c>
      <c r="N1105" s="200" t="inlineStr">
        <is>
          <t>https://www.fortinet.com/blog/threat-research/shadowv2-casts-a-shadow-over-iot-devices</t>
        </is>
      </c>
      <c r="O1105" s="200" t="inlineStr">
        <is>
          <t>Block IOCs from pulse | Review pulse for indicators</t>
        </is>
      </c>
      <c r="P1105" s="200" t="inlineStr">
        <is>
          <t>mirai, cve-2009-2765, aws, cve-2022-37055, c2, cve-2024-10915, shadowv2, cve-2024-53375, cve-2024-10914, cve-2023-52163, ddos, cve-2020-25506, botnet, vulnerability, cve-2024-3721, iot</t>
        </is>
      </c>
      <c r="Q1105" s="200" t="inlineStr">
        <is>
          <t>P3</t>
        </is>
      </c>
      <c r="R1105" s="200" t="inlineStr">
        <is>
          <t>🔍 Investigate and apply appropriate controls</t>
        </is>
      </c>
      <c r="S1105" s="200" t="inlineStr">
        <is>
          <t>OTX Pulse - check IP IOCs separately</t>
        </is>
      </c>
      <c r="T1105" s="200" t="n">
        <v>0</v>
      </c>
      <c r="U1105" s="200" t="n">
        <v>0</v>
      </c>
      <c r="V1105" s="200" t="inlineStr">
        <is>
          <t>See OTX pulse tags | T1588.001:Malware | T1588.006:Vulnerabilities</t>
        </is>
      </c>
      <c r="W1105" s="200" t="n">
        <v>1</v>
      </c>
      <c r="X1105" s="200" t="inlineStr">
        <is>
          <t>LOW (40%)</t>
        </is>
      </c>
      <c r="Y1105" s="200" t="inlineStr">
        <is>
          <t>NONE</t>
        </is>
      </c>
      <c r="Z1105" s="200" t="inlineStr">
        <is>
          <t>NONE</t>
        </is>
      </c>
      <c r="AA1105" s="200" t="inlineStr">
        <is>
          <t>NONE</t>
        </is>
      </c>
      <c r="AB1105" s="200" t="inlineStr">
        <is>
          <t>NONE</t>
        </is>
      </c>
      <c r="AC1105" s="200" t="n">
        <v>0</v>
      </c>
      <c r="AD1105" s="200" t="inlineStr"/>
    </row>
    <row r="1106">
      <c r="A1106" s="200" t="inlineStr">
        <is>
          <t>OTX_PULSE</t>
        </is>
      </c>
      <c r="B1106" s="200" t="inlineStr">
        <is>
          <t>697dc01e979a31197f296e38</t>
        </is>
      </c>
      <c r="C1106" s="200" t="inlineStr">
        <is>
          <t>Tracking the Expansion of ShinyHunters-Branded SaaS Data Theft: Threat actors associated with ShinyHunters-branded extortion operations are expanding their tactics, targeting cloud-based SaaS applications for data theft and extortion. The attackers use sophisticated voice phishing and credential harvesting to gain initial access, then exfiltrate sensitive data from various platforms. They employ aggressive extortion tactics, including harassment and DDoS attacks. The activity involves multiple t</t>
        </is>
      </c>
      <c r="D1106" s="200" t="n">
        <v>7</v>
      </c>
      <c r="E1106" s="200" t="inlineStr">
        <is>
          <t>HIGH</t>
        </is>
      </c>
      <c r="F1106" s="200" t="n">
        <v>3</v>
      </c>
      <c r="G1106" s="200" t="n">
        <v>2</v>
      </c>
      <c r="H1106" s="200" t="inlineStr">
        <is>
          <t>HIGH</t>
        </is>
      </c>
      <c r="I1106" s="200" t="n">
        <v>13</v>
      </c>
      <c r="J1106" s="200" t="inlineStr">
        <is>
          <t>NO</t>
        </is>
      </c>
      <c r="K1106" s="200" t="inlineStr">
        <is>
          <t>https://cloud.google.com/blog/topics/threat-intelligence/expansion-shinyhunters-saas-data-theft</t>
        </is>
      </c>
      <c r="L1106" s="200" t="inlineStr">
        <is>
          <t>2026-01-31T08:41:02.930000</t>
        </is>
      </c>
      <c r="M1106" s="200" t="inlineStr">
        <is>
          <t>SEE_PULSE</t>
        </is>
      </c>
      <c r="N1106" s="200" t="inlineStr">
        <is>
          <t>https://cloud.google.com/blog/topics/threat-intelligence/expansion-shinyhunters-saas-data-theft</t>
        </is>
      </c>
      <c r="O1106" s="200" t="inlineStr">
        <is>
          <t>Block IOCs from pulse | Review pulse for indicators</t>
        </is>
      </c>
      <c r="P1106" s="200" t="inlineStr">
        <is>
          <t>saas, vishing, ddos, credential theft, extortion, social engineering, data exfiltration, mfa bypass</t>
        </is>
      </c>
      <c r="Q1106" s="200" t="inlineStr">
        <is>
          <t>P3</t>
        </is>
      </c>
      <c r="R1106" s="200" t="inlineStr">
        <is>
          <t>🔍 Investigate and apply appropriate controls</t>
        </is>
      </c>
      <c r="S1106" s="200" t="inlineStr">
        <is>
          <t>OTX Pulse - check IP IOCs separately</t>
        </is>
      </c>
      <c r="T1106" s="200" t="n">
        <v>0</v>
      </c>
      <c r="U1106" s="200" t="n">
        <v>0</v>
      </c>
      <c r="V1106" s="200" t="inlineStr">
        <is>
          <t>See OTX pulse tags | T1566:Phishing</t>
        </is>
      </c>
      <c r="W1106" s="200" t="n">
        <v>1</v>
      </c>
      <c r="X1106" s="200" t="inlineStr">
        <is>
          <t>LOW (40%)</t>
        </is>
      </c>
      <c r="Y1106" s="200" t="inlineStr">
        <is>
          <t>NONE</t>
        </is>
      </c>
      <c r="Z1106" s="200" t="inlineStr">
        <is>
          <t>NONE</t>
        </is>
      </c>
      <c r="AA1106" s="200" t="inlineStr">
        <is>
          <t>NONE</t>
        </is>
      </c>
      <c r="AB1106" s="200" t="inlineStr">
        <is>
          <t>NONE</t>
        </is>
      </c>
      <c r="AC1106" s="200" t="n">
        <v>0</v>
      </c>
      <c r="AD1106" s="200" t="inlineStr"/>
    </row>
    <row r="1107">
      <c r="A1107" s="200" t="inlineStr">
        <is>
          <t>OTX_PULSE</t>
        </is>
      </c>
      <c r="B1107" s="200" t="inlineStr">
        <is>
          <t>697cfb85ac8b88be3162c26c</t>
        </is>
      </c>
      <c r="C1107" s="200" t="inlineStr">
        <is>
          <t xml:space="preserve">DynoWiper update: Technical analysis: ESET researchers provide technical details on a recent data destruction incident affecting a Polish energy company. They identified new data-wiping malware named DynoWiper, attributed to the Russia-aligned threat group Sandworm with medium confidence. The tactics, techniques, and procedures observed during the DynoWiper incident resemble those seen earlier in an incident involving the ZOV wiper in Ukraine. Sandworm has a history of destructive cyberattacks, </t>
        </is>
      </c>
      <c r="D1107" s="200" t="n">
        <v>7</v>
      </c>
      <c r="E1107" s="200" t="inlineStr">
        <is>
          <t>HIGH</t>
        </is>
      </c>
      <c r="F1107" s="200" t="n">
        <v>3</v>
      </c>
      <c r="G1107" s="200" t="n">
        <v>2</v>
      </c>
      <c r="H1107" s="200" t="inlineStr">
        <is>
          <t>HIGH</t>
        </is>
      </c>
      <c r="I1107" s="200" t="n">
        <v>13</v>
      </c>
      <c r="J1107" s="200" t="inlineStr">
        <is>
          <t>NO</t>
        </is>
      </c>
      <c r="K1107" s="200" t="inlineStr">
        <is>
          <t>https://www.welivesecurity.com/en/eset-research/dynowiper-update-technical-analysis-attribution</t>
        </is>
      </c>
      <c r="L1107" s="200" t="inlineStr">
        <is>
          <t>2026-01-30T18:42:13.717000</t>
        </is>
      </c>
      <c r="M1107" s="200" t="inlineStr">
        <is>
          <t>SEE_PULSE</t>
        </is>
      </c>
      <c r="N1107" s="200" t="inlineStr">
        <is>
          <t>https://www.welivesecurity.com/en/eset-research/dynowiper-update-technical-analysis-attribution</t>
        </is>
      </c>
      <c r="O1107" s="200" t="inlineStr">
        <is>
          <t>Block IOCs from pulse | Review pulse for indicators</t>
        </is>
      </c>
      <c r="P1107" s="200" t="inlineStr">
        <is>
          <t>poland, sting wiper, dynowiper, sharpnikowiper, roarbat, swiftslicer, zov wiper, arguepatch, orcshred, industroyer, energy sector, soloshred, hermeticwiper, zerolot, hermeticransom, nikowiper, prestige, cyberattack, russia-aligned, bidswipe, caddywiper, doublezero, wiper malware, data destruction, industroyer2, ransomboggs, awfulshred</t>
        </is>
      </c>
      <c r="Q1107" s="200" t="inlineStr">
        <is>
          <t>P3</t>
        </is>
      </c>
      <c r="R1107" s="200" t="inlineStr">
        <is>
          <t>🔍 Investigate and apply appropriate controls</t>
        </is>
      </c>
      <c r="S1107" s="200" t="inlineStr">
        <is>
          <t>OTX Pulse - check IP IOCs separately</t>
        </is>
      </c>
      <c r="T1107" s="200" t="n">
        <v>0</v>
      </c>
      <c r="U1107" s="200" t="n">
        <v>0</v>
      </c>
      <c r="V1107" s="200" t="inlineStr">
        <is>
          <t>See OTX pulse tags | T1588.001:Malware | T1485:Data Destruction</t>
        </is>
      </c>
      <c r="W1107" s="200" t="n">
        <v>1</v>
      </c>
      <c r="X1107" s="200" t="inlineStr">
        <is>
          <t>LOW (40%)</t>
        </is>
      </c>
      <c r="Y1107" s="200" t="inlineStr">
        <is>
          <t>NONE</t>
        </is>
      </c>
      <c r="Z1107" s="200" t="inlineStr">
        <is>
          <t>NONE</t>
        </is>
      </c>
      <c r="AA1107" s="200" t="inlineStr">
        <is>
          <t>NONE</t>
        </is>
      </c>
      <c r="AB1107" s="200" t="inlineStr">
        <is>
          <t>NONE</t>
        </is>
      </c>
      <c r="AC1107" s="200" t="n">
        <v>0</v>
      </c>
      <c r="AD1107" s="200" t="inlineStr"/>
    </row>
    <row r="1108">
      <c r="A1108" s="200" t="inlineStr">
        <is>
          <t>OTX_PULSE</t>
        </is>
      </c>
      <c r="B1108" s="200" t="inlineStr">
        <is>
          <t>697c6f532a93bb12de9eaa83</t>
        </is>
      </c>
      <c r="C1108" s="200" t="inlineStr">
        <is>
          <t>Threat Intelligence Dossier: TOXICSNAKE: A multi-domain traffic distribution system (TDS) operation was discovered, centered around the domain toxicsnake-wifes.com. The infrastructure serves as a commodity cybercrime TDS farm, routing victims to phishing, scams, or malware payloads. The operation uses a first-stage JavaScript loader, followed by a second-stage that attempts to fetch upstream payloads. The cluster shares common WHOIS, DNS, and hosting patterns, indicative of bulletproof VPS usage</t>
        </is>
      </c>
      <c r="D1108" s="200" t="n">
        <v>7</v>
      </c>
      <c r="E1108" s="200" t="inlineStr">
        <is>
          <t>HIGH</t>
        </is>
      </c>
      <c r="F1108" s="200" t="n">
        <v>3</v>
      </c>
      <c r="G1108" s="200" t="n">
        <v>2</v>
      </c>
      <c r="H1108" s="200" t="inlineStr">
        <is>
          <t>HIGH</t>
        </is>
      </c>
      <c r="I1108" s="200" t="n">
        <v>13</v>
      </c>
      <c r="J1108" s="200" t="inlineStr">
        <is>
          <t>NO</t>
        </is>
      </c>
      <c r="K1108" s="200" t="inlineStr">
        <is>
          <t>https://themalwarefiles.com/threat-intelligence-dossier-toxicsnake-b3e954bd644b</t>
        </is>
      </c>
      <c r="L1108" s="200" t="inlineStr">
        <is>
          <t>2026-01-30T08:44:03.925000</t>
        </is>
      </c>
      <c r="M1108" s="200" t="inlineStr">
        <is>
          <t>SEE_PULSE</t>
        </is>
      </c>
      <c r="N1108" s="200" t="inlineStr">
        <is>
          <t>https://themalwarefiles.com/threat-intelligence-dossier-toxicsnake-b3e954bd644b</t>
        </is>
      </c>
      <c r="O1108" s="200" t="inlineStr">
        <is>
          <t>Block IOCs from pulse | Review pulse for indicators</t>
        </is>
      </c>
      <c r="P1108" s="200" t="inlineStr">
        <is>
          <t>cybercrime, obfuscation, javascript, burner-domains, osint, infrastructure-analysis, tds, bulletproof-hosting, loader</t>
        </is>
      </c>
      <c r="Q1108" s="200" t="inlineStr">
        <is>
          <t>P3</t>
        </is>
      </c>
      <c r="R1108" s="200" t="inlineStr">
        <is>
          <t>🔍 Investigate and apply appropriate controls</t>
        </is>
      </c>
      <c r="S1108" s="200" t="inlineStr">
        <is>
          <t>OTX Pulse - check IP IOCs separately</t>
        </is>
      </c>
      <c r="T1108" s="200" t="n">
        <v>0</v>
      </c>
      <c r="U1108" s="200" t="n">
        <v>0</v>
      </c>
      <c r="V1108" s="200" t="inlineStr">
        <is>
          <t>See OTX pulse tags | T1059.007:JavaScript | T1588.001:Malware</t>
        </is>
      </c>
      <c r="W1108" s="200" t="n">
        <v>1</v>
      </c>
      <c r="X1108" s="200" t="inlineStr">
        <is>
          <t>LOW (40%)</t>
        </is>
      </c>
      <c r="Y1108" s="200" t="inlineStr">
        <is>
          <t>NONE</t>
        </is>
      </c>
      <c r="Z1108" s="200" t="inlineStr">
        <is>
          <t>NONE</t>
        </is>
      </c>
      <c r="AA1108" s="200" t="inlineStr">
        <is>
          <t>NONE</t>
        </is>
      </c>
      <c r="AB1108" s="200" t="inlineStr">
        <is>
          <t>NONE</t>
        </is>
      </c>
      <c r="AC1108" s="200" t="n">
        <v>0</v>
      </c>
      <c r="AD1108" s="200" t="inlineStr"/>
    </row>
    <row r="1109">
      <c r="A1109" s="200" t="inlineStr">
        <is>
          <t>OTX_PULSE</t>
        </is>
      </c>
      <c r="B1109" s="200" t="inlineStr">
        <is>
          <t>697c6a911d427c42aa6d16e5</t>
        </is>
      </c>
      <c r="C1109" s="200" t="inlineStr">
        <is>
          <t>Interlock Ransomware: New Techniques, Same Old Tricks: The Interlock ransomware group continues to target organizations worldwide, particularly in the UK and US education sector. Unlike other ransomware groups, Interlock operates independently, developing and using their own malware. This article details a recent intrusion, highlighting the group's ability to adapt techniques and tooling. The attack involved multiple stages, including initial access via MintLoader, use of custom malware like Nod</t>
        </is>
      </c>
      <c r="D1109" s="200" t="n">
        <v>7</v>
      </c>
      <c r="E1109" s="200" t="inlineStr">
        <is>
          <t>HIGH</t>
        </is>
      </c>
      <c r="F1109" s="200" t="n">
        <v>3</v>
      </c>
      <c r="G1109" s="200" t="n">
        <v>2</v>
      </c>
      <c r="H1109" s="200" t="inlineStr">
        <is>
          <t>HIGH</t>
        </is>
      </c>
      <c r="I1109" s="200" t="n">
        <v>13</v>
      </c>
      <c r="J1109" s="200" t="inlineStr">
        <is>
          <t>NO</t>
        </is>
      </c>
      <c r="K1109" s="200" t="inlineStr">
        <is>
          <t>https://www.fortinet.com/blog/threat-research/interlock-ransomware-new-techniques-same-old-tricks</t>
        </is>
      </c>
      <c r="L1109" s="200" t="inlineStr">
        <is>
          <t>2026-01-30T08:23:45.232000</t>
        </is>
      </c>
      <c r="M1109" s="200" t="inlineStr">
        <is>
          <t>SEE_PULSE</t>
        </is>
      </c>
      <c r="N1109" s="200" t="inlineStr">
        <is>
          <t>https://www.fortinet.com/blog/threat-research/interlock-ransomware-new-techniques-same-old-tricks</t>
        </is>
      </c>
      <c r="O1109" s="200" t="inlineStr">
        <is>
          <t>Block IOCs from pulse | Review pulse for indicators</t>
        </is>
      </c>
      <c r="P1109" s="200" t="inlineStr">
        <is>
          <t>zero-day, data exfiltration, hotta killer, mintloader, education sector, interlockrat, lateral movement, ransomware, nodesnakerat, persistence</t>
        </is>
      </c>
      <c r="Q1109" s="200" t="inlineStr">
        <is>
          <t>P3</t>
        </is>
      </c>
      <c r="R1109" s="200" t="inlineStr">
        <is>
          <t>🔍 Investigate and apply appropriate controls</t>
        </is>
      </c>
      <c r="S1109" s="200" t="inlineStr">
        <is>
          <t>OTX Pulse - check IP IOCs separately</t>
        </is>
      </c>
      <c r="T1109" s="200" t="n">
        <v>0</v>
      </c>
      <c r="U1109" s="200" t="n">
        <v>0</v>
      </c>
      <c r="V1109" s="200" t="inlineStr">
        <is>
          <t>See OTX pulse tags | T1588.001:Malware</t>
        </is>
      </c>
      <c r="W1109" s="200" t="n">
        <v>1</v>
      </c>
      <c r="X1109" s="200" t="inlineStr">
        <is>
          <t>LOW (40%)</t>
        </is>
      </c>
      <c r="Y1109" s="200" t="inlineStr">
        <is>
          <t>NONE</t>
        </is>
      </c>
      <c r="Z1109" s="200" t="inlineStr">
        <is>
          <t>NONE</t>
        </is>
      </c>
      <c r="AA1109" s="200" t="inlineStr">
        <is>
          <t>NONE</t>
        </is>
      </c>
      <c r="AB1109" s="200" t="inlineStr">
        <is>
          <t>NONE</t>
        </is>
      </c>
      <c r="AC1109" s="200" t="n">
        <v>0</v>
      </c>
      <c r="AD1109" s="200" t="inlineStr"/>
    </row>
    <row r="1110">
      <c r="A1110" s="200" t="inlineStr">
        <is>
          <t>OTX_PULSE</t>
        </is>
      </c>
      <c r="B1110" s="200" t="inlineStr">
        <is>
          <t>697c69b9af67a1f288275176</t>
        </is>
      </c>
      <c r="C1110" s="200" t="inlineStr">
        <is>
          <t>Meet IClickFix: a widespread framework using the ClickFix tactic: IClickFix is a malicious framework that compromises WordPress sites to distribute malware using the ClickFix social engineering tactic. Active since December 2024, it has infected over 3,800 WordPress sites globally. The framework injects malicious JavaScript into compromised sites, leading users through a fake CAPTCHA challenge that tricks them into executing malicious code. This ultimately installs NetSupport RAT, granting attac</t>
        </is>
      </c>
      <c r="D1110" s="200" t="n">
        <v>7</v>
      </c>
      <c r="E1110" s="200" t="inlineStr">
        <is>
          <t>HIGH</t>
        </is>
      </c>
      <c r="F1110" s="200" t="n">
        <v>3</v>
      </c>
      <c r="G1110" s="200" t="n">
        <v>2</v>
      </c>
      <c r="H1110" s="200" t="inlineStr">
        <is>
          <t>HIGH</t>
        </is>
      </c>
      <c r="I1110" s="200" t="n">
        <v>13</v>
      </c>
      <c r="J1110" s="200" t="inlineStr">
        <is>
          <t>NO</t>
        </is>
      </c>
      <c r="K1110" s="200" t="inlineStr">
        <is>
          <t>https://blog.sekoia.io/meet-iclickfix-a-widespread-wordpress-targeting-framework-using-the-clickfix-tactic/</t>
        </is>
      </c>
      <c r="L1110" s="200" t="inlineStr">
        <is>
          <t>2026-01-30T08:20:09.209000</t>
        </is>
      </c>
      <c r="M1110" s="200" t="inlineStr">
        <is>
          <t>SEE_PULSE</t>
        </is>
      </c>
      <c r="N1110" s="200" t="inlineStr">
        <is>
          <t>https://blog.sekoia.io/meet-iclickfix-a-widespread-wordpress-targeting-framework-using-the-clickfix-tactic/</t>
        </is>
      </c>
      <c r="O1110" s="200" t="inlineStr">
        <is>
          <t>Block IOCs from pulse | Review pulse for indicators</t>
        </is>
      </c>
      <c r="P1110" s="200" t="inlineStr">
        <is>
          <t>emmenhtal loader, netsupport rat, watering hole, xfiles stealer, social engineering, clickfix, wordpress, javascript, captcha</t>
        </is>
      </c>
      <c r="Q1110" s="200" t="inlineStr">
        <is>
          <t>P3</t>
        </is>
      </c>
      <c r="R1110" s="200" t="inlineStr">
        <is>
          <t>🔍 Investigate and apply appropriate controls</t>
        </is>
      </c>
      <c r="S1110" s="200" t="inlineStr">
        <is>
          <t>OTX Pulse - check IP IOCs separately</t>
        </is>
      </c>
      <c r="T1110" s="200" t="n">
        <v>0</v>
      </c>
      <c r="U1110" s="200" t="n">
        <v>0</v>
      </c>
      <c r="V1110" s="200" t="inlineStr">
        <is>
          <t>See OTX pulse tags | T1059.007:JavaScript | T1588.001:Malware</t>
        </is>
      </c>
      <c r="W1110" s="200" t="n">
        <v>1</v>
      </c>
      <c r="X1110" s="200" t="inlineStr">
        <is>
          <t>LOW (40%)</t>
        </is>
      </c>
      <c r="Y1110" s="200" t="inlineStr">
        <is>
          <t>NONE</t>
        </is>
      </c>
      <c r="Z1110" s="200" t="inlineStr">
        <is>
          <t>NONE</t>
        </is>
      </c>
      <c r="AA1110" s="200" t="inlineStr">
        <is>
          <t>NONE</t>
        </is>
      </c>
      <c r="AB1110" s="200" t="inlineStr">
        <is>
          <t>NONE</t>
        </is>
      </c>
      <c r="AC1110" s="200" t="n">
        <v>0</v>
      </c>
      <c r="AD1110" s="200" t="inlineStr"/>
    </row>
    <row r="1111">
      <c r="A1111" s="200" t="inlineStr">
        <is>
          <t>OTX_PULSE</t>
        </is>
      </c>
      <c r="B1111" s="200" t="inlineStr">
        <is>
          <t>697c6976da773afd0b4155a1</t>
        </is>
      </c>
      <c r="C1111" s="200" t="inlineStr">
        <is>
          <t>Attack on *stan: Your malware, my C2: A suspected state-affiliated threat actor has been targeting Kazakh and Afghan entities in a persistent campaign since at least August 2022. The attackers use a Windows-based RAT called KazakRAT, which allows for payload downloads, host data collection, and file exfiltration. The malware is delivered via .msi files and persists using the Run registry key. C2 communications are unencrypted over HTTP. The campaign also utilizes modified versions of XploitSpy A</t>
        </is>
      </c>
      <c r="D1111" s="200" t="n">
        <v>7</v>
      </c>
      <c r="E1111" s="200" t="inlineStr">
        <is>
          <t>HIGH</t>
        </is>
      </c>
      <c r="F1111" s="200" t="n">
        <v>3</v>
      </c>
      <c r="G1111" s="200" t="n">
        <v>2</v>
      </c>
      <c r="H1111" s="200" t="inlineStr">
        <is>
          <t>HIGH</t>
        </is>
      </c>
      <c r="I1111" s="200" t="n">
        <v>13</v>
      </c>
      <c r="J1111" s="200" t="inlineStr">
        <is>
          <t>NO</t>
        </is>
      </c>
      <c r="K1111" s="200" t="inlineStr">
        <is>
          <t>https://ctrlaltintel.com/threat%20research/KazakRAT/</t>
        </is>
      </c>
      <c r="L1111" s="200" t="inlineStr">
        <is>
          <t>2026-01-30T08:19:02.693000</t>
        </is>
      </c>
      <c r="M1111" s="200" t="inlineStr">
        <is>
          <t>SEE_PULSE</t>
        </is>
      </c>
      <c r="N1111" s="200" t="inlineStr">
        <is>
          <t>https://ctrlaltintel.com/threat%20research/KazakRAT/</t>
        </is>
      </c>
      <c r="O1111" s="200" t="inlineStr">
        <is>
          <t>Block IOCs from pulse | Review pulse for indicators</t>
        </is>
      </c>
      <c r="P1111" s="200" t="inlineStr">
        <is>
          <t>windows, android, afghanistan, kazakrat, c2 infrastructure, kazakhstan, state-sponsored, espionage, xploitspy</t>
        </is>
      </c>
      <c r="Q1111" s="200" t="inlineStr">
        <is>
          <t>P3</t>
        </is>
      </c>
      <c r="R1111" s="200" t="inlineStr">
        <is>
          <t>🔍 Investigate and apply appropriate controls</t>
        </is>
      </c>
      <c r="S1111" s="200" t="inlineStr">
        <is>
          <t>OTX Pulse - check IP IOCs separately</t>
        </is>
      </c>
      <c r="T1111" s="200" t="n">
        <v>0</v>
      </c>
      <c r="U1111" s="200" t="n">
        <v>0</v>
      </c>
      <c r="V1111" s="200" t="inlineStr">
        <is>
          <t>See OTX pulse tags | T1588.001:Malware</t>
        </is>
      </c>
      <c r="W1111" s="200" t="n">
        <v>1</v>
      </c>
      <c r="X1111" s="200" t="inlineStr">
        <is>
          <t>LOW (40%)</t>
        </is>
      </c>
      <c r="Y1111" s="200" t="inlineStr">
        <is>
          <t>NONE</t>
        </is>
      </c>
      <c r="Z1111" s="200" t="inlineStr">
        <is>
          <t>NONE</t>
        </is>
      </c>
      <c r="AA1111" s="200" t="inlineStr">
        <is>
          <t>NONE</t>
        </is>
      </c>
      <c r="AB1111" s="200" t="inlineStr">
        <is>
          <t>NONE</t>
        </is>
      </c>
      <c r="AC1111" s="200" t="n">
        <v>0</v>
      </c>
      <c r="AD1111" s="200" t="inlineStr"/>
    </row>
    <row r="1112">
      <c r="A1112" s="200" t="inlineStr">
        <is>
          <t>OTX_PULSE</t>
        </is>
      </c>
      <c r="B1112" s="200" t="inlineStr">
        <is>
          <t>697c693880e53e3f443b484c</t>
        </is>
      </c>
      <c r="C1112" s="200" t="inlineStr">
        <is>
          <t xml:space="preserve">NFCShare Android Trojan: NFC card data theft via malicious APK: A new Android trojan, named NFCShare, has been discovered targeting Deutsche Bank customers through a phishing campaign. The malware, disguised as a banking app update, prompts users to perform a fake card verification process. It exploits NFC technology to steal card data and PINs, which are then exfiltrated to a remote WebSocket endpoint. The trojan's distribution, user flow, and technical analysis are detailed, including its NFC </t>
        </is>
      </c>
      <c r="D1112" s="200" t="n">
        <v>7</v>
      </c>
      <c r="E1112" s="200" t="inlineStr">
        <is>
          <t>HIGH</t>
        </is>
      </c>
      <c r="F1112" s="200" t="n">
        <v>3</v>
      </c>
      <c r="G1112" s="200" t="n">
        <v>2</v>
      </c>
      <c r="H1112" s="200" t="inlineStr">
        <is>
          <t>HIGH</t>
        </is>
      </c>
      <c r="I1112" s="200" t="n">
        <v>13</v>
      </c>
      <c r="J1112" s="200" t="inlineStr">
        <is>
          <t>NO</t>
        </is>
      </c>
      <c r="K1112" s="200" t="inlineStr">
        <is>
          <t>https://www.d3lab.net/nfcshare-android-trojan-nfc-card-data-theft-via-malicious-apk/</t>
        </is>
      </c>
      <c r="L1112" s="200" t="inlineStr">
        <is>
          <t>2026-01-30T08:18:00.506000</t>
        </is>
      </c>
      <c r="M1112" s="200" t="inlineStr">
        <is>
          <t>SEE_PULSE</t>
        </is>
      </c>
      <c r="N1112" s="200" t="inlineStr">
        <is>
          <t>https://www.d3lab.net/nfcshare-android-trojan-nfc-card-data-theft-via-malicious-apk/</t>
        </is>
      </c>
      <c r="O1112" s="200" t="inlineStr">
        <is>
          <t>Block IOCs from pulse | Review pulse for indicators</t>
        </is>
      </c>
      <c r="P1112" s="200" t="inlineStr">
        <is>
          <t>card theft, android, websocket, data exfiltration, phishing, nfc, banking, trojan, nfcshare</t>
        </is>
      </c>
      <c r="Q1112" s="200" t="inlineStr">
        <is>
          <t>P3</t>
        </is>
      </c>
      <c r="R1112" s="200" t="inlineStr">
        <is>
          <t>🔍 Investigate and apply appropriate controls</t>
        </is>
      </c>
      <c r="S1112" s="200" t="inlineStr">
        <is>
          <t>OTX Pulse - check IP IOCs separately</t>
        </is>
      </c>
      <c r="T1112" s="200" t="n">
        <v>0</v>
      </c>
      <c r="U1112" s="200" t="n">
        <v>0</v>
      </c>
      <c r="V1112" s="200" t="inlineStr">
        <is>
          <t>See OTX pulse tags | T1588.001:Malware | T1566:Phishing</t>
        </is>
      </c>
      <c r="W1112" s="200" t="n">
        <v>1</v>
      </c>
      <c r="X1112" s="200" t="inlineStr">
        <is>
          <t>LOW (40%)</t>
        </is>
      </c>
      <c r="Y1112" s="200" t="inlineStr">
        <is>
          <t>NONE</t>
        </is>
      </c>
      <c r="Z1112" s="200" t="inlineStr">
        <is>
          <t>NONE</t>
        </is>
      </c>
      <c r="AA1112" s="200" t="inlineStr">
        <is>
          <t>NONE</t>
        </is>
      </c>
      <c r="AB1112" s="200" t="inlineStr">
        <is>
          <t>NONE</t>
        </is>
      </c>
      <c r="AC1112" s="200" t="n">
        <v>0</v>
      </c>
      <c r="AD1112" s="200" t="inlineStr"/>
    </row>
    <row r="1113">
      <c r="A1113" s="200" t="inlineStr">
        <is>
          <t>OTX_PULSE</t>
        </is>
      </c>
      <c r="B1113" s="200" t="inlineStr">
        <is>
          <t>697b0eae1add7406158cd075</t>
        </is>
      </c>
      <c r="C1113" s="200" t="inlineStr">
        <is>
          <t>Approaching Cyclone: Vortex Werewolf Attacks Russia: A new cluster is spreading malware through phishing attacks targeting Russia. The attack methodology involves fake pages that imitate file downloads from Telegram. The article likely details the structure of these attacks, providing insights into how the malicious actors are exploiting user trust in the popular messaging platform to deliver their payload. This emerging threat, dubbed Vortex Werewolf, appears to be a sophisticated campaign spec</t>
        </is>
      </c>
      <c r="D1113" s="200" t="n">
        <v>7</v>
      </c>
      <c r="E1113" s="200" t="inlineStr">
        <is>
          <t>HIGH</t>
        </is>
      </c>
      <c r="F1113" s="200" t="n">
        <v>3</v>
      </c>
      <c r="G1113" s="200" t="n">
        <v>2</v>
      </c>
      <c r="H1113" s="200" t="inlineStr">
        <is>
          <t>HIGH</t>
        </is>
      </c>
      <c r="I1113" s="200" t="n">
        <v>13</v>
      </c>
      <c r="J1113" s="200" t="inlineStr">
        <is>
          <t>NO</t>
        </is>
      </c>
      <c r="K1113" s="200" t="inlineStr">
        <is>
          <t>https://bi.zone/expertise/blog/nadvigayushchiysya-tsiklon-vortex-werewolf-atakuet-rossiyu/</t>
        </is>
      </c>
      <c r="L1113" s="200" t="inlineStr">
        <is>
          <t>2026-01-29T07:39:26.213000</t>
        </is>
      </c>
      <c r="M1113" s="200" t="inlineStr">
        <is>
          <t>SEE_PULSE</t>
        </is>
      </c>
      <c r="N1113" s="200" t="inlineStr">
        <is>
          <t>https://bi.zone/expertise/blog/nadvigayushchiysya-tsiklon-vortex-werewolf-atakuet-rossiyu/</t>
        </is>
      </c>
      <c r="O1113" s="200" t="inlineStr">
        <is>
          <t>Block IOCs from pulse | Review pulse for indicators</t>
        </is>
      </c>
      <c r="P1113" s="200" t="inlineStr">
        <is>
          <t>russia, phishing, cyclone, telegram, file downloads, fake pages</t>
        </is>
      </c>
      <c r="Q1113" s="200" t="inlineStr">
        <is>
          <t>P3</t>
        </is>
      </c>
      <c r="R1113" s="200" t="inlineStr">
        <is>
          <t>🔍 Investigate and apply appropriate controls</t>
        </is>
      </c>
      <c r="S1113" s="200" t="inlineStr">
        <is>
          <t>OTX Pulse - check IP IOCs separately</t>
        </is>
      </c>
      <c r="T1113" s="200" t="n">
        <v>0</v>
      </c>
      <c r="U1113" s="200" t="n">
        <v>0</v>
      </c>
      <c r="V1113" s="200" t="inlineStr">
        <is>
          <t>See OTX pulse tags | T1588.001:Malware | T1566:Phishing</t>
        </is>
      </c>
      <c r="W1113" s="200" t="n">
        <v>1</v>
      </c>
      <c r="X1113" s="200" t="inlineStr">
        <is>
          <t>LOW (40%)</t>
        </is>
      </c>
      <c r="Y1113" s="200" t="inlineStr">
        <is>
          <t>NONE</t>
        </is>
      </c>
      <c r="Z1113" s="200" t="inlineStr">
        <is>
          <t>NONE</t>
        </is>
      </c>
      <c r="AA1113" s="200" t="inlineStr">
        <is>
          <t>NONE</t>
        </is>
      </c>
      <c r="AB1113" s="200" t="inlineStr">
        <is>
          <t>NONE</t>
        </is>
      </c>
      <c r="AC1113" s="200" t="n">
        <v>0</v>
      </c>
      <c r="AD1113" s="200" t="inlineStr"/>
    </row>
    <row r="1114">
      <c r="A1114" s="200" t="inlineStr">
        <is>
          <t>OTX_PULSE</t>
        </is>
      </c>
      <c r="B1114" s="200" t="inlineStr">
        <is>
          <t>697a54c77c23553aa2d3be96</t>
        </is>
      </c>
      <c r="C1114" s="200" t="inlineStr">
        <is>
          <t>Can't stop, won't stop: TA584 innovates initial access: TA584, a prominent initial access broker targeting organizations globally, demonstrated significant changes in attack strategies throughout 2025. The actor expanded its global targeting, adopted ClickFix social engineering techniques, and began delivering new malware called Tsundere Bot. TA584's operational tempo increased, with monthly campaigns tripling from March to December. The actor uses various delivery methods via email, often sendi</t>
        </is>
      </c>
      <c r="D1114" s="200" t="n">
        <v>7</v>
      </c>
      <c r="E1114" s="200" t="inlineStr">
        <is>
          <t>HIGH</t>
        </is>
      </c>
      <c r="F1114" s="200" t="n">
        <v>3</v>
      </c>
      <c r="G1114" s="200" t="n">
        <v>2</v>
      </c>
      <c r="H1114" s="200" t="inlineStr">
        <is>
          <t>HIGH</t>
        </is>
      </c>
      <c r="I1114" s="200" t="n">
        <v>13</v>
      </c>
      <c r="J1114" s="200" t="inlineStr">
        <is>
          <t>NO</t>
        </is>
      </c>
      <c r="K1114" s="200" t="inlineStr">
        <is>
          <t>https://www.proofpoint.com/us/blog/threat-insight/cant-stop-wont-stop-ta584-innovates-initial-access</t>
        </is>
      </c>
      <c r="L1114" s="200" t="inlineStr">
        <is>
          <t>2026-01-28T18:26:15.886000</t>
        </is>
      </c>
      <c r="M1114" s="200" t="inlineStr">
        <is>
          <t>SEE_PULSE</t>
        </is>
      </c>
      <c r="N1114" s="200" t="inlineStr">
        <is>
          <t>https://www.proofpoint.com/us/blog/threat-insight/cant-stop-wont-stop-ta584-innovates-initial-access</t>
        </is>
      </c>
      <c r="O1114" s="200" t="inlineStr">
        <is>
          <t>Block IOCs from pulse | Review pulse for indicators</t>
        </is>
      </c>
      <c r="P1114" s="200" t="inlineStr">
        <is>
          <t>xworm, email campaigns, ldr4, cybercrime, dcrat, xeno rat, clickfix, malware delivery, cobalt strike, tsundere bot, ursnif, warmcookie, initial access broker, social engineering</t>
        </is>
      </c>
      <c r="Q1114" s="200" t="inlineStr">
        <is>
          <t>P3</t>
        </is>
      </c>
      <c r="R1114" s="200" t="inlineStr">
        <is>
          <t>🔍 Investigate and apply appropriate controls</t>
        </is>
      </c>
      <c r="S1114" s="200" t="inlineStr">
        <is>
          <t>OTX Pulse - check IP IOCs separately</t>
        </is>
      </c>
      <c r="T1114" s="200" t="n">
        <v>0</v>
      </c>
      <c r="U1114" s="200" t="n">
        <v>0</v>
      </c>
      <c r="V1114" s="200" t="inlineStr">
        <is>
          <t>See OTX pulse tags | T1588.001:Malware</t>
        </is>
      </c>
      <c r="W1114" s="200" t="n">
        <v>1</v>
      </c>
      <c r="X1114" s="200" t="inlineStr">
        <is>
          <t>LOW (40%)</t>
        </is>
      </c>
      <c r="Y1114" s="200" t="inlineStr">
        <is>
          <t>NONE</t>
        </is>
      </c>
      <c r="Z1114" s="200" t="inlineStr">
        <is>
          <t>NONE</t>
        </is>
      </c>
      <c r="AA1114" s="200" t="inlineStr">
        <is>
          <t>NONE</t>
        </is>
      </c>
      <c r="AB1114" s="200" t="inlineStr">
        <is>
          <t>NONE</t>
        </is>
      </c>
      <c r="AC1114" s="200" t="n">
        <v>0</v>
      </c>
      <c r="AD1114" s="200" t="inlineStr"/>
    </row>
    <row r="1115">
      <c r="A1115" s="200" t="inlineStr">
        <is>
          <t>OTX_PULSE</t>
        </is>
      </c>
      <c r="B1115" s="200" t="inlineStr">
        <is>
          <t>697a454330d96ae56f959ed4</t>
        </is>
      </c>
      <c r="C1115" s="200" t="inlineStr">
        <is>
          <t>PureRAT: Attacker Now Using AI to Build Toolset: A Vietnamese threat actor is employing AI to develop code for an ongoing phishing campaign delivering PureRAT malware and other payloads. The attacks begin with phishing emails disguised as job opportunities, potentially targeting work computers. The attacker's use of AI is evidenced by detailed comments and numbered steps in scripts, as well as instructions in debug messages. The attack chain involves malicious archives, sideloaded DLLs, and batc</t>
        </is>
      </c>
      <c r="D1115" s="200" t="n">
        <v>7</v>
      </c>
      <c r="E1115" s="200" t="inlineStr">
        <is>
          <t>HIGH</t>
        </is>
      </c>
      <c r="F1115" s="200" t="n">
        <v>3</v>
      </c>
      <c r="G1115" s="200" t="n">
        <v>2</v>
      </c>
      <c r="H1115" s="200" t="inlineStr">
        <is>
          <t>HIGH</t>
        </is>
      </c>
      <c r="I1115" s="200" t="n">
        <v>13</v>
      </c>
      <c r="J1115" s="200" t="inlineStr">
        <is>
          <t>NO</t>
        </is>
      </c>
      <c r="K1115" s="200" t="inlineStr">
        <is>
          <t>https://www.security.com/threat-intelligence/ai-purerat-phishing</t>
        </is>
      </c>
      <c r="L1115" s="200" t="inlineStr">
        <is>
          <t>2026-01-28T17:20:03.077000</t>
        </is>
      </c>
      <c r="M1115" s="200" t="inlineStr">
        <is>
          <t>SEE_PULSE</t>
        </is>
      </c>
      <c r="N1115" s="200" t="inlineStr">
        <is>
          <t>https://www.security.com/threat-intelligence/ai-purerat-phishing</t>
        </is>
      </c>
      <c r="O1115" s="200" t="inlineStr">
        <is>
          <t>Block IOCs from pulse | Review pulse for indicators</t>
        </is>
      </c>
      <c r="P1115" s="200" t="inlineStr">
        <is>
          <t>phishing, ai-assisted, sideloading, hvnc, vietnam, cybercrime, job offers, purerat</t>
        </is>
      </c>
      <c r="Q1115" s="200" t="inlineStr">
        <is>
          <t>P3</t>
        </is>
      </c>
      <c r="R1115" s="200" t="inlineStr">
        <is>
          <t>🔍 Investigate and apply appropriate controls</t>
        </is>
      </c>
      <c r="S1115" s="200" t="inlineStr">
        <is>
          <t>OTX Pulse - check IP IOCs separately</t>
        </is>
      </c>
      <c r="T1115" s="200" t="n">
        <v>0</v>
      </c>
      <c r="U1115" s="200" t="n">
        <v>0</v>
      </c>
      <c r="V1115" s="200" t="inlineStr">
        <is>
          <t>See OTX pulse tags | T1588.001:Malware | T1566:Phishing</t>
        </is>
      </c>
      <c r="W1115" s="200" t="n">
        <v>1</v>
      </c>
      <c r="X1115" s="200" t="inlineStr">
        <is>
          <t>LOW (40%)</t>
        </is>
      </c>
      <c r="Y1115" s="200" t="inlineStr">
        <is>
          <t>NONE</t>
        </is>
      </c>
      <c r="Z1115" s="200" t="inlineStr">
        <is>
          <t>NONE</t>
        </is>
      </c>
      <c r="AA1115" s="200" t="inlineStr">
        <is>
          <t>NONE</t>
        </is>
      </c>
      <c r="AB1115" s="200" t="inlineStr">
        <is>
          <t>NONE</t>
        </is>
      </c>
      <c r="AC1115" s="200" t="n">
        <v>0</v>
      </c>
      <c r="AD1115" s="200" t="inlineStr"/>
    </row>
    <row r="1116">
      <c r="A1116" s="200" t="inlineStr">
        <is>
          <t>OTX_PULSE</t>
        </is>
      </c>
      <c r="B1116" s="200" t="inlineStr">
        <is>
          <t>697a0fb2c327ef769cb46467</t>
        </is>
      </c>
      <c r="C1116" s="200" t="inlineStr">
        <is>
          <t>Weekly Threat Bulletin – January 28th, 2026: This weekly threat bulletin highlights several critical vulnerabilities and emerging threats. A severe RCE vulnerability in React Server Components and Next.js (CVE-2025-55182) is being actively exploited. CISA added four critical flaws to its 'Must-Patch' list, including vulnerabilities in Versa Concerto, eslint-config-prettier, Zimbra Collaboration Suite, and Vite. GitLab released patches for multiple high-severity vulnerabilities. A new macOS malwa</t>
        </is>
      </c>
      <c r="D1116" s="200" t="n">
        <v>7</v>
      </c>
      <c r="E1116" s="200" t="inlineStr">
        <is>
          <t>HIGH</t>
        </is>
      </c>
      <c r="F1116" s="200" t="n">
        <v>3</v>
      </c>
      <c r="G1116" s="200" t="n">
        <v>2</v>
      </c>
      <c r="H1116" s="200" t="inlineStr">
        <is>
          <t>HIGH</t>
        </is>
      </c>
      <c r="I1116" s="200" t="n">
        <v>13</v>
      </c>
      <c r="J1116" s="200" t="inlineStr">
        <is>
          <t>NO</t>
        </is>
      </c>
      <c r="K1116" s="200" t="inlineStr">
        <is>
          <t>https://www.f5.com/labs/articles/weekly-threat-bulletin-january-28th-2026</t>
        </is>
      </c>
      <c r="L1116" s="200" t="inlineStr">
        <is>
          <t>2026-01-28T13:31:30.733000</t>
        </is>
      </c>
      <c r="M1116" s="200" t="inlineStr">
        <is>
          <t>SEE_PULSE</t>
        </is>
      </c>
      <c r="N1116" s="200" t="inlineStr">
        <is>
          <t>https://www.f5.com/labs/articles/weekly-threat-bulletin-january-28th-2026</t>
        </is>
      </c>
      <c r="O1116" s="200" t="inlineStr">
        <is>
          <t>Block IOCs from pulse | Review pulse for indicators</t>
        </is>
      </c>
      <c r="P1116" s="200" t="inlineStr">
        <is>
          <t>react, agenda, next.js, nezha, aisuru, okiru, cve-2025-68645, morte, oracle e-business suite, cve-2025-61882, rce, mirai, vshell, rondodox, cve-2025-55182, compood, bash0day, rondo, cisa, macos, sliver, cve-2025-31125, beacon, satori, ransomware, etherrat, wicked, scavenger, bpfdoor, clop, splinter, cobalt strike, gitlab, interlock, torlus, agendacrypt, lzrd, monetastealer, qilin, kswapdoor, resgod, pulsepack, miori, peerblight, lizkebab, rondobot, noodle rat, angryrebel, cve-2025-34026, xmrig, masuta, gafgyt, puremasuta, bashlite, cve-2025-54313</t>
        </is>
      </c>
      <c r="Q1116" s="200" t="inlineStr">
        <is>
          <t>P3</t>
        </is>
      </c>
      <c r="R1116" s="200" t="inlineStr">
        <is>
          <t>🔍 Investigate and apply appropriate controls</t>
        </is>
      </c>
      <c r="S1116" s="200" t="inlineStr">
        <is>
          <t>OTX Pulse - check IP IOCs separately</t>
        </is>
      </c>
      <c r="T1116" s="200" t="n">
        <v>0</v>
      </c>
      <c r="U1116" s="200" t="n">
        <v>0</v>
      </c>
      <c r="V1116" s="200" t="inlineStr">
        <is>
          <t>See OTX pulse tags | T1588.006:Vulnerabilities | T1584.004:Server</t>
        </is>
      </c>
      <c r="W1116" s="200" t="n">
        <v>1</v>
      </c>
      <c r="X1116" s="200" t="inlineStr">
        <is>
          <t>LOW (40%)</t>
        </is>
      </c>
      <c r="Y1116" s="200" t="inlineStr">
        <is>
          <t>NONE</t>
        </is>
      </c>
      <c r="Z1116" s="200" t="inlineStr">
        <is>
          <t>NONE</t>
        </is>
      </c>
      <c r="AA1116" s="200" t="inlineStr">
        <is>
          <t>NONE</t>
        </is>
      </c>
      <c r="AB1116" s="200" t="inlineStr">
        <is>
          <t>NONE</t>
        </is>
      </c>
      <c r="AC1116" s="200" t="n">
        <v>0</v>
      </c>
      <c r="AD1116" s="200" t="inlineStr"/>
    </row>
    <row r="1117">
      <c r="A1117" s="200" t="inlineStr">
        <is>
          <t>THREATFOX_IOC</t>
        </is>
      </c>
      <c r="B1117" s="200" t="inlineStr">
        <is>
          <t>1757563</t>
        </is>
      </c>
      <c r="C1117" s="200" t="inlineStr">
        <is>
          <t>domain IOC:  | Malware: ClearFake | Confidence: 100%</t>
        </is>
      </c>
      <c r="D1117" s="200" t="n">
        <v>7.5</v>
      </c>
      <c r="E1117" s="200" t="inlineStr">
        <is>
          <t>HIGH</t>
        </is>
      </c>
      <c r="F1117" s="200" t="n">
        <v>3</v>
      </c>
      <c r="G1117" s="200" t="n">
        <v>2</v>
      </c>
      <c r="H1117" s="200" t="inlineStr">
        <is>
          <t>HIGH</t>
        </is>
      </c>
      <c r="I1117" s="200" t="n">
        <v>13.5</v>
      </c>
      <c r="J1117" s="200" t="inlineStr">
        <is>
          <t>NO</t>
        </is>
      </c>
      <c r="K1117" s="200" t="inlineStr">
        <is>
          <t>https://threatfox.abuse.ch/ioc/1757563/</t>
        </is>
      </c>
      <c r="L1117" s="200" t="inlineStr">
        <is>
          <t>2026-03-03 15:59:33 UTC</t>
        </is>
      </c>
      <c r="M1117" s="200" t="inlineStr">
        <is>
          <t>Block IOC</t>
        </is>
      </c>
      <c r="N1117" s="200" t="inlineStr">
        <is>
          <t>https://threatfox.abuse.ch/ioc/1757563/</t>
        </is>
      </c>
      <c r="O1117" s="200" t="inlineStr">
        <is>
          <t>Block domain:</t>
        </is>
      </c>
      <c r="P1117" s="200" t="inlineStr">
        <is>
          <t>botnet_cc</t>
        </is>
      </c>
      <c r="Q1117" s="200" t="inlineStr">
        <is>
          <t>P3</t>
        </is>
      </c>
      <c r="R1117" s="200" t="inlineStr">
        <is>
          <t>🚫 Block IOC at network perimeter | 🔎 Hunt for IOC across environment | 📋 Document and share with threat intel team</t>
        </is>
      </c>
      <c r="S1117" s="200" t="inlineStr">
        <is>
          <t>Classification: Not checked | Context: Not enriched | Name: Not indexed</t>
        </is>
      </c>
      <c r="T1117" s="200" t="n">
        <v>0</v>
      </c>
      <c r="U1117" s="200" t="n">
        <v>0</v>
      </c>
      <c r="V1117" s="200" t="inlineStr">
        <is>
          <t>T1071:Application Layer Protocol | T1102:Web Service | T1588.001:Malware | T1584.005:Botnet</t>
        </is>
      </c>
      <c r="W1117" s="200" t="n">
        <v>1</v>
      </c>
      <c r="X1117" s="200" t="inlineStr">
        <is>
          <t>LOW (40%)</t>
        </is>
      </c>
      <c r="Y1117" s="200" t="inlineStr">
        <is>
          <t>NONE</t>
        </is>
      </c>
      <c r="Z1117" s="200" t="inlineStr">
        <is>
          <t>NONE</t>
        </is>
      </c>
      <c r="AA1117" s="200" t="inlineStr">
        <is>
          <t>NONE</t>
        </is>
      </c>
      <c r="AB1117" s="200" t="inlineStr">
        <is>
          <t>NONE</t>
        </is>
      </c>
      <c r="AC1117" s="200" t="n">
        <v>0</v>
      </c>
      <c r="AD1117" s="200" t="inlineStr"/>
    </row>
    <row r="1118">
      <c r="A1118" s="200" t="inlineStr">
        <is>
          <t>THREATFOX_IOC</t>
        </is>
      </c>
      <c r="B1118" s="200" t="inlineStr">
        <is>
          <t>1757564</t>
        </is>
      </c>
      <c r="C1118" s="200" t="inlineStr">
        <is>
          <t>domain IOC:  | Malware: ClearFake | Confidence: 100%</t>
        </is>
      </c>
      <c r="D1118" s="200" t="n">
        <v>7.5</v>
      </c>
      <c r="E1118" s="200" t="inlineStr">
        <is>
          <t>HIGH</t>
        </is>
      </c>
      <c r="F1118" s="200" t="n">
        <v>3</v>
      </c>
      <c r="G1118" s="200" t="n">
        <v>2</v>
      </c>
      <c r="H1118" s="200" t="inlineStr">
        <is>
          <t>HIGH</t>
        </is>
      </c>
      <c r="I1118" s="200" t="n">
        <v>13.5</v>
      </c>
      <c r="J1118" s="200" t="inlineStr">
        <is>
          <t>NO</t>
        </is>
      </c>
      <c r="K1118" s="200" t="inlineStr">
        <is>
          <t>https://threatfox.abuse.ch/ioc/1757564/</t>
        </is>
      </c>
      <c r="L1118" s="200" t="inlineStr">
        <is>
          <t>2026-03-03 15:59:33 UTC</t>
        </is>
      </c>
      <c r="M1118" s="200" t="inlineStr">
        <is>
          <t>Block IOC</t>
        </is>
      </c>
      <c r="N1118" s="200" t="inlineStr">
        <is>
          <t>https://threatfox.abuse.ch/ioc/1757564/</t>
        </is>
      </c>
      <c r="O1118" s="200" t="inlineStr">
        <is>
          <t>Block domain:</t>
        </is>
      </c>
      <c r="P1118" s="200" t="inlineStr">
        <is>
          <t>botnet_cc</t>
        </is>
      </c>
      <c r="Q1118" s="200" t="inlineStr">
        <is>
          <t>P3</t>
        </is>
      </c>
      <c r="R1118" s="200" t="inlineStr">
        <is>
          <t>🚫 Block IOC at network perimeter | 🔎 Hunt for IOC across environment | 📋 Document and share with threat intel team</t>
        </is>
      </c>
      <c r="S1118" s="200" t="inlineStr">
        <is>
          <t>Classification: Not checked | Context: Not enriched | Name: Not indexed</t>
        </is>
      </c>
      <c r="T1118" s="200" t="n">
        <v>0</v>
      </c>
      <c r="U1118" s="200" t="n">
        <v>0</v>
      </c>
      <c r="V1118" s="200" t="inlineStr">
        <is>
          <t>T1071:Application Layer Protocol | T1102:Web Service | T1588.001:Malware | T1584.005:Botnet</t>
        </is>
      </c>
      <c r="W1118" s="200" t="n">
        <v>1</v>
      </c>
      <c r="X1118" s="200" t="inlineStr">
        <is>
          <t>LOW (40%)</t>
        </is>
      </c>
      <c r="Y1118" s="200" t="inlineStr">
        <is>
          <t>NONE</t>
        </is>
      </c>
      <c r="Z1118" s="200" t="inlineStr">
        <is>
          <t>NONE</t>
        </is>
      </c>
      <c r="AA1118" s="200" t="inlineStr">
        <is>
          <t>NONE</t>
        </is>
      </c>
      <c r="AB1118" s="200" t="inlineStr">
        <is>
          <t>NONE</t>
        </is>
      </c>
      <c r="AC1118" s="200" t="n">
        <v>0</v>
      </c>
      <c r="AD1118" s="200" t="inlineStr"/>
    </row>
    <row r="1119">
      <c r="A1119" s="200" t="inlineStr">
        <is>
          <t>THREATFOX_IOC</t>
        </is>
      </c>
      <c r="B1119" s="200" t="inlineStr">
        <is>
          <t>1757565</t>
        </is>
      </c>
      <c r="C1119" s="200" t="inlineStr">
        <is>
          <t>domain IOC:  | Malware: ClearFake | Confidence: 100%</t>
        </is>
      </c>
      <c r="D1119" s="200" t="n">
        <v>7.5</v>
      </c>
      <c r="E1119" s="200" t="inlineStr">
        <is>
          <t>HIGH</t>
        </is>
      </c>
      <c r="F1119" s="200" t="n">
        <v>3</v>
      </c>
      <c r="G1119" s="200" t="n">
        <v>2</v>
      </c>
      <c r="H1119" s="200" t="inlineStr">
        <is>
          <t>HIGH</t>
        </is>
      </c>
      <c r="I1119" s="200" t="n">
        <v>13.5</v>
      </c>
      <c r="J1119" s="200" t="inlineStr">
        <is>
          <t>NO</t>
        </is>
      </c>
      <c r="K1119" s="200" t="inlineStr">
        <is>
          <t>https://threatfox.abuse.ch/ioc/1757565/</t>
        </is>
      </c>
      <c r="L1119" s="200" t="inlineStr">
        <is>
          <t>2026-03-03 15:59:33 UTC</t>
        </is>
      </c>
      <c r="M1119" s="200" t="inlineStr">
        <is>
          <t>Block IOC</t>
        </is>
      </c>
      <c r="N1119" s="200" t="inlineStr">
        <is>
          <t>https://threatfox.abuse.ch/ioc/1757565/</t>
        </is>
      </c>
      <c r="O1119" s="200" t="inlineStr">
        <is>
          <t>Block domain:</t>
        </is>
      </c>
      <c r="P1119" s="200" t="inlineStr">
        <is>
          <t>botnet_cc</t>
        </is>
      </c>
      <c r="Q1119" s="200" t="inlineStr">
        <is>
          <t>P3</t>
        </is>
      </c>
      <c r="R1119" s="200" t="inlineStr">
        <is>
          <t>🚫 Block IOC at network perimeter | 🔎 Hunt for IOC across environment | 📋 Document and share with threat intel team</t>
        </is>
      </c>
      <c r="S1119" s="200" t="inlineStr">
        <is>
          <t>Classification: Not checked | Context: Not enriched | Name: Not indexed</t>
        </is>
      </c>
      <c r="T1119" s="200" t="n">
        <v>0</v>
      </c>
      <c r="U1119" s="200" t="n">
        <v>0</v>
      </c>
      <c r="V1119" s="200" t="inlineStr">
        <is>
          <t>T1071:Application Layer Protocol | T1102:Web Service | T1588.001:Malware | T1584.005:Botnet</t>
        </is>
      </c>
      <c r="W1119" s="200" t="n">
        <v>1</v>
      </c>
      <c r="X1119" s="200" t="inlineStr">
        <is>
          <t>LOW (40%)</t>
        </is>
      </c>
      <c r="Y1119" s="200" t="inlineStr">
        <is>
          <t>NONE</t>
        </is>
      </c>
      <c r="Z1119" s="200" t="inlineStr">
        <is>
          <t>NONE</t>
        </is>
      </c>
      <c r="AA1119" s="200" t="inlineStr">
        <is>
          <t>NONE</t>
        </is>
      </c>
      <c r="AB1119" s="200" t="inlineStr">
        <is>
          <t>NONE</t>
        </is>
      </c>
      <c r="AC1119" s="200" t="n">
        <v>0</v>
      </c>
      <c r="AD1119" s="200" t="inlineStr"/>
    </row>
    <row r="1120">
      <c r="A1120" s="200" t="inlineStr">
        <is>
          <t>THREATFOX_IOC</t>
        </is>
      </c>
      <c r="B1120" s="200" t="inlineStr">
        <is>
          <t>1757566</t>
        </is>
      </c>
      <c r="C1120" s="200" t="inlineStr">
        <is>
          <t>domain IOC:  | Malware: ClearFake | Confidence: 100%</t>
        </is>
      </c>
      <c r="D1120" s="200" t="n">
        <v>7.5</v>
      </c>
      <c r="E1120" s="200" t="inlineStr">
        <is>
          <t>HIGH</t>
        </is>
      </c>
      <c r="F1120" s="200" t="n">
        <v>3</v>
      </c>
      <c r="G1120" s="200" t="n">
        <v>2</v>
      </c>
      <c r="H1120" s="200" t="inlineStr">
        <is>
          <t>HIGH</t>
        </is>
      </c>
      <c r="I1120" s="200" t="n">
        <v>13.5</v>
      </c>
      <c r="J1120" s="200" t="inlineStr">
        <is>
          <t>NO</t>
        </is>
      </c>
      <c r="K1120" s="200" t="inlineStr">
        <is>
          <t>https://threatfox.abuse.ch/ioc/1757566/</t>
        </is>
      </c>
      <c r="L1120" s="200" t="inlineStr">
        <is>
          <t>2026-03-03 15:59:33 UTC</t>
        </is>
      </c>
      <c r="M1120" s="200" t="inlineStr">
        <is>
          <t>Block IOC</t>
        </is>
      </c>
      <c r="N1120" s="200" t="inlineStr">
        <is>
          <t>https://threatfox.abuse.ch/ioc/1757566/</t>
        </is>
      </c>
      <c r="O1120" s="200" t="inlineStr">
        <is>
          <t>Block domain:</t>
        </is>
      </c>
      <c r="P1120" s="200" t="inlineStr">
        <is>
          <t>botnet_cc</t>
        </is>
      </c>
      <c r="Q1120" s="200" t="inlineStr">
        <is>
          <t>P3</t>
        </is>
      </c>
      <c r="R1120" s="200" t="inlineStr">
        <is>
          <t>🚫 Block IOC at network perimeter | 🔎 Hunt for IOC across environment | 📋 Document and share with threat intel team</t>
        </is>
      </c>
      <c r="S1120" s="200" t="inlineStr">
        <is>
          <t>Classification: Not checked | Context: Not enriched | Name: Not indexed</t>
        </is>
      </c>
      <c r="T1120" s="200" t="n">
        <v>0</v>
      </c>
      <c r="U1120" s="200" t="n">
        <v>0</v>
      </c>
      <c r="V1120" s="200" t="inlineStr">
        <is>
          <t>T1071:Application Layer Protocol | T1102:Web Service | T1588.001:Malware | T1584.005:Botnet</t>
        </is>
      </c>
      <c r="W1120" s="200" t="n">
        <v>1</v>
      </c>
      <c r="X1120" s="200" t="inlineStr">
        <is>
          <t>LOW (40%)</t>
        </is>
      </c>
      <c r="Y1120" s="200" t="inlineStr">
        <is>
          <t>NONE</t>
        </is>
      </c>
      <c r="Z1120" s="200" t="inlineStr">
        <is>
          <t>NONE</t>
        </is>
      </c>
      <c r="AA1120" s="200" t="inlineStr">
        <is>
          <t>NONE</t>
        </is>
      </c>
      <c r="AB1120" s="200" t="inlineStr">
        <is>
          <t>NONE</t>
        </is>
      </c>
      <c r="AC1120" s="200" t="n">
        <v>0</v>
      </c>
      <c r="AD1120" s="200" t="inlineStr"/>
    </row>
    <row r="1121">
      <c r="A1121" s="200" t="inlineStr">
        <is>
          <t>THREATFOX_IOC</t>
        </is>
      </c>
      <c r="B1121" s="200" t="inlineStr">
        <is>
          <t>1757567</t>
        </is>
      </c>
      <c r="C1121" s="200" t="inlineStr">
        <is>
          <t>domain IOC:  | Malware: ClearFake | Confidence: 100%</t>
        </is>
      </c>
      <c r="D1121" s="200" t="n">
        <v>7.5</v>
      </c>
      <c r="E1121" s="200" t="inlineStr">
        <is>
          <t>HIGH</t>
        </is>
      </c>
      <c r="F1121" s="200" t="n">
        <v>3</v>
      </c>
      <c r="G1121" s="200" t="n">
        <v>2</v>
      </c>
      <c r="H1121" s="200" t="inlineStr">
        <is>
          <t>HIGH</t>
        </is>
      </c>
      <c r="I1121" s="200" t="n">
        <v>13.5</v>
      </c>
      <c r="J1121" s="200" t="inlineStr">
        <is>
          <t>NO</t>
        </is>
      </c>
      <c r="K1121" s="200" t="inlineStr">
        <is>
          <t>https://threatfox.abuse.ch/ioc/1757567/</t>
        </is>
      </c>
      <c r="L1121" s="200" t="inlineStr">
        <is>
          <t>2026-03-03 15:59:33 UTC</t>
        </is>
      </c>
      <c r="M1121" s="200" t="inlineStr">
        <is>
          <t>Block IOC</t>
        </is>
      </c>
      <c r="N1121" s="200" t="inlineStr">
        <is>
          <t>https://threatfox.abuse.ch/ioc/1757567/</t>
        </is>
      </c>
      <c r="O1121" s="200" t="inlineStr">
        <is>
          <t>Block domain:</t>
        </is>
      </c>
      <c r="P1121" s="200" t="inlineStr">
        <is>
          <t>botnet_cc</t>
        </is>
      </c>
      <c r="Q1121" s="200" t="inlineStr">
        <is>
          <t>P3</t>
        </is>
      </c>
      <c r="R1121" s="200" t="inlineStr">
        <is>
          <t>🚫 Block IOC at network perimeter | 🔎 Hunt for IOC across environment | 📋 Document and share with threat intel team</t>
        </is>
      </c>
      <c r="S1121" s="200" t="inlineStr">
        <is>
          <t>Classification: Not checked | Context: Not enriched | Name: Not indexed</t>
        </is>
      </c>
      <c r="T1121" s="200" t="n">
        <v>0</v>
      </c>
      <c r="U1121" s="200" t="n">
        <v>0</v>
      </c>
      <c r="V1121" s="200" t="inlineStr">
        <is>
          <t>T1071:Application Layer Protocol | T1102:Web Service | T1588.001:Malware | T1584.005:Botnet</t>
        </is>
      </c>
      <c r="W1121" s="200" t="n">
        <v>1</v>
      </c>
      <c r="X1121" s="200" t="inlineStr">
        <is>
          <t>LOW (40%)</t>
        </is>
      </c>
      <c r="Y1121" s="200" t="inlineStr">
        <is>
          <t>NONE</t>
        </is>
      </c>
      <c r="Z1121" s="200" t="inlineStr">
        <is>
          <t>NONE</t>
        </is>
      </c>
      <c r="AA1121" s="200" t="inlineStr">
        <is>
          <t>NONE</t>
        </is>
      </c>
      <c r="AB1121" s="200" t="inlineStr">
        <is>
          <t>NONE</t>
        </is>
      </c>
      <c r="AC1121" s="200" t="n">
        <v>0</v>
      </c>
      <c r="AD1121" s="200" t="inlineStr"/>
    </row>
    <row r="1122">
      <c r="A1122" s="200" t="inlineStr">
        <is>
          <t>THREATFOX_IOC</t>
        </is>
      </c>
      <c r="B1122" s="200" t="inlineStr">
        <is>
          <t>1757562</t>
        </is>
      </c>
      <c r="C1122" s="200" t="inlineStr">
        <is>
          <t>domain IOC:  | Malware: StrelaStealer | Confidence: 100%</t>
        </is>
      </c>
      <c r="D1122" s="200" t="n">
        <v>7.5</v>
      </c>
      <c r="E1122" s="200" t="inlineStr">
        <is>
          <t>HIGH</t>
        </is>
      </c>
      <c r="F1122" s="200" t="n">
        <v>3</v>
      </c>
      <c r="G1122" s="200" t="n">
        <v>2</v>
      </c>
      <c r="H1122" s="200" t="inlineStr">
        <is>
          <t>HIGH</t>
        </is>
      </c>
      <c r="I1122" s="200" t="n">
        <v>13.5</v>
      </c>
      <c r="J1122" s="200" t="inlineStr">
        <is>
          <t>NO</t>
        </is>
      </c>
      <c r="K1122" s="200" t="inlineStr">
        <is>
          <t>https://threatfox.abuse.ch/ioc/1757562/</t>
        </is>
      </c>
      <c r="L1122" s="200" t="inlineStr">
        <is>
          <t>2026-03-03 15:54:56 UTC</t>
        </is>
      </c>
      <c r="M1122" s="200" t="inlineStr">
        <is>
          <t>Block IOC</t>
        </is>
      </c>
      <c r="N1122" s="200" t="inlineStr">
        <is>
          <t>https://threatfox.abuse.ch/ioc/1757562/</t>
        </is>
      </c>
      <c r="O1122" s="200" t="inlineStr">
        <is>
          <t>Block domain:</t>
        </is>
      </c>
      <c r="P1122" s="200" t="inlineStr">
        <is>
          <t>payload_delivery</t>
        </is>
      </c>
      <c r="Q1122" s="200" t="inlineStr">
        <is>
          <t>P3</t>
        </is>
      </c>
      <c r="R1122" s="200" t="inlineStr">
        <is>
          <t>🚫 Block IOC at network perimeter | 🔎 Hunt for IOC across environment | 📋 Document and share with threat intel team</t>
        </is>
      </c>
      <c r="S1122" s="200" t="inlineStr">
        <is>
          <t>Classification: Not checked | Context: Not enriched | Name: Not indexed</t>
        </is>
      </c>
      <c r="T1122" s="200" t="n">
        <v>0</v>
      </c>
      <c r="U1122" s="200" t="n">
        <v>0</v>
      </c>
      <c r="V1122" s="200" t="inlineStr">
        <is>
          <t>T1071:Application Layer Protocol | T1102:Web Service | T1588.001:Malware</t>
        </is>
      </c>
      <c r="W1122" s="200" t="n">
        <v>1</v>
      </c>
      <c r="X1122" s="200" t="inlineStr">
        <is>
          <t>LOW (40%)</t>
        </is>
      </c>
      <c r="Y1122" s="200" t="inlineStr">
        <is>
          <t>NONE</t>
        </is>
      </c>
      <c r="Z1122" s="200" t="inlineStr">
        <is>
          <t>NONE</t>
        </is>
      </c>
      <c r="AA1122" s="200" t="inlineStr">
        <is>
          <t>NONE</t>
        </is>
      </c>
      <c r="AB1122" s="200" t="inlineStr">
        <is>
          <t>NONE</t>
        </is>
      </c>
      <c r="AC1122" s="200" t="n">
        <v>0</v>
      </c>
      <c r="AD1122" s="200" t="inlineStr"/>
    </row>
    <row r="1123">
      <c r="A1123" s="200" t="inlineStr">
        <is>
          <t>THREATFOX_IOC</t>
        </is>
      </c>
      <c r="B1123" s="200" t="inlineStr">
        <is>
          <t>1757561</t>
        </is>
      </c>
      <c r="C1123" s="200" t="inlineStr">
        <is>
          <t>domain IOC:  | Malware: ClearFake | Confidence: 100%</t>
        </is>
      </c>
      <c r="D1123" s="200" t="n">
        <v>7.5</v>
      </c>
      <c r="E1123" s="200" t="inlineStr">
        <is>
          <t>HIGH</t>
        </is>
      </c>
      <c r="F1123" s="200" t="n">
        <v>3</v>
      </c>
      <c r="G1123" s="200" t="n">
        <v>2</v>
      </c>
      <c r="H1123" s="200" t="inlineStr">
        <is>
          <t>HIGH</t>
        </is>
      </c>
      <c r="I1123" s="200" t="n">
        <v>13.5</v>
      </c>
      <c r="J1123" s="200" t="inlineStr">
        <is>
          <t>NO</t>
        </is>
      </c>
      <c r="K1123" s="200" t="inlineStr">
        <is>
          <t>https://threatfox.abuse.ch/ioc/1757561/</t>
        </is>
      </c>
      <c r="L1123" s="200" t="inlineStr">
        <is>
          <t>2026-03-03 15:49:26 UTC</t>
        </is>
      </c>
      <c r="M1123" s="200" t="inlineStr">
        <is>
          <t>Block IOC</t>
        </is>
      </c>
      <c r="N1123" s="200" t="inlineStr">
        <is>
          <t>https://threatfox.abuse.ch/ioc/1757561/</t>
        </is>
      </c>
      <c r="O1123" s="200" t="inlineStr">
        <is>
          <t>Block domain:</t>
        </is>
      </c>
      <c r="P1123" s="200" t="inlineStr">
        <is>
          <t>payload_delivery</t>
        </is>
      </c>
      <c r="Q1123" s="200" t="inlineStr">
        <is>
          <t>P3</t>
        </is>
      </c>
      <c r="R1123" s="200" t="inlineStr">
        <is>
          <t>🚫 Block IOC at network perimeter | 🔎 Hunt for IOC across environment | 📋 Document and share with threat intel team</t>
        </is>
      </c>
      <c r="S1123" s="200" t="inlineStr">
        <is>
          <t>Classification: Not checked | Context: Not enriched | Name: Not indexed</t>
        </is>
      </c>
      <c r="T1123" s="200" t="n">
        <v>0</v>
      </c>
      <c r="U1123" s="200" t="n">
        <v>0</v>
      </c>
      <c r="V1123" s="200" t="inlineStr">
        <is>
          <t>T1071:Application Layer Protocol | T1102:Web Service | T1588.001:Malware</t>
        </is>
      </c>
      <c r="W1123" s="200" t="n">
        <v>1</v>
      </c>
      <c r="X1123" s="200" t="inlineStr">
        <is>
          <t>LOW (40%)</t>
        </is>
      </c>
      <c r="Y1123" s="200" t="inlineStr">
        <is>
          <t>NONE</t>
        </is>
      </c>
      <c r="Z1123" s="200" t="inlineStr">
        <is>
          <t>NONE</t>
        </is>
      </c>
      <c r="AA1123" s="200" t="inlineStr">
        <is>
          <t>NONE</t>
        </is>
      </c>
      <c r="AB1123" s="200" t="inlineStr">
        <is>
          <t>NONE</t>
        </is>
      </c>
      <c r="AC1123" s="200" t="n">
        <v>0</v>
      </c>
      <c r="AD1123" s="200" t="inlineStr"/>
    </row>
    <row r="1124">
      <c r="A1124" s="200" t="inlineStr">
        <is>
          <t>THREATFOX_IOC</t>
        </is>
      </c>
      <c r="B1124" s="200" t="inlineStr">
        <is>
          <t>1757543</t>
        </is>
      </c>
      <c r="C1124" s="200" t="inlineStr">
        <is>
          <t>domain IOC:  | Malware: IClickFix | Confidence: 75%</t>
        </is>
      </c>
      <c r="D1124" s="200" t="n">
        <v>7.5</v>
      </c>
      <c r="E1124" s="200" t="inlineStr">
        <is>
          <t>HIGH</t>
        </is>
      </c>
      <c r="F1124" s="200" t="n">
        <v>3</v>
      </c>
      <c r="G1124" s="200" t="n">
        <v>2</v>
      </c>
      <c r="H1124" s="200" t="inlineStr">
        <is>
          <t>HIGH</t>
        </is>
      </c>
      <c r="I1124" s="200" t="n">
        <v>13.5</v>
      </c>
      <c r="J1124" s="200" t="inlineStr">
        <is>
          <t>NO</t>
        </is>
      </c>
      <c r="K1124" s="200" t="inlineStr">
        <is>
          <t>https://threatfox.abuse.ch/ioc/1757543/</t>
        </is>
      </c>
      <c r="L1124" s="200" t="inlineStr">
        <is>
          <t>2026-03-03 15:17:36 UTC</t>
        </is>
      </c>
      <c r="M1124" s="200" t="inlineStr">
        <is>
          <t>Block IOC</t>
        </is>
      </c>
      <c r="N1124" s="200" t="inlineStr">
        <is>
          <t>https://threatfox.abuse.ch/ioc/1757543/</t>
        </is>
      </c>
      <c r="O1124" s="200" t="inlineStr">
        <is>
          <t>Block domain:</t>
        </is>
      </c>
      <c r="P1124" s="200" t="inlineStr">
        <is>
          <t>botnet_cc</t>
        </is>
      </c>
      <c r="Q1124" s="200" t="inlineStr">
        <is>
          <t>P3</t>
        </is>
      </c>
      <c r="R1124" s="200" t="inlineStr">
        <is>
          <t>🚫 Block IOC at network perimeter | 🔎 Hunt for IOC across environment | 📋 Document and share with threat intel team</t>
        </is>
      </c>
      <c r="S1124" s="200" t="inlineStr">
        <is>
          <t>Classification: Not checked | Context: Not enriched | Name: Not indexed</t>
        </is>
      </c>
      <c r="T1124" s="200" t="n">
        <v>0</v>
      </c>
      <c r="U1124" s="200" t="n">
        <v>0</v>
      </c>
      <c r="V1124" s="200" t="inlineStr">
        <is>
          <t>T1071:Application Layer Protocol | T1102:Web Service | T1588.001:Malware | T1584.005:Botnet</t>
        </is>
      </c>
      <c r="W1124" s="200" t="n">
        <v>1</v>
      </c>
      <c r="X1124" s="200" t="inlineStr">
        <is>
          <t>LOW (40%)</t>
        </is>
      </c>
      <c r="Y1124" s="200" t="inlineStr">
        <is>
          <t>NONE</t>
        </is>
      </c>
      <c r="Z1124" s="200" t="inlineStr">
        <is>
          <t>NONE</t>
        </is>
      </c>
      <c r="AA1124" s="200" t="inlineStr">
        <is>
          <t>NONE</t>
        </is>
      </c>
      <c r="AB1124" s="200" t="inlineStr">
        <is>
          <t>NONE</t>
        </is>
      </c>
      <c r="AC1124" s="200" t="n">
        <v>0</v>
      </c>
      <c r="AD1124" s="200" t="inlineStr"/>
    </row>
    <row r="1125">
      <c r="A1125" s="200" t="inlineStr">
        <is>
          <t>THREATFOX_IOC</t>
        </is>
      </c>
      <c r="B1125" s="200" t="inlineStr">
        <is>
          <t>1757544</t>
        </is>
      </c>
      <c r="C1125" s="200" t="inlineStr">
        <is>
          <t>domain IOC:  | Malware: IClickFix | Confidence: 75%</t>
        </is>
      </c>
      <c r="D1125" s="200" t="n">
        <v>7.5</v>
      </c>
      <c r="E1125" s="200" t="inlineStr">
        <is>
          <t>HIGH</t>
        </is>
      </c>
      <c r="F1125" s="200" t="n">
        <v>3</v>
      </c>
      <c r="G1125" s="200" t="n">
        <v>2</v>
      </c>
      <c r="H1125" s="200" t="inlineStr">
        <is>
          <t>HIGH</t>
        </is>
      </c>
      <c r="I1125" s="200" t="n">
        <v>13.5</v>
      </c>
      <c r="J1125" s="200" t="inlineStr">
        <is>
          <t>NO</t>
        </is>
      </c>
      <c r="K1125" s="200" t="inlineStr">
        <is>
          <t>https://threatfox.abuse.ch/ioc/1757544/</t>
        </is>
      </c>
      <c r="L1125" s="200" t="inlineStr">
        <is>
          <t>2026-03-03 15:17:36 UTC</t>
        </is>
      </c>
      <c r="M1125" s="200" t="inlineStr">
        <is>
          <t>Block IOC</t>
        </is>
      </c>
      <c r="N1125" s="200" t="inlineStr">
        <is>
          <t>https://threatfox.abuse.ch/ioc/1757544/</t>
        </is>
      </c>
      <c r="O1125" s="200" t="inlineStr">
        <is>
          <t>Block domain:</t>
        </is>
      </c>
      <c r="P1125" s="200" t="inlineStr">
        <is>
          <t>botnet_cc</t>
        </is>
      </c>
      <c r="Q1125" s="200" t="inlineStr">
        <is>
          <t>P3</t>
        </is>
      </c>
      <c r="R1125" s="200" t="inlineStr">
        <is>
          <t>🚫 Block IOC at network perimeter | 🔎 Hunt for IOC across environment | 📋 Document and share with threat intel team</t>
        </is>
      </c>
      <c r="S1125" s="200" t="inlineStr">
        <is>
          <t>Classification: Not checked | Context: Not enriched | Name: Not indexed</t>
        </is>
      </c>
      <c r="T1125" s="200" t="n">
        <v>0</v>
      </c>
      <c r="U1125" s="200" t="n">
        <v>0</v>
      </c>
      <c r="V1125" s="200" t="inlineStr">
        <is>
          <t>T1071:Application Layer Protocol | T1102:Web Service | T1588.001:Malware | T1584.005:Botnet</t>
        </is>
      </c>
      <c r="W1125" s="200" t="n">
        <v>1</v>
      </c>
      <c r="X1125" s="200" t="inlineStr">
        <is>
          <t>LOW (40%)</t>
        </is>
      </c>
      <c r="Y1125" s="200" t="inlineStr">
        <is>
          <t>NONE</t>
        </is>
      </c>
      <c r="Z1125" s="200" t="inlineStr">
        <is>
          <t>NONE</t>
        </is>
      </c>
      <c r="AA1125" s="200" t="inlineStr">
        <is>
          <t>NONE</t>
        </is>
      </c>
      <c r="AB1125" s="200" t="inlineStr">
        <is>
          <t>NONE</t>
        </is>
      </c>
      <c r="AC1125" s="200" t="n">
        <v>0</v>
      </c>
      <c r="AD1125" s="200" t="inlineStr"/>
    </row>
    <row r="1126">
      <c r="A1126" s="200" t="inlineStr">
        <is>
          <t>THREATFOX_IOC</t>
        </is>
      </c>
      <c r="B1126" s="200" t="inlineStr">
        <is>
          <t>1757545</t>
        </is>
      </c>
      <c r="C1126" s="200" t="inlineStr">
        <is>
          <t>domain IOC:  | Malware: IClickFix | Confidence: 75%</t>
        </is>
      </c>
      <c r="D1126" s="200" t="n">
        <v>7.5</v>
      </c>
      <c r="E1126" s="200" t="inlineStr">
        <is>
          <t>HIGH</t>
        </is>
      </c>
      <c r="F1126" s="200" t="n">
        <v>3</v>
      </c>
      <c r="G1126" s="200" t="n">
        <v>2</v>
      </c>
      <c r="H1126" s="200" t="inlineStr">
        <is>
          <t>HIGH</t>
        </is>
      </c>
      <c r="I1126" s="200" t="n">
        <v>13.5</v>
      </c>
      <c r="J1126" s="200" t="inlineStr">
        <is>
          <t>NO</t>
        </is>
      </c>
      <c r="K1126" s="200" t="inlineStr">
        <is>
          <t>https://threatfox.abuse.ch/ioc/1757545/</t>
        </is>
      </c>
      <c r="L1126" s="200" t="inlineStr">
        <is>
          <t>2026-03-03 15:17:36 UTC</t>
        </is>
      </c>
      <c r="M1126" s="200" t="inlineStr">
        <is>
          <t>Block IOC</t>
        </is>
      </c>
      <c r="N1126" s="200" t="inlineStr">
        <is>
          <t>https://threatfox.abuse.ch/ioc/1757545/</t>
        </is>
      </c>
      <c r="O1126" s="200" t="inlineStr">
        <is>
          <t>Block domain:</t>
        </is>
      </c>
      <c r="P1126" s="200" t="inlineStr">
        <is>
          <t>botnet_cc</t>
        </is>
      </c>
      <c r="Q1126" s="200" t="inlineStr">
        <is>
          <t>P3</t>
        </is>
      </c>
      <c r="R1126" s="200" t="inlineStr">
        <is>
          <t>🚫 Block IOC at network perimeter | 🔎 Hunt for IOC across environment | 📋 Document and share with threat intel team</t>
        </is>
      </c>
      <c r="S1126" s="200" t="inlineStr">
        <is>
          <t>Classification: Not checked | Context: Not enriched | Name: Not indexed</t>
        </is>
      </c>
      <c r="T1126" s="200" t="n">
        <v>0</v>
      </c>
      <c r="U1126" s="200" t="n">
        <v>0</v>
      </c>
      <c r="V1126" s="200" t="inlineStr">
        <is>
          <t>T1071:Application Layer Protocol | T1102:Web Service | T1588.001:Malware | T1584.005:Botnet</t>
        </is>
      </c>
      <c r="W1126" s="200" t="n">
        <v>1</v>
      </c>
      <c r="X1126" s="200" t="inlineStr">
        <is>
          <t>LOW (40%)</t>
        </is>
      </c>
      <c r="Y1126" s="200" t="inlineStr">
        <is>
          <t>NONE</t>
        </is>
      </c>
      <c r="Z1126" s="200" t="inlineStr">
        <is>
          <t>NONE</t>
        </is>
      </c>
      <c r="AA1126" s="200" t="inlineStr">
        <is>
          <t>NONE</t>
        </is>
      </c>
      <c r="AB1126" s="200" t="inlineStr">
        <is>
          <t>NONE</t>
        </is>
      </c>
      <c r="AC1126" s="200" t="n">
        <v>0</v>
      </c>
      <c r="AD1126" s="200" t="inlineStr"/>
    </row>
    <row r="1127">
      <c r="A1127" s="200" t="inlineStr">
        <is>
          <t>THREATFOX_IOC</t>
        </is>
      </c>
      <c r="B1127" s="200" t="inlineStr">
        <is>
          <t>1757546</t>
        </is>
      </c>
      <c r="C1127" s="200" t="inlineStr">
        <is>
          <t>domain IOC:  | Malware: IClickFix | Confidence: 75%</t>
        </is>
      </c>
      <c r="D1127" s="200" t="n">
        <v>7.5</v>
      </c>
      <c r="E1127" s="200" t="inlineStr">
        <is>
          <t>HIGH</t>
        </is>
      </c>
      <c r="F1127" s="200" t="n">
        <v>3</v>
      </c>
      <c r="G1127" s="200" t="n">
        <v>2</v>
      </c>
      <c r="H1127" s="200" t="inlineStr">
        <is>
          <t>HIGH</t>
        </is>
      </c>
      <c r="I1127" s="200" t="n">
        <v>13.5</v>
      </c>
      <c r="J1127" s="200" t="inlineStr">
        <is>
          <t>NO</t>
        </is>
      </c>
      <c r="K1127" s="200" t="inlineStr">
        <is>
          <t>https://threatfox.abuse.ch/ioc/1757546/</t>
        </is>
      </c>
      <c r="L1127" s="200" t="inlineStr">
        <is>
          <t>2026-03-03 15:17:36 UTC</t>
        </is>
      </c>
      <c r="M1127" s="200" t="inlineStr">
        <is>
          <t>Block IOC</t>
        </is>
      </c>
      <c r="N1127" s="200" t="inlineStr">
        <is>
          <t>https://threatfox.abuse.ch/ioc/1757546/</t>
        </is>
      </c>
      <c r="O1127" s="200" t="inlineStr">
        <is>
          <t>Block domain:</t>
        </is>
      </c>
      <c r="P1127" s="200" t="inlineStr">
        <is>
          <t>botnet_cc</t>
        </is>
      </c>
      <c r="Q1127" s="200" t="inlineStr">
        <is>
          <t>P3</t>
        </is>
      </c>
      <c r="R1127" s="200" t="inlineStr">
        <is>
          <t>🚫 Block IOC at network perimeter | 🔎 Hunt for IOC across environment | 📋 Document and share with threat intel team</t>
        </is>
      </c>
      <c r="S1127" s="200" t="inlineStr">
        <is>
          <t>Classification: Not checked | Context: Not enriched | Name: Not indexed</t>
        </is>
      </c>
      <c r="T1127" s="200" t="n">
        <v>0</v>
      </c>
      <c r="U1127" s="200" t="n">
        <v>0</v>
      </c>
      <c r="V1127" s="200" t="inlineStr">
        <is>
          <t>T1071:Application Layer Protocol | T1102:Web Service | T1588.001:Malware | T1584.005:Botnet</t>
        </is>
      </c>
      <c r="W1127" s="200" t="n">
        <v>1</v>
      </c>
      <c r="X1127" s="200" t="inlineStr">
        <is>
          <t>LOW (40%)</t>
        </is>
      </c>
      <c r="Y1127" s="200" t="inlineStr">
        <is>
          <t>NONE</t>
        </is>
      </c>
      <c r="Z1127" s="200" t="inlineStr">
        <is>
          <t>NONE</t>
        </is>
      </c>
      <c r="AA1127" s="200" t="inlineStr">
        <is>
          <t>NONE</t>
        </is>
      </c>
      <c r="AB1127" s="200" t="inlineStr">
        <is>
          <t>NONE</t>
        </is>
      </c>
      <c r="AC1127" s="200" t="n">
        <v>0</v>
      </c>
      <c r="AD1127" s="200" t="inlineStr"/>
    </row>
    <row r="1128">
      <c r="A1128" s="200" t="inlineStr">
        <is>
          <t>THREATFOX_IOC</t>
        </is>
      </c>
      <c r="B1128" s="200" t="inlineStr">
        <is>
          <t>1757547</t>
        </is>
      </c>
      <c r="C1128" s="200" t="inlineStr">
        <is>
          <t>domain IOC:  | Malware: IClickFix | Confidence: 75%</t>
        </is>
      </c>
      <c r="D1128" s="200" t="n">
        <v>7.5</v>
      </c>
      <c r="E1128" s="200" t="inlineStr">
        <is>
          <t>HIGH</t>
        </is>
      </c>
      <c r="F1128" s="200" t="n">
        <v>3</v>
      </c>
      <c r="G1128" s="200" t="n">
        <v>2</v>
      </c>
      <c r="H1128" s="200" t="inlineStr">
        <is>
          <t>HIGH</t>
        </is>
      </c>
      <c r="I1128" s="200" t="n">
        <v>13.5</v>
      </c>
      <c r="J1128" s="200" t="inlineStr">
        <is>
          <t>NO</t>
        </is>
      </c>
      <c r="K1128" s="200" t="inlineStr">
        <is>
          <t>https://threatfox.abuse.ch/ioc/1757547/</t>
        </is>
      </c>
      <c r="L1128" s="200" t="inlineStr">
        <is>
          <t>2026-03-03 15:17:36 UTC</t>
        </is>
      </c>
      <c r="M1128" s="200" t="inlineStr">
        <is>
          <t>Block IOC</t>
        </is>
      </c>
      <c r="N1128" s="200" t="inlineStr">
        <is>
          <t>https://threatfox.abuse.ch/ioc/1757547/</t>
        </is>
      </c>
      <c r="O1128" s="200" t="inlineStr">
        <is>
          <t>Block domain:</t>
        </is>
      </c>
      <c r="P1128" s="200" t="inlineStr">
        <is>
          <t>botnet_cc</t>
        </is>
      </c>
      <c r="Q1128" s="200" t="inlineStr">
        <is>
          <t>P3</t>
        </is>
      </c>
      <c r="R1128" s="200" t="inlineStr">
        <is>
          <t>🚫 Block IOC at network perimeter | 🔎 Hunt for IOC across environment | 📋 Document and share with threat intel team</t>
        </is>
      </c>
      <c r="S1128" s="200" t="inlineStr">
        <is>
          <t>Classification: Not checked | Context: Not enriched | Name: Not indexed</t>
        </is>
      </c>
      <c r="T1128" s="200" t="n">
        <v>0</v>
      </c>
      <c r="U1128" s="200" t="n">
        <v>0</v>
      </c>
      <c r="V1128" s="200" t="inlineStr">
        <is>
          <t>T1071:Application Layer Protocol | T1102:Web Service | T1588.001:Malware | T1584.005:Botnet</t>
        </is>
      </c>
      <c r="W1128" s="200" t="n">
        <v>1</v>
      </c>
      <c r="X1128" s="200" t="inlineStr">
        <is>
          <t>LOW (40%)</t>
        </is>
      </c>
      <c r="Y1128" s="200" t="inlineStr">
        <is>
          <t>NONE</t>
        </is>
      </c>
      <c r="Z1128" s="200" t="inlineStr">
        <is>
          <t>NONE</t>
        </is>
      </c>
      <c r="AA1128" s="200" t="inlineStr">
        <is>
          <t>NONE</t>
        </is>
      </c>
      <c r="AB1128" s="200" t="inlineStr">
        <is>
          <t>NONE</t>
        </is>
      </c>
      <c r="AC1128" s="200" t="n">
        <v>0</v>
      </c>
      <c r="AD1128" s="200" t="inlineStr"/>
    </row>
    <row r="1129">
      <c r="A1129" s="200" t="inlineStr">
        <is>
          <t>THREATFOX_IOC</t>
        </is>
      </c>
      <c r="B1129" s="200" t="inlineStr">
        <is>
          <t>1757548</t>
        </is>
      </c>
      <c r="C1129" s="200" t="inlineStr">
        <is>
          <t>domain IOC:  | Malware: IClickFix | Confidence: 75%</t>
        </is>
      </c>
      <c r="D1129" s="200" t="n">
        <v>7.5</v>
      </c>
      <c r="E1129" s="200" t="inlineStr">
        <is>
          <t>HIGH</t>
        </is>
      </c>
      <c r="F1129" s="200" t="n">
        <v>3</v>
      </c>
      <c r="G1129" s="200" t="n">
        <v>2</v>
      </c>
      <c r="H1129" s="200" t="inlineStr">
        <is>
          <t>HIGH</t>
        </is>
      </c>
      <c r="I1129" s="200" t="n">
        <v>13.5</v>
      </c>
      <c r="J1129" s="200" t="inlineStr">
        <is>
          <t>NO</t>
        </is>
      </c>
      <c r="K1129" s="200" t="inlineStr">
        <is>
          <t>https://threatfox.abuse.ch/ioc/1757548/</t>
        </is>
      </c>
      <c r="L1129" s="200" t="inlineStr">
        <is>
          <t>2026-03-03 15:17:36 UTC</t>
        </is>
      </c>
      <c r="M1129" s="200" t="inlineStr">
        <is>
          <t>Block IOC</t>
        </is>
      </c>
      <c r="N1129" s="200" t="inlineStr">
        <is>
          <t>https://threatfox.abuse.ch/ioc/1757548/</t>
        </is>
      </c>
      <c r="O1129" s="200" t="inlineStr">
        <is>
          <t>Block domain:</t>
        </is>
      </c>
      <c r="P1129" s="200" t="inlineStr">
        <is>
          <t>botnet_cc</t>
        </is>
      </c>
      <c r="Q1129" s="200" t="inlineStr">
        <is>
          <t>P3</t>
        </is>
      </c>
      <c r="R1129" s="200" t="inlineStr">
        <is>
          <t>🚫 Block IOC at network perimeter | 🔎 Hunt for IOC across environment | 📋 Document and share with threat intel team</t>
        </is>
      </c>
      <c r="S1129" s="200" t="inlineStr">
        <is>
          <t>Classification: Not checked | Context: Not enriched | Name: Not indexed</t>
        </is>
      </c>
      <c r="T1129" s="200" t="n">
        <v>0</v>
      </c>
      <c r="U1129" s="200" t="n">
        <v>0</v>
      </c>
      <c r="V1129" s="200" t="inlineStr">
        <is>
          <t>T1071:Application Layer Protocol | T1102:Web Service | T1588.001:Malware | T1584.005:Botnet</t>
        </is>
      </c>
      <c r="W1129" s="200" t="n">
        <v>1</v>
      </c>
      <c r="X1129" s="200" t="inlineStr">
        <is>
          <t>LOW (40%)</t>
        </is>
      </c>
      <c r="Y1129" s="200" t="inlineStr">
        <is>
          <t>NONE</t>
        </is>
      </c>
      <c r="Z1129" s="200" t="inlineStr">
        <is>
          <t>NONE</t>
        </is>
      </c>
      <c r="AA1129" s="200" t="inlineStr">
        <is>
          <t>NONE</t>
        </is>
      </c>
      <c r="AB1129" s="200" t="inlineStr">
        <is>
          <t>NONE</t>
        </is>
      </c>
      <c r="AC1129" s="200" t="n">
        <v>0</v>
      </c>
      <c r="AD1129" s="200" t="inlineStr"/>
    </row>
    <row r="1130">
      <c r="A1130" s="200" t="inlineStr">
        <is>
          <t>THREATFOX_IOC</t>
        </is>
      </c>
      <c r="B1130" s="200" t="inlineStr">
        <is>
          <t>1757549</t>
        </is>
      </c>
      <c r="C1130" s="200" t="inlineStr">
        <is>
          <t>domain IOC:  | Malware: IClickFix | Confidence: 75%</t>
        </is>
      </c>
      <c r="D1130" s="200" t="n">
        <v>7.5</v>
      </c>
      <c r="E1130" s="200" t="inlineStr">
        <is>
          <t>HIGH</t>
        </is>
      </c>
      <c r="F1130" s="200" t="n">
        <v>3</v>
      </c>
      <c r="G1130" s="200" t="n">
        <v>2</v>
      </c>
      <c r="H1130" s="200" t="inlineStr">
        <is>
          <t>HIGH</t>
        </is>
      </c>
      <c r="I1130" s="200" t="n">
        <v>13.5</v>
      </c>
      <c r="J1130" s="200" t="inlineStr">
        <is>
          <t>NO</t>
        </is>
      </c>
      <c r="K1130" s="200" t="inlineStr">
        <is>
          <t>https://threatfox.abuse.ch/ioc/1757549/</t>
        </is>
      </c>
      <c r="L1130" s="200" t="inlineStr">
        <is>
          <t>2026-03-03 15:17:36 UTC</t>
        </is>
      </c>
      <c r="M1130" s="200" t="inlineStr">
        <is>
          <t>Block IOC</t>
        </is>
      </c>
      <c r="N1130" s="200" t="inlineStr">
        <is>
          <t>https://threatfox.abuse.ch/ioc/1757549/</t>
        </is>
      </c>
      <c r="O1130" s="200" t="inlineStr">
        <is>
          <t>Block domain:</t>
        </is>
      </c>
      <c r="P1130" s="200" t="inlineStr">
        <is>
          <t>botnet_cc</t>
        </is>
      </c>
      <c r="Q1130" s="200" t="inlineStr">
        <is>
          <t>P3</t>
        </is>
      </c>
      <c r="R1130" s="200" t="inlineStr">
        <is>
          <t>🚫 Block IOC at network perimeter | 🔎 Hunt for IOC across environment | 📋 Document and share with threat intel team</t>
        </is>
      </c>
      <c r="S1130" s="200" t="inlineStr">
        <is>
          <t>Classification: Not checked | Context: Not enriched | Name: Not indexed</t>
        </is>
      </c>
      <c r="T1130" s="200" t="n">
        <v>0</v>
      </c>
      <c r="U1130" s="200" t="n">
        <v>0</v>
      </c>
      <c r="V1130" s="200" t="inlineStr">
        <is>
          <t>T1071:Application Layer Protocol | T1102:Web Service | T1588.001:Malware | T1584.005:Botnet</t>
        </is>
      </c>
      <c r="W1130" s="200" t="n">
        <v>1</v>
      </c>
      <c r="X1130" s="200" t="inlineStr">
        <is>
          <t>LOW (40%)</t>
        </is>
      </c>
      <c r="Y1130" s="200" t="inlineStr">
        <is>
          <t>NONE</t>
        </is>
      </c>
      <c r="Z1130" s="200" t="inlineStr">
        <is>
          <t>NONE</t>
        </is>
      </c>
      <c r="AA1130" s="200" t="inlineStr">
        <is>
          <t>NONE</t>
        </is>
      </c>
      <c r="AB1130" s="200" t="inlineStr">
        <is>
          <t>NONE</t>
        </is>
      </c>
      <c r="AC1130" s="200" t="n">
        <v>0</v>
      </c>
      <c r="AD1130" s="200" t="inlineStr"/>
    </row>
    <row r="1131">
      <c r="A1131" s="200" t="inlineStr">
        <is>
          <t>THREATFOX_IOC</t>
        </is>
      </c>
      <c r="B1131" s="200" t="inlineStr">
        <is>
          <t>1757550</t>
        </is>
      </c>
      <c r="C1131" s="200" t="inlineStr">
        <is>
          <t>domain IOC:  | Malware: IClickFix | Confidence: 75%</t>
        </is>
      </c>
      <c r="D1131" s="200" t="n">
        <v>7.5</v>
      </c>
      <c r="E1131" s="200" t="inlineStr">
        <is>
          <t>HIGH</t>
        </is>
      </c>
      <c r="F1131" s="200" t="n">
        <v>3</v>
      </c>
      <c r="G1131" s="200" t="n">
        <v>2</v>
      </c>
      <c r="H1131" s="200" t="inlineStr">
        <is>
          <t>HIGH</t>
        </is>
      </c>
      <c r="I1131" s="200" t="n">
        <v>13.5</v>
      </c>
      <c r="J1131" s="200" t="inlineStr">
        <is>
          <t>NO</t>
        </is>
      </c>
      <c r="K1131" s="200" t="inlineStr">
        <is>
          <t>https://threatfox.abuse.ch/ioc/1757550/</t>
        </is>
      </c>
      <c r="L1131" s="200" t="inlineStr">
        <is>
          <t>2026-03-03 15:17:36 UTC</t>
        </is>
      </c>
      <c r="M1131" s="200" t="inlineStr">
        <is>
          <t>Block IOC</t>
        </is>
      </c>
      <c r="N1131" s="200" t="inlineStr">
        <is>
          <t>https://threatfox.abuse.ch/ioc/1757550/</t>
        </is>
      </c>
      <c r="O1131" s="200" t="inlineStr">
        <is>
          <t>Block domain:</t>
        </is>
      </c>
      <c r="P1131" s="200" t="inlineStr">
        <is>
          <t>botnet_cc</t>
        </is>
      </c>
      <c r="Q1131" s="200" t="inlineStr">
        <is>
          <t>P3</t>
        </is>
      </c>
      <c r="R1131" s="200" t="inlineStr">
        <is>
          <t>🚫 Block IOC at network perimeter | 🔎 Hunt for IOC across environment | 📋 Document and share with threat intel team</t>
        </is>
      </c>
      <c r="S1131" s="200" t="inlineStr">
        <is>
          <t>Classification: Not checked | Context: Not enriched | Name: Not indexed</t>
        </is>
      </c>
      <c r="T1131" s="200" t="n">
        <v>0</v>
      </c>
      <c r="U1131" s="200" t="n">
        <v>0</v>
      </c>
      <c r="V1131" s="200" t="inlineStr">
        <is>
          <t>T1071:Application Layer Protocol | T1102:Web Service | T1588.001:Malware | T1584.005:Botnet</t>
        </is>
      </c>
      <c r="W1131" s="200" t="n">
        <v>1</v>
      </c>
      <c r="X1131" s="200" t="inlineStr">
        <is>
          <t>LOW (40%)</t>
        </is>
      </c>
      <c r="Y1131" s="200" t="inlineStr">
        <is>
          <t>NONE</t>
        </is>
      </c>
      <c r="Z1131" s="200" t="inlineStr">
        <is>
          <t>NONE</t>
        </is>
      </c>
      <c r="AA1131" s="200" t="inlineStr">
        <is>
          <t>NONE</t>
        </is>
      </c>
      <c r="AB1131" s="200" t="inlineStr">
        <is>
          <t>NONE</t>
        </is>
      </c>
      <c r="AC1131" s="200" t="n">
        <v>0</v>
      </c>
      <c r="AD1131" s="200" t="inlineStr"/>
    </row>
    <row r="1132">
      <c r="A1132" s="200" t="inlineStr">
        <is>
          <t>THREATFOX_IOC</t>
        </is>
      </c>
      <c r="B1132" s="200" t="inlineStr">
        <is>
          <t>1757551</t>
        </is>
      </c>
      <c r="C1132" s="200" t="inlineStr">
        <is>
          <t>domain IOC:  | Malware: IClickFix | Confidence: 75%</t>
        </is>
      </c>
      <c r="D1132" s="200" t="n">
        <v>7.5</v>
      </c>
      <c r="E1132" s="200" t="inlineStr">
        <is>
          <t>HIGH</t>
        </is>
      </c>
      <c r="F1132" s="200" t="n">
        <v>3</v>
      </c>
      <c r="G1132" s="200" t="n">
        <v>2</v>
      </c>
      <c r="H1132" s="200" t="inlineStr">
        <is>
          <t>HIGH</t>
        </is>
      </c>
      <c r="I1132" s="200" t="n">
        <v>13.5</v>
      </c>
      <c r="J1132" s="200" t="inlineStr">
        <is>
          <t>NO</t>
        </is>
      </c>
      <c r="K1132" s="200" t="inlineStr">
        <is>
          <t>https://threatfox.abuse.ch/ioc/1757551/</t>
        </is>
      </c>
      <c r="L1132" s="200" t="inlineStr">
        <is>
          <t>2026-03-03 15:17:36 UTC</t>
        </is>
      </c>
      <c r="M1132" s="200" t="inlineStr">
        <is>
          <t>Block IOC</t>
        </is>
      </c>
      <c r="N1132" s="200" t="inlineStr">
        <is>
          <t>https://threatfox.abuse.ch/ioc/1757551/</t>
        </is>
      </c>
      <c r="O1132" s="200" t="inlineStr">
        <is>
          <t>Block domain:</t>
        </is>
      </c>
      <c r="P1132" s="200" t="inlineStr">
        <is>
          <t>botnet_cc</t>
        </is>
      </c>
      <c r="Q1132" s="200" t="inlineStr">
        <is>
          <t>P3</t>
        </is>
      </c>
      <c r="R1132" s="200" t="inlineStr">
        <is>
          <t>🚫 Block IOC at network perimeter | 🔎 Hunt for IOC across environment | 📋 Document and share with threat intel team</t>
        </is>
      </c>
      <c r="S1132" s="200" t="inlineStr">
        <is>
          <t>Classification: Not checked | Context: Not enriched | Name: Not indexed</t>
        </is>
      </c>
      <c r="T1132" s="200" t="n">
        <v>0</v>
      </c>
      <c r="U1132" s="200" t="n">
        <v>0</v>
      </c>
      <c r="V1132" s="200" t="inlineStr">
        <is>
          <t>T1071:Application Layer Protocol | T1102:Web Service | T1588.001:Malware | T1584.005:Botnet</t>
        </is>
      </c>
      <c r="W1132" s="200" t="n">
        <v>1</v>
      </c>
      <c r="X1132" s="200" t="inlineStr">
        <is>
          <t>LOW (40%)</t>
        </is>
      </c>
      <c r="Y1132" s="200" t="inlineStr">
        <is>
          <t>NONE</t>
        </is>
      </c>
      <c r="Z1132" s="200" t="inlineStr">
        <is>
          <t>NONE</t>
        </is>
      </c>
      <c r="AA1132" s="200" t="inlineStr">
        <is>
          <t>NONE</t>
        </is>
      </c>
      <c r="AB1132" s="200" t="inlineStr">
        <is>
          <t>NONE</t>
        </is>
      </c>
      <c r="AC1132" s="200" t="n">
        <v>0</v>
      </c>
      <c r="AD1132" s="200" t="inlineStr"/>
    </row>
    <row r="1133">
      <c r="A1133" s="200" t="inlineStr">
        <is>
          <t>THREATFOX_IOC</t>
        </is>
      </c>
      <c r="B1133" s="200" t="inlineStr">
        <is>
          <t>1757552</t>
        </is>
      </c>
      <c r="C1133" s="200" t="inlineStr">
        <is>
          <t>domain IOC:  | Malware: IClickFix | Confidence: 75%</t>
        </is>
      </c>
      <c r="D1133" s="200" t="n">
        <v>7.5</v>
      </c>
      <c r="E1133" s="200" t="inlineStr">
        <is>
          <t>HIGH</t>
        </is>
      </c>
      <c r="F1133" s="200" t="n">
        <v>3</v>
      </c>
      <c r="G1133" s="200" t="n">
        <v>2</v>
      </c>
      <c r="H1133" s="200" t="inlineStr">
        <is>
          <t>HIGH</t>
        </is>
      </c>
      <c r="I1133" s="200" t="n">
        <v>13.5</v>
      </c>
      <c r="J1133" s="200" t="inlineStr">
        <is>
          <t>NO</t>
        </is>
      </c>
      <c r="K1133" s="200" t="inlineStr">
        <is>
          <t>https://threatfox.abuse.ch/ioc/1757552/</t>
        </is>
      </c>
      <c r="L1133" s="200" t="inlineStr">
        <is>
          <t>2026-03-03 15:17:36 UTC</t>
        </is>
      </c>
      <c r="M1133" s="200" t="inlineStr">
        <is>
          <t>Block IOC</t>
        </is>
      </c>
      <c r="N1133" s="200" t="inlineStr">
        <is>
          <t>https://threatfox.abuse.ch/ioc/1757552/</t>
        </is>
      </c>
      <c r="O1133" s="200" t="inlineStr">
        <is>
          <t>Block domain:</t>
        </is>
      </c>
      <c r="P1133" s="200" t="inlineStr">
        <is>
          <t>botnet_cc</t>
        </is>
      </c>
      <c r="Q1133" s="200" t="inlineStr">
        <is>
          <t>P3</t>
        </is>
      </c>
      <c r="R1133" s="200" t="inlineStr">
        <is>
          <t>🚫 Block IOC at network perimeter | 🔎 Hunt for IOC across environment | 📋 Document and share with threat intel team</t>
        </is>
      </c>
      <c r="S1133" s="200" t="inlineStr">
        <is>
          <t>Classification: Not checked | Context: Not enriched | Name: Not indexed</t>
        </is>
      </c>
      <c r="T1133" s="200" t="n">
        <v>0</v>
      </c>
      <c r="U1133" s="200" t="n">
        <v>0</v>
      </c>
      <c r="V1133" s="200" t="inlineStr">
        <is>
          <t>T1071:Application Layer Protocol | T1102:Web Service | T1588.001:Malware | T1584.005:Botnet</t>
        </is>
      </c>
      <c r="W1133" s="200" t="n">
        <v>1</v>
      </c>
      <c r="X1133" s="200" t="inlineStr">
        <is>
          <t>LOW (40%)</t>
        </is>
      </c>
      <c r="Y1133" s="200" t="inlineStr">
        <is>
          <t>NONE</t>
        </is>
      </c>
      <c r="Z1133" s="200" t="inlineStr">
        <is>
          <t>NONE</t>
        </is>
      </c>
      <c r="AA1133" s="200" t="inlineStr">
        <is>
          <t>NONE</t>
        </is>
      </c>
      <c r="AB1133" s="200" t="inlineStr">
        <is>
          <t>NONE</t>
        </is>
      </c>
      <c r="AC1133" s="200" t="n">
        <v>0</v>
      </c>
      <c r="AD1133" s="200" t="inlineStr"/>
    </row>
    <row r="1134">
      <c r="A1134" s="200" t="inlineStr">
        <is>
          <t>THREATFOX_IOC</t>
        </is>
      </c>
      <c r="B1134" s="200" t="inlineStr">
        <is>
          <t>1757553</t>
        </is>
      </c>
      <c r="C1134" s="200" t="inlineStr">
        <is>
          <t>domain IOC:  | Malware: IClickFix | Confidence: 75%</t>
        </is>
      </c>
      <c r="D1134" s="200" t="n">
        <v>7.5</v>
      </c>
      <c r="E1134" s="200" t="inlineStr">
        <is>
          <t>HIGH</t>
        </is>
      </c>
      <c r="F1134" s="200" t="n">
        <v>3</v>
      </c>
      <c r="G1134" s="200" t="n">
        <v>2</v>
      </c>
      <c r="H1134" s="200" t="inlineStr">
        <is>
          <t>HIGH</t>
        </is>
      </c>
      <c r="I1134" s="200" t="n">
        <v>13.5</v>
      </c>
      <c r="J1134" s="200" t="inlineStr">
        <is>
          <t>NO</t>
        </is>
      </c>
      <c r="K1134" s="200" t="inlineStr">
        <is>
          <t>https://threatfox.abuse.ch/ioc/1757553/</t>
        </is>
      </c>
      <c r="L1134" s="200" t="inlineStr">
        <is>
          <t>2026-03-03 15:17:36 UTC</t>
        </is>
      </c>
      <c r="M1134" s="200" t="inlineStr">
        <is>
          <t>Block IOC</t>
        </is>
      </c>
      <c r="N1134" s="200" t="inlineStr">
        <is>
          <t>https://threatfox.abuse.ch/ioc/1757553/</t>
        </is>
      </c>
      <c r="O1134" s="200" t="inlineStr">
        <is>
          <t>Block domain:</t>
        </is>
      </c>
      <c r="P1134" s="200" t="inlineStr">
        <is>
          <t>botnet_cc</t>
        </is>
      </c>
      <c r="Q1134" s="200" t="inlineStr">
        <is>
          <t>P3</t>
        </is>
      </c>
      <c r="R1134" s="200" t="inlineStr">
        <is>
          <t>🚫 Block IOC at network perimeter | 🔎 Hunt for IOC across environment | 📋 Document and share with threat intel team</t>
        </is>
      </c>
      <c r="S1134" s="200" t="inlineStr">
        <is>
          <t>Classification: Not checked | Context: Not enriched | Name: Not indexed</t>
        </is>
      </c>
      <c r="T1134" s="200" t="n">
        <v>0</v>
      </c>
      <c r="U1134" s="200" t="n">
        <v>0</v>
      </c>
      <c r="V1134" s="200" t="inlineStr">
        <is>
          <t>T1071:Application Layer Protocol | T1102:Web Service | T1588.001:Malware | T1584.005:Botnet</t>
        </is>
      </c>
      <c r="W1134" s="200" t="n">
        <v>1</v>
      </c>
      <c r="X1134" s="200" t="inlineStr">
        <is>
          <t>LOW (40%)</t>
        </is>
      </c>
      <c r="Y1134" s="200" t="inlineStr">
        <is>
          <t>NONE</t>
        </is>
      </c>
      <c r="Z1134" s="200" t="inlineStr">
        <is>
          <t>NONE</t>
        </is>
      </c>
      <c r="AA1134" s="200" t="inlineStr">
        <is>
          <t>NONE</t>
        </is>
      </c>
      <c r="AB1134" s="200" t="inlineStr">
        <is>
          <t>NONE</t>
        </is>
      </c>
      <c r="AC1134" s="200" t="n">
        <v>0</v>
      </c>
      <c r="AD1134" s="200" t="inlineStr"/>
    </row>
    <row r="1135">
      <c r="A1135" s="200" t="inlineStr">
        <is>
          <t>THREATFOX_IOC</t>
        </is>
      </c>
      <c r="B1135" s="200" t="inlineStr">
        <is>
          <t>1757554</t>
        </is>
      </c>
      <c r="C1135" s="200" t="inlineStr">
        <is>
          <t>domain IOC:  | Malware: IClickFix | Confidence: 75%</t>
        </is>
      </c>
      <c r="D1135" s="200" t="n">
        <v>7.5</v>
      </c>
      <c r="E1135" s="200" t="inlineStr">
        <is>
          <t>HIGH</t>
        </is>
      </c>
      <c r="F1135" s="200" t="n">
        <v>3</v>
      </c>
      <c r="G1135" s="200" t="n">
        <v>2</v>
      </c>
      <c r="H1135" s="200" t="inlineStr">
        <is>
          <t>HIGH</t>
        </is>
      </c>
      <c r="I1135" s="200" t="n">
        <v>13.5</v>
      </c>
      <c r="J1135" s="200" t="inlineStr">
        <is>
          <t>NO</t>
        </is>
      </c>
      <c r="K1135" s="200" t="inlineStr">
        <is>
          <t>https://threatfox.abuse.ch/ioc/1757554/</t>
        </is>
      </c>
      <c r="L1135" s="200" t="inlineStr">
        <is>
          <t>2026-03-03 15:17:36 UTC</t>
        </is>
      </c>
      <c r="M1135" s="200" t="inlineStr">
        <is>
          <t>Block IOC</t>
        </is>
      </c>
      <c r="N1135" s="200" t="inlineStr">
        <is>
          <t>https://threatfox.abuse.ch/ioc/1757554/</t>
        </is>
      </c>
      <c r="O1135" s="200" t="inlineStr">
        <is>
          <t>Block domain:</t>
        </is>
      </c>
      <c r="P1135" s="200" t="inlineStr">
        <is>
          <t>botnet_cc</t>
        </is>
      </c>
      <c r="Q1135" s="200" t="inlineStr">
        <is>
          <t>P3</t>
        </is>
      </c>
      <c r="R1135" s="200" t="inlineStr">
        <is>
          <t>🚫 Block IOC at network perimeter | 🔎 Hunt for IOC across environment | 📋 Document and share with threat intel team</t>
        </is>
      </c>
      <c r="S1135" s="200" t="inlineStr">
        <is>
          <t>Classification: Not checked | Context: Not enriched | Name: Not indexed</t>
        </is>
      </c>
      <c r="T1135" s="200" t="n">
        <v>0</v>
      </c>
      <c r="U1135" s="200" t="n">
        <v>0</v>
      </c>
      <c r="V1135" s="200" t="inlineStr">
        <is>
          <t>T1071:Application Layer Protocol | T1102:Web Service | T1588.001:Malware | T1584.005:Botnet</t>
        </is>
      </c>
      <c r="W1135" s="200" t="n">
        <v>1</v>
      </c>
      <c r="X1135" s="200" t="inlineStr">
        <is>
          <t>LOW (40%)</t>
        </is>
      </c>
      <c r="Y1135" s="200" t="inlineStr">
        <is>
          <t>NONE</t>
        </is>
      </c>
      <c r="Z1135" s="200" t="inlineStr">
        <is>
          <t>NONE</t>
        </is>
      </c>
      <c r="AA1135" s="200" t="inlineStr">
        <is>
          <t>NONE</t>
        </is>
      </c>
      <c r="AB1135" s="200" t="inlineStr">
        <is>
          <t>NONE</t>
        </is>
      </c>
      <c r="AC1135" s="200" t="n">
        <v>0</v>
      </c>
      <c r="AD1135" s="200" t="inlineStr"/>
    </row>
    <row r="1136">
      <c r="A1136" s="200" t="inlineStr">
        <is>
          <t>THREATFOX_IOC</t>
        </is>
      </c>
      <c r="B1136" s="200" t="inlineStr">
        <is>
          <t>1757555</t>
        </is>
      </c>
      <c r="C1136" s="200" t="inlineStr">
        <is>
          <t>domain IOC:  | Malware: IClickFix | Confidence: 75%</t>
        </is>
      </c>
      <c r="D1136" s="200" t="n">
        <v>7.5</v>
      </c>
      <c r="E1136" s="200" t="inlineStr">
        <is>
          <t>HIGH</t>
        </is>
      </c>
      <c r="F1136" s="200" t="n">
        <v>3</v>
      </c>
      <c r="G1136" s="200" t="n">
        <v>2</v>
      </c>
      <c r="H1136" s="200" t="inlineStr">
        <is>
          <t>HIGH</t>
        </is>
      </c>
      <c r="I1136" s="200" t="n">
        <v>13.5</v>
      </c>
      <c r="J1136" s="200" t="inlineStr">
        <is>
          <t>NO</t>
        </is>
      </c>
      <c r="K1136" s="200" t="inlineStr">
        <is>
          <t>https://threatfox.abuse.ch/ioc/1757555/</t>
        </is>
      </c>
      <c r="L1136" s="200" t="inlineStr">
        <is>
          <t>2026-03-03 15:17:36 UTC</t>
        </is>
      </c>
      <c r="M1136" s="200" t="inlineStr">
        <is>
          <t>Block IOC</t>
        </is>
      </c>
      <c r="N1136" s="200" t="inlineStr">
        <is>
          <t>https://threatfox.abuse.ch/ioc/1757555/</t>
        </is>
      </c>
      <c r="O1136" s="200" t="inlineStr">
        <is>
          <t>Block domain:</t>
        </is>
      </c>
      <c r="P1136" s="200" t="inlineStr">
        <is>
          <t>botnet_cc</t>
        </is>
      </c>
      <c r="Q1136" s="200" t="inlineStr">
        <is>
          <t>P3</t>
        </is>
      </c>
      <c r="R1136" s="200" t="inlineStr">
        <is>
          <t>🚫 Block IOC at network perimeter | 🔎 Hunt for IOC across environment | 📋 Document and share with threat intel team</t>
        </is>
      </c>
      <c r="S1136" s="200" t="inlineStr">
        <is>
          <t>Classification: Not checked | Context: Not enriched | Name: Not indexed</t>
        </is>
      </c>
      <c r="T1136" s="200" t="n">
        <v>0</v>
      </c>
      <c r="U1136" s="200" t="n">
        <v>0</v>
      </c>
      <c r="V1136" s="200" t="inlineStr">
        <is>
          <t>T1071:Application Layer Protocol | T1102:Web Service | T1588.001:Malware | T1584.005:Botnet</t>
        </is>
      </c>
      <c r="W1136" s="200" t="n">
        <v>1</v>
      </c>
      <c r="X1136" s="200" t="inlineStr">
        <is>
          <t>LOW (40%)</t>
        </is>
      </c>
      <c r="Y1136" s="200" t="inlineStr">
        <is>
          <t>NONE</t>
        </is>
      </c>
      <c r="Z1136" s="200" t="inlineStr">
        <is>
          <t>NONE</t>
        </is>
      </c>
      <c r="AA1136" s="200" t="inlineStr">
        <is>
          <t>NONE</t>
        </is>
      </c>
      <c r="AB1136" s="200" t="inlineStr">
        <is>
          <t>NONE</t>
        </is>
      </c>
      <c r="AC1136" s="200" t="n">
        <v>0</v>
      </c>
      <c r="AD1136" s="200" t="inlineStr"/>
    </row>
    <row r="1137">
      <c r="A1137" s="200" t="inlineStr">
        <is>
          <t>THREATFOX_IOC</t>
        </is>
      </c>
      <c r="B1137" s="200" t="inlineStr">
        <is>
          <t>1757556</t>
        </is>
      </c>
      <c r="C1137" s="200" t="inlineStr">
        <is>
          <t>domain IOC:  | Malware: IClickFix | Confidence: 75%</t>
        </is>
      </c>
      <c r="D1137" s="200" t="n">
        <v>7.5</v>
      </c>
      <c r="E1137" s="200" t="inlineStr">
        <is>
          <t>HIGH</t>
        </is>
      </c>
      <c r="F1137" s="200" t="n">
        <v>3</v>
      </c>
      <c r="G1137" s="200" t="n">
        <v>2</v>
      </c>
      <c r="H1137" s="200" t="inlineStr">
        <is>
          <t>HIGH</t>
        </is>
      </c>
      <c r="I1137" s="200" t="n">
        <v>13.5</v>
      </c>
      <c r="J1137" s="200" t="inlineStr">
        <is>
          <t>NO</t>
        </is>
      </c>
      <c r="K1137" s="200" t="inlineStr">
        <is>
          <t>https://threatfox.abuse.ch/ioc/1757556/</t>
        </is>
      </c>
      <c r="L1137" s="200" t="inlineStr">
        <is>
          <t>2026-03-03 15:17:36 UTC</t>
        </is>
      </c>
      <c r="M1137" s="200" t="inlineStr">
        <is>
          <t>Block IOC</t>
        </is>
      </c>
      <c r="N1137" s="200" t="inlineStr">
        <is>
          <t>https://threatfox.abuse.ch/ioc/1757556/</t>
        </is>
      </c>
      <c r="O1137" s="200" t="inlineStr">
        <is>
          <t>Block domain:</t>
        </is>
      </c>
      <c r="P1137" s="200" t="inlineStr">
        <is>
          <t>botnet_cc</t>
        </is>
      </c>
      <c r="Q1137" s="200" t="inlineStr">
        <is>
          <t>P3</t>
        </is>
      </c>
      <c r="R1137" s="200" t="inlineStr">
        <is>
          <t>🚫 Block IOC at network perimeter | 🔎 Hunt for IOC across environment | 📋 Document and share with threat intel team</t>
        </is>
      </c>
      <c r="S1137" s="200" t="inlineStr">
        <is>
          <t>Classification: Not checked | Context: Not enriched | Name: Not indexed</t>
        </is>
      </c>
      <c r="T1137" s="200" t="n">
        <v>0</v>
      </c>
      <c r="U1137" s="200" t="n">
        <v>0</v>
      </c>
      <c r="V1137" s="200" t="inlineStr">
        <is>
          <t>T1071:Application Layer Protocol | T1102:Web Service | T1588.001:Malware | T1584.005:Botnet</t>
        </is>
      </c>
      <c r="W1137" s="200" t="n">
        <v>1</v>
      </c>
      <c r="X1137" s="200" t="inlineStr">
        <is>
          <t>LOW (40%)</t>
        </is>
      </c>
      <c r="Y1137" s="200" t="inlineStr">
        <is>
          <t>NONE</t>
        </is>
      </c>
      <c r="Z1137" s="200" t="inlineStr">
        <is>
          <t>NONE</t>
        </is>
      </c>
      <c r="AA1137" s="200" t="inlineStr">
        <is>
          <t>NONE</t>
        </is>
      </c>
      <c r="AB1137" s="200" t="inlineStr">
        <is>
          <t>NONE</t>
        </is>
      </c>
      <c r="AC1137" s="200" t="n">
        <v>0</v>
      </c>
      <c r="AD1137" s="200" t="inlineStr"/>
    </row>
    <row r="1138">
      <c r="A1138" s="200" t="inlineStr">
        <is>
          <t>THREATFOX_IOC</t>
        </is>
      </c>
      <c r="B1138" s="200" t="inlineStr">
        <is>
          <t>1757557</t>
        </is>
      </c>
      <c r="C1138" s="200" t="inlineStr">
        <is>
          <t>domain IOC:  | Malware: IClickFix | Confidence: 75%</t>
        </is>
      </c>
      <c r="D1138" s="200" t="n">
        <v>7.5</v>
      </c>
      <c r="E1138" s="200" t="inlineStr">
        <is>
          <t>HIGH</t>
        </is>
      </c>
      <c r="F1138" s="200" t="n">
        <v>3</v>
      </c>
      <c r="G1138" s="200" t="n">
        <v>2</v>
      </c>
      <c r="H1138" s="200" t="inlineStr">
        <is>
          <t>HIGH</t>
        </is>
      </c>
      <c r="I1138" s="200" t="n">
        <v>13.5</v>
      </c>
      <c r="J1138" s="200" t="inlineStr">
        <is>
          <t>NO</t>
        </is>
      </c>
      <c r="K1138" s="200" t="inlineStr">
        <is>
          <t>https://threatfox.abuse.ch/ioc/1757557/</t>
        </is>
      </c>
      <c r="L1138" s="200" t="inlineStr">
        <is>
          <t>2026-03-03 15:17:36 UTC</t>
        </is>
      </c>
      <c r="M1138" s="200" t="inlineStr">
        <is>
          <t>Block IOC</t>
        </is>
      </c>
      <c r="N1138" s="200" t="inlineStr">
        <is>
          <t>https://threatfox.abuse.ch/ioc/1757557/</t>
        </is>
      </c>
      <c r="O1138" s="200" t="inlineStr">
        <is>
          <t>Block domain:</t>
        </is>
      </c>
      <c r="P1138" s="200" t="inlineStr">
        <is>
          <t>botnet_cc</t>
        </is>
      </c>
      <c r="Q1138" s="200" t="inlineStr">
        <is>
          <t>P3</t>
        </is>
      </c>
      <c r="R1138" s="200" t="inlineStr">
        <is>
          <t>🚫 Block IOC at network perimeter | 🔎 Hunt for IOC across environment | 📋 Document and share with threat intel team</t>
        </is>
      </c>
      <c r="S1138" s="200" t="inlineStr">
        <is>
          <t>Classification: Not checked | Context: Not enriched | Name: Not indexed</t>
        </is>
      </c>
      <c r="T1138" s="200" t="n">
        <v>0</v>
      </c>
      <c r="U1138" s="200" t="n">
        <v>0</v>
      </c>
      <c r="V1138" s="200" t="inlineStr">
        <is>
          <t>T1071:Application Layer Protocol | T1102:Web Service | T1588.001:Malware | T1584.005:Botnet</t>
        </is>
      </c>
      <c r="W1138" s="200" t="n">
        <v>1</v>
      </c>
      <c r="X1138" s="200" t="inlineStr">
        <is>
          <t>LOW (40%)</t>
        </is>
      </c>
      <c r="Y1138" s="200" t="inlineStr">
        <is>
          <t>NONE</t>
        </is>
      </c>
      <c r="Z1138" s="200" t="inlineStr">
        <is>
          <t>NONE</t>
        </is>
      </c>
      <c r="AA1138" s="200" t="inlineStr">
        <is>
          <t>NONE</t>
        </is>
      </c>
      <c r="AB1138" s="200" t="inlineStr">
        <is>
          <t>NONE</t>
        </is>
      </c>
      <c r="AC1138" s="200" t="n">
        <v>0</v>
      </c>
      <c r="AD1138" s="200" t="inlineStr"/>
    </row>
    <row r="1139">
      <c r="A1139" s="200" t="inlineStr">
        <is>
          <t>THREATFOX_IOC</t>
        </is>
      </c>
      <c r="B1139" s="200" t="inlineStr">
        <is>
          <t>1757558</t>
        </is>
      </c>
      <c r="C1139" s="200" t="inlineStr">
        <is>
          <t>domain IOC:  | Malware: IClickFix | Confidence: 75%</t>
        </is>
      </c>
      <c r="D1139" s="200" t="n">
        <v>7.5</v>
      </c>
      <c r="E1139" s="200" t="inlineStr">
        <is>
          <t>HIGH</t>
        </is>
      </c>
      <c r="F1139" s="200" t="n">
        <v>3</v>
      </c>
      <c r="G1139" s="200" t="n">
        <v>2</v>
      </c>
      <c r="H1139" s="200" t="inlineStr">
        <is>
          <t>HIGH</t>
        </is>
      </c>
      <c r="I1139" s="200" t="n">
        <v>13.5</v>
      </c>
      <c r="J1139" s="200" t="inlineStr">
        <is>
          <t>NO</t>
        </is>
      </c>
      <c r="K1139" s="200" t="inlineStr">
        <is>
          <t>https://threatfox.abuse.ch/ioc/1757558/</t>
        </is>
      </c>
      <c r="L1139" s="200" t="inlineStr">
        <is>
          <t>2026-03-03 15:17:36 UTC</t>
        </is>
      </c>
      <c r="M1139" s="200" t="inlineStr">
        <is>
          <t>Block IOC</t>
        </is>
      </c>
      <c r="N1139" s="200" t="inlineStr">
        <is>
          <t>https://threatfox.abuse.ch/ioc/1757558/</t>
        </is>
      </c>
      <c r="O1139" s="200" t="inlineStr">
        <is>
          <t>Block domain:</t>
        </is>
      </c>
      <c r="P1139" s="200" t="inlineStr">
        <is>
          <t>botnet_cc</t>
        </is>
      </c>
      <c r="Q1139" s="200" t="inlineStr">
        <is>
          <t>P3</t>
        </is>
      </c>
      <c r="R1139" s="200" t="inlineStr">
        <is>
          <t>🚫 Block IOC at network perimeter | 🔎 Hunt for IOC across environment | 📋 Document and share with threat intel team</t>
        </is>
      </c>
      <c r="S1139" s="200" t="inlineStr">
        <is>
          <t>Classification: Not checked | Context: Not enriched | Name: Not indexed</t>
        </is>
      </c>
      <c r="T1139" s="200" t="n">
        <v>0</v>
      </c>
      <c r="U1139" s="200" t="n">
        <v>0</v>
      </c>
      <c r="V1139" s="200" t="inlineStr">
        <is>
          <t>T1071:Application Layer Protocol | T1102:Web Service | T1588.001:Malware | T1584.005:Botnet</t>
        </is>
      </c>
      <c r="W1139" s="200" t="n">
        <v>1</v>
      </c>
      <c r="X1139" s="200" t="inlineStr">
        <is>
          <t>LOW (40%)</t>
        </is>
      </c>
      <c r="Y1139" s="200" t="inlineStr">
        <is>
          <t>NONE</t>
        </is>
      </c>
      <c r="Z1139" s="200" t="inlineStr">
        <is>
          <t>NONE</t>
        </is>
      </c>
      <c r="AA1139" s="200" t="inlineStr">
        <is>
          <t>NONE</t>
        </is>
      </c>
      <c r="AB1139" s="200" t="inlineStr">
        <is>
          <t>NONE</t>
        </is>
      </c>
      <c r="AC1139" s="200" t="n">
        <v>0</v>
      </c>
      <c r="AD1139" s="200" t="inlineStr"/>
    </row>
    <row r="1140">
      <c r="A1140" s="200" t="inlineStr">
        <is>
          <t>THREATFOX_IOC</t>
        </is>
      </c>
      <c r="B1140" s="200" t="inlineStr">
        <is>
          <t>1757559</t>
        </is>
      </c>
      <c r="C1140" s="200" t="inlineStr">
        <is>
          <t>domain IOC:  | Malware: IClickFix | Confidence: 75%</t>
        </is>
      </c>
      <c r="D1140" s="200" t="n">
        <v>7.5</v>
      </c>
      <c r="E1140" s="200" t="inlineStr">
        <is>
          <t>HIGH</t>
        </is>
      </c>
      <c r="F1140" s="200" t="n">
        <v>3</v>
      </c>
      <c r="G1140" s="200" t="n">
        <v>2</v>
      </c>
      <c r="H1140" s="200" t="inlineStr">
        <is>
          <t>HIGH</t>
        </is>
      </c>
      <c r="I1140" s="200" t="n">
        <v>13.5</v>
      </c>
      <c r="J1140" s="200" t="inlineStr">
        <is>
          <t>NO</t>
        </is>
      </c>
      <c r="K1140" s="200" t="inlineStr">
        <is>
          <t>https://threatfox.abuse.ch/ioc/1757559/</t>
        </is>
      </c>
      <c r="L1140" s="200" t="inlineStr">
        <is>
          <t>2026-03-03 15:17:36 UTC</t>
        </is>
      </c>
      <c r="M1140" s="200" t="inlineStr">
        <is>
          <t>Block IOC</t>
        </is>
      </c>
      <c r="N1140" s="200" t="inlineStr">
        <is>
          <t>https://threatfox.abuse.ch/ioc/1757559/</t>
        </is>
      </c>
      <c r="O1140" s="200" t="inlineStr">
        <is>
          <t>Block domain:</t>
        </is>
      </c>
      <c r="P1140" s="200" t="inlineStr">
        <is>
          <t>botnet_cc</t>
        </is>
      </c>
      <c r="Q1140" s="200" t="inlineStr">
        <is>
          <t>P3</t>
        </is>
      </c>
      <c r="R1140" s="200" t="inlineStr">
        <is>
          <t>🚫 Block IOC at network perimeter | 🔎 Hunt for IOC across environment | 📋 Document and share with threat intel team</t>
        </is>
      </c>
      <c r="S1140" s="200" t="inlineStr">
        <is>
          <t>Classification: Not checked | Context: Not enriched | Name: Not indexed</t>
        </is>
      </c>
      <c r="T1140" s="200" t="n">
        <v>0</v>
      </c>
      <c r="U1140" s="200" t="n">
        <v>0</v>
      </c>
      <c r="V1140" s="200" t="inlineStr">
        <is>
          <t>T1071:Application Layer Protocol | T1102:Web Service | T1588.001:Malware | T1584.005:Botnet</t>
        </is>
      </c>
      <c r="W1140" s="200" t="n">
        <v>1</v>
      </c>
      <c r="X1140" s="200" t="inlineStr">
        <is>
          <t>LOW (40%)</t>
        </is>
      </c>
      <c r="Y1140" s="200" t="inlineStr">
        <is>
          <t>NONE</t>
        </is>
      </c>
      <c r="Z1140" s="200" t="inlineStr">
        <is>
          <t>NONE</t>
        </is>
      </c>
      <c r="AA1140" s="200" t="inlineStr">
        <is>
          <t>NONE</t>
        </is>
      </c>
      <c r="AB1140" s="200" t="inlineStr">
        <is>
          <t>NONE</t>
        </is>
      </c>
      <c r="AC1140" s="200" t="n">
        <v>0</v>
      </c>
      <c r="AD1140" s="200" t="inlineStr"/>
    </row>
    <row r="1141">
      <c r="A1141" s="200" t="inlineStr">
        <is>
          <t>THREATFOX_IOC</t>
        </is>
      </c>
      <c r="B1141" s="200" t="inlineStr">
        <is>
          <t>1757560</t>
        </is>
      </c>
      <c r="C1141" s="200" t="inlineStr">
        <is>
          <t>domain IOC:  | Malware: IClickFix | Confidence: 75%</t>
        </is>
      </c>
      <c r="D1141" s="200" t="n">
        <v>7.5</v>
      </c>
      <c r="E1141" s="200" t="inlineStr">
        <is>
          <t>HIGH</t>
        </is>
      </c>
      <c r="F1141" s="200" t="n">
        <v>3</v>
      </c>
      <c r="G1141" s="200" t="n">
        <v>2</v>
      </c>
      <c r="H1141" s="200" t="inlineStr">
        <is>
          <t>HIGH</t>
        </is>
      </c>
      <c r="I1141" s="200" t="n">
        <v>13.5</v>
      </c>
      <c r="J1141" s="200" t="inlineStr">
        <is>
          <t>NO</t>
        </is>
      </c>
      <c r="K1141" s="200" t="inlineStr">
        <is>
          <t>https://threatfox.abuse.ch/ioc/1757560/</t>
        </is>
      </c>
      <c r="L1141" s="200" t="inlineStr">
        <is>
          <t>2026-03-03 15:17:36 UTC</t>
        </is>
      </c>
      <c r="M1141" s="200" t="inlineStr">
        <is>
          <t>Block IOC</t>
        </is>
      </c>
      <c r="N1141" s="200" t="inlineStr">
        <is>
          <t>https://threatfox.abuse.ch/ioc/1757560/</t>
        </is>
      </c>
      <c r="O1141" s="200" t="inlineStr">
        <is>
          <t>Block domain:</t>
        </is>
      </c>
      <c r="P1141" s="200" t="inlineStr">
        <is>
          <t>botnet_cc</t>
        </is>
      </c>
      <c r="Q1141" s="200" t="inlineStr">
        <is>
          <t>P3</t>
        </is>
      </c>
      <c r="R1141" s="200" t="inlineStr">
        <is>
          <t>🚫 Block IOC at network perimeter | 🔎 Hunt for IOC across environment | 📋 Document and share with threat intel team</t>
        </is>
      </c>
      <c r="S1141" s="200" t="inlineStr">
        <is>
          <t>Classification: Not checked | Context: Not enriched | Name: Not indexed</t>
        </is>
      </c>
      <c r="T1141" s="200" t="n">
        <v>0</v>
      </c>
      <c r="U1141" s="200" t="n">
        <v>0</v>
      </c>
      <c r="V1141" s="200" t="inlineStr">
        <is>
          <t>T1071:Application Layer Protocol | T1102:Web Service | T1588.001:Malware | T1584.005:Botnet</t>
        </is>
      </c>
      <c r="W1141" s="200" t="n">
        <v>1</v>
      </c>
      <c r="X1141" s="200" t="inlineStr">
        <is>
          <t>LOW (40%)</t>
        </is>
      </c>
      <c r="Y1141" s="200" t="inlineStr">
        <is>
          <t>NONE</t>
        </is>
      </c>
      <c r="Z1141" s="200" t="inlineStr">
        <is>
          <t>NONE</t>
        </is>
      </c>
      <c r="AA1141" s="200" t="inlineStr">
        <is>
          <t>NONE</t>
        </is>
      </c>
      <c r="AB1141" s="200" t="inlineStr">
        <is>
          <t>NONE</t>
        </is>
      </c>
      <c r="AC1141" s="200" t="n">
        <v>0</v>
      </c>
      <c r="AD1141" s="200" t="inlineStr"/>
    </row>
    <row r="1142">
      <c r="A1142" s="200" t="inlineStr">
        <is>
          <t>THREATFOX_IOC</t>
        </is>
      </c>
      <c r="B1142" s="200" t="inlineStr">
        <is>
          <t>1757522</t>
        </is>
      </c>
      <c r="C1142" s="200" t="inlineStr">
        <is>
          <t>domain IOC:  | Malware: IClickFix | Confidence: 75%</t>
        </is>
      </c>
      <c r="D1142" s="200" t="n">
        <v>7.5</v>
      </c>
      <c r="E1142" s="200" t="inlineStr">
        <is>
          <t>HIGH</t>
        </is>
      </c>
      <c r="F1142" s="200" t="n">
        <v>3</v>
      </c>
      <c r="G1142" s="200" t="n">
        <v>2</v>
      </c>
      <c r="H1142" s="200" t="inlineStr">
        <is>
          <t>HIGH</t>
        </is>
      </c>
      <c r="I1142" s="200" t="n">
        <v>13.5</v>
      </c>
      <c r="J1142" s="200" t="inlineStr">
        <is>
          <t>NO</t>
        </is>
      </c>
      <c r="K1142" s="200" t="inlineStr">
        <is>
          <t>https://threatfox.abuse.ch/ioc/1757522/</t>
        </is>
      </c>
      <c r="L1142" s="200" t="inlineStr">
        <is>
          <t>2026-03-03 15:17:35 UTC</t>
        </is>
      </c>
      <c r="M1142" s="200" t="inlineStr">
        <is>
          <t>Block IOC</t>
        </is>
      </c>
      <c r="N1142" s="200" t="inlineStr">
        <is>
          <t>https://threatfox.abuse.ch/ioc/1757522/</t>
        </is>
      </c>
      <c r="O1142" s="200" t="inlineStr">
        <is>
          <t>Block domain:</t>
        </is>
      </c>
      <c r="P1142" s="200" t="inlineStr">
        <is>
          <t>botnet_cc</t>
        </is>
      </c>
      <c r="Q1142" s="200" t="inlineStr">
        <is>
          <t>P3</t>
        </is>
      </c>
      <c r="R1142" s="200" t="inlineStr">
        <is>
          <t>🚫 Block IOC at network perimeter | 🔎 Hunt for IOC across environment | 📋 Document and share with threat intel team</t>
        </is>
      </c>
      <c r="S1142" s="200" t="inlineStr">
        <is>
          <t>Classification: Not checked | Context: Not enriched | Name: Not indexed</t>
        </is>
      </c>
      <c r="T1142" s="200" t="n">
        <v>0</v>
      </c>
      <c r="U1142" s="200" t="n">
        <v>0</v>
      </c>
      <c r="V1142" s="200" t="inlineStr">
        <is>
          <t>T1071:Application Layer Protocol | T1102:Web Service | T1588.001:Malware | T1584.005:Botnet</t>
        </is>
      </c>
      <c r="W1142" s="200" t="n">
        <v>1</v>
      </c>
      <c r="X1142" s="200" t="inlineStr">
        <is>
          <t>LOW (40%)</t>
        </is>
      </c>
      <c r="Y1142" s="200" t="inlineStr">
        <is>
          <t>NONE</t>
        </is>
      </c>
      <c r="Z1142" s="200" t="inlineStr">
        <is>
          <t>NONE</t>
        </is>
      </c>
      <c r="AA1142" s="200" t="inlineStr">
        <is>
          <t>NONE</t>
        </is>
      </c>
      <c r="AB1142" s="200" t="inlineStr">
        <is>
          <t>NONE</t>
        </is>
      </c>
      <c r="AC1142" s="200" t="n">
        <v>0</v>
      </c>
      <c r="AD1142" s="200" t="inlineStr"/>
    </row>
    <row r="1143">
      <c r="A1143" s="200" t="inlineStr">
        <is>
          <t>THREATFOX_IOC</t>
        </is>
      </c>
      <c r="B1143" s="200" t="inlineStr">
        <is>
          <t>1757523</t>
        </is>
      </c>
      <c r="C1143" s="200" t="inlineStr">
        <is>
          <t>domain IOC:  | Malware: IClickFix | Confidence: 75%</t>
        </is>
      </c>
      <c r="D1143" s="200" t="n">
        <v>7.5</v>
      </c>
      <c r="E1143" s="200" t="inlineStr">
        <is>
          <t>HIGH</t>
        </is>
      </c>
      <c r="F1143" s="200" t="n">
        <v>3</v>
      </c>
      <c r="G1143" s="200" t="n">
        <v>2</v>
      </c>
      <c r="H1143" s="200" t="inlineStr">
        <is>
          <t>HIGH</t>
        </is>
      </c>
      <c r="I1143" s="200" t="n">
        <v>13.5</v>
      </c>
      <c r="J1143" s="200" t="inlineStr">
        <is>
          <t>NO</t>
        </is>
      </c>
      <c r="K1143" s="200" t="inlineStr">
        <is>
          <t>https://threatfox.abuse.ch/ioc/1757523/</t>
        </is>
      </c>
      <c r="L1143" s="200" t="inlineStr">
        <is>
          <t>2026-03-03 15:17:35 UTC</t>
        </is>
      </c>
      <c r="M1143" s="200" t="inlineStr">
        <is>
          <t>Block IOC</t>
        </is>
      </c>
      <c r="N1143" s="200" t="inlineStr">
        <is>
          <t>https://threatfox.abuse.ch/ioc/1757523/</t>
        </is>
      </c>
      <c r="O1143" s="200" t="inlineStr">
        <is>
          <t>Block domain:</t>
        </is>
      </c>
      <c r="P1143" s="200" t="inlineStr">
        <is>
          <t>botnet_cc</t>
        </is>
      </c>
      <c r="Q1143" s="200" t="inlineStr">
        <is>
          <t>P3</t>
        </is>
      </c>
      <c r="R1143" s="200" t="inlineStr">
        <is>
          <t>🚫 Block IOC at network perimeter | 🔎 Hunt for IOC across environment | 📋 Document and share with threat intel team</t>
        </is>
      </c>
      <c r="S1143" s="200" t="inlineStr">
        <is>
          <t>Classification: Not checked | Context: Not enriched | Name: Not indexed</t>
        </is>
      </c>
      <c r="T1143" s="200" t="n">
        <v>0</v>
      </c>
      <c r="U1143" s="200" t="n">
        <v>0</v>
      </c>
      <c r="V1143" s="200" t="inlineStr">
        <is>
          <t>T1071:Application Layer Protocol | T1102:Web Service | T1588.001:Malware | T1584.005:Botnet</t>
        </is>
      </c>
      <c r="W1143" s="200" t="n">
        <v>1</v>
      </c>
      <c r="X1143" s="200" t="inlineStr">
        <is>
          <t>LOW (40%)</t>
        </is>
      </c>
      <c r="Y1143" s="200" t="inlineStr">
        <is>
          <t>NONE</t>
        </is>
      </c>
      <c r="Z1143" s="200" t="inlineStr">
        <is>
          <t>NONE</t>
        </is>
      </c>
      <c r="AA1143" s="200" t="inlineStr">
        <is>
          <t>NONE</t>
        </is>
      </c>
      <c r="AB1143" s="200" t="inlineStr">
        <is>
          <t>NONE</t>
        </is>
      </c>
      <c r="AC1143" s="200" t="n">
        <v>0</v>
      </c>
      <c r="AD1143" s="200" t="inlineStr"/>
    </row>
    <row r="1144">
      <c r="A1144" s="200" t="inlineStr">
        <is>
          <t>THREATFOX_IOC</t>
        </is>
      </c>
      <c r="B1144" s="200" t="inlineStr">
        <is>
          <t>1757524</t>
        </is>
      </c>
      <c r="C1144" s="200" t="inlineStr">
        <is>
          <t>domain IOC:  | Malware: IClickFix | Confidence: 75%</t>
        </is>
      </c>
      <c r="D1144" s="200" t="n">
        <v>7.5</v>
      </c>
      <c r="E1144" s="200" t="inlineStr">
        <is>
          <t>HIGH</t>
        </is>
      </c>
      <c r="F1144" s="200" t="n">
        <v>3</v>
      </c>
      <c r="G1144" s="200" t="n">
        <v>2</v>
      </c>
      <c r="H1144" s="200" t="inlineStr">
        <is>
          <t>HIGH</t>
        </is>
      </c>
      <c r="I1144" s="200" t="n">
        <v>13.5</v>
      </c>
      <c r="J1144" s="200" t="inlineStr">
        <is>
          <t>NO</t>
        </is>
      </c>
      <c r="K1144" s="200" t="inlineStr">
        <is>
          <t>https://threatfox.abuse.ch/ioc/1757524/</t>
        </is>
      </c>
      <c r="L1144" s="200" t="inlineStr">
        <is>
          <t>2026-03-03 15:17:35 UTC</t>
        </is>
      </c>
      <c r="M1144" s="200" t="inlineStr">
        <is>
          <t>Block IOC</t>
        </is>
      </c>
      <c r="N1144" s="200" t="inlineStr">
        <is>
          <t>https://threatfox.abuse.ch/ioc/1757524/</t>
        </is>
      </c>
      <c r="O1144" s="200" t="inlineStr">
        <is>
          <t>Block domain:</t>
        </is>
      </c>
      <c r="P1144" s="200" t="inlineStr">
        <is>
          <t>botnet_cc</t>
        </is>
      </c>
      <c r="Q1144" s="200" t="inlineStr">
        <is>
          <t>P3</t>
        </is>
      </c>
      <c r="R1144" s="200" t="inlineStr">
        <is>
          <t>🚫 Block IOC at network perimeter | 🔎 Hunt for IOC across environment | 📋 Document and share with threat intel team</t>
        </is>
      </c>
      <c r="S1144" s="200" t="inlineStr">
        <is>
          <t>Classification: Not checked | Context: Not enriched | Name: Not indexed</t>
        </is>
      </c>
      <c r="T1144" s="200" t="n">
        <v>0</v>
      </c>
      <c r="U1144" s="200" t="n">
        <v>0</v>
      </c>
      <c r="V1144" s="200" t="inlineStr">
        <is>
          <t>T1071:Application Layer Protocol | T1102:Web Service | T1588.001:Malware | T1584.005:Botnet</t>
        </is>
      </c>
      <c r="W1144" s="200" t="n">
        <v>1</v>
      </c>
      <c r="X1144" s="200" t="inlineStr">
        <is>
          <t>LOW (40%)</t>
        </is>
      </c>
      <c r="Y1144" s="200" t="inlineStr">
        <is>
          <t>NONE</t>
        </is>
      </c>
      <c r="Z1144" s="200" t="inlineStr">
        <is>
          <t>NONE</t>
        </is>
      </c>
      <c r="AA1144" s="200" t="inlineStr">
        <is>
          <t>NONE</t>
        </is>
      </c>
      <c r="AB1144" s="200" t="inlineStr">
        <is>
          <t>NONE</t>
        </is>
      </c>
      <c r="AC1144" s="200" t="n">
        <v>0</v>
      </c>
      <c r="AD1144" s="200" t="inlineStr"/>
    </row>
    <row r="1145">
      <c r="A1145" s="200" t="inlineStr">
        <is>
          <t>THREATFOX_IOC</t>
        </is>
      </c>
      <c r="B1145" s="200" t="inlineStr">
        <is>
          <t>1757525</t>
        </is>
      </c>
      <c r="C1145" s="200" t="inlineStr">
        <is>
          <t>domain IOC:  | Malware: IClickFix | Confidence: 75%</t>
        </is>
      </c>
      <c r="D1145" s="200" t="n">
        <v>7.5</v>
      </c>
      <c r="E1145" s="200" t="inlineStr">
        <is>
          <t>HIGH</t>
        </is>
      </c>
      <c r="F1145" s="200" t="n">
        <v>3</v>
      </c>
      <c r="G1145" s="200" t="n">
        <v>2</v>
      </c>
      <c r="H1145" s="200" t="inlineStr">
        <is>
          <t>HIGH</t>
        </is>
      </c>
      <c r="I1145" s="200" t="n">
        <v>13.5</v>
      </c>
      <c r="J1145" s="200" t="inlineStr">
        <is>
          <t>NO</t>
        </is>
      </c>
      <c r="K1145" s="200" t="inlineStr">
        <is>
          <t>https://threatfox.abuse.ch/ioc/1757525/</t>
        </is>
      </c>
      <c r="L1145" s="200" t="inlineStr">
        <is>
          <t>2026-03-03 15:17:35 UTC</t>
        </is>
      </c>
      <c r="M1145" s="200" t="inlineStr">
        <is>
          <t>Block IOC</t>
        </is>
      </c>
      <c r="N1145" s="200" t="inlineStr">
        <is>
          <t>https://threatfox.abuse.ch/ioc/1757525/</t>
        </is>
      </c>
      <c r="O1145" s="200" t="inlineStr">
        <is>
          <t>Block domain:</t>
        </is>
      </c>
      <c r="P1145" s="200" t="inlineStr">
        <is>
          <t>botnet_cc</t>
        </is>
      </c>
      <c r="Q1145" s="200" t="inlineStr">
        <is>
          <t>P3</t>
        </is>
      </c>
      <c r="R1145" s="200" t="inlineStr">
        <is>
          <t>🚫 Block IOC at network perimeter | 🔎 Hunt for IOC across environment | 📋 Document and share with threat intel team</t>
        </is>
      </c>
      <c r="S1145" s="200" t="inlineStr">
        <is>
          <t>Classification: Not checked | Context: Not enriched | Name: Not indexed</t>
        </is>
      </c>
      <c r="T1145" s="200" t="n">
        <v>0</v>
      </c>
      <c r="U1145" s="200" t="n">
        <v>0</v>
      </c>
      <c r="V1145" s="200" t="inlineStr">
        <is>
          <t>T1071:Application Layer Protocol | T1102:Web Service | T1588.001:Malware | T1584.005:Botnet</t>
        </is>
      </c>
      <c r="W1145" s="200" t="n">
        <v>1</v>
      </c>
      <c r="X1145" s="200" t="inlineStr">
        <is>
          <t>LOW (40%)</t>
        </is>
      </c>
      <c r="Y1145" s="200" t="inlineStr">
        <is>
          <t>NONE</t>
        </is>
      </c>
      <c r="Z1145" s="200" t="inlineStr">
        <is>
          <t>NONE</t>
        </is>
      </c>
      <c r="AA1145" s="200" t="inlineStr">
        <is>
          <t>NONE</t>
        </is>
      </c>
      <c r="AB1145" s="200" t="inlineStr">
        <is>
          <t>NONE</t>
        </is>
      </c>
      <c r="AC1145" s="200" t="n">
        <v>0</v>
      </c>
      <c r="AD1145" s="200" t="inlineStr"/>
    </row>
    <row r="1146">
      <c r="A1146" s="200" t="inlineStr">
        <is>
          <t>THREATFOX_IOC</t>
        </is>
      </c>
      <c r="B1146" s="200" t="inlineStr">
        <is>
          <t>1757526</t>
        </is>
      </c>
      <c r="C1146" s="200" t="inlineStr">
        <is>
          <t>domain IOC:  | Malware: IClickFix | Confidence: 75%</t>
        </is>
      </c>
      <c r="D1146" s="200" t="n">
        <v>7.5</v>
      </c>
      <c r="E1146" s="200" t="inlineStr">
        <is>
          <t>HIGH</t>
        </is>
      </c>
      <c r="F1146" s="200" t="n">
        <v>3</v>
      </c>
      <c r="G1146" s="200" t="n">
        <v>2</v>
      </c>
      <c r="H1146" s="200" t="inlineStr">
        <is>
          <t>HIGH</t>
        </is>
      </c>
      <c r="I1146" s="200" t="n">
        <v>13.5</v>
      </c>
      <c r="J1146" s="200" t="inlineStr">
        <is>
          <t>NO</t>
        </is>
      </c>
      <c r="K1146" s="200" t="inlineStr">
        <is>
          <t>https://threatfox.abuse.ch/ioc/1757526/</t>
        </is>
      </c>
      <c r="L1146" s="200" t="inlineStr">
        <is>
          <t>2026-03-03 15:17:35 UTC</t>
        </is>
      </c>
      <c r="M1146" s="200" t="inlineStr">
        <is>
          <t>Block IOC</t>
        </is>
      </c>
      <c r="N1146" s="200" t="inlineStr">
        <is>
          <t>https://threatfox.abuse.ch/ioc/1757526/</t>
        </is>
      </c>
      <c r="O1146" s="200" t="inlineStr">
        <is>
          <t>Block domain:</t>
        </is>
      </c>
      <c r="P1146" s="200" t="inlineStr">
        <is>
          <t>botnet_cc</t>
        </is>
      </c>
      <c r="Q1146" s="200" t="inlineStr">
        <is>
          <t>P3</t>
        </is>
      </c>
      <c r="R1146" s="200" t="inlineStr">
        <is>
          <t>🚫 Block IOC at network perimeter | 🔎 Hunt for IOC across environment | 📋 Document and share with threat intel team</t>
        </is>
      </c>
      <c r="S1146" s="200" t="inlineStr">
        <is>
          <t>Classification: Not checked | Context: Not enriched | Name: Not indexed</t>
        </is>
      </c>
      <c r="T1146" s="200" t="n">
        <v>0</v>
      </c>
      <c r="U1146" s="200" t="n">
        <v>0</v>
      </c>
      <c r="V1146" s="200" t="inlineStr">
        <is>
          <t>T1071:Application Layer Protocol | T1102:Web Service | T1588.001:Malware | T1584.005:Botnet</t>
        </is>
      </c>
      <c r="W1146" s="200" t="n">
        <v>1</v>
      </c>
      <c r="X1146" s="200" t="inlineStr">
        <is>
          <t>LOW (40%)</t>
        </is>
      </c>
      <c r="Y1146" s="200" t="inlineStr">
        <is>
          <t>NONE</t>
        </is>
      </c>
      <c r="Z1146" s="200" t="inlineStr">
        <is>
          <t>NONE</t>
        </is>
      </c>
      <c r="AA1146" s="200" t="inlineStr">
        <is>
          <t>NONE</t>
        </is>
      </c>
      <c r="AB1146" s="200" t="inlineStr">
        <is>
          <t>NONE</t>
        </is>
      </c>
      <c r="AC1146" s="200" t="n">
        <v>0</v>
      </c>
      <c r="AD1146" s="200" t="inlineStr"/>
    </row>
    <row r="1147">
      <c r="A1147" s="199" t="inlineStr">
        <is>
          <t>THREATMINER</t>
        </is>
      </c>
      <c r="B1147" s="199" t="inlineStr">
        <is>
          <t>d41d8cd98f00</t>
        </is>
      </c>
      <c r="C1147" s="199" t="inlineStr">
        <is>
          <t xml:space="preserve">Malicious domain:  | IP: 2.57.121.25 | Last seen: </t>
        </is>
      </c>
      <c r="D1147" s="199" t="n">
        <v>6.5</v>
      </c>
      <c r="E1147" s="199" t="inlineStr">
        <is>
          <t>MEDIUM</t>
        </is>
      </c>
      <c r="F1147" s="199" t="n">
        <v>2</v>
      </c>
      <c r="G1147" s="199" t="n">
        <v>2</v>
      </c>
      <c r="H1147" s="199" t="inlineStr">
        <is>
          <t>MEDIUM</t>
        </is>
      </c>
      <c r="I1147" s="199" t="n">
        <v>10.5</v>
      </c>
      <c r="J1147" s="199" t="inlineStr">
        <is>
          <t>NO</t>
        </is>
      </c>
      <c r="K1147" s="199" t="inlineStr">
        <is>
          <t>https://www.threatminer.org/domain.php?q=</t>
        </is>
      </c>
      <c r="L1147" s="199" t="inlineStr"/>
      <c r="M1147" s="199" t="inlineStr">
        <is>
          <t>Block domain</t>
        </is>
      </c>
      <c r="N1147" s="199" t="inlineStr">
        <is>
          <t>https://www.threatminer.org/domain.php?q=</t>
        </is>
      </c>
      <c r="O1147" s="199" t="inlineStr">
        <is>
          <t>Block domain  at DNS/firewall</t>
        </is>
      </c>
      <c r="P1147" s="199" t="inlineStr">
        <is>
          <t>DNS/Network</t>
        </is>
      </c>
      <c r="Q1147" s="199" t="inlineStr">
        <is>
          <t>P4</t>
        </is>
      </c>
      <c r="R1147" s="199" t="inlineStr">
        <is>
          <t>🔍 Investigate and apply appropriate controls</t>
        </is>
      </c>
      <c r="S1147" s="199" t="inlineStr">
        <is>
          <t>Domain IOC - check IP separately</t>
        </is>
      </c>
      <c r="T1147" s="199" t="n">
        <v>0</v>
      </c>
      <c r="U1147" s="199" t="n">
        <v>0</v>
      </c>
      <c r="V1147" s="199" t="inlineStr">
        <is>
          <t>T1071.001:Web Protocols | T1568:Dynamic Resolution</t>
        </is>
      </c>
      <c r="W1147" s="199" t="n">
        <v>1</v>
      </c>
      <c r="X1147" s="199" t="inlineStr">
        <is>
          <t>LOW (40%)</t>
        </is>
      </c>
      <c r="Y1147" s="199" t="inlineStr">
        <is>
          <t>NONE</t>
        </is>
      </c>
      <c r="Z1147" s="199" t="inlineStr">
        <is>
          <t>NONE</t>
        </is>
      </c>
      <c r="AA1147" s="199" t="inlineStr">
        <is>
          <t>NONE</t>
        </is>
      </c>
      <c r="AB1147" s="199" t="inlineStr">
        <is>
          <t>NONE</t>
        </is>
      </c>
      <c r="AC1147" s="199" t="n">
        <v>0</v>
      </c>
      <c r="AD1147" s="199" t="inlineStr"/>
    </row>
    <row r="1148">
      <c r="A1148" s="199" t="inlineStr">
        <is>
          <t>THREATMINER</t>
        </is>
      </c>
      <c r="B1148" s="199" t="inlineStr">
        <is>
          <t>d41d8cd98f00</t>
        </is>
      </c>
      <c r="C1148" s="199" t="inlineStr">
        <is>
          <t xml:space="preserve">Malicious domain:  | IP: 2.57.121.112 | Last seen: </t>
        </is>
      </c>
      <c r="D1148" s="199" t="n">
        <v>6.5</v>
      </c>
      <c r="E1148" s="199" t="inlineStr">
        <is>
          <t>MEDIUM</t>
        </is>
      </c>
      <c r="F1148" s="199" t="n">
        <v>2</v>
      </c>
      <c r="G1148" s="199" t="n">
        <v>2</v>
      </c>
      <c r="H1148" s="199" t="inlineStr">
        <is>
          <t>MEDIUM</t>
        </is>
      </c>
      <c r="I1148" s="199" t="n">
        <v>10.5</v>
      </c>
      <c r="J1148" s="199" t="inlineStr">
        <is>
          <t>NO</t>
        </is>
      </c>
      <c r="K1148" s="199" t="inlineStr">
        <is>
          <t>https://www.threatminer.org/domain.php?q=</t>
        </is>
      </c>
      <c r="L1148" s="199" t="inlineStr"/>
      <c r="M1148" s="199" t="inlineStr">
        <is>
          <t>Block domain</t>
        </is>
      </c>
      <c r="N1148" s="199" t="inlineStr">
        <is>
          <t>https://www.threatminer.org/domain.php?q=</t>
        </is>
      </c>
      <c r="O1148" s="199" t="inlineStr">
        <is>
          <t>Block domain  at DNS/firewall</t>
        </is>
      </c>
      <c r="P1148" s="199" t="inlineStr">
        <is>
          <t>DNS/Network</t>
        </is>
      </c>
      <c r="Q1148" s="199" t="inlineStr">
        <is>
          <t>P4</t>
        </is>
      </c>
      <c r="R1148" s="199" t="inlineStr">
        <is>
          <t>🔍 Investigate and apply appropriate controls</t>
        </is>
      </c>
      <c r="S1148" s="199" t="inlineStr">
        <is>
          <t>Domain IOC - check IP separately</t>
        </is>
      </c>
      <c r="T1148" s="199" t="n">
        <v>0</v>
      </c>
      <c r="U1148" s="199" t="n">
        <v>0</v>
      </c>
      <c r="V1148" s="199" t="inlineStr">
        <is>
          <t>T1071.001:Web Protocols | T1568:Dynamic Resolution</t>
        </is>
      </c>
      <c r="W1148" s="199" t="n">
        <v>1</v>
      </c>
      <c r="X1148" s="199" t="inlineStr">
        <is>
          <t>LOW (40%)</t>
        </is>
      </c>
      <c r="Y1148" s="199" t="inlineStr">
        <is>
          <t>NONE</t>
        </is>
      </c>
      <c r="Z1148" s="199" t="inlineStr">
        <is>
          <t>NONE</t>
        </is>
      </c>
      <c r="AA1148" s="199" t="inlineStr">
        <is>
          <t>NONE</t>
        </is>
      </c>
      <c r="AB1148" s="199" t="inlineStr">
        <is>
          <t>NONE</t>
        </is>
      </c>
      <c r="AC1148" s="199" t="n">
        <v>0</v>
      </c>
      <c r="AD1148" s="199" t="inlineStr"/>
    </row>
    <row r="1149">
      <c r="A1149" s="199" t="inlineStr">
        <is>
          <t>THREATMINER</t>
        </is>
      </c>
      <c r="B1149" s="199" t="inlineStr">
        <is>
          <t>d41d8cd98f00</t>
        </is>
      </c>
      <c r="C1149" s="199" t="inlineStr">
        <is>
          <t xml:space="preserve">Malicious domain:  | IP: 2.57.122.238 | Last seen: </t>
        </is>
      </c>
      <c r="D1149" s="199" t="n">
        <v>6.5</v>
      </c>
      <c r="E1149" s="199" t="inlineStr">
        <is>
          <t>MEDIUM</t>
        </is>
      </c>
      <c r="F1149" s="199" t="n">
        <v>2</v>
      </c>
      <c r="G1149" s="199" t="n">
        <v>2</v>
      </c>
      <c r="H1149" s="199" t="inlineStr">
        <is>
          <t>MEDIUM</t>
        </is>
      </c>
      <c r="I1149" s="199" t="n">
        <v>10.5</v>
      </c>
      <c r="J1149" s="199" t="inlineStr">
        <is>
          <t>NO</t>
        </is>
      </c>
      <c r="K1149" s="199" t="inlineStr">
        <is>
          <t>https://www.threatminer.org/domain.php?q=</t>
        </is>
      </c>
      <c r="L1149" s="199" t="inlineStr"/>
      <c r="M1149" s="199" t="inlineStr">
        <is>
          <t>Block domain</t>
        </is>
      </c>
      <c r="N1149" s="199" t="inlineStr">
        <is>
          <t>https://www.threatminer.org/domain.php?q=</t>
        </is>
      </c>
      <c r="O1149" s="199" t="inlineStr">
        <is>
          <t>Block domain  at DNS/firewall</t>
        </is>
      </c>
      <c r="P1149" s="199" t="inlineStr">
        <is>
          <t>DNS/Network</t>
        </is>
      </c>
      <c r="Q1149" s="199" t="inlineStr">
        <is>
          <t>P4</t>
        </is>
      </c>
      <c r="R1149" s="199" t="inlineStr">
        <is>
          <t>🔍 Investigate and apply appropriate controls</t>
        </is>
      </c>
      <c r="S1149" s="199" t="inlineStr">
        <is>
          <t>Domain IOC - check IP separately</t>
        </is>
      </c>
      <c r="T1149" s="199" t="n">
        <v>0</v>
      </c>
      <c r="U1149" s="199" t="n">
        <v>0</v>
      </c>
      <c r="V1149" s="199" t="inlineStr">
        <is>
          <t>T1071.001:Web Protocols | T1568:Dynamic Resolution</t>
        </is>
      </c>
      <c r="W1149" s="199" t="n">
        <v>1</v>
      </c>
      <c r="X1149" s="199" t="inlineStr">
        <is>
          <t>LOW (40%)</t>
        </is>
      </c>
      <c r="Y1149" s="199" t="inlineStr">
        <is>
          <t>NONE</t>
        </is>
      </c>
      <c r="Z1149" s="199" t="inlineStr">
        <is>
          <t>NONE</t>
        </is>
      </c>
      <c r="AA1149" s="199" t="inlineStr">
        <is>
          <t>NONE</t>
        </is>
      </c>
      <c r="AB1149" s="199" t="inlineStr">
        <is>
          <t>NONE</t>
        </is>
      </c>
      <c r="AC1149" s="199" t="n">
        <v>0</v>
      </c>
      <c r="AD1149" s="199" t="inlineStr"/>
    </row>
    <row r="1150">
      <c r="A1150" s="199" t="inlineStr">
        <is>
          <t>THREATMINER</t>
        </is>
      </c>
      <c r="B1150" s="199" t="inlineStr">
        <is>
          <t>d41d8cd98f00</t>
        </is>
      </c>
      <c r="C1150" s="199" t="inlineStr">
        <is>
          <t xml:space="preserve">Malicious domain:  | IP: 45.148.10.192 | Last seen: </t>
        </is>
      </c>
      <c r="D1150" s="199" t="n">
        <v>6.5</v>
      </c>
      <c r="E1150" s="199" t="inlineStr">
        <is>
          <t>MEDIUM</t>
        </is>
      </c>
      <c r="F1150" s="199" t="n">
        <v>2</v>
      </c>
      <c r="G1150" s="199" t="n">
        <v>2</v>
      </c>
      <c r="H1150" s="199" t="inlineStr">
        <is>
          <t>MEDIUM</t>
        </is>
      </c>
      <c r="I1150" s="199" t="n">
        <v>10.5</v>
      </c>
      <c r="J1150" s="199" t="inlineStr">
        <is>
          <t>NO</t>
        </is>
      </c>
      <c r="K1150" s="199" t="inlineStr">
        <is>
          <t>https://www.threatminer.org/domain.php?q=</t>
        </is>
      </c>
      <c r="L1150" s="199" t="inlineStr"/>
      <c r="M1150" s="199" t="inlineStr">
        <is>
          <t>Block domain</t>
        </is>
      </c>
      <c r="N1150" s="199" t="inlineStr">
        <is>
          <t>https://www.threatminer.org/domain.php?q=</t>
        </is>
      </c>
      <c r="O1150" s="199" t="inlineStr">
        <is>
          <t>Block domain  at DNS/firewall</t>
        </is>
      </c>
      <c r="P1150" s="199" t="inlineStr">
        <is>
          <t>DNS/Network</t>
        </is>
      </c>
      <c r="Q1150" s="199" t="inlineStr">
        <is>
          <t>P4</t>
        </is>
      </c>
      <c r="R1150" s="199" t="inlineStr">
        <is>
          <t>🔍 Investigate and apply appropriate controls</t>
        </is>
      </c>
      <c r="S1150" s="199" t="inlineStr">
        <is>
          <t>Domain IOC - check IP separately</t>
        </is>
      </c>
      <c r="T1150" s="199" t="n">
        <v>0</v>
      </c>
      <c r="U1150" s="199" t="n">
        <v>0</v>
      </c>
      <c r="V1150" s="199" t="inlineStr">
        <is>
          <t>T1071.001:Web Protocols | T1568:Dynamic Resolution</t>
        </is>
      </c>
      <c r="W1150" s="199" t="n">
        <v>1</v>
      </c>
      <c r="X1150" s="199" t="inlineStr">
        <is>
          <t>LOW (40%)</t>
        </is>
      </c>
      <c r="Y1150" s="199" t="inlineStr">
        <is>
          <t>NONE</t>
        </is>
      </c>
      <c r="Z1150" s="199" t="inlineStr">
        <is>
          <t>NONE</t>
        </is>
      </c>
      <c r="AA1150" s="199" t="inlineStr">
        <is>
          <t>NONE</t>
        </is>
      </c>
      <c r="AB1150" s="199" t="inlineStr">
        <is>
          <t>NONE</t>
        </is>
      </c>
      <c r="AC1150" s="199" t="n">
        <v>0</v>
      </c>
      <c r="AD1150" s="199" t="inlineStr"/>
    </row>
    <row r="1151">
      <c r="A1151" s="199" t="inlineStr">
        <is>
          <t>THREATMINER</t>
        </is>
      </c>
      <c r="B1151" s="199" t="inlineStr">
        <is>
          <t>d41d8cd98f00</t>
        </is>
      </c>
      <c r="C1151" s="199" t="inlineStr">
        <is>
          <t xml:space="preserve">Malicious domain:  | IP: 154.81.14.244 | Last seen: </t>
        </is>
      </c>
      <c r="D1151" s="199" t="n">
        <v>6.5</v>
      </c>
      <c r="E1151" s="199" t="inlineStr">
        <is>
          <t>MEDIUM</t>
        </is>
      </c>
      <c r="F1151" s="199" t="n">
        <v>2</v>
      </c>
      <c r="G1151" s="199" t="n">
        <v>2</v>
      </c>
      <c r="H1151" s="199" t="inlineStr">
        <is>
          <t>MEDIUM</t>
        </is>
      </c>
      <c r="I1151" s="199" t="n">
        <v>10.5</v>
      </c>
      <c r="J1151" s="199" t="inlineStr">
        <is>
          <t>NO</t>
        </is>
      </c>
      <c r="K1151" s="199" t="inlineStr">
        <is>
          <t>https://www.threatminer.org/domain.php?q=</t>
        </is>
      </c>
      <c r="L1151" s="199" t="inlineStr"/>
      <c r="M1151" s="199" t="inlineStr">
        <is>
          <t>Block domain</t>
        </is>
      </c>
      <c r="N1151" s="199" t="inlineStr">
        <is>
          <t>https://www.threatminer.org/domain.php?q=</t>
        </is>
      </c>
      <c r="O1151" s="199" t="inlineStr">
        <is>
          <t>Block domain  at DNS/firewall</t>
        </is>
      </c>
      <c r="P1151" s="199" t="inlineStr">
        <is>
          <t>DNS/Network</t>
        </is>
      </c>
      <c r="Q1151" s="199" t="inlineStr">
        <is>
          <t>P4</t>
        </is>
      </c>
      <c r="R1151" s="199" t="inlineStr">
        <is>
          <t>🔍 Investigate and apply appropriate controls</t>
        </is>
      </c>
      <c r="S1151" s="199" t="inlineStr">
        <is>
          <t>Domain IOC - check IP separately</t>
        </is>
      </c>
      <c r="T1151" s="199" t="n">
        <v>0</v>
      </c>
      <c r="U1151" s="199" t="n">
        <v>0</v>
      </c>
      <c r="V1151" s="199" t="inlineStr">
        <is>
          <t>T1071.001:Web Protocols | T1568:Dynamic Resolution</t>
        </is>
      </c>
      <c r="W1151" s="199" t="n">
        <v>1</v>
      </c>
      <c r="X1151" s="199" t="inlineStr">
        <is>
          <t>LOW (40%)</t>
        </is>
      </c>
      <c r="Y1151" s="199" t="inlineStr">
        <is>
          <t>NONE</t>
        </is>
      </c>
      <c r="Z1151" s="199" t="inlineStr">
        <is>
          <t>NONE</t>
        </is>
      </c>
      <c r="AA1151" s="199" t="inlineStr">
        <is>
          <t>NONE</t>
        </is>
      </c>
      <c r="AB1151" s="199" t="inlineStr">
        <is>
          <t>NONE</t>
        </is>
      </c>
      <c r="AC1151" s="199" t="n">
        <v>0</v>
      </c>
      <c r="AD1151" s="199" t="inlineStr"/>
    </row>
    <row r="1152">
      <c r="A1152" s="199" t="inlineStr">
        <is>
          <t>THREATMINER</t>
        </is>
      </c>
      <c r="B1152" s="199" t="inlineStr">
        <is>
          <t>d41d8cd98f00</t>
        </is>
      </c>
      <c r="C1152" s="199" t="inlineStr">
        <is>
          <t xml:space="preserve">Malicious domain:  | IP: 185.91.69.217 | Last seen: </t>
        </is>
      </c>
      <c r="D1152" s="199" t="n">
        <v>6.5</v>
      </c>
      <c r="E1152" s="199" t="inlineStr">
        <is>
          <t>MEDIUM</t>
        </is>
      </c>
      <c r="F1152" s="199" t="n">
        <v>2</v>
      </c>
      <c r="G1152" s="199" t="n">
        <v>2</v>
      </c>
      <c r="H1152" s="199" t="inlineStr">
        <is>
          <t>MEDIUM</t>
        </is>
      </c>
      <c r="I1152" s="199" t="n">
        <v>10.5</v>
      </c>
      <c r="J1152" s="199" t="inlineStr">
        <is>
          <t>NO</t>
        </is>
      </c>
      <c r="K1152" s="199" t="inlineStr">
        <is>
          <t>https://www.threatminer.org/domain.php?q=</t>
        </is>
      </c>
      <c r="L1152" s="199" t="inlineStr"/>
      <c r="M1152" s="199" t="inlineStr">
        <is>
          <t>Block domain</t>
        </is>
      </c>
      <c r="N1152" s="199" t="inlineStr">
        <is>
          <t>https://www.threatminer.org/domain.php?q=</t>
        </is>
      </c>
      <c r="O1152" s="199" t="inlineStr">
        <is>
          <t>Block domain  at DNS/firewall</t>
        </is>
      </c>
      <c r="P1152" s="199" t="inlineStr">
        <is>
          <t>DNS/Network</t>
        </is>
      </c>
      <c r="Q1152" s="199" t="inlineStr">
        <is>
          <t>P4</t>
        </is>
      </c>
      <c r="R1152" s="199" t="inlineStr">
        <is>
          <t>🔍 Investigate and apply appropriate controls</t>
        </is>
      </c>
      <c r="S1152" s="199" t="inlineStr">
        <is>
          <t>Domain IOC - check IP separately</t>
        </is>
      </c>
      <c r="T1152" s="199" t="n">
        <v>0</v>
      </c>
      <c r="U1152" s="199" t="n">
        <v>0</v>
      </c>
      <c r="V1152" s="199" t="inlineStr">
        <is>
          <t>T1071.001:Web Protocols | T1568:Dynamic Resolution</t>
        </is>
      </c>
      <c r="W1152" s="199" t="n">
        <v>1</v>
      </c>
      <c r="X1152" s="199" t="inlineStr">
        <is>
          <t>LOW (40%)</t>
        </is>
      </c>
      <c r="Y1152" s="199" t="inlineStr">
        <is>
          <t>NONE</t>
        </is>
      </c>
      <c r="Z1152" s="199" t="inlineStr">
        <is>
          <t>NONE</t>
        </is>
      </c>
      <c r="AA1152" s="199" t="inlineStr">
        <is>
          <t>NONE</t>
        </is>
      </c>
      <c r="AB1152" s="199" t="inlineStr">
        <is>
          <t>NONE</t>
        </is>
      </c>
      <c r="AC1152" s="199" t="n">
        <v>0</v>
      </c>
      <c r="AD1152" s="199" t="inlineStr"/>
    </row>
    <row r="1153">
      <c r="A1153" s="199" t="inlineStr">
        <is>
          <t>THREATMINER</t>
        </is>
      </c>
      <c r="B1153" s="199" t="inlineStr">
        <is>
          <t>d41d8cd98f00</t>
        </is>
      </c>
      <c r="C1153" s="199" t="inlineStr">
        <is>
          <t xml:space="preserve">Malicious domain:  | IP: 195.178.110.15 | Last seen: </t>
        </is>
      </c>
      <c r="D1153" s="199" t="n">
        <v>6.5</v>
      </c>
      <c r="E1153" s="199" t="inlineStr">
        <is>
          <t>MEDIUM</t>
        </is>
      </c>
      <c r="F1153" s="199" t="n">
        <v>2</v>
      </c>
      <c r="G1153" s="199" t="n">
        <v>2</v>
      </c>
      <c r="H1153" s="199" t="inlineStr">
        <is>
          <t>MEDIUM</t>
        </is>
      </c>
      <c r="I1153" s="199" t="n">
        <v>10.5</v>
      </c>
      <c r="J1153" s="199" t="inlineStr">
        <is>
          <t>NO</t>
        </is>
      </c>
      <c r="K1153" s="199" t="inlineStr">
        <is>
          <t>https://www.threatminer.org/domain.php?q=</t>
        </is>
      </c>
      <c r="L1153" s="199" t="inlineStr"/>
      <c r="M1153" s="199" t="inlineStr">
        <is>
          <t>Block domain</t>
        </is>
      </c>
      <c r="N1153" s="199" t="inlineStr">
        <is>
          <t>https://www.threatminer.org/domain.php?q=</t>
        </is>
      </c>
      <c r="O1153" s="199" t="inlineStr">
        <is>
          <t>Block domain  at DNS/firewall</t>
        </is>
      </c>
      <c r="P1153" s="199" t="inlineStr">
        <is>
          <t>DNS/Network</t>
        </is>
      </c>
      <c r="Q1153" s="199" t="inlineStr">
        <is>
          <t>P4</t>
        </is>
      </c>
      <c r="R1153" s="199" t="inlineStr">
        <is>
          <t>🔍 Investigate and apply appropriate controls</t>
        </is>
      </c>
      <c r="S1153" s="199" t="inlineStr">
        <is>
          <t>Domain IOC - check IP separately</t>
        </is>
      </c>
      <c r="T1153" s="199" t="n">
        <v>0</v>
      </c>
      <c r="U1153" s="199" t="n">
        <v>0</v>
      </c>
      <c r="V1153" s="199" t="inlineStr">
        <is>
          <t>T1071.001:Web Protocols | T1568:Dynamic Resolution</t>
        </is>
      </c>
      <c r="W1153" s="199" t="n">
        <v>1</v>
      </c>
      <c r="X1153" s="199" t="inlineStr">
        <is>
          <t>LOW (40%)</t>
        </is>
      </c>
      <c r="Y1153" s="199" t="inlineStr">
        <is>
          <t>NONE</t>
        </is>
      </c>
      <c r="Z1153" s="199" t="inlineStr">
        <is>
          <t>NONE</t>
        </is>
      </c>
      <c r="AA1153" s="199" t="inlineStr">
        <is>
          <t>NONE</t>
        </is>
      </c>
      <c r="AB1153" s="199" t="inlineStr">
        <is>
          <t>NONE</t>
        </is>
      </c>
      <c r="AC1153" s="199" t="n">
        <v>0</v>
      </c>
      <c r="AD1153" s="199" t="inlineStr"/>
    </row>
    <row r="1154">
      <c r="A1154" s="199" t="inlineStr">
        <is>
          <t>THREATMINER</t>
        </is>
      </c>
      <c r="B1154" s="199" t="inlineStr">
        <is>
          <t>d41d8cd98f00</t>
        </is>
      </c>
      <c r="C1154" s="199" t="inlineStr">
        <is>
          <t xml:space="preserve">Malicious domain:  | IP: 18.218.118.203 | Last seen: </t>
        </is>
      </c>
      <c r="D1154" s="199" t="n">
        <v>6.5</v>
      </c>
      <c r="E1154" s="199" t="inlineStr">
        <is>
          <t>MEDIUM</t>
        </is>
      </c>
      <c r="F1154" s="199" t="n">
        <v>2</v>
      </c>
      <c r="G1154" s="199" t="n">
        <v>2</v>
      </c>
      <c r="H1154" s="199" t="inlineStr">
        <is>
          <t>MEDIUM</t>
        </is>
      </c>
      <c r="I1154" s="199" t="n">
        <v>10.5</v>
      </c>
      <c r="J1154" s="199" t="inlineStr">
        <is>
          <t>NO</t>
        </is>
      </c>
      <c r="K1154" s="199" t="inlineStr">
        <is>
          <t>https://www.threatminer.org/domain.php?q=</t>
        </is>
      </c>
      <c r="L1154" s="199" t="inlineStr"/>
      <c r="M1154" s="199" t="inlineStr">
        <is>
          <t>Block domain</t>
        </is>
      </c>
      <c r="N1154" s="199" t="inlineStr">
        <is>
          <t>https://www.threatminer.org/domain.php?q=</t>
        </is>
      </c>
      <c r="O1154" s="199" t="inlineStr">
        <is>
          <t>Block domain  at DNS/firewall</t>
        </is>
      </c>
      <c r="P1154" s="199" t="inlineStr">
        <is>
          <t>DNS/Network</t>
        </is>
      </c>
      <c r="Q1154" s="199" t="inlineStr">
        <is>
          <t>P4</t>
        </is>
      </c>
      <c r="R1154" s="199" t="inlineStr">
        <is>
          <t>🔍 Investigate and apply appropriate controls</t>
        </is>
      </c>
      <c r="S1154" s="199" t="inlineStr">
        <is>
          <t>Domain IOC - check IP separately</t>
        </is>
      </c>
      <c r="T1154" s="199" t="n">
        <v>0</v>
      </c>
      <c r="U1154" s="199" t="n">
        <v>0</v>
      </c>
      <c r="V1154" s="199" t="inlineStr">
        <is>
          <t>T1071.001:Web Protocols | T1568:Dynamic Resolution</t>
        </is>
      </c>
      <c r="W1154" s="199" t="n">
        <v>1</v>
      </c>
      <c r="X1154" s="199" t="inlineStr">
        <is>
          <t>LOW (40%)</t>
        </is>
      </c>
      <c r="Y1154" s="199" t="inlineStr">
        <is>
          <t>NONE</t>
        </is>
      </c>
      <c r="Z1154" s="199" t="inlineStr">
        <is>
          <t>NONE</t>
        </is>
      </c>
      <c r="AA1154" s="199" t="inlineStr">
        <is>
          <t>NONE</t>
        </is>
      </c>
      <c r="AB1154" s="199" t="inlineStr">
        <is>
          <t>NONE</t>
        </is>
      </c>
      <c r="AC1154" s="199" t="n">
        <v>0</v>
      </c>
      <c r="AD1154" s="199" t="inlineStr"/>
    </row>
    <row r="1155">
      <c r="A1155" s="199" t="inlineStr">
        <is>
          <t>THREATMINER</t>
        </is>
      </c>
      <c r="B1155" s="199" t="inlineStr">
        <is>
          <t>d41d8cd98f00</t>
        </is>
      </c>
      <c r="C1155" s="199" t="inlineStr">
        <is>
          <t xml:space="preserve">Malicious domain:  | IP: 66.132.153.119 | Last seen: </t>
        </is>
      </c>
      <c r="D1155" s="199" t="n">
        <v>6.5</v>
      </c>
      <c r="E1155" s="199" t="inlineStr">
        <is>
          <t>MEDIUM</t>
        </is>
      </c>
      <c r="F1155" s="199" t="n">
        <v>2</v>
      </c>
      <c r="G1155" s="199" t="n">
        <v>2</v>
      </c>
      <c r="H1155" s="199" t="inlineStr">
        <is>
          <t>MEDIUM</t>
        </is>
      </c>
      <c r="I1155" s="199" t="n">
        <v>10.5</v>
      </c>
      <c r="J1155" s="199" t="inlineStr">
        <is>
          <t>NO</t>
        </is>
      </c>
      <c r="K1155" s="199" t="inlineStr">
        <is>
          <t>https://www.threatminer.org/domain.php?q=</t>
        </is>
      </c>
      <c r="L1155" s="199" t="inlineStr"/>
      <c r="M1155" s="199" t="inlineStr">
        <is>
          <t>Block domain</t>
        </is>
      </c>
      <c r="N1155" s="199" t="inlineStr">
        <is>
          <t>https://www.threatminer.org/domain.php?q=</t>
        </is>
      </c>
      <c r="O1155" s="199" t="inlineStr">
        <is>
          <t>Block domain  at DNS/firewall</t>
        </is>
      </c>
      <c r="P1155" s="199" t="inlineStr">
        <is>
          <t>DNS/Network</t>
        </is>
      </c>
      <c r="Q1155" s="199" t="inlineStr">
        <is>
          <t>P4</t>
        </is>
      </c>
      <c r="R1155" s="199" t="inlineStr">
        <is>
          <t>🔍 Investigate and apply appropriate controls</t>
        </is>
      </c>
      <c r="S1155" s="199" t="inlineStr">
        <is>
          <t>Domain IOC - check IP separately</t>
        </is>
      </c>
      <c r="T1155" s="199" t="n">
        <v>0</v>
      </c>
      <c r="U1155" s="199" t="n">
        <v>0</v>
      </c>
      <c r="V1155" s="199" t="inlineStr">
        <is>
          <t>T1071.001:Web Protocols | T1568:Dynamic Resolution</t>
        </is>
      </c>
      <c r="W1155" s="199" t="n">
        <v>1</v>
      </c>
      <c r="X1155" s="199" t="inlineStr">
        <is>
          <t>LOW (40%)</t>
        </is>
      </c>
      <c r="Y1155" s="199" t="inlineStr">
        <is>
          <t>NONE</t>
        </is>
      </c>
      <c r="Z1155" s="199" t="inlineStr">
        <is>
          <t>NONE</t>
        </is>
      </c>
      <c r="AA1155" s="199" t="inlineStr">
        <is>
          <t>NONE</t>
        </is>
      </c>
      <c r="AB1155" s="199" t="inlineStr">
        <is>
          <t>NONE</t>
        </is>
      </c>
      <c r="AC1155" s="199" t="n">
        <v>0</v>
      </c>
      <c r="AD1155" s="199" t="inlineStr"/>
    </row>
    <row r="1156">
      <c r="A1156" s="199" t="inlineStr">
        <is>
          <t>THREATMINER</t>
        </is>
      </c>
      <c r="B1156" s="199" t="inlineStr">
        <is>
          <t>d41d8cd98f00</t>
        </is>
      </c>
      <c r="C1156" s="199" t="inlineStr">
        <is>
          <t xml:space="preserve">Malicious domain:  | IP: 80.82.77.33 | Last seen: </t>
        </is>
      </c>
      <c r="D1156" s="199" t="n">
        <v>6.5</v>
      </c>
      <c r="E1156" s="199" t="inlineStr">
        <is>
          <t>MEDIUM</t>
        </is>
      </c>
      <c r="F1156" s="199" t="n">
        <v>2</v>
      </c>
      <c r="G1156" s="199" t="n">
        <v>2</v>
      </c>
      <c r="H1156" s="199" t="inlineStr">
        <is>
          <t>MEDIUM</t>
        </is>
      </c>
      <c r="I1156" s="199" t="n">
        <v>10.5</v>
      </c>
      <c r="J1156" s="199" t="inlineStr">
        <is>
          <t>NO</t>
        </is>
      </c>
      <c r="K1156" s="199" t="inlineStr">
        <is>
          <t>https://www.threatminer.org/domain.php?q=</t>
        </is>
      </c>
      <c r="L1156" s="199" t="inlineStr"/>
      <c r="M1156" s="199" t="inlineStr">
        <is>
          <t>Block domain</t>
        </is>
      </c>
      <c r="N1156" s="199" t="inlineStr">
        <is>
          <t>https://www.threatminer.org/domain.php?q=</t>
        </is>
      </c>
      <c r="O1156" s="199" t="inlineStr">
        <is>
          <t>Block domain  at DNS/firewall</t>
        </is>
      </c>
      <c r="P1156" s="199" t="inlineStr">
        <is>
          <t>DNS/Network</t>
        </is>
      </c>
      <c r="Q1156" s="199" t="inlineStr">
        <is>
          <t>P4</t>
        </is>
      </c>
      <c r="R1156" s="199" t="inlineStr">
        <is>
          <t>🔍 Investigate and apply appropriate controls</t>
        </is>
      </c>
      <c r="S1156" s="199" t="inlineStr">
        <is>
          <t>Domain IOC - check IP separately</t>
        </is>
      </c>
      <c r="T1156" s="199" t="n">
        <v>0</v>
      </c>
      <c r="U1156" s="199" t="n">
        <v>0</v>
      </c>
      <c r="V1156" s="199" t="inlineStr">
        <is>
          <t>T1071.001:Web Protocols | T1568:Dynamic Resolution</t>
        </is>
      </c>
      <c r="W1156" s="199" t="n">
        <v>1</v>
      </c>
      <c r="X1156" s="199" t="inlineStr">
        <is>
          <t>LOW (40%)</t>
        </is>
      </c>
      <c r="Y1156" s="199" t="inlineStr">
        <is>
          <t>NONE</t>
        </is>
      </c>
      <c r="Z1156" s="199" t="inlineStr">
        <is>
          <t>NONE</t>
        </is>
      </c>
      <c r="AA1156" s="199" t="inlineStr">
        <is>
          <t>NONE</t>
        </is>
      </c>
      <c r="AB1156" s="199" t="inlineStr">
        <is>
          <t>NONE</t>
        </is>
      </c>
      <c r="AC1156" s="199" t="n">
        <v>0</v>
      </c>
      <c r="AD1156" s="199" t="inlineStr"/>
    </row>
    <row r="1157">
      <c r="A1157" s="199" t="inlineStr">
        <is>
          <t>THREATMINER</t>
        </is>
      </c>
      <c r="B1157" s="199" t="inlineStr">
        <is>
          <t>d41d8cd98f00</t>
        </is>
      </c>
      <c r="C1157" s="199" t="inlineStr">
        <is>
          <t xml:space="preserve">Malicious domain:  | IP: 80.82.77.139 | Last seen: </t>
        </is>
      </c>
      <c r="D1157" s="199" t="n">
        <v>6.5</v>
      </c>
      <c r="E1157" s="199" t="inlineStr">
        <is>
          <t>MEDIUM</t>
        </is>
      </c>
      <c r="F1157" s="199" t="n">
        <v>2</v>
      </c>
      <c r="G1157" s="199" t="n">
        <v>2</v>
      </c>
      <c r="H1157" s="199" t="inlineStr">
        <is>
          <t>MEDIUM</t>
        </is>
      </c>
      <c r="I1157" s="199" t="n">
        <v>10.5</v>
      </c>
      <c r="J1157" s="199" t="inlineStr">
        <is>
          <t>NO</t>
        </is>
      </c>
      <c r="K1157" s="199" t="inlineStr">
        <is>
          <t>https://www.threatminer.org/domain.php?q=</t>
        </is>
      </c>
      <c r="L1157" s="199" t="inlineStr"/>
      <c r="M1157" s="199" t="inlineStr">
        <is>
          <t>Block domain</t>
        </is>
      </c>
      <c r="N1157" s="199" t="inlineStr">
        <is>
          <t>https://www.threatminer.org/domain.php?q=</t>
        </is>
      </c>
      <c r="O1157" s="199" t="inlineStr">
        <is>
          <t>Block domain  at DNS/firewall</t>
        </is>
      </c>
      <c r="P1157" s="199" t="inlineStr">
        <is>
          <t>DNS/Network</t>
        </is>
      </c>
      <c r="Q1157" s="199" t="inlineStr">
        <is>
          <t>P4</t>
        </is>
      </c>
      <c r="R1157" s="199" t="inlineStr">
        <is>
          <t>🔍 Investigate and apply appropriate controls</t>
        </is>
      </c>
      <c r="S1157" s="199" t="inlineStr">
        <is>
          <t>Domain IOC - check IP separately</t>
        </is>
      </c>
      <c r="T1157" s="199" t="n">
        <v>0</v>
      </c>
      <c r="U1157" s="199" t="n">
        <v>0</v>
      </c>
      <c r="V1157" s="199" t="inlineStr">
        <is>
          <t>T1071.001:Web Protocols | T1568:Dynamic Resolution</t>
        </is>
      </c>
      <c r="W1157" s="199" t="n">
        <v>1</v>
      </c>
      <c r="X1157" s="199" t="inlineStr">
        <is>
          <t>LOW (40%)</t>
        </is>
      </c>
      <c r="Y1157" s="199" t="inlineStr">
        <is>
          <t>NONE</t>
        </is>
      </c>
      <c r="Z1157" s="199" t="inlineStr">
        <is>
          <t>NONE</t>
        </is>
      </c>
      <c r="AA1157" s="199" t="inlineStr">
        <is>
          <t>NONE</t>
        </is>
      </c>
      <c r="AB1157" s="199" t="inlineStr">
        <is>
          <t>NONE</t>
        </is>
      </c>
      <c r="AC1157" s="199" t="n">
        <v>0</v>
      </c>
      <c r="AD1157" s="199" t="inlineStr"/>
    </row>
    <row r="1158">
      <c r="A1158" s="199" t="inlineStr">
        <is>
          <t>THREATMINER</t>
        </is>
      </c>
      <c r="B1158" s="199" t="inlineStr">
        <is>
          <t>d41d8cd98f00</t>
        </is>
      </c>
      <c r="C1158" s="199" t="inlineStr">
        <is>
          <t xml:space="preserve">Malicious domain:  | IP: 83.168.68.72 | Last seen: </t>
        </is>
      </c>
      <c r="D1158" s="199" t="n">
        <v>6.5</v>
      </c>
      <c r="E1158" s="199" t="inlineStr">
        <is>
          <t>MEDIUM</t>
        </is>
      </c>
      <c r="F1158" s="199" t="n">
        <v>2</v>
      </c>
      <c r="G1158" s="199" t="n">
        <v>2</v>
      </c>
      <c r="H1158" s="199" t="inlineStr">
        <is>
          <t>MEDIUM</t>
        </is>
      </c>
      <c r="I1158" s="199" t="n">
        <v>10.5</v>
      </c>
      <c r="J1158" s="199" t="inlineStr">
        <is>
          <t>NO</t>
        </is>
      </c>
      <c r="K1158" s="199" t="inlineStr">
        <is>
          <t>https://www.threatminer.org/domain.php?q=</t>
        </is>
      </c>
      <c r="L1158" s="199" t="inlineStr"/>
      <c r="M1158" s="199" t="inlineStr">
        <is>
          <t>Block domain</t>
        </is>
      </c>
      <c r="N1158" s="199" t="inlineStr">
        <is>
          <t>https://www.threatminer.org/domain.php?q=</t>
        </is>
      </c>
      <c r="O1158" s="199" t="inlineStr">
        <is>
          <t>Block domain  at DNS/firewall</t>
        </is>
      </c>
      <c r="P1158" s="199" t="inlineStr">
        <is>
          <t>DNS/Network</t>
        </is>
      </c>
      <c r="Q1158" s="199" t="inlineStr">
        <is>
          <t>P4</t>
        </is>
      </c>
      <c r="R1158" s="199" t="inlineStr">
        <is>
          <t>🔍 Investigate and apply appropriate controls</t>
        </is>
      </c>
      <c r="S1158" s="199" t="inlineStr">
        <is>
          <t>Domain IOC - check IP separately</t>
        </is>
      </c>
      <c r="T1158" s="199" t="n">
        <v>0</v>
      </c>
      <c r="U1158" s="199" t="n">
        <v>0</v>
      </c>
      <c r="V1158" s="199" t="inlineStr">
        <is>
          <t>T1071.001:Web Protocols | T1568:Dynamic Resolution</t>
        </is>
      </c>
      <c r="W1158" s="199" t="n">
        <v>1</v>
      </c>
      <c r="X1158" s="199" t="inlineStr">
        <is>
          <t>LOW (40%)</t>
        </is>
      </c>
      <c r="Y1158" s="199" t="inlineStr">
        <is>
          <t>NONE</t>
        </is>
      </c>
      <c r="Z1158" s="199" t="inlineStr">
        <is>
          <t>NONE</t>
        </is>
      </c>
      <c r="AA1158" s="199" t="inlineStr">
        <is>
          <t>NONE</t>
        </is>
      </c>
      <c r="AB1158" s="199" t="inlineStr">
        <is>
          <t>NONE</t>
        </is>
      </c>
      <c r="AC1158" s="199" t="n">
        <v>0</v>
      </c>
      <c r="AD1158" s="199" t="inlineStr"/>
    </row>
    <row r="1159">
      <c r="A1159" s="199" t="inlineStr">
        <is>
          <t>THREATMINER</t>
        </is>
      </c>
      <c r="B1159" s="199" t="inlineStr">
        <is>
          <t>d41d8cd98f00</t>
        </is>
      </c>
      <c r="C1159" s="199" t="inlineStr">
        <is>
          <t xml:space="preserve">Malicious domain:  | IP: 92.118.39.56 | Last seen: </t>
        </is>
      </c>
      <c r="D1159" s="199" t="n">
        <v>6.5</v>
      </c>
      <c r="E1159" s="199" t="inlineStr">
        <is>
          <t>MEDIUM</t>
        </is>
      </c>
      <c r="F1159" s="199" t="n">
        <v>2</v>
      </c>
      <c r="G1159" s="199" t="n">
        <v>2</v>
      </c>
      <c r="H1159" s="199" t="inlineStr">
        <is>
          <t>MEDIUM</t>
        </is>
      </c>
      <c r="I1159" s="199" t="n">
        <v>10.5</v>
      </c>
      <c r="J1159" s="199" t="inlineStr">
        <is>
          <t>NO</t>
        </is>
      </c>
      <c r="K1159" s="199" t="inlineStr">
        <is>
          <t>https://www.threatminer.org/domain.php?q=</t>
        </is>
      </c>
      <c r="L1159" s="199" t="inlineStr"/>
      <c r="M1159" s="199" t="inlineStr">
        <is>
          <t>Block domain</t>
        </is>
      </c>
      <c r="N1159" s="199" t="inlineStr">
        <is>
          <t>https://www.threatminer.org/domain.php?q=</t>
        </is>
      </c>
      <c r="O1159" s="199" t="inlineStr">
        <is>
          <t>Block domain  at DNS/firewall</t>
        </is>
      </c>
      <c r="P1159" s="199" t="inlineStr">
        <is>
          <t>DNS/Network</t>
        </is>
      </c>
      <c r="Q1159" s="199" t="inlineStr">
        <is>
          <t>P4</t>
        </is>
      </c>
      <c r="R1159" s="199" t="inlineStr">
        <is>
          <t>🔍 Investigate and apply appropriate controls</t>
        </is>
      </c>
      <c r="S1159" s="199" t="inlineStr">
        <is>
          <t>Domain IOC - check IP separately</t>
        </is>
      </c>
      <c r="T1159" s="199" t="n">
        <v>0</v>
      </c>
      <c r="U1159" s="199" t="n">
        <v>0</v>
      </c>
      <c r="V1159" s="199" t="inlineStr">
        <is>
          <t>T1071.001:Web Protocols | T1568:Dynamic Resolution</t>
        </is>
      </c>
      <c r="W1159" s="199" t="n">
        <v>1</v>
      </c>
      <c r="X1159" s="199" t="inlineStr">
        <is>
          <t>LOW (40%)</t>
        </is>
      </c>
      <c r="Y1159" s="199" t="inlineStr">
        <is>
          <t>NONE</t>
        </is>
      </c>
      <c r="Z1159" s="199" t="inlineStr">
        <is>
          <t>NONE</t>
        </is>
      </c>
      <c r="AA1159" s="199" t="inlineStr">
        <is>
          <t>NONE</t>
        </is>
      </c>
      <c r="AB1159" s="199" t="inlineStr">
        <is>
          <t>NONE</t>
        </is>
      </c>
      <c r="AC1159" s="199" t="n">
        <v>0</v>
      </c>
      <c r="AD1159" s="199" t="inlineStr"/>
    </row>
    <row r="1160">
      <c r="A1160" s="199" t="inlineStr">
        <is>
          <t>THREATMINER</t>
        </is>
      </c>
      <c r="B1160" s="199" t="inlineStr">
        <is>
          <t>d41d8cd98f00</t>
        </is>
      </c>
      <c r="C1160" s="199" t="inlineStr">
        <is>
          <t xml:space="preserve">Malicious domain:  | IP: 101.36.104.242 | Last seen: </t>
        </is>
      </c>
      <c r="D1160" s="199" t="n">
        <v>6.5</v>
      </c>
      <c r="E1160" s="199" t="inlineStr">
        <is>
          <t>MEDIUM</t>
        </is>
      </c>
      <c r="F1160" s="199" t="n">
        <v>2</v>
      </c>
      <c r="G1160" s="199" t="n">
        <v>2</v>
      </c>
      <c r="H1160" s="199" t="inlineStr">
        <is>
          <t>MEDIUM</t>
        </is>
      </c>
      <c r="I1160" s="199" t="n">
        <v>10.5</v>
      </c>
      <c r="J1160" s="199" t="inlineStr">
        <is>
          <t>NO</t>
        </is>
      </c>
      <c r="K1160" s="199" t="inlineStr">
        <is>
          <t>https://www.threatminer.org/domain.php?q=</t>
        </is>
      </c>
      <c r="L1160" s="199" t="inlineStr"/>
      <c r="M1160" s="199" t="inlineStr">
        <is>
          <t>Block domain</t>
        </is>
      </c>
      <c r="N1160" s="199" t="inlineStr">
        <is>
          <t>https://www.threatminer.org/domain.php?q=</t>
        </is>
      </c>
      <c r="O1160" s="199" t="inlineStr">
        <is>
          <t>Block domain  at DNS/firewall</t>
        </is>
      </c>
      <c r="P1160" s="199" t="inlineStr">
        <is>
          <t>DNS/Network</t>
        </is>
      </c>
      <c r="Q1160" s="199" t="inlineStr">
        <is>
          <t>P4</t>
        </is>
      </c>
      <c r="R1160" s="199" t="inlineStr">
        <is>
          <t>🔍 Investigate and apply appropriate controls</t>
        </is>
      </c>
      <c r="S1160" s="199" t="inlineStr">
        <is>
          <t>Domain IOC - check IP separately</t>
        </is>
      </c>
      <c r="T1160" s="199" t="n">
        <v>0</v>
      </c>
      <c r="U1160" s="199" t="n">
        <v>0</v>
      </c>
      <c r="V1160" s="199" t="inlineStr">
        <is>
          <t>T1071.001:Web Protocols | T1568:Dynamic Resolution</t>
        </is>
      </c>
      <c r="W1160" s="199" t="n">
        <v>1</v>
      </c>
      <c r="X1160" s="199" t="inlineStr">
        <is>
          <t>LOW (40%)</t>
        </is>
      </c>
      <c r="Y1160" s="199" t="inlineStr">
        <is>
          <t>NONE</t>
        </is>
      </c>
      <c r="Z1160" s="199" t="inlineStr">
        <is>
          <t>NONE</t>
        </is>
      </c>
      <c r="AA1160" s="199" t="inlineStr">
        <is>
          <t>NONE</t>
        </is>
      </c>
      <c r="AB1160" s="199" t="inlineStr">
        <is>
          <t>NONE</t>
        </is>
      </c>
      <c r="AC1160" s="199" t="n">
        <v>0</v>
      </c>
      <c r="AD1160" s="199" t="inlineStr"/>
    </row>
    <row r="1161">
      <c r="A1161" s="199" t="inlineStr">
        <is>
          <t>THREATMINER</t>
        </is>
      </c>
      <c r="B1161" s="199" t="inlineStr">
        <is>
          <t>d41d8cd98f00</t>
        </is>
      </c>
      <c r="C1161" s="199" t="inlineStr">
        <is>
          <t xml:space="preserve">Malicious domain:  | IP: 144.79.133.252 | Last seen: </t>
        </is>
      </c>
      <c r="D1161" s="199" t="n">
        <v>6.5</v>
      </c>
      <c r="E1161" s="199" t="inlineStr">
        <is>
          <t>MEDIUM</t>
        </is>
      </c>
      <c r="F1161" s="199" t="n">
        <v>2</v>
      </c>
      <c r="G1161" s="199" t="n">
        <v>2</v>
      </c>
      <c r="H1161" s="199" t="inlineStr">
        <is>
          <t>MEDIUM</t>
        </is>
      </c>
      <c r="I1161" s="199" t="n">
        <v>10.5</v>
      </c>
      <c r="J1161" s="199" t="inlineStr">
        <is>
          <t>NO</t>
        </is>
      </c>
      <c r="K1161" s="199" t="inlineStr">
        <is>
          <t>https://www.threatminer.org/domain.php?q=</t>
        </is>
      </c>
      <c r="L1161" s="199" t="inlineStr"/>
      <c r="M1161" s="199" t="inlineStr">
        <is>
          <t>Block domain</t>
        </is>
      </c>
      <c r="N1161" s="199" t="inlineStr">
        <is>
          <t>https://www.threatminer.org/domain.php?q=</t>
        </is>
      </c>
      <c r="O1161" s="199" t="inlineStr">
        <is>
          <t>Block domain  at DNS/firewall</t>
        </is>
      </c>
      <c r="P1161" s="199" t="inlineStr">
        <is>
          <t>DNS/Network</t>
        </is>
      </c>
      <c r="Q1161" s="199" t="inlineStr">
        <is>
          <t>P4</t>
        </is>
      </c>
      <c r="R1161" s="199" t="inlineStr">
        <is>
          <t>🔍 Investigate and apply appropriate controls</t>
        </is>
      </c>
      <c r="S1161" s="199" t="inlineStr">
        <is>
          <t>Domain IOC - check IP separately</t>
        </is>
      </c>
      <c r="T1161" s="199" t="n">
        <v>0</v>
      </c>
      <c r="U1161" s="199" t="n">
        <v>0</v>
      </c>
      <c r="V1161" s="199" t="inlineStr">
        <is>
          <t>T1071.001:Web Protocols | T1568:Dynamic Resolution</t>
        </is>
      </c>
      <c r="W1161" s="199" t="n">
        <v>1</v>
      </c>
      <c r="X1161" s="199" t="inlineStr">
        <is>
          <t>LOW (40%)</t>
        </is>
      </c>
      <c r="Y1161" s="199" t="inlineStr">
        <is>
          <t>NONE</t>
        </is>
      </c>
      <c r="Z1161" s="199" t="inlineStr">
        <is>
          <t>NONE</t>
        </is>
      </c>
      <c r="AA1161" s="199" t="inlineStr">
        <is>
          <t>NONE</t>
        </is>
      </c>
      <c r="AB1161" s="199" t="inlineStr">
        <is>
          <t>NONE</t>
        </is>
      </c>
      <c r="AC1161" s="199" t="n">
        <v>0</v>
      </c>
      <c r="AD1161" s="199" t="inlineStr"/>
    </row>
    <row r="1162">
      <c r="A1162" s="199" t="inlineStr">
        <is>
          <t>THREATMINER</t>
        </is>
      </c>
      <c r="B1162" s="199" t="inlineStr">
        <is>
          <t>d41d8cd98f00</t>
        </is>
      </c>
      <c r="C1162" s="199" t="inlineStr">
        <is>
          <t xml:space="preserve">Malicious domain:  | IP: 167.94.146.50 | Last seen: </t>
        </is>
      </c>
      <c r="D1162" s="199" t="n">
        <v>6.5</v>
      </c>
      <c r="E1162" s="199" t="inlineStr">
        <is>
          <t>MEDIUM</t>
        </is>
      </c>
      <c r="F1162" s="199" t="n">
        <v>2</v>
      </c>
      <c r="G1162" s="199" t="n">
        <v>2</v>
      </c>
      <c r="H1162" s="199" t="inlineStr">
        <is>
          <t>MEDIUM</t>
        </is>
      </c>
      <c r="I1162" s="199" t="n">
        <v>10.5</v>
      </c>
      <c r="J1162" s="199" t="inlineStr">
        <is>
          <t>NO</t>
        </is>
      </c>
      <c r="K1162" s="199" t="inlineStr">
        <is>
          <t>https://www.threatminer.org/domain.php?q=</t>
        </is>
      </c>
      <c r="L1162" s="199" t="inlineStr"/>
      <c r="M1162" s="199" t="inlineStr">
        <is>
          <t>Block domain</t>
        </is>
      </c>
      <c r="N1162" s="199" t="inlineStr">
        <is>
          <t>https://www.threatminer.org/domain.php?q=</t>
        </is>
      </c>
      <c r="O1162" s="199" t="inlineStr">
        <is>
          <t>Block domain  at DNS/firewall</t>
        </is>
      </c>
      <c r="P1162" s="199" t="inlineStr">
        <is>
          <t>DNS/Network</t>
        </is>
      </c>
      <c r="Q1162" s="199" t="inlineStr">
        <is>
          <t>P4</t>
        </is>
      </c>
      <c r="R1162" s="199" t="inlineStr">
        <is>
          <t>🔍 Investigate and apply appropriate controls</t>
        </is>
      </c>
      <c r="S1162" s="199" t="inlineStr">
        <is>
          <t>Domain IOC - check IP separately</t>
        </is>
      </c>
      <c r="T1162" s="199" t="n">
        <v>0</v>
      </c>
      <c r="U1162" s="199" t="n">
        <v>0</v>
      </c>
      <c r="V1162" s="199" t="inlineStr">
        <is>
          <t>T1071.001:Web Protocols | T1568:Dynamic Resolution</t>
        </is>
      </c>
      <c r="W1162" s="199" t="n">
        <v>1</v>
      </c>
      <c r="X1162" s="199" t="inlineStr">
        <is>
          <t>LOW (40%)</t>
        </is>
      </c>
      <c r="Y1162" s="199" t="inlineStr">
        <is>
          <t>NONE</t>
        </is>
      </c>
      <c r="Z1162" s="199" t="inlineStr">
        <is>
          <t>NONE</t>
        </is>
      </c>
      <c r="AA1162" s="199" t="inlineStr">
        <is>
          <t>NONE</t>
        </is>
      </c>
      <c r="AB1162" s="199" t="inlineStr">
        <is>
          <t>NONE</t>
        </is>
      </c>
      <c r="AC1162" s="199" t="n">
        <v>0</v>
      </c>
      <c r="AD1162" s="199" t="inlineStr"/>
    </row>
    <row r="1163">
      <c r="A1163" s="199" t="inlineStr">
        <is>
          <t>THREATMINER</t>
        </is>
      </c>
      <c r="B1163" s="199" t="inlineStr">
        <is>
          <t>d41d8cd98f00</t>
        </is>
      </c>
      <c r="C1163" s="199" t="inlineStr">
        <is>
          <t xml:space="preserve">Malicious domain:  | IP: 185.156.73.233 | Last seen: </t>
        </is>
      </c>
      <c r="D1163" s="199" t="n">
        <v>6.5</v>
      </c>
      <c r="E1163" s="199" t="inlineStr">
        <is>
          <t>MEDIUM</t>
        </is>
      </c>
      <c r="F1163" s="199" t="n">
        <v>2</v>
      </c>
      <c r="G1163" s="199" t="n">
        <v>2</v>
      </c>
      <c r="H1163" s="199" t="inlineStr">
        <is>
          <t>MEDIUM</t>
        </is>
      </c>
      <c r="I1163" s="199" t="n">
        <v>10.5</v>
      </c>
      <c r="J1163" s="199" t="inlineStr">
        <is>
          <t>NO</t>
        </is>
      </c>
      <c r="K1163" s="199" t="inlineStr">
        <is>
          <t>https://www.threatminer.org/domain.php?q=</t>
        </is>
      </c>
      <c r="L1163" s="199" t="inlineStr"/>
      <c r="M1163" s="199" t="inlineStr">
        <is>
          <t>Block domain</t>
        </is>
      </c>
      <c r="N1163" s="199" t="inlineStr">
        <is>
          <t>https://www.threatminer.org/domain.php?q=</t>
        </is>
      </c>
      <c r="O1163" s="199" t="inlineStr">
        <is>
          <t>Block domain  at DNS/firewall</t>
        </is>
      </c>
      <c r="P1163" s="199" t="inlineStr">
        <is>
          <t>DNS/Network</t>
        </is>
      </c>
      <c r="Q1163" s="199" t="inlineStr">
        <is>
          <t>P4</t>
        </is>
      </c>
      <c r="R1163" s="199" t="inlineStr">
        <is>
          <t>🔍 Investigate and apply appropriate controls</t>
        </is>
      </c>
      <c r="S1163" s="199" t="inlineStr">
        <is>
          <t>Domain IOC - check IP separately</t>
        </is>
      </c>
      <c r="T1163" s="199" t="n">
        <v>0</v>
      </c>
      <c r="U1163" s="199" t="n">
        <v>0</v>
      </c>
      <c r="V1163" s="199" t="inlineStr">
        <is>
          <t>T1071.001:Web Protocols | T1568:Dynamic Resolution</t>
        </is>
      </c>
      <c r="W1163" s="199" t="n">
        <v>1</v>
      </c>
      <c r="X1163" s="199" t="inlineStr">
        <is>
          <t>LOW (40%)</t>
        </is>
      </c>
      <c r="Y1163" s="199" t="inlineStr">
        <is>
          <t>NONE</t>
        </is>
      </c>
      <c r="Z1163" s="199" t="inlineStr">
        <is>
          <t>NONE</t>
        </is>
      </c>
      <c r="AA1163" s="199" t="inlineStr">
        <is>
          <t>NONE</t>
        </is>
      </c>
      <c r="AB1163" s="199" t="inlineStr">
        <is>
          <t>NONE</t>
        </is>
      </c>
      <c r="AC1163" s="199" t="n">
        <v>0</v>
      </c>
      <c r="AD1163" s="199" t="inlineStr"/>
    </row>
    <row r="1164">
      <c r="A1164" s="199" t="inlineStr">
        <is>
          <t>THREATMINER</t>
        </is>
      </c>
      <c r="B1164" s="199" t="inlineStr">
        <is>
          <t>d41d8cd98f00</t>
        </is>
      </c>
      <c r="C1164" s="199" t="inlineStr">
        <is>
          <t xml:space="preserve">Malicious domain:  | IP: 3.131.220.121 | Last seen: </t>
        </is>
      </c>
      <c r="D1164" s="199" t="n">
        <v>6.5</v>
      </c>
      <c r="E1164" s="199" t="inlineStr">
        <is>
          <t>MEDIUM</t>
        </is>
      </c>
      <c r="F1164" s="199" t="n">
        <v>2</v>
      </c>
      <c r="G1164" s="199" t="n">
        <v>2</v>
      </c>
      <c r="H1164" s="199" t="inlineStr">
        <is>
          <t>MEDIUM</t>
        </is>
      </c>
      <c r="I1164" s="199" t="n">
        <v>10.5</v>
      </c>
      <c r="J1164" s="199" t="inlineStr">
        <is>
          <t>NO</t>
        </is>
      </c>
      <c r="K1164" s="199" t="inlineStr">
        <is>
          <t>https://www.threatminer.org/domain.php?q=</t>
        </is>
      </c>
      <c r="L1164" s="199" t="inlineStr"/>
      <c r="M1164" s="199" t="inlineStr">
        <is>
          <t>Block domain</t>
        </is>
      </c>
      <c r="N1164" s="199" t="inlineStr">
        <is>
          <t>https://www.threatminer.org/domain.php?q=</t>
        </is>
      </c>
      <c r="O1164" s="199" t="inlineStr">
        <is>
          <t>Block domain  at DNS/firewall</t>
        </is>
      </c>
      <c r="P1164" s="199" t="inlineStr">
        <is>
          <t>DNS/Network</t>
        </is>
      </c>
      <c r="Q1164" s="199" t="inlineStr">
        <is>
          <t>P4</t>
        </is>
      </c>
      <c r="R1164" s="199" t="inlineStr">
        <is>
          <t>🔍 Investigate and apply appropriate controls</t>
        </is>
      </c>
      <c r="S1164" s="199" t="inlineStr">
        <is>
          <t>Domain IOC - check IP separately</t>
        </is>
      </c>
      <c r="T1164" s="199" t="n">
        <v>0</v>
      </c>
      <c r="U1164" s="199" t="n">
        <v>0</v>
      </c>
      <c r="V1164" s="199" t="inlineStr">
        <is>
          <t>T1071.001:Web Protocols | T1568:Dynamic Resolution</t>
        </is>
      </c>
      <c r="W1164" s="199" t="n">
        <v>1</v>
      </c>
      <c r="X1164" s="199" t="inlineStr">
        <is>
          <t>LOW (40%)</t>
        </is>
      </c>
      <c r="Y1164" s="199" t="inlineStr">
        <is>
          <t>NONE</t>
        </is>
      </c>
      <c r="Z1164" s="199" t="inlineStr">
        <is>
          <t>NONE</t>
        </is>
      </c>
      <c r="AA1164" s="199" t="inlineStr">
        <is>
          <t>NONE</t>
        </is>
      </c>
      <c r="AB1164" s="199" t="inlineStr">
        <is>
          <t>NONE</t>
        </is>
      </c>
      <c r="AC1164" s="199" t="n">
        <v>0</v>
      </c>
      <c r="AD1164" s="199" t="inlineStr"/>
    </row>
    <row r="1165">
      <c r="A1165" s="199" t="inlineStr">
        <is>
          <t>THREATMINER</t>
        </is>
      </c>
      <c r="B1165" s="199" t="inlineStr">
        <is>
          <t>d41d8cd98f00</t>
        </is>
      </c>
      <c r="C1165" s="199" t="inlineStr">
        <is>
          <t xml:space="preserve">Malicious domain:  | IP: 45.148.10.121 | Last seen: </t>
        </is>
      </c>
      <c r="D1165" s="199" t="n">
        <v>6.5</v>
      </c>
      <c r="E1165" s="199" t="inlineStr">
        <is>
          <t>MEDIUM</t>
        </is>
      </c>
      <c r="F1165" s="199" t="n">
        <v>2</v>
      </c>
      <c r="G1165" s="199" t="n">
        <v>2</v>
      </c>
      <c r="H1165" s="199" t="inlineStr">
        <is>
          <t>MEDIUM</t>
        </is>
      </c>
      <c r="I1165" s="199" t="n">
        <v>10.5</v>
      </c>
      <c r="J1165" s="199" t="inlineStr">
        <is>
          <t>NO</t>
        </is>
      </c>
      <c r="K1165" s="199" t="inlineStr">
        <is>
          <t>https://www.threatminer.org/domain.php?q=</t>
        </is>
      </c>
      <c r="L1165" s="199" t="inlineStr"/>
      <c r="M1165" s="199" t="inlineStr">
        <is>
          <t>Block domain</t>
        </is>
      </c>
      <c r="N1165" s="199" t="inlineStr">
        <is>
          <t>https://www.threatminer.org/domain.php?q=</t>
        </is>
      </c>
      <c r="O1165" s="199" t="inlineStr">
        <is>
          <t>Block domain  at DNS/firewall</t>
        </is>
      </c>
      <c r="P1165" s="199" t="inlineStr">
        <is>
          <t>DNS/Network</t>
        </is>
      </c>
      <c r="Q1165" s="199" t="inlineStr">
        <is>
          <t>P4</t>
        </is>
      </c>
      <c r="R1165" s="199" t="inlineStr">
        <is>
          <t>🔍 Investigate and apply appropriate controls</t>
        </is>
      </c>
      <c r="S1165" s="199" t="inlineStr">
        <is>
          <t>Domain IOC - check IP separately</t>
        </is>
      </c>
      <c r="T1165" s="199" t="n">
        <v>0</v>
      </c>
      <c r="U1165" s="199" t="n">
        <v>0</v>
      </c>
      <c r="V1165" s="199" t="inlineStr">
        <is>
          <t>T1071.001:Web Protocols | T1568:Dynamic Resolution</t>
        </is>
      </c>
      <c r="W1165" s="199" t="n">
        <v>1</v>
      </c>
      <c r="X1165" s="199" t="inlineStr">
        <is>
          <t>LOW (40%)</t>
        </is>
      </c>
      <c r="Y1165" s="199" t="inlineStr">
        <is>
          <t>NONE</t>
        </is>
      </c>
      <c r="Z1165" s="199" t="inlineStr">
        <is>
          <t>NONE</t>
        </is>
      </c>
      <c r="AA1165" s="199" t="inlineStr">
        <is>
          <t>NONE</t>
        </is>
      </c>
      <c r="AB1165" s="199" t="inlineStr">
        <is>
          <t>NONE</t>
        </is>
      </c>
      <c r="AC1165" s="199" t="n">
        <v>0</v>
      </c>
      <c r="AD1165" s="199" t="inlineStr"/>
    </row>
    <row r="1166">
      <c r="A1166" s="199" t="inlineStr">
        <is>
          <t>THREATMINER</t>
        </is>
      </c>
      <c r="B1166" s="199" t="inlineStr">
        <is>
          <t>d41d8cd98f00</t>
        </is>
      </c>
      <c r="C1166" s="199" t="inlineStr">
        <is>
          <t xml:space="preserve">Malicious domain:  | IP: 45.148.10.147 | Last seen: </t>
        </is>
      </c>
      <c r="D1166" s="199" t="n">
        <v>6.5</v>
      </c>
      <c r="E1166" s="199" t="inlineStr">
        <is>
          <t>MEDIUM</t>
        </is>
      </c>
      <c r="F1166" s="199" t="n">
        <v>2</v>
      </c>
      <c r="G1166" s="199" t="n">
        <v>2</v>
      </c>
      <c r="H1166" s="199" t="inlineStr">
        <is>
          <t>MEDIUM</t>
        </is>
      </c>
      <c r="I1166" s="199" t="n">
        <v>10.5</v>
      </c>
      <c r="J1166" s="199" t="inlineStr">
        <is>
          <t>NO</t>
        </is>
      </c>
      <c r="K1166" s="199" t="inlineStr">
        <is>
          <t>https://www.threatminer.org/domain.php?q=</t>
        </is>
      </c>
      <c r="L1166" s="199" t="inlineStr"/>
      <c r="M1166" s="199" t="inlineStr">
        <is>
          <t>Block domain</t>
        </is>
      </c>
      <c r="N1166" s="199" t="inlineStr">
        <is>
          <t>https://www.threatminer.org/domain.php?q=</t>
        </is>
      </c>
      <c r="O1166" s="199" t="inlineStr">
        <is>
          <t>Block domain  at DNS/firewall</t>
        </is>
      </c>
      <c r="P1166" s="199" t="inlineStr">
        <is>
          <t>DNS/Network</t>
        </is>
      </c>
      <c r="Q1166" s="199" t="inlineStr">
        <is>
          <t>P4</t>
        </is>
      </c>
      <c r="R1166" s="199" t="inlineStr">
        <is>
          <t>🔍 Investigate and apply appropriate controls</t>
        </is>
      </c>
      <c r="S1166" s="199" t="inlineStr">
        <is>
          <t>Domain IOC - check IP separately</t>
        </is>
      </c>
      <c r="T1166" s="199" t="n">
        <v>0</v>
      </c>
      <c r="U1166" s="199" t="n">
        <v>0</v>
      </c>
      <c r="V1166" s="199" t="inlineStr">
        <is>
          <t>T1071.001:Web Protocols | T1568:Dynamic Resolution</t>
        </is>
      </c>
      <c r="W1166" s="199" t="n">
        <v>1</v>
      </c>
      <c r="X1166" s="199" t="inlineStr">
        <is>
          <t>LOW (40%)</t>
        </is>
      </c>
      <c r="Y1166" s="199" t="inlineStr">
        <is>
          <t>NONE</t>
        </is>
      </c>
      <c r="Z1166" s="199" t="inlineStr">
        <is>
          <t>NONE</t>
        </is>
      </c>
      <c r="AA1166" s="199" t="inlineStr">
        <is>
          <t>NONE</t>
        </is>
      </c>
      <c r="AB1166" s="199" t="inlineStr">
        <is>
          <t>NONE</t>
        </is>
      </c>
      <c r="AC1166" s="199" t="n">
        <v>0</v>
      </c>
      <c r="AD1166" s="199" t="inlineStr"/>
    </row>
    <row r="1167">
      <c r="A1167" s="199" t="inlineStr">
        <is>
          <t>THREATMINER</t>
        </is>
      </c>
      <c r="B1167" s="199" t="inlineStr">
        <is>
          <t>d41d8cd98f00</t>
        </is>
      </c>
      <c r="C1167" s="199" t="inlineStr">
        <is>
          <t xml:space="preserve">Malicious domain:  | IP: 45.148.10.151 | Last seen: </t>
        </is>
      </c>
      <c r="D1167" s="199" t="n">
        <v>6.5</v>
      </c>
      <c r="E1167" s="199" t="inlineStr">
        <is>
          <t>MEDIUM</t>
        </is>
      </c>
      <c r="F1167" s="199" t="n">
        <v>2</v>
      </c>
      <c r="G1167" s="199" t="n">
        <v>2</v>
      </c>
      <c r="H1167" s="199" t="inlineStr">
        <is>
          <t>MEDIUM</t>
        </is>
      </c>
      <c r="I1167" s="199" t="n">
        <v>10.5</v>
      </c>
      <c r="J1167" s="199" t="inlineStr">
        <is>
          <t>NO</t>
        </is>
      </c>
      <c r="K1167" s="199" t="inlineStr">
        <is>
          <t>https://www.threatminer.org/domain.php?q=</t>
        </is>
      </c>
      <c r="L1167" s="199" t="inlineStr"/>
      <c r="M1167" s="199" t="inlineStr">
        <is>
          <t>Block domain</t>
        </is>
      </c>
      <c r="N1167" s="199" t="inlineStr">
        <is>
          <t>https://www.threatminer.org/domain.php?q=</t>
        </is>
      </c>
      <c r="O1167" s="199" t="inlineStr">
        <is>
          <t>Block domain  at DNS/firewall</t>
        </is>
      </c>
      <c r="P1167" s="199" t="inlineStr">
        <is>
          <t>DNS/Network</t>
        </is>
      </c>
      <c r="Q1167" s="199" t="inlineStr">
        <is>
          <t>P4</t>
        </is>
      </c>
      <c r="R1167" s="199" t="inlineStr">
        <is>
          <t>🔍 Investigate and apply appropriate controls</t>
        </is>
      </c>
      <c r="S1167" s="199" t="inlineStr">
        <is>
          <t>Domain IOC - check IP separately</t>
        </is>
      </c>
      <c r="T1167" s="199" t="n">
        <v>0</v>
      </c>
      <c r="U1167" s="199" t="n">
        <v>0</v>
      </c>
      <c r="V1167" s="199" t="inlineStr">
        <is>
          <t>T1071.001:Web Protocols | T1568:Dynamic Resolution</t>
        </is>
      </c>
      <c r="W1167" s="199" t="n">
        <v>1</v>
      </c>
      <c r="X1167" s="199" t="inlineStr">
        <is>
          <t>LOW (40%)</t>
        </is>
      </c>
      <c r="Y1167" s="199" t="inlineStr">
        <is>
          <t>NONE</t>
        </is>
      </c>
      <c r="Z1167" s="199" t="inlineStr">
        <is>
          <t>NONE</t>
        </is>
      </c>
      <c r="AA1167" s="199" t="inlineStr">
        <is>
          <t>NONE</t>
        </is>
      </c>
      <c r="AB1167" s="199" t="inlineStr">
        <is>
          <t>NONE</t>
        </is>
      </c>
      <c r="AC1167" s="199" t="n">
        <v>0</v>
      </c>
      <c r="AD1167" s="199" t="inlineStr"/>
    </row>
    <row r="1168">
      <c r="A1168" s="199" t="inlineStr">
        <is>
          <t>THREATMINER</t>
        </is>
      </c>
      <c r="B1168" s="199" t="inlineStr">
        <is>
          <t>d41d8cd98f00</t>
        </is>
      </c>
      <c r="C1168" s="199" t="inlineStr">
        <is>
          <t xml:space="preserve">Malicious domain:  | IP: 45.148.10.157 | Last seen: </t>
        </is>
      </c>
      <c r="D1168" s="199" t="n">
        <v>6.5</v>
      </c>
      <c r="E1168" s="199" t="inlineStr">
        <is>
          <t>MEDIUM</t>
        </is>
      </c>
      <c r="F1168" s="199" t="n">
        <v>2</v>
      </c>
      <c r="G1168" s="199" t="n">
        <v>2</v>
      </c>
      <c r="H1168" s="199" t="inlineStr">
        <is>
          <t>MEDIUM</t>
        </is>
      </c>
      <c r="I1168" s="199" t="n">
        <v>10.5</v>
      </c>
      <c r="J1168" s="199" t="inlineStr">
        <is>
          <t>NO</t>
        </is>
      </c>
      <c r="K1168" s="199" t="inlineStr">
        <is>
          <t>https://www.threatminer.org/domain.php?q=</t>
        </is>
      </c>
      <c r="L1168" s="199" t="inlineStr"/>
      <c r="M1168" s="199" t="inlineStr">
        <is>
          <t>Block domain</t>
        </is>
      </c>
      <c r="N1168" s="199" t="inlineStr">
        <is>
          <t>https://www.threatminer.org/domain.php?q=</t>
        </is>
      </c>
      <c r="O1168" s="199" t="inlineStr">
        <is>
          <t>Block domain  at DNS/firewall</t>
        </is>
      </c>
      <c r="P1168" s="199" t="inlineStr">
        <is>
          <t>DNS/Network</t>
        </is>
      </c>
      <c r="Q1168" s="199" t="inlineStr">
        <is>
          <t>P4</t>
        </is>
      </c>
      <c r="R1168" s="199" t="inlineStr">
        <is>
          <t>🔍 Investigate and apply appropriate controls</t>
        </is>
      </c>
      <c r="S1168" s="199" t="inlineStr">
        <is>
          <t>Domain IOC - check IP separately</t>
        </is>
      </c>
      <c r="T1168" s="199" t="n">
        <v>0</v>
      </c>
      <c r="U1168" s="199" t="n">
        <v>0</v>
      </c>
      <c r="V1168" s="199" t="inlineStr">
        <is>
          <t>T1071.001:Web Protocols | T1568:Dynamic Resolution</t>
        </is>
      </c>
      <c r="W1168" s="199" t="n">
        <v>1</v>
      </c>
      <c r="X1168" s="199" t="inlineStr">
        <is>
          <t>LOW (40%)</t>
        </is>
      </c>
      <c r="Y1168" s="199" t="inlineStr">
        <is>
          <t>NONE</t>
        </is>
      </c>
      <c r="Z1168" s="199" t="inlineStr">
        <is>
          <t>NONE</t>
        </is>
      </c>
      <c r="AA1168" s="199" t="inlineStr">
        <is>
          <t>NONE</t>
        </is>
      </c>
      <c r="AB1168" s="199" t="inlineStr">
        <is>
          <t>NONE</t>
        </is>
      </c>
      <c r="AC1168" s="199" t="n">
        <v>0</v>
      </c>
      <c r="AD1168" s="199" t="inlineStr"/>
    </row>
    <row r="1169">
      <c r="A1169" s="199" t="inlineStr">
        <is>
          <t>THREATMINER</t>
        </is>
      </c>
      <c r="B1169" s="199" t="inlineStr">
        <is>
          <t>d41d8cd98f00</t>
        </is>
      </c>
      <c r="C1169" s="199" t="inlineStr">
        <is>
          <t xml:space="preserve">Malicious domain:  | IP: 45.249.245.88 | Last seen: </t>
        </is>
      </c>
      <c r="D1169" s="199" t="n">
        <v>6.5</v>
      </c>
      <c r="E1169" s="199" t="inlineStr">
        <is>
          <t>MEDIUM</t>
        </is>
      </c>
      <c r="F1169" s="199" t="n">
        <v>2</v>
      </c>
      <c r="G1169" s="199" t="n">
        <v>2</v>
      </c>
      <c r="H1169" s="199" t="inlineStr">
        <is>
          <t>MEDIUM</t>
        </is>
      </c>
      <c r="I1169" s="199" t="n">
        <v>10.5</v>
      </c>
      <c r="J1169" s="199" t="inlineStr">
        <is>
          <t>NO</t>
        </is>
      </c>
      <c r="K1169" s="199" t="inlineStr">
        <is>
          <t>https://www.threatminer.org/domain.php?q=</t>
        </is>
      </c>
      <c r="L1169" s="199" t="inlineStr"/>
      <c r="M1169" s="199" t="inlineStr">
        <is>
          <t>Block domain</t>
        </is>
      </c>
      <c r="N1169" s="199" t="inlineStr">
        <is>
          <t>https://www.threatminer.org/domain.php?q=</t>
        </is>
      </c>
      <c r="O1169" s="199" t="inlineStr">
        <is>
          <t>Block domain  at DNS/firewall</t>
        </is>
      </c>
      <c r="P1169" s="199" t="inlineStr">
        <is>
          <t>DNS/Network</t>
        </is>
      </c>
      <c r="Q1169" s="199" t="inlineStr">
        <is>
          <t>P4</t>
        </is>
      </c>
      <c r="R1169" s="199" t="inlineStr">
        <is>
          <t>🔍 Investigate and apply appropriate controls</t>
        </is>
      </c>
      <c r="S1169" s="199" t="inlineStr">
        <is>
          <t>Domain IOC - check IP separately</t>
        </is>
      </c>
      <c r="T1169" s="199" t="n">
        <v>0</v>
      </c>
      <c r="U1169" s="199" t="n">
        <v>0</v>
      </c>
      <c r="V1169" s="199" t="inlineStr">
        <is>
          <t>T1071.001:Web Protocols | T1568:Dynamic Resolution</t>
        </is>
      </c>
      <c r="W1169" s="199" t="n">
        <v>1</v>
      </c>
      <c r="X1169" s="199" t="inlineStr">
        <is>
          <t>LOW (40%)</t>
        </is>
      </c>
      <c r="Y1169" s="199" t="inlineStr">
        <is>
          <t>NONE</t>
        </is>
      </c>
      <c r="Z1169" s="199" t="inlineStr">
        <is>
          <t>NONE</t>
        </is>
      </c>
      <c r="AA1169" s="199" t="inlineStr">
        <is>
          <t>NONE</t>
        </is>
      </c>
      <c r="AB1169" s="199" t="inlineStr">
        <is>
          <t>NONE</t>
        </is>
      </c>
      <c r="AC1169" s="199" t="n">
        <v>0</v>
      </c>
      <c r="AD1169" s="199" t="inlineStr"/>
    </row>
    <row r="1170">
      <c r="A1170" s="199" t="inlineStr">
        <is>
          <t>THREATMINER</t>
        </is>
      </c>
      <c r="B1170" s="199" t="inlineStr">
        <is>
          <t>d41d8cd98f00</t>
        </is>
      </c>
      <c r="C1170" s="199" t="inlineStr">
        <is>
          <t xml:space="preserve">Malicious domain:  | IP: 50.84.211.204 | Last seen: </t>
        </is>
      </c>
      <c r="D1170" s="199" t="n">
        <v>6.5</v>
      </c>
      <c r="E1170" s="199" t="inlineStr">
        <is>
          <t>MEDIUM</t>
        </is>
      </c>
      <c r="F1170" s="199" t="n">
        <v>2</v>
      </c>
      <c r="G1170" s="199" t="n">
        <v>2</v>
      </c>
      <c r="H1170" s="199" t="inlineStr">
        <is>
          <t>MEDIUM</t>
        </is>
      </c>
      <c r="I1170" s="199" t="n">
        <v>10.5</v>
      </c>
      <c r="J1170" s="199" t="inlineStr">
        <is>
          <t>NO</t>
        </is>
      </c>
      <c r="K1170" s="199" t="inlineStr">
        <is>
          <t>https://www.threatminer.org/domain.php?q=</t>
        </is>
      </c>
      <c r="L1170" s="199" t="inlineStr"/>
      <c r="M1170" s="199" t="inlineStr">
        <is>
          <t>Block domain</t>
        </is>
      </c>
      <c r="N1170" s="199" t="inlineStr">
        <is>
          <t>https://www.threatminer.org/domain.php?q=</t>
        </is>
      </c>
      <c r="O1170" s="199" t="inlineStr">
        <is>
          <t>Block domain  at DNS/firewall</t>
        </is>
      </c>
      <c r="P1170" s="199" t="inlineStr">
        <is>
          <t>DNS/Network</t>
        </is>
      </c>
      <c r="Q1170" s="199" t="inlineStr">
        <is>
          <t>P4</t>
        </is>
      </c>
      <c r="R1170" s="199" t="inlineStr">
        <is>
          <t>🔍 Investigate and apply appropriate controls</t>
        </is>
      </c>
      <c r="S1170" s="199" t="inlineStr">
        <is>
          <t>Domain IOC - check IP separately</t>
        </is>
      </c>
      <c r="T1170" s="199" t="n">
        <v>0</v>
      </c>
      <c r="U1170" s="199" t="n">
        <v>0</v>
      </c>
      <c r="V1170" s="199" t="inlineStr">
        <is>
          <t>T1071.001:Web Protocols | T1568:Dynamic Resolution</t>
        </is>
      </c>
      <c r="W1170" s="199" t="n">
        <v>1</v>
      </c>
      <c r="X1170" s="199" t="inlineStr">
        <is>
          <t>LOW (40%)</t>
        </is>
      </c>
      <c r="Y1170" s="199" t="inlineStr">
        <is>
          <t>NONE</t>
        </is>
      </c>
      <c r="Z1170" s="199" t="inlineStr">
        <is>
          <t>NONE</t>
        </is>
      </c>
      <c r="AA1170" s="199" t="inlineStr">
        <is>
          <t>NONE</t>
        </is>
      </c>
      <c r="AB1170" s="199" t="inlineStr">
        <is>
          <t>NONE</t>
        </is>
      </c>
      <c r="AC1170" s="199" t="n">
        <v>0</v>
      </c>
      <c r="AD1170" s="199" t="inlineStr"/>
    </row>
    <row r="1171">
      <c r="A1171" s="199" t="inlineStr">
        <is>
          <t>THREATMINER</t>
        </is>
      </c>
      <c r="B1171" s="199" t="inlineStr">
        <is>
          <t>d41d8cd98f00</t>
        </is>
      </c>
      <c r="C1171" s="199" t="inlineStr">
        <is>
          <t xml:space="preserve">Malicious domain:  | IP: 64.227.77.11 | Last seen: </t>
        </is>
      </c>
      <c r="D1171" s="199" t="n">
        <v>6.5</v>
      </c>
      <c r="E1171" s="199" t="inlineStr">
        <is>
          <t>MEDIUM</t>
        </is>
      </c>
      <c r="F1171" s="199" t="n">
        <v>2</v>
      </c>
      <c r="G1171" s="199" t="n">
        <v>2</v>
      </c>
      <c r="H1171" s="199" t="inlineStr">
        <is>
          <t>MEDIUM</t>
        </is>
      </c>
      <c r="I1171" s="199" t="n">
        <v>10.5</v>
      </c>
      <c r="J1171" s="199" t="inlineStr">
        <is>
          <t>NO</t>
        </is>
      </c>
      <c r="K1171" s="199" t="inlineStr">
        <is>
          <t>https://www.threatminer.org/domain.php?q=</t>
        </is>
      </c>
      <c r="L1171" s="199" t="inlineStr"/>
      <c r="M1171" s="199" t="inlineStr">
        <is>
          <t>Block domain</t>
        </is>
      </c>
      <c r="N1171" s="199" t="inlineStr">
        <is>
          <t>https://www.threatminer.org/domain.php?q=</t>
        </is>
      </c>
      <c r="O1171" s="199" t="inlineStr">
        <is>
          <t>Block domain  at DNS/firewall</t>
        </is>
      </c>
      <c r="P1171" s="199" t="inlineStr">
        <is>
          <t>DNS/Network</t>
        </is>
      </c>
      <c r="Q1171" s="199" t="inlineStr">
        <is>
          <t>P4</t>
        </is>
      </c>
      <c r="R1171" s="199" t="inlineStr">
        <is>
          <t>🔍 Investigate and apply appropriate controls</t>
        </is>
      </c>
      <c r="S1171" s="199" t="inlineStr">
        <is>
          <t>Domain IOC - check IP separately</t>
        </is>
      </c>
      <c r="T1171" s="199" t="n">
        <v>0</v>
      </c>
      <c r="U1171" s="199" t="n">
        <v>0</v>
      </c>
      <c r="V1171" s="199" t="inlineStr">
        <is>
          <t>T1071.001:Web Protocols | T1568:Dynamic Resolution</t>
        </is>
      </c>
      <c r="W1171" s="199" t="n">
        <v>1</v>
      </c>
      <c r="X1171" s="199" t="inlineStr">
        <is>
          <t>LOW (40%)</t>
        </is>
      </c>
      <c r="Y1171" s="199" t="inlineStr">
        <is>
          <t>NONE</t>
        </is>
      </c>
      <c r="Z1171" s="199" t="inlineStr">
        <is>
          <t>NONE</t>
        </is>
      </c>
      <c r="AA1171" s="199" t="inlineStr">
        <is>
          <t>NONE</t>
        </is>
      </c>
      <c r="AB1171" s="199" t="inlineStr">
        <is>
          <t>NONE</t>
        </is>
      </c>
      <c r="AC1171" s="199" t="n">
        <v>0</v>
      </c>
      <c r="AD1171" s="199" t="inlineStr"/>
    </row>
    <row r="1172">
      <c r="A1172" s="199" t="inlineStr">
        <is>
          <t>THREATMINER</t>
        </is>
      </c>
      <c r="B1172" s="199" t="inlineStr">
        <is>
          <t>d41d8cd98f00</t>
        </is>
      </c>
      <c r="C1172" s="199" t="inlineStr">
        <is>
          <t xml:space="preserve">Malicious domain:  | IP: 66.132.153.116 | Last seen: </t>
        </is>
      </c>
      <c r="D1172" s="199" t="n">
        <v>6.5</v>
      </c>
      <c r="E1172" s="199" t="inlineStr">
        <is>
          <t>MEDIUM</t>
        </is>
      </c>
      <c r="F1172" s="199" t="n">
        <v>2</v>
      </c>
      <c r="G1172" s="199" t="n">
        <v>2</v>
      </c>
      <c r="H1172" s="199" t="inlineStr">
        <is>
          <t>MEDIUM</t>
        </is>
      </c>
      <c r="I1172" s="199" t="n">
        <v>10.5</v>
      </c>
      <c r="J1172" s="199" t="inlineStr">
        <is>
          <t>NO</t>
        </is>
      </c>
      <c r="K1172" s="199" t="inlineStr">
        <is>
          <t>https://www.threatminer.org/domain.php?q=</t>
        </is>
      </c>
      <c r="L1172" s="199" t="inlineStr"/>
      <c r="M1172" s="199" t="inlineStr">
        <is>
          <t>Block domain</t>
        </is>
      </c>
      <c r="N1172" s="199" t="inlineStr">
        <is>
          <t>https://www.threatminer.org/domain.php?q=</t>
        </is>
      </c>
      <c r="O1172" s="199" t="inlineStr">
        <is>
          <t>Block domain  at DNS/firewall</t>
        </is>
      </c>
      <c r="P1172" s="199" t="inlineStr">
        <is>
          <t>DNS/Network</t>
        </is>
      </c>
      <c r="Q1172" s="199" t="inlineStr">
        <is>
          <t>P4</t>
        </is>
      </c>
      <c r="R1172" s="199" t="inlineStr">
        <is>
          <t>🔍 Investigate and apply appropriate controls</t>
        </is>
      </c>
      <c r="S1172" s="199" t="inlineStr">
        <is>
          <t>Domain IOC - check IP separately</t>
        </is>
      </c>
      <c r="T1172" s="199" t="n">
        <v>0</v>
      </c>
      <c r="U1172" s="199" t="n">
        <v>0</v>
      </c>
      <c r="V1172" s="199" t="inlineStr">
        <is>
          <t>T1071.001:Web Protocols | T1568:Dynamic Resolution</t>
        </is>
      </c>
      <c r="W1172" s="199" t="n">
        <v>1</v>
      </c>
      <c r="X1172" s="199" t="inlineStr">
        <is>
          <t>LOW (40%)</t>
        </is>
      </c>
      <c r="Y1172" s="199" t="inlineStr">
        <is>
          <t>NONE</t>
        </is>
      </c>
      <c r="Z1172" s="199" t="inlineStr">
        <is>
          <t>NONE</t>
        </is>
      </c>
      <c r="AA1172" s="199" t="inlineStr">
        <is>
          <t>NONE</t>
        </is>
      </c>
      <c r="AB1172" s="199" t="inlineStr">
        <is>
          <t>NONE</t>
        </is>
      </c>
      <c r="AC1172" s="199" t="n">
        <v>0</v>
      </c>
      <c r="AD1172" s="199" t="inlineStr"/>
    </row>
    <row r="1173">
      <c r="A1173" s="199" t="inlineStr">
        <is>
          <t>THREATMINER</t>
        </is>
      </c>
      <c r="B1173" s="199" t="inlineStr">
        <is>
          <t>d41d8cd98f00</t>
        </is>
      </c>
      <c r="C1173" s="199" t="inlineStr">
        <is>
          <t xml:space="preserve">Malicious domain:  | IP: 66.132.153.122 | Last seen: </t>
        </is>
      </c>
      <c r="D1173" s="199" t="n">
        <v>6.5</v>
      </c>
      <c r="E1173" s="199" t="inlineStr">
        <is>
          <t>MEDIUM</t>
        </is>
      </c>
      <c r="F1173" s="199" t="n">
        <v>2</v>
      </c>
      <c r="G1173" s="199" t="n">
        <v>2</v>
      </c>
      <c r="H1173" s="199" t="inlineStr">
        <is>
          <t>MEDIUM</t>
        </is>
      </c>
      <c r="I1173" s="199" t="n">
        <v>10.5</v>
      </c>
      <c r="J1173" s="199" t="inlineStr">
        <is>
          <t>NO</t>
        </is>
      </c>
      <c r="K1173" s="199" t="inlineStr">
        <is>
          <t>https://www.threatminer.org/domain.php?q=</t>
        </is>
      </c>
      <c r="L1173" s="199" t="inlineStr"/>
      <c r="M1173" s="199" t="inlineStr">
        <is>
          <t>Block domain</t>
        </is>
      </c>
      <c r="N1173" s="199" t="inlineStr">
        <is>
          <t>https://www.threatminer.org/domain.php?q=</t>
        </is>
      </c>
      <c r="O1173" s="199" t="inlineStr">
        <is>
          <t>Block domain  at DNS/firewall</t>
        </is>
      </c>
      <c r="P1173" s="199" t="inlineStr">
        <is>
          <t>DNS/Network</t>
        </is>
      </c>
      <c r="Q1173" s="199" t="inlineStr">
        <is>
          <t>P4</t>
        </is>
      </c>
      <c r="R1173" s="199" t="inlineStr">
        <is>
          <t>🔍 Investigate and apply appropriate controls</t>
        </is>
      </c>
      <c r="S1173" s="199" t="inlineStr">
        <is>
          <t>Domain IOC - check IP separately</t>
        </is>
      </c>
      <c r="T1173" s="199" t="n">
        <v>0</v>
      </c>
      <c r="U1173" s="199" t="n">
        <v>0</v>
      </c>
      <c r="V1173" s="199" t="inlineStr">
        <is>
          <t>T1071.001:Web Protocols | T1568:Dynamic Resolution</t>
        </is>
      </c>
      <c r="W1173" s="199" t="n">
        <v>1</v>
      </c>
      <c r="X1173" s="199" t="inlineStr">
        <is>
          <t>LOW (40%)</t>
        </is>
      </c>
      <c r="Y1173" s="199" t="inlineStr">
        <is>
          <t>NONE</t>
        </is>
      </c>
      <c r="Z1173" s="199" t="inlineStr">
        <is>
          <t>NONE</t>
        </is>
      </c>
      <c r="AA1173" s="199" t="inlineStr">
        <is>
          <t>NONE</t>
        </is>
      </c>
      <c r="AB1173" s="199" t="inlineStr">
        <is>
          <t>NONE</t>
        </is>
      </c>
      <c r="AC1173" s="199" t="n">
        <v>0</v>
      </c>
      <c r="AD1173" s="199" t="inlineStr"/>
    </row>
    <row r="1174">
      <c r="A1174" s="199" t="inlineStr">
        <is>
          <t>THREATMINER</t>
        </is>
      </c>
      <c r="B1174" s="199" t="inlineStr">
        <is>
          <t>d41d8cd98f00</t>
        </is>
      </c>
      <c r="C1174" s="199" t="inlineStr">
        <is>
          <t xml:space="preserve">Malicious domain:  | IP: 66.132.153.132 | Last seen: </t>
        </is>
      </c>
      <c r="D1174" s="199" t="n">
        <v>6.5</v>
      </c>
      <c r="E1174" s="199" t="inlineStr">
        <is>
          <t>MEDIUM</t>
        </is>
      </c>
      <c r="F1174" s="199" t="n">
        <v>2</v>
      </c>
      <c r="G1174" s="199" t="n">
        <v>2</v>
      </c>
      <c r="H1174" s="199" t="inlineStr">
        <is>
          <t>MEDIUM</t>
        </is>
      </c>
      <c r="I1174" s="199" t="n">
        <v>10.5</v>
      </c>
      <c r="J1174" s="199" t="inlineStr">
        <is>
          <t>NO</t>
        </is>
      </c>
      <c r="K1174" s="199" t="inlineStr">
        <is>
          <t>https://www.threatminer.org/domain.php?q=</t>
        </is>
      </c>
      <c r="L1174" s="199" t="inlineStr"/>
      <c r="M1174" s="199" t="inlineStr">
        <is>
          <t>Block domain</t>
        </is>
      </c>
      <c r="N1174" s="199" t="inlineStr">
        <is>
          <t>https://www.threatminer.org/domain.php?q=</t>
        </is>
      </c>
      <c r="O1174" s="199" t="inlineStr">
        <is>
          <t>Block domain  at DNS/firewall</t>
        </is>
      </c>
      <c r="P1174" s="199" t="inlineStr">
        <is>
          <t>DNS/Network</t>
        </is>
      </c>
      <c r="Q1174" s="199" t="inlineStr">
        <is>
          <t>P4</t>
        </is>
      </c>
      <c r="R1174" s="199" t="inlineStr">
        <is>
          <t>🔍 Investigate and apply appropriate controls</t>
        </is>
      </c>
      <c r="S1174" s="199" t="inlineStr">
        <is>
          <t>Domain IOC - check IP separately</t>
        </is>
      </c>
      <c r="T1174" s="199" t="n">
        <v>0</v>
      </c>
      <c r="U1174" s="199" t="n">
        <v>0</v>
      </c>
      <c r="V1174" s="199" t="inlineStr">
        <is>
          <t>T1071.001:Web Protocols | T1568:Dynamic Resolution</t>
        </is>
      </c>
      <c r="W1174" s="199" t="n">
        <v>1</v>
      </c>
      <c r="X1174" s="199" t="inlineStr">
        <is>
          <t>LOW (40%)</t>
        </is>
      </c>
      <c r="Y1174" s="199" t="inlineStr">
        <is>
          <t>NONE</t>
        </is>
      </c>
      <c r="Z1174" s="199" t="inlineStr">
        <is>
          <t>NONE</t>
        </is>
      </c>
      <c r="AA1174" s="199" t="inlineStr">
        <is>
          <t>NONE</t>
        </is>
      </c>
      <c r="AB1174" s="199" t="inlineStr">
        <is>
          <t>NONE</t>
        </is>
      </c>
      <c r="AC1174" s="199" t="n">
        <v>0</v>
      </c>
      <c r="AD1174" s="199" t="inlineStr"/>
    </row>
    <row r="1175">
      <c r="A1175" s="199" t="inlineStr">
        <is>
          <t>THREATMINER</t>
        </is>
      </c>
      <c r="B1175" s="199" t="inlineStr">
        <is>
          <t>d41d8cd98f00</t>
        </is>
      </c>
      <c r="C1175" s="199" t="inlineStr">
        <is>
          <t xml:space="preserve">Malicious domain:  | IP: 71.6.135.131 | Last seen: </t>
        </is>
      </c>
      <c r="D1175" s="199" t="n">
        <v>6.5</v>
      </c>
      <c r="E1175" s="199" t="inlineStr">
        <is>
          <t>MEDIUM</t>
        </is>
      </c>
      <c r="F1175" s="199" t="n">
        <v>2</v>
      </c>
      <c r="G1175" s="199" t="n">
        <v>2</v>
      </c>
      <c r="H1175" s="199" t="inlineStr">
        <is>
          <t>MEDIUM</t>
        </is>
      </c>
      <c r="I1175" s="199" t="n">
        <v>10.5</v>
      </c>
      <c r="J1175" s="199" t="inlineStr">
        <is>
          <t>NO</t>
        </is>
      </c>
      <c r="K1175" s="199" t="inlineStr">
        <is>
          <t>https://www.threatminer.org/domain.php?q=</t>
        </is>
      </c>
      <c r="L1175" s="199" t="inlineStr"/>
      <c r="M1175" s="199" t="inlineStr">
        <is>
          <t>Block domain</t>
        </is>
      </c>
      <c r="N1175" s="199" t="inlineStr">
        <is>
          <t>https://www.threatminer.org/domain.php?q=</t>
        </is>
      </c>
      <c r="O1175" s="199" t="inlineStr">
        <is>
          <t>Block domain  at DNS/firewall</t>
        </is>
      </c>
      <c r="P1175" s="199" t="inlineStr">
        <is>
          <t>DNS/Network</t>
        </is>
      </c>
      <c r="Q1175" s="199" t="inlineStr">
        <is>
          <t>P4</t>
        </is>
      </c>
      <c r="R1175" s="199" t="inlineStr">
        <is>
          <t>🔍 Investigate and apply appropriate controls</t>
        </is>
      </c>
      <c r="S1175" s="199" t="inlineStr">
        <is>
          <t>Domain IOC - check IP separately</t>
        </is>
      </c>
      <c r="T1175" s="199" t="n">
        <v>0</v>
      </c>
      <c r="U1175" s="199" t="n">
        <v>0</v>
      </c>
      <c r="V1175" s="199" t="inlineStr">
        <is>
          <t>T1071.001:Web Protocols | T1568:Dynamic Resolution</t>
        </is>
      </c>
      <c r="W1175" s="199" t="n">
        <v>1</v>
      </c>
      <c r="X1175" s="199" t="inlineStr">
        <is>
          <t>LOW (40%)</t>
        </is>
      </c>
      <c r="Y1175" s="199" t="inlineStr">
        <is>
          <t>NONE</t>
        </is>
      </c>
      <c r="Z1175" s="199" t="inlineStr">
        <is>
          <t>NONE</t>
        </is>
      </c>
      <c r="AA1175" s="199" t="inlineStr">
        <is>
          <t>NONE</t>
        </is>
      </c>
      <c r="AB1175" s="199" t="inlineStr">
        <is>
          <t>NONE</t>
        </is>
      </c>
      <c r="AC1175" s="199" t="n">
        <v>0</v>
      </c>
      <c r="AD1175" s="199" t="inlineStr"/>
    </row>
    <row r="1176">
      <c r="A1176" s="199" t="inlineStr">
        <is>
          <t>THREATMINER</t>
        </is>
      </c>
      <c r="B1176" s="199" t="inlineStr">
        <is>
          <t>d41d8cd98f00</t>
        </is>
      </c>
      <c r="C1176" s="199" t="inlineStr">
        <is>
          <t xml:space="preserve">Malicious domain:  | IP: 71.6.146.185 | Last seen: </t>
        </is>
      </c>
      <c r="D1176" s="199" t="n">
        <v>6.5</v>
      </c>
      <c r="E1176" s="199" t="inlineStr">
        <is>
          <t>MEDIUM</t>
        </is>
      </c>
      <c r="F1176" s="199" t="n">
        <v>2</v>
      </c>
      <c r="G1176" s="199" t="n">
        <v>2</v>
      </c>
      <c r="H1176" s="199" t="inlineStr">
        <is>
          <t>MEDIUM</t>
        </is>
      </c>
      <c r="I1176" s="199" t="n">
        <v>10.5</v>
      </c>
      <c r="J1176" s="199" t="inlineStr">
        <is>
          <t>NO</t>
        </is>
      </c>
      <c r="K1176" s="199" t="inlineStr">
        <is>
          <t>https://www.threatminer.org/domain.php?q=</t>
        </is>
      </c>
      <c r="L1176" s="199" t="inlineStr"/>
      <c r="M1176" s="199" t="inlineStr">
        <is>
          <t>Block domain</t>
        </is>
      </c>
      <c r="N1176" s="199" t="inlineStr">
        <is>
          <t>https://www.threatminer.org/domain.php?q=</t>
        </is>
      </c>
      <c r="O1176" s="199" t="inlineStr">
        <is>
          <t>Block domain  at DNS/firewall</t>
        </is>
      </c>
      <c r="P1176" s="199" t="inlineStr">
        <is>
          <t>DNS/Network</t>
        </is>
      </c>
      <c r="Q1176" s="199" t="inlineStr">
        <is>
          <t>P4</t>
        </is>
      </c>
      <c r="R1176" s="199" t="inlineStr">
        <is>
          <t>🔍 Investigate and apply appropriate controls</t>
        </is>
      </c>
      <c r="S1176" s="199" t="inlineStr">
        <is>
          <t>Domain IOC - check IP separately</t>
        </is>
      </c>
      <c r="T1176" s="199" t="n">
        <v>0</v>
      </c>
      <c r="U1176" s="199" t="n">
        <v>0</v>
      </c>
      <c r="V1176" s="199" t="inlineStr">
        <is>
          <t>T1071.001:Web Protocols | T1568:Dynamic Resolution</t>
        </is>
      </c>
      <c r="W1176" s="199" t="n">
        <v>1</v>
      </c>
      <c r="X1176" s="199" t="inlineStr">
        <is>
          <t>LOW (40%)</t>
        </is>
      </c>
      <c r="Y1176" s="199" t="inlineStr">
        <is>
          <t>NONE</t>
        </is>
      </c>
      <c r="Z1176" s="199" t="inlineStr">
        <is>
          <t>NONE</t>
        </is>
      </c>
      <c r="AA1176" s="199" t="inlineStr">
        <is>
          <t>NONE</t>
        </is>
      </c>
      <c r="AB1176" s="199" t="inlineStr">
        <is>
          <t>NONE</t>
        </is>
      </c>
      <c r="AC1176" s="199" t="n">
        <v>0</v>
      </c>
      <c r="AD1176" s="199" t="inlineStr"/>
    </row>
    <row r="1177">
      <c r="A1177" s="199" t="inlineStr">
        <is>
          <t>SHODAN_VULN</t>
        </is>
      </c>
      <c r="B1177" s="199" t="inlineStr">
        <is>
          <t>126704e0a40b</t>
        </is>
      </c>
      <c r="C1177" s="199" t="inlineStr">
        <is>
          <t>InternetDB: 34.204.119.63 | Ports: 80, 443 | skyjack.com | Tags: cloud</t>
        </is>
      </c>
      <c r="D1177" s="199" t="n">
        <v>5</v>
      </c>
      <c r="E1177" s="199" t="inlineStr">
        <is>
          <t>MEDIUM</t>
        </is>
      </c>
      <c r="F1177" s="199" t="n">
        <v>1</v>
      </c>
      <c r="G1177" s="199" t="n">
        <v>2</v>
      </c>
      <c r="H1177" s="199" t="inlineStr">
        <is>
          <t>LOW</t>
        </is>
      </c>
      <c r="I1177" s="199" t="n">
        <v>7</v>
      </c>
      <c r="J1177" s="199" t="inlineStr">
        <is>
          <t>NO</t>
        </is>
      </c>
      <c r="K1177" s="199" t="inlineStr">
        <is>
          <t>https://www.shodan.io/host/34.204.119.63</t>
        </is>
      </c>
      <c r="L1177" s="199" t="inlineStr">
        <is>
          <t>2026-03-03 18:53</t>
        </is>
      </c>
      <c r="M1177" s="199" t="inlineStr">
        <is>
          <t>Review and firewall exposed ports</t>
        </is>
      </c>
      <c r="N1177" s="199" t="inlineStr">
        <is>
          <t>https://www.shodan.io/host/34.204.119.63</t>
        </is>
      </c>
      <c r="O1177" s="199" t="inlineStr">
        <is>
          <t>Review and restrict port(s) 80, 443 on 34.204.119.63</t>
        </is>
      </c>
      <c r="P1177" s="199" t="inlineStr">
        <is>
          <t>skyjack.com</t>
        </is>
      </c>
      <c r="Q1177" s="199" t="inlineStr">
        <is>
          <t>P4</t>
        </is>
      </c>
      <c r="R1177" s="199" t="inlineStr">
        <is>
          <t>🔍 Investigate and apply appropriate controls</t>
        </is>
      </c>
      <c r="S1177" s="199" t="inlineStr">
        <is>
          <t>Shodan InternetDB — open ports, no known CVEs indexed</t>
        </is>
      </c>
      <c r="T1177" s="199" t="n">
        <v>0</v>
      </c>
      <c r="U1177" s="199" t="n">
        <v>0</v>
      </c>
      <c r="V1177" s="199" t="inlineStr">
        <is>
          <t>T1046:Network Service Discovery</t>
        </is>
      </c>
      <c r="W1177" s="199" t="n">
        <v>1</v>
      </c>
      <c r="X1177" s="199" t="inlineStr">
        <is>
          <t>LOW (40%)</t>
        </is>
      </c>
      <c r="Y1177" s="199" t="inlineStr">
        <is>
          <t>NONE</t>
        </is>
      </c>
      <c r="Z1177" s="199" t="inlineStr">
        <is>
          <t>Restrict access</t>
        </is>
      </c>
      <c r="AA1177" s="199" t="inlineStr">
        <is>
          <t>https://www.shodan.io/host/34.204.119.63</t>
        </is>
      </c>
      <c r="AB1177" s="199" t="inlineStr">
        <is>
          <t>NONE</t>
        </is>
      </c>
      <c r="AC1177" s="199" t="n">
        <v>0</v>
      </c>
      <c r="AD1177" s="199" t="inlineStr"/>
    </row>
    <row r="1178">
      <c r="A1178" s="199" t="inlineStr">
        <is>
          <t>SHODAN_VULN</t>
        </is>
      </c>
      <c r="B1178" s="199" t="inlineStr">
        <is>
          <t>f357a582e404</t>
        </is>
      </c>
      <c r="C1178" s="199" t="inlineStr">
        <is>
          <t>InternetDB: 178.62.3.223 | Ports: 22, 25, 53, 80, 443, 587, 993, 995 | box.nautadb.com | Tags: cloud, starttls</t>
        </is>
      </c>
      <c r="D1178" s="199" t="n">
        <v>5</v>
      </c>
      <c r="E1178" s="199" t="inlineStr">
        <is>
          <t>MEDIUM</t>
        </is>
      </c>
      <c r="F1178" s="199" t="n">
        <v>1</v>
      </c>
      <c r="G1178" s="199" t="n">
        <v>2</v>
      </c>
      <c r="H1178" s="199" t="inlineStr">
        <is>
          <t>LOW</t>
        </is>
      </c>
      <c r="I1178" s="199" t="n">
        <v>7</v>
      </c>
      <c r="J1178" s="199" t="inlineStr">
        <is>
          <t>NO</t>
        </is>
      </c>
      <c r="K1178" s="199" t="inlineStr">
        <is>
          <t>https://www.shodan.io/host/178.62.3.223</t>
        </is>
      </c>
      <c r="L1178" s="199" t="inlineStr">
        <is>
          <t>2026-03-03 18:53</t>
        </is>
      </c>
      <c r="M1178" s="199" t="inlineStr">
        <is>
          <t>Review and firewall exposed ports</t>
        </is>
      </c>
      <c r="N1178" s="199" t="inlineStr">
        <is>
          <t>https://www.shodan.io/host/178.62.3.223</t>
        </is>
      </c>
      <c r="O1178" s="199" t="inlineStr">
        <is>
          <t>Review and restrict port(s) 22, 25, 53, 80, 443, 587, 993, 995 on 178.62.3.223</t>
        </is>
      </c>
      <c r="P1178" s="199" t="inlineStr">
        <is>
          <t>box.nautadb.com</t>
        </is>
      </c>
      <c r="Q1178" s="199" t="inlineStr">
        <is>
          <t>P4</t>
        </is>
      </c>
      <c r="R1178" s="199" t="inlineStr">
        <is>
          <t>🔍 Investigate and apply appropriate controls</t>
        </is>
      </c>
      <c r="S1178" s="199" t="inlineStr">
        <is>
          <t>Shodan InternetDB — open ports, no known CVEs indexed</t>
        </is>
      </c>
      <c r="T1178" s="199" t="n">
        <v>0</v>
      </c>
      <c r="U1178" s="199" t="n">
        <v>0</v>
      </c>
      <c r="V1178" s="199" t="inlineStr">
        <is>
          <t>T1046:Network Service Discovery</t>
        </is>
      </c>
      <c r="W1178" s="199" t="n">
        <v>1</v>
      </c>
      <c r="X1178" s="199" t="inlineStr">
        <is>
          <t>LOW (40%)</t>
        </is>
      </c>
      <c r="Y1178" s="199" t="inlineStr">
        <is>
          <t>NONE</t>
        </is>
      </c>
      <c r="Z1178" s="199" t="inlineStr">
        <is>
          <t>Restrict access</t>
        </is>
      </c>
      <c r="AA1178" s="199" t="inlineStr">
        <is>
          <t>https://www.shodan.io/host/178.62.3.223</t>
        </is>
      </c>
      <c r="AB1178" s="199" t="inlineStr">
        <is>
          <t>NONE</t>
        </is>
      </c>
      <c r="AC1178" s="199" t="n">
        <v>0</v>
      </c>
      <c r="AD1178" s="199" t="inlineStr"/>
    </row>
    <row r="1179">
      <c r="A1179" s="200" t="inlineStr">
        <is>
          <t>SHODAN_VULN</t>
        </is>
      </c>
      <c r="B1179" s="200" t="inlineStr">
        <is>
          <t>a4e64ed887b6</t>
        </is>
      </c>
      <c r="C1179" s="200" t="inlineStr">
        <is>
          <t>InternetDB: 162.243.103.246 | Ports: 22, 80, 443, 8080 | wearoddball.com | CVE: CVE-2014-3567 | Tags: cloud</t>
        </is>
      </c>
      <c r="D1179" s="200" t="n">
        <v>7.5</v>
      </c>
      <c r="E1179" s="200" t="inlineStr">
        <is>
          <t>HIGH</t>
        </is>
      </c>
      <c r="F1179" s="200" t="n">
        <v>2</v>
      </c>
      <c r="G1179" s="200" t="n">
        <v>2</v>
      </c>
      <c r="H1179" s="200" t="inlineStr">
        <is>
          <t>MEDIUM</t>
        </is>
      </c>
      <c r="I1179" s="200" t="n">
        <v>11.5</v>
      </c>
      <c r="J1179" s="200" t="inlineStr">
        <is>
          <t>NO</t>
        </is>
      </c>
      <c r="K1179" s="200" t="inlineStr">
        <is>
          <t>https://www.shodan.io/host/162.243.103.246</t>
        </is>
      </c>
      <c r="L1179" s="200" t="inlineStr">
        <is>
          <t>2026-03-03 18:53</t>
        </is>
      </c>
      <c r="M1179" s="200" t="inlineStr">
        <is>
          <t>Apply patch and restrict exposed ports</t>
        </is>
      </c>
      <c r="N1179" s="200" t="inlineStr">
        <is>
          <t>https://www.shodan.io/host/162.243.103.246</t>
        </is>
      </c>
      <c r="O1179" s="200" t="inlineStr">
        <is>
          <t>Close or firewall port(s) 22, 80, 443, 8080 on 162.243.103.246</t>
        </is>
      </c>
      <c r="P1179" s="200" t="inlineStr">
        <is>
          <t>wearoddball.com</t>
        </is>
      </c>
      <c r="Q1179" s="200" t="inlineStr">
        <is>
          <t>P4</t>
        </is>
      </c>
      <c r="R1179" s="200" t="inlineStr">
        <is>
          <t>🔍 Investigate and apply appropriate controls</t>
        </is>
      </c>
      <c r="S1179" s="200" t="inlineStr">
        <is>
          <t>Shodan InternetDB — see ip-api.com context for scanner classification</t>
        </is>
      </c>
      <c r="T1179" s="200" t="n">
        <v>0</v>
      </c>
      <c r="U1179" s="200" t="n">
        <v>0</v>
      </c>
      <c r="V1179" s="200" t="inlineStr">
        <is>
          <t>T1190:Exploit Public-Facing Application | T1046:Network Service Discovery</t>
        </is>
      </c>
      <c r="W1179" s="200" t="n">
        <v>1</v>
      </c>
      <c r="X1179" s="200" t="inlineStr">
        <is>
          <t>LOW (40%)</t>
        </is>
      </c>
      <c r="Y1179" s="200" t="inlineStr">
        <is>
          <t>CHECK_VULNS</t>
        </is>
      </c>
      <c r="Z1179" s="200" t="inlineStr">
        <is>
          <t>Restrict access</t>
        </is>
      </c>
      <c r="AA1179" s="200" t="inlineStr">
        <is>
          <t>https://www.shodan.io/host/162.243.103.246</t>
        </is>
      </c>
      <c r="AB1179" s="200" t="inlineStr">
        <is>
          <t>NONE</t>
        </is>
      </c>
      <c r="AC1179" s="200" t="n">
        <v>0</v>
      </c>
      <c r="AD1179" s="200" t="inlineStr"/>
    </row>
    <row r="1180">
      <c r="A1180" s="200" t="inlineStr">
        <is>
          <t>SHODAN_VULN</t>
        </is>
      </c>
      <c r="B1180" s="200" t="inlineStr">
        <is>
          <t>4342a7baf307</t>
        </is>
      </c>
      <c r="C1180" s="200" t="inlineStr">
        <is>
          <t>InternetDB: 162.243.103.246 | Ports: 22, 80, 443, 8080 | wearoddball.com | CVE: CVE-2022-31813 | Tags: cloud</t>
        </is>
      </c>
      <c r="D1180" s="200" t="n">
        <v>7.5</v>
      </c>
      <c r="E1180" s="200" t="inlineStr">
        <is>
          <t>HIGH</t>
        </is>
      </c>
      <c r="F1180" s="200" t="n">
        <v>2</v>
      </c>
      <c r="G1180" s="200" t="n">
        <v>2</v>
      </c>
      <c r="H1180" s="200" t="inlineStr">
        <is>
          <t>MEDIUM</t>
        </is>
      </c>
      <c r="I1180" s="200" t="n">
        <v>11.5</v>
      </c>
      <c r="J1180" s="200" t="inlineStr">
        <is>
          <t>NO</t>
        </is>
      </c>
      <c r="K1180" s="200" t="inlineStr">
        <is>
          <t>https://www.shodan.io/host/162.243.103.246</t>
        </is>
      </c>
      <c r="L1180" s="200" t="inlineStr">
        <is>
          <t>2026-03-03 18:53</t>
        </is>
      </c>
      <c r="M1180" s="200" t="inlineStr">
        <is>
          <t>Apply patch and restrict exposed ports</t>
        </is>
      </c>
      <c r="N1180" s="200" t="inlineStr">
        <is>
          <t>https://www.shodan.io/host/162.243.103.246</t>
        </is>
      </c>
      <c r="O1180" s="200" t="inlineStr">
        <is>
          <t>Close or firewall port(s) 22, 80, 443, 8080 on 162.243.103.246</t>
        </is>
      </c>
      <c r="P1180" s="200" t="inlineStr">
        <is>
          <t>wearoddball.com</t>
        </is>
      </c>
      <c r="Q1180" s="200" t="inlineStr">
        <is>
          <t>P4</t>
        </is>
      </c>
      <c r="R1180" s="200" t="inlineStr">
        <is>
          <t>🔍 Investigate and apply appropriate controls</t>
        </is>
      </c>
      <c r="S1180" s="200" t="inlineStr">
        <is>
          <t>Shodan InternetDB — see ip-api.com context for scanner classification</t>
        </is>
      </c>
      <c r="T1180" s="200" t="n">
        <v>0</v>
      </c>
      <c r="U1180" s="200" t="n">
        <v>0</v>
      </c>
      <c r="V1180" s="200" t="inlineStr">
        <is>
          <t>T1190:Exploit Public-Facing Application | T1046:Network Service Discovery</t>
        </is>
      </c>
      <c r="W1180" s="200" t="n">
        <v>1</v>
      </c>
      <c r="X1180" s="200" t="inlineStr">
        <is>
          <t>LOW (40%)</t>
        </is>
      </c>
      <c r="Y1180" s="200" t="inlineStr">
        <is>
          <t>CHECK_VULNS</t>
        </is>
      </c>
      <c r="Z1180" s="200" t="inlineStr">
        <is>
          <t>Restrict access</t>
        </is>
      </c>
      <c r="AA1180" s="200" t="inlineStr">
        <is>
          <t>https://www.shodan.io/host/162.243.103.246</t>
        </is>
      </c>
      <c r="AB1180" s="200" t="inlineStr">
        <is>
          <t>NONE</t>
        </is>
      </c>
      <c r="AC1180" s="200" t="n">
        <v>0</v>
      </c>
      <c r="AD1180" s="200" t="inlineStr"/>
    </row>
    <row r="1181">
      <c r="A1181" s="200" t="inlineStr">
        <is>
          <t>SHODAN_VULN</t>
        </is>
      </c>
      <c r="B1181" s="200" t="inlineStr">
        <is>
          <t>bcf2494a3998</t>
        </is>
      </c>
      <c r="C1181" s="200" t="inlineStr">
        <is>
          <t>InternetDB: 162.243.103.246 | Ports: 22, 80, 443, 8080 | wearoddball.com | CVE: CVE-2016-7129 | Tags: cloud</t>
        </is>
      </c>
      <c r="D1181" s="200" t="n">
        <v>7.5</v>
      </c>
      <c r="E1181" s="200" t="inlineStr">
        <is>
          <t>HIGH</t>
        </is>
      </c>
      <c r="F1181" s="200" t="n">
        <v>2</v>
      </c>
      <c r="G1181" s="200" t="n">
        <v>2</v>
      </c>
      <c r="H1181" s="200" t="inlineStr">
        <is>
          <t>MEDIUM</t>
        </is>
      </c>
      <c r="I1181" s="200" t="n">
        <v>11.5</v>
      </c>
      <c r="J1181" s="200" t="inlineStr">
        <is>
          <t>NO</t>
        </is>
      </c>
      <c r="K1181" s="200" t="inlineStr">
        <is>
          <t>https://www.shodan.io/host/162.243.103.246</t>
        </is>
      </c>
      <c r="L1181" s="200" t="inlineStr">
        <is>
          <t>2026-03-03 18:53</t>
        </is>
      </c>
      <c r="M1181" s="200" t="inlineStr">
        <is>
          <t>Apply patch and restrict exposed ports</t>
        </is>
      </c>
      <c r="N1181" s="200" t="inlineStr">
        <is>
          <t>https://www.shodan.io/host/162.243.103.246</t>
        </is>
      </c>
      <c r="O1181" s="200" t="inlineStr">
        <is>
          <t>Close or firewall port(s) 22, 80, 443, 8080 on 162.243.103.246</t>
        </is>
      </c>
      <c r="P1181" s="200" t="inlineStr">
        <is>
          <t>wearoddball.com</t>
        </is>
      </c>
      <c r="Q1181" s="200" t="inlineStr">
        <is>
          <t>P4</t>
        </is>
      </c>
      <c r="R1181" s="200" t="inlineStr">
        <is>
          <t>🔍 Investigate and apply appropriate controls</t>
        </is>
      </c>
      <c r="S1181" s="200" t="inlineStr">
        <is>
          <t>Shodan InternetDB — see ip-api.com context for scanner classification</t>
        </is>
      </c>
      <c r="T1181" s="200" t="n">
        <v>0</v>
      </c>
      <c r="U1181" s="200" t="n">
        <v>0</v>
      </c>
      <c r="V1181" s="200" t="inlineStr">
        <is>
          <t>T1190:Exploit Public-Facing Application | T1046:Network Service Discovery</t>
        </is>
      </c>
      <c r="W1181" s="200" t="n">
        <v>1</v>
      </c>
      <c r="X1181" s="200" t="inlineStr">
        <is>
          <t>LOW (40%)</t>
        </is>
      </c>
      <c r="Y1181" s="200" t="inlineStr">
        <is>
          <t>CHECK_VULNS</t>
        </is>
      </c>
      <c r="Z1181" s="200" t="inlineStr">
        <is>
          <t>Restrict access</t>
        </is>
      </c>
      <c r="AA1181" s="200" t="inlineStr">
        <is>
          <t>https://www.shodan.io/host/162.243.103.246</t>
        </is>
      </c>
      <c r="AB1181" s="200" t="inlineStr">
        <is>
          <t>NONE</t>
        </is>
      </c>
      <c r="AC1181" s="200" t="n">
        <v>0</v>
      </c>
      <c r="AD1181" s="200" t="inlineStr"/>
    </row>
    <row r="1182">
      <c r="A1182" s="199" t="inlineStr">
        <is>
          <t>ABUSE_IP</t>
        </is>
      </c>
      <c r="B1182" s="199" t="inlineStr">
        <is>
          <t>472568e1143d</t>
        </is>
      </c>
      <c r="C1182" s="199" t="inlineStr">
        <is>
          <t>Malicious IP: 14.225.2.126 | Country: VN | ISP: Unknown | Confidence: 100% | Sources: ABUSEIPDB</t>
        </is>
      </c>
      <c r="D1182" s="199" t="n">
        <v>6.5</v>
      </c>
      <c r="E1182" s="199" t="inlineStr">
        <is>
          <t>MEDIUM</t>
        </is>
      </c>
      <c r="F1182" s="199" t="n">
        <v>3</v>
      </c>
      <c r="G1182" s="199" t="n">
        <v>1</v>
      </c>
      <c r="H1182" s="199" t="inlineStr">
        <is>
          <t>MEDIUM</t>
        </is>
      </c>
      <c r="I1182" s="199" t="n">
        <v>9.5</v>
      </c>
      <c r="J1182" s="199" t="inlineStr">
        <is>
          <t>NO</t>
        </is>
      </c>
      <c r="K1182" s="199" t="inlineStr">
        <is>
          <t>https://www.abuseipdb.com/check/14.225.2.126</t>
        </is>
      </c>
      <c r="L1182" s="199" t="inlineStr">
        <is>
          <t>2026-03-03T15:17:01+00:00</t>
        </is>
      </c>
      <c r="M1182" s="199" t="inlineStr">
        <is>
          <t>Block IP</t>
        </is>
      </c>
      <c r="N1182" s="199" t="inlineStr">
        <is>
          <t>https://www.abuseipdb.com/check/14.225.2.126</t>
        </is>
      </c>
      <c r="O1182" s="199" t="inlineStr">
        <is>
          <t>Block IP 14.225.2.126 at firewall | Monitor for new reports</t>
        </is>
      </c>
      <c r="P1182" s="199" t="inlineStr">
        <is>
          <t>Firewall/Network</t>
        </is>
      </c>
      <c r="Q1182" s="199" t="inlineStr">
        <is>
          <t>P4</t>
        </is>
      </c>
      <c r="R1182" s="199" t="inlineStr">
        <is>
          <t>🚫 Block IP at firewall immediately | 🔍 Check logs for existing connections | 🛡️ Add to threat intelligence blocklist</t>
        </is>
      </c>
      <c r="S1182" s="199" t="inlineStr">
        <is>
          <t>Skipped (20/run cap)</t>
        </is>
      </c>
      <c r="T1182" s="199" t="n">
        <v>0</v>
      </c>
      <c r="U1182" s="199" t="n">
        <v>0</v>
      </c>
      <c r="V1182" s="199" t="inlineStr">
        <is>
          <t>T1110:Brute Force | T1078:Valid Accounts</t>
        </is>
      </c>
      <c r="W1182" s="199" t="n">
        <v>1</v>
      </c>
      <c r="X1182" s="199" t="inlineStr">
        <is>
          <t>LOW (40%)</t>
        </is>
      </c>
      <c r="Y1182" s="199" t="inlineStr">
        <is>
          <t>NONE</t>
        </is>
      </c>
      <c r="Z1182" s="199" t="inlineStr">
        <is>
          <t>NONE</t>
        </is>
      </c>
      <c r="AA1182" s="199" t="inlineStr">
        <is>
          <t>NONE</t>
        </is>
      </c>
      <c r="AB1182" s="199" t="inlineStr">
        <is>
          <t>NONE</t>
        </is>
      </c>
      <c r="AC1182" s="199" t="n">
        <v>0</v>
      </c>
      <c r="AD1182" s="199" t="inlineStr"/>
    </row>
    <row r="1183">
      <c r="A1183" s="199" t="inlineStr">
        <is>
          <t>ABUSE_IP</t>
        </is>
      </c>
      <c r="B1183" s="199" t="inlineStr">
        <is>
          <t>d819a8a51c76</t>
        </is>
      </c>
      <c r="C1183" s="199" t="inlineStr">
        <is>
          <t>Malicious IP: 80.94.92.171 | Country: RO | ISP: Unknown | Confidence: 100% | Sources: ABUSEIPDB</t>
        </is>
      </c>
      <c r="D1183" s="199" t="n">
        <v>6.5</v>
      </c>
      <c r="E1183" s="199" t="inlineStr">
        <is>
          <t>MEDIUM</t>
        </is>
      </c>
      <c r="F1183" s="199" t="n">
        <v>3</v>
      </c>
      <c r="G1183" s="199" t="n">
        <v>1</v>
      </c>
      <c r="H1183" s="199" t="inlineStr">
        <is>
          <t>MEDIUM</t>
        </is>
      </c>
      <c r="I1183" s="199" t="n">
        <v>9.5</v>
      </c>
      <c r="J1183" s="199" t="inlineStr">
        <is>
          <t>NO</t>
        </is>
      </c>
      <c r="K1183" s="199" t="inlineStr">
        <is>
          <t>https://www.abuseipdb.com/check/80.94.92.171</t>
        </is>
      </c>
      <c r="L1183" s="199" t="inlineStr">
        <is>
          <t>2026-03-03T15:17:01+00:00</t>
        </is>
      </c>
      <c r="M1183" s="199" t="inlineStr">
        <is>
          <t>Block IP</t>
        </is>
      </c>
      <c r="N1183" s="199" t="inlineStr">
        <is>
          <t>https://www.abuseipdb.com/check/80.94.92.171</t>
        </is>
      </c>
      <c r="O1183" s="199" t="inlineStr">
        <is>
          <t>Block IP 80.94.92.171 at firewall | Monitor for new reports</t>
        </is>
      </c>
      <c r="P1183" s="199" t="inlineStr">
        <is>
          <t>Firewall/Network</t>
        </is>
      </c>
      <c r="Q1183" s="199" t="inlineStr">
        <is>
          <t>P4</t>
        </is>
      </c>
      <c r="R1183" s="199" t="inlineStr">
        <is>
          <t>🚫 Block IP at firewall immediately | 🔍 Check logs for existing connections | 🛡️ Add to threat intelligence blocklist</t>
        </is>
      </c>
      <c r="S1183" s="199" t="inlineStr">
        <is>
          <t>🚨 MALICIOUS: Techoff SRV Limited | 🌍 The Netherlands | Amsterdam | 🏢 Techoff SRV Limited | ASN: AS47890 UNMANAGED LTD | 🔀 VPN/Proxy | 🚨 AbuseIPDB: 100% malicious (Data Center/Web Hosting/Transit)</t>
        </is>
      </c>
      <c r="T1183" s="199" t="n">
        <v>0</v>
      </c>
      <c r="U1183" s="199" t="n">
        <v>0</v>
      </c>
      <c r="V1183" s="199" t="inlineStr">
        <is>
          <t>T1110:Brute Force | T1078:Valid Accounts</t>
        </is>
      </c>
      <c r="W1183" s="199" t="n">
        <v>1</v>
      </c>
      <c r="X1183" s="199" t="inlineStr">
        <is>
          <t>LOW (40%)</t>
        </is>
      </c>
      <c r="Y1183" s="199" t="inlineStr">
        <is>
          <t>NONE</t>
        </is>
      </c>
      <c r="Z1183" s="199" t="inlineStr">
        <is>
          <t>NONE</t>
        </is>
      </c>
      <c r="AA1183" s="199" t="inlineStr">
        <is>
          <t>NONE</t>
        </is>
      </c>
      <c r="AB1183" s="199" t="inlineStr">
        <is>
          <t>NONE</t>
        </is>
      </c>
      <c r="AC1183" s="199" t="n">
        <v>0</v>
      </c>
      <c r="AD1183" s="199" t="inlineStr"/>
    </row>
    <row r="1184">
      <c r="A1184" s="199" t="inlineStr">
        <is>
          <t>ABUSE_IP</t>
        </is>
      </c>
      <c r="B1184" s="199" t="inlineStr">
        <is>
          <t>742a9f38d29a</t>
        </is>
      </c>
      <c r="C1184" s="199" t="inlineStr">
        <is>
          <t>Malicious IP: 206.189.138.60 | Country: IN | ISP: Unknown | Confidence: 100% | Sources: ABUSEIPDB</t>
        </is>
      </c>
      <c r="D1184" s="199" t="n">
        <v>6.5</v>
      </c>
      <c r="E1184" s="199" t="inlineStr">
        <is>
          <t>MEDIUM</t>
        </is>
      </c>
      <c r="F1184" s="199" t="n">
        <v>3</v>
      </c>
      <c r="G1184" s="199" t="n">
        <v>1</v>
      </c>
      <c r="H1184" s="199" t="inlineStr">
        <is>
          <t>MEDIUM</t>
        </is>
      </c>
      <c r="I1184" s="199" t="n">
        <v>9.5</v>
      </c>
      <c r="J1184" s="199" t="inlineStr">
        <is>
          <t>NO</t>
        </is>
      </c>
      <c r="K1184" s="199" t="inlineStr">
        <is>
          <t>https://www.abuseipdb.com/check/206.189.138.60</t>
        </is>
      </c>
      <c r="L1184" s="199" t="inlineStr">
        <is>
          <t>2026-03-03T15:17:01+00:00</t>
        </is>
      </c>
      <c r="M1184" s="199" t="inlineStr">
        <is>
          <t>Block IP</t>
        </is>
      </c>
      <c r="N1184" s="199" t="inlineStr">
        <is>
          <t>https://www.abuseipdb.com/check/206.189.138.60</t>
        </is>
      </c>
      <c r="O1184" s="199" t="inlineStr">
        <is>
          <t>Block IP 206.189.138.60 at firewall | Monitor for new reports</t>
        </is>
      </c>
      <c r="P1184" s="199" t="inlineStr">
        <is>
          <t>Firewall/Network</t>
        </is>
      </c>
      <c r="Q1184" s="199" t="inlineStr">
        <is>
          <t>P4</t>
        </is>
      </c>
      <c r="R1184" s="199" t="inlineStr">
        <is>
          <t>🚫 Block IP at firewall immediately | 🔍 Check logs for existing connections | 🛡️ Add to threat intelligence blocklist</t>
        </is>
      </c>
      <c r="S1184" s="199" t="inlineStr">
        <is>
          <t>Skipped (20/run cap)</t>
        </is>
      </c>
      <c r="T1184" s="199" t="n">
        <v>0</v>
      </c>
      <c r="U1184" s="199" t="n">
        <v>0</v>
      </c>
      <c r="V1184" s="199" t="inlineStr">
        <is>
          <t>T1110:Brute Force | T1078:Valid Accounts</t>
        </is>
      </c>
      <c r="W1184" s="199" t="n">
        <v>1</v>
      </c>
      <c r="X1184" s="199" t="inlineStr">
        <is>
          <t>LOW (40%)</t>
        </is>
      </c>
      <c r="Y1184" s="199" t="inlineStr">
        <is>
          <t>NONE</t>
        </is>
      </c>
      <c r="Z1184" s="199" t="inlineStr">
        <is>
          <t>NONE</t>
        </is>
      </c>
      <c r="AA1184" s="199" t="inlineStr">
        <is>
          <t>NONE</t>
        </is>
      </c>
      <c r="AB1184" s="199" t="inlineStr">
        <is>
          <t>NONE</t>
        </is>
      </c>
      <c r="AC1184" s="199" t="n">
        <v>0</v>
      </c>
      <c r="AD1184" s="199" t="inlineStr"/>
    </row>
    <row r="1185">
      <c r="A1185" s="199" t="inlineStr">
        <is>
          <t>ABUSE_IP</t>
        </is>
      </c>
      <c r="B1185" s="199" t="inlineStr">
        <is>
          <t>d61a77e5a8d0</t>
        </is>
      </c>
      <c r="C1185" s="199" t="inlineStr">
        <is>
          <t>Malicious IP: 45.148.10.240 | Country: NL | ISP: Unknown | Confidence: 100% | Sources: ABUSEIPDB</t>
        </is>
      </c>
      <c r="D1185" s="199" t="n">
        <v>6.5</v>
      </c>
      <c r="E1185" s="199" t="inlineStr">
        <is>
          <t>MEDIUM</t>
        </is>
      </c>
      <c r="F1185" s="199" t="n">
        <v>3</v>
      </c>
      <c r="G1185" s="199" t="n">
        <v>1</v>
      </c>
      <c r="H1185" s="199" t="inlineStr">
        <is>
          <t>MEDIUM</t>
        </is>
      </c>
      <c r="I1185" s="199" t="n">
        <v>9.5</v>
      </c>
      <c r="J1185" s="199" t="inlineStr">
        <is>
          <t>NO</t>
        </is>
      </c>
      <c r="K1185" s="199" t="inlineStr">
        <is>
          <t>https://www.abuseipdb.com/check/45.148.10.240</t>
        </is>
      </c>
      <c r="L1185" s="199" t="inlineStr">
        <is>
          <t>2026-03-03T15:17:01+00:00</t>
        </is>
      </c>
      <c r="M1185" s="199" t="inlineStr">
        <is>
          <t>Block IP</t>
        </is>
      </c>
      <c r="N1185" s="199" t="inlineStr">
        <is>
          <t>https://www.abuseipdb.com/check/45.148.10.240</t>
        </is>
      </c>
      <c r="O1185" s="199" t="inlineStr">
        <is>
          <t>Block IP 45.148.10.240 at firewall | Monitor for new reports</t>
        </is>
      </c>
      <c r="P1185" s="199" t="inlineStr">
        <is>
          <t>Firewall/Network</t>
        </is>
      </c>
      <c r="Q1185" s="199" t="inlineStr">
        <is>
          <t>P4</t>
        </is>
      </c>
      <c r="R1185" s="199" t="inlineStr">
        <is>
          <t>🚫 Block IP at firewall immediately | 🔍 Check logs for existing connections | 🛡️ Add to threat intelligence blocklist</t>
        </is>
      </c>
      <c r="S1185" s="199" t="inlineStr">
        <is>
          <t>Skipped (20/run cap)</t>
        </is>
      </c>
      <c r="T1185" s="199" t="n">
        <v>0</v>
      </c>
      <c r="U1185" s="199" t="n">
        <v>0</v>
      </c>
      <c r="V1185" s="199" t="inlineStr">
        <is>
          <t>T1110:Brute Force | T1078:Valid Accounts</t>
        </is>
      </c>
      <c r="W1185" s="199" t="n">
        <v>1</v>
      </c>
      <c r="X1185" s="199" t="inlineStr">
        <is>
          <t>LOW (40%)</t>
        </is>
      </c>
      <c r="Y1185" s="199" t="inlineStr">
        <is>
          <t>NONE</t>
        </is>
      </c>
      <c r="Z1185" s="199" t="inlineStr">
        <is>
          <t>NONE</t>
        </is>
      </c>
      <c r="AA1185" s="199" t="inlineStr">
        <is>
          <t>NONE</t>
        </is>
      </c>
      <c r="AB1185" s="199" t="inlineStr">
        <is>
          <t>NONE</t>
        </is>
      </c>
      <c r="AC1185" s="199" t="n">
        <v>0</v>
      </c>
      <c r="AD1185" s="199" t="inlineStr"/>
    </row>
    <row r="1186">
      <c r="A1186" s="199" t="inlineStr">
        <is>
          <t>ABUSE_IP</t>
        </is>
      </c>
      <c r="B1186" s="199" t="inlineStr">
        <is>
          <t>bcf025e39931</t>
        </is>
      </c>
      <c r="C1186" s="199" t="inlineStr">
        <is>
          <t>Malicious IP: 2.57.121.112 | Country: RO | ISP: Unknown | Confidence: 100% | Sources: ABUSEIPDB</t>
        </is>
      </c>
      <c r="D1186" s="199" t="n">
        <v>6.5</v>
      </c>
      <c r="E1186" s="199" t="inlineStr">
        <is>
          <t>MEDIUM</t>
        </is>
      </c>
      <c r="F1186" s="199" t="n">
        <v>3</v>
      </c>
      <c r="G1186" s="199" t="n">
        <v>1</v>
      </c>
      <c r="H1186" s="199" t="inlineStr">
        <is>
          <t>MEDIUM</t>
        </is>
      </c>
      <c r="I1186" s="199" t="n">
        <v>9.5</v>
      </c>
      <c r="J1186" s="199" t="inlineStr">
        <is>
          <t>NO</t>
        </is>
      </c>
      <c r="K1186" s="199" t="inlineStr">
        <is>
          <t>https://www.abuseipdb.com/check/2.57.121.112</t>
        </is>
      </c>
      <c r="L1186" s="199" t="inlineStr">
        <is>
          <t>2026-03-03T15:17:01+00:00</t>
        </is>
      </c>
      <c r="M1186" s="199" t="inlineStr">
        <is>
          <t>Block IP</t>
        </is>
      </c>
      <c r="N1186" s="199" t="inlineStr">
        <is>
          <t>https://www.abuseipdb.com/check/2.57.121.112</t>
        </is>
      </c>
      <c r="O1186" s="199" t="inlineStr">
        <is>
          <t>Block IP 2.57.121.112 at firewall | Monitor for new reports</t>
        </is>
      </c>
      <c r="P1186" s="199" t="inlineStr">
        <is>
          <t>Firewall/Network</t>
        </is>
      </c>
      <c r="Q1186" s="199" t="inlineStr">
        <is>
          <t>P4</t>
        </is>
      </c>
      <c r="R1186" s="199" t="inlineStr">
        <is>
          <t>🚫 Block IP at firewall immediately | 🔍 Check logs for existing connections | 🛡️ Add to threat intelligence blocklist</t>
        </is>
      </c>
      <c r="S1186" s="199" t="inlineStr">
        <is>
          <t>🚨 MALICIOUS: Unmanaged LTD | 🌍 United Kingdom | Rushden | 🏢 Unmanaged LTD | ASN: AS47890 UNMANAGED LTD | 🔀 VPN/Proxy | 🚨 AbuseIPDB: 100% malicious (Data Center/Web Hosting/Transit)</t>
        </is>
      </c>
      <c r="T1186" s="199" t="n">
        <v>0</v>
      </c>
      <c r="U1186" s="199" t="n">
        <v>0</v>
      </c>
      <c r="V1186" s="199" t="inlineStr">
        <is>
          <t>T1110:Brute Force | T1078:Valid Accounts</t>
        </is>
      </c>
      <c r="W1186" s="199" t="n">
        <v>1</v>
      </c>
      <c r="X1186" s="199" t="inlineStr">
        <is>
          <t>LOW (40%)</t>
        </is>
      </c>
      <c r="Y1186" s="199" t="inlineStr">
        <is>
          <t>NONE</t>
        </is>
      </c>
      <c r="Z1186" s="199" t="inlineStr">
        <is>
          <t>NONE</t>
        </is>
      </c>
      <c r="AA1186" s="199" t="inlineStr">
        <is>
          <t>NONE</t>
        </is>
      </c>
      <c r="AB1186" s="199" t="inlineStr">
        <is>
          <t>NONE</t>
        </is>
      </c>
      <c r="AC1186" s="199" t="n">
        <v>0</v>
      </c>
      <c r="AD1186" s="199" t="inlineStr"/>
    </row>
    <row r="1187">
      <c r="A1187" s="199" t="inlineStr">
        <is>
          <t>ABUSE_IP</t>
        </is>
      </c>
      <c r="B1187" s="199" t="inlineStr">
        <is>
          <t>f7c4b478c1ab</t>
        </is>
      </c>
      <c r="C1187" s="199" t="inlineStr">
        <is>
          <t>Malicious IP: 138.68.190.216 | Country: GB | ISP: Unknown | Confidence: 100% | Sources: ABUSEIPDB</t>
        </is>
      </c>
      <c r="D1187" s="199" t="n">
        <v>6.5</v>
      </c>
      <c r="E1187" s="199" t="inlineStr">
        <is>
          <t>MEDIUM</t>
        </is>
      </c>
      <c r="F1187" s="199" t="n">
        <v>3</v>
      </c>
      <c r="G1187" s="199" t="n">
        <v>1</v>
      </c>
      <c r="H1187" s="199" t="inlineStr">
        <is>
          <t>MEDIUM</t>
        </is>
      </c>
      <c r="I1187" s="199" t="n">
        <v>9.5</v>
      </c>
      <c r="J1187" s="199" t="inlineStr">
        <is>
          <t>NO</t>
        </is>
      </c>
      <c r="K1187" s="199" t="inlineStr">
        <is>
          <t>https://www.abuseipdb.com/check/138.68.190.216</t>
        </is>
      </c>
      <c r="L1187" s="199" t="inlineStr">
        <is>
          <t>2026-03-03T15:17:01+00:00</t>
        </is>
      </c>
      <c r="M1187" s="199" t="inlineStr">
        <is>
          <t>Block IP</t>
        </is>
      </c>
      <c r="N1187" s="199" t="inlineStr">
        <is>
          <t>https://www.abuseipdb.com/check/138.68.190.216</t>
        </is>
      </c>
      <c r="O1187" s="199" t="inlineStr">
        <is>
          <t>Block IP 138.68.190.216 at firewall | Monitor for new reports</t>
        </is>
      </c>
      <c r="P1187" s="199" t="inlineStr">
        <is>
          <t>Firewall/Network</t>
        </is>
      </c>
      <c r="Q1187" s="199" t="inlineStr">
        <is>
          <t>P4</t>
        </is>
      </c>
      <c r="R1187" s="199" t="inlineStr">
        <is>
          <t>🚫 Block IP at firewall immediately | 🔍 Check logs for existing connections | 🛡️ Add to threat intelligence blocklist</t>
        </is>
      </c>
      <c r="S1187" s="199" t="inlineStr">
        <is>
          <t>🚨 MALICIOUS: DigitalOcean, LLC | 🌍 United Kingdom | Slough | 🏢 DigitalOcean, LLC | ASN: AS14061 DigitalOcean, LLC | 🔀 VPN/Proxy | 🖥️ Hosting/DC | 🚨 AbuseIPDB: 100% malicious (Data Center/Web Hosting/Transit)</t>
        </is>
      </c>
      <c r="T1187" s="199" t="n">
        <v>0</v>
      </c>
      <c r="U1187" s="199" t="n">
        <v>0</v>
      </c>
      <c r="V1187" s="199" t="inlineStr">
        <is>
          <t>T1110:Brute Force | T1078:Valid Accounts</t>
        </is>
      </c>
      <c r="W1187" s="199" t="n">
        <v>1</v>
      </c>
      <c r="X1187" s="199" t="inlineStr">
        <is>
          <t>LOW (40%)</t>
        </is>
      </c>
      <c r="Y1187" s="199" t="inlineStr">
        <is>
          <t>NONE</t>
        </is>
      </c>
      <c r="Z1187" s="199" t="inlineStr">
        <is>
          <t>NONE</t>
        </is>
      </c>
      <c r="AA1187" s="199" t="inlineStr">
        <is>
          <t>NONE</t>
        </is>
      </c>
      <c r="AB1187" s="199" t="inlineStr">
        <is>
          <t>NONE</t>
        </is>
      </c>
      <c r="AC1187" s="199" t="n">
        <v>0</v>
      </c>
      <c r="AD1187" s="199" t="inlineStr"/>
    </row>
    <row r="1188">
      <c r="A1188" s="199" t="inlineStr">
        <is>
          <t>ABUSE_IP</t>
        </is>
      </c>
      <c r="B1188" s="199" t="inlineStr">
        <is>
          <t>7b0fd3563d11</t>
        </is>
      </c>
      <c r="C1188" s="199" t="inlineStr">
        <is>
          <t>Malicious IP: 178.49.109.109 | Country: RU | ISP: Unknown | Confidence: 100% | Sources: ABUSEIPDB</t>
        </is>
      </c>
      <c r="D1188" s="199" t="n">
        <v>6.5</v>
      </c>
      <c r="E1188" s="199" t="inlineStr">
        <is>
          <t>MEDIUM</t>
        </is>
      </c>
      <c r="F1188" s="199" t="n">
        <v>3</v>
      </c>
      <c r="G1188" s="199" t="n">
        <v>1</v>
      </c>
      <c r="H1188" s="199" t="inlineStr">
        <is>
          <t>MEDIUM</t>
        </is>
      </c>
      <c r="I1188" s="199" t="n">
        <v>9.5</v>
      </c>
      <c r="J1188" s="199" t="inlineStr">
        <is>
          <t>NO</t>
        </is>
      </c>
      <c r="K1188" s="199" t="inlineStr">
        <is>
          <t>https://www.abuseipdb.com/check/178.49.109.109</t>
        </is>
      </c>
      <c r="L1188" s="199" t="inlineStr">
        <is>
          <t>2026-03-03T15:17:00+00:00</t>
        </is>
      </c>
      <c r="M1188" s="199" t="inlineStr">
        <is>
          <t>Block IP</t>
        </is>
      </c>
      <c r="N1188" s="199" t="inlineStr">
        <is>
          <t>https://www.abuseipdb.com/check/178.49.109.109</t>
        </is>
      </c>
      <c r="O1188" s="199" t="inlineStr">
        <is>
          <t>Block IP 178.49.109.109 at firewall | Monitor for new reports</t>
        </is>
      </c>
      <c r="P1188" s="199" t="inlineStr">
        <is>
          <t>Firewall/Network</t>
        </is>
      </c>
      <c r="Q1188" s="199" t="inlineStr">
        <is>
          <t>P4</t>
        </is>
      </c>
      <c r="R1188" s="199" t="inlineStr">
        <is>
          <t>🚫 Block IP at firewall immediately | 🔍 Check logs for existing connections | 🛡️ Add to threat intelligence blocklist</t>
        </is>
      </c>
      <c r="S1188" s="199" t="inlineStr">
        <is>
          <t>Skipped (20/run cap)</t>
        </is>
      </c>
      <c r="T1188" s="199" t="n">
        <v>0</v>
      </c>
      <c r="U1188" s="199" t="n">
        <v>0</v>
      </c>
      <c r="V1188" s="199" t="inlineStr">
        <is>
          <t>T1110:Brute Force | T1078:Valid Accounts</t>
        </is>
      </c>
      <c r="W1188" s="199" t="n">
        <v>1</v>
      </c>
      <c r="X1188" s="199" t="inlineStr">
        <is>
          <t>LOW (40%)</t>
        </is>
      </c>
      <c r="Y1188" s="199" t="inlineStr">
        <is>
          <t>NONE</t>
        </is>
      </c>
      <c r="Z1188" s="199" t="inlineStr">
        <is>
          <t>NONE</t>
        </is>
      </c>
      <c r="AA1188" s="199" t="inlineStr">
        <is>
          <t>NONE</t>
        </is>
      </c>
      <c r="AB1188" s="199" t="inlineStr">
        <is>
          <t>NONE</t>
        </is>
      </c>
      <c r="AC1188" s="199" t="n">
        <v>0</v>
      </c>
      <c r="AD1188" s="199" t="inlineStr"/>
    </row>
    <row r="1189">
      <c r="A1189" s="199" t="inlineStr">
        <is>
          <t>ABUSE_IP</t>
        </is>
      </c>
      <c r="B1189" s="199" t="inlineStr">
        <is>
          <t>6d04728385ea</t>
        </is>
      </c>
      <c r="C1189" s="199" t="inlineStr">
        <is>
          <t>Malicious IP: 139.170.141.213 | Country: CN | ISP: Unknown | Confidence: 100% | Sources: ABUSEIPDB</t>
        </is>
      </c>
      <c r="D1189" s="199" t="n">
        <v>6.5</v>
      </c>
      <c r="E1189" s="199" t="inlineStr">
        <is>
          <t>MEDIUM</t>
        </is>
      </c>
      <c r="F1189" s="199" t="n">
        <v>3</v>
      </c>
      <c r="G1189" s="199" t="n">
        <v>1</v>
      </c>
      <c r="H1189" s="199" t="inlineStr">
        <is>
          <t>MEDIUM</t>
        </is>
      </c>
      <c r="I1189" s="199" t="n">
        <v>9.5</v>
      </c>
      <c r="J1189" s="199" t="inlineStr">
        <is>
          <t>NO</t>
        </is>
      </c>
      <c r="K1189" s="199" t="inlineStr">
        <is>
          <t>https://www.abuseipdb.com/check/139.170.141.213</t>
        </is>
      </c>
      <c r="L1189" s="199" t="inlineStr">
        <is>
          <t>2026-03-03T15:17:00+00:00</t>
        </is>
      </c>
      <c r="M1189" s="199" t="inlineStr">
        <is>
          <t>Block IP</t>
        </is>
      </c>
      <c r="N1189" s="199" t="inlineStr">
        <is>
          <t>https://www.abuseipdb.com/check/139.170.141.213</t>
        </is>
      </c>
      <c r="O1189" s="199" t="inlineStr">
        <is>
          <t>Block IP 139.170.141.213 at firewall | Monitor for new reports</t>
        </is>
      </c>
      <c r="P1189" s="199" t="inlineStr">
        <is>
          <t>Firewall/Network</t>
        </is>
      </c>
      <c r="Q1189" s="199" t="inlineStr">
        <is>
          <t>P4</t>
        </is>
      </c>
      <c r="R1189" s="199" t="inlineStr">
        <is>
          <t>🚫 Block IP at firewall immediately | 🔍 Check logs for existing connections | 🛡️ Add to threat intelligence blocklist</t>
        </is>
      </c>
      <c r="S1189" s="199" t="inlineStr">
        <is>
          <t>Skipped (20/run cap)</t>
        </is>
      </c>
      <c r="T1189" s="199" t="n">
        <v>0</v>
      </c>
      <c r="U1189" s="199" t="n">
        <v>0</v>
      </c>
      <c r="V1189" s="199" t="inlineStr">
        <is>
          <t>T1110:Brute Force | T1078:Valid Accounts</t>
        </is>
      </c>
      <c r="W1189" s="199" t="n">
        <v>1</v>
      </c>
      <c r="X1189" s="199" t="inlineStr">
        <is>
          <t>LOW (40%)</t>
        </is>
      </c>
      <c r="Y1189" s="199" t="inlineStr">
        <is>
          <t>NONE</t>
        </is>
      </c>
      <c r="Z1189" s="199" t="inlineStr">
        <is>
          <t>NONE</t>
        </is>
      </c>
      <c r="AA1189" s="199" t="inlineStr">
        <is>
          <t>NONE</t>
        </is>
      </c>
      <c r="AB1189" s="199" t="inlineStr">
        <is>
          <t>NONE</t>
        </is>
      </c>
      <c r="AC1189" s="199" t="n">
        <v>0</v>
      </c>
      <c r="AD1189" s="199" t="inlineStr"/>
    </row>
    <row r="1190">
      <c r="A1190" s="199" t="inlineStr">
        <is>
          <t>ABUSE_IP</t>
        </is>
      </c>
      <c r="B1190" s="199" t="inlineStr">
        <is>
          <t>6c8264844dec</t>
        </is>
      </c>
      <c r="C1190" s="199" t="inlineStr">
        <is>
          <t>Malicious IP: 188.59.178.29 | Country: TR | ISP: Unknown | Confidence: 100% | Sources: ABUSEIPDB</t>
        </is>
      </c>
      <c r="D1190" s="199" t="n">
        <v>6.5</v>
      </c>
      <c r="E1190" s="199" t="inlineStr">
        <is>
          <t>MEDIUM</t>
        </is>
      </c>
      <c r="F1190" s="199" t="n">
        <v>3</v>
      </c>
      <c r="G1190" s="199" t="n">
        <v>1</v>
      </c>
      <c r="H1190" s="199" t="inlineStr">
        <is>
          <t>MEDIUM</t>
        </is>
      </c>
      <c r="I1190" s="199" t="n">
        <v>9.5</v>
      </c>
      <c r="J1190" s="199" t="inlineStr">
        <is>
          <t>NO</t>
        </is>
      </c>
      <c r="K1190" s="199" t="inlineStr">
        <is>
          <t>https://www.abuseipdb.com/check/188.59.178.29</t>
        </is>
      </c>
      <c r="L1190" s="199" t="inlineStr">
        <is>
          <t>2026-03-03T15:17:00+00:00</t>
        </is>
      </c>
      <c r="M1190" s="199" t="inlineStr">
        <is>
          <t>Block IP</t>
        </is>
      </c>
      <c r="N1190" s="199" t="inlineStr">
        <is>
          <t>https://www.abuseipdb.com/check/188.59.178.29</t>
        </is>
      </c>
      <c r="O1190" s="199" t="inlineStr">
        <is>
          <t>Block IP 188.59.178.29 at firewall | Monitor for new reports</t>
        </is>
      </c>
      <c r="P1190" s="199" t="inlineStr">
        <is>
          <t>Firewall/Network</t>
        </is>
      </c>
      <c r="Q1190" s="199" t="inlineStr">
        <is>
          <t>P4</t>
        </is>
      </c>
      <c r="R1190" s="199" t="inlineStr">
        <is>
          <t>🚫 Block IP at firewall immediately | 🔍 Check logs for existing connections | 🛡️ Add to threat intelligence blocklist</t>
        </is>
      </c>
      <c r="S1190" s="199" t="inlineStr">
        <is>
          <t>Skipped (20/run cap)</t>
        </is>
      </c>
      <c r="T1190" s="199" t="n">
        <v>0</v>
      </c>
      <c r="U1190" s="199" t="n">
        <v>0</v>
      </c>
      <c r="V1190" s="199" t="inlineStr">
        <is>
          <t>T1110:Brute Force | T1078:Valid Accounts</t>
        </is>
      </c>
      <c r="W1190" s="199" t="n">
        <v>1</v>
      </c>
      <c r="X1190" s="199" t="inlineStr">
        <is>
          <t>LOW (40%)</t>
        </is>
      </c>
      <c r="Y1190" s="199" t="inlineStr">
        <is>
          <t>NONE</t>
        </is>
      </c>
      <c r="Z1190" s="199" t="inlineStr">
        <is>
          <t>NONE</t>
        </is>
      </c>
      <c r="AA1190" s="199" t="inlineStr">
        <is>
          <t>NONE</t>
        </is>
      </c>
      <c r="AB1190" s="199" t="inlineStr">
        <is>
          <t>NONE</t>
        </is>
      </c>
      <c r="AC1190" s="199" t="n">
        <v>0</v>
      </c>
      <c r="AD1190" s="199" t="inlineStr"/>
    </row>
    <row r="1191">
      <c r="A1191" s="199" t="inlineStr">
        <is>
          <t>ABUSE_IP</t>
        </is>
      </c>
      <c r="B1191" s="199" t="inlineStr">
        <is>
          <t>904576590d3c</t>
        </is>
      </c>
      <c r="C1191" s="199" t="inlineStr">
        <is>
          <t>Malicious IP: 77.83.39.243 | Country: NL | ISP: Unknown | Confidence: 100% | Sources: ABUSEIPDB</t>
        </is>
      </c>
      <c r="D1191" s="199" t="n">
        <v>6.5</v>
      </c>
      <c r="E1191" s="199" t="inlineStr">
        <is>
          <t>MEDIUM</t>
        </is>
      </c>
      <c r="F1191" s="199" t="n">
        <v>3</v>
      </c>
      <c r="G1191" s="199" t="n">
        <v>1</v>
      </c>
      <c r="H1191" s="199" t="inlineStr">
        <is>
          <t>MEDIUM</t>
        </is>
      </c>
      <c r="I1191" s="199" t="n">
        <v>9.5</v>
      </c>
      <c r="J1191" s="199" t="inlineStr">
        <is>
          <t>NO</t>
        </is>
      </c>
      <c r="K1191" s="199" t="inlineStr">
        <is>
          <t>https://www.abuseipdb.com/check/77.83.39.243</t>
        </is>
      </c>
      <c r="L1191" s="199" t="inlineStr">
        <is>
          <t>2026-03-03T15:17:00+00:00</t>
        </is>
      </c>
      <c r="M1191" s="199" t="inlineStr">
        <is>
          <t>Block IP</t>
        </is>
      </c>
      <c r="N1191" s="199" t="inlineStr">
        <is>
          <t>https://www.abuseipdb.com/check/77.83.39.243</t>
        </is>
      </c>
      <c r="O1191" s="199" t="inlineStr">
        <is>
          <t>Block IP 77.83.39.243 at firewall | Monitor for new reports</t>
        </is>
      </c>
      <c r="P1191" s="199" t="inlineStr">
        <is>
          <t>Firewall/Network</t>
        </is>
      </c>
      <c r="Q1191" s="199" t="inlineStr">
        <is>
          <t>P4</t>
        </is>
      </c>
      <c r="R1191" s="199" t="inlineStr">
        <is>
          <t>🚫 Block IP at firewall immediately | 🔍 Check logs for existing connections | 🛡️ Add to threat intelligence blocklist</t>
        </is>
      </c>
      <c r="S1191" s="199" t="inlineStr">
        <is>
          <t>Skipped (20/run cap)</t>
        </is>
      </c>
      <c r="T1191" s="199" t="n">
        <v>0</v>
      </c>
      <c r="U1191" s="199" t="n">
        <v>0</v>
      </c>
      <c r="V1191" s="199" t="inlineStr">
        <is>
          <t>T1110:Brute Force | T1078:Valid Accounts</t>
        </is>
      </c>
      <c r="W1191" s="199" t="n">
        <v>1</v>
      </c>
      <c r="X1191" s="199" t="inlineStr">
        <is>
          <t>LOW (40%)</t>
        </is>
      </c>
      <c r="Y1191" s="199" t="inlineStr">
        <is>
          <t>NONE</t>
        </is>
      </c>
      <c r="Z1191" s="199" t="inlineStr">
        <is>
          <t>NONE</t>
        </is>
      </c>
      <c r="AA1191" s="199" t="inlineStr">
        <is>
          <t>NONE</t>
        </is>
      </c>
      <c r="AB1191" s="199" t="inlineStr">
        <is>
          <t>NONE</t>
        </is>
      </c>
      <c r="AC1191" s="199" t="n">
        <v>0</v>
      </c>
      <c r="AD1191" s="199" t="inlineStr"/>
    </row>
    <row r="1192">
      <c r="A1192" s="199" t="inlineStr">
        <is>
          <t>ABUSE_IP</t>
        </is>
      </c>
      <c r="B1192" s="199" t="inlineStr">
        <is>
          <t>64c7b092e00f</t>
        </is>
      </c>
      <c r="C1192" s="199" t="inlineStr">
        <is>
          <t>Malicious IP: 152.228.206.118 | Country: FR | ISP: Unknown | Confidence: 100% | Sources: ABUSEIPDB</t>
        </is>
      </c>
      <c r="D1192" s="199" t="n">
        <v>6.5</v>
      </c>
      <c r="E1192" s="199" t="inlineStr">
        <is>
          <t>MEDIUM</t>
        </is>
      </c>
      <c r="F1192" s="199" t="n">
        <v>3</v>
      </c>
      <c r="G1192" s="199" t="n">
        <v>1</v>
      </c>
      <c r="H1192" s="199" t="inlineStr">
        <is>
          <t>MEDIUM</t>
        </is>
      </c>
      <c r="I1192" s="199" t="n">
        <v>9.5</v>
      </c>
      <c r="J1192" s="199" t="inlineStr">
        <is>
          <t>NO</t>
        </is>
      </c>
      <c r="K1192" s="199" t="inlineStr">
        <is>
          <t>https://www.abuseipdb.com/check/152.228.206.118</t>
        </is>
      </c>
      <c r="L1192" s="199" t="inlineStr">
        <is>
          <t>2026-03-03T15:17:00+00:00</t>
        </is>
      </c>
      <c r="M1192" s="199" t="inlineStr">
        <is>
          <t>Block IP</t>
        </is>
      </c>
      <c r="N1192" s="199" t="inlineStr">
        <is>
          <t>https://www.abuseipdb.com/check/152.228.206.118</t>
        </is>
      </c>
      <c r="O1192" s="199" t="inlineStr">
        <is>
          <t>Block IP 152.228.206.118 at firewall | Monitor for new reports</t>
        </is>
      </c>
      <c r="P1192" s="199" t="inlineStr">
        <is>
          <t>Firewall/Network</t>
        </is>
      </c>
      <c r="Q1192" s="199" t="inlineStr">
        <is>
          <t>P4</t>
        </is>
      </c>
      <c r="R1192" s="199" t="inlineStr">
        <is>
          <t>🚫 Block IP at firewall immediately | 🔍 Check logs for existing connections | 🛡️ Add to threat intelligence blocklist</t>
        </is>
      </c>
      <c r="S1192" s="199" t="inlineStr">
        <is>
          <t>Skipped (20/run cap)</t>
        </is>
      </c>
      <c r="T1192" s="199" t="n">
        <v>0</v>
      </c>
      <c r="U1192" s="199" t="n">
        <v>0</v>
      </c>
      <c r="V1192" s="199" t="inlineStr">
        <is>
          <t>T1110:Brute Force | T1078:Valid Accounts</t>
        </is>
      </c>
      <c r="W1192" s="199" t="n">
        <v>1</v>
      </c>
      <c r="X1192" s="199" t="inlineStr">
        <is>
          <t>LOW (40%)</t>
        </is>
      </c>
      <c r="Y1192" s="199" t="inlineStr">
        <is>
          <t>NONE</t>
        </is>
      </c>
      <c r="Z1192" s="199" t="inlineStr">
        <is>
          <t>NONE</t>
        </is>
      </c>
      <c r="AA1192" s="199" t="inlineStr">
        <is>
          <t>NONE</t>
        </is>
      </c>
      <c r="AB1192" s="199" t="inlineStr">
        <is>
          <t>NONE</t>
        </is>
      </c>
      <c r="AC1192" s="199" t="n">
        <v>0</v>
      </c>
      <c r="AD1192" s="199" t="inlineStr"/>
    </row>
    <row r="1193">
      <c r="A1193" s="199" t="inlineStr">
        <is>
          <t>ABUSE_IP</t>
        </is>
      </c>
      <c r="B1193" s="199" t="inlineStr">
        <is>
          <t>54b45ae2252c</t>
        </is>
      </c>
      <c r="C1193" s="199" t="inlineStr">
        <is>
          <t>Malicious IP: 45.148.10.141 | Country: NL | ISP: Unknown | Confidence: 100% | Sources: ABUSEIPDB</t>
        </is>
      </c>
      <c r="D1193" s="199" t="n">
        <v>6.5</v>
      </c>
      <c r="E1193" s="199" t="inlineStr">
        <is>
          <t>MEDIUM</t>
        </is>
      </c>
      <c r="F1193" s="199" t="n">
        <v>3</v>
      </c>
      <c r="G1193" s="199" t="n">
        <v>1</v>
      </c>
      <c r="H1193" s="199" t="inlineStr">
        <is>
          <t>MEDIUM</t>
        </is>
      </c>
      <c r="I1193" s="199" t="n">
        <v>9.5</v>
      </c>
      <c r="J1193" s="199" t="inlineStr">
        <is>
          <t>NO</t>
        </is>
      </c>
      <c r="K1193" s="199" t="inlineStr">
        <is>
          <t>https://www.abuseipdb.com/check/45.148.10.141</t>
        </is>
      </c>
      <c r="L1193" s="199" t="inlineStr">
        <is>
          <t>2026-03-03T15:17:00+00:00</t>
        </is>
      </c>
      <c r="M1193" s="199" t="inlineStr">
        <is>
          <t>Block IP</t>
        </is>
      </c>
      <c r="N1193" s="199" t="inlineStr">
        <is>
          <t>https://www.abuseipdb.com/check/45.148.10.141</t>
        </is>
      </c>
      <c r="O1193" s="199" t="inlineStr">
        <is>
          <t>Block IP 45.148.10.141 at firewall | Monitor for new reports</t>
        </is>
      </c>
      <c r="P1193" s="199" t="inlineStr">
        <is>
          <t>Firewall/Network</t>
        </is>
      </c>
      <c r="Q1193" s="199" t="inlineStr">
        <is>
          <t>P4</t>
        </is>
      </c>
      <c r="R1193" s="199" t="inlineStr">
        <is>
          <t>🚫 Block IP at firewall immediately | 🔍 Check logs for existing connections | 🛡️ Add to threat intelligence blocklist</t>
        </is>
      </c>
      <c r="S1193" s="199" t="inlineStr">
        <is>
          <t>🚨 MALICIOUS: Techoff SRV Limited | 🌍 Netherlands | Amsterdam | 🏢 Techoff SRV Limited | ASN: AS48090 TECHOFF SRV LIMITED | 🔀 VPN/Proxy | 🚨 AbuseIPDB: 100% malicious (Data Center/Web Hosting/Transit)</t>
        </is>
      </c>
      <c r="T1193" s="199" t="n">
        <v>0</v>
      </c>
      <c r="U1193" s="199" t="n">
        <v>0</v>
      </c>
      <c r="V1193" s="199" t="inlineStr">
        <is>
          <t>T1110:Brute Force | T1078:Valid Accounts</t>
        </is>
      </c>
      <c r="W1193" s="199" t="n">
        <v>1</v>
      </c>
      <c r="X1193" s="199" t="inlineStr">
        <is>
          <t>LOW (40%)</t>
        </is>
      </c>
      <c r="Y1193" s="199" t="inlineStr">
        <is>
          <t>NONE</t>
        </is>
      </c>
      <c r="Z1193" s="199" t="inlineStr">
        <is>
          <t>NONE</t>
        </is>
      </c>
      <c r="AA1193" s="199" t="inlineStr">
        <is>
          <t>NONE</t>
        </is>
      </c>
      <c r="AB1193" s="199" t="inlineStr">
        <is>
          <t>NONE</t>
        </is>
      </c>
      <c r="AC1193" s="199" t="n">
        <v>0</v>
      </c>
      <c r="AD1193" s="199" t="inlineStr"/>
    </row>
    <row r="1194">
      <c r="A1194" s="199" t="inlineStr">
        <is>
          <t>ABUSE_IP</t>
        </is>
      </c>
      <c r="B1194" s="199" t="inlineStr">
        <is>
          <t>1c419fce8054</t>
        </is>
      </c>
      <c r="C1194" s="199" t="inlineStr">
        <is>
          <t>Malicious IP: 71.6.134.231 | Country: US | ISP: Unknown | Confidence: 100% | Sources: ABUSEIPDB</t>
        </is>
      </c>
      <c r="D1194" s="199" t="n">
        <v>6.5</v>
      </c>
      <c r="E1194" s="199" t="inlineStr">
        <is>
          <t>MEDIUM</t>
        </is>
      </c>
      <c r="F1194" s="199" t="n">
        <v>3</v>
      </c>
      <c r="G1194" s="199" t="n">
        <v>1</v>
      </c>
      <c r="H1194" s="199" t="inlineStr">
        <is>
          <t>MEDIUM</t>
        </is>
      </c>
      <c r="I1194" s="199" t="n">
        <v>9.5</v>
      </c>
      <c r="J1194" s="199" t="inlineStr">
        <is>
          <t>NO</t>
        </is>
      </c>
      <c r="K1194" s="199" t="inlineStr">
        <is>
          <t>https://www.abuseipdb.com/check/71.6.134.231</t>
        </is>
      </c>
      <c r="L1194" s="199" t="inlineStr">
        <is>
          <t>2026-03-03T15:17:00+00:00</t>
        </is>
      </c>
      <c r="M1194" s="199" t="inlineStr">
        <is>
          <t>Block IP</t>
        </is>
      </c>
      <c r="N1194" s="199" t="inlineStr">
        <is>
          <t>https://www.abuseipdb.com/check/71.6.134.231</t>
        </is>
      </c>
      <c r="O1194" s="199" t="inlineStr">
        <is>
          <t>Block IP 71.6.134.231 at firewall | Monitor for new reports</t>
        </is>
      </c>
      <c r="P1194" s="199" t="inlineStr">
        <is>
          <t>Firewall/Network</t>
        </is>
      </c>
      <c r="Q1194" s="199" t="inlineStr">
        <is>
          <t>P4</t>
        </is>
      </c>
      <c r="R1194" s="199" t="inlineStr">
        <is>
          <t>🚫 Block IP at firewall immediately | 🔍 Check logs for existing connections | 🛡️ Add to threat intelligence blocklist</t>
        </is>
      </c>
      <c r="S1194" s="199" t="inlineStr">
        <is>
          <t>Skipped (20/run cap)</t>
        </is>
      </c>
      <c r="T1194" s="199" t="n">
        <v>0</v>
      </c>
      <c r="U1194" s="199" t="n">
        <v>0</v>
      </c>
      <c r="V1194" s="199" t="inlineStr">
        <is>
          <t>T1110:Brute Force | T1078:Valid Accounts</t>
        </is>
      </c>
      <c r="W1194" s="199" t="n">
        <v>1</v>
      </c>
      <c r="X1194" s="199" t="inlineStr">
        <is>
          <t>LOW (40%)</t>
        </is>
      </c>
      <c r="Y1194" s="199" t="inlineStr">
        <is>
          <t>NONE</t>
        </is>
      </c>
      <c r="Z1194" s="199" t="inlineStr">
        <is>
          <t>NONE</t>
        </is>
      </c>
      <c r="AA1194" s="199" t="inlineStr">
        <is>
          <t>NONE</t>
        </is>
      </c>
      <c r="AB1194" s="199" t="inlineStr">
        <is>
          <t>NONE</t>
        </is>
      </c>
      <c r="AC1194" s="199" t="n">
        <v>0</v>
      </c>
      <c r="AD1194" s="199" t="inlineStr"/>
    </row>
    <row r="1195">
      <c r="A1195" s="199" t="inlineStr">
        <is>
          <t>ABUSE_IP</t>
        </is>
      </c>
      <c r="B1195" s="199" t="inlineStr">
        <is>
          <t>9b781a609fa3</t>
        </is>
      </c>
      <c r="C1195" s="199" t="inlineStr">
        <is>
          <t>Malicious IP: 20.245.124.201 | Country: US | ISP: Unknown | Confidence: 100% | Sources: ABUSEIPDB</t>
        </is>
      </c>
      <c r="D1195" s="199" t="n">
        <v>6.5</v>
      </c>
      <c r="E1195" s="199" t="inlineStr">
        <is>
          <t>MEDIUM</t>
        </is>
      </c>
      <c r="F1195" s="199" t="n">
        <v>3</v>
      </c>
      <c r="G1195" s="199" t="n">
        <v>1</v>
      </c>
      <c r="H1195" s="199" t="inlineStr">
        <is>
          <t>MEDIUM</t>
        </is>
      </c>
      <c r="I1195" s="199" t="n">
        <v>9.5</v>
      </c>
      <c r="J1195" s="199" t="inlineStr">
        <is>
          <t>NO</t>
        </is>
      </c>
      <c r="K1195" s="199" t="inlineStr">
        <is>
          <t>https://www.abuseipdb.com/check/20.245.124.201</t>
        </is>
      </c>
      <c r="L1195" s="199" t="inlineStr">
        <is>
          <t>2026-03-03T15:17:00+00:00</t>
        </is>
      </c>
      <c r="M1195" s="199" t="inlineStr">
        <is>
          <t>Block IP</t>
        </is>
      </c>
      <c r="N1195" s="199" t="inlineStr">
        <is>
          <t>https://www.abuseipdb.com/check/20.245.124.201</t>
        </is>
      </c>
      <c r="O1195" s="199" t="inlineStr">
        <is>
          <t>Block IP 20.245.124.201 at firewall | Monitor for new reports</t>
        </is>
      </c>
      <c r="P1195" s="199" t="inlineStr">
        <is>
          <t>Firewall/Network</t>
        </is>
      </c>
      <c r="Q1195" s="199" t="inlineStr">
        <is>
          <t>P4</t>
        </is>
      </c>
      <c r="R1195" s="199" t="inlineStr">
        <is>
          <t>🚫 Block IP at firewall immediately | 🔍 Check logs for existing connections | 🛡️ Add to threat intelligence blocklist</t>
        </is>
      </c>
      <c r="S1195" s="199" t="inlineStr">
        <is>
          <t>Skipped (20/run cap)</t>
        </is>
      </c>
      <c r="T1195" s="199" t="n">
        <v>0</v>
      </c>
      <c r="U1195" s="199" t="n">
        <v>0</v>
      </c>
      <c r="V1195" s="199" t="inlineStr">
        <is>
          <t>T1110:Brute Force | T1078:Valid Accounts</t>
        </is>
      </c>
      <c r="W1195" s="199" t="n">
        <v>1</v>
      </c>
      <c r="X1195" s="199" t="inlineStr">
        <is>
          <t>LOW (40%)</t>
        </is>
      </c>
      <c r="Y1195" s="199" t="inlineStr">
        <is>
          <t>NONE</t>
        </is>
      </c>
      <c r="Z1195" s="199" t="inlineStr">
        <is>
          <t>NONE</t>
        </is>
      </c>
      <c r="AA1195" s="199" t="inlineStr">
        <is>
          <t>NONE</t>
        </is>
      </c>
      <c r="AB1195" s="199" t="inlineStr">
        <is>
          <t>NONE</t>
        </is>
      </c>
      <c r="AC1195" s="199" t="n">
        <v>0</v>
      </c>
      <c r="AD1195" s="199" t="inlineStr"/>
    </row>
    <row r="1196">
      <c r="A1196" s="199" t="inlineStr">
        <is>
          <t>ABUSE_IP</t>
        </is>
      </c>
      <c r="B1196" s="199" t="inlineStr">
        <is>
          <t>de92508436c6</t>
        </is>
      </c>
      <c r="C1196" s="199" t="inlineStr">
        <is>
          <t>Malicious IP: 2.57.122.210 | Country: RO | ISP: Unknown | Confidence: 100% | Sources: ABUSEIPDB</t>
        </is>
      </c>
      <c r="D1196" s="199" t="n">
        <v>6.5</v>
      </c>
      <c r="E1196" s="199" t="inlineStr">
        <is>
          <t>MEDIUM</t>
        </is>
      </c>
      <c r="F1196" s="199" t="n">
        <v>3</v>
      </c>
      <c r="G1196" s="199" t="n">
        <v>1</v>
      </c>
      <c r="H1196" s="199" t="inlineStr">
        <is>
          <t>MEDIUM</t>
        </is>
      </c>
      <c r="I1196" s="199" t="n">
        <v>9.5</v>
      </c>
      <c r="J1196" s="199" t="inlineStr">
        <is>
          <t>NO</t>
        </is>
      </c>
      <c r="K1196" s="199" t="inlineStr">
        <is>
          <t>https://www.abuseipdb.com/check/2.57.122.210</t>
        </is>
      </c>
      <c r="L1196" s="199" t="inlineStr">
        <is>
          <t>2026-03-03T15:16:59+00:00</t>
        </is>
      </c>
      <c r="M1196" s="199" t="inlineStr">
        <is>
          <t>Block IP</t>
        </is>
      </c>
      <c r="N1196" s="199" t="inlineStr">
        <is>
          <t>https://www.abuseipdb.com/check/2.57.122.210</t>
        </is>
      </c>
      <c r="O1196" s="199" t="inlineStr">
        <is>
          <t>Block IP 2.57.122.210 at firewall | Monitor for new reports</t>
        </is>
      </c>
      <c r="P1196" s="199" t="inlineStr">
        <is>
          <t>Firewall/Network</t>
        </is>
      </c>
      <c r="Q1196" s="199" t="inlineStr">
        <is>
          <t>P4</t>
        </is>
      </c>
      <c r="R1196" s="199" t="inlineStr">
        <is>
          <t>🚫 Block IP at firewall immediately | 🔍 Check logs for existing connections | 🛡️ Add to threat intelligence blocklist</t>
        </is>
      </c>
      <c r="S1196" s="199" t="inlineStr">
        <is>
          <t>🚨 MALICIOUS: Techoff SRV Limited | 🌍 The Netherlands | Amsterdam | 🏢 Techoff SRV Limited | ASN: AS47890 UNMANAGED LTD | 🔀 VPN/Proxy | 🚨 AbuseIPDB: 100% malicious (Data Center/Web Hosting/Transit)</t>
        </is>
      </c>
      <c r="T1196" s="199" t="n">
        <v>0</v>
      </c>
      <c r="U1196" s="199" t="n">
        <v>0</v>
      </c>
      <c r="V1196" s="199" t="inlineStr">
        <is>
          <t>T1110:Brute Force | T1078:Valid Accounts</t>
        </is>
      </c>
      <c r="W1196" s="199" t="n">
        <v>1</v>
      </c>
      <c r="X1196" s="199" t="inlineStr">
        <is>
          <t>LOW (40%)</t>
        </is>
      </c>
      <c r="Y1196" s="199" t="inlineStr">
        <is>
          <t>NONE</t>
        </is>
      </c>
      <c r="Z1196" s="199" t="inlineStr">
        <is>
          <t>NONE</t>
        </is>
      </c>
      <c r="AA1196" s="199" t="inlineStr">
        <is>
          <t>NONE</t>
        </is>
      </c>
      <c r="AB1196" s="199" t="inlineStr">
        <is>
          <t>NONE</t>
        </is>
      </c>
      <c r="AC1196" s="199" t="n">
        <v>0</v>
      </c>
      <c r="AD1196" s="199" t="inlineStr"/>
    </row>
    <row r="1197">
      <c r="A1197" s="199" t="inlineStr">
        <is>
          <t>ABUSE_IP</t>
        </is>
      </c>
      <c r="B1197" s="199" t="inlineStr">
        <is>
          <t>99eca3c45daf</t>
        </is>
      </c>
      <c r="C1197" s="199" t="inlineStr">
        <is>
          <t>Malicious IP: 187.110.238.50 | Country: BR | ISP: Unknown | Confidence: 100% | Sources: ABUSEIPDB</t>
        </is>
      </c>
      <c r="D1197" s="199" t="n">
        <v>6.5</v>
      </c>
      <c r="E1197" s="199" t="inlineStr">
        <is>
          <t>MEDIUM</t>
        </is>
      </c>
      <c r="F1197" s="199" t="n">
        <v>3</v>
      </c>
      <c r="G1197" s="199" t="n">
        <v>1</v>
      </c>
      <c r="H1197" s="199" t="inlineStr">
        <is>
          <t>MEDIUM</t>
        </is>
      </c>
      <c r="I1197" s="199" t="n">
        <v>9.5</v>
      </c>
      <c r="J1197" s="199" t="inlineStr">
        <is>
          <t>NO</t>
        </is>
      </c>
      <c r="K1197" s="199" t="inlineStr">
        <is>
          <t>https://www.abuseipdb.com/check/187.110.238.50</t>
        </is>
      </c>
      <c r="L1197" s="199" t="inlineStr">
        <is>
          <t>2026-03-03T15:16:59+00:00</t>
        </is>
      </c>
      <c r="M1197" s="199" t="inlineStr">
        <is>
          <t>Block IP</t>
        </is>
      </c>
      <c r="N1197" s="199" t="inlineStr">
        <is>
          <t>https://www.abuseipdb.com/check/187.110.238.50</t>
        </is>
      </c>
      <c r="O1197" s="199" t="inlineStr">
        <is>
          <t>Block IP 187.110.238.50 at firewall | Monitor for new reports</t>
        </is>
      </c>
      <c r="P1197" s="199" t="inlineStr">
        <is>
          <t>Firewall/Network</t>
        </is>
      </c>
      <c r="Q1197" s="199" t="inlineStr">
        <is>
          <t>P4</t>
        </is>
      </c>
      <c r="R1197" s="199" t="inlineStr">
        <is>
          <t>🚫 Block IP at firewall immediately | 🔍 Check logs for existing connections | 🛡️ Add to threat intelligence blocklist</t>
        </is>
      </c>
      <c r="S1197" s="199" t="inlineStr">
        <is>
          <t>Skipped (20/run cap)</t>
        </is>
      </c>
      <c r="T1197" s="199" t="n">
        <v>0</v>
      </c>
      <c r="U1197" s="199" t="n">
        <v>0</v>
      </c>
      <c r="V1197" s="199" t="inlineStr">
        <is>
          <t>T1110:Brute Force | T1078:Valid Accounts</t>
        </is>
      </c>
      <c r="W1197" s="199" t="n">
        <v>1</v>
      </c>
      <c r="X1197" s="199" t="inlineStr">
        <is>
          <t>LOW (40%)</t>
        </is>
      </c>
      <c r="Y1197" s="199" t="inlineStr">
        <is>
          <t>NONE</t>
        </is>
      </c>
      <c r="Z1197" s="199" t="inlineStr">
        <is>
          <t>NONE</t>
        </is>
      </c>
      <c r="AA1197" s="199" t="inlineStr">
        <is>
          <t>NONE</t>
        </is>
      </c>
      <c r="AB1197" s="199" t="inlineStr">
        <is>
          <t>NONE</t>
        </is>
      </c>
      <c r="AC1197" s="199" t="n">
        <v>0</v>
      </c>
      <c r="AD1197" s="199" t="inlineStr"/>
    </row>
    <row r="1198">
      <c r="A1198" s="199" t="inlineStr">
        <is>
          <t>ABUSE_IP</t>
        </is>
      </c>
      <c r="B1198" s="199" t="inlineStr">
        <is>
          <t>44d5f9726f6e</t>
        </is>
      </c>
      <c r="C1198" s="199" t="inlineStr">
        <is>
          <t>Malicious IP: 167.172.180.252 | Country: DE | ISP: Unknown | Confidence: 100% | Sources: ABUSEIPDB</t>
        </is>
      </c>
      <c r="D1198" s="199" t="n">
        <v>6.5</v>
      </c>
      <c r="E1198" s="199" t="inlineStr">
        <is>
          <t>MEDIUM</t>
        </is>
      </c>
      <c r="F1198" s="199" t="n">
        <v>3</v>
      </c>
      <c r="G1198" s="199" t="n">
        <v>1</v>
      </c>
      <c r="H1198" s="199" t="inlineStr">
        <is>
          <t>MEDIUM</t>
        </is>
      </c>
      <c r="I1198" s="199" t="n">
        <v>9.5</v>
      </c>
      <c r="J1198" s="199" t="inlineStr">
        <is>
          <t>NO</t>
        </is>
      </c>
      <c r="K1198" s="199" t="inlineStr">
        <is>
          <t>https://www.abuseipdb.com/check/167.172.180.252</t>
        </is>
      </c>
      <c r="L1198" s="199" t="inlineStr">
        <is>
          <t>2026-03-03T15:16:59+00:00</t>
        </is>
      </c>
      <c r="M1198" s="199" t="inlineStr">
        <is>
          <t>Block IP</t>
        </is>
      </c>
      <c r="N1198" s="199" t="inlineStr">
        <is>
          <t>https://www.abuseipdb.com/check/167.172.180.252</t>
        </is>
      </c>
      <c r="O1198" s="199" t="inlineStr">
        <is>
          <t>Block IP 167.172.180.252 at firewall | Monitor for new reports</t>
        </is>
      </c>
      <c r="P1198" s="199" t="inlineStr">
        <is>
          <t>Firewall/Network</t>
        </is>
      </c>
      <c r="Q1198" s="199" t="inlineStr">
        <is>
          <t>P4</t>
        </is>
      </c>
      <c r="R1198" s="199" t="inlineStr">
        <is>
          <t>🚫 Block IP at firewall immediately | 🔍 Check logs for existing connections | 🛡️ Add to threat intelligence blocklist</t>
        </is>
      </c>
      <c r="S1198" s="199" t="inlineStr">
        <is>
          <t>Skipped (20/run cap)</t>
        </is>
      </c>
      <c r="T1198" s="199" t="n">
        <v>0</v>
      </c>
      <c r="U1198" s="199" t="n">
        <v>0</v>
      </c>
      <c r="V1198" s="199" t="inlineStr">
        <is>
          <t>T1110:Brute Force | T1078:Valid Accounts</t>
        </is>
      </c>
      <c r="W1198" s="199" t="n">
        <v>1</v>
      </c>
      <c r="X1198" s="199" t="inlineStr">
        <is>
          <t>LOW (40%)</t>
        </is>
      </c>
      <c r="Y1198" s="199" t="inlineStr">
        <is>
          <t>NONE</t>
        </is>
      </c>
      <c r="Z1198" s="199" t="inlineStr">
        <is>
          <t>NONE</t>
        </is>
      </c>
      <c r="AA1198" s="199" t="inlineStr">
        <is>
          <t>NONE</t>
        </is>
      </c>
      <c r="AB1198" s="199" t="inlineStr">
        <is>
          <t>NONE</t>
        </is>
      </c>
      <c r="AC1198" s="199" t="n">
        <v>0</v>
      </c>
      <c r="AD1198" s="199" t="inlineStr"/>
    </row>
    <row r="1199">
      <c r="A1199" s="199" t="inlineStr">
        <is>
          <t>ABUSE_IP</t>
        </is>
      </c>
      <c r="B1199" s="199" t="inlineStr">
        <is>
          <t>8dacd122bbf6</t>
        </is>
      </c>
      <c r="C1199" s="199" t="inlineStr">
        <is>
          <t>Malicious IP: 209.38.120.66 | Country: IN | ISP: Unknown | Confidence: 100% | Sources: ABUSEIPDB</t>
        </is>
      </c>
      <c r="D1199" s="199" t="n">
        <v>6.5</v>
      </c>
      <c r="E1199" s="199" t="inlineStr">
        <is>
          <t>MEDIUM</t>
        </is>
      </c>
      <c r="F1199" s="199" t="n">
        <v>3</v>
      </c>
      <c r="G1199" s="199" t="n">
        <v>1</v>
      </c>
      <c r="H1199" s="199" t="inlineStr">
        <is>
          <t>MEDIUM</t>
        </is>
      </c>
      <c r="I1199" s="199" t="n">
        <v>9.5</v>
      </c>
      <c r="J1199" s="199" t="inlineStr">
        <is>
          <t>NO</t>
        </is>
      </c>
      <c r="K1199" s="199" t="inlineStr">
        <is>
          <t>https://www.abuseipdb.com/check/209.38.120.66</t>
        </is>
      </c>
      <c r="L1199" s="199" t="inlineStr">
        <is>
          <t>2026-03-03T15:16:58+00:00</t>
        </is>
      </c>
      <c r="M1199" s="199" t="inlineStr">
        <is>
          <t>Block IP</t>
        </is>
      </c>
      <c r="N1199" s="199" t="inlineStr">
        <is>
          <t>https://www.abuseipdb.com/check/209.38.120.66</t>
        </is>
      </c>
      <c r="O1199" s="199" t="inlineStr">
        <is>
          <t>Block IP 209.38.120.66 at firewall | Monitor for new reports</t>
        </is>
      </c>
      <c r="P1199" s="199" t="inlineStr">
        <is>
          <t>Firewall/Network</t>
        </is>
      </c>
      <c r="Q1199" s="199" t="inlineStr">
        <is>
          <t>P4</t>
        </is>
      </c>
      <c r="R1199" s="199" t="inlineStr">
        <is>
          <t>🚫 Block IP at firewall immediately | 🔍 Check logs for existing connections | 🛡️ Add to threat intelligence blocklist</t>
        </is>
      </c>
      <c r="S1199" s="199" t="inlineStr">
        <is>
          <t>🚨 MALICIOUS: DigitalOcean, LLC | 🌍 India | Bengaluru | 🏢 DigitalOcean, LLC | ASN: AS14061 DigitalOcean, LLC | 🖥️ Hosting/DC | 🚨 AbuseIPDB: 100% malicious (Data Center/Web Hosting/Transit)</t>
        </is>
      </c>
      <c r="T1199" s="199" t="n">
        <v>0</v>
      </c>
      <c r="U1199" s="199" t="n">
        <v>0</v>
      </c>
      <c r="V1199" s="199" t="inlineStr">
        <is>
          <t>T1110:Brute Force | T1078:Valid Accounts</t>
        </is>
      </c>
      <c r="W1199" s="199" t="n">
        <v>1</v>
      </c>
      <c r="X1199" s="199" t="inlineStr">
        <is>
          <t>LOW (40%)</t>
        </is>
      </c>
      <c r="Y1199" s="199" t="inlineStr">
        <is>
          <t>NONE</t>
        </is>
      </c>
      <c r="Z1199" s="199" t="inlineStr">
        <is>
          <t>NONE</t>
        </is>
      </c>
      <c r="AA1199" s="199" t="inlineStr">
        <is>
          <t>NONE</t>
        </is>
      </c>
      <c r="AB1199" s="199" t="inlineStr">
        <is>
          <t>NONE</t>
        </is>
      </c>
      <c r="AC1199" s="199" t="n">
        <v>0</v>
      </c>
      <c r="AD1199" s="199" t="inlineStr"/>
    </row>
    <row r="1200">
      <c r="A1200" s="199" t="inlineStr">
        <is>
          <t>ABUSE_IP</t>
        </is>
      </c>
      <c r="B1200" s="199" t="inlineStr">
        <is>
          <t>bf724e98f5f6</t>
        </is>
      </c>
      <c r="C1200" s="199" t="inlineStr">
        <is>
          <t>Malicious IP: 52.224.109.126 | Country: US | ISP: Unknown | Confidence: 100% | Sources: ABUSEIPDB</t>
        </is>
      </c>
      <c r="D1200" s="199" t="n">
        <v>6.5</v>
      </c>
      <c r="E1200" s="199" t="inlineStr">
        <is>
          <t>MEDIUM</t>
        </is>
      </c>
      <c r="F1200" s="199" t="n">
        <v>3</v>
      </c>
      <c r="G1200" s="199" t="n">
        <v>1</v>
      </c>
      <c r="H1200" s="199" t="inlineStr">
        <is>
          <t>MEDIUM</t>
        </is>
      </c>
      <c r="I1200" s="199" t="n">
        <v>9.5</v>
      </c>
      <c r="J1200" s="199" t="inlineStr">
        <is>
          <t>NO</t>
        </is>
      </c>
      <c r="K1200" s="199" t="inlineStr">
        <is>
          <t>https://www.abuseipdb.com/check/52.224.109.126</t>
        </is>
      </c>
      <c r="L1200" s="199" t="inlineStr">
        <is>
          <t>2026-03-03T15:16:58+00:00</t>
        </is>
      </c>
      <c r="M1200" s="199" t="inlineStr">
        <is>
          <t>Block IP</t>
        </is>
      </c>
      <c r="N1200" s="199" t="inlineStr">
        <is>
          <t>https://www.abuseipdb.com/check/52.224.109.126</t>
        </is>
      </c>
      <c r="O1200" s="199" t="inlineStr">
        <is>
          <t>Block IP 52.224.109.126 at firewall | Monitor for new reports</t>
        </is>
      </c>
      <c r="P1200" s="199" t="inlineStr">
        <is>
          <t>Firewall/Network</t>
        </is>
      </c>
      <c r="Q1200" s="199" t="inlineStr">
        <is>
          <t>P4</t>
        </is>
      </c>
      <c r="R1200" s="199" t="inlineStr">
        <is>
          <t>🚫 Block IP at firewall immediately | 🔍 Check logs for existing connections | 🛡️ Add to threat intelligence blocklist</t>
        </is>
      </c>
      <c r="S1200" s="199" t="inlineStr">
        <is>
          <t>🚨 MALICIOUS: Microsoft Azure Cloud (eastus) | 🌍 United States | Boydton | 🏢 Microsoft Azure Cloud (eastus) | ASN: AS8075 Microsoft Corporation | 🖥️ Hosting/DC | 🚨 AbuseIPDB: 100% malicious (Data Center/Web Hosting/Transit)</t>
        </is>
      </c>
      <c r="T1200" s="199" t="n">
        <v>0</v>
      </c>
      <c r="U1200" s="199" t="n">
        <v>0</v>
      </c>
      <c r="V1200" s="199" t="inlineStr">
        <is>
          <t>T1110:Brute Force | T1078:Valid Accounts</t>
        </is>
      </c>
      <c r="W1200" s="199" t="n">
        <v>1</v>
      </c>
      <c r="X1200" s="199" t="inlineStr">
        <is>
          <t>LOW (40%)</t>
        </is>
      </c>
      <c r="Y1200" s="199" t="inlineStr">
        <is>
          <t>NONE</t>
        </is>
      </c>
      <c r="Z1200" s="199" t="inlineStr">
        <is>
          <t>NONE</t>
        </is>
      </c>
      <c r="AA1200" s="199" t="inlineStr">
        <is>
          <t>NONE</t>
        </is>
      </c>
      <c r="AB1200" s="199" t="inlineStr">
        <is>
          <t>NONE</t>
        </is>
      </c>
      <c r="AC1200" s="199" t="n">
        <v>0</v>
      </c>
      <c r="AD1200" s="199" t="inlineStr"/>
    </row>
    <row r="1201">
      <c r="A1201" s="199" t="inlineStr">
        <is>
          <t>ABUSE_IP</t>
        </is>
      </c>
      <c r="B1201" s="199" t="inlineStr">
        <is>
          <t>baa5e4aecae3</t>
        </is>
      </c>
      <c r="C1201" s="199" t="inlineStr">
        <is>
          <t>Malicious IP: 101.47.162.100 | Country: SG | ISP: Unknown | Confidence: 100% | Sources: ABUSEIPDB</t>
        </is>
      </c>
      <c r="D1201" s="199" t="n">
        <v>6.5</v>
      </c>
      <c r="E1201" s="199" t="inlineStr">
        <is>
          <t>MEDIUM</t>
        </is>
      </c>
      <c r="F1201" s="199" t="n">
        <v>3</v>
      </c>
      <c r="G1201" s="199" t="n">
        <v>1</v>
      </c>
      <c r="H1201" s="199" t="inlineStr">
        <is>
          <t>MEDIUM</t>
        </is>
      </c>
      <c r="I1201" s="199" t="n">
        <v>9.5</v>
      </c>
      <c r="J1201" s="199" t="inlineStr">
        <is>
          <t>NO</t>
        </is>
      </c>
      <c r="K1201" s="199" t="inlineStr">
        <is>
          <t>https://www.abuseipdb.com/check/101.47.162.100</t>
        </is>
      </c>
      <c r="L1201" s="199" t="inlineStr">
        <is>
          <t>2026-03-03T15:16:58+00:00</t>
        </is>
      </c>
      <c r="M1201" s="199" t="inlineStr">
        <is>
          <t>Block IP</t>
        </is>
      </c>
      <c r="N1201" s="199" t="inlineStr">
        <is>
          <t>https://www.abuseipdb.com/check/101.47.162.100</t>
        </is>
      </c>
      <c r="O1201" s="199" t="inlineStr">
        <is>
          <t>Block IP 101.47.162.100 at firewall | Monitor for new reports</t>
        </is>
      </c>
      <c r="P1201" s="199" t="inlineStr">
        <is>
          <t>Firewall/Network</t>
        </is>
      </c>
      <c r="Q1201" s="199" t="inlineStr">
        <is>
          <t>P4</t>
        </is>
      </c>
      <c r="R1201" s="199" t="inlineStr">
        <is>
          <t>🚫 Block IP at firewall immediately | 🔍 Check logs for existing connections | 🛡️ Add to threat intelligence blocklist</t>
        </is>
      </c>
      <c r="S1201" s="199" t="inlineStr">
        <is>
          <t>Skipped (20/run cap)</t>
        </is>
      </c>
      <c r="T1201" s="199" t="n">
        <v>0</v>
      </c>
      <c r="U1201" s="199" t="n">
        <v>0</v>
      </c>
      <c r="V1201" s="199" t="inlineStr">
        <is>
          <t>T1110:Brute Force | T1078:Valid Accounts</t>
        </is>
      </c>
      <c r="W1201" s="199" t="n">
        <v>1</v>
      </c>
      <c r="X1201" s="199" t="inlineStr">
        <is>
          <t>LOW (40%)</t>
        </is>
      </c>
      <c r="Y1201" s="199" t="inlineStr">
        <is>
          <t>NONE</t>
        </is>
      </c>
      <c r="Z1201" s="199" t="inlineStr">
        <is>
          <t>NONE</t>
        </is>
      </c>
      <c r="AA1201" s="199" t="inlineStr">
        <is>
          <t>NONE</t>
        </is>
      </c>
      <c r="AB1201" s="199" t="inlineStr">
        <is>
          <t>NONE</t>
        </is>
      </c>
      <c r="AC1201" s="199" t="n">
        <v>0</v>
      </c>
      <c r="AD1201" s="199" t="inlineStr"/>
    </row>
    <row r="1202">
      <c r="A1202" s="199" t="inlineStr">
        <is>
          <t>ABUSE_IP</t>
        </is>
      </c>
      <c r="B1202" s="199" t="inlineStr">
        <is>
          <t>9fb452c27e0e</t>
        </is>
      </c>
      <c r="C1202" s="199" t="inlineStr">
        <is>
          <t>Malicious IP: 46.101.83.176 | Country: GB | ISP: Unknown | Confidence: 100% | Sources: ABUSEIPDB</t>
        </is>
      </c>
      <c r="D1202" s="199" t="n">
        <v>6.5</v>
      </c>
      <c r="E1202" s="199" t="inlineStr">
        <is>
          <t>MEDIUM</t>
        </is>
      </c>
      <c r="F1202" s="199" t="n">
        <v>3</v>
      </c>
      <c r="G1202" s="199" t="n">
        <v>1</v>
      </c>
      <c r="H1202" s="199" t="inlineStr">
        <is>
          <t>MEDIUM</t>
        </is>
      </c>
      <c r="I1202" s="199" t="n">
        <v>9.5</v>
      </c>
      <c r="J1202" s="199" t="inlineStr">
        <is>
          <t>NO</t>
        </is>
      </c>
      <c r="K1202" s="199" t="inlineStr">
        <is>
          <t>https://www.abuseipdb.com/check/46.101.83.176</t>
        </is>
      </c>
      <c r="L1202" s="199" t="inlineStr">
        <is>
          <t>2026-03-03T15:16:58+00:00</t>
        </is>
      </c>
      <c r="M1202" s="199" t="inlineStr">
        <is>
          <t>Block IP</t>
        </is>
      </c>
      <c r="N1202" s="199" t="inlineStr">
        <is>
          <t>https://www.abuseipdb.com/check/46.101.83.176</t>
        </is>
      </c>
      <c r="O1202" s="199" t="inlineStr">
        <is>
          <t>Block IP 46.101.83.176 at firewall | Monitor for new reports</t>
        </is>
      </c>
      <c r="P1202" s="199" t="inlineStr">
        <is>
          <t>Firewall/Network</t>
        </is>
      </c>
      <c r="Q1202" s="199" t="inlineStr">
        <is>
          <t>P4</t>
        </is>
      </c>
      <c r="R1202" s="199" t="inlineStr">
        <is>
          <t>🚫 Block IP at firewall immediately | 🔍 Check logs for existing connections | 🛡️ Add to threat intelligence blocklist</t>
        </is>
      </c>
      <c r="S1202" s="199" t="inlineStr">
        <is>
          <t>🚨 MALICIOUS: Digitalocean | 🌍 United Kingdom | Slough | 🏢 Digitalocean | ASN: AS14061 DigitalOcean, LLC | 🖥️ Hosting/DC | 🚨 AbuseIPDB: 100% malicious (Data Center/Web Hosting/Transit)</t>
        </is>
      </c>
      <c r="T1202" s="199" t="n">
        <v>0</v>
      </c>
      <c r="U1202" s="199" t="n">
        <v>0</v>
      </c>
      <c r="V1202" s="199" t="inlineStr">
        <is>
          <t>T1110:Brute Force | T1078:Valid Accounts</t>
        </is>
      </c>
      <c r="W1202" s="199" t="n">
        <v>1</v>
      </c>
      <c r="X1202" s="199" t="inlineStr">
        <is>
          <t>LOW (40%)</t>
        </is>
      </c>
      <c r="Y1202" s="199" t="inlineStr">
        <is>
          <t>NONE</t>
        </is>
      </c>
      <c r="Z1202" s="199" t="inlineStr">
        <is>
          <t>NONE</t>
        </is>
      </c>
      <c r="AA1202" s="199" t="inlineStr">
        <is>
          <t>NONE</t>
        </is>
      </c>
      <c r="AB1202" s="199" t="inlineStr">
        <is>
          <t>NONE</t>
        </is>
      </c>
      <c r="AC1202" s="199" t="n">
        <v>0</v>
      </c>
      <c r="AD1202" s="199" t="inlineStr"/>
    </row>
    <row r="1203">
      <c r="A1203" s="199" t="inlineStr">
        <is>
          <t>ABUSE_IP</t>
        </is>
      </c>
      <c r="B1203" s="199" t="inlineStr">
        <is>
          <t>7d19d1bf931b</t>
        </is>
      </c>
      <c r="C1203" s="199" t="inlineStr">
        <is>
          <t>Malicious IP: 52.174.67.71 | Country: NL | ISP: Unknown | Confidence: 100% | Sources: ABUSEIPDB</t>
        </is>
      </c>
      <c r="D1203" s="199" t="n">
        <v>6.5</v>
      </c>
      <c r="E1203" s="199" t="inlineStr">
        <is>
          <t>MEDIUM</t>
        </is>
      </c>
      <c r="F1203" s="199" t="n">
        <v>3</v>
      </c>
      <c r="G1203" s="199" t="n">
        <v>1</v>
      </c>
      <c r="H1203" s="199" t="inlineStr">
        <is>
          <t>MEDIUM</t>
        </is>
      </c>
      <c r="I1203" s="199" t="n">
        <v>9.5</v>
      </c>
      <c r="J1203" s="199" t="inlineStr">
        <is>
          <t>NO</t>
        </is>
      </c>
      <c r="K1203" s="199" t="inlineStr">
        <is>
          <t>https://www.abuseipdb.com/check/52.174.67.71</t>
        </is>
      </c>
      <c r="L1203" s="199" t="inlineStr">
        <is>
          <t>2026-03-03T15:16:57+00:00</t>
        </is>
      </c>
      <c r="M1203" s="199" t="inlineStr">
        <is>
          <t>Block IP</t>
        </is>
      </c>
      <c r="N1203" s="199" t="inlineStr">
        <is>
          <t>https://www.abuseipdb.com/check/52.174.67.71</t>
        </is>
      </c>
      <c r="O1203" s="199" t="inlineStr">
        <is>
          <t>Block IP 52.174.67.71 at firewall | Monitor for new reports</t>
        </is>
      </c>
      <c r="P1203" s="199" t="inlineStr">
        <is>
          <t>Firewall/Network</t>
        </is>
      </c>
      <c r="Q1203" s="199" t="inlineStr">
        <is>
          <t>P4</t>
        </is>
      </c>
      <c r="R1203" s="199" t="inlineStr">
        <is>
          <t>🚫 Block IP at firewall immediately | 🔍 Check logs for existing connections | 🛡️ Add to threat intelligence blocklist</t>
        </is>
      </c>
      <c r="S1203" s="199" t="inlineStr">
        <is>
          <t>🚨 MALICIOUS: Microsoft Azure Cloud (westeurope) | 🌍 Netherlands | Amsterdam | 🏢 Microsoft Azure Cloud (westeurope) | ASN: AS8075 Microsoft Corporation | 🖥️ Hosting/DC | 🚨 AbuseIPDB: 100% malicious (Data Center/Web Hosting/Transit)</t>
        </is>
      </c>
      <c r="T1203" s="199" t="n">
        <v>0</v>
      </c>
      <c r="U1203" s="199" t="n">
        <v>0</v>
      </c>
      <c r="V1203" s="199" t="inlineStr">
        <is>
          <t>T1110:Brute Force | T1078:Valid Accounts</t>
        </is>
      </c>
      <c r="W1203" s="199" t="n">
        <v>1</v>
      </c>
      <c r="X1203" s="199" t="inlineStr">
        <is>
          <t>LOW (40%)</t>
        </is>
      </c>
      <c r="Y1203" s="199" t="inlineStr">
        <is>
          <t>NONE</t>
        </is>
      </c>
      <c r="Z1203" s="199" t="inlineStr">
        <is>
          <t>NONE</t>
        </is>
      </c>
      <c r="AA1203" s="199" t="inlineStr">
        <is>
          <t>NONE</t>
        </is>
      </c>
      <c r="AB1203" s="199" t="inlineStr">
        <is>
          <t>NONE</t>
        </is>
      </c>
      <c r="AC1203" s="199" t="n">
        <v>0</v>
      </c>
      <c r="AD1203" s="199" t="inlineStr"/>
    </row>
    <row r="1204">
      <c r="A1204" s="199" t="inlineStr">
        <is>
          <t>ABUSE_IP</t>
        </is>
      </c>
      <c r="B1204" s="199" t="inlineStr">
        <is>
          <t>16c1c86328fc</t>
        </is>
      </c>
      <c r="C1204" s="199" t="inlineStr">
        <is>
          <t>Malicious IP: 158.69.194.34 | Country: CA | ISP: Unknown | Confidence: 100% | Sources: ABUSEIPDB</t>
        </is>
      </c>
      <c r="D1204" s="199" t="n">
        <v>6.5</v>
      </c>
      <c r="E1204" s="199" t="inlineStr">
        <is>
          <t>MEDIUM</t>
        </is>
      </c>
      <c r="F1204" s="199" t="n">
        <v>3</v>
      </c>
      <c r="G1204" s="199" t="n">
        <v>1</v>
      </c>
      <c r="H1204" s="199" t="inlineStr">
        <is>
          <t>MEDIUM</t>
        </is>
      </c>
      <c r="I1204" s="199" t="n">
        <v>9.5</v>
      </c>
      <c r="J1204" s="199" t="inlineStr">
        <is>
          <t>NO</t>
        </is>
      </c>
      <c r="K1204" s="199" t="inlineStr">
        <is>
          <t>https://www.abuseipdb.com/check/158.69.194.34</t>
        </is>
      </c>
      <c r="L1204" s="199" t="inlineStr">
        <is>
          <t>2026-03-03T15:16:57+00:00</t>
        </is>
      </c>
      <c r="M1204" s="199" t="inlineStr">
        <is>
          <t>Block IP</t>
        </is>
      </c>
      <c r="N1204" s="199" t="inlineStr">
        <is>
          <t>https://www.abuseipdb.com/check/158.69.194.34</t>
        </is>
      </c>
      <c r="O1204" s="199" t="inlineStr">
        <is>
          <t>Block IP 158.69.194.34 at firewall | Monitor for new reports</t>
        </is>
      </c>
      <c r="P1204" s="199" t="inlineStr">
        <is>
          <t>Firewall/Network</t>
        </is>
      </c>
      <c r="Q1204" s="199" t="inlineStr">
        <is>
          <t>P4</t>
        </is>
      </c>
      <c r="R1204" s="199" t="inlineStr">
        <is>
          <t>🚫 Block IP at firewall immediately | 🔍 Check logs for existing connections | 🛡️ Add to threat intelligence blocklist</t>
        </is>
      </c>
      <c r="S1204" s="199" t="inlineStr">
        <is>
          <t>🚨 MALICIOUS: OVH Hosting, Inc | 🌍 Canada | Montreal | 🏢 OVH Hosting, Inc | ASN: AS16276 OVH SAS | 🖥️ Hosting/DC | 🚨 AbuseIPDB: 100% malicious (Data Center/Web Hosting/Transit)</t>
        </is>
      </c>
      <c r="T1204" s="199" t="n">
        <v>0</v>
      </c>
      <c r="U1204" s="199" t="n">
        <v>0</v>
      </c>
      <c r="V1204" s="199" t="inlineStr">
        <is>
          <t>T1110:Brute Force | T1078:Valid Accounts</t>
        </is>
      </c>
      <c r="W1204" s="199" t="n">
        <v>1</v>
      </c>
      <c r="X1204" s="199" t="inlineStr">
        <is>
          <t>LOW (40%)</t>
        </is>
      </c>
      <c r="Y1204" s="199" t="inlineStr">
        <is>
          <t>NONE</t>
        </is>
      </c>
      <c r="Z1204" s="199" t="inlineStr">
        <is>
          <t>NONE</t>
        </is>
      </c>
      <c r="AA1204" s="199" t="inlineStr">
        <is>
          <t>NONE</t>
        </is>
      </c>
      <c r="AB1204" s="199" t="inlineStr">
        <is>
          <t>NONE</t>
        </is>
      </c>
      <c r="AC1204" s="199" t="n">
        <v>0</v>
      </c>
      <c r="AD1204" s="199" t="inlineStr"/>
    </row>
    <row r="1205">
      <c r="A1205" s="199" t="inlineStr">
        <is>
          <t>ABUSE_IP</t>
        </is>
      </c>
      <c r="B1205" s="199" t="inlineStr">
        <is>
          <t>4063927e3de9</t>
        </is>
      </c>
      <c r="C1205" s="199" t="inlineStr">
        <is>
          <t>Malicious IP: 68.183.224.170 | Country: SG | ISP: Unknown | Confidence: 100% | Sources: ABUSEIPDB</t>
        </is>
      </c>
      <c r="D1205" s="199" t="n">
        <v>6.5</v>
      </c>
      <c r="E1205" s="199" t="inlineStr">
        <is>
          <t>MEDIUM</t>
        </is>
      </c>
      <c r="F1205" s="199" t="n">
        <v>3</v>
      </c>
      <c r="G1205" s="199" t="n">
        <v>1</v>
      </c>
      <c r="H1205" s="199" t="inlineStr">
        <is>
          <t>MEDIUM</t>
        </is>
      </c>
      <c r="I1205" s="199" t="n">
        <v>9.5</v>
      </c>
      <c r="J1205" s="199" t="inlineStr">
        <is>
          <t>NO</t>
        </is>
      </c>
      <c r="K1205" s="199" t="inlineStr">
        <is>
          <t>https://www.abuseipdb.com/check/68.183.224.170</t>
        </is>
      </c>
      <c r="L1205" s="199" t="inlineStr">
        <is>
          <t>2026-03-03T15:16:57+00:00</t>
        </is>
      </c>
      <c r="M1205" s="199" t="inlineStr">
        <is>
          <t>Block IP</t>
        </is>
      </c>
      <c r="N1205" s="199" t="inlineStr">
        <is>
          <t>https://www.abuseipdb.com/check/68.183.224.170</t>
        </is>
      </c>
      <c r="O1205" s="199" t="inlineStr">
        <is>
          <t>Block IP 68.183.224.170 at firewall | Monitor for new reports</t>
        </is>
      </c>
      <c r="P1205" s="199" t="inlineStr">
        <is>
          <t>Firewall/Network</t>
        </is>
      </c>
      <c r="Q1205" s="199" t="inlineStr">
        <is>
          <t>P4</t>
        </is>
      </c>
      <c r="R1205" s="199" t="inlineStr">
        <is>
          <t>🚫 Block IP at firewall immediately | 🔍 Check logs for existing connections | 🛡️ Add to threat intelligence blocklist</t>
        </is>
      </c>
      <c r="S1205" s="199" t="inlineStr">
        <is>
          <t>🚨 MALICIOUS: DigitalOcean, LLC | 🌍 Singapore | Singapore | 🏢 DigitalOcean, LLC | ASN: AS14061 DigitalOcean, LLC | 🖥️ Hosting/DC | 🚨 AbuseIPDB: 100% malicious (Data Center/Web Hosting/Transit)</t>
        </is>
      </c>
      <c r="T1205" s="199" t="n">
        <v>0</v>
      </c>
      <c r="U1205" s="199" t="n">
        <v>0</v>
      </c>
      <c r="V1205" s="199" t="inlineStr">
        <is>
          <t>T1110:Brute Force | T1078:Valid Accounts</t>
        </is>
      </c>
      <c r="W1205" s="199" t="n">
        <v>1</v>
      </c>
      <c r="X1205" s="199" t="inlineStr">
        <is>
          <t>LOW (40%)</t>
        </is>
      </c>
      <c r="Y1205" s="199" t="inlineStr">
        <is>
          <t>NONE</t>
        </is>
      </c>
      <c r="Z1205" s="199" t="inlineStr">
        <is>
          <t>NONE</t>
        </is>
      </c>
      <c r="AA1205" s="199" t="inlineStr">
        <is>
          <t>NONE</t>
        </is>
      </c>
      <c r="AB1205" s="199" t="inlineStr">
        <is>
          <t>NONE</t>
        </is>
      </c>
      <c r="AC1205" s="199" t="n">
        <v>0</v>
      </c>
      <c r="AD1205" s="199" t="inlineStr"/>
    </row>
    <row r="1206">
      <c r="A1206" s="199" t="inlineStr">
        <is>
          <t>ABUSE_IP</t>
        </is>
      </c>
      <c r="B1206" s="199" t="inlineStr">
        <is>
          <t>1a373fa62eca</t>
        </is>
      </c>
      <c r="C1206" s="199" t="inlineStr">
        <is>
          <t>Malicious IP: 57.151.99.52 | Country: US | ISP: Unknown | Confidence: 100% | Sources: ABUSEIPDB</t>
        </is>
      </c>
      <c r="D1206" s="199" t="n">
        <v>6.5</v>
      </c>
      <c r="E1206" s="199" t="inlineStr">
        <is>
          <t>MEDIUM</t>
        </is>
      </c>
      <c r="F1206" s="199" t="n">
        <v>3</v>
      </c>
      <c r="G1206" s="199" t="n">
        <v>1</v>
      </c>
      <c r="H1206" s="199" t="inlineStr">
        <is>
          <t>MEDIUM</t>
        </is>
      </c>
      <c r="I1206" s="199" t="n">
        <v>9.5</v>
      </c>
      <c r="J1206" s="199" t="inlineStr">
        <is>
          <t>NO</t>
        </is>
      </c>
      <c r="K1206" s="199" t="inlineStr">
        <is>
          <t>https://www.abuseipdb.com/check/57.151.99.52</t>
        </is>
      </c>
      <c r="L1206" s="199" t="inlineStr">
        <is>
          <t>2026-03-03T15:16:57+00:00</t>
        </is>
      </c>
      <c r="M1206" s="199" t="inlineStr">
        <is>
          <t>Block IP</t>
        </is>
      </c>
      <c r="N1206" s="199" t="inlineStr">
        <is>
          <t>https://www.abuseipdb.com/check/57.151.99.52</t>
        </is>
      </c>
      <c r="O1206" s="199" t="inlineStr">
        <is>
          <t>Block IP 57.151.99.52 at firewall | Monitor for new reports</t>
        </is>
      </c>
      <c r="P1206" s="199" t="inlineStr">
        <is>
          <t>Firewall/Network</t>
        </is>
      </c>
      <c r="Q1206" s="199" t="inlineStr">
        <is>
          <t>P4</t>
        </is>
      </c>
      <c r="R1206" s="199" t="inlineStr">
        <is>
          <t>🚫 Block IP at firewall immediately | 🔍 Check logs for existing connections | 🛡️ Add to threat intelligence blocklist</t>
        </is>
      </c>
      <c r="S1206" s="199" t="inlineStr">
        <is>
          <t>🚨 MALICIOUS: Microsoft Azure Cloud (eastus) | 🌍 United States | Boydton | 🏢 Microsoft Azure Cloud (eastus) | ASN: AS8075 Microsoft Corporation | 🖥️ Hosting/DC | 🚨 AbuseIPDB: 100% malicious (Data Center/Web Hosting/Transit)</t>
        </is>
      </c>
      <c r="T1206" s="199" t="n">
        <v>0</v>
      </c>
      <c r="U1206" s="199" t="n">
        <v>0</v>
      </c>
      <c r="V1206" s="199" t="inlineStr">
        <is>
          <t>T1110:Brute Force | T1078:Valid Accounts</t>
        </is>
      </c>
      <c r="W1206" s="199" t="n">
        <v>1</v>
      </c>
      <c r="X1206" s="199" t="inlineStr">
        <is>
          <t>LOW (40%)</t>
        </is>
      </c>
      <c r="Y1206" s="199" t="inlineStr">
        <is>
          <t>NONE</t>
        </is>
      </c>
      <c r="Z1206" s="199" t="inlineStr">
        <is>
          <t>NONE</t>
        </is>
      </c>
      <c r="AA1206" s="199" t="inlineStr">
        <is>
          <t>NONE</t>
        </is>
      </c>
      <c r="AB1206" s="199" t="inlineStr">
        <is>
          <t>NONE</t>
        </is>
      </c>
      <c r="AC1206" s="199" t="n">
        <v>0</v>
      </c>
      <c r="AD1206" s="199" t="inlineStr"/>
    </row>
    <row r="1207">
      <c r="A1207" s="200" t="inlineStr">
        <is>
          <t>CISA_ICS</t>
        </is>
      </c>
      <c r="B1207" s="200" t="inlineStr">
        <is>
          <t>CVE-2021-26828</t>
        </is>
      </c>
      <c r="C1207" s="200" t="inlineStr">
        <is>
          <t>ICS Advisory: OpenPLC ScadaBR — OpenPLC ScadaBR contains an unrestricted upload of file with dangerous type vulnerability that allow</t>
        </is>
      </c>
      <c r="D1207" s="200" t="n">
        <v>7</v>
      </c>
      <c r="E1207" s="200" t="inlineStr">
        <is>
          <t>HIGH</t>
        </is>
      </c>
      <c r="F1207" s="200" t="n">
        <v>2</v>
      </c>
      <c r="G1207" s="200" t="n">
        <v>3</v>
      </c>
      <c r="H1207" s="200" t="inlineStr">
        <is>
          <t>HIGH</t>
        </is>
      </c>
      <c r="I1207" s="200" t="n">
        <v>13</v>
      </c>
      <c r="J1207" s="200" t="inlineStr">
        <is>
          <t>NO</t>
        </is>
      </c>
      <c r="K1207" s="200" t="inlineStr">
        <is>
          <t>https://www.cisa.gov/uscert/ics/advisories/CVE-2021-26828</t>
        </is>
      </c>
      <c r="L1207" s="200" t="inlineStr">
        <is>
          <t>2025-12-03</t>
        </is>
      </c>
      <c r="M1207" s="200" t="inlineStr">
        <is>
          <t>CHECK_VENDOR</t>
        </is>
      </c>
      <c r="N1207" s="200" t="inlineStr">
        <is>
          <t>https://www.cisa.gov/uscert/ics/advisories/CVE-2021-26828</t>
        </is>
      </c>
      <c r="O1207" s="200" t="inlineStr">
        <is>
          <t>Follow ICS best practices | Network segmentation | Disable unnecessary services</t>
        </is>
      </c>
      <c r="P1207" s="200" t="inlineStr">
        <is>
          <t>ICS/SCADA/OT</t>
        </is>
      </c>
      <c r="Q1207" s="200" t="inlineStr">
        <is>
          <t>P3</t>
        </is>
      </c>
      <c r="R1207" s="200" t="inlineStr">
        <is>
          <t>🔍 Investigate and apply appropriate controls</t>
        </is>
      </c>
      <c r="S1207" s="200" t="inlineStr">
        <is>
          <t>ICS advisory - no IP context</t>
        </is>
      </c>
      <c r="T1207" s="200" t="n">
        <v>0</v>
      </c>
      <c r="U1207" s="200" t="n">
        <v>0</v>
      </c>
      <c r="V1207" s="200" t="inlineStr">
        <is>
          <t>T0812:Default Credentials | T0866:Exploitation of Remote Services</t>
        </is>
      </c>
      <c r="W1207" s="200" t="n">
        <v>2</v>
      </c>
      <c r="X1207" s="200" t="inlineStr">
        <is>
          <t>CONFIRMED (82%)</t>
        </is>
      </c>
      <c r="Y1207" s="200" t="inlineStr">
        <is>
          <t>NONE</t>
        </is>
      </c>
      <c r="Z1207" s="200" t="inlineStr">
        <is>
          <t>NONE</t>
        </is>
      </c>
      <c r="AA1207" s="200" t="inlineStr">
        <is>
          <t>NONE</t>
        </is>
      </c>
      <c r="AB1207" s="200" t="inlineStr">
        <is>
          <t>NONE</t>
        </is>
      </c>
      <c r="AC1207" s="200" t="n">
        <v>0</v>
      </c>
      <c r="AD1207" s="200" t="inlineStr"/>
    </row>
    <row r="1208">
      <c r="A1208" s="200" t="inlineStr">
        <is>
          <t>CISA_ICS</t>
        </is>
      </c>
      <c r="B1208" s="200" t="inlineStr">
        <is>
          <t>CVE-2021-26829</t>
        </is>
      </c>
      <c r="C1208" s="200" t="inlineStr">
        <is>
          <t>ICS Advisory: OpenPLC ScadaBR — OpenPLC ScadaBR contains a cross-site scripting vulnerability via system_settings.shtm.</t>
        </is>
      </c>
      <c r="D1208" s="200" t="n">
        <v>7</v>
      </c>
      <c r="E1208" s="200" t="inlineStr">
        <is>
          <t>HIGH</t>
        </is>
      </c>
      <c r="F1208" s="200" t="n">
        <v>2</v>
      </c>
      <c r="G1208" s="200" t="n">
        <v>3</v>
      </c>
      <c r="H1208" s="200" t="inlineStr">
        <is>
          <t>HIGH</t>
        </is>
      </c>
      <c r="I1208" s="200" t="n">
        <v>13</v>
      </c>
      <c r="J1208" s="200" t="inlineStr">
        <is>
          <t>NO</t>
        </is>
      </c>
      <c r="K1208" s="200" t="inlineStr">
        <is>
          <t>https://www.cisa.gov/uscert/ics/advisories/CVE-2021-26829</t>
        </is>
      </c>
      <c r="L1208" s="200" t="inlineStr">
        <is>
          <t>2025-11-28</t>
        </is>
      </c>
      <c r="M1208" s="200" t="inlineStr">
        <is>
          <t>CHECK_VENDOR</t>
        </is>
      </c>
      <c r="N1208" s="200" t="inlineStr">
        <is>
          <t>https://www.cisa.gov/uscert/ics/advisories/CVE-2021-26829</t>
        </is>
      </c>
      <c r="O1208" s="200" t="inlineStr">
        <is>
          <t>Follow ICS best practices | Network segmentation | Disable unnecessary services</t>
        </is>
      </c>
      <c r="P1208" s="200" t="inlineStr">
        <is>
          <t>ICS/SCADA/OT</t>
        </is>
      </c>
      <c r="Q1208" s="200" t="inlineStr">
        <is>
          <t>P3</t>
        </is>
      </c>
      <c r="R1208" s="200" t="inlineStr">
        <is>
          <t>🔍 Investigate and apply appropriate controls</t>
        </is>
      </c>
      <c r="S1208" s="200" t="inlineStr">
        <is>
          <t>ICS advisory - no IP context</t>
        </is>
      </c>
      <c r="T1208" s="200" t="n">
        <v>0</v>
      </c>
      <c r="U1208" s="200" t="n">
        <v>0</v>
      </c>
      <c r="V1208" s="200" t="inlineStr">
        <is>
          <t>T0812:Default Credentials | T0866:Exploitation of Remote Services</t>
        </is>
      </c>
      <c r="W1208" s="200" t="n">
        <v>2</v>
      </c>
      <c r="X1208" s="200" t="inlineStr">
        <is>
          <t>CONFIRMED (82%)</t>
        </is>
      </c>
      <c r="Y1208" s="200" t="inlineStr">
        <is>
          <t>NONE</t>
        </is>
      </c>
      <c r="Z1208" s="200" t="inlineStr">
        <is>
          <t>NONE</t>
        </is>
      </c>
      <c r="AA1208" s="200" t="inlineStr">
        <is>
          <t>NONE</t>
        </is>
      </c>
      <c r="AB1208" s="200" t="inlineStr">
        <is>
          <t>NONE</t>
        </is>
      </c>
      <c r="AC1208" s="200" t="n">
        <v>0</v>
      </c>
      <c r="AD1208" s="200" t="inlineStr"/>
    </row>
    <row r="1209">
      <c r="A1209" s="200" t="inlineStr">
        <is>
          <t>CISA_ICS</t>
        </is>
      </c>
      <c r="B1209" s="200" t="inlineStr">
        <is>
          <t>CVE-2022-43769</t>
        </is>
      </c>
      <c r="C1209" s="200" t="inlineStr">
        <is>
          <t xml:space="preserve">ICS Advisory: Hitachi Vantara Pentaho Business Analytics (BA) Server — Hitachi Vantara Pentaho BA Server contains a special element injection vulnerability that allows an </t>
        </is>
      </c>
      <c r="D1209" s="200" t="n">
        <v>7</v>
      </c>
      <c r="E1209" s="200" t="inlineStr">
        <is>
          <t>HIGH</t>
        </is>
      </c>
      <c r="F1209" s="200" t="n">
        <v>2</v>
      </c>
      <c r="G1209" s="200" t="n">
        <v>3</v>
      </c>
      <c r="H1209" s="200" t="inlineStr">
        <is>
          <t>HIGH</t>
        </is>
      </c>
      <c r="I1209" s="200" t="n">
        <v>13</v>
      </c>
      <c r="J1209" s="200" t="inlineStr">
        <is>
          <t>NO</t>
        </is>
      </c>
      <c r="K1209" s="200" t="inlineStr">
        <is>
          <t>https://www.cisa.gov/uscert/ics/advisories/CVE-2022-43769</t>
        </is>
      </c>
      <c r="L1209" s="200" t="inlineStr">
        <is>
          <t>2025-03-03</t>
        </is>
      </c>
      <c r="M1209" s="200" t="inlineStr">
        <is>
          <t>CHECK_VENDOR</t>
        </is>
      </c>
      <c r="N1209" s="200" t="inlineStr">
        <is>
          <t>https://www.cisa.gov/uscert/ics/advisories/CVE-2022-43769</t>
        </is>
      </c>
      <c r="O1209" s="200" t="inlineStr">
        <is>
          <t>Follow ICS best practices | Network segmentation | Disable unnecessary services</t>
        </is>
      </c>
      <c r="P1209" s="200" t="inlineStr">
        <is>
          <t>ICS/SCADA/OT</t>
        </is>
      </c>
      <c r="Q1209" s="200" t="inlineStr">
        <is>
          <t>P3</t>
        </is>
      </c>
      <c r="R1209" s="200" t="inlineStr">
        <is>
          <t>🔍 Investigate and apply appropriate controls</t>
        </is>
      </c>
      <c r="S1209" s="200" t="inlineStr">
        <is>
          <t>ICS advisory - no IP context</t>
        </is>
      </c>
      <c r="T1209" s="200" t="n">
        <v>0</v>
      </c>
      <c r="U1209" s="200" t="n">
        <v>0</v>
      </c>
      <c r="V1209" s="200" t="inlineStr">
        <is>
          <t>T0812:Default Credentials | T0866:Exploitation of Remote Services | T1584.004:Server</t>
        </is>
      </c>
      <c r="W1209" s="200" t="n">
        <v>2</v>
      </c>
      <c r="X1209" s="200" t="inlineStr">
        <is>
          <t>CONFIRMED (82%)</t>
        </is>
      </c>
      <c r="Y1209" s="200" t="inlineStr">
        <is>
          <t>NONE</t>
        </is>
      </c>
      <c r="Z1209" s="200" t="inlineStr">
        <is>
          <t>NONE</t>
        </is>
      </c>
      <c r="AA1209" s="200" t="inlineStr">
        <is>
          <t>NONE</t>
        </is>
      </c>
      <c r="AB1209" s="200" t="inlineStr">
        <is>
          <t>NONE</t>
        </is>
      </c>
      <c r="AC1209" s="200" t="n">
        <v>0</v>
      </c>
      <c r="AD1209" s="200" t="inlineStr"/>
    </row>
    <row r="1210">
      <c r="A1210" s="200" t="inlineStr">
        <is>
          <t>CISA_ICS</t>
        </is>
      </c>
      <c r="B1210" s="200" t="inlineStr">
        <is>
          <t>CVE-2022-43939</t>
        </is>
      </c>
      <c r="C1210" s="200" t="inlineStr">
        <is>
          <t>ICS Advisory: Hitachi Vantara Pentaho Business Analytics (BA) Server — Hitachi Vantara Pentaho BA Server contains a use of non-canonical URL paths for authorization decisi</t>
        </is>
      </c>
      <c r="D1210" s="200" t="n">
        <v>7</v>
      </c>
      <c r="E1210" s="200" t="inlineStr">
        <is>
          <t>HIGH</t>
        </is>
      </c>
      <c r="F1210" s="200" t="n">
        <v>2</v>
      </c>
      <c r="G1210" s="200" t="n">
        <v>3</v>
      </c>
      <c r="H1210" s="200" t="inlineStr">
        <is>
          <t>HIGH</t>
        </is>
      </c>
      <c r="I1210" s="200" t="n">
        <v>13</v>
      </c>
      <c r="J1210" s="200" t="inlineStr">
        <is>
          <t>NO</t>
        </is>
      </c>
      <c r="K1210" s="200" t="inlineStr">
        <is>
          <t>https://www.cisa.gov/uscert/ics/advisories/CVE-2022-43939</t>
        </is>
      </c>
      <c r="L1210" s="200" t="inlineStr">
        <is>
          <t>2025-03-03</t>
        </is>
      </c>
      <c r="M1210" s="200" t="inlineStr">
        <is>
          <t>CHECK_VENDOR</t>
        </is>
      </c>
      <c r="N1210" s="200" t="inlineStr">
        <is>
          <t>https://www.cisa.gov/uscert/ics/advisories/CVE-2022-43939</t>
        </is>
      </c>
      <c r="O1210" s="200" t="inlineStr">
        <is>
          <t>Follow ICS best practices | Network segmentation | Disable unnecessary services</t>
        </is>
      </c>
      <c r="P1210" s="200" t="inlineStr">
        <is>
          <t>ICS/SCADA/OT</t>
        </is>
      </c>
      <c r="Q1210" s="200" t="inlineStr">
        <is>
          <t>P3</t>
        </is>
      </c>
      <c r="R1210" s="200" t="inlineStr">
        <is>
          <t>🔍 Investigate and apply appropriate controls</t>
        </is>
      </c>
      <c r="S1210" s="200" t="inlineStr">
        <is>
          <t>ICS advisory - no IP context</t>
        </is>
      </c>
      <c r="T1210" s="200" t="n">
        <v>0</v>
      </c>
      <c r="U1210" s="200" t="n">
        <v>0</v>
      </c>
      <c r="V1210" s="200" t="inlineStr">
        <is>
          <t>T0812:Default Credentials | T0866:Exploitation of Remote Services | T1584.004:Server</t>
        </is>
      </c>
      <c r="W1210" s="200" t="n">
        <v>2</v>
      </c>
      <c r="X1210" s="200" t="inlineStr">
        <is>
          <t>CONFIRMED (82%)</t>
        </is>
      </c>
      <c r="Y1210" s="200" t="inlineStr">
        <is>
          <t>NONE</t>
        </is>
      </c>
      <c r="Z1210" s="200" t="inlineStr">
        <is>
          <t>NONE</t>
        </is>
      </c>
      <c r="AA1210" s="200" t="inlineStr">
        <is>
          <t>NONE</t>
        </is>
      </c>
      <c r="AB1210" s="200" t="inlineStr">
        <is>
          <t>NONE</t>
        </is>
      </c>
      <c r="AC1210" s="200" t="n">
        <v>0</v>
      </c>
      <c r="AD1210" s="200" t="inlineStr"/>
    </row>
    <row r="1211">
      <c r="A1211" s="200" t="inlineStr">
        <is>
          <t>CISA_ICS</t>
        </is>
      </c>
      <c r="B1211" s="200" t="inlineStr">
        <is>
          <t>CVE-2024-8956</t>
        </is>
      </c>
      <c r="C1211" s="200" t="inlineStr">
        <is>
          <t>ICS Advisory: PTZOptics PT30X-SDI/NDI Cameras — PTZOptics PT30X-SDI/NDI cameras contain an insecure direct object reference (IDOR) vulnerability tha</t>
        </is>
      </c>
      <c r="D1211" s="200" t="n">
        <v>7</v>
      </c>
      <c r="E1211" s="200" t="inlineStr">
        <is>
          <t>HIGH</t>
        </is>
      </c>
      <c r="F1211" s="200" t="n">
        <v>2</v>
      </c>
      <c r="G1211" s="200" t="n">
        <v>3</v>
      </c>
      <c r="H1211" s="200" t="inlineStr">
        <is>
          <t>HIGH</t>
        </is>
      </c>
      <c r="I1211" s="200" t="n">
        <v>13</v>
      </c>
      <c r="J1211" s="200" t="inlineStr">
        <is>
          <t>NO</t>
        </is>
      </c>
      <c r="K1211" s="200" t="inlineStr">
        <is>
          <t>https://www.cisa.gov/uscert/ics/advisories/CVE-2024-8956</t>
        </is>
      </c>
      <c r="L1211" s="200" t="inlineStr">
        <is>
          <t>2024-11-04</t>
        </is>
      </c>
      <c r="M1211" s="200" t="inlineStr">
        <is>
          <t>CHECK_VENDOR</t>
        </is>
      </c>
      <c r="N1211" s="200" t="inlineStr">
        <is>
          <t>https://www.cisa.gov/uscert/ics/advisories/CVE-2024-8956</t>
        </is>
      </c>
      <c r="O1211" s="200" t="inlineStr">
        <is>
          <t>Follow ICS best practices | Network segmentation | Disable unnecessary services</t>
        </is>
      </c>
      <c r="P1211" s="200" t="inlineStr">
        <is>
          <t>ICS/SCADA/OT</t>
        </is>
      </c>
      <c r="Q1211" s="200" t="inlineStr">
        <is>
          <t>P3</t>
        </is>
      </c>
      <c r="R1211" s="200" t="inlineStr">
        <is>
          <t>🔍 Investigate and apply appropriate controls</t>
        </is>
      </c>
      <c r="S1211" s="200" t="inlineStr">
        <is>
          <t>ICS advisory - no IP context</t>
        </is>
      </c>
      <c r="T1211" s="200" t="n">
        <v>0</v>
      </c>
      <c r="U1211" s="200" t="n">
        <v>0</v>
      </c>
      <c r="V1211" s="200" t="inlineStr">
        <is>
          <t>T0812:Default Credentials | T0866:Exploitation of Remote Services</t>
        </is>
      </c>
      <c r="W1211" s="200" t="n">
        <v>2</v>
      </c>
      <c r="X1211" s="200" t="inlineStr">
        <is>
          <t>CONFIRMED (82%)</t>
        </is>
      </c>
      <c r="Y1211" s="200" t="inlineStr">
        <is>
          <t>NONE</t>
        </is>
      </c>
      <c r="Z1211" s="200" t="inlineStr">
        <is>
          <t>NONE</t>
        </is>
      </c>
      <c r="AA1211" s="200" t="inlineStr">
        <is>
          <t>NONE</t>
        </is>
      </c>
      <c r="AB1211" s="200" t="inlineStr">
        <is>
          <t>NONE</t>
        </is>
      </c>
      <c r="AC1211" s="200" t="n">
        <v>0</v>
      </c>
      <c r="AD1211" s="200" t="inlineStr"/>
    </row>
    <row r="1212">
      <c r="A1212" s="200" t="inlineStr">
        <is>
          <t>CISA_ICS</t>
        </is>
      </c>
      <c r="B1212" s="200" t="inlineStr">
        <is>
          <t>CVE-2024-8957</t>
        </is>
      </c>
      <c r="C1212" s="200" t="inlineStr">
        <is>
          <t xml:space="preserve">ICS Advisory: PTZOptics PT30X-SDI/NDI Cameras — PTZOptics PT30X-SDI/NDI cameras contain an OS command injection vulnerability that allows a remote, </t>
        </is>
      </c>
      <c r="D1212" s="200" t="n">
        <v>7</v>
      </c>
      <c r="E1212" s="200" t="inlineStr">
        <is>
          <t>HIGH</t>
        </is>
      </c>
      <c r="F1212" s="200" t="n">
        <v>2</v>
      </c>
      <c r="G1212" s="200" t="n">
        <v>3</v>
      </c>
      <c r="H1212" s="200" t="inlineStr">
        <is>
          <t>HIGH</t>
        </is>
      </c>
      <c r="I1212" s="200" t="n">
        <v>13</v>
      </c>
      <c r="J1212" s="200" t="inlineStr">
        <is>
          <t>NO</t>
        </is>
      </c>
      <c r="K1212" s="200" t="inlineStr">
        <is>
          <t>https://www.cisa.gov/uscert/ics/advisories/CVE-2024-8957</t>
        </is>
      </c>
      <c r="L1212" s="200" t="inlineStr">
        <is>
          <t>2024-11-04</t>
        </is>
      </c>
      <c r="M1212" s="200" t="inlineStr">
        <is>
          <t>CHECK_VENDOR</t>
        </is>
      </c>
      <c r="N1212" s="200" t="inlineStr">
        <is>
          <t>https://www.cisa.gov/uscert/ics/advisories/CVE-2024-8957</t>
        </is>
      </c>
      <c r="O1212" s="200" t="inlineStr">
        <is>
          <t>Follow ICS best practices | Network segmentation | Disable unnecessary services</t>
        </is>
      </c>
      <c r="P1212" s="200" t="inlineStr">
        <is>
          <t>ICS/SCADA/OT</t>
        </is>
      </c>
      <c r="Q1212" s="200" t="inlineStr">
        <is>
          <t>P3</t>
        </is>
      </c>
      <c r="R1212" s="200" t="inlineStr">
        <is>
          <t>🔍 Investigate and apply appropriate controls</t>
        </is>
      </c>
      <c r="S1212" s="200" t="inlineStr">
        <is>
          <t>ICS advisory - no IP context</t>
        </is>
      </c>
      <c r="T1212" s="200" t="n">
        <v>0</v>
      </c>
      <c r="U1212" s="200" t="n">
        <v>0</v>
      </c>
      <c r="V1212" s="200" t="inlineStr">
        <is>
          <t>T0812:Default Credentials | T0866:Exploitation of Remote Services</t>
        </is>
      </c>
      <c r="W1212" s="200" t="n">
        <v>2</v>
      </c>
      <c r="X1212" s="200" t="inlineStr">
        <is>
          <t>CONFIRMED (82%)</t>
        </is>
      </c>
      <c r="Y1212" s="200" t="inlineStr">
        <is>
          <t>NONE</t>
        </is>
      </c>
      <c r="Z1212" s="200" t="inlineStr">
        <is>
          <t>NONE</t>
        </is>
      </c>
      <c r="AA1212" s="200" t="inlineStr">
        <is>
          <t>NONE</t>
        </is>
      </c>
      <c r="AB1212" s="200" t="inlineStr">
        <is>
          <t>NONE</t>
        </is>
      </c>
      <c r="AC1212" s="200" t="n">
        <v>0</v>
      </c>
      <c r="AD1212" s="200" t="inlineStr"/>
    </row>
    <row r="1213">
      <c r="A1213" s="200" t="inlineStr">
        <is>
          <t>CISA_ICS</t>
        </is>
      </c>
      <c r="B1213" s="200" t="inlineStr">
        <is>
          <t>CVE-2021-31196</t>
        </is>
      </c>
      <c r="C1213" s="200" t="inlineStr">
        <is>
          <t>ICS Advisory: Microsoft Exchange Server — Microsoft Exchange Server contains an information disclosure vulnerability that allows for remote co</t>
        </is>
      </c>
      <c r="D1213" s="200" t="n">
        <v>7</v>
      </c>
      <c r="E1213" s="200" t="inlineStr">
        <is>
          <t>HIGH</t>
        </is>
      </c>
      <c r="F1213" s="200" t="n">
        <v>2</v>
      </c>
      <c r="G1213" s="200" t="n">
        <v>3</v>
      </c>
      <c r="H1213" s="200" t="inlineStr">
        <is>
          <t>HIGH</t>
        </is>
      </c>
      <c r="I1213" s="200" t="n">
        <v>13</v>
      </c>
      <c r="J1213" s="200" t="inlineStr">
        <is>
          <t>NO</t>
        </is>
      </c>
      <c r="K1213" s="200" t="inlineStr">
        <is>
          <t>https://www.cisa.gov/uscert/ics/advisories/CVE-2021-31196</t>
        </is>
      </c>
      <c r="L1213" s="200" t="inlineStr">
        <is>
          <t>2024-08-21</t>
        </is>
      </c>
      <c r="M1213" s="200" t="inlineStr">
        <is>
          <t>CHECK_VENDOR</t>
        </is>
      </c>
      <c r="N1213" s="200" t="inlineStr">
        <is>
          <t>https://www.cisa.gov/uscert/ics/advisories/CVE-2021-31196</t>
        </is>
      </c>
      <c r="O1213" s="200" t="inlineStr">
        <is>
          <t>Follow ICS best practices | Network segmentation | Disable unnecessary services</t>
        </is>
      </c>
      <c r="P1213" s="200" t="inlineStr">
        <is>
          <t>ICS/SCADA/OT</t>
        </is>
      </c>
      <c r="Q1213" s="200" t="inlineStr">
        <is>
          <t>P3</t>
        </is>
      </c>
      <c r="R1213" s="200" t="inlineStr">
        <is>
          <t>🔍 Investigate and apply appropriate controls</t>
        </is>
      </c>
      <c r="S1213" s="200" t="inlineStr">
        <is>
          <t>ICS advisory - no IP context</t>
        </is>
      </c>
      <c r="T1213" s="200" t="n">
        <v>0</v>
      </c>
      <c r="U1213" s="200" t="n">
        <v>0</v>
      </c>
      <c r="V1213" s="200" t="inlineStr">
        <is>
          <t>T0812:Default Credentials | T0866:Exploitation of Remote Services | T1584.004:Server</t>
        </is>
      </c>
      <c r="W1213" s="200" t="n">
        <v>2</v>
      </c>
      <c r="X1213" s="200" t="inlineStr">
        <is>
          <t>CONFIRMED (82%)</t>
        </is>
      </c>
      <c r="Y1213" s="200" t="inlineStr">
        <is>
          <t>NONE</t>
        </is>
      </c>
      <c r="Z1213" s="200" t="inlineStr">
        <is>
          <t>NONE</t>
        </is>
      </c>
      <c r="AA1213" s="200" t="inlineStr">
        <is>
          <t>NONE</t>
        </is>
      </c>
      <c r="AB1213" s="200" t="inlineStr">
        <is>
          <t>NONE</t>
        </is>
      </c>
      <c r="AC1213" s="200" t="n">
        <v>0</v>
      </c>
      <c r="AD1213" s="200" t="inlineStr"/>
    </row>
    <row r="1214">
      <c r="A1214" s="200" t="inlineStr">
        <is>
          <t>CISA_ICS</t>
        </is>
      </c>
      <c r="B1214" s="200" t="inlineStr">
        <is>
          <t>CVE-2019-7256</t>
        </is>
      </c>
      <c r="C1214" s="200" t="inlineStr">
        <is>
          <t xml:space="preserve">ICS Advisory: Nice Linear eMerge E3-Series — Nice Linear eMerge E3-Series contains an OS command injection vulnerability that allows an attacker </t>
        </is>
      </c>
      <c r="D1214" s="200" t="n">
        <v>7</v>
      </c>
      <c r="E1214" s="200" t="inlineStr">
        <is>
          <t>HIGH</t>
        </is>
      </c>
      <c r="F1214" s="200" t="n">
        <v>2</v>
      </c>
      <c r="G1214" s="200" t="n">
        <v>3</v>
      </c>
      <c r="H1214" s="200" t="inlineStr">
        <is>
          <t>HIGH</t>
        </is>
      </c>
      <c r="I1214" s="200" t="n">
        <v>13</v>
      </c>
      <c r="J1214" s="200" t="inlineStr">
        <is>
          <t>NO</t>
        </is>
      </c>
      <c r="K1214" s="200" t="inlineStr">
        <is>
          <t>https://www.cisa.gov/uscert/ics/advisories/CVE-2019-7256</t>
        </is>
      </c>
      <c r="L1214" s="200" t="inlineStr">
        <is>
          <t>2024-03-25</t>
        </is>
      </c>
      <c r="M1214" s="200" t="inlineStr">
        <is>
          <t>CHECK_VENDOR</t>
        </is>
      </c>
      <c r="N1214" s="200" t="inlineStr">
        <is>
          <t>https://www.cisa.gov/uscert/ics/advisories/CVE-2019-7256</t>
        </is>
      </c>
      <c r="O1214" s="200" t="inlineStr">
        <is>
          <t>Follow ICS best practices | Network segmentation | Disable unnecessary services</t>
        </is>
      </c>
      <c r="P1214" s="200" t="inlineStr">
        <is>
          <t>ICS/SCADA/OT</t>
        </is>
      </c>
      <c r="Q1214" s="200" t="inlineStr">
        <is>
          <t>P3</t>
        </is>
      </c>
      <c r="R1214" s="200" t="inlineStr">
        <is>
          <t>🔍 Investigate and apply appropriate controls</t>
        </is>
      </c>
      <c r="S1214" s="200" t="inlineStr">
        <is>
          <t>ICS advisory - no IP context</t>
        </is>
      </c>
      <c r="T1214" s="200" t="n">
        <v>0</v>
      </c>
      <c r="U1214" s="200" t="n">
        <v>0</v>
      </c>
      <c r="V1214" s="200" t="inlineStr">
        <is>
          <t>T0812:Default Credentials | T0866:Exploitation of Remote Services</t>
        </is>
      </c>
      <c r="W1214" s="200" t="n">
        <v>2</v>
      </c>
      <c r="X1214" s="200" t="inlineStr">
        <is>
          <t>CONFIRMED (82%)</t>
        </is>
      </c>
      <c r="Y1214" s="200" t="inlineStr">
        <is>
          <t>NONE</t>
        </is>
      </c>
      <c r="Z1214" s="200" t="inlineStr">
        <is>
          <t>NONE</t>
        </is>
      </c>
      <c r="AA1214" s="200" t="inlineStr">
        <is>
          <t>NONE</t>
        </is>
      </c>
      <c r="AB1214" s="200" t="inlineStr">
        <is>
          <t>NONE</t>
        </is>
      </c>
      <c r="AC1214" s="200" t="n">
        <v>0</v>
      </c>
      <c r="AD1214" s="200" t="inlineStr"/>
    </row>
    <row r="1215">
      <c r="A1215" s="200" t="inlineStr">
        <is>
          <t>CISA_ICS</t>
        </is>
      </c>
      <c r="B1215" s="200" t="inlineStr">
        <is>
          <t>CVE-2024-21410</t>
        </is>
      </c>
      <c r="C1215" s="200" t="inlineStr">
        <is>
          <t>ICS Advisory: Microsoft Exchange Server — Microsoft Exchange Server contains an unspecified vulnerability that allows for privilege escalation</t>
        </is>
      </c>
      <c r="D1215" s="200" t="n">
        <v>7</v>
      </c>
      <c r="E1215" s="200" t="inlineStr">
        <is>
          <t>HIGH</t>
        </is>
      </c>
      <c r="F1215" s="200" t="n">
        <v>2</v>
      </c>
      <c r="G1215" s="200" t="n">
        <v>3</v>
      </c>
      <c r="H1215" s="200" t="inlineStr">
        <is>
          <t>HIGH</t>
        </is>
      </c>
      <c r="I1215" s="200" t="n">
        <v>13</v>
      </c>
      <c r="J1215" s="200" t="inlineStr">
        <is>
          <t>NO</t>
        </is>
      </c>
      <c r="K1215" s="200" t="inlineStr">
        <is>
          <t>https://www.cisa.gov/uscert/ics/advisories/CVE-2024-21410</t>
        </is>
      </c>
      <c r="L1215" s="200" t="inlineStr">
        <is>
          <t>2024-02-15</t>
        </is>
      </c>
      <c r="M1215" s="200" t="inlineStr">
        <is>
          <t>CHECK_VENDOR</t>
        </is>
      </c>
      <c r="N1215" s="200" t="inlineStr">
        <is>
          <t>https://www.cisa.gov/uscert/ics/advisories/CVE-2024-21410</t>
        </is>
      </c>
      <c r="O1215" s="200" t="inlineStr">
        <is>
          <t>Follow ICS best practices | Network segmentation | Disable unnecessary services</t>
        </is>
      </c>
      <c r="P1215" s="200" t="inlineStr">
        <is>
          <t>ICS/SCADA/OT</t>
        </is>
      </c>
      <c r="Q1215" s="200" t="inlineStr">
        <is>
          <t>P3</t>
        </is>
      </c>
      <c r="R1215" s="200" t="inlineStr">
        <is>
          <t>🔍 Investigate and apply appropriate controls</t>
        </is>
      </c>
      <c r="S1215" s="200" t="inlineStr">
        <is>
          <t>ICS advisory - no IP context</t>
        </is>
      </c>
      <c r="T1215" s="200" t="n">
        <v>0</v>
      </c>
      <c r="U1215" s="200" t="n">
        <v>0</v>
      </c>
      <c r="V1215" s="200" t="inlineStr">
        <is>
          <t>T0812:Default Credentials | T0866:Exploitation of Remote Services | T1584.004:Server</t>
        </is>
      </c>
      <c r="W1215" s="200" t="n">
        <v>2</v>
      </c>
      <c r="X1215" s="200" t="inlineStr">
        <is>
          <t>CONFIRMED (82%)</t>
        </is>
      </c>
      <c r="Y1215" s="200" t="inlineStr">
        <is>
          <t>NONE</t>
        </is>
      </c>
      <c r="Z1215" s="200" t="inlineStr">
        <is>
          <t>NONE</t>
        </is>
      </c>
      <c r="AA1215" s="200" t="inlineStr">
        <is>
          <t>NONE</t>
        </is>
      </c>
      <c r="AB1215" s="200" t="inlineStr">
        <is>
          <t>NONE</t>
        </is>
      </c>
      <c r="AC1215" s="200" t="n">
        <v>0</v>
      </c>
      <c r="AD1215" s="200" t="inlineStr"/>
    </row>
    <row r="1216">
      <c r="A1216" s="200" t="inlineStr">
        <is>
          <t>CISA_ICS</t>
        </is>
      </c>
      <c r="B1216" s="200" t="inlineStr">
        <is>
          <t>CVE-2023-6448</t>
        </is>
      </c>
      <c r="C1216" s="200" t="inlineStr">
        <is>
          <t>ICS Advisory: Unitronics Vision PLC and HMI — Unitronics Vision Series PLCs and HMIs ship with an insecure default password, which if left unchang</t>
        </is>
      </c>
      <c r="D1216" s="200" t="n">
        <v>7</v>
      </c>
      <c r="E1216" s="200" t="inlineStr">
        <is>
          <t>HIGH</t>
        </is>
      </c>
      <c r="F1216" s="200" t="n">
        <v>2</v>
      </c>
      <c r="G1216" s="200" t="n">
        <v>3</v>
      </c>
      <c r="H1216" s="200" t="inlineStr">
        <is>
          <t>HIGH</t>
        </is>
      </c>
      <c r="I1216" s="200" t="n">
        <v>13</v>
      </c>
      <c r="J1216" s="200" t="inlineStr">
        <is>
          <t>NO</t>
        </is>
      </c>
      <c r="K1216" s="200" t="inlineStr">
        <is>
          <t>https://www.cisa.gov/uscert/ics/advisories/CVE-2023-6448</t>
        </is>
      </c>
      <c r="L1216" s="200" t="inlineStr">
        <is>
          <t>2023-12-11</t>
        </is>
      </c>
      <c r="M1216" s="200" t="inlineStr">
        <is>
          <t>CHECK_VENDOR</t>
        </is>
      </c>
      <c r="N1216" s="200" t="inlineStr">
        <is>
          <t>https://www.cisa.gov/uscert/ics/advisories/CVE-2023-6448</t>
        </is>
      </c>
      <c r="O1216" s="200" t="inlineStr">
        <is>
          <t>Follow ICS best practices | Network segmentation | Disable unnecessary services</t>
        </is>
      </c>
      <c r="P1216" s="200" t="inlineStr">
        <is>
          <t>ICS/SCADA/OT</t>
        </is>
      </c>
      <c r="Q1216" s="200" t="inlineStr">
        <is>
          <t>P3</t>
        </is>
      </c>
      <c r="R1216" s="200" t="inlineStr">
        <is>
          <t>🔍 Investigate and apply appropriate controls</t>
        </is>
      </c>
      <c r="S1216" s="200" t="inlineStr">
        <is>
          <t>ICS advisory - no IP context</t>
        </is>
      </c>
      <c r="T1216" s="200" t="n">
        <v>0</v>
      </c>
      <c r="U1216" s="200" t="n">
        <v>0</v>
      </c>
      <c r="V1216" s="200" t="inlineStr">
        <is>
          <t>T0812:Default Credentials | T0866:Exploitation of Remote Services</t>
        </is>
      </c>
      <c r="W1216" s="200" t="n">
        <v>2</v>
      </c>
      <c r="X1216" s="200" t="inlineStr">
        <is>
          <t>CONFIRMED (82%)</t>
        </is>
      </c>
      <c r="Y1216" s="200" t="inlineStr">
        <is>
          <t>NONE</t>
        </is>
      </c>
      <c r="Z1216" s="200" t="inlineStr">
        <is>
          <t>NONE</t>
        </is>
      </c>
      <c r="AA1216" s="200" t="inlineStr">
        <is>
          <t>NONE</t>
        </is>
      </c>
      <c r="AB1216" s="200" t="inlineStr">
        <is>
          <t>NONE</t>
        </is>
      </c>
      <c r="AC1216" s="200" t="n">
        <v>0</v>
      </c>
      <c r="AD1216" s="200" t="inlineStr"/>
    </row>
    <row r="1217">
      <c r="A1217" s="200" t="inlineStr">
        <is>
          <t>CISA_ICS</t>
        </is>
      </c>
      <c r="B1217" s="200" t="inlineStr">
        <is>
          <t>CVE-2021-29256</t>
        </is>
      </c>
      <c r="C1217" s="200" t="inlineStr">
        <is>
          <t>ICS Advisory: Arm Mali Graphics Processing Unit (GPU) — Arm Mali GPU Kernel Driver contains a use-after-free vulnerability that may allow a non-privileged u</t>
        </is>
      </c>
      <c r="D1217" s="200" t="n">
        <v>7</v>
      </c>
      <c r="E1217" s="200" t="inlineStr">
        <is>
          <t>HIGH</t>
        </is>
      </c>
      <c r="F1217" s="200" t="n">
        <v>2</v>
      </c>
      <c r="G1217" s="200" t="n">
        <v>3</v>
      </c>
      <c r="H1217" s="200" t="inlineStr">
        <is>
          <t>HIGH</t>
        </is>
      </c>
      <c r="I1217" s="200" t="n">
        <v>13</v>
      </c>
      <c r="J1217" s="200" t="inlineStr">
        <is>
          <t>NO</t>
        </is>
      </c>
      <c r="K1217" s="200" t="inlineStr">
        <is>
          <t>https://www.cisa.gov/uscert/ics/advisories/CVE-2021-29256</t>
        </is>
      </c>
      <c r="L1217" s="200" t="inlineStr">
        <is>
          <t>2023-07-07</t>
        </is>
      </c>
      <c r="M1217" s="200" t="inlineStr">
        <is>
          <t>CHECK_VENDOR</t>
        </is>
      </c>
      <c r="N1217" s="200" t="inlineStr">
        <is>
          <t>https://www.cisa.gov/uscert/ics/advisories/CVE-2021-29256</t>
        </is>
      </c>
      <c r="O1217" s="200" t="inlineStr">
        <is>
          <t>Follow ICS best practices | Network segmentation | Disable unnecessary services</t>
        </is>
      </c>
      <c r="P1217" s="200" t="inlineStr">
        <is>
          <t>ICS/SCADA/OT</t>
        </is>
      </c>
      <c r="Q1217" s="200" t="inlineStr">
        <is>
          <t>P3</t>
        </is>
      </c>
      <c r="R1217" s="200" t="inlineStr">
        <is>
          <t>🔍 Investigate and apply appropriate controls</t>
        </is>
      </c>
      <c r="S1217" s="200" t="inlineStr">
        <is>
          <t>ICS advisory - no IP context</t>
        </is>
      </c>
      <c r="T1217" s="200" t="n">
        <v>0</v>
      </c>
      <c r="U1217" s="200" t="n">
        <v>0</v>
      </c>
      <c r="V1217" s="200" t="inlineStr">
        <is>
          <t>T0812:Default Credentials | T0866:Exploitation of Remote Services</t>
        </is>
      </c>
      <c r="W1217" s="200" t="n">
        <v>2</v>
      </c>
      <c r="X1217" s="200" t="inlineStr">
        <is>
          <t>CONFIRMED (82%)</t>
        </is>
      </c>
      <c r="Y1217" s="200" t="inlineStr">
        <is>
          <t>NONE</t>
        </is>
      </c>
      <c r="Z1217" s="200" t="inlineStr">
        <is>
          <t>NONE</t>
        </is>
      </c>
      <c r="AA1217" s="200" t="inlineStr">
        <is>
          <t>NONE</t>
        </is>
      </c>
      <c r="AB1217" s="200" t="inlineStr">
        <is>
          <t>NONE</t>
        </is>
      </c>
      <c r="AC1217" s="200" t="n">
        <v>0</v>
      </c>
      <c r="AD1217" s="200" t="inlineStr"/>
    </row>
    <row r="1218">
      <c r="A1218" s="200" t="inlineStr">
        <is>
          <t>CISA_ICS</t>
        </is>
      </c>
      <c r="B1218" s="200" t="inlineStr">
        <is>
          <t>CVE-2023-27992</t>
        </is>
      </c>
      <c r="C1218" s="200" t="inlineStr">
        <is>
          <t>ICS Advisory: Zyxel Multiple Network-Attached Storage (NAS) Devices — Multiple Zyxel network-attached storage (NAS) devices contain a pre-authentication command injection</t>
        </is>
      </c>
      <c r="D1218" s="200" t="n">
        <v>7</v>
      </c>
      <c r="E1218" s="200" t="inlineStr">
        <is>
          <t>HIGH</t>
        </is>
      </c>
      <c r="F1218" s="200" t="n">
        <v>2</v>
      </c>
      <c r="G1218" s="200" t="n">
        <v>3</v>
      </c>
      <c r="H1218" s="200" t="inlineStr">
        <is>
          <t>HIGH</t>
        </is>
      </c>
      <c r="I1218" s="200" t="n">
        <v>13</v>
      </c>
      <c r="J1218" s="200" t="inlineStr">
        <is>
          <t>NO</t>
        </is>
      </c>
      <c r="K1218" s="200" t="inlineStr">
        <is>
          <t>https://www.cisa.gov/uscert/ics/advisories/CVE-2023-27992</t>
        </is>
      </c>
      <c r="L1218" s="200" t="inlineStr">
        <is>
          <t>2023-06-23</t>
        </is>
      </c>
      <c r="M1218" s="200" t="inlineStr">
        <is>
          <t>CHECK_VENDOR</t>
        </is>
      </c>
      <c r="N1218" s="200" t="inlineStr">
        <is>
          <t>https://www.cisa.gov/uscert/ics/advisories/CVE-2023-27992</t>
        </is>
      </c>
      <c r="O1218" s="200" t="inlineStr">
        <is>
          <t>Follow ICS best practices | Network segmentation | Disable unnecessary services</t>
        </is>
      </c>
      <c r="P1218" s="200" t="inlineStr">
        <is>
          <t>ICS/SCADA/OT</t>
        </is>
      </c>
      <c r="Q1218" s="200" t="inlineStr">
        <is>
          <t>P3</t>
        </is>
      </c>
      <c r="R1218" s="200" t="inlineStr">
        <is>
          <t>🔍 Investigate and apply appropriate controls</t>
        </is>
      </c>
      <c r="S1218" s="200" t="inlineStr">
        <is>
          <t>ICS advisory - no IP context</t>
        </is>
      </c>
      <c r="T1218" s="200" t="n">
        <v>0</v>
      </c>
      <c r="U1218" s="200" t="n">
        <v>0</v>
      </c>
      <c r="V1218" s="200" t="inlineStr">
        <is>
          <t>T0812:Default Credentials | T0866:Exploitation of Remote Services</t>
        </is>
      </c>
      <c r="W1218" s="200" t="n">
        <v>2</v>
      </c>
      <c r="X1218" s="200" t="inlineStr">
        <is>
          <t>CONFIRMED (82%)</t>
        </is>
      </c>
      <c r="Y1218" s="200" t="inlineStr">
        <is>
          <t>NONE</t>
        </is>
      </c>
      <c r="Z1218" s="200" t="inlineStr">
        <is>
          <t>NONE</t>
        </is>
      </c>
      <c r="AA1218" s="200" t="inlineStr">
        <is>
          <t>NONE</t>
        </is>
      </c>
      <c r="AB1218" s="200" t="inlineStr">
        <is>
          <t>NONE</t>
        </is>
      </c>
      <c r="AC1218" s="200" t="n">
        <v>0</v>
      </c>
      <c r="AD1218" s="200" t="inlineStr"/>
    </row>
    <row r="1219">
      <c r="A1219" s="200" t="inlineStr">
        <is>
          <t>CISA_ICS</t>
        </is>
      </c>
      <c r="B1219" s="200" t="inlineStr">
        <is>
          <t>CVE-2023-26083</t>
        </is>
      </c>
      <c r="C1219" s="200" t="inlineStr">
        <is>
          <t>ICS Advisory: Arm Mali Graphics Processing Unit (GPU) — Arm Mali GPU Kernel Driver contains an information disclosure vulnerability that allows a non-privil</t>
        </is>
      </c>
      <c r="D1219" s="200" t="n">
        <v>7</v>
      </c>
      <c r="E1219" s="200" t="inlineStr">
        <is>
          <t>HIGH</t>
        </is>
      </c>
      <c r="F1219" s="200" t="n">
        <v>2</v>
      </c>
      <c r="G1219" s="200" t="n">
        <v>3</v>
      </c>
      <c r="H1219" s="200" t="inlineStr">
        <is>
          <t>HIGH</t>
        </is>
      </c>
      <c r="I1219" s="200" t="n">
        <v>13</v>
      </c>
      <c r="J1219" s="200" t="inlineStr">
        <is>
          <t>NO</t>
        </is>
      </c>
      <c r="K1219" s="200" t="inlineStr">
        <is>
          <t>https://www.cisa.gov/uscert/ics/advisories/CVE-2023-26083</t>
        </is>
      </c>
      <c r="L1219" s="200" t="inlineStr">
        <is>
          <t>2023-04-07</t>
        </is>
      </c>
      <c r="M1219" s="200" t="inlineStr">
        <is>
          <t>CHECK_VENDOR</t>
        </is>
      </c>
      <c r="N1219" s="200" t="inlineStr">
        <is>
          <t>https://www.cisa.gov/uscert/ics/advisories/CVE-2023-26083</t>
        </is>
      </c>
      <c r="O1219" s="200" t="inlineStr">
        <is>
          <t>Follow ICS best practices | Network segmentation | Disable unnecessary services</t>
        </is>
      </c>
      <c r="P1219" s="200" t="inlineStr">
        <is>
          <t>ICS/SCADA/OT</t>
        </is>
      </c>
      <c r="Q1219" s="200" t="inlineStr">
        <is>
          <t>P3</t>
        </is>
      </c>
      <c r="R1219" s="200" t="inlineStr">
        <is>
          <t>🔍 Investigate and apply appropriate controls</t>
        </is>
      </c>
      <c r="S1219" s="200" t="inlineStr">
        <is>
          <t>ICS advisory - no IP context</t>
        </is>
      </c>
      <c r="T1219" s="200" t="n">
        <v>0</v>
      </c>
      <c r="U1219" s="200" t="n">
        <v>0</v>
      </c>
      <c r="V1219" s="200" t="inlineStr">
        <is>
          <t>T0812:Default Credentials | T0866:Exploitation of Remote Services</t>
        </is>
      </c>
      <c r="W1219" s="200" t="n">
        <v>2</v>
      </c>
      <c r="X1219" s="200" t="inlineStr">
        <is>
          <t>CONFIRMED (82%)</t>
        </is>
      </c>
      <c r="Y1219" s="200" t="inlineStr">
        <is>
          <t>NONE</t>
        </is>
      </c>
      <c r="Z1219" s="200" t="inlineStr">
        <is>
          <t>NONE</t>
        </is>
      </c>
      <c r="AA1219" s="200" t="inlineStr">
        <is>
          <t>NONE</t>
        </is>
      </c>
      <c r="AB1219" s="200" t="inlineStr">
        <is>
          <t>NONE</t>
        </is>
      </c>
      <c r="AC1219" s="200" t="n">
        <v>0</v>
      </c>
      <c r="AD1219" s="200" t="inlineStr"/>
    </row>
    <row r="1220">
      <c r="A1220" s="200" t="inlineStr">
        <is>
          <t>CISA_ICS</t>
        </is>
      </c>
      <c r="B1220" s="200" t="inlineStr">
        <is>
          <t>CVE-2022-38181</t>
        </is>
      </c>
      <c r="C1220" s="200" t="inlineStr">
        <is>
          <t>ICS Advisory: Arm Mali Graphics Processing Unit (GPU) — Arm Mali GPU Kernel Driver contains a use-after-free vulnerability that may allow a non-privileged u</t>
        </is>
      </c>
      <c r="D1220" s="200" t="n">
        <v>7</v>
      </c>
      <c r="E1220" s="200" t="inlineStr">
        <is>
          <t>HIGH</t>
        </is>
      </c>
      <c r="F1220" s="200" t="n">
        <v>2</v>
      </c>
      <c r="G1220" s="200" t="n">
        <v>3</v>
      </c>
      <c r="H1220" s="200" t="inlineStr">
        <is>
          <t>HIGH</t>
        </is>
      </c>
      <c r="I1220" s="200" t="n">
        <v>13</v>
      </c>
      <c r="J1220" s="200" t="inlineStr">
        <is>
          <t>NO</t>
        </is>
      </c>
      <c r="K1220" s="200" t="inlineStr">
        <is>
          <t>https://www.cisa.gov/uscert/ics/advisories/CVE-2022-38181</t>
        </is>
      </c>
      <c r="L1220" s="200" t="inlineStr">
        <is>
          <t>2023-03-30</t>
        </is>
      </c>
      <c r="M1220" s="200" t="inlineStr">
        <is>
          <t>CHECK_VENDOR</t>
        </is>
      </c>
      <c r="N1220" s="200" t="inlineStr">
        <is>
          <t>https://www.cisa.gov/uscert/ics/advisories/CVE-2022-38181</t>
        </is>
      </c>
      <c r="O1220" s="200" t="inlineStr">
        <is>
          <t>Follow ICS best practices | Network segmentation | Disable unnecessary services</t>
        </is>
      </c>
      <c r="P1220" s="200" t="inlineStr">
        <is>
          <t>ICS/SCADA/OT</t>
        </is>
      </c>
      <c r="Q1220" s="200" t="inlineStr">
        <is>
          <t>P3</t>
        </is>
      </c>
      <c r="R1220" s="200" t="inlineStr">
        <is>
          <t>🔍 Investigate and apply appropriate controls</t>
        </is>
      </c>
      <c r="S1220" s="200" t="inlineStr">
        <is>
          <t>ICS advisory - no IP context</t>
        </is>
      </c>
      <c r="T1220" s="200" t="n">
        <v>0</v>
      </c>
      <c r="U1220" s="200" t="n">
        <v>0</v>
      </c>
      <c r="V1220" s="200" t="inlineStr">
        <is>
          <t>T0812:Default Credentials | T0866:Exploitation of Remote Services</t>
        </is>
      </c>
      <c r="W1220" s="200" t="n">
        <v>2</v>
      </c>
      <c r="X1220" s="200" t="inlineStr">
        <is>
          <t>CONFIRMED (82%)</t>
        </is>
      </c>
      <c r="Y1220" s="200" t="inlineStr">
        <is>
          <t>NONE</t>
        </is>
      </c>
      <c r="Z1220" s="200" t="inlineStr">
        <is>
          <t>NONE</t>
        </is>
      </c>
      <c r="AA1220" s="200" t="inlineStr">
        <is>
          <t>NONE</t>
        </is>
      </c>
      <c r="AB1220" s="200" t="inlineStr">
        <is>
          <t>NONE</t>
        </is>
      </c>
      <c r="AC1220" s="200" t="n">
        <v>0</v>
      </c>
      <c r="AD1220" s="200" t="inlineStr"/>
    </row>
    <row r="1221">
      <c r="A1221" s="200" t="inlineStr">
        <is>
          <t>CISA_ICS</t>
        </is>
      </c>
      <c r="B1221" s="200" t="inlineStr">
        <is>
          <t>CVE-2022-22706</t>
        </is>
      </c>
      <c r="C1221" s="200" t="inlineStr">
        <is>
          <t>ICS Advisory: Arm Mali Graphics Processing Unit (GPU) — Arm Mali GPU Kernel Driver contains an unspecified vulnerability that allows a non-privileged user t</t>
        </is>
      </c>
      <c r="D1221" s="200" t="n">
        <v>7</v>
      </c>
      <c r="E1221" s="200" t="inlineStr">
        <is>
          <t>HIGH</t>
        </is>
      </c>
      <c r="F1221" s="200" t="n">
        <v>2</v>
      </c>
      <c r="G1221" s="200" t="n">
        <v>3</v>
      </c>
      <c r="H1221" s="200" t="inlineStr">
        <is>
          <t>HIGH</t>
        </is>
      </c>
      <c r="I1221" s="200" t="n">
        <v>13</v>
      </c>
      <c r="J1221" s="200" t="inlineStr">
        <is>
          <t>NO</t>
        </is>
      </c>
      <c r="K1221" s="200" t="inlineStr">
        <is>
          <t>https://www.cisa.gov/uscert/ics/advisories/CVE-2022-22706</t>
        </is>
      </c>
      <c r="L1221" s="200" t="inlineStr">
        <is>
          <t>2023-03-30</t>
        </is>
      </c>
      <c r="M1221" s="200" t="inlineStr">
        <is>
          <t>CHECK_VENDOR</t>
        </is>
      </c>
      <c r="N1221" s="200" t="inlineStr">
        <is>
          <t>https://www.cisa.gov/uscert/ics/advisories/CVE-2022-22706</t>
        </is>
      </c>
      <c r="O1221" s="200" t="inlineStr">
        <is>
          <t>Follow ICS best practices | Network segmentation | Disable unnecessary services</t>
        </is>
      </c>
      <c r="P1221" s="200" t="inlineStr">
        <is>
          <t>ICS/SCADA/OT</t>
        </is>
      </c>
      <c r="Q1221" s="200" t="inlineStr">
        <is>
          <t>P3</t>
        </is>
      </c>
      <c r="R1221" s="200" t="inlineStr">
        <is>
          <t>🔍 Investigate and apply appropriate controls</t>
        </is>
      </c>
      <c r="S1221" s="200" t="inlineStr">
        <is>
          <t>ICS advisory - no IP context</t>
        </is>
      </c>
      <c r="T1221" s="200" t="n">
        <v>0</v>
      </c>
      <c r="U1221" s="200" t="n">
        <v>0</v>
      </c>
      <c r="V1221" s="200" t="inlineStr">
        <is>
          <t>T0812:Default Credentials | T0866:Exploitation of Remote Services</t>
        </is>
      </c>
      <c r="W1221" s="200" t="n">
        <v>2</v>
      </c>
      <c r="X1221" s="200" t="inlineStr">
        <is>
          <t>CONFIRMED (82%)</t>
        </is>
      </c>
      <c r="Y1221" s="200" t="inlineStr">
        <is>
          <t>NONE</t>
        </is>
      </c>
      <c r="Z1221" s="200" t="inlineStr">
        <is>
          <t>NONE</t>
        </is>
      </c>
      <c r="AA1221" s="200" t="inlineStr">
        <is>
          <t>NONE</t>
        </is>
      </c>
      <c r="AB1221" s="200" t="inlineStr">
        <is>
          <t>NONE</t>
        </is>
      </c>
      <c r="AC1221" s="200" t="n">
        <v>0</v>
      </c>
      <c r="AD1221" s="200" t="inlineStr"/>
    </row>
    <row r="1222">
      <c r="A1222" s="199" t="inlineStr">
        <is>
          <t>MITRE_ATTACK</t>
        </is>
      </c>
      <c r="B1222" s="199" t="inlineStr">
        <is>
          <t>T1055.011</t>
        </is>
      </c>
      <c r="C1222" s="199" t="inlineStr">
        <is>
          <t>Tactic: Defense Evasion, Privilege Escalation | Technique: Extra Window Memory Injection | Adversaries may inject malicious code into process via Extra Window Memory (EWM) in order to evade process-based defenses as well as possibly elevate privileges. EWM injection is a method of executing arbitrary code in the address space of a separate live process. 
Before creating a window, graphical Windows-based processes must prescribe to or register a windows class, which stipulate appearance and beha</t>
        </is>
      </c>
      <c r="D1222" s="199" t="n">
        <v>6</v>
      </c>
      <c r="E1222" s="199" t="inlineStr">
        <is>
          <t>MEDIUM</t>
        </is>
      </c>
      <c r="F1222" s="199" t="n">
        <v>2</v>
      </c>
      <c r="G1222" s="199" t="n">
        <v>2</v>
      </c>
      <c r="H1222" s="199" t="inlineStr">
        <is>
          <t>MEDIUM</t>
        </is>
      </c>
      <c r="I1222" s="199" t="n">
        <v>10</v>
      </c>
      <c r="J1222" s="199" t="inlineStr">
        <is>
          <t>NO</t>
        </is>
      </c>
      <c r="K1222" s="199" t="inlineStr">
        <is>
          <t>https://attack.mitre.org/techniques/T1055/011</t>
        </is>
      </c>
      <c r="L1222" s="199" t="inlineStr"/>
      <c r="M1222" s="199" t="inlineStr">
        <is>
          <t>Implement detections</t>
        </is>
      </c>
      <c r="N1222" s="199" t="inlineStr">
        <is>
          <t>https://attack.mitre.org/techniques/T1055/011</t>
        </is>
      </c>
      <c r="O1222" s="199" t="inlineStr">
        <is>
          <t>Implement detection rules for this technique</t>
        </is>
      </c>
      <c r="P1222" s="199" t="inlineStr">
        <is>
          <t>Tactics: Defense Evasion, Privilege Escalation</t>
        </is>
      </c>
      <c r="Q1222" s="199" t="inlineStr">
        <is>
          <t>P4</t>
        </is>
      </c>
      <c r="R1222" s="199" t="inlineStr">
        <is>
          <t>🔍 Investigate and apply appropriate controls</t>
        </is>
      </c>
      <c r="S1222" s="199" t="inlineStr">
        <is>
          <t>MITRE technique - no IP context</t>
        </is>
      </c>
      <c r="T1222" s="199" t="n">
        <v>0</v>
      </c>
      <c r="U1222" s="199" t="n">
        <v>0</v>
      </c>
      <c r="V1222" s="199" t="inlineStr">
        <is>
          <t>T1055.011:Extra Window Memory Injection</t>
        </is>
      </c>
      <c r="W1222" s="199" t="n">
        <v>1</v>
      </c>
      <c r="X1222" s="199" t="inlineStr">
        <is>
          <t>LOW (40%)</t>
        </is>
      </c>
      <c r="Y1222" s="199" t="inlineStr">
        <is>
          <t>NONE</t>
        </is>
      </c>
      <c r="Z1222" s="199" t="inlineStr">
        <is>
          <t>NONE</t>
        </is>
      </c>
      <c r="AA1222" s="199" t="inlineStr">
        <is>
          <t>NONE</t>
        </is>
      </c>
      <c r="AB1222" s="199" t="inlineStr">
        <is>
          <t>NONE</t>
        </is>
      </c>
      <c r="AC1222" s="199" t="n">
        <v>0</v>
      </c>
      <c r="AD1222" s="199" t="inlineStr"/>
    </row>
    <row r="1223">
      <c r="A1223" s="199" t="inlineStr">
        <is>
          <t>MITRE_ATTACK</t>
        </is>
      </c>
      <c r="B1223" s="199" t="inlineStr">
        <is>
          <t>T1053.005</t>
        </is>
      </c>
      <c r="C1223" s="199" t="inlineStr">
        <is>
          <t>Tactic: Execution, Persistence, Privilege Escalation | Technique: Scheduled Task | Adversaries may abuse the Windows Task Scheduler to perform task scheduling for initial or recurring execution of malicious code. There are multiple ways to access the Task Scheduler in Windows. The [schtasks](https://attack.mitre.org/software/S0111) utility can be run directly on the command line, or the Task Scheduler can be opened through the GUI within the Administrator Tools section of the Control Panel.(Cita</t>
        </is>
      </c>
      <c r="D1223" s="199" t="n">
        <v>6</v>
      </c>
      <c r="E1223" s="199" t="inlineStr">
        <is>
          <t>MEDIUM</t>
        </is>
      </c>
      <c r="F1223" s="199" t="n">
        <v>2</v>
      </c>
      <c r="G1223" s="199" t="n">
        <v>2</v>
      </c>
      <c r="H1223" s="199" t="inlineStr">
        <is>
          <t>MEDIUM</t>
        </is>
      </c>
      <c r="I1223" s="199" t="n">
        <v>10</v>
      </c>
      <c r="J1223" s="199" t="inlineStr">
        <is>
          <t>NO</t>
        </is>
      </c>
      <c r="K1223" s="199" t="inlineStr">
        <is>
          <t>https://attack.mitre.org/techniques/T1053/005</t>
        </is>
      </c>
      <c r="L1223" s="199" t="inlineStr"/>
      <c r="M1223" s="199" t="inlineStr">
        <is>
          <t>Implement detections</t>
        </is>
      </c>
      <c r="N1223" s="199" t="inlineStr">
        <is>
          <t>https://attack.mitre.org/techniques/T1053/005</t>
        </is>
      </c>
      <c r="O1223" s="199" t="inlineStr">
        <is>
          <t>Implement detection rules for this technique</t>
        </is>
      </c>
      <c r="P1223" s="199" t="inlineStr">
        <is>
          <t>Tactics: Execution, Persistence, Privilege Escalation</t>
        </is>
      </c>
      <c r="Q1223" s="199" t="inlineStr">
        <is>
          <t>P4</t>
        </is>
      </c>
      <c r="R1223" s="199" t="inlineStr">
        <is>
          <t>🔍 Investigate and apply appropriate controls</t>
        </is>
      </c>
      <c r="S1223" s="199" t="inlineStr">
        <is>
          <t>MITRE technique - no IP context</t>
        </is>
      </c>
      <c r="T1223" s="199" t="n">
        <v>0</v>
      </c>
      <c r="U1223" s="199" t="n">
        <v>0</v>
      </c>
      <c r="V1223" s="199" t="inlineStr">
        <is>
          <t>T1053.005:Scheduled Task | T1218.002:Control Panel | T1592.002:Software</t>
        </is>
      </c>
      <c r="W1223" s="199" t="n">
        <v>1</v>
      </c>
      <c r="X1223" s="199" t="inlineStr">
        <is>
          <t>LOW (40%)</t>
        </is>
      </c>
      <c r="Y1223" s="199" t="inlineStr">
        <is>
          <t>NONE</t>
        </is>
      </c>
      <c r="Z1223" s="199" t="inlineStr">
        <is>
          <t>NONE</t>
        </is>
      </c>
      <c r="AA1223" s="199" t="inlineStr">
        <is>
          <t>NONE</t>
        </is>
      </c>
      <c r="AB1223" s="199" t="inlineStr">
        <is>
          <t>NONE</t>
        </is>
      </c>
      <c r="AC1223" s="199" t="n">
        <v>0</v>
      </c>
      <c r="AD1223" s="199" t="inlineStr"/>
    </row>
    <row r="1224">
      <c r="A1224" s="199" t="inlineStr">
        <is>
          <t>MITRE_ATTACK</t>
        </is>
      </c>
      <c r="B1224" s="199" t="inlineStr">
        <is>
          <t>T1205.002</t>
        </is>
      </c>
      <c r="C1224" s="199" t="inlineStr">
        <is>
          <t xml:space="preserve">Tactic: Defense Evasion, Persistence, Command And Control | Technique: Socket Filters | Adversaries may attach filters to a network socket to monitor then activate backdoors used for persistence or command and control. With elevated permissions, adversaries can use features such as the `libpcap` library to open sockets and install filters to allow or disallow certain types of data to come through the socket. The filter may apply to all traffic passing through the specified network interface (or </t>
        </is>
      </c>
      <c r="D1224" s="199" t="n">
        <v>6</v>
      </c>
      <c r="E1224" s="199" t="inlineStr">
        <is>
          <t>MEDIUM</t>
        </is>
      </c>
      <c r="F1224" s="199" t="n">
        <v>2</v>
      </c>
      <c r="G1224" s="199" t="n">
        <v>2</v>
      </c>
      <c r="H1224" s="199" t="inlineStr">
        <is>
          <t>MEDIUM</t>
        </is>
      </c>
      <c r="I1224" s="199" t="n">
        <v>10</v>
      </c>
      <c r="J1224" s="199" t="inlineStr">
        <is>
          <t>NO</t>
        </is>
      </c>
      <c r="K1224" s="199" t="inlineStr">
        <is>
          <t>https://attack.mitre.org/techniques/T1205/002</t>
        </is>
      </c>
      <c r="L1224" s="199" t="inlineStr"/>
      <c r="M1224" s="199" t="inlineStr">
        <is>
          <t>Implement detections</t>
        </is>
      </c>
      <c r="N1224" s="199" t="inlineStr">
        <is>
          <t>https://attack.mitre.org/techniques/T1205/002</t>
        </is>
      </c>
      <c r="O1224" s="199" t="inlineStr">
        <is>
          <t>Implement detection rules for this technique</t>
        </is>
      </c>
      <c r="P1224" s="199" t="inlineStr">
        <is>
          <t>Tactics: Defense Evasion, Persistence, Command And Control</t>
        </is>
      </c>
      <c r="Q1224" s="199" t="inlineStr">
        <is>
          <t>P4</t>
        </is>
      </c>
      <c r="R1224" s="199" t="inlineStr">
        <is>
          <t>🔍 Investigate and apply appropriate controls</t>
        </is>
      </c>
      <c r="S1224" s="199" t="inlineStr">
        <is>
          <t>MITRE technique - no IP context</t>
        </is>
      </c>
      <c r="T1224" s="199" t="n">
        <v>0</v>
      </c>
      <c r="U1224" s="199" t="n">
        <v>0</v>
      </c>
      <c r="V1224" s="199" t="inlineStr">
        <is>
          <t>T1205.002:Socket Filters</t>
        </is>
      </c>
      <c r="W1224" s="199" t="n">
        <v>1</v>
      </c>
      <c r="X1224" s="199" t="inlineStr">
        <is>
          <t>LOW (40%)</t>
        </is>
      </c>
      <c r="Y1224" s="199" t="inlineStr">
        <is>
          <t>NONE</t>
        </is>
      </c>
      <c r="Z1224" s="199" t="inlineStr">
        <is>
          <t>NONE</t>
        </is>
      </c>
      <c r="AA1224" s="199" t="inlineStr">
        <is>
          <t>NONE</t>
        </is>
      </c>
      <c r="AB1224" s="199" t="inlineStr">
        <is>
          <t>NONE</t>
        </is>
      </c>
      <c r="AC1224" s="199" t="n">
        <v>0</v>
      </c>
      <c r="AD1224" s="199" t="inlineStr"/>
    </row>
    <row r="1225">
      <c r="A1225" s="199" t="inlineStr">
        <is>
          <t>MITRE_ATTACK</t>
        </is>
      </c>
      <c r="B1225" s="199" t="inlineStr">
        <is>
          <t>T1560.001</t>
        </is>
      </c>
      <c r="C1225" s="199" t="inlineStr">
        <is>
          <t>Tactic: Collection | Technique: Archive via Utility | Adversaries may use utilities to compress and/or encrypt collected data prior to exfiltration. Many utilities include functionalities to compress, encrypt, or otherwise package data into a format that is easier/more secure to transport. Adversaries may abuse various utilities to compress or encrypt data before exfiltration. Some third party utilities may be preinstalled, such as tar on Linux and macOS or zip on Windows systems. On Windows, di</t>
        </is>
      </c>
      <c r="D1225" s="199" t="n">
        <v>6</v>
      </c>
      <c r="E1225" s="199" t="inlineStr">
        <is>
          <t>MEDIUM</t>
        </is>
      </c>
      <c r="F1225" s="199" t="n">
        <v>2</v>
      </c>
      <c r="G1225" s="199" t="n">
        <v>2</v>
      </c>
      <c r="H1225" s="199" t="inlineStr">
        <is>
          <t>MEDIUM</t>
        </is>
      </c>
      <c r="I1225" s="199" t="n">
        <v>10</v>
      </c>
      <c r="J1225" s="199" t="inlineStr">
        <is>
          <t>NO</t>
        </is>
      </c>
      <c r="K1225" s="199" t="inlineStr">
        <is>
          <t>https://attack.mitre.org/techniques/T1560/001</t>
        </is>
      </c>
      <c r="L1225" s="199" t="inlineStr"/>
      <c r="M1225" s="199" t="inlineStr">
        <is>
          <t>Implement detections</t>
        </is>
      </c>
      <c r="N1225" s="199" t="inlineStr">
        <is>
          <t>https://attack.mitre.org/techniques/T1560/001</t>
        </is>
      </c>
      <c r="O1225" s="199" t="inlineStr">
        <is>
          <t>Implement detection rules for this technique</t>
        </is>
      </c>
      <c r="P1225" s="199" t="inlineStr">
        <is>
          <t>Tactics: Collection</t>
        </is>
      </c>
      <c r="Q1225" s="199" t="inlineStr">
        <is>
          <t>P4</t>
        </is>
      </c>
      <c r="R1225" s="199" t="inlineStr">
        <is>
          <t>🔍 Investigate and apply appropriate controls</t>
        </is>
      </c>
      <c r="S1225" s="199" t="inlineStr">
        <is>
          <t>MITRE technique - no IP context</t>
        </is>
      </c>
      <c r="T1225" s="199" t="n">
        <v>0</v>
      </c>
      <c r="U1225" s="199" t="n">
        <v>0</v>
      </c>
      <c r="V1225" s="199" t="inlineStr">
        <is>
          <t>T1560.001:Archive via Utility</t>
        </is>
      </c>
      <c r="W1225" s="199" t="n">
        <v>1</v>
      </c>
      <c r="X1225" s="199" t="inlineStr">
        <is>
          <t>LOW (40%)</t>
        </is>
      </c>
      <c r="Y1225" s="199" t="inlineStr">
        <is>
          <t>NONE</t>
        </is>
      </c>
      <c r="Z1225" s="199" t="inlineStr">
        <is>
          <t>NONE</t>
        </is>
      </c>
      <c r="AA1225" s="199" t="inlineStr">
        <is>
          <t>NONE</t>
        </is>
      </c>
      <c r="AB1225" s="199" t="inlineStr">
        <is>
          <t>NONE</t>
        </is>
      </c>
      <c r="AC1225" s="199" t="n">
        <v>0</v>
      </c>
      <c r="AD1225" s="199" t="inlineStr"/>
    </row>
    <row r="1226">
      <c r="A1226" s="199" t="inlineStr">
        <is>
          <t>MITRE_ATTACK</t>
        </is>
      </c>
      <c r="B1226" s="199" t="inlineStr">
        <is>
          <t>T1021.005</t>
        </is>
      </c>
      <c r="C1226" s="199" t="inlineStr">
        <is>
          <t>Tactic: Lateral Movement | Technique: VNC | Adversaries may use [Valid Accounts](https://attack.mitre.org/techniques/T1078) to remotely control machines using Virtual Network Computing (VNC).  VNC is a platform-independent desktop sharing system that uses the RFB (“remote framebuffer”) protocol to enable users to remotely control another computer’s display by relaying the screen, mouse, and keyboard inputs over the network.(Citation: The Remote Framebuffer Protocol)
VNC differs from [Remote Des</t>
        </is>
      </c>
      <c r="D1226" s="199" t="n">
        <v>6</v>
      </c>
      <c r="E1226" s="199" t="inlineStr">
        <is>
          <t>MEDIUM</t>
        </is>
      </c>
      <c r="F1226" s="199" t="n">
        <v>2</v>
      </c>
      <c r="G1226" s="199" t="n">
        <v>2</v>
      </c>
      <c r="H1226" s="199" t="inlineStr">
        <is>
          <t>MEDIUM</t>
        </is>
      </c>
      <c r="I1226" s="199" t="n">
        <v>10</v>
      </c>
      <c r="J1226" s="199" t="inlineStr">
        <is>
          <t>NO</t>
        </is>
      </c>
      <c r="K1226" s="199" t="inlineStr">
        <is>
          <t>https://attack.mitre.org/techniques/T1021/005</t>
        </is>
      </c>
      <c r="L1226" s="199" t="inlineStr"/>
      <c r="M1226" s="199" t="inlineStr">
        <is>
          <t>Implement detections</t>
        </is>
      </c>
      <c r="N1226" s="199" t="inlineStr">
        <is>
          <t>https://attack.mitre.org/techniques/T1021/005</t>
        </is>
      </c>
      <c r="O1226" s="199" t="inlineStr">
        <is>
          <t>Implement detection rules for this technique</t>
        </is>
      </c>
      <c r="P1226" s="199" t="inlineStr">
        <is>
          <t>Tactics: Lateral Movement</t>
        </is>
      </c>
      <c r="Q1226" s="199" t="inlineStr">
        <is>
          <t>P4</t>
        </is>
      </c>
      <c r="R1226" s="199" t="inlineStr">
        <is>
          <t>🔍 Investigate and apply appropriate controls</t>
        </is>
      </c>
      <c r="S1226" s="199" t="inlineStr">
        <is>
          <t>MITRE technique - no IP context</t>
        </is>
      </c>
      <c r="T1226" s="199" t="n">
        <v>0</v>
      </c>
      <c r="U1226" s="199" t="n">
        <v>0</v>
      </c>
      <c r="V1226" s="199" t="inlineStr">
        <is>
          <t>T1021.005:VNC | T1078:Valid Accounts</t>
        </is>
      </c>
      <c r="W1226" s="199" t="n">
        <v>1</v>
      </c>
      <c r="X1226" s="199" t="inlineStr">
        <is>
          <t>LOW (40%)</t>
        </is>
      </c>
      <c r="Y1226" s="199" t="inlineStr">
        <is>
          <t>NONE</t>
        </is>
      </c>
      <c r="Z1226" s="199" t="inlineStr">
        <is>
          <t>NONE</t>
        </is>
      </c>
      <c r="AA1226" s="199" t="inlineStr">
        <is>
          <t>NONE</t>
        </is>
      </c>
      <c r="AB1226" s="199" t="inlineStr">
        <is>
          <t>NONE</t>
        </is>
      </c>
      <c r="AC1226" s="199" t="n">
        <v>0</v>
      </c>
      <c r="AD1226" s="199" t="inlineStr"/>
    </row>
    <row r="1227">
      <c r="A1227" s="199" t="inlineStr">
        <is>
          <t>MITRE_ATTACK</t>
        </is>
      </c>
      <c r="B1227" s="199" t="inlineStr">
        <is>
          <t>T1047</t>
        </is>
      </c>
      <c r="C1227" s="199" t="inlineStr">
        <is>
          <t>Tactic: Execution | Technique: Windows Management Instrumentation | Adversaries may abuse Windows Management Instrumentation (WMI) to execute malicious commands and payloads. WMI is designed for programmers and is the infrastructure for management data and operations on Windows systems.(Citation: WMI 1-3) WMI is an administration feature that provides a uniform environment to access Windows system components.
The WMI service enables both local and remote access, though the latter is facilitated</t>
        </is>
      </c>
      <c r="D1227" s="199" t="n">
        <v>6</v>
      </c>
      <c r="E1227" s="199" t="inlineStr">
        <is>
          <t>MEDIUM</t>
        </is>
      </c>
      <c r="F1227" s="199" t="n">
        <v>2</v>
      </c>
      <c r="G1227" s="199" t="n">
        <v>2</v>
      </c>
      <c r="H1227" s="199" t="inlineStr">
        <is>
          <t>MEDIUM</t>
        </is>
      </c>
      <c r="I1227" s="199" t="n">
        <v>10</v>
      </c>
      <c r="J1227" s="199" t="inlineStr">
        <is>
          <t>NO</t>
        </is>
      </c>
      <c r="K1227" s="199" t="inlineStr">
        <is>
          <t>https://attack.mitre.org/techniques/T1047</t>
        </is>
      </c>
      <c r="L1227" s="199" t="inlineStr"/>
      <c r="M1227" s="199" t="inlineStr">
        <is>
          <t>Implement detections</t>
        </is>
      </c>
      <c r="N1227" s="199" t="inlineStr">
        <is>
          <t>https://attack.mitre.org/techniques/T1047</t>
        </is>
      </c>
      <c r="O1227" s="199" t="inlineStr">
        <is>
          <t>Implement detection rules for this technique</t>
        </is>
      </c>
      <c r="P1227" s="199" t="inlineStr">
        <is>
          <t>Tactics: Execution</t>
        </is>
      </c>
      <c r="Q1227" s="199" t="inlineStr">
        <is>
          <t>P4</t>
        </is>
      </c>
      <c r="R1227" s="199" t="inlineStr">
        <is>
          <t>🔍 Investigate and apply appropriate controls</t>
        </is>
      </c>
      <c r="S1227" s="199" t="inlineStr">
        <is>
          <t>MITRE technique - no IP context</t>
        </is>
      </c>
      <c r="T1227" s="199" t="n">
        <v>0</v>
      </c>
      <c r="U1227" s="199" t="n">
        <v>0</v>
      </c>
      <c r="V1227" s="199" t="inlineStr">
        <is>
          <t>T1047:Windows Management Instrumentation</t>
        </is>
      </c>
      <c r="W1227" s="199" t="n">
        <v>1</v>
      </c>
      <c r="X1227" s="199" t="inlineStr">
        <is>
          <t>LOW (40%)</t>
        </is>
      </c>
      <c r="Y1227" s="199" t="inlineStr">
        <is>
          <t>NONE</t>
        </is>
      </c>
      <c r="Z1227" s="199" t="inlineStr">
        <is>
          <t>NONE</t>
        </is>
      </c>
      <c r="AA1227" s="199" t="inlineStr">
        <is>
          <t>NONE</t>
        </is>
      </c>
      <c r="AB1227" s="199" t="inlineStr">
        <is>
          <t>NONE</t>
        </is>
      </c>
      <c r="AC1227" s="199" t="n">
        <v>0</v>
      </c>
      <c r="AD1227" s="199" t="inlineStr"/>
    </row>
    <row r="1228">
      <c r="A1228" s="199" t="inlineStr">
        <is>
          <t>MITRE_ATTACK</t>
        </is>
      </c>
      <c r="B1228" s="199" t="inlineStr">
        <is>
          <t>T1113</t>
        </is>
      </c>
      <c r="C1228" s="199" t="inlineStr">
        <is>
          <t>Tactic: Collection | Technique: Screen Capture | Adversaries may attempt to take screen captures of the desktop to gather information over the course of an operation. Screen capturing functionality may be included as a feature of a remote access tool used in post-compromise operations. Taking a screenshot is also typically possible through native utilities or API calls, such as CopyFromScreen , xwd , or screencapture .(Citation: CopyFromScreen .NET)(Citation: Antiquated Mac Malware)</t>
        </is>
      </c>
      <c r="D1228" s="199" t="n">
        <v>6</v>
      </c>
      <c r="E1228" s="199" t="inlineStr">
        <is>
          <t>MEDIUM</t>
        </is>
      </c>
      <c r="F1228" s="199" t="n">
        <v>2</v>
      </c>
      <c r="G1228" s="199" t="n">
        <v>2</v>
      </c>
      <c r="H1228" s="199" t="inlineStr">
        <is>
          <t>MEDIUM</t>
        </is>
      </c>
      <c r="I1228" s="199" t="n">
        <v>10</v>
      </c>
      <c r="J1228" s="199" t="inlineStr">
        <is>
          <t>NO</t>
        </is>
      </c>
      <c r="K1228" s="199" t="inlineStr">
        <is>
          <t>https://attack.mitre.org/techniques/T1113</t>
        </is>
      </c>
      <c r="L1228" s="199" t="inlineStr"/>
      <c r="M1228" s="199" t="inlineStr">
        <is>
          <t>Implement detections</t>
        </is>
      </c>
      <c r="N1228" s="199" t="inlineStr">
        <is>
          <t>https://attack.mitre.org/techniques/T1113</t>
        </is>
      </c>
      <c r="O1228" s="199" t="inlineStr">
        <is>
          <t>Implement detection rules for this technique</t>
        </is>
      </c>
      <c r="P1228" s="199" t="inlineStr">
        <is>
          <t>Tactics: Collection</t>
        </is>
      </c>
      <c r="Q1228" s="199" t="inlineStr">
        <is>
          <t>P4</t>
        </is>
      </c>
      <c r="R1228" s="199" t="inlineStr">
        <is>
          <t>🔍 Investigate and apply appropriate controls</t>
        </is>
      </c>
      <c r="S1228" s="199" t="inlineStr">
        <is>
          <t>MITRE technique - no IP context</t>
        </is>
      </c>
      <c r="T1228" s="199" t="n">
        <v>0</v>
      </c>
      <c r="U1228" s="199" t="n">
        <v>0</v>
      </c>
      <c r="V1228" s="199" t="inlineStr">
        <is>
          <t>T1113:Screen Capture | T1588.001:Malware</t>
        </is>
      </c>
      <c r="W1228" s="199" t="n">
        <v>1</v>
      </c>
      <c r="X1228" s="199" t="inlineStr">
        <is>
          <t>LOW (40%)</t>
        </is>
      </c>
      <c r="Y1228" s="199" t="inlineStr">
        <is>
          <t>NONE</t>
        </is>
      </c>
      <c r="Z1228" s="199" t="inlineStr">
        <is>
          <t>NONE</t>
        </is>
      </c>
      <c r="AA1228" s="199" t="inlineStr">
        <is>
          <t>NONE</t>
        </is>
      </c>
      <c r="AB1228" s="199" t="inlineStr">
        <is>
          <t>NONE</t>
        </is>
      </c>
      <c r="AC1228" s="199" t="n">
        <v>0</v>
      </c>
      <c r="AD1228" s="199" t="inlineStr"/>
    </row>
    <row r="1229">
      <c r="A1229" s="199" t="inlineStr">
        <is>
          <t>MITRE_ATTACK</t>
        </is>
      </c>
      <c r="B1229" s="199" t="inlineStr">
        <is>
          <t>T1027.011</t>
        </is>
      </c>
      <c r="C1229" s="199" t="inlineStr">
        <is>
          <t>Tactic: Defense Evasion | Technique: Fileless Storage | Adversaries may store data in "fileless" formats to conceal malicious activity from defenses. Fileless storage can be broadly defined as any format other than a file. Common examples of non-volatile fileless storage in Windows systems include the Windows Registry, event logs, or WMI repository.(Citation: Microsoft Fileless)(Citation: SecureList Fileless) Shared memory directories on Linux systems (`/dev/shm`, `/run/shm`, `/var/run`, and `/v</t>
        </is>
      </c>
      <c r="D1229" s="199" t="n">
        <v>6</v>
      </c>
      <c r="E1229" s="199" t="inlineStr">
        <is>
          <t>MEDIUM</t>
        </is>
      </c>
      <c r="F1229" s="199" t="n">
        <v>2</v>
      </c>
      <c r="G1229" s="199" t="n">
        <v>2</v>
      </c>
      <c r="H1229" s="199" t="inlineStr">
        <is>
          <t>MEDIUM</t>
        </is>
      </c>
      <c r="I1229" s="199" t="n">
        <v>10</v>
      </c>
      <c r="J1229" s="199" t="inlineStr">
        <is>
          <t>NO</t>
        </is>
      </c>
      <c r="K1229" s="199" t="inlineStr">
        <is>
          <t>https://attack.mitre.org/techniques/T1027/011</t>
        </is>
      </c>
      <c r="L1229" s="199" t="inlineStr"/>
      <c r="M1229" s="199" t="inlineStr">
        <is>
          <t>Implement detections</t>
        </is>
      </c>
      <c r="N1229" s="199" t="inlineStr">
        <is>
          <t>https://attack.mitre.org/techniques/T1027/011</t>
        </is>
      </c>
      <c r="O1229" s="199" t="inlineStr">
        <is>
          <t>Implement detection rules for this technique</t>
        </is>
      </c>
      <c r="P1229" s="199" t="inlineStr">
        <is>
          <t>Tactics: Defense Evasion</t>
        </is>
      </c>
      <c r="Q1229" s="199" t="inlineStr">
        <is>
          <t>P4</t>
        </is>
      </c>
      <c r="R1229" s="199" t="inlineStr">
        <is>
          <t>🔍 Investigate and apply appropriate controls</t>
        </is>
      </c>
      <c r="S1229" s="199" t="inlineStr">
        <is>
          <t>MITRE technique - no IP context</t>
        </is>
      </c>
      <c r="T1229" s="199" t="n">
        <v>0</v>
      </c>
      <c r="U1229" s="199" t="n">
        <v>0</v>
      </c>
      <c r="V1229" s="199" t="inlineStr">
        <is>
          <t>T1027.011:Fileless Storage</t>
        </is>
      </c>
      <c r="W1229" s="199" t="n">
        <v>1</v>
      </c>
      <c r="X1229" s="199" t="inlineStr">
        <is>
          <t>LOW (40%)</t>
        </is>
      </c>
      <c r="Y1229" s="199" t="inlineStr">
        <is>
          <t>NONE</t>
        </is>
      </c>
      <c r="Z1229" s="199" t="inlineStr">
        <is>
          <t>NONE</t>
        </is>
      </c>
      <c r="AA1229" s="199" t="inlineStr">
        <is>
          <t>NONE</t>
        </is>
      </c>
      <c r="AB1229" s="199" t="inlineStr">
        <is>
          <t>NONE</t>
        </is>
      </c>
      <c r="AC1229" s="199" t="n">
        <v>0</v>
      </c>
      <c r="AD1229" s="199" t="inlineStr"/>
    </row>
    <row r="1230">
      <c r="A1230" s="199" t="inlineStr">
        <is>
          <t>MITRE_ATTACK</t>
        </is>
      </c>
      <c r="B1230" s="199" t="inlineStr">
        <is>
          <t>T1037</t>
        </is>
      </c>
      <c r="C1230" s="199" t="inlineStr">
        <is>
          <t>Tactic: Persistence, Privilege Escalation | Technique: Boot or Logon Initialization Scripts | Adversaries may use scripts automatically executed at boot or logon initialization to establish persistence.(Citation: Mandiant APT29 Eye Spy Email Nov 22)(Citation: Anomali Rocke March 2019) Initialization scripts can be used to perform administrative functions, which may often execute other programs or send information to an internal logging server. These scripts can vary based on operating system and</t>
        </is>
      </c>
      <c r="D1230" s="199" t="n">
        <v>6</v>
      </c>
      <c r="E1230" s="199" t="inlineStr">
        <is>
          <t>MEDIUM</t>
        </is>
      </c>
      <c r="F1230" s="199" t="n">
        <v>2</v>
      </c>
      <c r="G1230" s="199" t="n">
        <v>2</v>
      </c>
      <c r="H1230" s="199" t="inlineStr">
        <is>
          <t>MEDIUM</t>
        </is>
      </c>
      <c r="I1230" s="199" t="n">
        <v>10</v>
      </c>
      <c r="J1230" s="199" t="inlineStr">
        <is>
          <t>NO</t>
        </is>
      </c>
      <c r="K1230" s="199" t="inlineStr">
        <is>
          <t>https://attack.mitre.org/techniques/T1037</t>
        </is>
      </c>
      <c r="L1230" s="199" t="inlineStr"/>
      <c r="M1230" s="199" t="inlineStr">
        <is>
          <t>Implement detections</t>
        </is>
      </c>
      <c r="N1230" s="199" t="inlineStr">
        <is>
          <t>https://attack.mitre.org/techniques/T1037</t>
        </is>
      </c>
      <c r="O1230" s="199" t="inlineStr">
        <is>
          <t>Implement detection rules for this technique</t>
        </is>
      </c>
      <c r="P1230" s="199" t="inlineStr">
        <is>
          <t>Tactics: Persistence, Privilege Escalation</t>
        </is>
      </c>
      <c r="Q1230" s="199" t="inlineStr">
        <is>
          <t>P4</t>
        </is>
      </c>
      <c r="R1230" s="199" t="inlineStr">
        <is>
          <t>🔍 Investigate and apply appropriate controls</t>
        </is>
      </c>
      <c r="S1230" s="199" t="inlineStr">
        <is>
          <t>MITRE technique - no IP context</t>
        </is>
      </c>
      <c r="T1230" s="199" t="n">
        <v>0</v>
      </c>
      <c r="U1230" s="199" t="n">
        <v>0</v>
      </c>
      <c r="V1230" s="199" t="inlineStr">
        <is>
          <t>T1037:Boot or Logon Initialization Scripts | T1584.004:Server</t>
        </is>
      </c>
      <c r="W1230" s="199" t="n">
        <v>1</v>
      </c>
      <c r="X1230" s="199" t="inlineStr">
        <is>
          <t>LOW (40%)</t>
        </is>
      </c>
      <c r="Y1230" s="199" t="inlineStr">
        <is>
          <t>NONE</t>
        </is>
      </c>
      <c r="Z1230" s="199" t="inlineStr">
        <is>
          <t>NONE</t>
        </is>
      </c>
      <c r="AA1230" s="199" t="inlineStr">
        <is>
          <t>NONE</t>
        </is>
      </c>
      <c r="AB1230" s="199" t="inlineStr">
        <is>
          <t>NONE</t>
        </is>
      </c>
      <c r="AC1230" s="199" t="n">
        <v>0</v>
      </c>
      <c r="AD1230" s="199" t="inlineStr"/>
    </row>
    <row r="1231">
      <c r="A1231" s="199" t="inlineStr">
        <is>
          <t>MITRE_ATTACK</t>
        </is>
      </c>
      <c r="B1231" s="199" t="inlineStr">
        <is>
          <t>T1557</t>
        </is>
      </c>
      <c r="C1231" s="199" t="inlineStr">
        <is>
          <t>Tactic: Credential Access, Collection | Technique: Adversary-in-the-Middle | Adversaries may attempt to position themselves between two or more networked devices using an adversary-in-the-middle (AiTM) technique to support follow-on behaviors such as [Network Sniffing](https://attack.mitre.org/techniques/T1040), [Transmitted Data Manipulation](https://attack.mitre.org/techniques/T1565/002), or replay attacks ([Exploitation for Credential Access](https://attack.mitre.org/techniques/T1212)). By ab</t>
        </is>
      </c>
      <c r="D1231" s="199" t="n">
        <v>6</v>
      </c>
      <c r="E1231" s="199" t="inlineStr">
        <is>
          <t>MEDIUM</t>
        </is>
      </c>
      <c r="F1231" s="199" t="n">
        <v>2</v>
      </c>
      <c r="G1231" s="199" t="n">
        <v>2</v>
      </c>
      <c r="H1231" s="199" t="inlineStr">
        <is>
          <t>MEDIUM</t>
        </is>
      </c>
      <c r="I1231" s="199" t="n">
        <v>10</v>
      </c>
      <c r="J1231" s="199" t="inlineStr">
        <is>
          <t>NO</t>
        </is>
      </c>
      <c r="K1231" s="199" t="inlineStr">
        <is>
          <t>https://attack.mitre.org/techniques/T1557</t>
        </is>
      </c>
      <c r="L1231" s="199" t="inlineStr"/>
      <c r="M1231" s="199" t="inlineStr">
        <is>
          <t>Implement detections</t>
        </is>
      </c>
      <c r="N1231" s="199" t="inlineStr">
        <is>
          <t>https://attack.mitre.org/techniques/T1557</t>
        </is>
      </c>
      <c r="O1231" s="199" t="inlineStr">
        <is>
          <t>Implement detection rules for this technique</t>
        </is>
      </c>
      <c r="P1231" s="199" t="inlineStr">
        <is>
          <t>Tactics: Credential Access, Collection</t>
        </is>
      </c>
      <c r="Q1231" s="199" t="inlineStr">
        <is>
          <t>P4</t>
        </is>
      </c>
      <c r="R1231" s="199" t="inlineStr">
        <is>
          <t>🔍 Investigate and apply appropriate controls</t>
        </is>
      </c>
      <c r="S1231" s="199" t="inlineStr">
        <is>
          <t>MITRE technique - no IP context</t>
        </is>
      </c>
      <c r="T1231" s="199" t="n">
        <v>0</v>
      </c>
      <c r="U1231" s="199" t="n">
        <v>0</v>
      </c>
      <c r="V1231" s="199" t="inlineStr">
        <is>
          <t>T1557:Adversary-in-the-Middle | T1040:Network Sniffing | T1212:Exploitation for Credential Access</t>
        </is>
      </c>
      <c r="W1231" s="199" t="n">
        <v>1</v>
      </c>
      <c r="X1231" s="199" t="inlineStr">
        <is>
          <t>LOW (40%)</t>
        </is>
      </c>
      <c r="Y1231" s="199" t="inlineStr">
        <is>
          <t>NONE</t>
        </is>
      </c>
      <c r="Z1231" s="199" t="inlineStr">
        <is>
          <t>NONE</t>
        </is>
      </c>
      <c r="AA1231" s="199" t="inlineStr">
        <is>
          <t>NONE</t>
        </is>
      </c>
      <c r="AB1231" s="199" t="inlineStr">
        <is>
          <t>NONE</t>
        </is>
      </c>
      <c r="AC1231" s="199" t="n">
        <v>0</v>
      </c>
      <c r="AD1231" s="199" t="inlineStr"/>
    </row>
    <row r="1232">
      <c r="A1232" s="199" t="inlineStr">
        <is>
          <t>MITRE_ATTACK</t>
        </is>
      </c>
      <c r="B1232" s="199" t="inlineStr">
        <is>
          <t>T1033</t>
        </is>
      </c>
      <c r="C1232" s="199" t="inlineStr">
        <is>
          <t>Tactic: Discovery | Technique: System Owner/User Discovery | 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collected in a number of different ways using other Discovery techniques, because user and username det</t>
        </is>
      </c>
      <c r="D1232" s="199" t="n">
        <v>6</v>
      </c>
      <c r="E1232" s="199" t="inlineStr">
        <is>
          <t>MEDIUM</t>
        </is>
      </c>
      <c r="F1232" s="199" t="n">
        <v>2</v>
      </c>
      <c r="G1232" s="199" t="n">
        <v>2</v>
      </c>
      <c r="H1232" s="199" t="inlineStr">
        <is>
          <t>MEDIUM</t>
        </is>
      </c>
      <c r="I1232" s="199" t="n">
        <v>10</v>
      </c>
      <c r="J1232" s="199" t="inlineStr">
        <is>
          <t>NO</t>
        </is>
      </c>
      <c r="K1232" s="199" t="inlineStr">
        <is>
          <t>https://attack.mitre.org/techniques/T1033</t>
        </is>
      </c>
      <c r="L1232" s="199" t="inlineStr"/>
      <c r="M1232" s="199" t="inlineStr">
        <is>
          <t>Implement detections</t>
        </is>
      </c>
      <c r="N1232" s="199" t="inlineStr">
        <is>
          <t>https://attack.mitre.org/techniques/T1033</t>
        </is>
      </c>
      <c r="O1232" s="199" t="inlineStr">
        <is>
          <t>Implement detection rules for this technique</t>
        </is>
      </c>
      <c r="P1232" s="199" t="inlineStr">
        <is>
          <t>Tactics: Discovery</t>
        </is>
      </c>
      <c r="Q1232" s="199" t="inlineStr">
        <is>
          <t>P4</t>
        </is>
      </c>
      <c r="R1232" s="199" t="inlineStr">
        <is>
          <t>🔍 Investigate and apply appropriate controls</t>
        </is>
      </c>
      <c r="S1232" s="199" t="inlineStr">
        <is>
          <t>MITRE technique - no IP context</t>
        </is>
      </c>
      <c r="T1232" s="199" t="n">
        <v>0</v>
      </c>
      <c r="U1232" s="199" t="n">
        <v>0</v>
      </c>
      <c r="V1232" s="199" t="inlineStr">
        <is>
          <t>T1033:System Owner/User Discovery | T1003:OS Credential Dumping</t>
        </is>
      </c>
      <c r="W1232" s="199" t="n">
        <v>1</v>
      </c>
      <c r="X1232" s="199" t="inlineStr">
        <is>
          <t>LOW (40%)</t>
        </is>
      </c>
      <c r="Y1232" s="199" t="inlineStr">
        <is>
          <t>NONE</t>
        </is>
      </c>
      <c r="Z1232" s="199" t="inlineStr">
        <is>
          <t>NONE</t>
        </is>
      </c>
      <c r="AA1232" s="199" t="inlineStr">
        <is>
          <t>NONE</t>
        </is>
      </c>
      <c r="AB1232" s="199" t="inlineStr">
        <is>
          <t>NONE</t>
        </is>
      </c>
      <c r="AC1232" s="199" t="n">
        <v>0</v>
      </c>
      <c r="AD1232" s="199" t="inlineStr"/>
    </row>
    <row r="1233">
      <c r="A1233" s="199" t="inlineStr">
        <is>
          <t>MITRE_ATTACK</t>
        </is>
      </c>
      <c r="B1233" s="199" t="inlineStr">
        <is>
          <t>T1583</t>
        </is>
      </c>
      <c r="C1233" s="199" t="inlineStr">
        <is>
          <t>Tactic: Resource Development | Technique: Acquire Infrastructure | Adversaries may buy, lease, rent, or obtain infrastructure that can be used during targeting. A wide variety of infrastructure exists for hosting and orchestrating adversary operations. Infrastructure solutions include physical or cloud servers, domains, and third-party web services.(Citation: TrendmicroHideoutsLease) Some infrastructure providers offer free trial periods, enabling infrastructure acquisition at limited to no cost</t>
        </is>
      </c>
      <c r="D1233" s="199" t="n">
        <v>6</v>
      </c>
      <c r="E1233" s="199" t="inlineStr">
        <is>
          <t>MEDIUM</t>
        </is>
      </c>
      <c r="F1233" s="199" t="n">
        <v>2</v>
      </c>
      <c r="G1233" s="199" t="n">
        <v>2</v>
      </c>
      <c r="H1233" s="199" t="inlineStr">
        <is>
          <t>MEDIUM</t>
        </is>
      </c>
      <c r="I1233" s="199" t="n">
        <v>10</v>
      </c>
      <c r="J1233" s="199" t="inlineStr">
        <is>
          <t>NO</t>
        </is>
      </c>
      <c r="K1233" s="199" t="inlineStr">
        <is>
          <t>https://attack.mitre.org/techniques/T1583</t>
        </is>
      </c>
      <c r="L1233" s="199" t="inlineStr"/>
      <c r="M1233" s="199" t="inlineStr">
        <is>
          <t>Implement detections</t>
        </is>
      </c>
      <c r="N1233" s="199" t="inlineStr">
        <is>
          <t>https://attack.mitre.org/techniques/T1583</t>
        </is>
      </c>
      <c r="O1233" s="199" t="inlineStr">
        <is>
          <t>Implement detection rules for this technique</t>
        </is>
      </c>
      <c r="P1233" s="199" t="inlineStr">
        <is>
          <t>Tactics: Resource Development</t>
        </is>
      </c>
      <c r="Q1233" s="199" t="inlineStr">
        <is>
          <t>P4</t>
        </is>
      </c>
      <c r="R1233" s="199" t="inlineStr">
        <is>
          <t>🔍 Investigate and apply appropriate controls</t>
        </is>
      </c>
      <c r="S1233" s="199" t="inlineStr">
        <is>
          <t>MITRE technique - no IP context</t>
        </is>
      </c>
      <c r="T1233" s="199" t="n">
        <v>0</v>
      </c>
      <c r="U1233" s="199" t="n">
        <v>0</v>
      </c>
      <c r="V1233" s="199" t="inlineStr">
        <is>
          <t>T1583:Acquire Infrastructure | T1584.001:Domains | T1584.004:Server</t>
        </is>
      </c>
      <c r="W1233" s="199" t="n">
        <v>1</v>
      </c>
      <c r="X1233" s="199" t="inlineStr">
        <is>
          <t>LOW (40%)</t>
        </is>
      </c>
      <c r="Y1233" s="199" t="inlineStr">
        <is>
          <t>NONE</t>
        </is>
      </c>
      <c r="Z1233" s="199" t="inlineStr">
        <is>
          <t>NONE</t>
        </is>
      </c>
      <c r="AA1233" s="199" t="inlineStr">
        <is>
          <t>NONE</t>
        </is>
      </c>
      <c r="AB1233" s="199" t="inlineStr">
        <is>
          <t>NONE</t>
        </is>
      </c>
      <c r="AC1233" s="199" t="n">
        <v>0</v>
      </c>
      <c r="AD1233" s="199" t="inlineStr"/>
    </row>
    <row r="1234">
      <c r="A1234" s="199" t="inlineStr">
        <is>
          <t>MITRE_ATTACK</t>
        </is>
      </c>
      <c r="B1234" s="199" t="inlineStr">
        <is>
          <t>T1218.011</t>
        </is>
      </c>
      <c r="C1234" s="199" t="inlineStr">
        <is>
          <t>Tactic: Defense Evasion | Technique: Rundll32 | Adversaries may abuse rundll32.exe to proxy execution of malicious code. Using rundll32.exe, vice executing directly (i.e. [Shared Modules](https://attack.mitre.org/techniques/T1129)), may avoid triggering security tools that may not monitor execution of the rundll32.exe process because of allowlists or false positives from normal operations. Rundll32.exe is commonly associated with executing DLL payloads (ex: rundll32.exe {DLLname, DLLfunction} ).</t>
        </is>
      </c>
      <c r="D1234" s="199" t="n">
        <v>6</v>
      </c>
      <c r="E1234" s="199" t="inlineStr">
        <is>
          <t>MEDIUM</t>
        </is>
      </c>
      <c r="F1234" s="199" t="n">
        <v>2</v>
      </c>
      <c r="G1234" s="199" t="n">
        <v>2</v>
      </c>
      <c r="H1234" s="199" t="inlineStr">
        <is>
          <t>MEDIUM</t>
        </is>
      </c>
      <c r="I1234" s="199" t="n">
        <v>10</v>
      </c>
      <c r="J1234" s="199" t="inlineStr">
        <is>
          <t>NO</t>
        </is>
      </c>
      <c r="K1234" s="199" t="inlineStr">
        <is>
          <t>https://attack.mitre.org/techniques/T1218/011</t>
        </is>
      </c>
      <c r="L1234" s="199" t="inlineStr"/>
      <c r="M1234" s="199" t="inlineStr">
        <is>
          <t>Implement detections</t>
        </is>
      </c>
      <c r="N1234" s="199" t="inlineStr">
        <is>
          <t>https://attack.mitre.org/techniques/T1218/011</t>
        </is>
      </c>
      <c r="O1234" s="199" t="inlineStr">
        <is>
          <t>Implement detection rules for this technique</t>
        </is>
      </c>
      <c r="P1234" s="199" t="inlineStr">
        <is>
          <t>Tactics: Defense Evasion</t>
        </is>
      </c>
      <c r="Q1234" s="199" t="inlineStr">
        <is>
          <t>P4</t>
        </is>
      </c>
      <c r="R1234" s="199" t="inlineStr">
        <is>
          <t>🔍 Investigate and apply appropriate controls</t>
        </is>
      </c>
      <c r="S1234" s="199" t="inlineStr">
        <is>
          <t>MITRE technique - no IP context</t>
        </is>
      </c>
      <c r="T1234" s="199" t="n">
        <v>0</v>
      </c>
      <c r="U1234" s="199" t="n">
        <v>0</v>
      </c>
      <c r="V1234" s="199" t="inlineStr">
        <is>
          <t>T1218.011:Rundll32 | T1129:Shared Modules</t>
        </is>
      </c>
      <c r="W1234" s="199" t="n">
        <v>1</v>
      </c>
      <c r="X1234" s="199" t="inlineStr">
        <is>
          <t>LOW (40%)</t>
        </is>
      </c>
      <c r="Y1234" s="199" t="inlineStr">
        <is>
          <t>NONE</t>
        </is>
      </c>
      <c r="Z1234" s="199" t="inlineStr">
        <is>
          <t>NONE</t>
        </is>
      </c>
      <c r="AA1234" s="199" t="inlineStr">
        <is>
          <t>NONE</t>
        </is>
      </c>
      <c r="AB1234" s="199" t="inlineStr">
        <is>
          <t>NONE</t>
        </is>
      </c>
      <c r="AC1234" s="199" t="n">
        <v>0</v>
      </c>
      <c r="AD1234" s="199" t="inlineStr"/>
    </row>
    <row r="1235">
      <c r="A1235" s="199" t="inlineStr">
        <is>
          <t>MITRE_ATTACK</t>
        </is>
      </c>
      <c r="B1235" s="199" t="inlineStr">
        <is>
          <t>T1613</t>
        </is>
      </c>
      <c r="C1235" s="199" t="inlineStr">
        <is>
          <t>Tactic: Discovery | Technique: Container and Resource Discovery | Adversaries may attempt to discover containers and other resources that are available within a containers environment. Other resources may include images, deployments, pods, nodes, and other information such as the status of a cluster.
These resources can be viewed within web applications such as the Kubernetes dashboard or can be queried via the Docker and Kubernetes APIs.(Citation: Docker API)(Citation: Kubernetes API) In Docke</t>
        </is>
      </c>
      <c r="D1235" s="199" t="n">
        <v>6</v>
      </c>
      <c r="E1235" s="199" t="inlineStr">
        <is>
          <t>MEDIUM</t>
        </is>
      </c>
      <c r="F1235" s="199" t="n">
        <v>2</v>
      </c>
      <c r="G1235" s="199" t="n">
        <v>2</v>
      </c>
      <c r="H1235" s="199" t="inlineStr">
        <is>
          <t>MEDIUM</t>
        </is>
      </c>
      <c r="I1235" s="199" t="n">
        <v>10</v>
      </c>
      <c r="J1235" s="199" t="inlineStr">
        <is>
          <t>NO</t>
        </is>
      </c>
      <c r="K1235" s="199" t="inlineStr">
        <is>
          <t>https://attack.mitre.org/techniques/T1613</t>
        </is>
      </c>
      <c r="L1235" s="199" t="inlineStr"/>
      <c r="M1235" s="199" t="inlineStr">
        <is>
          <t>Implement detections</t>
        </is>
      </c>
      <c r="N1235" s="199" t="inlineStr">
        <is>
          <t>https://attack.mitre.org/techniques/T1613</t>
        </is>
      </c>
      <c r="O1235" s="199" t="inlineStr">
        <is>
          <t>Implement detection rules for this technique</t>
        </is>
      </c>
      <c r="P1235" s="199" t="inlineStr">
        <is>
          <t>Tactics: Discovery</t>
        </is>
      </c>
      <c r="Q1235" s="199" t="inlineStr">
        <is>
          <t>P4</t>
        </is>
      </c>
      <c r="R1235" s="199" t="inlineStr">
        <is>
          <t>🔍 Investigate and apply appropriate controls</t>
        </is>
      </c>
      <c r="S1235" s="199" t="inlineStr">
        <is>
          <t>MITRE technique - no IP context</t>
        </is>
      </c>
      <c r="T1235" s="199" t="n">
        <v>0</v>
      </c>
      <c r="U1235" s="199" t="n">
        <v>0</v>
      </c>
      <c r="V1235" s="199" t="inlineStr">
        <is>
          <t>T1613:Container and Resource Discovery</t>
        </is>
      </c>
      <c r="W1235" s="199" t="n">
        <v>1</v>
      </c>
      <c r="X1235" s="199" t="inlineStr">
        <is>
          <t>LOW (40%)</t>
        </is>
      </c>
      <c r="Y1235" s="199" t="inlineStr">
        <is>
          <t>NONE</t>
        </is>
      </c>
      <c r="Z1235" s="199" t="inlineStr">
        <is>
          <t>NONE</t>
        </is>
      </c>
      <c r="AA1235" s="199" t="inlineStr">
        <is>
          <t>NONE</t>
        </is>
      </c>
      <c r="AB1235" s="199" t="inlineStr">
        <is>
          <t>NONE</t>
        </is>
      </c>
      <c r="AC1235" s="199" t="n">
        <v>0</v>
      </c>
      <c r="AD1235" s="199" t="inlineStr"/>
    </row>
    <row r="1236">
      <c r="A1236" s="199" t="inlineStr">
        <is>
          <t>MITRE_ATTACK</t>
        </is>
      </c>
      <c r="B1236" s="199" t="inlineStr">
        <is>
          <t>T1583.007</t>
        </is>
      </c>
      <c r="C1236" s="199" t="inlineStr">
        <is>
          <t>Tactic: Resource Development | Technique: Serverless | Adversaries may purchase and configure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acquired, the serverless runtime environment can be leveraged to either respond directly to infected machines or t</t>
        </is>
      </c>
      <c r="D1236" s="199" t="n">
        <v>6</v>
      </c>
      <c r="E1236" s="199" t="inlineStr">
        <is>
          <t>MEDIUM</t>
        </is>
      </c>
      <c r="F1236" s="199" t="n">
        <v>2</v>
      </c>
      <c r="G1236" s="199" t="n">
        <v>2</v>
      </c>
      <c r="H1236" s="199" t="inlineStr">
        <is>
          <t>MEDIUM</t>
        </is>
      </c>
      <c r="I1236" s="199" t="n">
        <v>10</v>
      </c>
      <c r="J1236" s="199" t="inlineStr">
        <is>
          <t>NO</t>
        </is>
      </c>
      <c r="K1236" s="199" t="inlineStr">
        <is>
          <t>https://attack.mitre.org/techniques/T1583/007</t>
        </is>
      </c>
      <c r="L1236" s="199" t="inlineStr"/>
      <c r="M1236" s="199" t="inlineStr">
        <is>
          <t>Implement detections</t>
        </is>
      </c>
      <c r="N1236" s="199" t="inlineStr">
        <is>
          <t>https://attack.mitre.org/techniques/T1583/007</t>
        </is>
      </c>
      <c r="O1236" s="199" t="inlineStr">
        <is>
          <t>Implement detection rules for this technique</t>
        </is>
      </c>
      <c r="P1236" s="199" t="inlineStr">
        <is>
          <t>Tactics: Resource Development</t>
        </is>
      </c>
      <c r="Q1236" s="199" t="inlineStr">
        <is>
          <t>P4</t>
        </is>
      </c>
      <c r="R1236" s="199" t="inlineStr">
        <is>
          <t>🔍 Investigate and apply appropriate controls</t>
        </is>
      </c>
      <c r="S1236" s="199" t="inlineStr">
        <is>
          <t>MITRE technique - no IP context</t>
        </is>
      </c>
      <c r="T1236" s="199" t="n">
        <v>0</v>
      </c>
      <c r="U1236" s="199" t="n">
        <v>0</v>
      </c>
      <c r="V1236" s="199" t="inlineStr">
        <is>
          <t>T1583.007:Serverless | T1584.007:Serverless | T1584.004:Server</t>
        </is>
      </c>
      <c r="W1236" s="199" t="n">
        <v>1</v>
      </c>
      <c r="X1236" s="199" t="inlineStr">
        <is>
          <t>LOW (40%)</t>
        </is>
      </c>
      <c r="Y1236" s="199" t="inlineStr">
        <is>
          <t>NONE</t>
        </is>
      </c>
      <c r="Z1236" s="199" t="inlineStr">
        <is>
          <t>NONE</t>
        </is>
      </c>
      <c r="AA1236" s="199" t="inlineStr">
        <is>
          <t>NONE</t>
        </is>
      </c>
      <c r="AB1236" s="199" t="inlineStr">
        <is>
          <t>NONE</t>
        </is>
      </c>
      <c r="AC1236" s="199" t="n">
        <v>0</v>
      </c>
      <c r="AD1236" s="199" t="inlineStr"/>
    </row>
    <row r="1237">
      <c r="A1237" s="199" t="inlineStr">
        <is>
          <t>MITRE_ATTACK</t>
        </is>
      </c>
      <c r="B1237" s="199" t="inlineStr">
        <is>
          <t>T1132.001</t>
        </is>
      </c>
      <c r="C1237" s="199" t="inlineStr">
        <is>
          <t>Tactic: Command And Control | Technique: Standard Encoding | Adversaries may encode data with a standard data encoding system to make the content of command and control traffic more difficult to detect. Command and control (C2) information can be encoded using a standard data encoding system that adheres to existing protocol specifications. Common data encoding schemes include ASCII, Unicode, hexadecimal, Base64, and MIME.(Citation: Wikipedia Binary-to-text Encoding)(Citation: Wikipedia Characte</t>
        </is>
      </c>
      <c r="D1237" s="199" t="n">
        <v>6</v>
      </c>
      <c r="E1237" s="199" t="inlineStr">
        <is>
          <t>MEDIUM</t>
        </is>
      </c>
      <c r="F1237" s="199" t="n">
        <v>2</v>
      </c>
      <c r="G1237" s="199" t="n">
        <v>2</v>
      </c>
      <c r="H1237" s="199" t="inlineStr">
        <is>
          <t>MEDIUM</t>
        </is>
      </c>
      <c r="I1237" s="199" t="n">
        <v>10</v>
      </c>
      <c r="J1237" s="199" t="inlineStr">
        <is>
          <t>NO</t>
        </is>
      </c>
      <c r="K1237" s="199" t="inlineStr">
        <is>
          <t>https://attack.mitre.org/techniques/T1132/001</t>
        </is>
      </c>
      <c r="L1237" s="199" t="inlineStr"/>
      <c r="M1237" s="199" t="inlineStr">
        <is>
          <t>Implement detections</t>
        </is>
      </c>
      <c r="N1237" s="199" t="inlineStr">
        <is>
          <t>https://attack.mitre.org/techniques/T1132/001</t>
        </is>
      </c>
      <c r="O1237" s="199" t="inlineStr">
        <is>
          <t>Implement detection rules for this technique</t>
        </is>
      </c>
      <c r="P1237" s="199" t="inlineStr">
        <is>
          <t>Tactics: Command And Control</t>
        </is>
      </c>
      <c r="Q1237" s="199" t="inlineStr">
        <is>
          <t>P4</t>
        </is>
      </c>
      <c r="R1237" s="199" t="inlineStr">
        <is>
          <t>🔍 Investigate and apply appropriate controls</t>
        </is>
      </c>
      <c r="S1237" s="199" t="inlineStr">
        <is>
          <t>MITRE technique - no IP context</t>
        </is>
      </c>
      <c r="T1237" s="199" t="n">
        <v>0</v>
      </c>
      <c r="U1237" s="199" t="n">
        <v>0</v>
      </c>
      <c r="V1237" s="199" t="inlineStr">
        <is>
          <t>T1132.001:Standard Encoding</t>
        </is>
      </c>
      <c r="W1237" s="199" t="n">
        <v>1</v>
      </c>
      <c r="X1237" s="199" t="inlineStr">
        <is>
          <t>LOW (40%)</t>
        </is>
      </c>
      <c r="Y1237" s="199" t="inlineStr">
        <is>
          <t>NONE</t>
        </is>
      </c>
      <c r="Z1237" s="199" t="inlineStr">
        <is>
          <t>NONE</t>
        </is>
      </c>
      <c r="AA1237" s="199" t="inlineStr">
        <is>
          <t>NONE</t>
        </is>
      </c>
      <c r="AB1237" s="199" t="inlineStr">
        <is>
          <t>NONE</t>
        </is>
      </c>
      <c r="AC1237" s="199" t="n">
        <v>0</v>
      </c>
      <c r="AD1237" s="199" t="inlineStr"/>
    </row>
    <row r="1238">
      <c r="A1238" s="199" t="inlineStr">
        <is>
          <t>MITRE_ATTACK</t>
        </is>
      </c>
      <c r="B1238" s="199" t="inlineStr">
        <is>
          <t>T1027.009</t>
        </is>
      </c>
      <c r="C1238" s="199" t="inlineStr">
        <is>
          <t>Tactic: Defense Evasion | Technique: Embedded Payloads | Adversaries may embed payloads within other files to conceal malicious content from defenses. Otherwise seemingly benign files (such as scripts and executables) may be abused to carry and obfuscate malicious payloads and content. In some cases, embedded payloads may also enable adversaries to [Subvert Trust Controls](https://attack.mitre.org/techniques/T1553) by not impacting execution controls such as digital signatures and notarization t</t>
        </is>
      </c>
      <c r="D1238" s="199" t="n">
        <v>6</v>
      </c>
      <c r="E1238" s="199" t="inlineStr">
        <is>
          <t>MEDIUM</t>
        </is>
      </c>
      <c r="F1238" s="199" t="n">
        <v>2</v>
      </c>
      <c r="G1238" s="199" t="n">
        <v>2</v>
      </c>
      <c r="H1238" s="199" t="inlineStr">
        <is>
          <t>MEDIUM</t>
        </is>
      </c>
      <c r="I1238" s="199" t="n">
        <v>10</v>
      </c>
      <c r="J1238" s="199" t="inlineStr">
        <is>
          <t>NO</t>
        </is>
      </c>
      <c r="K1238" s="199" t="inlineStr">
        <is>
          <t>https://attack.mitre.org/techniques/T1027/009</t>
        </is>
      </c>
      <c r="L1238" s="199" t="inlineStr"/>
      <c r="M1238" s="199" t="inlineStr">
        <is>
          <t>Implement detections</t>
        </is>
      </c>
      <c r="N1238" s="199" t="inlineStr">
        <is>
          <t>https://attack.mitre.org/techniques/T1027/009</t>
        </is>
      </c>
      <c r="O1238" s="199" t="inlineStr">
        <is>
          <t>Implement detection rules for this technique</t>
        </is>
      </c>
      <c r="P1238" s="199" t="inlineStr">
        <is>
          <t>Tactics: Defense Evasion</t>
        </is>
      </c>
      <c r="Q1238" s="199" t="inlineStr">
        <is>
          <t>P4</t>
        </is>
      </c>
      <c r="R1238" s="199" t="inlineStr">
        <is>
          <t>🔍 Investigate and apply appropriate controls</t>
        </is>
      </c>
      <c r="S1238" s="199" t="inlineStr">
        <is>
          <t>MITRE technique - no IP context</t>
        </is>
      </c>
      <c r="T1238" s="199" t="n">
        <v>0</v>
      </c>
      <c r="U1238" s="199" t="n">
        <v>0</v>
      </c>
      <c r="V1238" s="199" t="inlineStr">
        <is>
          <t>T1027.009:Embedded Payloads | T1553:Subvert Trust Controls</t>
        </is>
      </c>
      <c r="W1238" s="199" t="n">
        <v>1</v>
      </c>
      <c r="X1238" s="199" t="inlineStr">
        <is>
          <t>LOW (40%)</t>
        </is>
      </c>
      <c r="Y1238" s="199" t="inlineStr">
        <is>
          <t>NONE</t>
        </is>
      </c>
      <c r="Z1238" s="199" t="inlineStr">
        <is>
          <t>NONE</t>
        </is>
      </c>
      <c r="AA1238" s="199" t="inlineStr">
        <is>
          <t>NONE</t>
        </is>
      </c>
      <c r="AB1238" s="199" t="inlineStr">
        <is>
          <t>NONE</t>
        </is>
      </c>
      <c r="AC1238" s="199" t="n">
        <v>0</v>
      </c>
      <c r="AD1238" s="199" t="inlineStr"/>
    </row>
    <row r="1239">
      <c r="A1239" s="199" t="inlineStr">
        <is>
          <t>MITRE_ATTACK</t>
        </is>
      </c>
      <c r="B1239" s="199" t="inlineStr">
        <is>
          <t>T1556.003</t>
        </is>
      </c>
      <c r="C1239" s="199" t="inlineStr">
        <is>
          <t xml:space="preserve">Tactic: Credential Access, Defense Evasion, Persistence | Technique: Pluggable Authentication Modules | Adversaries may modify pluggable authentication modules (PAM) to access user credentials or enable otherwise unwarranted access to accounts. PAM is a modular system of configuration files, libraries, and executable files which guide authentication for many services. The most common authentication module is pam_unix.so , which retrieves, sets, and verifies account authentication information in </t>
        </is>
      </c>
      <c r="D1239" s="199" t="n">
        <v>6</v>
      </c>
      <c r="E1239" s="199" t="inlineStr">
        <is>
          <t>MEDIUM</t>
        </is>
      </c>
      <c r="F1239" s="199" t="n">
        <v>2</v>
      </c>
      <c r="G1239" s="199" t="n">
        <v>2</v>
      </c>
      <c r="H1239" s="199" t="inlineStr">
        <is>
          <t>MEDIUM</t>
        </is>
      </c>
      <c r="I1239" s="199" t="n">
        <v>10</v>
      </c>
      <c r="J1239" s="199" t="inlineStr">
        <is>
          <t>NO</t>
        </is>
      </c>
      <c r="K1239" s="199" t="inlineStr">
        <is>
          <t>https://attack.mitre.org/techniques/T1556/003</t>
        </is>
      </c>
      <c r="L1239" s="199" t="inlineStr"/>
      <c r="M1239" s="199" t="inlineStr">
        <is>
          <t>Implement detections</t>
        </is>
      </c>
      <c r="N1239" s="199" t="inlineStr">
        <is>
          <t>https://attack.mitre.org/techniques/T1556/003</t>
        </is>
      </c>
      <c r="O1239" s="199" t="inlineStr">
        <is>
          <t>Implement detection rules for this technique</t>
        </is>
      </c>
      <c r="P1239" s="199" t="inlineStr">
        <is>
          <t>Tactics: Credential Access, Defense Evasion, Persistence</t>
        </is>
      </c>
      <c r="Q1239" s="199" t="inlineStr">
        <is>
          <t>P4</t>
        </is>
      </c>
      <c r="R1239" s="199" t="inlineStr">
        <is>
          <t>🔍 Investigate and apply appropriate controls</t>
        </is>
      </c>
      <c r="S1239" s="199" t="inlineStr">
        <is>
          <t>MITRE technique - no IP context</t>
        </is>
      </c>
      <c r="T1239" s="199" t="n">
        <v>0</v>
      </c>
      <c r="U1239" s="199" t="n">
        <v>0</v>
      </c>
      <c r="V1239" s="199" t="inlineStr">
        <is>
          <t>T1556.003:Pluggable Authentication Modules | T1589.001:Credentials</t>
        </is>
      </c>
      <c r="W1239" s="199" t="n">
        <v>1</v>
      </c>
      <c r="X1239" s="199" t="inlineStr">
        <is>
          <t>LOW (40%)</t>
        </is>
      </c>
      <c r="Y1239" s="199" t="inlineStr">
        <is>
          <t>NONE</t>
        </is>
      </c>
      <c r="Z1239" s="199" t="inlineStr">
        <is>
          <t>NONE</t>
        </is>
      </c>
      <c r="AA1239" s="199" t="inlineStr">
        <is>
          <t>NONE</t>
        </is>
      </c>
      <c r="AB1239" s="199" t="inlineStr">
        <is>
          <t>NONE</t>
        </is>
      </c>
      <c r="AC1239" s="199" t="n">
        <v>0</v>
      </c>
      <c r="AD1239" s="199" t="inlineStr"/>
    </row>
    <row r="1240">
      <c r="A1240" s="199" t="inlineStr">
        <is>
          <t>MITRE_ATTACK</t>
        </is>
      </c>
      <c r="B1240" s="199" t="inlineStr">
        <is>
          <t>T1578.004</t>
        </is>
      </c>
      <c r="C1240" s="199" t="inlineStr">
        <is>
          <t>Tactic: Defense Evasion | Technique: Revert Cloud Instance | An adversary may revert changes made to a cloud instance after they have performed malicious activities in attempt to evade detection and remove evidence of their presence. In highly virtualized environments, such as cloud-based infrastructure, this may be accomplished by restoring virtual machine (VM) or data storage snapshots through the cloud management dashboard or cloud APIs.
Another variation of this technique is to utilize temp</t>
        </is>
      </c>
      <c r="D1240" s="199" t="n">
        <v>6</v>
      </c>
      <c r="E1240" s="199" t="inlineStr">
        <is>
          <t>MEDIUM</t>
        </is>
      </c>
      <c r="F1240" s="199" t="n">
        <v>2</v>
      </c>
      <c r="G1240" s="199" t="n">
        <v>2</v>
      </c>
      <c r="H1240" s="199" t="inlineStr">
        <is>
          <t>MEDIUM</t>
        </is>
      </c>
      <c r="I1240" s="199" t="n">
        <v>10</v>
      </c>
      <c r="J1240" s="199" t="inlineStr">
        <is>
          <t>NO</t>
        </is>
      </c>
      <c r="K1240" s="199" t="inlineStr">
        <is>
          <t>https://attack.mitre.org/techniques/T1578/004</t>
        </is>
      </c>
      <c r="L1240" s="199" t="inlineStr"/>
      <c r="M1240" s="199" t="inlineStr">
        <is>
          <t>Implement detections</t>
        </is>
      </c>
      <c r="N1240" s="199" t="inlineStr">
        <is>
          <t>https://attack.mitre.org/techniques/T1578/004</t>
        </is>
      </c>
      <c r="O1240" s="199" t="inlineStr">
        <is>
          <t>Implement detection rules for this technique</t>
        </is>
      </c>
      <c r="P1240" s="199" t="inlineStr">
        <is>
          <t>Tactics: Defense Evasion</t>
        </is>
      </c>
      <c r="Q1240" s="199" t="inlineStr">
        <is>
          <t>P4</t>
        </is>
      </c>
      <c r="R1240" s="199" t="inlineStr">
        <is>
          <t>🔍 Investigate and apply appropriate controls</t>
        </is>
      </c>
      <c r="S1240" s="199" t="inlineStr">
        <is>
          <t>MITRE technique - no IP context</t>
        </is>
      </c>
      <c r="T1240" s="199" t="n">
        <v>0</v>
      </c>
      <c r="U1240" s="199" t="n">
        <v>0</v>
      </c>
      <c r="V1240" s="199" t="inlineStr">
        <is>
          <t>T1578.004:Revert Cloud Instance | T1059.009:Cloud API</t>
        </is>
      </c>
      <c r="W1240" s="199" t="n">
        <v>1</v>
      </c>
      <c r="X1240" s="199" t="inlineStr">
        <is>
          <t>LOW (40%)</t>
        </is>
      </c>
      <c r="Y1240" s="199" t="inlineStr">
        <is>
          <t>NONE</t>
        </is>
      </c>
      <c r="Z1240" s="199" t="inlineStr">
        <is>
          <t>NONE</t>
        </is>
      </c>
      <c r="AA1240" s="199" t="inlineStr">
        <is>
          <t>NONE</t>
        </is>
      </c>
      <c r="AB1240" s="199" t="inlineStr">
        <is>
          <t>NONE</t>
        </is>
      </c>
      <c r="AC1240" s="199" t="n">
        <v>0</v>
      </c>
      <c r="AD1240" s="199" t="inlineStr"/>
    </row>
    <row r="1241">
      <c r="A1241" s="199" t="inlineStr">
        <is>
          <t>MITRE_ATTACK</t>
        </is>
      </c>
      <c r="B1241" s="199" t="inlineStr">
        <is>
          <t>T1592</t>
        </is>
      </c>
      <c r="C1241" s="199" t="inlineStr">
        <is>
          <t>Tactic: Reconnaissance | Technique: Gather Victim Host Information | 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Adversaries may gather this information in various ways, such as direct collection actions via [Active Scanning](</t>
        </is>
      </c>
      <c r="D1241" s="199" t="n">
        <v>6</v>
      </c>
      <c r="E1241" s="199" t="inlineStr">
        <is>
          <t>MEDIUM</t>
        </is>
      </c>
      <c r="F1241" s="199" t="n">
        <v>2</v>
      </c>
      <c r="G1241" s="199" t="n">
        <v>2</v>
      </c>
      <c r="H1241" s="199" t="inlineStr">
        <is>
          <t>MEDIUM</t>
        </is>
      </c>
      <c r="I1241" s="199" t="n">
        <v>10</v>
      </c>
      <c r="J1241" s="199" t="inlineStr">
        <is>
          <t>NO</t>
        </is>
      </c>
      <c r="K1241" s="199" t="inlineStr">
        <is>
          <t>https://attack.mitre.org/techniques/T1592</t>
        </is>
      </c>
      <c r="L1241" s="199" t="inlineStr"/>
      <c r="M1241" s="199" t="inlineStr">
        <is>
          <t>Implement detections</t>
        </is>
      </c>
      <c r="N1241" s="199" t="inlineStr">
        <is>
          <t>https://attack.mitre.org/techniques/T1592</t>
        </is>
      </c>
      <c r="O1241" s="199" t="inlineStr">
        <is>
          <t>Implement detection rules for this technique</t>
        </is>
      </c>
      <c r="P1241" s="199" t="inlineStr">
        <is>
          <t>Tactics: Reconnaissance</t>
        </is>
      </c>
      <c r="Q1241" s="199" t="inlineStr">
        <is>
          <t>P4</t>
        </is>
      </c>
      <c r="R1241" s="199" t="inlineStr">
        <is>
          <t>🔍 Investigate and apply appropriate controls</t>
        </is>
      </c>
      <c r="S1241" s="199" t="inlineStr">
        <is>
          <t>MITRE technique - no IP context</t>
        </is>
      </c>
      <c r="T1241" s="199" t="n">
        <v>0</v>
      </c>
      <c r="U1241" s="199" t="n">
        <v>0</v>
      </c>
      <c r="V1241" s="199" t="inlineStr">
        <is>
          <t>T1592:Gather Victim Host Information | T1595:Active Scanning</t>
        </is>
      </c>
      <c r="W1241" s="199" t="n">
        <v>1</v>
      </c>
      <c r="X1241" s="199" t="inlineStr">
        <is>
          <t>LOW (40%)</t>
        </is>
      </c>
      <c r="Y1241" s="199" t="inlineStr">
        <is>
          <t>NONE</t>
        </is>
      </c>
      <c r="Z1241" s="199" t="inlineStr">
        <is>
          <t>NONE</t>
        </is>
      </c>
      <c r="AA1241" s="199" t="inlineStr">
        <is>
          <t>NONE</t>
        </is>
      </c>
      <c r="AB1241" s="199" t="inlineStr">
        <is>
          <t>NONE</t>
        </is>
      </c>
      <c r="AC1241" s="199" t="n">
        <v>0</v>
      </c>
      <c r="AD1241" s="199" t="inlineStr"/>
    </row>
    <row r="1242">
      <c r="A1242" s="199" t="inlineStr">
        <is>
          <t>MITRE_ATTACK</t>
        </is>
      </c>
      <c r="B1242" s="199" t="inlineStr">
        <is>
          <t>T1596.003</t>
        </is>
      </c>
      <c r="C1242" s="199" t="inlineStr">
        <is>
          <t>Tactic: Reconnaissance | Technique: Digital Certificates | Adversaries may search public digital certificate data for information about victims that can be used during targeting. Digital certificates are issued by a certificate authority (CA) in order to cryptographically verify the origin of signed content. These certificates, such as those used for encrypted web traffic (HTTPS SSL/TLS communications), contain information about the registered organization such as name and location.
Adversaries</t>
        </is>
      </c>
      <c r="D1242" s="199" t="n">
        <v>6</v>
      </c>
      <c r="E1242" s="199" t="inlineStr">
        <is>
          <t>MEDIUM</t>
        </is>
      </c>
      <c r="F1242" s="199" t="n">
        <v>2</v>
      </c>
      <c r="G1242" s="199" t="n">
        <v>2</v>
      </c>
      <c r="H1242" s="199" t="inlineStr">
        <is>
          <t>MEDIUM</t>
        </is>
      </c>
      <c r="I1242" s="199" t="n">
        <v>10</v>
      </c>
      <c r="J1242" s="199" t="inlineStr">
        <is>
          <t>NO</t>
        </is>
      </c>
      <c r="K1242" s="199" t="inlineStr">
        <is>
          <t>https://attack.mitre.org/techniques/T1596/003</t>
        </is>
      </c>
      <c r="L1242" s="199" t="inlineStr"/>
      <c r="M1242" s="199" t="inlineStr">
        <is>
          <t>Implement detections</t>
        </is>
      </c>
      <c r="N1242" s="199" t="inlineStr">
        <is>
          <t>https://attack.mitre.org/techniques/T1596/003</t>
        </is>
      </c>
      <c r="O1242" s="199" t="inlineStr">
        <is>
          <t>Implement detection rules for this technique</t>
        </is>
      </c>
      <c r="P1242" s="199" t="inlineStr">
        <is>
          <t>Tactics: Reconnaissance</t>
        </is>
      </c>
      <c r="Q1242" s="199" t="inlineStr">
        <is>
          <t>P4</t>
        </is>
      </c>
      <c r="R1242" s="199" t="inlineStr">
        <is>
          <t>🔍 Investigate and apply appropriate controls</t>
        </is>
      </c>
      <c r="S1242" s="199" t="inlineStr">
        <is>
          <t>MITRE technique - no IP context</t>
        </is>
      </c>
      <c r="T1242" s="199" t="n">
        <v>0</v>
      </c>
      <c r="U1242" s="199" t="n">
        <v>0</v>
      </c>
      <c r="V1242" s="199" t="inlineStr">
        <is>
          <t>T1596.003:Digital Certificates | T1587.003:Digital Certificates</t>
        </is>
      </c>
      <c r="W1242" s="199" t="n">
        <v>1</v>
      </c>
      <c r="X1242" s="199" t="inlineStr">
        <is>
          <t>LOW (40%)</t>
        </is>
      </c>
      <c r="Y1242" s="199" t="inlineStr">
        <is>
          <t>NONE</t>
        </is>
      </c>
      <c r="Z1242" s="199" t="inlineStr">
        <is>
          <t>NONE</t>
        </is>
      </c>
      <c r="AA1242" s="199" t="inlineStr">
        <is>
          <t>NONE</t>
        </is>
      </c>
      <c r="AB1242" s="199" t="inlineStr">
        <is>
          <t>NONE</t>
        </is>
      </c>
      <c r="AC1242" s="199" t="n">
        <v>0</v>
      </c>
      <c r="AD1242" s="199" t="inlineStr"/>
    </row>
    <row r="1243">
      <c r="A1243" s="199" t="inlineStr">
        <is>
          <t>MITRE_ATTACK</t>
        </is>
      </c>
      <c r="B1243" s="199" t="inlineStr">
        <is>
          <t>T1056.001</t>
        </is>
      </c>
      <c r="C1243" s="199" t="inlineStr">
        <is>
          <t xml:space="preserve">Tactic: Collection, Credential Access | Technique: Keylogging | Adversaries may log user keystrokes to intercept credentials as the user types them. Keylogging is likely to be used to acquire credentials for new access opportunities when [OS Credential Dumping](https://attack.mitre.org/techniques/T1003) efforts are not effective, and may require an adversary to intercept keystrokes on a system for a substantial period of time before credentials can be successfully captured. In order to increase </t>
        </is>
      </c>
      <c r="D1243" s="199" t="n">
        <v>6</v>
      </c>
      <c r="E1243" s="199" t="inlineStr">
        <is>
          <t>MEDIUM</t>
        </is>
      </c>
      <c r="F1243" s="199" t="n">
        <v>2</v>
      </c>
      <c r="G1243" s="199" t="n">
        <v>2</v>
      </c>
      <c r="H1243" s="199" t="inlineStr">
        <is>
          <t>MEDIUM</t>
        </is>
      </c>
      <c r="I1243" s="199" t="n">
        <v>10</v>
      </c>
      <c r="J1243" s="199" t="inlineStr">
        <is>
          <t>NO</t>
        </is>
      </c>
      <c r="K1243" s="199" t="inlineStr">
        <is>
          <t>https://attack.mitre.org/techniques/T1056/001</t>
        </is>
      </c>
      <c r="L1243" s="199" t="inlineStr"/>
      <c r="M1243" s="199" t="inlineStr">
        <is>
          <t>Implement detections</t>
        </is>
      </c>
      <c r="N1243" s="199" t="inlineStr">
        <is>
          <t>https://attack.mitre.org/techniques/T1056/001</t>
        </is>
      </c>
      <c r="O1243" s="199" t="inlineStr">
        <is>
          <t>Implement detection rules for this technique</t>
        </is>
      </c>
      <c r="P1243" s="199" t="inlineStr">
        <is>
          <t>Tactics: Collection, Credential Access</t>
        </is>
      </c>
      <c r="Q1243" s="199" t="inlineStr">
        <is>
          <t>P4</t>
        </is>
      </c>
      <c r="R1243" s="199" t="inlineStr">
        <is>
          <t>🔍 Investigate and apply appropriate controls</t>
        </is>
      </c>
      <c r="S1243" s="199" t="inlineStr">
        <is>
          <t>MITRE technique - no IP context</t>
        </is>
      </c>
      <c r="T1243" s="199" t="n">
        <v>0</v>
      </c>
      <c r="U1243" s="199" t="n">
        <v>0</v>
      </c>
      <c r="V1243" s="199" t="inlineStr">
        <is>
          <t>T1056.001:Keylogging | T1003:OS Credential Dumping | T1589.001:Credentials</t>
        </is>
      </c>
      <c r="W1243" s="199" t="n">
        <v>1</v>
      </c>
      <c r="X1243" s="199" t="inlineStr">
        <is>
          <t>LOW (40%)</t>
        </is>
      </c>
      <c r="Y1243" s="199" t="inlineStr">
        <is>
          <t>NONE</t>
        </is>
      </c>
      <c r="Z1243" s="199" t="inlineStr">
        <is>
          <t>NONE</t>
        </is>
      </c>
      <c r="AA1243" s="199" t="inlineStr">
        <is>
          <t>NONE</t>
        </is>
      </c>
      <c r="AB1243" s="199" t="inlineStr">
        <is>
          <t>NONE</t>
        </is>
      </c>
      <c r="AC1243" s="199" t="n">
        <v>0</v>
      </c>
      <c r="AD1243" s="199" t="inlineStr"/>
    </row>
    <row r="1244">
      <c r="A1244" s="199" t="inlineStr">
        <is>
          <t>MITRE_ATTACK</t>
        </is>
      </c>
      <c r="B1244" s="199" t="inlineStr">
        <is>
          <t>T1564.012</t>
        </is>
      </c>
      <c r="C1244" s="199" t="inlineStr">
        <is>
          <t>Tactic: Defense Evasion | Technique: File/Path Exclusions | Adversaries may attempt to hide their file-based artifacts by writing them to specific folders or file names excluded from antivirus (AV) scanning and other defensive capabilities. AV and other file-based scanners often include exclusions to optimize performance as well as ease installation and legitimate use of applications. These exclusions may be contextual (e.g., scans are only initiated in response to specific triggering events/ale</t>
        </is>
      </c>
      <c r="D1244" s="199" t="n">
        <v>6</v>
      </c>
      <c r="E1244" s="199" t="inlineStr">
        <is>
          <t>MEDIUM</t>
        </is>
      </c>
      <c r="F1244" s="199" t="n">
        <v>2</v>
      </c>
      <c r="G1244" s="199" t="n">
        <v>2</v>
      </c>
      <c r="H1244" s="199" t="inlineStr">
        <is>
          <t>MEDIUM</t>
        </is>
      </c>
      <c r="I1244" s="199" t="n">
        <v>10</v>
      </c>
      <c r="J1244" s="199" t="inlineStr">
        <is>
          <t>NO</t>
        </is>
      </c>
      <c r="K1244" s="199" t="inlineStr">
        <is>
          <t>https://attack.mitre.org/techniques/T1564/012</t>
        </is>
      </c>
      <c r="L1244" s="199" t="inlineStr"/>
      <c r="M1244" s="199" t="inlineStr">
        <is>
          <t>Implement detections</t>
        </is>
      </c>
      <c r="N1244" s="199" t="inlineStr">
        <is>
          <t>https://attack.mitre.org/techniques/T1564/012</t>
        </is>
      </c>
      <c r="O1244" s="199" t="inlineStr">
        <is>
          <t>Implement detection rules for this technique</t>
        </is>
      </c>
      <c r="P1244" s="199" t="inlineStr">
        <is>
          <t>Tactics: Defense Evasion</t>
        </is>
      </c>
      <c r="Q1244" s="199" t="inlineStr">
        <is>
          <t>P4</t>
        </is>
      </c>
      <c r="R1244" s="199" t="inlineStr">
        <is>
          <t>🔍 Investigate and apply appropriate controls</t>
        </is>
      </c>
      <c r="S1244" s="199" t="inlineStr">
        <is>
          <t>MITRE technique - no IP context</t>
        </is>
      </c>
      <c r="T1244" s="199" t="n">
        <v>0</v>
      </c>
      <c r="U1244" s="199" t="n">
        <v>0</v>
      </c>
      <c r="V1244" s="199" t="inlineStr">
        <is>
          <t>T1564.012:File/Path Exclusions</t>
        </is>
      </c>
      <c r="W1244" s="199" t="n">
        <v>1</v>
      </c>
      <c r="X1244" s="199" t="inlineStr">
        <is>
          <t>LOW (40%)</t>
        </is>
      </c>
      <c r="Y1244" s="199" t="inlineStr">
        <is>
          <t>NONE</t>
        </is>
      </c>
      <c r="Z1244" s="199" t="inlineStr">
        <is>
          <t>NONE</t>
        </is>
      </c>
      <c r="AA1244" s="199" t="inlineStr">
        <is>
          <t>NONE</t>
        </is>
      </c>
      <c r="AB1244" s="199" t="inlineStr">
        <is>
          <t>NONE</t>
        </is>
      </c>
      <c r="AC1244" s="199" t="n">
        <v>0</v>
      </c>
      <c r="AD1244" s="199" t="inlineStr"/>
    </row>
    <row r="1245">
      <c r="A1245" s="199" t="inlineStr">
        <is>
          <t>MITRE_ATTACK</t>
        </is>
      </c>
      <c r="B1245" s="199" t="inlineStr">
        <is>
          <t>T1222.002</t>
        </is>
      </c>
      <c r="C1245" s="199" t="inlineStr">
        <is>
          <t xml:space="preserve">Tactic: Defense Evasion | Technique: Linux and Mac File and Directory Permissions Modification | 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t>
        </is>
      </c>
      <c r="D1245" s="199" t="n">
        <v>6</v>
      </c>
      <c r="E1245" s="199" t="inlineStr">
        <is>
          <t>MEDIUM</t>
        </is>
      </c>
      <c r="F1245" s="199" t="n">
        <v>2</v>
      </c>
      <c r="G1245" s="199" t="n">
        <v>2</v>
      </c>
      <c r="H1245" s="199" t="inlineStr">
        <is>
          <t>MEDIUM</t>
        </is>
      </c>
      <c r="I1245" s="199" t="n">
        <v>10</v>
      </c>
      <c r="J1245" s="199" t="inlineStr">
        <is>
          <t>NO</t>
        </is>
      </c>
      <c r="K1245" s="199" t="inlineStr">
        <is>
          <t>https://attack.mitre.org/techniques/T1222/002</t>
        </is>
      </c>
      <c r="L1245" s="199" t="inlineStr"/>
      <c r="M1245" s="199" t="inlineStr">
        <is>
          <t>Implement detections</t>
        </is>
      </c>
      <c r="N1245" s="199" t="inlineStr">
        <is>
          <t>https://attack.mitre.org/techniques/T1222/002</t>
        </is>
      </c>
      <c r="O1245" s="199" t="inlineStr">
        <is>
          <t>Implement detection rules for this technique</t>
        </is>
      </c>
      <c r="P1245" s="199" t="inlineStr">
        <is>
          <t>Tactics: Defense Evasion</t>
        </is>
      </c>
      <c r="Q1245" s="199" t="inlineStr">
        <is>
          <t>P4</t>
        </is>
      </c>
      <c r="R1245" s="199" t="inlineStr">
        <is>
          <t>🔍 Investigate and apply appropriate controls</t>
        </is>
      </c>
      <c r="S1245" s="199" t="inlineStr">
        <is>
          <t>MITRE technique - no IP context</t>
        </is>
      </c>
      <c r="T1245" s="199" t="n">
        <v>0</v>
      </c>
      <c r="U1245" s="199" t="n">
        <v>0</v>
      </c>
      <c r="V1245" s="199" t="inlineStr">
        <is>
          <t>T1222.002:Linux and Mac File and Directory Permissions Modification</t>
        </is>
      </c>
      <c r="W1245" s="199" t="n">
        <v>1</v>
      </c>
      <c r="X1245" s="199" t="inlineStr">
        <is>
          <t>LOW (40%)</t>
        </is>
      </c>
      <c r="Y1245" s="199" t="inlineStr">
        <is>
          <t>NONE</t>
        </is>
      </c>
      <c r="Z1245" s="199" t="inlineStr">
        <is>
          <t>NONE</t>
        </is>
      </c>
      <c r="AA1245" s="199" t="inlineStr">
        <is>
          <t>NONE</t>
        </is>
      </c>
      <c r="AB1245" s="199" t="inlineStr">
        <is>
          <t>NONE</t>
        </is>
      </c>
      <c r="AC1245" s="199" t="n">
        <v>0</v>
      </c>
      <c r="AD1245" s="199" t="inlineStr"/>
    </row>
    <row r="1246">
      <c r="A1246" s="199" t="inlineStr">
        <is>
          <t>MITRE_ATTACK</t>
        </is>
      </c>
      <c r="B1246" s="199" t="inlineStr">
        <is>
          <t>T1110.001</t>
        </is>
      </c>
      <c r="C1246" s="199" t="inlineStr">
        <is>
          <t>Tactic: Credential Access | Technique: Password Guessing | Adversaries with no prior knowledge of legitimate credentials within the system or environment may guess passwords to attempt access to accounts. Without knowledge of the password for an account, an adversary may opt to systematically guess the password using a repetitive or iterative mechanism. An adversary may guess login credentials without prior knowledge of system or environment passwords during an operation by using a list of commo</t>
        </is>
      </c>
      <c r="D1246" s="199" t="n">
        <v>6</v>
      </c>
      <c r="E1246" s="199" t="inlineStr">
        <is>
          <t>MEDIUM</t>
        </is>
      </c>
      <c r="F1246" s="199" t="n">
        <v>2</v>
      </c>
      <c r="G1246" s="199" t="n">
        <v>2</v>
      </c>
      <c r="H1246" s="199" t="inlineStr">
        <is>
          <t>MEDIUM</t>
        </is>
      </c>
      <c r="I1246" s="199" t="n">
        <v>10</v>
      </c>
      <c r="J1246" s="199" t="inlineStr">
        <is>
          <t>NO</t>
        </is>
      </c>
      <c r="K1246" s="199" t="inlineStr">
        <is>
          <t>https://attack.mitre.org/techniques/T1110/001</t>
        </is>
      </c>
      <c r="L1246" s="199" t="inlineStr"/>
      <c r="M1246" s="199" t="inlineStr">
        <is>
          <t>Implement detections</t>
        </is>
      </c>
      <c r="N1246" s="199" t="inlineStr">
        <is>
          <t>https://attack.mitre.org/techniques/T1110/001</t>
        </is>
      </c>
      <c r="O1246" s="199" t="inlineStr">
        <is>
          <t>Implement detection rules for this technique</t>
        </is>
      </c>
      <c r="P1246" s="199" t="inlineStr">
        <is>
          <t>Tactics: Credential Access</t>
        </is>
      </c>
      <c r="Q1246" s="199" t="inlineStr">
        <is>
          <t>P4</t>
        </is>
      </c>
      <c r="R1246" s="199" t="inlineStr">
        <is>
          <t>🔍 Investigate and apply appropriate controls</t>
        </is>
      </c>
      <c r="S1246" s="199" t="inlineStr">
        <is>
          <t>MITRE technique - no IP context</t>
        </is>
      </c>
      <c r="T1246" s="199" t="n">
        <v>0</v>
      </c>
      <c r="U1246" s="199" t="n">
        <v>0</v>
      </c>
      <c r="V1246" s="199" t="inlineStr">
        <is>
          <t>T1110.001:Password Guessing | T1589.001:Credentials</t>
        </is>
      </c>
      <c r="W1246" s="199" t="n">
        <v>1</v>
      </c>
      <c r="X1246" s="199" t="inlineStr">
        <is>
          <t>LOW (40%)</t>
        </is>
      </c>
      <c r="Y1246" s="199" t="inlineStr">
        <is>
          <t>NONE</t>
        </is>
      </c>
      <c r="Z1246" s="199" t="inlineStr">
        <is>
          <t>NONE</t>
        </is>
      </c>
      <c r="AA1246" s="199" t="inlineStr">
        <is>
          <t>NONE</t>
        </is>
      </c>
      <c r="AB1246" s="199" t="inlineStr">
        <is>
          <t>NONE</t>
        </is>
      </c>
      <c r="AC1246" s="199" t="n">
        <v>0</v>
      </c>
      <c r="AD1246" s="199" t="inlineStr"/>
    </row>
    <row r="1247">
      <c r="A1247" s="199" t="inlineStr">
        <is>
          <t>MITRE_ATTACK</t>
        </is>
      </c>
      <c r="B1247" s="199" t="inlineStr">
        <is>
          <t>T1216.001</t>
        </is>
      </c>
      <c r="C1247" s="199" t="inlineStr">
        <is>
          <t>Tactic: Defense Evasion | Technique: PubPrn | Adversaries may use PubPrn to proxy execution of malicious remote files. PubPrn.vbs is a [Visual Basic](https://attack.mitre.org/techniques/T1059/005) script that publishes a printer to Active Directory Domain Services. The script may be signed by Microsoft and is commonly executed through the [Windows Command Shell](https://attack.mitre.org/techniques/T1059/003) via Cscript.exe . For example, the following code publishes a printer within the specifi</t>
        </is>
      </c>
      <c r="D1247" s="199" t="n">
        <v>6</v>
      </c>
      <c r="E1247" s="199" t="inlineStr">
        <is>
          <t>MEDIUM</t>
        </is>
      </c>
      <c r="F1247" s="199" t="n">
        <v>2</v>
      </c>
      <c r="G1247" s="199" t="n">
        <v>2</v>
      </c>
      <c r="H1247" s="199" t="inlineStr">
        <is>
          <t>MEDIUM</t>
        </is>
      </c>
      <c r="I1247" s="199" t="n">
        <v>10</v>
      </c>
      <c r="J1247" s="199" t="inlineStr">
        <is>
          <t>NO</t>
        </is>
      </c>
      <c r="K1247" s="199" t="inlineStr">
        <is>
          <t>https://attack.mitre.org/techniques/T1216/001</t>
        </is>
      </c>
      <c r="L1247" s="199" t="inlineStr"/>
      <c r="M1247" s="199" t="inlineStr">
        <is>
          <t>Implement detections</t>
        </is>
      </c>
      <c r="N1247" s="199" t="inlineStr">
        <is>
          <t>https://attack.mitre.org/techniques/T1216/001</t>
        </is>
      </c>
      <c r="O1247" s="199" t="inlineStr">
        <is>
          <t>Implement detection rules for this technique</t>
        </is>
      </c>
      <c r="P1247" s="199" t="inlineStr">
        <is>
          <t>Tactics: Defense Evasion</t>
        </is>
      </c>
      <c r="Q1247" s="199" t="inlineStr">
        <is>
          <t>P4</t>
        </is>
      </c>
      <c r="R1247" s="199" t="inlineStr">
        <is>
          <t>🔍 Investigate and apply appropriate controls</t>
        </is>
      </c>
      <c r="S1247" s="199" t="inlineStr">
        <is>
          <t>MITRE technique - no IP context</t>
        </is>
      </c>
      <c r="T1247" s="199" t="n">
        <v>0</v>
      </c>
      <c r="U1247" s="199" t="n">
        <v>0</v>
      </c>
      <c r="V1247" s="199" t="inlineStr">
        <is>
          <t>T1216.001:PubPrn | T1059.003:Windows Command Shell | T1059.005:Visual Basic</t>
        </is>
      </c>
      <c r="W1247" s="199" t="n">
        <v>1</v>
      </c>
      <c r="X1247" s="199" t="inlineStr">
        <is>
          <t>LOW (40%)</t>
        </is>
      </c>
      <c r="Y1247" s="199" t="inlineStr">
        <is>
          <t>NONE</t>
        </is>
      </c>
      <c r="Z1247" s="199" t="inlineStr">
        <is>
          <t>NONE</t>
        </is>
      </c>
      <c r="AA1247" s="199" t="inlineStr">
        <is>
          <t>NONE</t>
        </is>
      </c>
      <c r="AB1247" s="199" t="inlineStr">
        <is>
          <t>NONE</t>
        </is>
      </c>
      <c r="AC1247" s="199" t="n">
        <v>0</v>
      </c>
      <c r="AD1247" s="199" t="inlineStr"/>
    </row>
    <row r="1248">
      <c r="A1248" s="199" t="inlineStr">
        <is>
          <t>MITRE_ATTACK</t>
        </is>
      </c>
      <c r="B1248" s="199" t="inlineStr">
        <is>
          <t>T1597.002</t>
        </is>
      </c>
      <c r="C1248" s="199" t="inlineStr">
        <is>
          <t>Tactic: Reconnaissance | Technique: Purchase Technical Data | Adversaries may purchase technical information about victims that can be used during targeting. Information about victims may be available for purchase within reputable private sources and databases, such as paid subscriptions to feeds of scan databases or other data aggregation services. Adversaries may also purchase information from less-reputable sources such as dark web or cybercrime blackmarkets.
Adversaries may purchase informa</t>
        </is>
      </c>
      <c r="D1248" s="199" t="n">
        <v>6</v>
      </c>
      <c r="E1248" s="199" t="inlineStr">
        <is>
          <t>MEDIUM</t>
        </is>
      </c>
      <c r="F1248" s="199" t="n">
        <v>2</v>
      </c>
      <c r="G1248" s="199" t="n">
        <v>2</v>
      </c>
      <c r="H1248" s="199" t="inlineStr">
        <is>
          <t>MEDIUM</t>
        </is>
      </c>
      <c r="I1248" s="199" t="n">
        <v>10</v>
      </c>
      <c r="J1248" s="199" t="inlineStr">
        <is>
          <t>NO</t>
        </is>
      </c>
      <c r="K1248" s="199" t="inlineStr">
        <is>
          <t>https://attack.mitre.org/techniques/T1597/002</t>
        </is>
      </c>
      <c r="L1248" s="199" t="inlineStr"/>
      <c r="M1248" s="199" t="inlineStr">
        <is>
          <t>Implement detections</t>
        </is>
      </c>
      <c r="N1248" s="199" t="inlineStr">
        <is>
          <t>https://attack.mitre.org/techniques/T1597/002</t>
        </is>
      </c>
      <c r="O1248" s="199" t="inlineStr">
        <is>
          <t>Implement detection rules for this technique</t>
        </is>
      </c>
      <c r="P1248" s="199" t="inlineStr">
        <is>
          <t>Tactics: Reconnaissance</t>
        </is>
      </c>
      <c r="Q1248" s="199" t="inlineStr">
        <is>
          <t>P4</t>
        </is>
      </c>
      <c r="R1248" s="199" t="inlineStr">
        <is>
          <t>🔍 Investigate and apply appropriate controls</t>
        </is>
      </c>
      <c r="S1248" s="199" t="inlineStr">
        <is>
          <t>MITRE technique - no IP context</t>
        </is>
      </c>
      <c r="T1248" s="199" t="n">
        <v>0</v>
      </c>
      <c r="U1248" s="199" t="n">
        <v>0</v>
      </c>
      <c r="V1248" s="199" t="inlineStr">
        <is>
          <t>T1597.002:Purchase Technical Data | T1213.006:Databases | T1596.005:Scan Databases</t>
        </is>
      </c>
      <c r="W1248" s="199" t="n">
        <v>1</v>
      </c>
      <c r="X1248" s="199" t="inlineStr">
        <is>
          <t>LOW (40%)</t>
        </is>
      </c>
      <c r="Y1248" s="199" t="inlineStr">
        <is>
          <t>NONE</t>
        </is>
      </c>
      <c r="Z1248" s="199" t="inlineStr">
        <is>
          <t>NONE</t>
        </is>
      </c>
      <c r="AA1248" s="199" t="inlineStr">
        <is>
          <t>NONE</t>
        </is>
      </c>
      <c r="AB1248" s="199" t="inlineStr">
        <is>
          <t>NONE</t>
        </is>
      </c>
      <c r="AC1248" s="199" t="n">
        <v>0</v>
      </c>
      <c r="AD1248" s="199" t="inlineStr"/>
    </row>
    <row r="1249">
      <c r="A1249" s="199" t="inlineStr">
        <is>
          <t>MITRE_ATTACK</t>
        </is>
      </c>
      <c r="B1249" s="199" t="inlineStr">
        <is>
          <t>T1003</t>
        </is>
      </c>
      <c r="C1249" s="199" t="inlineStr">
        <is>
          <t>Tactic: Credential Access | Technique: OS Credential Dumping | Adversaries may attempt to dump credentials to obtain account login and credential material, normally in the form of a hash or a clear text password. Credentials can be obtained from OS caches, memory, or structures.(Citation: Brining MimiKatz to Unix) Credentials can then be used to perform [Lateral Movement](https://attack.mitre.org/tactics/TA0008) and access restricted information.
Several of the tools mentioned in associated sub</t>
        </is>
      </c>
      <c r="D1249" s="199" t="n">
        <v>6</v>
      </c>
      <c r="E1249" s="199" t="inlineStr">
        <is>
          <t>MEDIUM</t>
        </is>
      </c>
      <c r="F1249" s="199" t="n">
        <v>2</v>
      </c>
      <c r="G1249" s="199" t="n">
        <v>2</v>
      </c>
      <c r="H1249" s="199" t="inlineStr">
        <is>
          <t>MEDIUM</t>
        </is>
      </c>
      <c r="I1249" s="199" t="n">
        <v>10</v>
      </c>
      <c r="J1249" s="199" t="inlineStr">
        <is>
          <t>NO</t>
        </is>
      </c>
      <c r="K1249" s="199" t="inlineStr">
        <is>
          <t>https://attack.mitre.org/techniques/T1003</t>
        </is>
      </c>
      <c r="L1249" s="199" t="inlineStr"/>
      <c r="M1249" s="199" t="inlineStr">
        <is>
          <t>Implement detections</t>
        </is>
      </c>
      <c r="N1249" s="199" t="inlineStr">
        <is>
          <t>https://attack.mitre.org/techniques/T1003</t>
        </is>
      </c>
      <c r="O1249" s="199" t="inlineStr">
        <is>
          <t>Implement detection rules for this technique</t>
        </is>
      </c>
      <c r="P1249" s="199" t="inlineStr">
        <is>
          <t>Tactics: Credential Access</t>
        </is>
      </c>
      <c r="Q1249" s="199" t="inlineStr">
        <is>
          <t>P4</t>
        </is>
      </c>
      <c r="R1249" s="199" t="inlineStr">
        <is>
          <t>🔍 Investigate and apply appropriate controls</t>
        </is>
      </c>
      <c r="S1249" s="199" t="inlineStr">
        <is>
          <t>MITRE technique - no IP context</t>
        </is>
      </c>
      <c r="T1249" s="199" t="n">
        <v>0</v>
      </c>
      <c r="U1249" s="199" t="n">
        <v>0</v>
      </c>
      <c r="V1249" s="199" t="inlineStr">
        <is>
          <t>T1003:OS Credential Dumping | T1589.001:Credentials</t>
        </is>
      </c>
      <c r="W1249" s="199" t="n">
        <v>1</v>
      </c>
      <c r="X1249" s="199" t="inlineStr">
        <is>
          <t>LOW (40%)</t>
        </is>
      </c>
      <c r="Y1249" s="199" t="inlineStr">
        <is>
          <t>NONE</t>
        </is>
      </c>
      <c r="Z1249" s="199" t="inlineStr">
        <is>
          <t>NONE</t>
        </is>
      </c>
      <c r="AA1249" s="199" t="inlineStr">
        <is>
          <t>NONE</t>
        </is>
      </c>
      <c r="AB1249" s="199" t="inlineStr">
        <is>
          <t>NONE</t>
        </is>
      </c>
      <c r="AC1249" s="199" t="n">
        <v>0</v>
      </c>
      <c r="AD1249" s="199" t="inlineStr"/>
    </row>
    <row r="1250">
      <c r="A1250" s="199" t="inlineStr">
        <is>
          <t>MITRE_ATTACK</t>
        </is>
      </c>
      <c r="B1250" s="199" t="inlineStr">
        <is>
          <t>T1129</t>
        </is>
      </c>
      <c r="C1250" s="199" t="inlineStr">
        <is>
          <t>Tactic: Execution | Technique: Shared Modules | Adversaries may execute malicious payloads via loading shared modules. Shared modules are executable files that are loaded into processes to provide access to reusable code, such as specific custom functions or invoking OS API functions (i.e., [Native API](https://attack.mitre.org/techniques/T1106)).
Adversaries may use this functionality as a way to execute arbitrary payloads on a victim system. For example, adversaries can modularize functionali</t>
        </is>
      </c>
      <c r="D1250" s="199" t="n">
        <v>6</v>
      </c>
      <c r="E1250" s="199" t="inlineStr">
        <is>
          <t>MEDIUM</t>
        </is>
      </c>
      <c r="F1250" s="199" t="n">
        <v>2</v>
      </c>
      <c r="G1250" s="199" t="n">
        <v>2</v>
      </c>
      <c r="H1250" s="199" t="inlineStr">
        <is>
          <t>MEDIUM</t>
        </is>
      </c>
      <c r="I1250" s="199" t="n">
        <v>10</v>
      </c>
      <c r="J1250" s="199" t="inlineStr">
        <is>
          <t>NO</t>
        </is>
      </c>
      <c r="K1250" s="199" t="inlineStr">
        <is>
          <t>https://attack.mitre.org/techniques/T1129</t>
        </is>
      </c>
      <c r="L1250" s="199" t="inlineStr"/>
      <c r="M1250" s="199" t="inlineStr">
        <is>
          <t>Implement detections</t>
        </is>
      </c>
      <c r="N1250" s="199" t="inlineStr">
        <is>
          <t>https://attack.mitre.org/techniques/T1129</t>
        </is>
      </c>
      <c r="O1250" s="199" t="inlineStr">
        <is>
          <t>Implement detection rules for this technique</t>
        </is>
      </c>
      <c r="P1250" s="199" t="inlineStr">
        <is>
          <t>Tactics: Execution</t>
        </is>
      </c>
      <c r="Q1250" s="199" t="inlineStr">
        <is>
          <t>P4</t>
        </is>
      </c>
      <c r="R1250" s="199" t="inlineStr">
        <is>
          <t>🔍 Investigate and apply appropriate controls</t>
        </is>
      </c>
      <c r="S1250" s="199" t="inlineStr">
        <is>
          <t>MITRE technique - no IP context</t>
        </is>
      </c>
      <c r="T1250" s="199" t="n">
        <v>0</v>
      </c>
      <c r="U1250" s="199" t="n">
        <v>0</v>
      </c>
      <c r="V1250" s="199" t="inlineStr">
        <is>
          <t>T1129:Shared Modules | T1106:Native API</t>
        </is>
      </c>
      <c r="W1250" s="199" t="n">
        <v>1</v>
      </c>
      <c r="X1250" s="199" t="inlineStr">
        <is>
          <t>LOW (40%)</t>
        </is>
      </c>
      <c r="Y1250" s="199" t="inlineStr">
        <is>
          <t>NONE</t>
        </is>
      </c>
      <c r="Z1250" s="199" t="inlineStr">
        <is>
          <t>NONE</t>
        </is>
      </c>
      <c r="AA1250" s="199" t="inlineStr">
        <is>
          <t>NONE</t>
        </is>
      </c>
      <c r="AB1250" s="199" t="inlineStr">
        <is>
          <t>NONE</t>
        </is>
      </c>
      <c r="AC1250" s="199" t="n">
        <v>0</v>
      </c>
      <c r="AD1250" s="199" t="inlineStr"/>
    </row>
    <row r="1251">
      <c r="A1251" s="199" t="inlineStr">
        <is>
          <t>MITRE_ATTACK</t>
        </is>
      </c>
      <c r="B1251" s="199" t="inlineStr">
        <is>
          <t>T1602</t>
        </is>
      </c>
      <c r="C1251" s="199" t="inlineStr">
        <is>
          <t>Tactic: Collection | Technique: Data from Configuration Repository | Adversaries may collect data related to managed devices from configuration repositories. Configuration repositories are used by management systems in order to configure, manage, and control data on remote systems. Configuration repositories may also facilitate remote access and administration of devices.
Adversaries may target these repositories in order to collect large quantities of sensitive system administration data. Data</t>
        </is>
      </c>
      <c r="D1251" s="199" t="n">
        <v>6</v>
      </c>
      <c r="E1251" s="199" t="inlineStr">
        <is>
          <t>MEDIUM</t>
        </is>
      </c>
      <c r="F1251" s="199" t="n">
        <v>2</v>
      </c>
      <c r="G1251" s="199" t="n">
        <v>2</v>
      </c>
      <c r="H1251" s="199" t="inlineStr">
        <is>
          <t>MEDIUM</t>
        </is>
      </c>
      <c r="I1251" s="199" t="n">
        <v>10</v>
      </c>
      <c r="J1251" s="199" t="inlineStr">
        <is>
          <t>NO</t>
        </is>
      </c>
      <c r="K1251" s="199" t="inlineStr">
        <is>
          <t>https://attack.mitre.org/techniques/T1602</t>
        </is>
      </c>
      <c r="L1251" s="199" t="inlineStr"/>
      <c r="M1251" s="199" t="inlineStr">
        <is>
          <t>Implement detections</t>
        </is>
      </c>
      <c r="N1251" s="199" t="inlineStr">
        <is>
          <t>https://attack.mitre.org/techniques/T1602</t>
        </is>
      </c>
      <c r="O1251" s="199" t="inlineStr">
        <is>
          <t>Implement detection rules for this technique</t>
        </is>
      </c>
      <c r="P1251" s="199" t="inlineStr">
        <is>
          <t>Tactics: Collection</t>
        </is>
      </c>
      <c r="Q1251" s="199" t="inlineStr">
        <is>
          <t>P4</t>
        </is>
      </c>
      <c r="R1251" s="199" t="inlineStr">
        <is>
          <t>🔍 Investigate and apply appropriate controls</t>
        </is>
      </c>
      <c r="S1251" s="199" t="inlineStr">
        <is>
          <t>MITRE technique - no IP context</t>
        </is>
      </c>
      <c r="T1251" s="199" t="n">
        <v>0</v>
      </c>
      <c r="U1251" s="199" t="n">
        <v>0</v>
      </c>
      <c r="V1251" s="199" t="inlineStr">
        <is>
          <t>T1602:Data from Configuration Repository</t>
        </is>
      </c>
      <c r="W1251" s="199" t="n">
        <v>1</v>
      </c>
      <c r="X1251" s="199" t="inlineStr">
        <is>
          <t>LOW (40%)</t>
        </is>
      </c>
      <c r="Y1251" s="199" t="inlineStr">
        <is>
          <t>NONE</t>
        </is>
      </c>
      <c r="Z1251" s="199" t="inlineStr">
        <is>
          <t>NONE</t>
        </is>
      </c>
      <c r="AA1251" s="199" t="inlineStr">
        <is>
          <t>NONE</t>
        </is>
      </c>
      <c r="AB1251" s="199" t="inlineStr">
        <is>
          <t>NONE</t>
        </is>
      </c>
      <c r="AC1251" s="199" t="n">
        <v>0</v>
      </c>
      <c r="AD1251" s="199" t="inlineStr"/>
    </row>
    <row r="1252">
      <c r="A1252" s="199" t="inlineStr">
        <is>
          <t>MITRE_ATTACK</t>
        </is>
      </c>
      <c r="B1252" s="199" t="inlineStr">
        <is>
          <t>T1561.002</t>
        </is>
      </c>
      <c r="C1252" s="199" t="inlineStr">
        <is>
          <t xml:space="preserve">Tactic: Impact | Technique: Disk Structure Wipe | Adversaries may corrupt or wipe the disk data structures on a hard drive necessary to boot a system; targeting specific critical systems or in large numbers in a network to interrupt availability to system and network resources. 
Adversaries may attempt to render the system unable to boot by overwriting critical data located in structures such as the master boot record (MBR) or partition table.(Citation: Symantec Shamoon 2012)(Citation: FireEye </t>
        </is>
      </c>
      <c r="D1252" s="199" t="n">
        <v>6</v>
      </c>
      <c r="E1252" s="199" t="inlineStr">
        <is>
          <t>MEDIUM</t>
        </is>
      </c>
      <c r="F1252" s="199" t="n">
        <v>2</v>
      </c>
      <c r="G1252" s="199" t="n">
        <v>2</v>
      </c>
      <c r="H1252" s="199" t="inlineStr">
        <is>
          <t>MEDIUM</t>
        </is>
      </c>
      <c r="I1252" s="199" t="n">
        <v>10</v>
      </c>
      <c r="J1252" s="199" t="inlineStr">
        <is>
          <t>NO</t>
        </is>
      </c>
      <c r="K1252" s="199" t="inlineStr">
        <is>
          <t>https://attack.mitre.org/techniques/T1561/002</t>
        </is>
      </c>
      <c r="L1252" s="199" t="inlineStr"/>
      <c r="M1252" s="199" t="inlineStr">
        <is>
          <t>Implement detections</t>
        </is>
      </c>
      <c r="N1252" s="199" t="inlineStr">
        <is>
          <t>https://attack.mitre.org/techniques/T1561/002</t>
        </is>
      </c>
      <c r="O1252" s="199" t="inlineStr">
        <is>
          <t>Implement detection rules for this technique</t>
        </is>
      </c>
      <c r="P1252" s="199" t="inlineStr">
        <is>
          <t>Tactics: Impact</t>
        </is>
      </c>
      <c r="Q1252" s="199" t="inlineStr">
        <is>
          <t>P4</t>
        </is>
      </c>
      <c r="R1252" s="199" t="inlineStr">
        <is>
          <t>🔍 Investigate and apply appropriate controls</t>
        </is>
      </c>
      <c r="S1252" s="199" t="inlineStr">
        <is>
          <t>MITRE technique - no IP context</t>
        </is>
      </c>
      <c r="T1252" s="199" t="n">
        <v>0</v>
      </c>
      <c r="U1252" s="199" t="n">
        <v>0</v>
      </c>
      <c r="V1252" s="199" t="inlineStr">
        <is>
          <t>T1561.002:Disk Structure Wipe</t>
        </is>
      </c>
      <c r="W1252" s="199" t="n">
        <v>1</v>
      </c>
      <c r="X1252" s="199" t="inlineStr">
        <is>
          <t>LOW (40%)</t>
        </is>
      </c>
      <c r="Y1252" s="199" t="inlineStr">
        <is>
          <t>NONE</t>
        </is>
      </c>
      <c r="Z1252" s="199" t="inlineStr">
        <is>
          <t>NONE</t>
        </is>
      </c>
      <c r="AA1252" s="199" t="inlineStr">
        <is>
          <t>NONE</t>
        </is>
      </c>
      <c r="AB1252" s="199" t="inlineStr">
        <is>
          <t>NONE</t>
        </is>
      </c>
      <c r="AC1252" s="199" t="n">
        <v>0</v>
      </c>
      <c r="AD1252" s="199" t="inlineStr"/>
    </row>
    <row r="1253">
      <c r="A1253" s="199" t="inlineStr">
        <is>
          <t>MITRE_ATTACK</t>
        </is>
      </c>
      <c r="B1253" s="199" t="inlineStr">
        <is>
          <t>T1498.001</t>
        </is>
      </c>
      <c r="C1253" s="199" t="inlineStr">
        <is>
          <t xml:space="preserve">Tactic: Impact | Technique: Direct Network Flood |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t>
        </is>
      </c>
      <c r="D1253" s="199" t="n">
        <v>6</v>
      </c>
      <c r="E1253" s="199" t="inlineStr">
        <is>
          <t>MEDIUM</t>
        </is>
      </c>
      <c r="F1253" s="199" t="n">
        <v>2</v>
      </c>
      <c r="G1253" s="199" t="n">
        <v>2</v>
      </c>
      <c r="H1253" s="199" t="inlineStr">
        <is>
          <t>MEDIUM</t>
        </is>
      </c>
      <c r="I1253" s="199" t="n">
        <v>10</v>
      </c>
      <c r="J1253" s="199" t="inlineStr">
        <is>
          <t>NO</t>
        </is>
      </c>
      <c r="K1253" s="199" t="inlineStr">
        <is>
          <t>https://attack.mitre.org/techniques/T1498/001</t>
        </is>
      </c>
      <c r="L1253" s="199" t="inlineStr"/>
      <c r="M1253" s="199" t="inlineStr">
        <is>
          <t>Implement detections</t>
        </is>
      </c>
      <c r="N1253" s="199" t="inlineStr">
        <is>
          <t>https://attack.mitre.org/techniques/T1498/001</t>
        </is>
      </c>
      <c r="O1253" s="199" t="inlineStr">
        <is>
          <t>Implement detection rules for this technique</t>
        </is>
      </c>
      <c r="P1253" s="199" t="inlineStr">
        <is>
          <t>Tactics: Impact</t>
        </is>
      </c>
      <c r="Q1253" s="199" t="inlineStr">
        <is>
          <t>P4</t>
        </is>
      </c>
      <c r="R1253" s="199" t="inlineStr">
        <is>
          <t>🔍 Investigate and apply appropriate controls</t>
        </is>
      </c>
      <c r="S1253" s="199" t="inlineStr">
        <is>
          <t>MITRE technique - no IP context</t>
        </is>
      </c>
      <c r="T1253" s="199" t="n">
        <v>0</v>
      </c>
      <c r="U1253" s="199" t="n">
        <v>0</v>
      </c>
      <c r="V1253" s="199" t="inlineStr">
        <is>
          <t>T1498.001:Direct Network Flood</t>
        </is>
      </c>
      <c r="W1253" s="199" t="n">
        <v>1</v>
      </c>
      <c r="X1253" s="199" t="inlineStr">
        <is>
          <t>LOW (40%)</t>
        </is>
      </c>
      <c r="Y1253" s="199" t="inlineStr">
        <is>
          <t>NONE</t>
        </is>
      </c>
      <c r="Z1253" s="199" t="inlineStr">
        <is>
          <t>NONE</t>
        </is>
      </c>
      <c r="AA1253" s="199" t="inlineStr">
        <is>
          <t>NONE</t>
        </is>
      </c>
      <c r="AB1253" s="199" t="inlineStr">
        <is>
          <t>NONE</t>
        </is>
      </c>
      <c r="AC1253" s="199" t="n">
        <v>0</v>
      </c>
      <c r="AD1253" s="199" t="inlineStr"/>
    </row>
    <row r="1254">
      <c r="A1254" s="199" t="inlineStr">
        <is>
          <t>MITRE_ATTACK</t>
        </is>
      </c>
      <c r="B1254" s="199" t="inlineStr">
        <is>
          <t>T1574.007</t>
        </is>
      </c>
      <c r="C1254" s="199" t="inlineStr">
        <is>
          <t xml:space="preserve">Tactic: Persistence, Privilege Escalation, Defense Evasion | Technique: Path Interception by PATH Environment Variable | 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t>
        </is>
      </c>
      <c r="D1254" s="199" t="n">
        <v>6</v>
      </c>
      <c r="E1254" s="199" t="inlineStr">
        <is>
          <t>MEDIUM</t>
        </is>
      </c>
      <c r="F1254" s="199" t="n">
        <v>2</v>
      </c>
      <c r="G1254" s="199" t="n">
        <v>2</v>
      </c>
      <c r="H1254" s="199" t="inlineStr">
        <is>
          <t>MEDIUM</t>
        </is>
      </c>
      <c r="I1254" s="199" t="n">
        <v>10</v>
      </c>
      <c r="J1254" s="199" t="inlineStr">
        <is>
          <t>NO</t>
        </is>
      </c>
      <c r="K1254" s="199" t="inlineStr">
        <is>
          <t>https://attack.mitre.org/techniques/T1574/007</t>
        </is>
      </c>
      <c r="L1254" s="199" t="inlineStr"/>
      <c r="M1254" s="199" t="inlineStr">
        <is>
          <t>Implement detections</t>
        </is>
      </c>
      <c r="N1254" s="199" t="inlineStr">
        <is>
          <t>https://attack.mitre.org/techniques/T1574/007</t>
        </is>
      </c>
      <c r="O1254" s="199" t="inlineStr">
        <is>
          <t>Implement detection rules for this technique</t>
        </is>
      </c>
      <c r="P1254" s="199" t="inlineStr">
        <is>
          <t>Tactics: Persistence, Privilege Escalation, Defense Evasion</t>
        </is>
      </c>
      <c r="Q1254" s="199" t="inlineStr">
        <is>
          <t>P4</t>
        </is>
      </c>
      <c r="R1254" s="199" t="inlineStr">
        <is>
          <t>🔍 Investigate and apply appropriate controls</t>
        </is>
      </c>
      <c r="S1254" s="199" t="inlineStr">
        <is>
          <t>MITRE technique - no IP context</t>
        </is>
      </c>
      <c r="T1254" s="199" t="n">
        <v>0</v>
      </c>
      <c r="U1254" s="199" t="n">
        <v>0</v>
      </c>
      <c r="V1254" s="199" t="inlineStr">
        <is>
          <t>T1574.007:Path Interception by PATH Environment Variable</t>
        </is>
      </c>
      <c r="W1254" s="199" t="n">
        <v>1</v>
      </c>
      <c r="X1254" s="199" t="inlineStr">
        <is>
          <t>LOW (40%)</t>
        </is>
      </c>
      <c r="Y1254" s="199" t="inlineStr">
        <is>
          <t>NONE</t>
        </is>
      </c>
      <c r="Z1254" s="199" t="inlineStr">
        <is>
          <t>NONE</t>
        </is>
      </c>
      <c r="AA1254" s="199" t="inlineStr">
        <is>
          <t>NONE</t>
        </is>
      </c>
      <c r="AB1254" s="199" t="inlineStr">
        <is>
          <t>NONE</t>
        </is>
      </c>
      <c r="AC1254" s="199" t="n">
        <v>0</v>
      </c>
      <c r="AD1254" s="199" t="inlineStr"/>
    </row>
    <row r="1255">
      <c r="A1255" s="199" t="inlineStr">
        <is>
          <t>MITRE_ATTACK</t>
        </is>
      </c>
      <c r="B1255" s="199" t="inlineStr">
        <is>
          <t>T1213.002</t>
        </is>
      </c>
      <c r="C1255" s="199" t="inlineStr">
        <is>
          <t>Tactic: Collection | Technique: Sharepoint | Adversaries may leverage the SharePoint repository as a source to mine valuable information. SharePoint will often contain useful information for an adversary to learn about the structure and functionality of the internal network and systems. For example, the following is a list of example information that may hold potential value to an adversary and may also be found on SharePoint:
* Policies, procedures, and standards
* Physical / logical network d</t>
        </is>
      </c>
      <c r="D1255" s="199" t="n">
        <v>6</v>
      </c>
      <c r="E1255" s="199" t="inlineStr">
        <is>
          <t>MEDIUM</t>
        </is>
      </c>
      <c r="F1255" s="199" t="n">
        <v>2</v>
      </c>
      <c r="G1255" s="199" t="n">
        <v>2</v>
      </c>
      <c r="H1255" s="199" t="inlineStr">
        <is>
          <t>MEDIUM</t>
        </is>
      </c>
      <c r="I1255" s="199" t="n">
        <v>10</v>
      </c>
      <c r="J1255" s="199" t="inlineStr">
        <is>
          <t>NO</t>
        </is>
      </c>
      <c r="K1255" s="199" t="inlineStr">
        <is>
          <t>https://attack.mitre.org/techniques/T1213/002</t>
        </is>
      </c>
      <c r="L1255" s="199" t="inlineStr"/>
      <c r="M1255" s="199" t="inlineStr">
        <is>
          <t>Implement detections</t>
        </is>
      </c>
      <c r="N1255" s="199" t="inlineStr">
        <is>
          <t>https://attack.mitre.org/techniques/T1213/002</t>
        </is>
      </c>
      <c r="O1255" s="199" t="inlineStr">
        <is>
          <t>Implement detection rules for this technique</t>
        </is>
      </c>
      <c r="P1255" s="199" t="inlineStr">
        <is>
          <t>Tactics: Collection</t>
        </is>
      </c>
      <c r="Q1255" s="199" t="inlineStr">
        <is>
          <t>P4</t>
        </is>
      </c>
      <c r="R1255" s="199" t="inlineStr">
        <is>
          <t>🔍 Investigate and apply appropriate controls</t>
        </is>
      </c>
      <c r="S1255" s="199" t="inlineStr">
        <is>
          <t>MITRE technique - no IP context</t>
        </is>
      </c>
      <c r="T1255" s="199" t="n">
        <v>0</v>
      </c>
      <c r="U1255" s="199" t="n">
        <v>0</v>
      </c>
      <c r="V1255" s="199" t="inlineStr">
        <is>
          <t>T1213.002:Sharepoint</t>
        </is>
      </c>
      <c r="W1255" s="199" t="n">
        <v>1</v>
      </c>
      <c r="X1255" s="199" t="inlineStr">
        <is>
          <t>LOW (40%)</t>
        </is>
      </c>
      <c r="Y1255" s="199" t="inlineStr">
        <is>
          <t>NONE</t>
        </is>
      </c>
      <c r="Z1255" s="199" t="inlineStr">
        <is>
          <t>NONE</t>
        </is>
      </c>
      <c r="AA1255" s="199" t="inlineStr">
        <is>
          <t>NONE</t>
        </is>
      </c>
      <c r="AB1255" s="199" t="inlineStr">
        <is>
          <t>NONE</t>
        </is>
      </c>
      <c r="AC1255" s="199" t="n">
        <v>0</v>
      </c>
      <c r="AD1255" s="199" t="inlineStr"/>
    </row>
    <row r="1256">
      <c r="A1256" s="199" t="inlineStr">
        <is>
          <t>MITRE_ATTACK</t>
        </is>
      </c>
      <c r="B1256" s="199" t="inlineStr">
        <is>
          <t>T1006</t>
        </is>
      </c>
      <c r="C1256" s="199" t="inlineStr">
        <is>
          <t xml:space="preserve">Tactic: Defense Evasion | Technique: Direct Volume Access | Adversaries may directly access a volume to bypass file access controls and file system monitoring. Windows allows programs to have direct access to logical volumes. Programs with direct access may read and write files directly from the drive by analyzing file system data structures. This technique may bypass Windows file access controls as well as file system monitoring tools. (Citation: Hakobyan 2009)
Utilities, such as `NinjaCopy`, </t>
        </is>
      </c>
      <c r="D1256" s="199" t="n">
        <v>6</v>
      </c>
      <c r="E1256" s="199" t="inlineStr">
        <is>
          <t>MEDIUM</t>
        </is>
      </c>
      <c r="F1256" s="199" t="n">
        <v>2</v>
      </c>
      <c r="G1256" s="199" t="n">
        <v>2</v>
      </c>
      <c r="H1256" s="199" t="inlineStr">
        <is>
          <t>MEDIUM</t>
        </is>
      </c>
      <c r="I1256" s="199" t="n">
        <v>10</v>
      </c>
      <c r="J1256" s="199" t="inlineStr">
        <is>
          <t>NO</t>
        </is>
      </c>
      <c r="K1256" s="199" t="inlineStr">
        <is>
          <t>https://attack.mitre.org/techniques/T1006</t>
        </is>
      </c>
      <c r="L1256" s="199" t="inlineStr"/>
      <c r="M1256" s="199" t="inlineStr">
        <is>
          <t>Implement detections</t>
        </is>
      </c>
      <c r="N1256" s="199" t="inlineStr">
        <is>
          <t>https://attack.mitre.org/techniques/T1006</t>
        </is>
      </c>
      <c r="O1256" s="199" t="inlineStr">
        <is>
          <t>Implement detection rules for this technique</t>
        </is>
      </c>
      <c r="P1256" s="199" t="inlineStr">
        <is>
          <t>Tactics: Defense Evasion</t>
        </is>
      </c>
      <c r="Q1256" s="199" t="inlineStr">
        <is>
          <t>P4</t>
        </is>
      </c>
      <c r="R1256" s="199" t="inlineStr">
        <is>
          <t>🔍 Investigate and apply appropriate controls</t>
        </is>
      </c>
      <c r="S1256" s="199" t="inlineStr">
        <is>
          <t>MITRE technique - no IP context</t>
        </is>
      </c>
      <c r="T1256" s="199" t="n">
        <v>0</v>
      </c>
      <c r="U1256" s="199" t="n">
        <v>0</v>
      </c>
      <c r="V1256" s="199" t="inlineStr">
        <is>
          <t>T1006:Direct Volume Access</t>
        </is>
      </c>
      <c r="W1256" s="199" t="n">
        <v>1</v>
      </c>
      <c r="X1256" s="199" t="inlineStr">
        <is>
          <t>LOW (40%)</t>
        </is>
      </c>
      <c r="Y1256" s="199" t="inlineStr">
        <is>
          <t>NONE</t>
        </is>
      </c>
      <c r="Z1256" s="199" t="inlineStr">
        <is>
          <t>NONE</t>
        </is>
      </c>
      <c r="AA1256" s="199" t="inlineStr">
        <is>
          <t>NONE</t>
        </is>
      </c>
      <c r="AB1256" s="199" t="inlineStr">
        <is>
          <t>NONE</t>
        </is>
      </c>
      <c r="AC1256" s="199" t="n">
        <v>0</v>
      </c>
      <c r="AD1256" s="199" t="inlineStr"/>
    </row>
    <row r="1257">
      <c r="A1257" s="199" t="inlineStr">
        <is>
          <t>MITRE_ATTACK</t>
        </is>
      </c>
      <c r="B1257" s="199" t="inlineStr">
        <is>
          <t>T1588.007</t>
        </is>
      </c>
      <c r="C1257" s="199" t="inlineStr">
        <is>
          <t>Tactic: Resource Development | Technique: Artificial Intelligence | Adversaries may obtain access to generative artificial intelligence tools, such as large language models (LLMs), to aid various techniques during targeting. These tools may be used to inform, bolster, and enable a variety of malicious tasks, including conducting [Reconnaissance](https://attack.mitre.org/tactics/TA0043), creating basic scripts, assisting social engineering, and even developing payloads.(Citation: MSFT-AI) 
For e</t>
        </is>
      </c>
      <c r="D1257" s="199" t="n">
        <v>6</v>
      </c>
      <c r="E1257" s="199" t="inlineStr">
        <is>
          <t>MEDIUM</t>
        </is>
      </c>
      <c r="F1257" s="199" t="n">
        <v>2</v>
      </c>
      <c r="G1257" s="199" t="n">
        <v>2</v>
      </c>
      <c r="H1257" s="199" t="inlineStr">
        <is>
          <t>MEDIUM</t>
        </is>
      </c>
      <c r="I1257" s="199" t="n">
        <v>10</v>
      </c>
      <c r="J1257" s="199" t="inlineStr">
        <is>
          <t>NO</t>
        </is>
      </c>
      <c r="K1257" s="199" t="inlineStr">
        <is>
          <t>https://attack.mitre.org/techniques/T1588/007</t>
        </is>
      </c>
      <c r="L1257" s="199" t="inlineStr"/>
      <c r="M1257" s="199" t="inlineStr">
        <is>
          <t>Implement detections</t>
        </is>
      </c>
      <c r="N1257" s="199" t="inlineStr">
        <is>
          <t>https://attack.mitre.org/techniques/T1588/007</t>
        </is>
      </c>
      <c r="O1257" s="199" t="inlineStr">
        <is>
          <t>Implement detection rules for this technique</t>
        </is>
      </c>
      <c r="P1257" s="199" t="inlineStr">
        <is>
          <t>Tactics: Resource Development</t>
        </is>
      </c>
      <c r="Q1257" s="199" t="inlineStr">
        <is>
          <t>P4</t>
        </is>
      </c>
      <c r="R1257" s="199" t="inlineStr">
        <is>
          <t>🔍 Investigate and apply appropriate controls</t>
        </is>
      </c>
      <c r="S1257" s="199" t="inlineStr">
        <is>
          <t>MITRE technique - no IP context</t>
        </is>
      </c>
      <c r="T1257" s="199" t="n">
        <v>0</v>
      </c>
      <c r="U1257" s="199" t="n">
        <v>0</v>
      </c>
      <c r="V1257" s="199" t="inlineStr">
        <is>
          <t>T1588.007:Artificial Intelligence</t>
        </is>
      </c>
      <c r="W1257" s="199" t="n">
        <v>1</v>
      </c>
      <c r="X1257" s="199" t="inlineStr">
        <is>
          <t>LOW (40%)</t>
        </is>
      </c>
      <c r="Y1257" s="199" t="inlineStr">
        <is>
          <t>NONE</t>
        </is>
      </c>
      <c r="Z1257" s="199" t="inlineStr">
        <is>
          <t>NONE</t>
        </is>
      </c>
      <c r="AA1257" s="199" t="inlineStr">
        <is>
          <t>NONE</t>
        </is>
      </c>
      <c r="AB1257" s="199" t="inlineStr">
        <is>
          <t>NONE</t>
        </is>
      </c>
      <c r="AC1257" s="199" t="n">
        <v>0</v>
      </c>
      <c r="AD1257" s="199" t="inlineStr"/>
    </row>
    <row r="1258">
      <c r="A1258" s="199" t="inlineStr">
        <is>
          <t>MITRE_ATTACK</t>
        </is>
      </c>
      <c r="B1258" s="199" t="inlineStr">
        <is>
          <t>T1666</t>
        </is>
      </c>
      <c r="C1258" s="199" t="inlineStr">
        <is>
          <t>Tactic: Defense Evasion | Technique: Modify Cloud Resource Hierarchy | Adversaries may attempt to modify hierarchical structures in infrastructure-as-a-service (IaaS) environments in order to evade defenses.  
IaaS environments often group resources into a hierarchy, enabling improved resource management and application of policies to relevant groups. Hierarchical structures differ among cloud providers. For example, in AWS environments, multiple accounts can be grouped under a single organizat</t>
        </is>
      </c>
      <c r="D1258" s="199" t="n">
        <v>6</v>
      </c>
      <c r="E1258" s="199" t="inlineStr">
        <is>
          <t>MEDIUM</t>
        </is>
      </c>
      <c r="F1258" s="199" t="n">
        <v>2</v>
      </c>
      <c r="G1258" s="199" t="n">
        <v>2</v>
      </c>
      <c r="H1258" s="199" t="inlineStr">
        <is>
          <t>MEDIUM</t>
        </is>
      </c>
      <c r="I1258" s="199" t="n">
        <v>10</v>
      </c>
      <c r="J1258" s="199" t="inlineStr">
        <is>
          <t>NO</t>
        </is>
      </c>
      <c r="K1258" s="199" t="inlineStr">
        <is>
          <t>https://attack.mitre.org/techniques/T1666</t>
        </is>
      </c>
      <c r="L1258" s="199" t="inlineStr"/>
      <c r="M1258" s="199" t="inlineStr">
        <is>
          <t>Implement detections</t>
        </is>
      </c>
      <c r="N1258" s="199" t="inlineStr">
        <is>
          <t>https://attack.mitre.org/techniques/T1666</t>
        </is>
      </c>
      <c r="O1258" s="199" t="inlineStr">
        <is>
          <t>Implement detection rules for this technique</t>
        </is>
      </c>
      <c r="P1258" s="199" t="inlineStr">
        <is>
          <t>Tactics: Defense Evasion</t>
        </is>
      </c>
      <c r="Q1258" s="199" t="inlineStr">
        <is>
          <t>P4</t>
        </is>
      </c>
      <c r="R1258" s="199" t="inlineStr">
        <is>
          <t>🔍 Investigate and apply appropriate controls</t>
        </is>
      </c>
      <c r="S1258" s="199" t="inlineStr">
        <is>
          <t>MITRE technique - no IP context</t>
        </is>
      </c>
      <c r="T1258" s="199" t="n">
        <v>0</v>
      </c>
      <c r="U1258" s="199" t="n">
        <v>0</v>
      </c>
      <c r="V1258" s="199" t="inlineStr">
        <is>
          <t>T1666:Modify Cloud Resource Hierarchy</t>
        </is>
      </c>
      <c r="W1258" s="199" t="n">
        <v>1</v>
      </c>
      <c r="X1258" s="199" t="inlineStr">
        <is>
          <t>LOW (40%)</t>
        </is>
      </c>
      <c r="Y1258" s="199" t="inlineStr">
        <is>
          <t>NONE</t>
        </is>
      </c>
      <c r="Z1258" s="199" t="inlineStr">
        <is>
          <t>NONE</t>
        </is>
      </c>
      <c r="AA1258" s="199" t="inlineStr">
        <is>
          <t>NONE</t>
        </is>
      </c>
      <c r="AB1258" s="199" t="inlineStr">
        <is>
          <t>NONE</t>
        </is>
      </c>
      <c r="AC1258" s="199" t="n">
        <v>0</v>
      </c>
      <c r="AD1258" s="199" t="inlineStr"/>
    </row>
    <row r="1259">
      <c r="A1259" s="199" t="inlineStr">
        <is>
          <t>MITRE_ATTACK</t>
        </is>
      </c>
      <c r="B1259" s="199" t="inlineStr">
        <is>
          <t>T1564.008</t>
        </is>
      </c>
      <c r="C1259" s="199" t="inlineStr">
        <is>
          <t xml:space="preserve">Tactic: Defense Evasion | Technique: Email Hiding Rules | Adversaries may use email rules to hide inbound emails in a compromised user's mailbox. Many email clients allow users to create inbox rules for various email functions, including moving emails to other folders, marking emails as read, or deleting emails. Rules may be created or modified within email clients or through external features such as the New-InboxRule or Set-InboxRule [PowerShell](https://attack.mitre.org/techniques/T1059/001) </t>
        </is>
      </c>
      <c r="D1259" s="199" t="n">
        <v>6</v>
      </c>
      <c r="E1259" s="199" t="inlineStr">
        <is>
          <t>MEDIUM</t>
        </is>
      </c>
      <c r="F1259" s="199" t="n">
        <v>2</v>
      </c>
      <c r="G1259" s="199" t="n">
        <v>2</v>
      </c>
      <c r="H1259" s="199" t="inlineStr">
        <is>
          <t>MEDIUM</t>
        </is>
      </c>
      <c r="I1259" s="199" t="n">
        <v>10</v>
      </c>
      <c r="J1259" s="199" t="inlineStr">
        <is>
          <t>NO</t>
        </is>
      </c>
      <c r="K1259" s="199" t="inlineStr">
        <is>
          <t>https://attack.mitre.org/techniques/T1564/008</t>
        </is>
      </c>
      <c r="L1259" s="199" t="inlineStr"/>
      <c r="M1259" s="199" t="inlineStr">
        <is>
          <t>Implement detections</t>
        </is>
      </c>
      <c r="N1259" s="199" t="inlineStr">
        <is>
          <t>https://attack.mitre.org/techniques/T1564/008</t>
        </is>
      </c>
      <c r="O1259" s="199" t="inlineStr">
        <is>
          <t>Implement detection rules for this technique</t>
        </is>
      </c>
      <c r="P1259" s="199" t="inlineStr">
        <is>
          <t>Tactics: Defense Evasion</t>
        </is>
      </c>
      <c r="Q1259" s="199" t="inlineStr">
        <is>
          <t>P4</t>
        </is>
      </c>
      <c r="R1259" s="199" t="inlineStr">
        <is>
          <t>🔍 Investigate and apply appropriate controls</t>
        </is>
      </c>
      <c r="S1259" s="199" t="inlineStr">
        <is>
          <t>MITRE technique - no IP context</t>
        </is>
      </c>
      <c r="T1259" s="199" t="n">
        <v>0</v>
      </c>
      <c r="U1259" s="199" t="n">
        <v>0</v>
      </c>
      <c r="V1259" s="199" t="inlineStr">
        <is>
          <t>T1564.008:Email Hiding Rules | T1059.001:PowerShell</t>
        </is>
      </c>
      <c r="W1259" s="199" t="n">
        <v>1</v>
      </c>
      <c r="X1259" s="199" t="inlineStr">
        <is>
          <t>LOW (40%)</t>
        </is>
      </c>
      <c r="Y1259" s="199" t="inlineStr">
        <is>
          <t>NONE</t>
        </is>
      </c>
      <c r="Z1259" s="199" t="inlineStr">
        <is>
          <t>NONE</t>
        </is>
      </c>
      <c r="AA1259" s="199" t="inlineStr">
        <is>
          <t>NONE</t>
        </is>
      </c>
      <c r="AB1259" s="199" t="inlineStr">
        <is>
          <t>NONE</t>
        </is>
      </c>
      <c r="AC1259" s="199" t="n">
        <v>0</v>
      </c>
      <c r="AD1259" s="199" t="inlineStr"/>
    </row>
    <row r="1260">
      <c r="A1260" s="199" t="inlineStr">
        <is>
          <t>MITRE_ATTACK</t>
        </is>
      </c>
      <c r="B1260" s="199" t="inlineStr">
        <is>
          <t>T1491.002</t>
        </is>
      </c>
      <c r="C1260" s="199" t="inlineStr">
        <is>
          <t>Tactic: Impact | Technique: External Defacement | An adversary may deface systems external to an organization in an attempt to deliver messaging, intimidate, or otherwise mislead an organization or users. [External Defacement](https://attack.mitre.org/techniques/T1491/002) may ultimately cause users to distrust the systems and to question/discredit the system’s integrity. Externally-facing websites are a common victim of defacement; often targeted by adversary and hacktivist groups in order to p</t>
        </is>
      </c>
      <c r="D1260" s="199" t="n">
        <v>6</v>
      </c>
      <c r="E1260" s="199" t="inlineStr">
        <is>
          <t>MEDIUM</t>
        </is>
      </c>
      <c r="F1260" s="199" t="n">
        <v>2</v>
      </c>
      <c r="G1260" s="199" t="n">
        <v>2</v>
      </c>
      <c r="H1260" s="199" t="inlineStr">
        <is>
          <t>MEDIUM</t>
        </is>
      </c>
      <c r="I1260" s="199" t="n">
        <v>10</v>
      </c>
      <c r="J1260" s="199" t="inlineStr">
        <is>
          <t>NO</t>
        </is>
      </c>
      <c r="K1260" s="199" t="inlineStr">
        <is>
          <t>https://attack.mitre.org/techniques/T1491/002</t>
        </is>
      </c>
      <c r="L1260" s="199" t="inlineStr"/>
      <c r="M1260" s="199" t="inlineStr">
        <is>
          <t>Implement detections</t>
        </is>
      </c>
      <c r="N1260" s="199" t="inlineStr">
        <is>
          <t>https://attack.mitre.org/techniques/T1491/002</t>
        </is>
      </c>
      <c r="O1260" s="199" t="inlineStr">
        <is>
          <t>Implement detection rules for this technique</t>
        </is>
      </c>
      <c r="P1260" s="199" t="inlineStr">
        <is>
          <t>Tactics: Impact</t>
        </is>
      </c>
      <c r="Q1260" s="199" t="inlineStr">
        <is>
          <t>P4</t>
        </is>
      </c>
      <c r="R1260" s="199" t="inlineStr">
        <is>
          <t>🔍 Investigate and apply appropriate controls</t>
        </is>
      </c>
      <c r="S1260" s="199" t="inlineStr">
        <is>
          <t>MITRE technique - no IP context</t>
        </is>
      </c>
      <c r="T1260" s="199" t="n">
        <v>0</v>
      </c>
      <c r="U1260" s="199" t="n">
        <v>0</v>
      </c>
      <c r="V1260" s="199" t="inlineStr">
        <is>
          <t>T1491.002:External Defacement</t>
        </is>
      </c>
      <c r="W1260" s="199" t="n">
        <v>1</v>
      </c>
      <c r="X1260" s="199" t="inlineStr">
        <is>
          <t>LOW (40%)</t>
        </is>
      </c>
      <c r="Y1260" s="199" t="inlineStr">
        <is>
          <t>NONE</t>
        </is>
      </c>
      <c r="Z1260" s="199" t="inlineStr">
        <is>
          <t>NONE</t>
        </is>
      </c>
      <c r="AA1260" s="199" t="inlineStr">
        <is>
          <t>NONE</t>
        </is>
      </c>
      <c r="AB1260" s="199" t="inlineStr">
        <is>
          <t>NONE</t>
        </is>
      </c>
      <c r="AC1260" s="199" t="n">
        <v>0</v>
      </c>
      <c r="AD1260" s="199" t="inlineStr"/>
    </row>
    <row r="1261">
      <c r="A1261" s="199" t="inlineStr">
        <is>
          <t>MITRE_ATTACK</t>
        </is>
      </c>
      <c r="B1261" s="199" t="inlineStr">
        <is>
          <t>T1027.013</t>
        </is>
      </c>
      <c r="C1261" s="199" t="inlineStr">
        <is>
          <t>Tactic: Defense Evasion | Technique: Encrypted/Encoded File | Adversaries may encrypt or encode files to obfuscate strings, bytes, and other specific patterns to impede detection. Encrypting and/or encoding file content aims to conceal malicious artifacts within a file used in an intrusion. Many other techniques, such as [Software Packing](https://attack.mitre.org/techniques/T1027/002), [Steganography](https://attack.mitre.org/techniques/T1027/003), and [Embedded Payloads](https://attack.mitre.o</t>
        </is>
      </c>
      <c r="D1261" s="199" t="n">
        <v>6</v>
      </c>
      <c r="E1261" s="199" t="inlineStr">
        <is>
          <t>MEDIUM</t>
        </is>
      </c>
      <c r="F1261" s="199" t="n">
        <v>2</v>
      </c>
      <c r="G1261" s="199" t="n">
        <v>2</v>
      </c>
      <c r="H1261" s="199" t="inlineStr">
        <is>
          <t>MEDIUM</t>
        </is>
      </c>
      <c r="I1261" s="199" t="n">
        <v>10</v>
      </c>
      <c r="J1261" s="199" t="inlineStr">
        <is>
          <t>NO</t>
        </is>
      </c>
      <c r="K1261" s="199" t="inlineStr">
        <is>
          <t>https://attack.mitre.org/techniques/T1027/013</t>
        </is>
      </c>
      <c r="L1261" s="199" t="inlineStr"/>
      <c r="M1261" s="199" t="inlineStr">
        <is>
          <t>Implement detections</t>
        </is>
      </c>
      <c r="N1261" s="199" t="inlineStr">
        <is>
          <t>https://attack.mitre.org/techniques/T1027/013</t>
        </is>
      </c>
      <c r="O1261" s="199" t="inlineStr">
        <is>
          <t>Implement detection rules for this technique</t>
        </is>
      </c>
      <c r="P1261" s="199" t="inlineStr">
        <is>
          <t>Tactics: Defense Evasion</t>
        </is>
      </c>
      <c r="Q1261" s="199" t="inlineStr">
        <is>
          <t>P4</t>
        </is>
      </c>
      <c r="R1261" s="199" t="inlineStr">
        <is>
          <t>🔍 Investigate and apply appropriate controls</t>
        </is>
      </c>
      <c r="S1261" s="199" t="inlineStr">
        <is>
          <t>MITRE technique - no IP context</t>
        </is>
      </c>
      <c r="T1261" s="199" t="n">
        <v>0</v>
      </c>
      <c r="U1261" s="199" t="n">
        <v>0</v>
      </c>
      <c r="V1261" s="199" t="inlineStr">
        <is>
          <t>T1027.013:Encrypted/Encoded File | T1027.009:Embedded Payloads | T1592.002:Software</t>
        </is>
      </c>
      <c r="W1261" s="199" t="n">
        <v>1</v>
      </c>
      <c r="X1261" s="199" t="inlineStr">
        <is>
          <t>LOW (40%)</t>
        </is>
      </c>
      <c r="Y1261" s="199" t="inlineStr">
        <is>
          <t>NONE</t>
        </is>
      </c>
      <c r="Z1261" s="199" t="inlineStr">
        <is>
          <t>NONE</t>
        </is>
      </c>
      <c r="AA1261" s="199" t="inlineStr">
        <is>
          <t>NONE</t>
        </is>
      </c>
      <c r="AB1261" s="199" t="inlineStr">
        <is>
          <t>NONE</t>
        </is>
      </c>
      <c r="AC1261" s="199" t="n">
        <v>0</v>
      </c>
      <c r="AD1261" s="199" t="inlineStr"/>
    </row>
    <row r="1262">
      <c r="A1262" s="199" t="inlineStr">
        <is>
          <t>MITRE_ATTACK</t>
        </is>
      </c>
      <c r="B1262" s="199" t="inlineStr">
        <is>
          <t>T1590.005</t>
        </is>
      </c>
      <c r="C1262" s="199" t="inlineStr">
        <is>
          <t>Tactic: Reconnaissance | Technique: IP Addresses | Adversaries may gather the victim's IP addresses that can be used during targeting. Public IP addresses may be allocated to organizations by block, or a range of sequential addresses. Information about assigned IP addresses may include a variety of details, such as which IP addresses are in use. IP addresses may also enable an adversary to derive other details about a victim, such as organizational size, physical location(s), Internet service pr</t>
        </is>
      </c>
      <c r="D1262" s="199" t="n">
        <v>6</v>
      </c>
      <c r="E1262" s="199" t="inlineStr">
        <is>
          <t>MEDIUM</t>
        </is>
      </c>
      <c r="F1262" s="199" t="n">
        <v>2</v>
      </c>
      <c r="G1262" s="199" t="n">
        <v>2</v>
      </c>
      <c r="H1262" s="199" t="inlineStr">
        <is>
          <t>MEDIUM</t>
        </is>
      </c>
      <c r="I1262" s="199" t="n">
        <v>10</v>
      </c>
      <c r="J1262" s="199" t="inlineStr">
        <is>
          <t>NO</t>
        </is>
      </c>
      <c r="K1262" s="199" t="inlineStr">
        <is>
          <t>https://attack.mitre.org/techniques/T1590/005</t>
        </is>
      </c>
      <c r="L1262" s="199" t="inlineStr"/>
      <c r="M1262" s="199" t="inlineStr">
        <is>
          <t>Implement detections</t>
        </is>
      </c>
      <c r="N1262" s="199" t="inlineStr">
        <is>
          <t>https://attack.mitre.org/techniques/T1590/005</t>
        </is>
      </c>
      <c r="O1262" s="199" t="inlineStr">
        <is>
          <t>Implement detection rules for this technique</t>
        </is>
      </c>
      <c r="P1262" s="199" t="inlineStr">
        <is>
          <t>Tactics: Reconnaissance</t>
        </is>
      </c>
      <c r="Q1262" s="199" t="inlineStr">
        <is>
          <t>P4</t>
        </is>
      </c>
      <c r="R1262" s="199" t="inlineStr">
        <is>
          <t>🔍 Investigate and apply appropriate controls</t>
        </is>
      </c>
      <c r="S1262" s="199" t="inlineStr">
        <is>
          <t>MITRE technique - no IP context</t>
        </is>
      </c>
      <c r="T1262" s="199" t="n">
        <v>0</v>
      </c>
      <c r="U1262" s="199" t="n">
        <v>0</v>
      </c>
      <c r="V1262" s="199" t="inlineStr">
        <is>
          <t>T1590.005:IP Addresses</t>
        </is>
      </c>
      <c r="W1262" s="199" t="n">
        <v>1</v>
      </c>
      <c r="X1262" s="199" t="inlineStr">
        <is>
          <t>LOW (40%)</t>
        </is>
      </c>
      <c r="Y1262" s="199" t="inlineStr">
        <is>
          <t>NONE</t>
        </is>
      </c>
      <c r="Z1262" s="199" t="inlineStr">
        <is>
          <t>NONE</t>
        </is>
      </c>
      <c r="AA1262" s="199" t="inlineStr">
        <is>
          <t>NONE</t>
        </is>
      </c>
      <c r="AB1262" s="199" t="inlineStr">
        <is>
          <t>NONE</t>
        </is>
      </c>
      <c r="AC1262" s="199" t="n">
        <v>0</v>
      </c>
      <c r="AD1262" s="199" t="inlineStr"/>
    </row>
    <row r="1263">
      <c r="A1263" s="199" t="inlineStr">
        <is>
          <t>MITRE_ATTACK</t>
        </is>
      </c>
      <c r="B1263" s="199" t="inlineStr">
        <is>
          <t>T1499.001</t>
        </is>
      </c>
      <c r="C1263" s="199" t="inlineStr">
        <is>
          <t>Tactic: Impact | Technique: OS Exhaustion Flood | Adversaries may launch a denial of service (DoS) attack targeting an endpoint's operating system (OS). A system's OS is responsible for managing the finite resources as well as preventing the entire system from being overwhelmed by excessive demands on its capacity. These attacks do not need to exhaust the actual resources on a system; the attacks may simply exhaust the limits and available resources that an OS self-imposes.
Different ways to ac</t>
        </is>
      </c>
      <c r="D1263" s="199" t="n">
        <v>6</v>
      </c>
      <c r="E1263" s="199" t="inlineStr">
        <is>
          <t>MEDIUM</t>
        </is>
      </c>
      <c r="F1263" s="199" t="n">
        <v>2</v>
      </c>
      <c r="G1263" s="199" t="n">
        <v>2</v>
      </c>
      <c r="H1263" s="199" t="inlineStr">
        <is>
          <t>MEDIUM</t>
        </is>
      </c>
      <c r="I1263" s="199" t="n">
        <v>10</v>
      </c>
      <c r="J1263" s="199" t="inlineStr">
        <is>
          <t>NO</t>
        </is>
      </c>
      <c r="K1263" s="199" t="inlineStr">
        <is>
          <t>https://attack.mitre.org/techniques/T1499/001</t>
        </is>
      </c>
      <c r="L1263" s="199" t="inlineStr"/>
      <c r="M1263" s="199" t="inlineStr">
        <is>
          <t>Implement detections</t>
        </is>
      </c>
      <c r="N1263" s="199" t="inlineStr">
        <is>
          <t>https://attack.mitre.org/techniques/T1499/001</t>
        </is>
      </c>
      <c r="O1263" s="199" t="inlineStr">
        <is>
          <t>Implement detection rules for this technique</t>
        </is>
      </c>
      <c r="P1263" s="199" t="inlineStr">
        <is>
          <t>Tactics: Impact</t>
        </is>
      </c>
      <c r="Q1263" s="199" t="inlineStr">
        <is>
          <t>P4</t>
        </is>
      </c>
      <c r="R1263" s="199" t="inlineStr">
        <is>
          <t>🔍 Investigate and apply appropriate controls</t>
        </is>
      </c>
      <c r="S1263" s="199" t="inlineStr">
        <is>
          <t>MITRE technique - no IP context</t>
        </is>
      </c>
      <c r="T1263" s="199" t="n">
        <v>0</v>
      </c>
      <c r="U1263" s="199" t="n">
        <v>0</v>
      </c>
      <c r="V1263" s="199" t="inlineStr">
        <is>
          <t>T1499.001:OS Exhaustion Flood</t>
        </is>
      </c>
      <c r="W1263" s="199" t="n">
        <v>1</v>
      </c>
      <c r="X1263" s="199" t="inlineStr">
        <is>
          <t>LOW (40%)</t>
        </is>
      </c>
      <c r="Y1263" s="199" t="inlineStr">
        <is>
          <t>NONE</t>
        </is>
      </c>
      <c r="Z1263" s="199" t="inlineStr">
        <is>
          <t>NONE</t>
        </is>
      </c>
      <c r="AA1263" s="199" t="inlineStr">
        <is>
          <t>NONE</t>
        </is>
      </c>
      <c r="AB1263" s="199" t="inlineStr">
        <is>
          <t>NONE</t>
        </is>
      </c>
      <c r="AC1263" s="199" t="n">
        <v>0</v>
      </c>
      <c r="AD1263" s="199" t="inlineStr"/>
    </row>
    <row r="1264">
      <c r="A1264" s="199" t="inlineStr">
        <is>
          <t>MITRE_ATTACK</t>
        </is>
      </c>
      <c r="B1264" s="199" t="inlineStr">
        <is>
          <t>T1014</t>
        </is>
      </c>
      <c r="C1264" s="199" t="inlineStr">
        <is>
          <t>Tactic: Defense Evasion | Technique: Rootkit | Adversaries may use rootkits to hide the presence of programs, files, network connections, services, drivers, and other system components. Rootkits are programs that hide the existence of malware by intercepting/hooking and modifying operating system API calls that supply system information. (Citation: Symantec Windows Rootkits) 
Rootkits or rootkit enabling functionality may reside at the user or kernel level in the operating system or lower, to i</t>
        </is>
      </c>
      <c r="D1264" s="199" t="n">
        <v>6</v>
      </c>
      <c r="E1264" s="199" t="inlineStr">
        <is>
          <t>MEDIUM</t>
        </is>
      </c>
      <c r="F1264" s="199" t="n">
        <v>2</v>
      </c>
      <c r="G1264" s="199" t="n">
        <v>2</v>
      </c>
      <c r="H1264" s="199" t="inlineStr">
        <is>
          <t>MEDIUM</t>
        </is>
      </c>
      <c r="I1264" s="199" t="n">
        <v>10</v>
      </c>
      <c r="J1264" s="199" t="inlineStr">
        <is>
          <t>NO</t>
        </is>
      </c>
      <c r="K1264" s="199" t="inlineStr">
        <is>
          <t>https://attack.mitre.org/techniques/T1014</t>
        </is>
      </c>
      <c r="L1264" s="199" t="inlineStr"/>
      <c r="M1264" s="199" t="inlineStr">
        <is>
          <t>Implement detections</t>
        </is>
      </c>
      <c r="N1264" s="199" t="inlineStr">
        <is>
          <t>https://attack.mitre.org/techniques/T1014</t>
        </is>
      </c>
      <c r="O1264" s="199" t="inlineStr">
        <is>
          <t>Implement detection rules for this technique</t>
        </is>
      </c>
      <c r="P1264" s="199" t="inlineStr">
        <is>
          <t>Tactics: Defense Evasion</t>
        </is>
      </c>
      <c r="Q1264" s="199" t="inlineStr">
        <is>
          <t>P4</t>
        </is>
      </c>
      <c r="R1264" s="199" t="inlineStr">
        <is>
          <t>🔍 Investigate and apply appropriate controls</t>
        </is>
      </c>
      <c r="S1264" s="199" t="inlineStr">
        <is>
          <t>MITRE technique - no IP context</t>
        </is>
      </c>
      <c r="T1264" s="199" t="n">
        <v>0</v>
      </c>
      <c r="U1264" s="199" t="n">
        <v>0</v>
      </c>
      <c r="V1264" s="199" t="inlineStr">
        <is>
          <t>T1014:Rootkit | T1588.001:Malware</t>
        </is>
      </c>
      <c r="W1264" s="199" t="n">
        <v>1</v>
      </c>
      <c r="X1264" s="199" t="inlineStr">
        <is>
          <t>LOW (40%)</t>
        </is>
      </c>
      <c r="Y1264" s="199" t="inlineStr">
        <is>
          <t>NONE</t>
        </is>
      </c>
      <c r="Z1264" s="199" t="inlineStr">
        <is>
          <t>NONE</t>
        </is>
      </c>
      <c r="AA1264" s="199" t="inlineStr">
        <is>
          <t>NONE</t>
        </is>
      </c>
      <c r="AB1264" s="199" t="inlineStr">
        <is>
          <t>NONE</t>
        </is>
      </c>
      <c r="AC1264" s="199" t="n">
        <v>0</v>
      </c>
      <c r="AD1264" s="199" t="inlineStr"/>
    </row>
    <row r="1265">
      <c r="A1265" s="199" t="inlineStr">
        <is>
          <t>MITRE_ATTACK</t>
        </is>
      </c>
      <c r="B1265" s="199" t="inlineStr">
        <is>
          <t>T1546.013</t>
        </is>
      </c>
      <c r="C1265" s="199" t="inlineStr">
        <is>
          <t>Tactic: Privilege Escalation, Persistence | Technique: PowerShell Profile | Adversaries may gain persistence and elevate privileges by executing malicious content triggered by PowerShell profiles. A PowerShell profile ( profile.ps1 ) is a script that runs when [PowerShell](https://attack.mitre.org/techniques/T1059/001) starts and can be used as a logon script to customize user environments. [PowerShell](https://attack.mitre.org/techniques/T1059/001) supports several profiles depending on the use</t>
        </is>
      </c>
      <c r="D1265" s="199" t="n">
        <v>6</v>
      </c>
      <c r="E1265" s="199" t="inlineStr">
        <is>
          <t>MEDIUM</t>
        </is>
      </c>
      <c r="F1265" s="199" t="n">
        <v>2</v>
      </c>
      <c r="G1265" s="199" t="n">
        <v>2</v>
      </c>
      <c r="H1265" s="199" t="inlineStr">
        <is>
          <t>MEDIUM</t>
        </is>
      </c>
      <c r="I1265" s="199" t="n">
        <v>10</v>
      </c>
      <c r="J1265" s="199" t="inlineStr">
        <is>
          <t>NO</t>
        </is>
      </c>
      <c r="K1265" s="199" t="inlineStr">
        <is>
          <t>https://attack.mitre.org/techniques/T1546/013</t>
        </is>
      </c>
      <c r="L1265" s="199" t="inlineStr"/>
      <c r="M1265" s="199" t="inlineStr">
        <is>
          <t>Implement detections</t>
        </is>
      </c>
      <c r="N1265" s="199" t="inlineStr">
        <is>
          <t>https://attack.mitre.org/techniques/T1546/013</t>
        </is>
      </c>
      <c r="O1265" s="199" t="inlineStr">
        <is>
          <t>Implement detection rules for this technique</t>
        </is>
      </c>
      <c r="P1265" s="199" t="inlineStr">
        <is>
          <t>Tactics: Privilege Escalation, Persistence</t>
        </is>
      </c>
      <c r="Q1265" s="199" t="inlineStr">
        <is>
          <t>P4</t>
        </is>
      </c>
      <c r="R1265" s="199" t="inlineStr">
        <is>
          <t>🔍 Investigate and apply appropriate controls</t>
        </is>
      </c>
      <c r="S1265" s="199" t="inlineStr">
        <is>
          <t>MITRE technique - no IP context</t>
        </is>
      </c>
      <c r="T1265" s="199" t="n">
        <v>0</v>
      </c>
      <c r="U1265" s="199" t="n">
        <v>0</v>
      </c>
      <c r="V1265" s="199" t="inlineStr">
        <is>
          <t>T1546.013:PowerShell Profile | T1059.001:PowerShell</t>
        </is>
      </c>
      <c r="W1265" s="199" t="n">
        <v>1</v>
      </c>
      <c r="X1265" s="199" t="inlineStr">
        <is>
          <t>LOW (40%)</t>
        </is>
      </c>
      <c r="Y1265" s="199" t="inlineStr">
        <is>
          <t>NONE</t>
        </is>
      </c>
      <c r="Z1265" s="199" t="inlineStr">
        <is>
          <t>NONE</t>
        </is>
      </c>
      <c r="AA1265" s="199" t="inlineStr">
        <is>
          <t>NONE</t>
        </is>
      </c>
      <c r="AB1265" s="199" t="inlineStr">
        <is>
          <t>NONE</t>
        </is>
      </c>
      <c r="AC1265" s="199" t="n">
        <v>0</v>
      </c>
      <c r="AD1265" s="199" t="inlineStr"/>
    </row>
    <row r="1266">
      <c r="A1266" s="199" t="inlineStr">
        <is>
          <t>MITRE_ATTACK</t>
        </is>
      </c>
      <c r="B1266" s="199" t="inlineStr">
        <is>
          <t>T1059.007</t>
        </is>
      </c>
      <c r="C1266" s="199" t="inlineStr">
        <is>
          <t>Tactic: Execution | Technique: JavaScript | Adversaries may abuse various implementations of JavaScript for execution. JavaScript (JS) is a platform-independent scripting language (compiled just-in-time at runtime) commonly associated with scripts in webpages, though JS can be executed in runtime environments outside the browser.(Citation: NodeJS)
JScript is the Microsoft implementation of the same scripting standard. JScript is interpreted via the Windows Script engine and thus integrated with</t>
        </is>
      </c>
      <c r="D1266" s="199" t="n">
        <v>6</v>
      </c>
      <c r="E1266" s="199" t="inlineStr">
        <is>
          <t>MEDIUM</t>
        </is>
      </c>
      <c r="F1266" s="199" t="n">
        <v>2</v>
      </c>
      <c r="G1266" s="199" t="n">
        <v>2</v>
      </c>
      <c r="H1266" s="199" t="inlineStr">
        <is>
          <t>MEDIUM</t>
        </is>
      </c>
      <c r="I1266" s="199" t="n">
        <v>10</v>
      </c>
      <c r="J1266" s="199" t="inlineStr">
        <is>
          <t>NO</t>
        </is>
      </c>
      <c r="K1266" s="199" t="inlineStr">
        <is>
          <t>https://attack.mitre.org/techniques/T1059/007</t>
        </is>
      </c>
      <c r="L1266" s="199" t="inlineStr"/>
      <c r="M1266" s="199" t="inlineStr">
        <is>
          <t>Implement detections</t>
        </is>
      </c>
      <c r="N1266" s="199" t="inlineStr">
        <is>
          <t>https://attack.mitre.org/techniques/T1059/007</t>
        </is>
      </c>
      <c r="O1266" s="199" t="inlineStr">
        <is>
          <t>Implement detection rules for this technique</t>
        </is>
      </c>
      <c r="P1266" s="199" t="inlineStr">
        <is>
          <t>Tactics: Execution</t>
        </is>
      </c>
      <c r="Q1266" s="199" t="inlineStr">
        <is>
          <t>P4</t>
        </is>
      </c>
      <c r="R1266" s="199" t="inlineStr">
        <is>
          <t>🔍 Investigate and apply appropriate controls</t>
        </is>
      </c>
      <c r="S1266" s="199" t="inlineStr">
        <is>
          <t>MITRE technique - no IP context</t>
        </is>
      </c>
      <c r="T1266" s="199" t="n">
        <v>0</v>
      </c>
      <c r="U1266" s="199" t="n">
        <v>0</v>
      </c>
      <c r="V1266" s="199" t="inlineStr">
        <is>
          <t>T1059.007:JavaScript</t>
        </is>
      </c>
      <c r="W1266" s="199" t="n">
        <v>1</v>
      </c>
      <c r="X1266" s="199" t="inlineStr">
        <is>
          <t>LOW (40%)</t>
        </is>
      </c>
      <c r="Y1266" s="199" t="inlineStr">
        <is>
          <t>NONE</t>
        </is>
      </c>
      <c r="Z1266" s="199" t="inlineStr">
        <is>
          <t>NONE</t>
        </is>
      </c>
      <c r="AA1266" s="199" t="inlineStr">
        <is>
          <t>NONE</t>
        </is>
      </c>
      <c r="AB1266" s="199" t="inlineStr">
        <is>
          <t>NONE</t>
        </is>
      </c>
      <c r="AC1266" s="199" t="n">
        <v>0</v>
      </c>
      <c r="AD1266" s="199" t="inlineStr"/>
    </row>
    <row r="1267">
      <c r="A1267" s="199" t="inlineStr">
        <is>
          <t>MITRE_ATTACK</t>
        </is>
      </c>
      <c r="B1267" s="199" t="inlineStr">
        <is>
          <t>T1590.002</t>
        </is>
      </c>
      <c r="C1267" s="199" t="inlineStr">
        <is>
          <t>Tactic: Reconnaissance | Technique: DNS | Adversaries may gather information about the victim's DNS that can be used during targeting. DNS information may include a variety of details, including registered name servers as well as records that outline addressing for a target’s subdomains, mail servers, and other hosts. DNS MX, TXT, and SPF records may also reveal the use of third party cloud and SaaS providers, such as Office 365, G Suite, Salesforce, or Zendesk.(Citation: Sean Metcalf Twitter DN</t>
        </is>
      </c>
      <c r="D1267" s="199" t="n">
        <v>6</v>
      </c>
      <c r="E1267" s="199" t="inlineStr">
        <is>
          <t>MEDIUM</t>
        </is>
      </c>
      <c r="F1267" s="199" t="n">
        <v>2</v>
      </c>
      <c r="G1267" s="199" t="n">
        <v>2</v>
      </c>
      <c r="H1267" s="199" t="inlineStr">
        <is>
          <t>MEDIUM</t>
        </is>
      </c>
      <c r="I1267" s="199" t="n">
        <v>10</v>
      </c>
      <c r="J1267" s="199" t="inlineStr">
        <is>
          <t>NO</t>
        </is>
      </c>
      <c r="K1267" s="199" t="inlineStr">
        <is>
          <t>https://attack.mitre.org/techniques/T1590/002</t>
        </is>
      </c>
      <c r="L1267" s="199" t="inlineStr"/>
      <c r="M1267" s="199" t="inlineStr">
        <is>
          <t>Implement detections</t>
        </is>
      </c>
      <c r="N1267" s="199" t="inlineStr">
        <is>
          <t>https://attack.mitre.org/techniques/T1590/002</t>
        </is>
      </c>
      <c r="O1267" s="199" t="inlineStr">
        <is>
          <t>Implement detection rules for this technique</t>
        </is>
      </c>
      <c r="P1267" s="199" t="inlineStr">
        <is>
          <t>Tactics: Reconnaissance</t>
        </is>
      </c>
      <c r="Q1267" s="199" t="inlineStr">
        <is>
          <t>P4</t>
        </is>
      </c>
      <c r="R1267" s="199" t="inlineStr">
        <is>
          <t>🔍 Investigate and apply appropriate controls</t>
        </is>
      </c>
      <c r="S1267" s="199" t="inlineStr">
        <is>
          <t>MITRE technique - no IP context</t>
        </is>
      </c>
      <c r="T1267" s="199" t="n">
        <v>0</v>
      </c>
      <c r="U1267" s="199" t="n">
        <v>0</v>
      </c>
      <c r="V1267" s="199" t="inlineStr">
        <is>
          <t>T1590.002:DNS | T1584.001:Domains | T1584.004:Server</t>
        </is>
      </c>
      <c r="W1267" s="199" t="n">
        <v>1</v>
      </c>
      <c r="X1267" s="199" t="inlineStr">
        <is>
          <t>LOW (40%)</t>
        </is>
      </c>
      <c r="Y1267" s="199" t="inlineStr">
        <is>
          <t>NONE</t>
        </is>
      </c>
      <c r="Z1267" s="199" t="inlineStr">
        <is>
          <t>NONE</t>
        </is>
      </c>
      <c r="AA1267" s="199" t="inlineStr">
        <is>
          <t>NONE</t>
        </is>
      </c>
      <c r="AB1267" s="199" t="inlineStr">
        <is>
          <t>NONE</t>
        </is>
      </c>
      <c r="AC1267" s="199" t="n">
        <v>0</v>
      </c>
      <c r="AD1267" s="199" t="inlineStr"/>
    </row>
    <row r="1268">
      <c r="A1268" s="199" t="inlineStr">
        <is>
          <t>MITRE_ATTACK</t>
        </is>
      </c>
      <c r="B1268" s="199" t="inlineStr">
        <is>
          <t>T1485.001</t>
        </is>
      </c>
      <c r="C1268" s="199" t="inlineStr">
        <is>
          <t>Tactic: Impact | Technique: Lifecycle-Triggered Deletion | Adversaries may modify the lifecycle policies of a cloud storage bucket to destroy all objects stored within.  
Cloud storage buckets often allow users to set lifecycle policies to automate the migration, archival, or deletion of objects after a set period of time.(Citation: AWS Storage Lifecycles)(Citation: GCP Storage Lifecycles)(Citation: Azure Storage Lifecycles) If a threat actor has sufficient permissions to modify these policies,</t>
        </is>
      </c>
      <c r="D1268" s="199" t="n">
        <v>6</v>
      </c>
      <c r="E1268" s="199" t="inlineStr">
        <is>
          <t>MEDIUM</t>
        </is>
      </c>
      <c r="F1268" s="199" t="n">
        <v>2</v>
      </c>
      <c r="G1268" s="199" t="n">
        <v>2</v>
      </c>
      <c r="H1268" s="199" t="inlineStr">
        <is>
          <t>MEDIUM</t>
        </is>
      </c>
      <c r="I1268" s="199" t="n">
        <v>10</v>
      </c>
      <c r="J1268" s="199" t="inlineStr">
        <is>
          <t>NO</t>
        </is>
      </c>
      <c r="K1268" s="199" t="inlineStr">
        <is>
          <t>https://attack.mitre.org/techniques/T1485/001</t>
        </is>
      </c>
      <c r="L1268" s="199" t="inlineStr"/>
      <c r="M1268" s="199" t="inlineStr">
        <is>
          <t>Implement detections</t>
        </is>
      </c>
      <c r="N1268" s="199" t="inlineStr">
        <is>
          <t>https://attack.mitre.org/techniques/T1485/001</t>
        </is>
      </c>
      <c r="O1268" s="199" t="inlineStr">
        <is>
          <t>Implement detection rules for this technique</t>
        </is>
      </c>
      <c r="P1268" s="199" t="inlineStr">
        <is>
          <t>Tactics: Impact</t>
        </is>
      </c>
      <c r="Q1268" s="199" t="inlineStr">
        <is>
          <t>P4</t>
        </is>
      </c>
      <c r="R1268" s="199" t="inlineStr">
        <is>
          <t>🔍 Investigate and apply appropriate controls</t>
        </is>
      </c>
      <c r="S1268" s="199" t="inlineStr">
        <is>
          <t>MITRE technique - no IP context</t>
        </is>
      </c>
      <c r="T1268" s="199" t="n">
        <v>0</v>
      </c>
      <c r="U1268" s="199" t="n">
        <v>0</v>
      </c>
      <c r="V1268" s="199" t="inlineStr">
        <is>
          <t>T1485.001:Lifecycle-Triggered Deletion</t>
        </is>
      </c>
      <c r="W1268" s="199" t="n">
        <v>1</v>
      </c>
      <c r="X1268" s="199" t="inlineStr">
        <is>
          <t>LOW (40%)</t>
        </is>
      </c>
      <c r="Y1268" s="199" t="inlineStr">
        <is>
          <t>NONE</t>
        </is>
      </c>
      <c r="Z1268" s="199" t="inlineStr">
        <is>
          <t>NONE</t>
        </is>
      </c>
      <c r="AA1268" s="199" t="inlineStr">
        <is>
          <t>NONE</t>
        </is>
      </c>
      <c r="AB1268" s="199" t="inlineStr">
        <is>
          <t>NONE</t>
        </is>
      </c>
      <c r="AC1268" s="199" t="n">
        <v>0</v>
      </c>
      <c r="AD1268" s="199" t="inlineStr"/>
    </row>
    <row r="1269">
      <c r="A1269" s="199" t="inlineStr">
        <is>
          <t>MITRE_ATTACK</t>
        </is>
      </c>
      <c r="B1269" s="199" t="inlineStr">
        <is>
          <t>T1123</t>
        </is>
      </c>
      <c r="C1269" s="199" t="inlineStr">
        <is>
          <t>Tactic: Collection | Technique: Audio Capture | An adversary can leverage a computer's peripheral devices (e.g., microphones and webcams) or applications (e.g., voice and video call services) to capture audio recordings for the purpose of listening into sensitive conversations to gather information.(Citation: ESET Attor Oct 2019)
Malware or scripts may be used to interact with the devices through an available API provided by the operating system or an application to capture audio. Audio files m</t>
        </is>
      </c>
      <c r="D1269" s="199" t="n">
        <v>6</v>
      </c>
      <c r="E1269" s="199" t="inlineStr">
        <is>
          <t>MEDIUM</t>
        </is>
      </c>
      <c r="F1269" s="199" t="n">
        <v>2</v>
      </c>
      <c r="G1269" s="199" t="n">
        <v>2</v>
      </c>
      <c r="H1269" s="199" t="inlineStr">
        <is>
          <t>MEDIUM</t>
        </is>
      </c>
      <c r="I1269" s="199" t="n">
        <v>10</v>
      </c>
      <c r="J1269" s="199" t="inlineStr">
        <is>
          <t>NO</t>
        </is>
      </c>
      <c r="K1269" s="199" t="inlineStr">
        <is>
          <t>https://attack.mitre.org/techniques/T1123</t>
        </is>
      </c>
      <c r="L1269" s="199" t="inlineStr"/>
      <c r="M1269" s="199" t="inlineStr">
        <is>
          <t>Implement detections</t>
        </is>
      </c>
      <c r="N1269" s="199" t="inlineStr">
        <is>
          <t>https://attack.mitre.org/techniques/T1123</t>
        </is>
      </c>
      <c r="O1269" s="199" t="inlineStr">
        <is>
          <t>Implement detection rules for this technique</t>
        </is>
      </c>
      <c r="P1269" s="199" t="inlineStr">
        <is>
          <t>Tactics: Collection</t>
        </is>
      </c>
      <c r="Q1269" s="199" t="inlineStr">
        <is>
          <t>P4</t>
        </is>
      </c>
      <c r="R1269" s="199" t="inlineStr">
        <is>
          <t>🔍 Investigate and apply appropriate controls</t>
        </is>
      </c>
      <c r="S1269" s="199" t="inlineStr">
        <is>
          <t>MITRE technique - no IP context</t>
        </is>
      </c>
      <c r="T1269" s="199" t="n">
        <v>0</v>
      </c>
      <c r="U1269" s="199" t="n">
        <v>0</v>
      </c>
      <c r="V1269" s="199" t="inlineStr">
        <is>
          <t>T1123:Audio Capture | T1588.001:Malware</t>
        </is>
      </c>
      <c r="W1269" s="199" t="n">
        <v>1</v>
      </c>
      <c r="X1269" s="199" t="inlineStr">
        <is>
          <t>LOW (40%)</t>
        </is>
      </c>
      <c r="Y1269" s="199" t="inlineStr">
        <is>
          <t>NONE</t>
        </is>
      </c>
      <c r="Z1269" s="199" t="inlineStr">
        <is>
          <t>NONE</t>
        </is>
      </c>
      <c r="AA1269" s="199" t="inlineStr">
        <is>
          <t>NONE</t>
        </is>
      </c>
      <c r="AB1269" s="199" t="inlineStr">
        <is>
          <t>NONE</t>
        </is>
      </c>
      <c r="AC1269" s="199" t="n">
        <v>0</v>
      </c>
      <c r="AD1269" s="199" t="inlineStr"/>
    </row>
    <row r="1270">
      <c r="A1270" s="199" t="inlineStr">
        <is>
          <t>MITRE_ATTACK</t>
        </is>
      </c>
      <c r="B1270" s="199" t="inlineStr">
        <is>
          <t>T1543</t>
        </is>
      </c>
      <c r="C1270" s="199" t="inlineStr">
        <is>
          <t>Tactic: Persistence, Privilege Escalation | Technique: Create or Modify System Process | Adversaries may create or modify system-level processes to repeatedly execute malicious payloads as part of persistence. When operating systems boot up, they can start processes that perform background system functions. On Windows and Linux, these system processes are referred to as services.(Citation: TechNet Services) On macOS, launchd processes known as [Launch Daemon](https://attack.mitre.org/techniques/</t>
        </is>
      </c>
      <c r="D1270" s="199" t="n">
        <v>6</v>
      </c>
      <c r="E1270" s="199" t="inlineStr">
        <is>
          <t>MEDIUM</t>
        </is>
      </c>
      <c r="F1270" s="199" t="n">
        <v>2</v>
      </c>
      <c r="G1270" s="199" t="n">
        <v>2</v>
      </c>
      <c r="H1270" s="199" t="inlineStr">
        <is>
          <t>MEDIUM</t>
        </is>
      </c>
      <c r="I1270" s="199" t="n">
        <v>10</v>
      </c>
      <c r="J1270" s="199" t="inlineStr">
        <is>
          <t>NO</t>
        </is>
      </c>
      <c r="K1270" s="199" t="inlineStr">
        <is>
          <t>https://attack.mitre.org/techniques/T1543</t>
        </is>
      </c>
      <c r="L1270" s="199" t="inlineStr"/>
      <c r="M1270" s="199" t="inlineStr">
        <is>
          <t>Implement detections</t>
        </is>
      </c>
      <c r="N1270" s="199" t="inlineStr">
        <is>
          <t>https://attack.mitre.org/techniques/T1543</t>
        </is>
      </c>
      <c r="O1270" s="199" t="inlineStr">
        <is>
          <t>Implement detection rules for this technique</t>
        </is>
      </c>
      <c r="P1270" s="199" t="inlineStr">
        <is>
          <t>Tactics: Persistence, Privilege Escalation</t>
        </is>
      </c>
      <c r="Q1270" s="199" t="inlineStr">
        <is>
          <t>P4</t>
        </is>
      </c>
      <c r="R1270" s="199" t="inlineStr">
        <is>
          <t>🔍 Investigate and apply appropriate controls</t>
        </is>
      </c>
      <c r="S1270" s="199" t="inlineStr">
        <is>
          <t>MITRE technique - no IP context</t>
        </is>
      </c>
      <c r="T1270" s="199" t="n">
        <v>0</v>
      </c>
      <c r="U1270" s="199" t="n">
        <v>0</v>
      </c>
      <c r="V1270" s="199" t="inlineStr">
        <is>
          <t>T1543:Create or Modify System Process | T1543.004:Launch Daemon</t>
        </is>
      </c>
      <c r="W1270" s="199" t="n">
        <v>1</v>
      </c>
      <c r="X1270" s="199" t="inlineStr">
        <is>
          <t>LOW (40%)</t>
        </is>
      </c>
      <c r="Y1270" s="199" t="inlineStr">
        <is>
          <t>NONE</t>
        </is>
      </c>
      <c r="Z1270" s="199" t="inlineStr">
        <is>
          <t>NONE</t>
        </is>
      </c>
      <c r="AA1270" s="199" t="inlineStr">
        <is>
          <t>NONE</t>
        </is>
      </c>
      <c r="AB1270" s="199" t="inlineStr">
        <is>
          <t>NONE</t>
        </is>
      </c>
      <c r="AC1270" s="199" t="n">
        <v>0</v>
      </c>
      <c r="AD1270" s="199" t="inlineStr"/>
    </row>
    <row r="1271">
      <c r="A1271" s="199" t="inlineStr">
        <is>
          <t>MITRE_ATTACK</t>
        </is>
      </c>
      <c r="B1271" s="199" t="inlineStr">
        <is>
          <t>T1133</t>
        </is>
      </c>
      <c r="C1271" s="199" t="inlineStr">
        <is>
          <t>Tactic: Persistence, Initial Access | Technique: External Remote Services | Adversaries may leverage external-facing remote services to initially access and/or persist within a network. Remote services such as VPNs, Citrix, and other access mechanisms allow users to connect to internal enterprise network resources from external locations. There are often remote service gateways that manage connections and credential authentication for these services. Services such as [Windows Remote Management](</t>
        </is>
      </c>
      <c r="D1271" s="199" t="n">
        <v>6</v>
      </c>
      <c r="E1271" s="199" t="inlineStr">
        <is>
          <t>MEDIUM</t>
        </is>
      </c>
      <c r="F1271" s="199" t="n">
        <v>2</v>
      </c>
      <c r="G1271" s="199" t="n">
        <v>2</v>
      </c>
      <c r="H1271" s="199" t="inlineStr">
        <is>
          <t>MEDIUM</t>
        </is>
      </c>
      <c r="I1271" s="199" t="n">
        <v>10</v>
      </c>
      <c r="J1271" s="199" t="inlineStr">
        <is>
          <t>NO</t>
        </is>
      </c>
      <c r="K1271" s="199" t="inlineStr">
        <is>
          <t>https://attack.mitre.org/techniques/T1133</t>
        </is>
      </c>
      <c r="L1271" s="199" t="inlineStr"/>
      <c r="M1271" s="199" t="inlineStr">
        <is>
          <t>Implement detections</t>
        </is>
      </c>
      <c r="N1271" s="199" t="inlineStr">
        <is>
          <t>https://attack.mitre.org/techniques/T1133</t>
        </is>
      </c>
      <c r="O1271" s="199" t="inlineStr">
        <is>
          <t>Implement detection rules for this technique</t>
        </is>
      </c>
      <c r="P1271" s="199" t="inlineStr">
        <is>
          <t>Tactics: Persistence, Initial Access</t>
        </is>
      </c>
      <c r="Q1271" s="199" t="inlineStr">
        <is>
          <t>P4</t>
        </is>
      </c>
      <c r="R1271" s="199" t="inlineStr">
        <is>
          <t>🔍 Investigate and apply appropriate controls</t>
        </is>
      </c>
      <c r="S1271" s="199" t="inlineStr">
        <is>
          <t>MITRE technique - no IP context</t>
        </is>
      </c>
      <c r="T1271" s="199" t="n">
        <v>0</v>
      </c>
      <c r="U1271" s="199" t="n">
        <v>0</v>
      </c>
      <c r="V1271" s="199" t="inlineStr">
        <is>
          <t>T1133:External Remote Services | T1021:Remote Services | T1021.006:Windows Remote Management</t>
        </is>
      </c>
      <c r="W1271" s="199" t="n">
        <v>1</v>
      </c>
      <c r="X1271" s="199" t="inlineStr">
        <is>
          <t>LOW (40%)</t>
        </is>
      </c>
      <c r="Y1271" s="199" t="inlineStr">
        <is>
          <t>NONE</t>
        </is>
      </c>
      <c r="Z1271" s="199" t="inlineStr">
        <is>
          <t>NONE</t>
        </is>
      </c>
      <c r="AA1271" s="199" t="inlineStr">
        <is>
          <t>NONE</t>
        </is>
      </c>
      <c r="AB1271" s="199" t="inlineStr">
        <is>
          <t>NONE</t>
        </is>
      </c>
      <c r="AC1271" s="199" t="n">
        <v>0</v>
      </c>
      <c r="AD1271" s="199" t="inlineStr"/>
    </row>
    <row r="1272">
      <c r="A1272" s="199" t="inlineStr">
        <is>
          <t>MITRE_ATTACK</t>
        </is>
      </c>
      <c r="B1272" s="199" t="inlineStr">
        <is>
          <t>T1546.006</t>
        </is>
      </c>
      <c r="C1272" s="199" t="inlineStr">
        <is>
          <t>Tactic: Privilege Escalation, Persistence | Technique: LC_LOAD_DYLIB Addition | Adversaries may establish persistence by executing malicious content triggered by the execution of tainted binaries. Mach-O binaries have a series of headers that are used to perform certain operations when a binary is loaded. The LC_LOAD_DYLIB header in a Mach-O binary tells macOS and OS X which dynamic libraries (dylibs) to load during execution time. These can be added ad-hoc to the compiled binary as long as adju</t>
        </is>
      </c>
      <c r="D1272" s="199" t="n">
        <v>6</v>
      </c>
      <c r="E1272" s="199" t="inlineStr">
        <is>
          <t>MEDIUM</t>
        </is>
      </c>
      <c r="F1272" s="199" t="n">
        <v>2</v>
      </c>
      <c r="G1272" s="199" t="n">
        <v>2</v>
      </c>
      <c r="H1272" s="199" t="inlineStr">
        <is>
          <t>MEDIUM</t>
        </is>
      </c>
      <c r="I1272" s="199" t="n">
        <v>10</v>
      </c>
      <c r="J1272" s="199" t="inlineStr">
        <is>
          <t>NO</t>
        </is>
      </c>
      <c r="K1272" s="199" t="inlineStr">
        <is>
          <t>https://attack.mitre.org/techniques/T1546/006</t>
        </is>
      </c>
      <c r="L1272" s="199" t="inlineStr"/>
      <c r="M1272" s="199" t="inlineStr">
        <is>
          <t>Implement detections</t>
        </is>
      </c>
      <c r="N1272" s="199" t="inlineStr">
        <is>
          <t>https://attack.mitre.org/techniques/T1546/006</t>
        </is>
      </c>
      <c r="O1272" s="199" t="inlineStr">
        <is>
          <t>Implement detection rules for this technique</t>
        </is>
      </c>
      <c r="P1272" s="199" t="inlineStr">
        <is>
          <t>Tactics: Privilege Escalation, Persistence</t>
        </is>
      </c>
      <c r="Q1272" s="199" t="inlineStr">
        <is>
          <t>P4</t>
        </is>
      </c>
      <c r="R1272" s="199" t="inlineStr">
        <is>
          <t>🔍 Investigate and apply appropriate controls</t>
        </is>
      </c>
      <c r="S1272" s="199" t="inlineStr">
        <is>
          <t>MITRE technique - no IP context</t>
        </is>
      </c>
      <c r="T1272" s="199" t="n">
        <v>0</v>
      </c>
      <c r="U1272" s="199" t="n">
        <v>0</v>
      </c>
      <c r="V1272" s="199" t="inlineStr">
        <is>
          <t>T1546.006:LC_LOAD_DYLIB Addition</t>
        </is>
      </c>
      <c r="W1272" s="199" t="n">
        <v>1</v>
      </c>
      <c r="X1272" s="199" t="inlineStr">
        <is>
          <t>LOW (40%)</t>
        </is>
      </c>
      <c r="Y1272" s="199" t="inlineStr">
        <is>
          <t>NONE</t>
        </is>
      </c>
      <c r="Z1272" s="199" t="inlineStr">
        <is>
          <t>NONE</t>
        </is>
      </c>
      <c r="AA1272" s="199" t="inlineStr">
        <is>
          <t>NONE</t>
        </is>
      </c>
      <c r="AB1272" s="199" t="inlineStr">
        <is>
          <t>NONE</t>
        </is>
      </c>
      <c r="AC1272" s="199" t="n">
        <v>0</v>
      </c>
      <c r="AD1272" s="199" t="inlineStr"/>
    </row>
    <row r="1273">
      <c r="A1273" s="199" t="inlineStr">
        <is>
          <t>MITRE_ATTACK</t>
        </is>
      </c>
      <c r="B1273" s="199" t="inlineStr">
        <is>
          <t>T1539</t>
        </is>
      </c>
      <c r="C1273" s="199" t="inlineStr">
        <is>
          <t>Tactic: Credential Access | Technique: Steal Web Session Cookie | An adversary may steal web application or service session cookies and use them to gain access to web applications or Internet services as an authenticated user without needing credentials. Web applications and services often use session cookies as an authentication token after a user has authenticated to a website.
Cookies are often valid for an extended period of time, even if the web application is not actively used. Cookies ca</t>
        </is>
      </c>
      <c r="D1273" s="199" t="n">
        <v>6</v>
      </c>
      <c r="E1273" s="199" t="inlineStr">
        <is>
          <t>MEDIUM</t>
        </is>
      </c>
      <c r="F1273" s="199" t="n">
        <v>2</v>
      </c>
      <c r="G1273" s="199" t="n">
        <v>2</v>
      </c>
      <c r="H1273" s="199" t="inlineStr">
        <is>
          <t>MEDIUM</t>
        </is>
      </c>
      <c r="I1273" s="199" t="n">
        <v>10</v>
      </c>
      <c r="J1273" s="199" t="inlineStr">
        <is>
          <t>NO</t>
        </is>
      </c>
      <c r="K1273" s="199" t="inlineStr">
        <is>
          <t>https://attack.mitre.org/techniques/T1539</t>
        </is>
      </c>
      <c r="L1273" s="199" t="inlineStr"/>
      <c r="M1273" s="199" t="inlineStr">
        <is>
          <t>Implement detections</t>
        </is>
      </c>
      <c r="N1273" s="199" t="inlineStr">
        <is>
          <t>https://attack.mitre.org/techniques/T1539</t>
        </is>
      </c>
      <c r="O1273" s="199" t="inlineStr">
        <is>
          <t>Implement detection rules for this technique</t>
        </is>
      </c>
      <c r="P1273" s="199" t="inlineStr">
        <is>
          <t>Tactics: Credential Access</t>
        </is>
      </c>
      <c r="Q1273" s="199" t="inlineStr">
        <is>
          <t>P4</t>
        </is>
      </c>
      <c r="R1273" s="199" t="inlineStr">
        <is>
          <t>🔍 Investigate and apply appropriate controls</t>
        </is>
      </c>
      <c r="S1273" s="199" t="inlineStr">
        <is>
          <t>MITRE technique - no IP context</t>
        </is>
      </c>
      <c r="T1273" s="199" t="n">
        <v>0</v>
      </c>
      <c r="U1273" s="199" t="n">
        <v>0</v>
      </c>
      <c r="V1273" s="199" t="inlineStr">
        <is>
          <t>T1539:Steal Web Session Cookie | T1589.001:Credentials | T1550.004:Web Session Cookie</t>
        </is>
      </c>
      <c r="W1273" s="199" t="n">
        <v>1</v>
      </c>
      <c r="X1273" s="199" t="inlineStr">
        <is>
          <t>LOW (40%)</t>
        </is>
      </c>
      <c r="Y1273" s="199" t="inlineStr">
        <is>
          <t>NONE</t>
        </is>
      </c>
      <c r="Z1273" s="199" t="inlineStr">
        <is>
          <t>NONE</t>
        </is>
      </c>
      <c r="AA1273" s="199" t="inlineStr">
        <is>
          <t>NONE</t>
        </is>
      </c>
      <c r="AB1273" s="199" t="inlineStr">
        <is>
          <t>NONE</t>
        </is>
      </c>
      <c r="AC1273" s="199" t="n">
        <v>0</v>
      </c>
      <c r="AD1273" s="199" t="inlineStr"/>
    </row>
    <row r="1274">
      <c r="A1274" s="199" t="inlineStr">
        <is>
          <t>MITRE_ATTACK</t>
        </is>
      </c>
      <c r="B1274" s="199" t="inlineStr">
        <is>
          <t>T1053.007</t>
        </is>
      </c>
      <c r="C1274" s="199" t="inlineStr">
        <is>
          <t>Tactic: Execution, Persistence, Privilege Escalation | Technique: Container Orchestration Job | Adversaries may abuse task scheduling functionality provided by container orchestration tools such as Kubernetes to schedule deployment of containers configured to execute malicious code. Container orchestration jobs run these automated tasks at a specific date and time, similar to cron jobs on a Linux system. Deployments of this type can also be configured to maintain a quantity of containers over ti</t>
        </is>
      </c>
      <c r="D1274" s="199" t="n">
        <v>6</v>
      </c>
      <c r="E1274" s="199" t="inlineStr">
        <is>
          <t>MEDIUM</t>
        </is>
      </c>
      <c r="F1274" s="199" t="n">
        <v>2</v>
      </c>
      <c r="G1274" s="199" t="n">
        <v>2</v>
      </c>
      <c r="H1274" s="199" t="inlineStr">
        <is>
          <t>MEDIUM</t>
        </is>
      </c>
      <c r="I1274" s="199" t="n">
        <v>10</v>
      </c>
      <c r="J1274" s="199" t="inlineStr">
        <is>
          <t>NO</t>
        </is>
      </c>
      <c r="K1274" s="199" t="inlineStr">
        <is>
          <t>https://attack.mitre.org/techniques/T1053/007</t>
        </is>
      </c>
      <c r="L1274" s="199" t="inlineStr"/>
      <c r="M1274" s="199" t="inlineStr">
        <is>
          <t>Implement detections</t>
        </is>
      </c>
      <c r="N1274" s="199" t="inlineStr">
        <is>
          <t>https://attack.mitre.org/techniques/T1053/007</t>
        </is>
      </c>
      <c r="O1274" s="199" t="inlineStr">
        <is>
          <t>Implement detection rules for this technique</t>
        </is>
      </c>
      <c r="P1274" s="199" t="inlineStr">
        <is>
          <t>Tactics: Execution, Persistence, Privilege Escalation</t>
        </is>
      </c>
      <c r="Q1274" s="199" t="inlineStr">
        <is>
          <t>P4</t>
        </is>
      </c>
      <c r="R1274" s="199" t="inlineStr">
        <is>
          <t>🔍 Investigate and apply appropriate controls</t>
        </is>
      </c>
      <c r="S1274" s="199" t="inlineStr">
        <is>
          <t>MITRE technique - no IP context</t>
        </is>
      </c>
      <c r="T1274" s="199" t="n">
        <v>0</v>
      </c>
      <c r="U1274" s="199" t="n">
        <v>0</v>
      </c>
      <c r="V1274" s="199" t="inlineStr">
        <is>
          <t>T1053.007:Container Orchestration Job</t>
        </is>
      </c>
      <c r="W1274" s="199" t="n">
        <v>1</v>
      </c>
      <c r="X1274" s="199" t="inlineStr">
        <is>
          <t>LOW (40%)</t>
        </is>
      </c>
      <c r="Y1274" s="199" t="inlineStr">
        <is>
          <t>NONE</t>
        </is>
      </c>
      <c r="Z1274" s="199" t="inlineStr">
        <is>
          <t>NONE</t>
        </is>
      </c>
      <c r="AA1274" s="199" t="inlineStr">
        <is>
          <t>NONE</t>
        </is>
      </c>
      <c r="AB1274" s="199" t="inlineStr">
        <is>
          <t>NONE</t>
        </is>
      </c>
      <c r="AC1274" s="199" t="n">
        <v>0</v>
      </c>
      <c r="AD1274" s="199" t="inlineStr"/>
    </row>
    <row r="1275">
      <c r="A1275" s="199" t="inlineStr">
        <is>
          <t>MITRE_ATTACK</t>
        </is>
      </c>
      <c r="B1275" s="199" t="inlineStr">
        <is>
          <t>T1568.002</t>
        </is>
      </c>
      <c r="C1275" s="199" t="inlineStr">
        <is>
          <t>Tactic: Command And Control | Technique: Domain Generation Algorithms | Adversaries may make use of Domain Generation Algorithms (DGAs) to dynamically identify a destination domain for command and control traffic rather than relying on a list of static IP addresses or domains. This has the advantage of making it much harder for defenders to block, track, or take over the command and control channel, as there potentially could be thousands of domains that malware can check for instructions.(Citat</t>
        </is>
      </c>
      <c r="D1275" s="199" t="n">
        <v>6</v>
      </c>
      <c r="E1275" s="199" t="inlineStr">
        <is>
          <t>MEDIUM</t>
        </is>
      </c>
      <c r="F1275" s="199" t="n">
        <v>2</v>
      </c>
      <c r="G1275" s="199" t="n">
        <v>2</v>
      </c>
      <c r="H1275" s="199" t="inlineStr">
        <is>
          <t>MEDIUM</t>
        </is>
      </c>
      <c r="I1275" s="199" t="n">
        <v>10</v>
      </c>
      <c r="J1275" s="199" t="inlineStr">
        <is>
          <t>NO</t>
        </is>
      </c>
      <c r="K1275" s="199" t="inlineStr">
        <is>
          <t>https://attack.mitre.org/techniques/T1568/002</t>
        </is>
      </c>
      <c r="L1275" s="199" t="inlineStr"/>
      <c r="M1275" s="199" t="inlineStr">
        <is>
          <t>Implement detections</t>
        </is>
      </c>
      <c r="N1275" s="199" t="inlineStr">
        <is>
          <t>https://attack.mitre.org/techniques/T1568/002</t>
        </is>
      </c>
      <c r="O1275" s="199" t="inlineStr">
        <is>
          <t>Implement detection rules for this technique</t>
        </is>
      </c>
      <c r="P1275" s="199" t="inlineStr">
        <is>
          <t>Tactics: Command And Control</t>
        </is>
      </c>
      <c r="Q1275" s="199" t="inlineStr">
        <is>
          <t>P4</t>
        </is>
      </c>
      <c r="R1275" s="199" t="inlineStr">
        <is>
          <t>🔍 Investigate and apply appropriate controls</t>
        </is>
      </c>
      <c r="S1275" s="199" t="inlineStr">
        <is>
          <t>MITRE technique - no IP context</t>
        </is>
      </c>
      <c r="T1275" s="199" t="n">
        <v>0</v>
      </c>
      <c r="U1275" s="199" t="n">
        <v>0</v>
      </c>
      <c r="V1275" s="199" t="inlineStr">
        <is>
          <t>T1568.002:Domain Generation Algorithms | T1590.005:IP Addresses | T1588.001:Malware</t>
        </is>
      </c>
      <c r="W1275" s="199" t="n">
        <v>1</v>
      </c>
      <c r="X1275" s="199" t="inlineStr">
        <is>
          <t>LOW (40%)</t>
        </is>
      </c>
      <c r="Y1275" s="199" t="inlineStr">
        <is>
          <t>NONE</t>
        </is>
      </c>
      <c r="Z1275" s="199" t="inlineStr">
        <is>
          <t>NONE</t>
        </is>
      </c>
      <c r="AA1275" s="199" t="inlineStr">
        <is>
          <t>NONE</t>
        </is>
      </c>
      <c r="AB1275" s="199" t="inlineStr">
        <is>
          <t>NONE</t>
        </is>
      </c>
      <c r="AC1275" s="199" t="n">
        <v>0</v>
      </c>
      <c r="AD1275" s="199" t="inlineStr"/>
    </row>
    <row r="1276">
      <c r="A1276" s="199" t="inlineStr">
        <is>
          <t>MITRE_ATTACK</t>
        </is>
      </c>
      <c r="B1276" s="199" t="inlineStr">
        <is>
          <t>T1036.007</t>
        </is>
      </c>
      <c r="C1276" s="199" t="inlineStr">
        <is>
          <t xml:space="preserve">Tactic: Defense Evasion | Technique: Double File Extension | Adversaries may abuse a double extension in the filename as a means of masquerading the true file type. A file name may include a secondary file type extension that may cause only the first extension to be displayed (ex: File.txt.exe may render in some views as just File.txt ). However, the second extension is the true file type that determines how the file is opened and executed. The real file extension may be hidden by the operating </t>
        </is>
      </c>
      <c r="D1276" s="199" t="n">
        <v>6</v>
      </c>
      <c r="E1276" s="199" t="inlineStr">
        <is>
          <t>MEDIUM</t>
        </is>
      </c>
      <c r="F1276" s="199" t="n">
        <v>2</v>
      </c>
      <c r="G1276" s="199" t="n">
        <v>2</v>
      </c>
      <c r="H1276" s="199" t="inlineStr">
        <is>
          <t>MEDIUM</t>
        </is>
      </c>
      <c r="I1276" s="199" t="n">
        <v>10</v>
      </c>
      <c r="J1276" s="199" t="inlineStr">
        <is>
          <t>NO</t>
        </is>
      </c>
      <c r="K1276" s="199" t="inlineStr">
        <is>
          <t>https://attack.mitre.org/techniques/T1036/007</t>
        </is>
      </c>
      <c r="L1276" s="199" t="inlineStr"/>
      <c r="M1276" s="199" t="inlineStr">
        <is>
          <t>Implement detections</t>
        </is>
      </c>
      <c r="N1276" s="199" t="inlineStr">
        <is>
          <t>https://attack.mitre.org/techniques/T1036/007</t>
        </is>
      </c>
      <c r="O1276" s="199" t="inlineStr">
        <is>
          <t>Implement detection rules for this technique</t>
        </is>
      </c>
      <c r="P1276" s="199" t="inlineStr">
        <is>
          <t>Tactics: Defense Evasion</t>
        </is>
      </c>
      <c r="Q1276" s="199" t="inlineStr">
        <is>
          <t>P4</t>
        </is>
      </c>
      <c r="R1276" s="199" t="inlineStr">
        <is>
          <t>🔍 Investigate and apply appropriate controls</t>
        </is>
      </c>
      <c r="S1276" s="199" t="inlineStr">
        <is>
          <t>MITRE technique - no IP context</t>
        </is>
      </c>
      <c r="T1276" s="199" t="n">
        <v>0</v>
      </c>
      <c r="U1276" s="199" t="n">
        <v>0</v>
      </c>
      <c r="V1276" s="199" t="inlineStr">
        <is>
          <t>T1036.007:Double File Extension</t>
        </is>
      </c>
      <c r="W1276" s="199" t="n">
        <v>1</v>
      </c>
      <c r="X1276" s="199" t="inlineStr">
        <is>
          <t>LOW (40%)</t>
        </is>
      </c>
      <c r="Y1276" s="199" t="inlineStr">
        <is>
          <t>NONE</t>
        </is>
      </c>
      <c r="Z1276" s="199" t="inlineStr">
        <is>
          <t>NONE</t>
        </is>
      </c>
      <c r="AA1276" s="199" t="inlineStr">
        <is>
          <t>NONE</t>
        </is>
      </c>
      <c r="AB1276" s="199" t="inlineStr">
        <is>
          <t>NONE</t>
        </is>
      </c>
      <c r="AC1276" s="199" t="n">
        <v>0</v>
      </c>
      <c r="AD1276" s="199" t="inlineStr"/>
    </row>
    <row r="1277">
      <c r="A1277" s="199" t="inlineStr">
        <is>
          <t>MITRE_ATTACK</t>
        </is>
      </c>
      <c r="B1277" s="199" t="inlineStr">
        <is>
          <t>T1548.002</t>
        </is>
      </c>
      <c r="C1277" s="199" t="inlineStr">
        <is>
          <t>Tactic: Privilege Escalation, Defense Evasion | Technique: Bypass User Account Control | 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for confirmation. The impact to the user ranges from denying the operation under high enforcement to allowing t</t>
        </is>
      </c>
      <c r="D1277" s="199" t="n">
        <v>6</v>
      </c>
      <c r="E1277" s="199" t="inlineStr">
        <is>
          <t>MEDIUM</t>
        </is>
      </c>
      <c r="F1277" s="199" t="n">
        <v>2</v>
      </c>
      <c r="G1277" s="199" t="n">
        <v>2</v>
      </c>
      <c r="H1277" s="199" t="inlineStr">
        <is>
          <t>MEDIUM</t>
        </is>
      </c>
      <c r="I1277" s="199" t="n">
        <v>10</v>
      </c>
      <c r="J1277" s="199" t="inlineStr">
        <is>
          <t>NO</t>
        </is>
      </c>
      <c r="K1277" s="199" t="inlineStr">
        <is>
          <t>https://attack.mitre.org/techniques/T1548/002</t>
        </is>
      </c>
      <c r="L1277" s="199" t="inlineStr"/>
      <c r="M1277" s="199" t="inlineStr">
        <is>
          <t>Implement detections</t>
        </is>
      </c>
      <c r="N1277" s="199" t="inlineStr">
        <is>
          <t>https://attack.mitre.org/techniques/T1548/002</t>
        </is>
      </c>
      <c r="O1277" s="199" t="inlineStr">
        <is>
          <t>Implement detection rules for this technique</t>
        </is>
      </c>
      <c r="P1277" s="199" t="inlineStr">
        <is>
          <t>Tactics: Privilege Escalation, Defense Evasion</t>
        </is>
      </c>
      <c r="Q1277" s="199" t="inlineStr">
        <is>
          <t>P4</t>
        </is>
      </c>
      <c r="R1277" s="199" t="inlineStr">
        <is>
          <t>🔍 Investigate and apply appropriate controls</t>
        </is>
      </c>
      <c r="S1277" s="199" t="inlineStr">
        <is>
          <t>MITRE technique - no IP context</t>
        </is>
      </c>
      <c r="T1277" s="199" t="n">
        <v>0</v>
      </c>
      <c r="U1277" s="199" t="n">
        <v>0</v>
      </c>
      <c r="V1277" s="199" t="inlineStr">
        <is>
          <t>T1548.002:Bypass User Account Control</t>
        </is>
      </c>
      <c r="W1277" s="199" t="n">
        <v>1</v>
      </c>
      <c r="X1277" s="199" t="inlineStr">
        <is>
          <t>LOW (40%)</t>
        </is>
      </c>
      <c r="Y1277" s="199" t="inlineStr">
        <is>
          <t>NONE</t>
        </is>
      </c>
      <c r="Z1277" s="199" t="inlineStr">
        <is>
          <t>NONE</t>
        </is>
      </c>
      <c r="AA1277" s="199" t="inlineStr">
        <is>
          <t>NONE</t>
        </is>
      </c>
      <c r="AB1277" s="199" t="inlineStr">
        <is>
          <t>NONE</t>
        </is>
      </c>
      <c r="AC1277" s="199" t="n">
        <v>0</v>
      </c>
      <c r="AD1277" s="199" t="inlineStr"/>
    </row>
    <row r="1278">
      <c r="A1278" s="199" t="inlineStr">
        <is>
          <t>MITRE_ATTACK</t>
        </is>
      </c>
      <c r="B1278" s="199" t="inlineStr">
        <is>
          <t>T1496.003</t>
        </is>
      </c>
      <c r="C1278" s="199" t="inlineStr">
        <is>
          <t xml:space="preserve">Tactic: Impact | Technique: SMS Pumping | Adversaries may leverage messaging services for SMS pumping, which may impact system and/or hosted service availability.(Citation: Twilio SMS Pumping) SMS pumping is a type of telecommunications fraud whereby a threat actor first obtains a set of phone numbers from a telecommunications provider, then leverages a victim’s messaging infrastructure to send large amounts of SMS messages to numbers in that set. By generating SMS traffic to their phone number </t>
        </is>
      </c>
      <c r="D1278" s="199" t="n">
        <v>6</v>
      </c>
      <c r="E1278" s="199" t="inlineStr">
        <is>
          <t>MEDIUM</t>
        </is>
      </c>
      <c r="F1278" s="199" t="n">
        <v>2</v>
      </c>
      <c r="G1278" s="199" t="n">
        <v>2</v>
      </c>
      <c r="H1278" s="199" t="inlineStr">
        <is>
          <t>MEDIUM</t>
        </is>
      </c>
      <c r="I1278" s="199" t="n">
        <v>10</v>
      </c>
      <c r="J1278" s="199" t="inlineStr">
        <is>
          <t>NO</t>
        </is>
      </c>
      <c r="K1278" s="199" t="inlineStr">
        <is>
          <t>https://attack.mitre.org/techniques/T1496/003</t>
        </is>
      </c>
      <c r="L1278" s="199" t="inlineStr"/>
      <c r="M1278" s="199" t="inlineStr">
        <is>
          <t>Implement detections</t>
        </is>
      </c>
      <c r="N1278" s="199" t="inlineStr">
        <is>
          <t>https://attack.mitre.org/techniques/T1496/003</t>
        </is>
      </c>
      <c r="O1278" s="199" t="inlineStr">
        <is>
          <t>Implement detection rules for this technique</t>
        </is>
      </c>
      <c r="P1278" s="199" t="inlineStr">
        <is>
          <t>Tactics: Impact</t>
        </is>
      </c>
      <c r="Q1278" s="199" t="inlineStr">
        <is>
          <t>P4</t>
        </is>
      </c>
      <c r="R1278" s="199" t="inlineStr">
        <is>
          <t>🔍 Investigate and apply appropriate controls</t>
        </is>
      </c>
      <c r="S1278" s="199" t="inlineStr">
        <is>
          <t>MITRE technique - no IP context</t>
        </is>
      </c>
      <c r="T1278" s="199" t="n">
        <v>0</v>
      </c>
      <c r="U1278" s="199" t="n">
        <v>0</v>
      </c>
      <c r="V1278" s="199" t="inlineStr">
        <is>
          <t>T1496.003:SMS Pumping</t>
        </is>
      </c>
      <c r="W1278" s="199" t="n">
        <v>1</v>
      </c>
      <c r="X1278" s="199" t="inlineStr">
        <is>
          <t>LOW (40%)</t>
        </is>
      </c>
      <c r="Y1278" s="199" t="inlineStr">
        <is>
          <t>NONE</t>
        </is>
      </c>
      <c r="Z1278" s="199" t="inlineStr">
        <is>
          <t>NONE</t>
        </is>
      </c>
      <c r="AA1278" s="199" t="inlineStr">
        <is>
          <t>NONE</t>
        </is>
      </c>
      <c r="AB1278" s="199" t="inlineStr">
        <is>
          <t>NONE</t>
        </is>
      </c>
      <c r="AC1278" s="199" t="n">
        <v>0</v>
      </c>
      <c r="AD1278" s="199" t="inlineStr"/>
    </row>
    <row r="1279">
      <c r="A1279" s="199" t="inlineStr">
        <is>
          <t>MITRE_ATTACK</t>
        </is>
      </c>
      <c r="B1279" s="199" t="inlineStr">
        <is>
          <t>T1016.001</t>
        </is>
      </c>
      <c r="C1279" s="199" t="inlineStr">
        <is>
          <t>Tactic: Discovery | Technique: Internet Connection Discovery | Adversaries may check for Internet connectivity on compromised systems. This may be performed during automated discovery and can be accomplished in numerous ways such as using [Ping](https://attack.mitre.org/software/S0097), tracert , and GET requests to websites, or performing initial speed testing to confirm bandwidth. Adversaries may use the results and responses from these requests to determine if the system is capable of communi</t>
        </is>
      </c>
      <c r="D1279" s="199" t="n">
        <v>6</v>
      </c>
      <c r="E1279" s="199" t="inlineStr">
        <is>
          <t>MEDIUM</t>
        </is>
      </c>
      <c r="F1279" s="199" t="n">
        <v>2</v>
      </c>
      <c r="G1279" s="199" t="n">
        <v>2</v>
      </c>
      <c r="H1279" s="199" t="inlineStr">
        <is>
          <t>MEDIUM</t>
        </is>
      </c>
      <c r="I1279" s="199" t="n">
        <v>10</v>
      </c>
      <c r="J1279" s="199" t="inlineStr">
        <is>
          <t>NO</t>
        </is>
      </c>
      <c r="K1279" s="199" t="inlineStr">
        <is>
          <t>https://attack.mitre.org/techniques/T1016/001</t>
        </is>
      </c>
      <c r="L1279" s="199" t="inlineStr"/>
      <c r="M1279" s="199" t="inlineStr">
        <is>
          <t>Implement detections</t>
        </is>
      </c>
      <c r="N1279" s="199" t="inlineStr">
        <is>
          <t>https://attack.mitre.org/techniques/T1016/001</t>
        </is>
      </c>
      <c r="O1279" s="199" t="inlineStr">
        <is>
          <t>Implement detection rules for this technique</t>
        </is>
      </c>
      <c r="P1279" s="199" t="inlineStr">
        <is>
          <t>Tactics: Discovery</t>
        </is>
      </c>
      <c r="Q1279" s="199" t="inlineStr">
        <is>
          <t>P4</t>
        </is>
      </c>
      <c r="R1279" s="199" t="inlineStr">
        <is>
          <t>🔍 Investigate and apply appropriate controls</t>
        </is>
      </c>
      <c r="S1279" s="199" t="inlineStr">
        <is>
          <t>MITRE technique - no IP context</t>
        </is>
      </c>
      <c r="T1279" s="199" t="n">
        <v>0</v>
      </c>
      <c r="U1279" s="199" t="n">
        <v>0</v>
      </c>
      <c r="V1279" s="199" t="inlineStr">
        <is>
          <t>T1016.001:Internet Connection Discovery | T1592.002:Software</t>
        </is>
      </c>
      <c r="W1279" s="199" t="n">
        <v>1</v>
      </c>
      <c r="X1279" s="199" t="inlineStr">
        <is>
          <t>LOW (40%)</t>
        </is>
      </c>
      <c r="Y1279" s="199" t="inlineStr">
        <is>
          <t>NONE</t>
        </is>
      </c>
      <c r="Z1279" s="199" t="inlineStr">
        <is>
          <t>NONE</t>
        </is>
      </c>
      <c r="AA1279" s="199" t="inlineStr">
        <is>
          <t>NONE</t>
        </is>
      </c>
      <c r="AB1279" s="199" t="inlineStr">
        <is>
          <t>NONE</t>
        </is>
      </c>
      <c r="AC1279" s="199" t="n">
        <v>0</v>
      </c>
      <c r="AD1279" s="199" t="inlineStr"/>
    </row>
    <row r="1280">
      <c r="A1280" s="199" t="inlineStr">
        <is>
          <t>MITRE_ATTACK</t>
        </is>
      </c>
      <c r="B1280" s="199" t="inlineStr">
        <is>
          <t>T1548.003</t>
        </is>
      </c>
      <c r="C1280" s="199" t="inlineStr">
        <is>
          <t>Tactic: Privilege Escalation, Defense Evasion | Technique: Sudo and Sudo Caching | Adversaries may perform sudo caching and/or use the sudoers file to elevate privileges. Adversaries may do this to execute commands as other users or spawn processes with higher privileges. Within Linux and MacOS systems, sudo (sometimes referred to as "superuser do") allows users to perform commands from terminals with elevated privileges and to control who can perform these commands on the system. The sudo comma</t>
        </is>
      </c>
      <c r="D1280" s="199" t="n">
        <v>6</v>
      </c>
      <c r="E1280" s="199" t="inlineStr">
        <is>
          <t>MEDIUM</t>
        </is>
      </c>
      <c r="F1280" s="199" t="n">
        <v>2</v>
      </c>
      <c r="G1280" s="199" t="n">
        <v>2</v>
      </c>
      <c r="H1280" s="199" t="inlineStr">
        <is>
          <t>MEDIUM</t>
        </is>
      </c>
      <c r="I1280" s="199" t="n">
        <v>10</v>
      </c>
      <c r="J1280" s="199" t="inlineStr">
        <is>
          <t>NO</t>
        </is>
      </c>
      <c r="K1280" s="199" t="inlineStr">
        <is>
          <t>https://attack.mitre.org/techniques/T1548/003</t>
        </is>
      </c>
      <c r="L1280" s="199" t="inlineStr"/>
      <c r="M1280" s="199" t="inlineStr">
        <is>
          <t>Implement detections</t>
        </is>
      </c>
      <c r="N1280" s="199" t="inlineStr">
        <is>
          <t>https://attack.mitre.org/techniques/T1548/003</t>
        </is>
      </c>
      <c r="O1280" s="199" t="inlineStr">
        <is>
          <t>Implement detection rules for this technique</t>
        </is>
      </c>
      <c r="P1280" s="199" t="inlineStr">
        <is>
          <t>Tactics: Privilege Escalation, Defense Evasion</t>
        </is>
      </c>
      <c r="Q1280" s="199" t="inlineStr">
        <is>
          <t>P4</t>
        </is>
      </c>
      <c r="R1280" s="199" t="inlineStr">
        <is>
          <t>🔍 Investigate and apply appropriate controls</t>
        </is>
      </c>
      <c r="S1280" s="199" t="inlineStr">
        <is>
          <t>MITRE technique - no IP context</t>
        </is>
      </c>
      <c r="T1280" s="199" t="n">
        <v>0</v>
      </c>
      <c r="U1280" s="199" t="n">
        <v>0</v>
      </c>
      <c r="V1280" s="199" t="inlineStr">
        <is>
          <t>T1548.003:Sudo and Sudo Caching</t>
        </is>
      </c>
      <c r="W1280" s="199" t="n">
        <v>1</v>
      </c>
      <c r="X1280" s="199" t="inlineStr">
        <is>
          <t>LOW (40%)</t>
        </is>
      </c>
      <c r="Y1280" s="199" t="inlineStr">
        <is>
          <t>NONE</t>
        </is>
      </c>
      <c r="Z1280" s="199" t="inlineStr">
        <is>
          <t>NONE</t>
        </is>
      </c>
      <c r="AA1280" s="199" t="inlineStr">
        <is>
          <t>NONE</t>
        </is>
      </c>
      <c r="AB1280" s="199" t="inlineStr">
        <is>
          <t>NONE</t>
        </is>
      </c>
      <c r="AC1280" s="199" t="n">
        <v>0</v>
      </c>
      <c r="AD1280" s="199" t="inlineStr"/>
    </row>
    <row r="1281">
      <c r="A1281" s="199" t="inlineStr">
        <is>
          <t>MITRE_ATTACK</t>
        </is>
      </c>
      <c r="B1281" s="199" t="inlineStr">
        <is>
          <t>T1560.003</t>
        </is>
      </c>
      <c r="C1281" s="199" t="inlineStr">
        <is>
          <t>Tactic: Collection | Technique: Archive via Custom Method | An adversary may compress or encrypt data that is collected prior to exfiltration using a custom method. Adversaries may choose to use custom archival methods, such as encryption with XOR or stream ciphers implemented with no external library or utility references. Custom implementations of well-known compression algorithms have also been used.(Citation: ESET Sednit Part 2)</t>
        </is>
      </c>
      <c r="D1281" s="199" t="n">
        <v>6</v>
      </c>
      <c r="E1281" s="199" t="inlineStr">
        <is>
          <t>MEDIUM</t>
        </is>
      </c>
      <c r="F1281" s="199" t="n">
        <v>2</v>
      </c>
      <c r="G1281" s="199" t="n">
        <v>2</v>
      </c>
      <c r="H1281" s="199" t="inlineStr">
        <is>
          <t>MEDIUM</t>
        </is>
      </c>
      <c r="I1281" s="199" t="n">
        <v>10</v>
      </c>
      <c r="J1281" s="199" t="inlineStr">
        <is>
          <t>NO</t>
        </is>
      </c>
      <c r="K1281" s="199" t="inlineStr">
        <is>
          <t>https://attack.mitre.org/techniques/T1560/003</t>
        </is>
      </c>
      <c r="L1281" s="199" t="inlineStr"/>
      <c r="M1281" s="199" t="inlineStr">
        <is>
          <t>Implement detections</t>
        </is>
      </c>
      <c r="N1281" s="199" t="inlineStr">
        <is>
          <t>https://attack.mitre.org/techniques/T1560/003</t>
        </is>
      </c>
      <c r="O1281" s="199" t="inlineStr">
        <is>
          <t>Implement detection rules for this technique</t>
        </is>
      </c>
      <c r="P1281" s="199" t="inlineStr">
        <is>
          <t>Tactics: Collection</t>
        </is>
      </c>
      <c r="Q1281" s="199" t="inlineStr">
        <is>
          <t>P4</t>
        </is>
      </c>
      <c r="R1281" s="199" t="inlineStr">
        <is>
          <t>🔍 Investigate and apply appropriate controls</t>
        </is>
      </c>
      <c r="S1281" s="199" t="inlineStr">
        <is>
          <t>MITRE technique - no IP context</t>
        </is>
      </c>
      <c r="T1281" s="199" t="n">
        <v>0</v>
      </c>
      <c r="U1281" s="199" t="n">
        <v>0</v>
      </c>
      <c r="V1281" s="199" t="inlineStr">
        <is>
          <t>T1560.003:Archive via Custom Method | T1027.015:Compression</t>
        </is>
      </c>
      <c r="W1281" s="199" t="n">
        <v>1</v>
      </c>
      <c r="X1281" s="199" t="inlineStr">
        <is>
          <t>LOW (40%)</t>
        </is>
      </c>
      <c r="Y1281" s="199" t="inlineStr">
        <is>
          <t>NONE</t>
        </is>
      </c>
      <c r="Z1281" s="199" t="inlineStr">
        <is>
          <t>NONE</t>
        </is>
      </c>
      <c r="AA1281" s="199" t="inlineStr">
        <is>
          <t>NONE</t>
        </is>
      </c>
      <c r="AB1281" s="199" t="inlineStr">
        <is>
          <t>NONE</t>
        </is>
      </c>
      <c r="AC1281" s="199" t="n">
        <v>0</v>
      </c>
      <c r="AD1281" s="199" t="inlineStr"/>
    </row>
    <row r="1282">
      <c r="A1282" s="199" t="inlineStr">
        <is>
          <t>MITRE_ATTACK</t>
        </is>
      </c>
      <c r="B1282" s="199" t="inlineStr">
        <is>
          <t>T1578</t>
        </is>
      </c>
      <c r="C1282" s="199" t="inlineStr">
        <is>
          <t>Tactic: Defense Evasion | Technique: Modify Cloud Compute Infrastructure | An adversary may attempt to modify a cloud account's compute service infrastructure to evade defenses. A modification to the compute service infrastructure can include the creation, deletion, or modification of one or more components such as compute instances, virtual machines, and snapshots.
Permissions gained from the modification of infrastructure components may bypass restrictions that prevent access to existing infr</t>
        </is>
      </c>
      <c r="D1282" s="199" t="n">
        <v>6</v>
      </c>
      <c r="E1282" s="199" t="inlineStr">
        <is>
          <t>MEDIUM</t>
        </is>
      </c>
      <c r="F1282" s="199" t="n">
        <v>2</v>
      </c>
      <c r="G1282" s="199" t="n">
        <v>2</v>
      </c>
      <c r="H1282" s="199" t="inlineStr">
        <is>
          <t>MEDIUM</t>
        </is>
      </c>
      <c r="I1282" s="199" t="n">
        <v>10</v>
      </c>
      <c r="J1282" s="199" t="inlineStr">
        <is>
          <t>NO</t>
        </is>
      </c>
      <c r="K1282" s="199" t="inlineStr">
        <is>
          <t>https://attack.mitre.org/techniques/T1578</t>
        </is>
      </c>
      <c r="L1282" s="199" t="inlineStr"/>
      <c r="M1282" s="199" t="inlineStr">
        <is>
          <t>Implement detections</t>
        </is>
      </c>
      <c r="N1282" s="199" t="inlineStr">
        <is>
          <t>https://attack.mitre.org/techniques/T1578</t>
        </is>
      </c>
      <c r="O1282" s="199" t="inlineStr">
        <is>
          <t>Implement detection rules for this technique</t>
        </is>
      </c>
      <c r="P1282" s="199" t="inlineStr">
        <is>
          <t>Tactics: Defense Evasion</t>
        </is>
      </c>
      <c r="Q1282" s="199" t="inlineStr">
        <is>
          <t>P4</t>
        </is>
      </c>
      <c r="R1282" s="199" t="inlineStr">
        <is>
          <t>🔍 Investigate and apply appropriate controls</t>
        </is>
      </c>
      <c r="S1282" s="199" t="inlineStr">
        <is>
          <t>MITRE technique - no IP context</t>
        </is>
      </c>
      <c r="T1282" s="199" t="n">
        <v>0</v>
      </c>
      <c r="U1282" s="199" t="n">
        <v>0</v>
      </c>
      <c r="V1282" s="199" t="inlineStr">
        <is>
          <t>T1578:Modify Cloud Compute Infrastructure | T1136.003:Cloud Account</t>
        </is>
      </c>
      <c r="W1282" s="199" t="n">
        <v>1</v>
      </c>
      <c r="X1282" s="199" t="inlineStr">
        <is>
          <t>LOW (40%)</t>
        </is>
      </c>
      <c r="Y1282" s="199" t="inlineStr">
        <is>
          <t>NONE</t>
        </is>
      </c>
      <c r="Z1282" s="199" t="inlineStr">
        <is>
          <t>NONE</t>
        </is>
      </c>
      <c r="AA1282" s="199" t="inlineStr">
        <is>
          <t>NONE</t>
        </is>
      </c>
      <c r="AB1282" s="199" t="inlineStr">
        <is>
          <t>NONE</t>
        </is>
      </c>
      <c r="AC1282" s="199" t="n">
        <v>0</v>
      </c>
      <c r="AD1282" s="199" t="inlineStr"/>
    </row>
    <row r="1283">
      <c r="A1283" s="199" t="inlineStr">
        <is>
          <t>MITRE_ATTACK</t>
        </is>
      </c>
      <c r="B1283" s="199" t="inlineStr">
        <is>
          <t>T1584.008</t>
        </is>
      </c>
      <c r="C1283" s="199" t="inlineStr">
        <is>
          <t>Tactic: Resource Development | Technique: Network Devices | Adversaries may compromise third-party network devices that can be used during targeting. Network devices, such as small office/home office (SOHO) routers, may be compromised where the adversary's ultimate goal is not [Initial Access](https://attack.mitre.org/tactics/TA0001) to that environment, but rather to leverage these devices to support additional targeting.
Once an adversary has control, compromised network devices can be used t</t>
        </is>
      </c>
      <c r="D1283" s="199" t="n">
        <v>6</v>
      </c>
      <c r="E1283" s="199" t="inlineStr">
        <is>
          <t>MEDIUM</t>
        </is>
      </c>
      <c r="F1283" s="199" t="n">
        <v>2</v>
      </c>
      <c r="G1283" s="199" t="n">
        <v>2</v>
      </c>
      <c r="H1283" s="199" t="inlineStr">
        <is>
          <t>MEDIUM</t>
        </is>
      </c>
      <c r="I1283" s="199" t="n">
        <v>10</v>
      </c>
      <c r="J1283" s="199" t="inlineStr">
        <is>
          <t>NO</t>
        </is>
      </c>
      <c r="K1283" s="199" t="inlineStr">
        <is>
          <t>https://attack.mitre.org/techniques/T1584/008</t>
        </is>
      </c>
      <c r="L1283" s="199" t="inlineStr"/>
      <c r="M1283" s="199" t="inlineStr">
        <is>
          <t>Implement detections</t>
        </is>
      </c>
      <c r="N1283" s="199" t="inlineStr">
        <is>
          <t>https://attack.mitre.org/techniques/T1584/008</t>
        </is>
      </c>
      <c r="O1283" s="199" t="inlineStr">
        <is>
          <t>Implement detection rules for this technique</t>
        </is>
      </c>
      <c r="P1283" s="199" t="inlineStr">
        <is>
          <t>Tactics: Resource Development</t>
        </is>
      </c>
      <c r="Q1283" s="199" t="inlineStr">
        <is>
          <t>P4</t>
        </is>
      </c>
      <c r="R1283" s="199" t="inlineStr">
        <is>
          <t>🔍 Investigate and apply appropriate controls</t>
        </is>
      </c>
      <c r="S1283" s="199" t="inlineStr">
        <is>
          <t>MITRE technique - no IP context</t>
        </is>
      </c>
      <c r="T1283" s="199" t="n">
        <v>0</v>
      </c>
      <c r="U1283" s="199" t="n">
        <v>0</v>
      </c>
      <c r="V1283" s="199" t="inlineStr">
        <is>
          <t>T1584.008:Network Devices</t>
        </is>
      </c>
      <c r="W1283" s="199" t="n">
        <v>1</v>
      </c>
      <c r="X1283" s="199" t="inlineStr">
        <is>
          <t>LOW (40%)</t>
        </is>
      </c>
      <c r="Y1283" s="199" t="inlineStr">
        <is>
          <t>NONE</t>
        </is>
      </c>
      <c r="Z1283" s="199" t="inlineStr">
        <is>
          <t>NONE</t>
        </is>
      </c>
      <c r="AA1283" s="199" t="inlineStr">
        <is>
          <t>NONE</t>
        </is>
      </c>
      <c r="AB1283" s="199" t="inlineStr">
        <is>
          <t>NONE</t>
        </is>
      </c>
      <c r="AC1283" s="199" t="n">
        <v>0</v>
      </c>
      <c r="AD1283" s="199" t="inlineStr"/>
    </row>
    <row r="1284">
      <c r="A1284" s="199" t="inlineStr">
        <is>
          <t>MITRE_ATTACK</t>
        </is>
      </c>
      <c r="B1284" s="199" t="inlineStr">
        <is>
          <t>T1583.008</t>
        </is>
      </c>
      <c r="C1284" s="199" t="inlineStr">
        <is>
          <t>Tactic: Resource Development | Technique: Malvertising | Adversaries may purchase online advertisements that can be abused to distribute malware to victims. Ads can be purchased to plant as well as favorably position artifacts in specific locations  online, such as prominently placed within search engine results. These ads may make it more difficult for users to distinguish between actual search results and advertisements.(Citation: spamhaus-malvertising) Purchased ads may also target specific a</t>
        </is>
      </c>
      <c r="D1284" s="199" t="n">
        <v>6</v>
      </c>
      <c r="E1284" s="199" t="inlineStr">
        <is>
          <t>MEDIUM</t>
        </is>
      </c>
      <c r="F1284" s="199" t="n">
        <v>2</v>
      </c>
      <c r="G1284" s="199" t="n">
        <v>2</v>
      </c>
      <c r="H1284" s="199" t="inlineStr">
        <is>
          <t>MEDIUM</t>
        </is>
      </c>
      <c r="I1284" s="199" t="n">
        <v>10</v>
      </c>
      <c r="J1284" s="199" t="inlineStr">
        <is>
          <t>NO</t>
        </is>
      </c>
      <c r="K1284" s="199" t="inlineStr">
        <is>
          <t>https://attack.mitre.org/techniques/T1583/008</t>
        </is>
      </c>
      <c r="L1284" s="199" t="inlineStr"/>
      <c r="M1284" s="199" t="inlineStr">
        <is>
          <t>Implement detections</t>
        </is>
      </c>
      <c r="N1284" s="199" t="inlineStr">
        <is>
          <t>https://attack.mitre.org/techniques/T1583/008</t>
        </is>
      </c>
      <c r="O1284" s="199" t="inlineStr">
        <is>
          <t>Implement detection rules for this technique</t>
        </is>
      </c>
      <c r="P1284" s="199" t="inlineStr">
        <is>
          <t>Tactics: Resource Development</t>
        </is>
      </c>
      <c r="Q1284" s="199" t="inlineStr">
        <is>
          <t>P4</t>
        </is>
      </c>
      <c r="R1284" s="199" t="inlineStr">
        <is>
          <t>🔍 Investigate and apply appropriate controls</t>
        </is>
      </c>
      <c r="S1284" s="199" t="inlineStr">
        <is>
          <t>MITRE technique - no IP context</t>
        </is>
      </c>
      <c r="T1284" s="199" t="n">
        <v>0</v>
      </c>
      <c r="U1284" s="199" t="n">
        <v>0</v>
      </c>
      <c r="V1284" s="199" t="inlineStr">
        <is>
          <t>T1583.008:Malvertising | T1588.001:Malware</t>
        </is>
      </c>
      <c r="W1284" s="199" t="n">
        <v>1</v>
      </c>
      <c r="X1284" s="199" t="inlineStr">
        <is>
          <t>LOW (40%)</t>
        </is>
      </c>
      <c r="Y1284" s="199" t="inlineStr">
        <is>
          <t>NONE</t>
        </is>
      </c>
      <c r="Z1284" s="199" t="inlineStr">
        <is>
          <t>NONE</t>
        </is>
      </c>
      <c r="AA1284" s="199" t="inlineStr">
        <is>
          <t>NONE</t>
        </is>
      </c>
      <c r="AB1284" s="199" t="inlineStr">
        <is>
          <t>NONE</t>
        </is>
      </c>
      <c r="AC1284" s="199" t="n">
        <v>0</v>
      </c>
      <c r="AD1284" s="199" t="inlineStr"/>
    </row>
    <row r="1285">
      <c r="A1285" s="199" t="inlineStr">
        <is>
          <t>MITRE_ATTACK</t>
        </is>
      </c>
      <c r="B1285" s="199" t="inlineStr">
        <is>
          <t>T1069</t>
        </is>
      </c>
      <c r="C1285" s="199" t="inlineStr">
        <is>
          <t>Tactic: Discovery | Technique: Permission Groups Discovery | Adversaries may attempt to discover group and permission settings. This information can help adversaries determine which user accounts and groups are available, the membership of users in particular groups, and which users and groups have elevated permissions.
Adversaries may attempt to discover group permission settings in many different ways. This data may provide the adversary with information about the compromised environment that</t>
        </is>
      </c>
      <c r="D1285" s="199" t="n">
        <v>6</v>
      </c>
      <c r="E1285" s="199" t="inlineStr">
        <is>
          <t>MEDIUM</t>
        </is>
      </c>
      <c r="F1285" s="199" t="n">
        <v>2</v>
      </c>
      <c r="G1285" s="199" t="n">
        <v>2</v>
      </c>
      <c r="H1285" s="199" t="inlineStr">
        <is>
          <t>MEDIUM</t>
        </is>
      </c>
      <c r="I1285" s="199" t="n">
        <v>10</v>
      </c>
      <c r="J1285" s="199" t="inlineStr">
        <is>
          <t>NO</t>
        </is>
      </c>
      <c r="K1285" s="199" t="inlineStr">
        <is>
          <t>https://attack.mitre.org/techniques/T1069</t>
        </is>
      </c>
      <c r="L1285" s="199" t="inlineStr"/>
      <c r="M1285" s="199" t="inlineStr">
        <is>
          <t>Implement detections</t>
        </is>
      </c>
      <c r="N1285" s="199" t="inlineStr">
        <is>
          <t>https://attack.mitre.org/techniques/T1069</t>
        </is>
      </c>
      <c r="O1285" s="199" t="inlineStr">
        <is>
          <t>Implement detection rules for this technique</t>
        </is>
      </c>
      <c r="P1285" s="199" t="inlineStr">
        <is>
          <t>Tactics: Discovery</t>
        </is>
      </c>
      <c r="Q1285" s="199" t="inlineStr">
        <is>
          <t>P4</t>
        </is>
      </c>
      <c r="R1285" s="199" t="inlineStr">
        <is>
          <t>🔍 Investigate and apply appropriate controls</t>
        </is>
      </c>
      <c r="S1285" s="199" t="inlineStr">
        <is>
          <t>MITRE technique - no IP context</t>
        </is>
      </c>
      <c r="T1285" s="199" t="n">
        <v>0</v>
      </c>
      <c r="U1285" s="199" t="n">
        <v>0</v>
      </c>
      <c r="V1285" s="199" t="inlineStr">
        <is>
          <t>T1069:Permission Groups Discovery</t>
        </is>
      </c>
      <c r="W1285" s="199" t="n">
        <v>1</v>
      </c>
      <c r="X1285" s="199" t="inlineStr">
        <is>
          <t>LOW (40%)</t>
        </is>
      </c>
      <c r="Y1285" s="199" t="inlineStr">
        <is>
          <t>NONE</t>
        </is>
      </c>
      <c r="Z1285" s="199" t="inlineStr">
        <is>
          <t>NONE</t>
        </is>
      </c>
      <c r="AA1285" s="199" t="inlineStr">
        <is>
          <t>NONE</t>
        </is>
      </c>
      <c r="AB1285" s="199" t="inlineStr">
        <is>
          <t>NONE</t>
        </is>
      </c>
      <c r="AC1285" s="199" t="n">
        <v>0</v>
      </c>
      <c r="AD1285" s="199" t="inlineStr"/>
    </row>
    <row r="1286">
      <c r="A1286" s="199" t="inlineStr">
        <is>
          <t>MITRE_ATTACK</t>
        </is>
      </c>
      <c r="B1286" s="199" t="inlineStr">
        <is>
          <t>T1114</t>
        </is>
      </c>
      <c r="C1286" s="199" t="inlineStr">
        <is>
          <t>Tactic: Collection | Technique: Email Collection | Adversaries may target user email to collect sensitive information. Emails may contain sensitive data, including trade secrets or personal information, that can prove valuable to adversaries. Emails may also contain details of ongoing incident response operations, which may allow adversaries to adjust their techniques in order to maintain persistence or evade defenses.(Citation: TrustedSec OOB Communications)(Citation: CISA AA20-352A 2021) Adver</t>
        </is>
      </c>
      <c r="D1286" s="199" t="n">
        <v>6</v>
      </c>
      <c r="E1286" s="199" t="inlineStr">
        <is>
          <t>MEDIUM</t>
        </is>
      </c>
      <c r="F1286" s="199" t="n">
        <v>2</v>
      </c>
      <c r="G1286" s="199" t="n">
        <v>2</v>
      </c>
      <c r="H1286" s="199" t="inlineStr">
        <is>
          <t>MEDIUM</t>
        </is>
      </c>
      <c r="I1286" s="199" t="n">
        <v>10</v>
      </c>
      <c r="J1286" s="199" t="inlineStr">
        <is>
          <t>NO</t>
        </is>
      </c>
      <c r="K1286" s="199" t="inlineStr">
        <is>
          <t>https://attack.mitre.org/techniques/T1114</t>
        </is>
      </c>
      <c r="L1286" s="199" t="inlineStr"/>
      <c r="M1286" s="199" t="inlineStr">
        <is>
          <t>Implement detections</t>
        </is>
      </c>
      <c r="N1286" s="199" t="inlineStr">
        <is>
          <t>https://attack.mitre.org/techniques/T1114</t>
        </is>
      </c>
      <c r="O1286" s="199" t="inlineStr">
        <is>
          <t>Implement detection rules for this technique</t>
        </is>
      </c>
      <c r="P1286" s="199" t="inlineStr">
        <is>
          <t>Tactics: Collection</t>
        </is>
      </c>
      <c r="Q1286" s="199" t="inlineStr">
        <is>
          <t>P4</t>
        </is>
      </c>
      <c r="R1286" s="199" t="inlineStr">
        <is>
          <t>🔍 Investigate and apply appropriate controls</t>
        </is>
      </c>
      <c r="S1286" s="199" t="inlineStr">
        <is>
          <t>MITRE technique - no IP context</t>
        </is>
      </c>
      <c r="T1286" s="199" t="n">
        <v>0</v>
      </c>
      <c r="U1286" s="199" t="n">
        <v>0</v>
      </c>
      <c r="V1286" s="199" t="inlineStr">
        <is>
          <t>T1114:Email Collection</t>
        </is>
      </c>
      <c r="W1286" s="199" t="n">
        <v>1</v>
      </c>
      <c r="X1286" s="199" t="inlineStr">
        <is>
          <t>LOW (40%)</t>
        </is>
      </c>
      <c r="Y1286" s="199" t="inlineStr">
        <is>
          <t>NONE</t>
        </is>
      </c>
      <c r="Z1286" s="199" t="inlineStr">
        <is>
          <t>NONE</t>
        </is>
      </c>
      <c r="AA1286" s="199" t="inlineStr">
        <is>
          <t>NONE</t>
        </is>
      </c>
      <c r="AB1286" s="199" t="inlineStr">
        <is>
          <t>NONE</t>
        </is>
      </c>
      <c r="AC1286" s="199" t="n">
        <v>0</v>
      </c>
      <c r="AD1286" s="199" t="inlineStr"/>
    </row>
    <row r="1287">
      <c r="A1287" s="199" t="inlineStr">
        <is>
          <t>MITRE_ATTACK</t>
        </is>
      </c>
      <c r="B1287" s="199" t="inlineStr">
        <is>
          <t>T1003.002</t>
        </is>
      </c>
      <c r="C1287" s="199" t="inlineStr">
        <is>
          <t xml:space="preserve">Tactic: Credential Access | Technique: Security Account Manager | 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net user command. Enumerating the SAM database requires SYSTEM level access. A number of tools can be used to retrieve the SAM </t>
        </is>
      </c>
      <c r="D1287" s="199" t="n">
        <v>6</v>
      </c>
      <c r="E1287" s="199" t="inlineStr">
        <is>
          <t>MEDIUM</t>
        </is>
      </c>
      <c r="F1287" s="199" t="n">
        <v>2</v>
      </c>
      <c r="G1287" s="199" t="n">
        <v>2</v>
      </c>
      <c r="H1287" s="199" t="inlineStr">
        <is>
          <t>MEDIUM</t>
        </is>
      </c>
      <c r="I1287" s="199" t="n">
        <v>10</v>
      </c>
      <c r="J1287" s="199" t="inlineStr">
        <is>
          <t>NO</t>
        </is>
      </c>
      <c r="K1287" s="199" t="inlineStr">
        <is>
          <t>https://attack.mitre.org/techniques/T1003/002</t>
        </is>
      </c>
      <c r="L1287" s="199" t="inlineStr"/>
      <c r="M1287" s="199" t="inlineStr">
        <is>
          <t>Implement detections</t>
        </is>
      </c>
      <c r="N1287" s="199" t="inlineStr">
        <is>
          <t>https://attack.mitre.org/techniques/T1003/002</t>
        </is>
      </c>
      <c r="O1287" s="199" t="inlineStr">
        <is>
          <t>Implement detection rules for this technique</t>
        </is>
      </c>
      <c r="P1287" s="199" t="inlineStr">
        <is>
          <t>Tactics: Credential Access</t>
        </is>
      </c>
      <c r="Q1287" s="199" t="inlineStr">
        <is>
          <t>P4</t>
        </is>
      </c>
      <c r="R1287" s="199" t="inlineStr">
        <is>
          <t>🔍 Investigate and apply appropriate controls</t>
        </is>
      </c>
      <c r="S1287" s="199" t="inlineStr">
        <is>
          <t>MITRE technique - no IP context</t>
        </is>
      </c>
      <c r="T1287" s="199" t="n">
        <v>0</v>
      </c>
      <c r="U1287" s="199" t="n">
        <v>0</v>
      </c>
      <c r="V1287" s="199" t="inlineStr">
        <is>
          <t>T1003.002:Security Account Manager | T1136.001:Local Account | T1078.003:Local Accounts</t>
        </is>
      </c>
      <c r="W1287" s="199" t="n">
        <v>1</v>
      </c>
      <c r="X1287" s="199" t="inlineStr">
        <is>
          <t>LOW (40%)</t>
        </is>
      </c>
      <c r="Y1287" s="199" t="inlineStr">
        <is>
          <t>NONE</t>
        </is>
      </c>
      <c r="Z1287" s="199" t="inlineStr">
        <is>
          <t>NONE</t>
        </is>
      </c>
      <c r="AA1287" s="199" t="inlineStr">
        <is>
          <t>NONE</t>
        </is>
      </c>
      <c r="AB1287" s="199" t="inlineStr">
        <is>
          <t>NONE</t>
        </is>
      </c>
      <c r="AC1287" s="199" t="n">
        <v>0</v>
      </c>
      <c r="AD1287" s="199" t="inlineStr"/>
    </row>
    <row r="1288">
      <c r="A1288" s="199" t="inlineStr">
        <is>
          <t>MITRE_ATTACK</t>
        </is>
      </c>
      <c r="B1288" s="199" t="inlineStr">
        <is>
          <t>T1596.002</t>
        </is>
      </c>
      <c r="C1288" s="199" t="inlineStr">
        <is>
          <t>Tactic: Reconnaissance | Technique: WHOIS | Adversaries may search public WHOIS data for information about victims that can be used during targeting. WHOIS data is stored by regional Internet registries (RIR) responsible for allocating and assigning Internet resources such as domain names. Anyone can query WHOIS servers for information about a registered domain, such as assigned IP blocks, contact information, and DNS nameservers.(Citation: WHOIS)
Adversaries may search WHOIS data to gather act</t>
        </is>
      </c>
      <c r="D1288" s="199" t="n">
        <v>6</v>
      </c>
      <c r="E1288" s="199" t="inlineStr">
        <is>
          <t>MEDIUM</t>
        </is>
      </c>
      <c r="F1288" s="199" t="n">
        <v>2</v>
      </c>
      <c r="G1288" s="199" t="n">
        <v>2</v>
      </c>
      <c r="H1288" s="199" t="inlineStr">
        <is>
          <t>MEDIUM</t>
        </is>
      </c>
      <c r="I1288" s="199" t="n">
        <v>10</v>
      </c>
      <c r="J1288" s="199" t="inlineStr">
        <is>
          <t>NO</t>
        </is>
      </c>
      <c r="K1288" s="199" t="inlineStr">
        <is>
          <t>https://attack.mitre.org/techniques/T1596/002</t>
        </is>
      </c>
      <c r="L1288" s="199" t="inlineStr"/>
      <c r="M1288" s="199" t="inlineStr">
        <is>
          <t>Implement detections</t>
        </is>
      </c>
      <c r="N1288" s="199" t="inlineStr">
        <is>
          <t>https://attack.mitre.org/techniques/T1596/002</t>
        </is>
      </c>
      <c r="O1288" s="199" t="inlineStr">
        <is>
          <t>Implement detection rules for this technique</t>
        </is>
      </c>
      <c r="P1288" s="199" t="inlineStr">
        <is>
          <t>Tactics: Reconnaissance</t>
        </is>
      </c>
      <c r="Q1288" s="199" t="inlineStr">
        <is>
          <t>P4</t>
        </is>
      </c>
      <c r="R1288" s="199" t="inlineStr">
        <is>
          <t>🔍 Investigate and apply appropriate controls</t>
        </is>
      </c>
      <c r="S1288" s="199" t="inlineStr">
        <is>
          <t>MITRE technique - no IP context</t>
        </is>
      </c>
      <c r="T1288" s="199" t="n">
        <v>0</v>
      </c>
      <c r="U1288" s="199" t="n">
        <v>0</v>
      </c>
      <c r="V1288" s="199" t="inlineStr">
        <is>
          <t>T1596.002:WHOIS | T1584.004:Server</t>
        </is>
      </c>
      <c r="W1288" s="199" t="n">
        <v>1</v>
      </c>
      <c r="X1288" s="199" t="inlineStr">
        <is>
          <t>LOW (40%)</t>
        </is>
      </c>
      <c r="Y1288" s="199" t="inlineStr">
        <is>
          <t>NONE</t>
        </is>
      </c>
      <c r="Z1288" s="199" t="inlineStr">
        <is>
          <t>NONE</t>
        </is>
      </c>
      <c r="AA1288" s="199" t="inlineStr">
        <is>
          <t>NONE</t>
        </is>
      </c>
      <c r="AB1288" s="199" t="inlineStr">
        <is>
          <t>NONE</t>
        </is>
      </c>
      <c r="AC1288" s="199" t="n">
        <v>0</v>
      </c>
      <c r="AD1288" s="199" t="inlineStr"/>
    </row>
    <row r="1289">
      <c r="A1289" s="199" t="inlineStr">
        <is>
          <t>MITRE_ATTACK</t>
        </is>
      </c>
      <c r="B1289" s="199" t="inlineStr">
        <is>
          <t>T1542.001</t>
        </is>
      </c>
      <c r="C1289" s="199" t="inlineStr">
        <is>
          <t>Tactic: Persistence, Defense Evasion | Technique: System Firmware | Adversaries may modify system firmware to persist on systems.The BIOS (Basic Input/Output System) and The Unified Extensible Firmware Interface (UEFI) or Extensible Firmware Interface (EFI) are examples of system firmware that operate as the software interface between the operating system and hardware of a computer.(Citation: Wikipedia BIOS)(Citation: Wikipedia UEFI)(Citation: About UEFI)
System firmware like BIOS and (U)EFI un</t>
        </is>
      </c>
      <c r="D1289" s="199" t="n">
        <v>6</v>
      </c>
      <c r="E1289" s="199" t="inlineStr">
        <is>
          <t>MEDIUM</t>
        </is>
      </c>
      <c r="F1289" s="199" t="n">
        <v>2</v>
      </c>
      <c r="G1289" s="199" t="n">
        <v>2</v>
      </c>
      <c r="H1289" s="199" t="inlineStr">
        <is>
          <t>MEDIUM</t>
        </is>
      </c>
      <c r="I1289" s="199" t="n">
        <v>10</v>
      </c>
      <c r="J1289" s="199" t="inlineStr">
        <is>
          <t>NO</t>
        </is>
      </c>
      <c r="K1289" s="199" t="inlineStr">
        <is>
          <t>https://attack.mitre.org/techniques/T1542/001</t>
        </is>
      </c>
      <c r="L1289" s="199" t="inlineStr"/>
      <c r="M1289" s="199" t="inlineStr">
        <is>
          <t>Implement detections</t>
        </is>
      </c>
      <c r="N1289" s="199" t="inlineStr">
        <is>
          <t>https://attack.mitre.org/techniques/T1542/001</t>
        </is>
      </c>
      <c r="O1289" s="199" t="inlineStr">
        <is>
          <t>Implement detection rules for this technique</t>
        </is>
      </c>
      <c r="P1289" s="199" t="inlineStr">
        <is>
          <t>Tactics: Persistence, Defense Evasion</t>
        </is>
      </c>
      <c r="Q1289" s="199" t="inlineStr">
        <is>
          <t>P4</t>
        </is>
      </c>
      <c r="R1289" s="199" t="inlineStr">
        <is>
          <t>🔍 Investigate and apply appropriate controls</t>
        </is>
      </c>
      <c r="S1289" s="199" t="inlineStr">
        <is>
          <t>MITRE technique - no IP context</t>
        </is>
      </c>
      <c r="T1289" s="199" t="n">
        <v>0</v>
      </c>
      <c r="U1289" s="199" t="n">
        <v>0</v>
      </c>
      <c r="V1289" s="199" t="inlineStr">
        <is>
          <t>T1542.001:System Firmware | T1592.001:Hardware | T1592.003:Firmware</t>
        </is>
      </c>
      <c r="W1289" s="199" t="n">
        <v>1</v>
      </c>
      <c r="X1289" s="199" t="inlineStr">
        <is>
          <t>LOW (40%)</t>
        </is>
      </c>
      <c r="Y1289" s="199" t="inlineStr">
        <is>
          <t>NONE</t>
        </is>
      </c>
      <c r="Z1289" s="199" t="inlineStr">
        <is>
          <t>NONE</t>
        </is>
      </c>
      <c r="AA1289" s="199" t="inlineStr">
        <is>
          <t>NONE</t>
        </is>
      </c>
      <c r="AB1289" s="199" t="inlineStr">
        <is>
          <t>NONE</t>
        </is>
      </c>
      <c r="AC1289" s="199" t="n">
        <v>0</v>
      </c>
      <c r="AD1289" s="199" t="inlineStr"/>
    </row>
    <row r="1290">
      <c r="A1290" s="199" t="inlineStr">
        <is>
          <t>MITRE_ATTACK</t>
        </is>
      </c>
      <c r="B1290" s="199" t="inlineStr">
        <is>
          <t>T1594</t>
        </is>
      </c>
      <c r="C1290" s="199" t="inlineStr">
        <is>
          <t>Tactic: Reconnaissance | Technique: Search Victim-Owned Websites | Adversaries may search websites owned by the victim for information that can be used during targeting. Victim-owned websites may contain a variety of details, including names of departments/divisions, physical locations, and data about key employees such as names, roles, and contact info (ex: [Email Addresses](https://attack.mitre.org/techniques/T1589/002)). These sites may also have details highlighting business operations and r</t>
        </is>
      </c>
      <c r="D1290" s="199" t="n">
        <v>6</v>
      </c>
      <c r="E1290" s="199" t="inlineStr">
        <is>
          <t>MEDIUM</t>
        </is>
      </c>
      <c r="F1290" s="199" t="n">
        <v>2</v>
      </c>
      <c r="G1290" s="199" t="n">
        <v>2</v>
      </c>
      <c r="H1290" s="199" t="inlineStr">
        <is>
          <t>MEDIUM</t>
        </is>
      </c>
      <c r="I1290" s="199" t="n">
        <v>10</v>
      </c>
      <c r="J1290" s="199" t="inlineStr">
        <is>
          <t>NO</t>
        </is>
      </c>
      <c r="K1290" s="199" t="inlineStr">
        <is>
          <t>https://attack.mitre.org/techniques/T1594</t>
        </is>
      </c>
      <c r="L1290" s="199" t="inlineStr"/>
      <c r="M1290" s="199" t="inlineStr">
        <is>
          <t>Implement detections</t>
        </is>
      </c>
      <c r="N1290" s="199" t="inlineStr">
        <is>
          <t>https://attack.mitre.org/techniques/T1594</t>
        </is>
      </c>
      <c r="O1290" s="199" t="inlineStr">
        <is>
          <t>Implement detection rules for this technique</t>
        </is>
      </c>
      <c r="P1290" s="199" t="inlineStr">
        <is>
          <t>Tactics: Reconnaissance</t>
        </is>
      </c>
      <c r="Q1290" s="199" t="inlineStr">
        <is>
          <t>P4</t>
        </is>
      </c>
      <c r="R1290" s="199" t="inlineStr">
        <is>
          <t>🔍 Investigate and apply appropriate controls</t>
        </is>
      </c>
      <c r="S1290" s="199" t="inlineStr">
        <is>
          <t>MITRE technique - no IP context</t>
        </is>
      </c>
      <c r="T1290" s="199" t="n">
        <v>0</v>
      </c>
      <c r="U1290" s="199" t="n">
        <v>0</v>
      </c>
      <c r="V1290" s="199" t="inlineStr">
        <is>
          <t>T1594:Search Victim-Owned Websites | T1589.002:Email Addresses</t>
        </is>
      </c>
      <c r="W1290" s="199" t="n">
        <v>1</v>
      </c>
      <c r="X1290" s="199" t="inlineStr">
        <is>
          <t>LOW (40%)</t>
        </is>
      </c>
      <c r="Y1290" s="199" t="inlineStr">
        <is>
          <t>NONE</t>
        </is>
      </c>
      <c r="Z1290" s="199" t="inlineStr">
        <is>
          <t>NONE</t>
        </is>
      </c>
      <c r="AA1290" s="199" t="inlineStr">
        <is>
          <t>NONE</t>
        </is>
      </c>
      <c r="AB1290" s="199" t="inlineStr">
        <is>
          <t>NONE</t>
        </is>
      </c>
      <c r="AC1290" s="199" t="n">
        <v>0</v>
      </c>
      <c r="AD1290" s="199" t="inlineStr"/>
    </row>
    <row r="1291">
      <c r="A1291" s="199" t="inlineStr">
        <is>
          <t>MITRE_ATTACK</t>
        </is>
      </c>
      <c r="B1291" s="199" t="inlineStr">
        <is>
          <t>T1069.003</t>
        </is>
      </c>
      <c r="C1291" s="199" t="inlineStr">
        <is>
          <t xml:space="preserve">Tactic: Discovery | Technique: Cloud Groups | Adversaries may attempt to find cloud groups and permission settings. The knowledge of cloud permission groups can help adversaries determine the particular roles of users and groups within an environment, as well as which users are associated with a particular group. With authenticated access there are several tools that can be used to find permissions groups. The Get-MsolRole PowerShell cmdlet can be used to obtain roles and permissions groups for </t>
        </is>
      </c>
      <c r="D1291" s="199" t="n">
        <v>6</v>
      </c>
      <c r="E1291" s="199" t="inlineStr">
        <is>
          <t>MEDIUM</t>
        </is>
      </c>
      <c r="F1291" s="199" t="n">
        <v>2</v>
      </c>
      <c r="G1291" s="199" t="n">
        <v>2</v>
      </c>
      <c r="H1291" s="199" t="inlineStr">
        <is>
          <t>MEDIUM</t>
        </is>
      </c>
      <c r="I1291" s="199" t="n">
        <v>10</v>
      </c>
      <c r="J1291" s="199" t="inlineStr">
        <is>
          <t>NO</t>
        </is>
      </c>
      <c r="K1291" s="199" t="inlineStr">
        <is>
          <t>https://attack.mitre.org/techniques/T1069/003</t>
        </is>
      </c>
      <c r="L1291" s="199" t="inlineStr"/>
      <c r="M1291" s="199" t="inlineStr">
        <is>
          <t>Implement detections</t>
        </is>
      </c>
      <c r="N1291" s="199" t="inlineStr">
        <is>
          <t>https://attack.mitre.org/techniques/T1069/003</t>
        </is>
      </c>
      <c r="O1291" s="199" t="inlineStr">
        <is>
          <t>Implement detection rules for this technique</t>
        </is>
      </c>
      <c r="P1291" s="199" t="inlineStr">
        <is>
          <t>Tactics: Discovery</t>
        </is>
      </c>
      <c r="Q1291" s="199" t="inlineStr">
        <is>
          <t>P4</t>
        </is>
      </c>
      <c r="R1291" s="199" t="inlineStr">
        <is>
          <t>🔍 Investigate and apply appropriate controls</t>
        </is>
      </c>
      <c r="S1291" s="199" t="inlineStr">
        <is>
          <t>MITRE technique - no IP context</t>
        </is>
      </c>
      <c r="T1291" s="199" t="n">
        <v>0</v>
      </c>
      <c r="U1291" s="199" t="n">
        <v>0</v>
      </c>
      <c r="V1291" s="199" t="inlineStr">
        <is>
          <t>T1069.003:Cloud Groups | T1059.001:PowerShell</t>
        </is>
      </c>
      <c r="W1291" s="199" t="n">
        <v>1</v>
      </c>
      <c r="X1291" s="199" t="inlineStr">
        <is>
          <t>LOW (40%)</t>
        </is>
      </c>
      <c r="Y1291" s="199" t="inlineStr">
        <is>
          <t>NONE</t>
        </is>
      </c>
      <c r="Z1291" s="199" t="inlineStr">
        <is>
          <t>NONE</t>
        </is>
      </c>
      <c r="AA1291" s="199" t="inlineStr">
        <is>
          <t>NONE</t>
        </is>
      </c>
      <c r="AB1291" s="199" t="inlineStr">
        <is>
          <t>NONE</t>
        </is>
      </c>
      <c r="AC1291" s="199" t="n">
        <v>0</v>
      </c>
      <c r="AD1291" s="199" t="inlineStr"/>
    </row>
    <row r="1292">
      <c r="A1292" s="199" t="inlineStr">
        <is>
          <t>MITRE_ATTACK</t>
        </is>
      </c>
      <c r="B1292" s="199" t="inlineStr">
        <is>
          <t>T1574.011</t>
        </is>
      </c>
      <c r="C1292" s="199" t="inlineStr">
        <is>
          <t>Tactic: Persistence, Privilege Escalation, Defense Evasion | Technique: Services Registry Permissions Weakness | Adversaries may execute their own malicious payloads by hijacking the Registry entries used by services. Flaws in the permissions for Registry keys related to services can allow adversaries to redirect the originally specified executable to one they control, launching their own code when a service starts. Windows stores local service configuration information in the Registry under HKL</t>
        </is>
      </c>
      <c r="D1292" s="199" t="n">
        <v>6</v>
      </c>
      <c r="E1292" s="199" t="inlineStr">
        <is>
          <t>MEDIUM</t>
        </is>
      </c>
      <c r="F1292" s="199" t="n">
        <v>2</v>
      </c>
      <c r="G1292" s="199" t="n">
        <v>2</v>
      </c>
      <c r="H1292" s="199" t="inlineStr">
        <is>
          <t>MEDIUM</t>
        </is>
      </c>
      <c r="I1292" s="199" t="n">
        <v>10</v>
      </c>
      <c r="J1292" s="199" t="inlineStr">
        <is>
          <t>NO</t>
        </is>
      </c>
      <c r="K1292" s="199" t="inlineStr">
        <is>
          <t>https://attack.mitre.org/techniques/T1574/011</t>
        </is>
      </c>
      <c r="L1292" s="199" t="inlineStr"/>
      <c r="M1292" s="199" t="inlineStr">
        <is>
          <t>Implement detections</t>
        </is>
      </c>
      <c r="N1292" s="199" t="inlineStr">
        <is>
          <t>https://attack.mitre.org/techniques/T1574/011</t>
        </is>
      </c>
      <c r="O1292" s="199" t="inlineStr">
        <is>
          <t>Implement detection rules for this technique</t>
        </is>
      </c>
      <c r="P1292" s="199" t="inlineStr">
        <is>
          <t>Tactics: Persistence, Privilege Escalation, Defense Evasion</t>
        </is>
      </c>
      <c r="Q1292" s="199" t="inlineStr">
        <is>
          <t>P4</t>
        </is>
      </c>
      <c r="R1292" s="199" t="inlineStr">
        <is>
          <t>🔍 Investigate and apply appropriate controls</t>
        </is>
      </c>
      <c r="S1292" s="199" t="inlineStr">
        <is>
          <t>MITRE technique - no IP context</t>
        </is>
      </c>
      <c r="T1292" s="199" t="n">
        <v>0</v>
      </c>
      <c r="U1292" s="199" t="n">
        <v>0</v>
      </c>
      <c r="V1292" s="199" t="inlineStr">
        <is>
          <t>T1574.011:Services Registry Permissions Weakness</t>
        </is>
      </c>
      <c r="W1292" s="199" t="n">
        <v>1</v>
      </c>
      <c r="X1292" s="199" t="inlineStr">
        <is>
          <t>LOW (40%)</t>
        </is>
      </c>
      <c r="Y1292" s="199" t="inlineStr">
        <is>
          <t>NONE</t>
        </is>
      </c>
      <c r="Z1292" s="199" t="inlineStr">
        <is>
          <t>NONE</t>
        </is>
      </c>
      <c r="AA1292" s="199" t="inlineStr">
        <is>
          <t>NONE</t>
        </is>
      </c>
      <c r="AB1292" s="199" t="inlineStr">
        <is>
          <t>NONE</t>
        </is>
      </c>
      <c r="AC1292" s="199" t="n">
        <v>0</v>
      </c>
      <c r="AD1292" s="199" t="inlineStr"/>
    </row>
    <row r="1293">
      <c r="A1293" s="199" t="inlineStr">
        <is>
          <t>MITRE_ATTACK</t>
        </is>
      </c>
      <c r="B1293" s="199" t="inlineStr">
        <is>
          <t>T1596.001</t>
        </is>
      </c>
      <c r="C1293" s="199" t="inlineStr">
        <is>
          <t>Tactic: Reconnaissance | Technique: DNS/Passive DNS | Adversaries may search DNS data for information about victims that can be used during targeting. DNS information may include a variety of details, including registered name servers as well as records that outline addressing for a target’s subdomains, mail servers, and other hosts.
Adversaries may search DNS data to gather actionable information. Threat actors can query nameservers for a target organization directly, or search through central</t>
        </is>
      </c>
      <c r="D1293" s="199" t="n">
        <v>6</v>
      </c>
      <c r="E1293" s="199" t="inlineStr">
        <is>
          <t>MEDIUM</t>
        </is>
      </c>
      <c r="F1293" s="199" t="n">
        <v>2</v>
      </c>
      <c r="G1293" s="199" t="n">
        <v>2</v>
      </c>
      <c r="H1293" s="199" t="inlineStr">
        <is>
          <t>MEDIUM</t>
        </is>
      </c>
      <c r="I1293" s="199" t="n">
        <v>10</v>
      </c>
      <c r="J1293" s="199" t="inlineStr">
        <is>
          <t>NO</t>
        </is>
      </c>
      <c r="K1293" s="199" t="inlineStr">
        <is>
          <t>https://attack.mitre.org/techniques/T1596/001</t>
        </is>
      </c>
      <c r="L1293" s="199" t="inlineStr"/>
      <c r="M1293" s="199" t="inlineStr">
        <is>
          <t>Implement detections</t>
        </is>
      </c>
      <c r="N1293" s="199" t="inlineStr">
        <is>
          <t>https://attack.mitre.org/techniques/T1596/001</t>
        </is>
      </c>
      <c r="O1293" s="199" t="inlineStr">
        <is>
          <t>Implement detection rules for this technique</t>
        </is>
      </c>
      <c r="P1293" s="199" t="inlineStr">
        <is>
          <t>Tactics: Reconnaissance</t>
        </is>
      </c>
      <c r="Q1293" s="199" t="inlineStr">
        <is>
          <t>P4</t>
        </is>
      </c>
      <c r="R1293" s="199" t="inlineStr">
        <is>
          <t>🔍 Investigate and apply appropriate controls</t>
        </is>
      </c>
      <c r="S1293" s="199" t="inlineStr">
        <is>
          <t>MITRE technique - no IP context</t>
        </is>
      </c>
      <c r="T1293" s="199" t="n">
        <v>0</v>
      </c>
      <c r="U1293" s="199" t="n">
        <v>0</v>
      </c>
      <c r="V1293" s="199" t="inlineStr">
        <is>
          <t>T1596.001:DNS/Passive DNS | T1584.001:Domains | T1584.004:Server</t>
        </is>
      </c>
      <c r="W1293" s="199" t="n">
        <v>1</v>
      </c>
      <c r="X1293" s="199" t="inlineStr">
        <is>
          <t>LOW (40%)</t>
        </is>
      </c>
      <c r="Y1293" s="199" t="inlineStr">
        <is>
          <t>NONE</t>
        </is>
      </c>
      <c r="Z1293" s="199" t="inlineStr">
        <is>
          <t>NONE</t>
        </is>
      </c>
      <c r="AA1293" s="199" t="inlineStr">
        <is>
          <t>NONE</t>
        </is>
      </c>
      <c r="AB1293" s="199" t="inlineStr">
        <is>
          <t>NONE</t>
        </is>
      </c>
      <c r="AC1293" s="199" t="n">
        <v>0</v>
      </c>
      <c r="AD1293" s="199" t="inlineStr"/>
    </row>
    <row r="1294">
      <c r="A1294" s="199" t="inlineStr">
        <is>
          <t>MITRE_ATTACK</t>
        </is>
      </c>
      <c r="B1294" s="199" t="inlineStr">
        <is>
          <t>T1499.003</t>
        </is>
      </c>
      <c r="C1294" s="199" t="inlineStr">
        <is>
          <t>Tactic: Impact | Technique: Application Exhaustion Flood | Adversaries may target resource intensive features of applications to cause a denial of service (DoS), denying availability to those applications. For example, specific features in web applications may be highly resource intensive. Repeated requests to those features may be able to exhaust system resources and deny access to the application or the server itself.(Citation: Arbor AnnualDoSreport Jan 2018)</t>
        </is>
      </c>
      <c r="D1294" s="199" t="n">
        <v>6</v>
      </c>
      <c r="E1294" s="199" t="inlineStr">
        <is>
          <t>MEDIUM</t>
        </is>
      </c>
      <c r="F1294" s="199" t="n">
        <v>2</v>
      </c>
      <c r="G1294" s="199" t="n">
        <v>2</v>
      </c>
      <c r="H1294" s="199" t="inlineStr">
        <is>
          <t>MEDIUM</t>
        </is>
      </c>
      <c r="I1294" s="199" t="n">
        <v>10</v>
      </c>
      <c r="J1294" s="199" t="inlineStr">
        <is>
          <t>NO</t>
        </is>
      </c>
      <c r="K1294" s="199" t="inlineStr">
        <is>
          <t>https://attack.mitre.org/techniques/T1499/003</t>
        </is>
      </c>
      <c r="L1294" s="199" t="inlineStr"/>
      <c r="M1294" s="199" t="inlineStr">
        <is>
          <t>Implement detections</t>
        </is>
      </c>
      <c r="N1294" s="199" t="inlineStr">
        <is>
          <t>https://attack.mitre.org/techniques/T1499/003</t>
        </is>
      </c>
      <c r="O1294" s="199" t="inlineStr">
        <is>
          <t>Implement detection rules for this technique</t>
        </is>
      </c>
      <c r="P1294" s="199" t="inlineStr">
        <is>
          <t>Tactics: Impact</t>
        </is>
      </c>
      <c r="Q1294" s="199" t="inlineStr">
        <is>
          <t>P4</t>
        </is>
      </c>
      <c r="R1294" s="199" t="inlineStr">
        <is>
          <t>🔍 Investigate and apply appropriate controls</t>
        </is>
      </c>
      <c r="S1294" s="199" t="inlineStr">
        <is>
          <t>MITRE technique - no IP context</t>
        </is>
      </c>
      <c r="T1294" s="199" t="n">
        <v>0</v>
      </c>
      <c r="U1294" s="199" t="n">
        <v>0</v>
      </c>
      <c r="V1294" s="199" t="inlineStr">
        <is>
          <t>T1499.003:Application Exhaustion Flood | T1584.004:Server</t>
        </is>
      </c>
      <c r="W1294" s="199" t="n">
        <v>1</v>
      </c>
      <c r="X1294" s="199" t="inlineStr">
        <is>
          <t>LOW (40%)</t>
        </is>
      </c>
      <c r="Y1294" s="199" t="inlineStr">
        <is>
          <t>NONE</t>
        </is>
      </c>
      <c r="Z1294" s="199" t="inlineStr">
        <is>
          <t>NONE</t>
        </is>
      </c>
      <c r="AA1294" s="199" t="inlineStr">
        <is>
          <t>NONE</t>
        </is>
      </c>
      <c r="AB1294" s="199" t="inlineStr">
        <is>
          <t>NONE</t>
        </is>
      </c>
      <c r="AC1294" s="199" t="n">
        <v>0</v>
      </c>
      <c r="AD1294" s="199" t="inlineStr"/>
    </row>
    <row r="1295">
      <c r="A1295" s="199" t="inlineStr">
        <is>
          <t>MITRE_ATTACK</t>
        </is>
      </c>
      <c r="B1295" s="199" t="inlineStr">
        <is>
          <t>T1195.001</t>
        </is>
      </c>
      <c r="C1295" s="199" t="inlineStr">
        <is>
          <t>Tactic: Initial Access | Technique: Compromise Software Dependencies and Development Tools | Adversaries may manipulate software dependencies and development tools prior to receipt by a final consumer for the purpose of data or system compromise. Applications often depend on external software to function properly. Popular open source projects that are used as dependencies in many applications, such as pip and NPM packages, may be targeted as a means to add malicious code to users of the dependen</t>
        </is>
      </c>
      <c r="D1295" s="199" t="n">
        <v>6</v>
      </c>
      <c r="E1295" s="199" t="inlineStr">
        <is>
          <t>MEDIUM</t>
        </is>
      </c>
      <c r="F1295" s="199" t="n">
        <v>2</v>
      </c>
      <c r="G1295" s="199" t="n">
        <v>2</v>
      </c>
      <c r="H1295" s="199" t="inlineStr">
        <is>
          <t>MEDIUM</t>
        </is>
      </c>
      <c r="I1295" s="199" t="n">
        <v>10</v>
      </c>
      <c r="J1295" s="199" t="inlineStr">
        <is>
          <t>NO</t>
        </is>
      </c>
      <c r="K1295" s="199" t="inlineStr">
        <is>
          <t>https://attack.mitre.org/techniques/T1195/001</t>
        </is>
      </c>
      <c r="L1295" s="199" t="inlineStr"/>
      <c r="M1295" s="199" t="inlineStr">
        <is>
          <t>Implement detections</t>
        </is>
      </c>
      <c r="N1295" s="199" t="inlineStr">
        <is>
          <t>https://attack.mitre.org/techniques/T1195/001</t>
        </is>
      </c>
      <c r="O1295" s="199" t="inlineStr">
        <is>
          <t>Implement detection rules for this technique</t>
        </is>
      </c>
      <c r="P1295" s="199" t="inlineStr">
        <is>
          <t>Tactics: Initial Access</t>
        </is>
      </c>
      <c r="Q1295" s="199" t="inlineStr">
        <is>
          <t>P4</t>
        </is>
      </c>
      <c r="R1295" s="199" t="inlineStr">
        <is>
          <t>🔍 Investigate and apply appropriate controls</t>
        </is>
      </c>
      <c r="S1295" s="199" t="inlineStr">
        <is>
          <t>MITRE technique - no IP context</t>
        </is>
      </c>
      <c r="T1295" s="199" t="n">
        <v>0</v>
      </c>
      <c r="U1295" s="199" t="n">
        <v>0</v>
      </c>
      <c r="V1295" s="199" t="inlineStr">
        <is>
          <t>T1195.001:Compromise Software Dependencies and Development Tools | T1592.002:Software</t>
        </is>
      </c>
      <c r="W1295" s="199" t="n">
        <v>1</v>
      </c>
      <c r="X1295" s="199" t="inlineStr">
        <is>
          <t>LOW (40%)</t>
        </is>
      </c>
      <c r="Y1295" s="199" t="inlineStr">
        <is>
          <t>NONE</t>
        </is>
      </c>
      <c r="Z1295" s="199" t="inlineStr">
        <is>
          <t>NONE</t>
        </is>
      </c>
      <c r="AA1295" s="199" t="inlineStr">
        <is>
          <t>NONE</t>
        </is>
      </c>
      <c r="AB1295" s="199" t="inlineStr">
        <is>
          <t>NONE</t>
        </is>
      </c>
      <c r="AC1295" s="199" t="n">
        <v>0</v>
      </c>
      <c r="AD1295" s="199" t="inlineStr"/>
    </row>
    <row r="1296">
      <c r="A1296" s="199" t="inlineStr">
        <is>
          <t>MITRE_ATTACK</t>
        </is>
      </c>
      <c r="B1296" s="199" t="inlineStr">
        <is>
          <t>T1588.004</t>
        </is>
      </c>
      <c r="C1296" s="199" t="inlineStr">
        <is>
          <t>Tactic: Resource Development | Technique: Digital Certificates | Adversaries may buy and/or steal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t>
        </is>
      </c>
      <c r="D1296" s="199" t="n">
        <v>6</v>
      </c>
      <c r="E1296" s="199" t="inlineStr">
        <is>
          <t>MEDIUM</t>
        </is>
      </c>
      <c r="F1296" s="199" t="n">
        <v>2</v>
      </c>
      <c r="G1296" s="199" t="n">
        <v>2</v>
      </c>
      <c r="H1296" s="199" t="inlineStr">
        <is>
          <t>MEDIUM</t>
        </is>
      </c>
      <c r="I1296" s="199" t="n">
        <v>10</v>
      </c>
      <c r="J1296" s="199" t="inlineStr">
        <is>
          <t>NO</t>
        </is>
      </c>
      <c r="K1296" s="199" t="inlineStr">
        <is>
          <t>https://attack.mitre.org/techniques/T1588/004</t>
        </is>
      </c>
      <c r="L1296" s="199" t="inlineStr"/>
      <c r="M1296" s="199" t="inlineStr">
        <is>
          <t>Implement detections</t>
        </is>
      </c>
      <c r="N1296" s="199" t="inlineStr">
        <is>
          <t>https://attack.mitre.org/techniques/T1588/004</t>
        </is>
      </c>
      <c r="O1296" s="199" t="inlineStr">
        <is>
          <t>Implement detection rules for this technique</t>
        </is>
      </c>
      <c r="P1296" s="199" t="inlineStr">
        <is>
          <t>Tactics: Resource Development</t>
        </is>
      </c>
      <c r="Q1296" s="199" t="inlineStr">
        <is>
          <t>P4</t>
        </is>
      </c>
      <c r="R1296" s="199" t="inlineStr">
        <is>
          <t>🔍 Investigate and apply appropriate controls</t>
        </is>
      </c>
      <c r="S1296" s="199" t="inlineStr">
        <is>
          <t>MITRE technique - no IP context</t>
        </is>
      </c>
      <c r="T1296" s="199" t="n">
        <v>0</v>
      </c>
      <c r="U1296" s="199" t="n">
        <v>0</v>
      </c>
      <c r="V1296" s="199" t="inlineStr">
        <is>
          <t>T1588.004:Digital Certificates | T1587.003:Digital Certificates</t>
        </is>
      </c>
      <c r="W1296" s="199" t="n">
        <v>1</v>
      </c>
      <c r="X1296" s="199" t="inlineStr">
        <is>
          <t>LOW (40%)</t>
        </is>
      </c>
      <c r="Y1296" s="199" t="inlineStr">
        <is>
          <t>NONE</t>
        </is>
      </c>
      <c r="Z1296" s="199" t="inlineStr">
        <is>
          <t>NONE</t>
        </is>
      </c>
      <c r="AA1296" s="199" t="inlineStr">
        <is>
          <t>NONE</t>
        </is>
      </c>
      <c r="AB1296" s="199" t="inlineStr">
        <is>
          <t>NONE</t>
        </is>
      </c>
      <c r="AC1296" s="199" t="n">
        <v>0</v>
      </c>
      <c r="AD1296" s="199" t="inlineStr"/>
    </row>
    <row r="1297">
      <c r="A1297" s="199" t="inlineStr">
        <is>
          <t>MITRE_ATTACK</t>
        </is>
      </c>
      <c r="B1297" s="199" t="inlineStr">
        <is>
          <t>T1583.002</t>
        </is>
      </c>
      <c r="C1297" s="199" t="inlineStr">
        <is>
          <t>Tactic: Resource Development | Technique: DNS Server | Adversaries may set up their own Domain Name System (DNS) servers that can be used during targeting. During post-compromise activity, adversaries may utilize DNS traffic for various tasks, including for Command and Control (ex: [Application Layer Protocol](https://attack.mitre.org/techniques/T1071)). Instead of hijacking existing DNS servers, adversaries may opt to configure and run their own DNS servers in support of operations.
By running</t>
        </is>
      </c>
      <c r="D1297" s="199" t="n">
        <v>6</v>
      </c>
      <c r="E1297" s="199" t="inlineStr">
        <is>
          <t>MEDIUM</t>
        </is>
      </c>
      <c r="F1297" s="199" t="n">
        <v>2</v>
      </c>
      <c r="G1297" s="199" t="n">
        <v>2</v>
      </c>
      <c r="H1297" s="199" t="inlineStr">
        <is>
          <t>MEDIUM</t>
        </is>
      </c>
      <c r="I1297" s="199" t="n">
        <v>10</v>
      </c>
      <c r="J1297" s="199" t="inlineStr">
        <is>
          <t>NO</t>
        </is>
      </c>
      <c r="K1297" s="199" t="inlineStr">
        <is>
          <t>https://attack.mitre.org/techniques/T1583/002</t>
        </is>
      </c>
      <c r="L1297" s="199" t="inlineStr"/>
      <c r="M1297" s="199" t="inlineStr">
        <is>
          <t>Implement detections</t>
        </is>
      </c>
      <c r="N1297" s="199" t="inlineStr">
        <is>
          <t>https://attack.mitre.org/techniques/T1583/002</t>
        </is>
      </c>
      <c r="O1297" s="199" t="inlineStr">
        <is>
          <t>Implement detection rules for this technique</t>
        </is>
      </c>
      <c r="P1297" s="199" t="inlineStr">
        <is>
          <t>Tactics: Resource Development</t>
        </is>
      </c>
      <c r="Q1297" s="199" t="inlineStr">
        <is>
          <t>P4</t>
        </is>
      </c>
      <c r="R1297" s="199" t="inlineStr">
        <is>
          <t>🔍 Investigate and apply appropriate controls</t>
        </is>
      </c>
      <c r="S1297" s="199" t="inlineStr">
        <is>
          <t>MITRE technique - no IP context</t>
        </is>
      </c>
      <c r="T1297" s="199" t="n">
        <v>0</v>
      </c>
      <c r="U1297" s="199" t="n">
        <v>0</v>
      </c>
      <c r="V1297" s="199" t="inlineStr">
        <is>
          <t>T1583.002:DNS Server | T1584.002:DNS Server | T1071:Application Layer Protocol</t>
        </is>
      </c>
      <c r="W1297" s="199" t="n">
        <v>1</v>
      </c>
      <c r="X1297" s="199" t="inlineStr">
        <is>
          <t>LOW (40%)</t>
        </is>
      </c>
      <c r="Y1297" s="199" t="inlineStr">
        <is>
          <t>NONE</t>
        </is>
      </c>
      <c r="Z1297" s="199" t="inlineStr">
        <is>
          <t>NONE</t>
        </is>
      </c>
      <c r="AA1297" s="199" t="inlineStr">
        <is>
          <t>NONE</t>
        </is>
      </c>
      <c r="AB1297" s="199" t="inlineStr">
        <is>
          <t>NONE</t>
        </is>
      </c>
      <c r="AC1297" s="199" t="n">
        <v>0</v>
      </c>
      <c r="AD1297" s="199" t="inlineStr"/>
    </row>
    <row r="1298">
      <c r="A1298" s="199" t="inlineStr">
        <is>
          <t>MITRE_ATTACK</t>
        </is>
      </c>
      <c r="B1298" s="199" t="inlineStr">
        <is>
          <t>T1561</t>
        </is>
      </c>
      <c r="C1298" s="199" t="inlineStr">
        <is>
          <t>Tactic: Impact | Technique: Disk Wipe | Adversaries may wipe or corrupt raw disk data on specific systems or in large numbers in a network to interrupt availability to system and network resources. With direct write access to a disk, adversaries may attempt to overwrite portions of disk data. Adversaries may opt to wipe arbitrary portions of disk data and/or wipe disk structures like the master boot record (MBR). A complete wipe of all disk sectors may be attempted.
To maximize impact on the ta</t>
        </is>
      </c>
      <c r="D1298" s="199" t="n">
        <v>6</v>
      </c>
      <c r="E1298" s="199" t="inlineStr">
        <is>
          <t>MEDIUM</t>
        </is>
      </c>
      <c r="F1298" s="199" t="n">
        <v>2</v>
      </c>
      <c r="G1298" s="199" t="n">
        <v>2</v>
      </c>
      <c r="H1298" s="199" t="inlineStr">
        <is>
          <t>MEDIUM</t>
        </is>
      </c>
      <c r="I1298" s="199" t="n">
        <v>10</v>
      </c>
      <c r="J1298" s="199" t="inlineStr">
        <is>
          <t>NO</t>
        </is>
      </c>
      <c r="K1298" s="199" t="inlineStr">
        <is>
          <t>https://attack.mitre.org/techniques/T1561</t>
        </is>
      </c>
      <c r="L1298" s="199" t="inlineStr"/>
      <c r="M1298" s="199" t="inlineStr">
        <is>
          <t>Implement detections</t>
        </is>
      </c>
      <c r="N1298" s="199" t="inlineStr">
        <is>
          <t>https://attack.mitre.org/techniques/T1561</t>
        </is>
      </c>
      <c r="O1298" s="199" t="inlineStr">
        <is>
          <t>Implement detection rules for this technique</t>
        </is>
      </c>
      <c r="P1298" s="199" t="inlineStr">
        <is>
          <t>Tactics: Impact</t>
        </is>
      </c>
      <c r="Q1298" s="199" t="inlineStr">
        <is>
          <t>P4</t>
        </is>
      </c>
      <c r="R1298" s="199" t="inlineStr">
        <is>
          <t>🔍 Investigate and apply appropriate controls</t>
        </is>
      </c>
      <c r="S1298" s="199" t="inlineStr">
        <is>
          <t>MITRE technique - no IP context</t>
        </is>
      </c>
      <c r="T1298" s="199" t="n">
        <v>0</v>
      </c>
      <c r="U1298" s="199" t="n">
        <v>0</v>
      </c>
      <c r="V1298" s="199" t="inlineStr">
        <is>
          <t>T1561:Disk Wipe</t>
        </is>
      </c>
      <c r="W1298" s="199" t="n">
        <v>1</v>
      </c>
      <c r="X1298" s="199" t="inlineStr">
        <is>
          <t>LOW (40%)</t>
        </is>
      </c>
      <c r="Y1298" s="199" t="inlineStr">
        <is>
          <t>NONE</t>
        </is>
      </c>
      <c r="Z1298" s="199" t="inlineStr">
        <is>
          <t>NONE</t>
        </is>
      </c>
      <c r="AA1298" s="199" t="inlineStr">
        <is>
          <t>NONE</t>
        </is>
      </c>
      <c r="AB1298" s="199" t="inlineStr">
        <is>
          <t>NONE</t>
        </is>
      </c>
      <c r="AC1298" s="199" t="n">
        <v>0</v>
      </c>
      <c r="AD1298" s="199" t="inlineStr"/>
    </row>
    <row r="1299">
      <c r="A1299" s="199" t="inlineStr">
        <is>
          <t>MITRE_ATTACK</t>
        </is>
      </c>
      <c r="B1299" s="199" t="inlineStr">
        <is>
          <t>T1071.004</t>
        </is>
      </c>
      <c r="C1299" s="199" t="inlineStr">
        <is>
          <t>Tactic: Command And Control | Technique: DNS | 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 and server. 
The DNS protocol serves an administrative function in computer networking and thus may be very common in environments. DNS traffic may als</t>
        </is>
      </c>
      <c r="D1299" s="199" t="n">
        <v>6</v>
      </c>
      <c r="E1299" s="199" t="inlineStr">
        <is>
          <t>MEDIUM</t>
        </is>
      </c>
      <c r="F1299" s="199" t="n">
        <v>2</v>
      </c>
      <c r="G1299" s="199" t="n">
        <v>2</v>
      </c>
      <c r="H1299" s="199" t="inlineStr">
        <is>
          <t>MEDIUM</t>
        </is>
      </c>
      <c r="I1299" s="199" t="n">
        <v>10</v>
      </c>
      <c r="J1299" s="199" t="inlineStr">
        <is>
          <t>NO</t>
        </is>
      </c>
      <c r="K1299" s="199" t="inlineStr">
        <is>
          <t>https://attack.mitre.org/techniques/T1071/004</t>
        </is>
      </c>
      <c r="L1299" s="199" t="inlineStr"/>
      <c r="M1299" s="199" t="inlineStr">
        <is>
          <t>Implement detections</t>
        </is>
      </c>
      <c r="N1299" s="199" t="inlineStr">
        <is>
          <t>https://attack.mitre.org/techniques/T1071/004</t>
        </is>
      </c>
      <c r="O1299" s="199" t="inlineStr">
        <is>
          <t>Implement detection rules for this technique</t>
        </is>
      </c>
      <c r="P1299" s="199" t="inlineStr">
        <is>
          <t>Tactics: Command And Control</t>
        </is>
      </c>
      <c r="Q1299" s="199" t="inlineStr">
        <is>
          <t>P4</t>
        </is>
      </c>
      <c r="R1299" s="199" t="inlineStr">
        <is>
          <t>🔍 Investigate and apply appropriate controls</t>
        </is>
      </c>
      <c r="S1299" s="199" t="inlineStr">
        <is>
          <t>MITRE technique - no IP context</t>
        </is>
      </c>
      <c r="T1299" s="199" t="n">
        <v>0</v>
      </c>
      <c r="U1299" s="199" t="n">
        <v>0</v>
      </c>
      <c r="V1299" s="199" t="inlineStr">
        <is>
          <t>T1071.004:DNS | T1584.004:Server</t>
        </is>
      </c>
      <c r="W1299" s="199" t="n">
        <v>1</v>
      </c>
      <c r="X1299" s="199" t="inlineStr">
        <is>
          <t>LOW (40%)</t>
        </is>
      </c>
      <c r="Y1299" s="199" t="inlineStr">
        <is>
          <t>NONE</t>
        </is>
      </c>
      <c r="Z1299" s="199" t="inlineStr">
        <is>
          <t>NONE</t>
        </is>
      </c>
      <c r="AA1299" s="199" t="inlineStr">
        <is>
          <t>NONE</t>
        </is>
      </c>
      <c r="AB1299" s="199" t="inlineStr">
        <is>
          <t>NONE</t>
        </is>
      </c>
      <c r="AC1299" s="199" t="n">
        <v>0</v>
      </c>
      <c r="AD1299" s="199" t="inlineStr"/>
    </row>
    <row r="1300">
      <c r="A1300" s="199" t="inlineStr">
        <is>
          <t>MITRE_ATTACK</t>
        </is>
      </c>
      <c r="B1300" s="199" t="inlineStr">
        <is>
          <t>T1552.005</t>
        </is>
      </c>
      <c r="C1300" s="199" t="inlineStr">
        <is>
          <t>Tactic: Credential Access | Technique: Cloud Instance Metadata API | Adversaries may attempt to access the Cloud Instance Metadata API to collect credentials and other sensitive data.
Most cloud service providers support a Cloud Instance Metadata API which is a service provided to running virtual instances that allows applications to access information about the running virtual instance. Available information generally includes name, security group, and additional metadata including sensitive d</t>
        </is>
      </c>
      <c r="D1300" s="199" t="n">
        <v>6</v>
      </c>
      <c r="E1300" s="199" t="inlineStr">
        <is>
          <t>MEDIUM</t>
        </is>
      </c>
      <c r="F1300" s="199" t="n">
        <v>2</v>
      </c>
      <c r="G1300" s="199" t="n">
        <v>2</v>
      </c>
      <c r="H1300" s="199" t="inlineStr">
        <is>
          <t>MEDIUM</t>
        </is>
      </c>
      <c r="I1300" s="199" t="n">
        <v>10</v>
      </c>
      <c r="J1300" s="199" t="inlineStr">
        <is>
          <t>NO</t>
        </is>
      </c>
      <c r="K1300" s="199" t="inlineStr">
        <is>
          <t>https://attack.mitre.org/techniques/T1552/005</t>
        </is>
      </c>
      <c r="L1300" s="199" t="inlineStr"/>
      <c r="M1300" s="199" t="inlineStr">
        <is>
          <t>Implement detections</t>
        </is>
      </c>
      <c r="N1300" s="199" t="inlineStr">
        <is>
          <t>https://attack.mitre.org/techniques/T1552/005</t>
        </is>
      </c>
      <c r="O1300" s="199" t="inlineStr">
        <is>
          <t>Implement detection rules for this technique</t>
        </is>
      </c>
      <c r="P1300" s="199" t="inlineStr">
        <is>
          <t>Tactics: Credential Access</t>
        </is>
      </c>
      <c r="Q1300" s="199" t="inlineStr">
        <is>
          <t>P4</t>
        </is>
      </c>
      <c r="R1300" s="199" t="inlineStr">
        <is>
          <t>🔍 Investigate and apply appropriate controls</t>
        </is>
      </c>
      <c r="S1300" s="199" t="inlineStr">
        <is>
          <t>MITRE technique - no IP context</t>
        </is>
      </c>
      <c r="T1300" s="199" t="n">
        <v>0</v>
      </c>
      <c r="U1300" s="199" t="n">
        <v>0</v>
      </c>
      <c r="V1300" s="199" t="inlineStr">
        <is>
          <t>T1552.005:Cloud Instance Metadata API | T1589.001:Credentials</t>
        </is>
      </c>
      <c r="W1300" s="199" t="n">
        <v>1</v>
      </c>
      <c r="X1300" s="199" t="inlineStr">
        <is>
          <t>LOW (40%)</t>
        </is>
      </c>
      <c r="Y1300" s="199" t="inlineStr">
        <is>
          <t>NONE</t>
        </is>
      </c>
      <c r="Z1300" s="199" t="inlineStr">
        <is>
          <t>NONE</t>
        </is>
      </c>
      <c r="AA1300" s="199" t="inlineStr">
        <is>
          <t>NONE</t>
        </is>
      </c>
      <c r="AB1300" s="199" t="inlineStr">
        <is>
          <t>NONE</t>
        </is>
      </c>
      <c r="AC1300" s="199" t="n">
        <v>0</v>
      </c>
      <c r="AD1300" s="199" t="inlineStr"/>
    </row>
    <row r="1301">
      <c r="A1301" s="199" t="inlineStr">
        <is>
          <t>MITRE_ATTACK</t>
        </is>
      </c>
      <c r="B1301" s="199" t="inlineStr">
        <is>
          <t>T1555.002</t>
        </is>
      </c>
      <c r="C1301" s="199" t="inlineStr">
        <is>
          <t>Tactic: Credential Access | Technique: Securityd Memory | An adversary with root access may gather credentials by reading `securityd`’s memory. `securityd` is a service/daemon responsible for implementing security protocols such as encryption and authorization.(Citation: Apple Dev SecurityD) A privileged adversary may be able to scan through `securityd`'s memory to find the correct sequence of keys to decrypt the user’s logon keychain. This may provide the adversary with various plaintext passwo</t>
        </is>
      </c>
      <c r="D1301" s="199" t="n">
        <v>6</v>
      </c>
      <c r="E1301" s="199" t="inlineStr">
        <is>
          <t>MEDIUM</t>
        </is>
      </c>
      <c r="F1301" s="199" t="n">
        <v>2</v>
      </c>
      <c r="G1301" s="199" t="n">
        <v>2</v>
      </c>
      <c r="H1301" s="199" t="inlineStr">
        <is>
          <t>MEDIUM</t>
        </is>
      </c>
      <c r="I1301" s="199" t="n">
        <v>10</v>
      </c>
      <c r="J1301" s="199" t="inlineStr">
        <is>
          <t>NO</t>
        </is>
      </c>
      <c r="K1301" s="199" t="inlineStr">
        <is>
          <t>https://attack.mitre.org/techniques/T1555/002</t>
        </is>
      </c>
      <c r="L1301" s="199" t="inlineStr"/>
      <c r="M1301" s="199" t="inlineStr">
        <is>
          <t>Implement detections</t>
        </is>
      </c>
      <c r="N1301" s="199" t="inlineStr">
        <is>
          <t>https://attack.mitre.org/techniques/T1555/002</t>
        </is>
      </c>
      <c r="O1301" s="199" t="inlineStr">
        <is>
          <t>Implement detection rules for this technique</t>
        </is>
      </c>
      <c r="P1301" s="199" t="inlineStr">
        <is>
          <t>Tactics: Credential Access</t>
        </is>
      </c>
      <c r="Q1301" s="199" t="inlineStr">
        <is>
          <t>P4</t>
        </is>
      </c>
      <c r="R1301" s="199" t="inlineStr">
        <is>
          <t>🔍 Investigate and apply appropriate controls</t>
        </is>
      </c>
      <c r="S1301" s="199" t="inlineStr">
        <is>
          <t>MITRE technique - no IP context</t>
        </is>
      </c>
      <c r="T1301" s="199" t="n">
        <v>0</v>
      </c>
      <c r="U1301" s="199" t="n">
        <v>0</v>
      </c>
      <c r="V1301" s="199" t="inlineStr">
        <is>
          <t>T1555.002:Securityd Memory | T1555.001:Keychain | T1589.001:Credentials</t>
        </is>
      </c>
      <c r="W1301" s="199" t="n">
        <v>1</v>
      </c>
      <c r="X1301" s="199" t="inlineStr">
        <is>
          <t>LOW (40%)</t>
        </is>
      </c>
      <c r="Y1301" s="199" t="inlineStr">
        <is>
          <t>NONE</t>
        </is>
      </c>
      <c r="Z1301" s="199" t="inlineStr">
        <is>
          <t>NONE</t>
        </is>
      </c>
      <c r="AA1301" s="199" t="inlineStr">
        <is>
          <t>NONE</t>
        </is>
      </c>
      <c r="AB1301" s="199" t="inlineStr">
        <is>
          <t>NONE</t>
        </is>
      </c>
      <c r="AC1301" s="199" t="n">
        <v>0</v>
      </c>
      <c r="AD1301" s="199" t="inlineStr"/>
    </row>
    <row r="1302">
      <c r="A1302" s="199" t="inlineStr">
        <is>
          <t>MITRE_ATTACK</t>
        </is>
      </c>
      <c r="B1302" s="199" t="inlineStr">
        <is>
          <t>T1615</t>
        </is>
      </c>
      <c r="C1302" s="199" t="inlineStr">
        <is>
          <t>Tactic: Discovery | Technique: Group Policy Discovery | 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are containers for group policy settings made up of files stor</t>
        </is>
      </c>
      <c r="D1302" s="199" t="n">
        <v>6</v>
      </c>
      <c r="E1302" s="199" t="inlineStr">
        <is>
          <t>MEDIUM</t>
        </is>
      </c>
      <c r="F1302" s="199" t="n">
        <v>2</v>
      </c>
      <c r="G1302" s="199" t="n">
        <v>2</v>
      </c>
      <c r="H1302" s="199" t="inlineStr">
        <is>
          <t>MEDIUM</t>
        </is>
      </c>
      <c r="I1302" s="199" t="n">
        <v>10</v>
      </c>
      <c r="J1302" s="199" t="inlineStr">
        <is>
          <t>NO</t>
        </is>
      </c>
      <c r="K1302" s="199" t="inlineStr">
        <is>
          <t>https://attack.mitre.org/techniques/T1615</t>
        </is>
      </c>
      <c r="L1302" s="199" t="inlineStr"/>
      <c r="M1302" s="199" t="inlineStr">
        <is>
          <t>Implement detections</t>
        </is>
      </c>
      <c r="N1302" s="199" t="inlineStr">
        <is>
          <t>https://attack.mitre.org/techniques/T1615</t>
        </is>
      </c>
      <c r="O1302" s="199" t="inlineStr">
        <is>
          <t>Implement detection rules for this technique</t>
        </is>
      </c>
      <c r="P1302" s="199" t="inlineStr">
        <is>
          <t>Tactics: Discovery</t>
        </is>
      </c>
      <c r="Q1302" s="199" t="inlineStr">
        <is>
          <t>P4</t>
        </is>
      </c>
      <c r="R1302" s="199" t="inlineStr">
        <is>
          <t>🔍 Investigate and apply appropriate controls</t>
        </is>
      </c>
      <c r="S1302" s="199" t="inlineStr">
        <is>
          <t>MITRE technique - no IP context</t>
        </is>
      </c>
      <c r="T1302" s="199" t="n">
        <v>0</v>
      </c>
      <c r="U1302" s="199" t="n">
        <v>0</v>
      </c>
      <c r="V1302" s="199" t="inlineStr">
        <is>
          <t>T1615:Group Policy Discovery</t>
        </is>
      </c>
      <c r="W1302" s="199" t="n">
        <v>1</v>
      </c>
      <c r="X1302" s="199" t="inlineStr">
        <is>
          <t>LOW (40%)</t>
        </is>
      </c>
      <c r="Y1302" s="199" t="inlineStr">
        <is>
          <t>NONE</t>
        </is>
      </c>
      <c r="Z1302" s="199" t="inlineStr">
        <is>
          <t>NONE</t>
        </is>
      </c>
      <c r="AA1302" s="199" t="inlineStr">
        <is>
          <t>NONE</t>
        </is>
      </c>
      <c r="AB1302" s="199" t="inlineStr">
        <is>
          <t>NONE</t>
        </is>
      </c>
      <c r="AC1302" s="199" t="n">
        <v>0</v>
      </c>
      <c r="AD1302" s="199" t="inlineStr"/>
    </row>
    <row r="1303">
      <c r="A1303" s="199" t="inlineStr">
        <is>
          <t>MITRE_ATTACK</t>
        </is>
      </c>
      <c r="B1303" s="199" t="inlineStr">
        <is>
          <t>T1542.003</t>
        </is>
      </c>
      <c r="C1303" s="199" t="inlineStr">
        <is>
          <t>Tactic: Persistence, Defense Evasion | Technique: Bootkit | Adversaries may use bootkits to persist on systems. A bootkit is a malware variant that modifies the boot sectors of a hard drive, allowing malicious code to execute before a computer's operating system has loaded. Bootkits reside at a layer below the operating system and may make it difficult to perform full remediation unless an organization suspects one was used and can act accordingly.
In BIOS systems, a bootkit may modify the Mast</t>
        </is>
      </c>
      <c r="D1303" s="199" t="n">
        <v>6</v>
      </c>
      <c r="E1303" s="199" t="inlineStr">
        <is>
          <t>MEDIUM</t>
        </is>
      </c>
      <c r="F1303" s="199" t="n">
        <v>2</v>
      </c>
      <c r="G1303" s="199" t="n">
        <v>2</v>
      </c>
      <c r="H1303" s="199" t="inlineStr">
        <is>
          <t>MEDIUM</t>
        </is>
      </c>
      <c r="I1303" s="199" t="n">
        <v>10</v>
      </c>
      <c r="J1303" s="199" t="inlineStr">
        <is>
          <t>NO</t>
        </is>
      </c>
      <c r="K1303" s="199" t="inlineStr">
        <is>
          <t>https://attack.mitre.org/techniques/T1542/003</t>
        </is>
      </c>
      <c r="L1303" s="199" t="inlineStr"/>
      <c r="M1303" s="199" t="inlineStr">
        <is>
          <t>Implement detections</t>
        </is>
      </c>
      <c r="N1303" s="199" t="inlineStr">
        <is>
          <t>https://attack.mitre.org/techniques/T1542/003</t>
        </is>
      </c>
      <c r="O1303" s="199" t="inlineStr">
        <is>
          <t>Implement detection rules for this technique</t>
        </is>
      </c>
      <c r="P1303" s="199" t="inlineStr">
        <is>
          <t>Tactics: Persistence, Defense Evasion</t>
        </is>
      </c>
      <c r="Q1303" s="199" t="inlineStr">
        <is>
          <t>P4</t>
        </is>
      </c>
      <c r="R1303" s="199" t="inlineStr">
        <is>
          <t>🔍 Investigate and apply appropriate controls</t>
        </is>
      </c>
      <c r="S1303" s="199" t="inlineStr">
        <is>
          <t>MITRE technique - no IP context</t>
        </is>
      </c>
      <c r="T1303" s="199" t="n">
        <v>0</v>
      </c>
      <c r="U1303" s="199" t="n">
        <v>0</v>
      </c>
      <c r="V1303" s="199" t="inlineStr">
        <is>
          <t>T1542.003:Bootkit | T1588.001:Malware</t>
        </is>
      </c>
      <c r="W1303" s="199" t="n">
        <v>1</v>
      </c>
      <c r="X1303" s="199" t="inlineStr">
        <is>
          <t>LOW (40%)</t>
        </is>
      </c>
      <c r="Y1303" s="199" t="inlineStr">
        <is>
          <t>NONE</t>
        </is>
      </c>
      <c r="Z1303" s="199" t="inlineStr">
        <is>
          <t>NONE</t>
        </is>
      </c>
      <c r="AA1303" s="199" t="inlineStr">
        <is>
          <t>NONE</t>
        </is>
      </c>
      <c r="AB1303" s="199" t="inlineStr">
        <is>
          <t>NONE</t>
        </is>
      </c>
      <c r="AC1303" s="199" t="n">
        <v>0</v>
      </c>
      <c r="AD1303" s="199" t="inlineStr"/>
    </row>
    <row r="1304">
      <c r="A1304" s="199" t="inlineStr">
        <is>
          <t>MITRE_ATTACK</t>
        </is>
      </c>
      <c r="B1304" s="199" t="inlineStr">
        <is>
          <t>T1025</t>
        </is>
      </c>
      <c r="C1304" s="199" t="inlineStr">
        <is>
          <t>Tactic: Collection | Technique: Data from Removable Media | Adversaries may search connected removable media on computers they have compromised to find files of interest. Sensitive data can be collected from any removable media (optical disk drive, USB memory, etc.) connected to the compromised system prior to Exfiltration. Interactive command shells may be in use, and common functionality within [cmd](https://attack.mitre.org/software/S0106) may be used to gather information. 
Some adversaries</t>
        </is>
      </c>
      <c r="D1304" s="199" t="n">
        <v>6</v>
      </c>
      <c r="E1304" s="199" t="inlineStr">
        <is>
          <t>MEDIUM</t>
        </is>
      </c>
      <c r="F1304" s="199" t="n">
        <v>2</v>
      </c>
      <c r="G1304" s="199" t="n">
        <v>2</v>
      </c>
      <c r="H1304" s="199" t="inlineStr">
        <is>
          <t>MEDIUM</t>
        </is>
      </c>
      <c r="I1304" s="199" t="n">
        <v>10</v>
      </c>
      <c r="J1304" s="199" t="inlineStr">
        <is>
          <t>NO</t>
        </is>
      </c>
      <c r="K1304" s="199" t="inlineStr">
        <is>
          <t>https://attack.mitre.org/techniques/T1025</t>
        </is>
      </c>
      <c r="L1304" s="199" t="inlineStr"/>
      <c r="M1304" s="199" t="inlineStr">
        <is>
          <t>Implement detections</t>
        </is>
      </c>
      <c r="N1304" s="199" t="inlineStr">
        <is>
          <t>https://attack.mitre.org/techniques/T1025</t>
        </is>
      </c>
      <c r="O1304" s="199" t="inlineStr">
        <is>
          <t>Implement detection rules for this technique</t>
        </is>
      </c>
      <c r="P1304" s="199" t="inlineStr">
        <is>
          <t>Tactics: Collection</t>
        </is>
      </c>
      <c r="Q1304" s="199" t="inlineStr">
        <is>
          <t>P4</t>
        </is>
      </c>
      <c r="R1304" s="199" t="inlineStr">
        <is>
          <t>🔍 Investigate and apply appropriate controls</t>
        </is>
      </c>
      <c r="S1304" s="199" t="inlineStr">
        <is>
          <t>MITRE technique - no IP context</t>
        </is>
      </c>
      <c r="T1304" s="199" t="n">
        <v>0</v>
      </c>
      <c r="U1304" s="199" t="n">
        <v>0</v>
      </c>
      <c r="V1304" s="199" t="inlineStr">
        <is>
          <t>T1025:Data from Removable Media | T1592.002:Software</t>
        </is>
      </c>
      <c r="W1304" s="199" t="n">
        <v>1</v>
      </c>
      <c r="X1304" s="199" t="inlineStr">
        <is>
          <t>LOW (40%)</t>
        </is>
      </c>
      <c r="Y1304" s="199" t="inlineStr">
        <is>
          <t>NONE</t>
        </is>
      </c>
      <c r="Z1304" s="199" t="inlineStr">
        <is>
          <t>NONE</t>
        </is>
      </c>
      <c r="AA1304" s="199" t="inlineStr">
        <is>
          <t>NONE</t>
        </is>
      </c>
      <c r="AB1304" s="199" t="inlineStr">
        <is>
          <t>NONE</t>
        </is>
      </c>
      <c r="AC1304" s="199" t="n">
        <v>0</v>
      </c>
      <c r="AD1304" s="199" t="inlineStr"/>
    </row>
    <row r="1305">
      <c r="A1305" s="199" t="inlineStr">
        <is>
          <t>MITRE_ATTACK</t>
        </is>
      </c>
      <c r="B1305" s="199" t="inlineStr">
        <is>
          <t>T1218.013</t>
        </is>
      </c>
      <c r="C1305" s="199" t="inlineStr">
        <is>
          <t>Tactic: Defense Evasion | Technique: Mavinject | Adversaries may abuse mavinject.exe to proxy execution of malicious code. Mavinject.exe is the Microsoft Application Virtualization Injector, a Windows utility that can inject code into external processes as part of Microsoft Application Virtualization (App-V).(Citation: LOLBAS Mavinject)
Adversaries may abuse mavinject.exe to inject malicious DLLs into running processes (i.e. [Dynamic-link Library Injection](https://attack.mitre.org/techniques/T</t>
        </is>
      </c>
      <c r="D1305" s="199" t="n">
        <v>6</v>
      </c>
      <c r="E1305" s="199" t="inlineStr">
        <is>
          <t>MEDIUM</t>
        </is>
      </c>
      <c r="F1305" s="199" t="n">
        <v>2</v>
      </c>
      <c r="G1305" s="199" t="n">
        <v>2</v>
      </c>
      <c r="H1305" s="199" t="inlineStr">
        <is>
          <t>MEDIUM</t>
        </is>
      </c>
      <c r="I1305" s="199" t="n">
        <v>10</v>
      </c>
      <c r="J1305" s="199" t="inlineStr">
        <is>
          <t>NO</t>
        </is>
      </c>
      <c r="K1305" s="199" t="inlineStr">
        <is>
          <t>https://attack.mitre.org/techniques/T1218/013</t>
        </is>
      </c>
      <c r="L1305" s="199" t="inlineStr"/>
      <c r="M1305" s="199" t="inlineStr">
        <is>
          <t>Implement detections</t>
        </is>
      </c>
      <c r="N1305" s="199" t="inlineStr">
        <is>
          <t>https://attack.mitre.org/techniques/T1218/013</t>
        </is>
      </c>
      <c r="O1305" s="199" t="inlineStr">
        <is>
          <t>Implement detection rules for this technique</t>
        </is>
      </c>
      <c r="P1305" s="199" t="inlineStr">
        <is>
          <t>Tactics: Defense Evasion</t>
        </is>
      </c>
      <c r="Q1305" s="199" t="inlineStr">
        <is>
          <t>P4</t>
        </is>
      </c>
      <c r="R1305" s="199" t="inlineStr">
        <is>
          <t>🔍 Investigate and apply appropriate controls</t>
        </is>
      </c>
      <c r="S1305" s="199" t="inlineStr">
        <is>
          <t>MITRE technique - no IP context</t>
        </is>
      </c>
      <c r="T1305" s="199" t="n">
        <v>0</v>
      </c>
      <c r="U1305" s="199" t="n">
        <v>0</v>
      </c>
      <c r="V1305" s="199" t="inlineStr">
        <is>
          <t>T1218.013:Mavinject | T1055.001:Dynamic-link Library Injection</t>
        </is>
      </c>
      <c r="W1305" s="199" t="n">
        <v>1</v>
      </c>
      <c r="X1305" s="199" t="inlineStr">
        <is>
          <t>LOW (40%)</t>
        </is>
      </c>
      <c r="Y1305" s="199" t="inlineStr">
        <is>
          <t>NONE</t>
        </is>
      </c>
      <c r="Z1305" s="199" t="inlineStr">
        <is>
          <t>NONE</t>
        </is>
      </c>
      <c r="AA1305" s="199" t="inlineStr">
        <is>
          <t>NONE</t>
        </is>
      </c>
      <c r="AB1305" s="199" t="inlineStr">
        <is>
          <t>NONE</t>
        </is>
      </c>
      <c r="AC1305" s="199" t="n">
        <v>0</v>
      </c>
      <c r="AD1305" s="199" t="inlineStr"/>
    </row>
    <row r="1306">
      <c r="A1306" s="199" t="inlineStr">
        <is>
          <t>MITRE_ATTACK</t>
        </is>
      </c>
      <c r="B1306" s="199" t="inlineStr">
        <is>
          <t>T1074.001</t>
        </is>
      </c>
      <c r="C1306" s="199" t="inlineStr">
        <is>
          <t>Tactic: Collection | Technique: Local Data Staging | Adversaries may stage collected data in a central location or directory on the local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t>
        </is>
      </c>
      <c r="D1306" s="199" t="n">
        <v>6</v>
      </c>
      <c r="E1306" s="199" t="inlineStr">
        <is>
          <t>MEDIUM</t>
        </is>
      </c>
      <c r="F1306" s="199" t="n">
        <v>2</v>
      </c>
      <c r="G1306" s="199" t="n">
        <v>2</v>
      </c>
      <c r="H1306" s="199" t="inlineStr">
        <is>
          <t>MEDIUM</t>
        </is>
      </c>
      <c r="I1306" s="199" t="n">
        <v>10</v>
      </c>
      <c r="J1306" s="199" t="inlineStr">
        <is>
          <t>NO</t>
        </is>
      </c>
      <c r="K1306" s="199" t="inlineStr">
        <is>
          <t>https://attack.mitre.org/techniques/T1074/001</t>
        </is>
      </c>
      <c r="L1306" s="199" t="inlineStr"/>
      <c r="M1306" s="199" t="inlineStr">
        <is>
          <t>Implement detections</t>
        </is>
      </c>
      <c r="N1306" s="199" t="inlineStr">
        <is>
          <t>https://attack.mitre.org/techniques/T1074/001</t>
        </is>
      </c>
      <c r="O1306" s="199" t="inlineStr">
        <is>
          <t>Implement detection rules for this technique</t>
        </is>
      </c>
      <c r="P1306" s="199" t="inlineStr">
        <is>
          <t>Tactics: Collection</t>
        </is>
      </c>
      <c r="Q1306" s="199" t="inlineStr">
        <is>
          <t>P4</t>
        </is>
      </c>
      <c r="R1306" s="199" t="inlineStr">
        <is>
          <t>🔍 Investigate and apply appropriate controls</t>
        </is>
      </c>
      <c r="S1306" s="199" t="inlineStr">
        <is>
          <t>MITRE technique - no IP context</t>
        </is>
      </c>
      <c r="T1306" s="199" t="n">
        <v>0</v>
      </c>
      <c r="U1306" s="199" t="n">
        <v>0</v>
      </c>
      <c r="V1306" s="199" t="inlineStr">
        <is>
          <t>T1074.001:Local Data Staging | T1560:Archive Collected Data | T1592.002:Software</t>
        </is>
      </c>
      <c r="W1306" s="199" t="n">
        <v>1</v>
      </c>
      <c r="X1306" s="199" t="inlineStr">
        <is>
          <t>LOW (40%)</t>
        </is>
      </c>
      <c r="Y1306" s="199" t="inlineStr">
        <is>
          <t>NONE</t>
        </is>
      </c>
      <c r="Z1306" s="199" t="inlineStr">
        <is>
          <t>NONE</t>
        </is>
      </c>
      <c r="AA1306" s="199" t="inlineStr">
        <is>
          <t>NONE</t>
        </is>
      </c>
      <c r="AB1306" s="199" t="inlineStr">
        <is>
          <t>NONE</t>
        </is>
      </c>
      <c r="AC1306" s="199" t="n">
        <v>0</v>
      </c>
      <c r="AD1306" s="199" t="inlineStr"/>
    </row>
    <row r="1307">
      <c r="A1307" s="199" t="inlineStr">
        <is>
          <t>MITRE_ATTACK</t>
        </is>
      </c>
      <c r="B1307" s="199" t="inlineStr">
        <is>
          <t>T1036.005</t>
        </is>
      </c>
      <c r="C1307" s="199" t="inlineStr">
        <is>
          <t>Tactic: Defense Evasion | Technique: Match Legitimate Resource Name or Location | Adversaries may match or approximate the name or location of legitimate files, Registry keys, or other resources when naming/placing them. This is done for the sake of evading defenses and observation. 
This may be done by placing an executable in a commonly trusted directory (ex: under System32) or giving it the name of a legitimate, trusted program (ex: `svchost.exe`). Alternatively, a Windows Registry key may b</t>
        </is>
      </c>
      <c r="D1307" s="199" t="n">
        <v>6</v>
      </c>
      <c r="E1307" s="199" t="inlineStr">
        <is>
          <t>MEDIUM</t>
        </is>
      </c>
      <c r="F1307" s="199" t="n">
        <v>2</v>
      </c>
      <c r="G1307" s="199" t="n">
        <v>2</v>
      </c>
      <c r="H1307" s="199" t="inlineStr">
        <is>
          <t>MEDIUM</t>
        </is>
      </c>
      <c r="I1307" s="199" t="n">
        <v>10</v>
      </c>
      <c r="J1307" s="199" t="inlineStr">
        <is>
          <t>NO</t>
        </is>
      </c>
      <c r="K1307" s="199" t="inlineStr">
        <is>
          <t>https://attack.mitre.org/techniques/T1036/005</t>
        </is>
      </c>
      <c r="L1307" s="199" t="inlineStr"/>
      <c r="M1307" s="199" t="inlineStr">
        <is>
          <t>Implement detections</t>
        </is>
      </c>
      <c r="N1307" s="199" t="inlineStr">
        <is>
          <t>https://attack.mitre.org/techniques/T1036/005</t>
        </is>
      </c>
      <c r="O1307" s="199" t="inlineStr">
        <is>
          <t>Implement detection rules for this technique</t>
        </is>
      </c>
      <c r="P1307" s="199" t="inlineStr">
        <is>
          <t>Tactics: Defense Evasion</t>
        </is>
      </c>
      <c r="Q1307" s="199" t="inlineStr">
        <is>
          <t>P4</t>
        </is>
      </c>
      <c r="R1307" s="199" t="inlineStr">
        <is>
          <t>🔍 Investigate and apply appropriate controls</t>
        </is>
      </c>
      <c r="S1307" s="199" t="inlineStr">
        <is>
          <t>MITRE technique - no IP context</t>
        </is>
      </c>
      <c r="T1307" s="199" t="n">
        <v>0</v>
      </c>
      <c r="U1307" s="199" t="n">
        <v>0</v>
      </c>
      <c r="V1307" s="199" t="inlineStr">
        <is>
          <t>T1036.005:Match Legitimate Resource Name or Location</t>
        </is>
      </c>
      <c r="W1307" s="199" t="n">
        <v>1</v>
      </c>
      <c r="X1307" s="199" t="inlineStr">
        <is>
          <t>LOW (40%)</t>
        </is>
      </c>
      <c r="Y1307" s="199" t="inlineStr">
        <is>
          <t>NONE</t>
        </is>
      </c>
      <c r="Z1307" s="199" t="inlineStr">
        <is>
          <t>NONE</t>
        </is>
      </c>
      <c r="AA1307" s="199" t="inlineStr">
        <is>
          <t>NONE</t>
        </is>
      </c>
      <c r="AB1307" s="199" t="inlineStr">
        <is>
          <t>NONE</t>
        </is>
      </c>
      <c r="AC1307" s="199" t="n">
        <v>0</v>
      </c>
      <c r="AD1307" s="199" t="inlineStr"/>
    </row>
    <row r="1308">
      <c r="A1308" s="199" t="inlineStr">
        <is>
          <t>MITRE_ATTACK</t>
        </is>
      </c>
      <c r="B1308" s="199" t="inlineStr">
        <is>
          <t>T1587.003</t>
        </is>
      </c>
      <c r="C1308" s="199" t="inlineStr">
        <is>
          <t xml:space="preserve">Tactic: Resource Development | Technique: Digital Certificates | Adversaries may create self-signed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
        </is>
      </c>
      <c r="D1308" s="199" t="n">
        <v>6</v>
      </c>
      <c r="E1308" s="199" t="inlineStr">
        <is>
          <t>MEDIUM</t>
        </is>
      </c>
      <c r="F1308" s="199" t="n">
        <v>2</v>
      </c>
      <c r="G1308" s="199" t="n">
        <v>2</v>
      </c>
      <c r="H1308" s="199" t="inlineStr">
        <is>
          <t>MEDIUM</t>
        </is>
      </c>
      <c r="I1308" s="199" t="n">
        <v>10</v>
      </c>
      <c r="J1308" s="199" t="inlineStr">
        <is>
          <t>NO</t>
        </is>
      </c>
      <c r="K1308" s="199" t="inlineStr">
        <is>
          <t>https://attack.mitre.org/techniques/T1587/003</t>
        </is>
      </c>
      <c r="L1308" s="199" t="inlineStr"/>
      <c r="M1308" s="199" t="inlineStr">
        <is>
          <t>Implement detections</t>
        </is>
      </c>
      <c r="N1308" s="199" t="inlineStr">
        <is>
          <t>https://attack.mitre.org/techniques/T1587/003</t>
        </is>
      </c>
      <c r="O1308" s="199" t="inlineStr">
        <is>
          <t>Implement detection rules for this technique</t>
        </is>
      </c>
      <c r="P1308" s="199" t="inlineStr">
        <is>
          <t>Tactics: Resource Development</t>
        </is>
      </c>
      <c r="Q1308" s="199" t="inlineStr">
        <is>
          <t>P4</t>
        </is>
      </c>
      <c r="R1308" s="199" t="inlineStr">
        <is>
          <t>🔍 Investigate and apply appropriate controls</t>
        </is>
      </c>
      <c r="S1308" s="199" t="inlineStr">
        <is>
          <t>MITRE technique - no IP context</t>
        </is>
      </c>
      <c r="T1308" s="199" t="n">
        <v>0</v>
      </c>
      <c r="U1308" s="199" t="n">
        <v>0</v>
      </c>
      <c r="V1308" s="199" t="inlineStr">
        <is>
          <t>T1587.003:Digital Certificates</t>
        </is>
      </c>
      <c r="W1308" s="199" t="n">
        <v>1</v>
      </c>
      <c r="X1308" s="199" t="inlineStr">
        <is>
          <t>LOW (40%)</t>
        </is>
      </c>
      <c r="Y1308" s="199" t="inlineStr">
        <is>
          <t>NONE</t>
        </is>
      </c>
      <c r="Z1308" s="199" t="inlineStr">
        <is>
          <t>NONE</t>
        </is>
      </c>
      <c r="AA1308" s="199" t="inlineStr">
        <is>
          <t>NONE</t>
        </is>
      </c>
      <c r="AB1308" s="199" t="inlineStr">
        <is>
          <t>NONE</t>
        </is>
      </c>
      <c r="AC1308" s="199" t="n">
        <v>0</v>
      </c>
      <c r="AD1308" s="199" t="inlineStr"/>
    </row>
    <row r="1309">
      <c r="A1309" s="199" t="inlineStr">
        <is>
          <t>MITRE_ATTACK</t>
        </is>
      </c>
      <c r="B1309" s="199" t="inlineStr">
        <is>
          <t>T1565.001</t>
        </is>
      </c>
      <c r="C1309" s="199" t="inlineStr">
        <is>
          <t>Tactic: Impact | Technique: Stored Data Manipulation | Adversaries may insert, delete, or manipulate data at rest in order to influence external outcomes or hide activity, thus threatening the integrity of the data.(Citation: FireEye APT38 Oct 2018)(Citation: DOJ Lazarus Sony 2018) By manipulating stored data, adversaries may attempt to affect a business process, organizational understanding, and decision making.
Stored data could include a variety of file formats, such as Office files, databas</t>
        </is>
      </c>
      <c r="D1309" s="199" t="n">
        <v>6</v>
      </c>
      <c r="E1309" s="199" t="inlineStr">
        <is>
          <t>MEDIUM</t>
        </is>
      </c>
      <c r="F1309" s="199" t="n">
        <v>2</v>
      </c>
      <c r="G1309" s="199" t="n">
        <v>2</v>
      </c>
      <c r="H1309" s="199" t="inlineStr">
        <is>
          <t>MEDIUM</t>
        </is>
      </c>
      <c r="I1309" s="199" t="n">
        <v>10</v>
      </c>
      <c r="J1309" s="199" t="inlineStr">
        <is>
          <t>NO</t>
        </is>
      </c>
      <c r="K1309" s="199" t="inlineStr">
        <is>
          <t>https://attack.mitre.org/techniques/T1565/001</t>
        </is>
      </c>
      <c r="L1309" s="199" t="inlineStr"/>
      <c r="M1309" s="199" t="inlineStr">
        <is>
          <t>Implement detections</t>
        </is>
      </c>
      <c r="N1309" s="199" t="inlineStr">
        <is>
          <t>https://attack.mitre.org/techniques/T1565/001</t>
        </is>
      </c>
      <c r="O1309" s="199" t="inlineStr">
        <is>
          <t>Implement detection rules for this technique</t>
        </is>
      </c>
      <c r="P1309" s="199" t="inlineStr">
        <is>
          <t>Tactics: Impact</t>
        </is>
      </c>
      <c r="Q1309" s="199" t="inlineStr">
        <is>
          <t>P4</t>
        </is>
      </c>
      <c r="R1309" s="199" t="inlineStr">
        <is>
          <t>🔍 Investigate and apply appropriate controls</t>
        </is>
      </c>
      <c r="S1309" s="199" t="inlineStr">
        <is>
          <t>MITRE technique - no IP context</t>
        </is>
      </c>
      <c r="T1309" s="199" t="n">
        <v>0</v>
      </c>
      <c r="U1309" s="199" t="n">
        <v>0</v>
      </c>
      <c r="V1309" s="199" t="inlineStr">
        <is>
          <t>T1565.001:Stored Data Manipulation</t>
        </is>
      </c>
      <c r="W1309" s="199" t="n">
        <v>1</v>
      </c>
      <c r="X1309" s="199" t="inlineStr">
        <is>
          <t>LOW (40%)</t>
        </is>
      </c>
      <c r="Y1309" s="199" t="inlineStr">
        <is>
          <t>NONE</t>
        </is>
      </c>
      <c r="Z1309" s="199" t="inlineStr">
        <is>
          <t>NONE</t>
        </is>
      </c>
      <c r="AA1309" s="199" t="inlineStr">
        <is>
          <t>NONE</t>
        </is>
      </c>
      <c r="AB1309" s="199" t="inlineStr">
        <is>
          <t>NONE</t>
        </is>
      </c>
      <c r="AC1309" s="199" t="n">
        <v>0</v>
      </c>
      <c r="AD1309" s="199" t="inlineStr"/>
    </row>
    <row r="1310">
      <c r="A1310" s="199" t="inlineStr">
        <is>
          <t>MITRE_ATTACK</t>
        </is>
      </c>
      <c r="B1310" s="199" t="inlineStr">
        <is>
          <t>T1110.002</t>
        </is>
      </c>
      <c r="C1310" s="199" t="inlineStr">
        <is>
          <t>Tactic: Credential Access | Technique: Password Cracking | Adversaries may use password cracking to attempt to recover usable credentials, such as plaintext passwords, when credential material such as password hashes are obtained. [OS Credential Dumping](https://attack.mitre.org/techniques/T1003) can be used to obtain password hashes, this may only get an adversary so far when [Pass the Hash](https://attack.mitre.org/techniques/T1550/002) is not an option. Further,  adversaries may leverage [Dat</t>
        </is>
      </c>
      <c r="D1310" s="199" t="n">
        <v>6</v>
      </c>
      <c r="E1310" s="199" t="inlineStr">
        <is>
          <t>MEDIUM</t>
        </is>
      </c>
      <c r="F1310" s="199" t="n">
        <v>2</v>
      </c>
      <c r="G1310" s="199" t="n">
        <v>2</v>
      </c>
      <c r="H1310" s="199" t="inlineStr">
        <is>
          <t>MEDIUM</t>
        </is>
      </c>
      <c r="I1310" s="199" t="n">
        <v>10</v>
      </c>
      <c r="J1310" s="199" t="inlineStr">
        <is>
          <t>NO</t>
        </is>
      </c>
      <c r="K1310" s="199" t="inlineStr">
        <is>
          <t>https://attack.mitre.org/techniques/T1110/002</t>
        </is>
      </c>
      <c r="L1310" s="199" t="inlineStr"/>
      <c r="M1310" s="199" t="inlineStr">
        <is>
          <t>Implement detections</t>
        </is>
      </c>
      <c r="N1310" s="199" t="inlineStr">
        <is>
          <t>https://attack.mitre.org/techniques/T1110/002</t>
        </is>
      </c>
      <c r="O1310" s="199" t="inlineStr">
        <is>
          <t>Implement detection rules for this technique</t>
        </is>
      </c>
      <c r="P1310" s="199" t="inlineStr">
        <is>
          <t>Tactics: Credential Access</t>
        </is>
      </c>
      <c r="Q1310" s="199" t="inlineStr">
        <is>
          <t>P4</t>
        </is>
      </c>
      <c r="R1310" s="199" t="inlineStr">
        <is>
          <t>🔍 Investigate and apply appropriate controls</t>
        </is>
      </c>
      <c r="S1310" s="199" t="inlineStr">
        <is>
          <t>MITRE technique - no IP context</t>
        </is>
      </c>
      <c r="T1310" s="199" t="n">
        <v>0</v>
      </c>
      <c r="U1310" s="199" t="n">
        <v>0</v>
      </c>
      <c r="V1310" s="199" t="inlineStr">
        <is>
          <t>T1110.002:Password Cracking | T1003:OS Credential Dumping | T1589.001:Credentials</t>
        </is>
      </c>
      <c r="W1310" s="199" t="n">
        <v>1</v>
      </c>
      <c r="X1310" s="199" t="inlineStr">
        <is>
          <t>LOW (40%)</t>
        </is>
      </c>
      <c r="Y1310" s="199" t="inlineStr">
        <is>
          <t>NONE</t>
        </is>
      </c>
      <c r="Z1310" s="199" t="inlineStr">
        <is>
          <t>NONE</t>
        </is>
      </c>
      <c r="AA1310" s="199" t="inlineStr">
        <is>
          <t>NONE</t>
        </is>
      </c>
      <c r="AB1310" s="199" t="inlineStr">
        <is>
          <t>NONE</t>
        </is>
      </c>
      <c r="AC1310" s="199" t="n">
        <v>0</v>
      </c>
      <c r="AD1310" s="199" t="inlineStr"/>
    </row>
    <row r="1311">
      <c r="A1311" s="199" t="inlineStr">
        <is>
          <t>MITRE_ATTACK</t>
        </is>
      </c>
      <c r="B1311" s="199" t="inlineStr">
        <is>
          <t>T1114.001</t>
        </is>
      </c>
      <c r="C1311" s="199" t="inlineStr">
        <is>
          <t>Tactic: Collection | Technique: Local Email Collection | Adversaries may target user email on local systems to collect sensitive information. Files containing email data can be acquired from a user’s local system, such as Outlook storage or cache files.
Outlook stores data locally in offline data files with an extension of .ost. Outlook 2010 and later supports .ost file sizes up to 50GB, while earlier versions of Outlook support up to 20GB.(Citation: Outlook File Sizes) IMAP accounts in Outlook</t>
        </is>
      </c>
      <c r="D1311" s="199" t="n">
        <v>6</v>
      </c>
      <c r="E1311" s="199" t="inlineStr">
        <is>
          <t>MEDIUM</t>
        </is>
      </c>
      <c r="F1311" s="199" t="n">
        <v>2</v>
      </c>
      <c r="G1311" s="199" t="n">
        <v>2</v>
      </c>
      <c r="H1311" s="199" t="inlineStr">
        <is>
          <t>MEDIUM</t>
        </is>
      </c>
      <c r="I1311" s="199" t="n">
        <v>10</v>
      </c>
      <c r="J1311" s="199" t="inlineStr">
        <is>
          <t>NO</t>
        </is>
      </c>
      <c r="K1311" s="199" t="inlineStr">
        <is>
          <t>https://attack.mitre.org/techniques/T1114/001</t>
        </is>
      </c>
      <c r="L1311" s="199" t="inlineStr"/>
      <c r="M1311" s="199" t="inlineStr">
        <is>
          <t>Implement detections</t>
        </is>
      </c>
      <c r="N1311" s="199" t="inlineStr">
        <is>
          <t>https://attack.mitre.org/techniques/T1114/001</t>
        </is>
      </c>
      <c r="O1311" s="199" t="inlineStr">
        <is>
          <t>Implement detection rules for this technique</t>
        </is>
      </c>
      <c r="P1311" s="199" t="inlineStr">
        <is>
          <t>Tactics: Collection</t>
        </is>
      </c>
      <c r="Q1311" s="199" t="inlineStr">
        <is>
          <t>P4</t>
        </is>
      </c>
      <c r="R1311" s="199" t="inlineStr">
        <is>
          <t>🔍 Investigate and apply appropriate controls</t>
        </is>
      </c>
      <c r="S1311" s="199" t="inlineStr">
        <is>
          <t>MITRE technique - no IP context</t>
        </is>
      </c>
      <c r="T1311" s="199" t="n">
        <v>0</v>
      </c>
      <c r="U1311" s="199" t="n">
        <v>0</v>
      </c>
      <c r="V1311" s="199" t="inlineStr">
        <is>
          <t>T1114.001:Local Email Collection</t>
        </is>
      </c>
      <c r="W1311" s="199" t="n">
        <v>1</v>
      </c>
      <c r="X1311" s="199" t="inlineStr">
        <is>
          <t>LOW (40%)</t>
        </is>
      </c>
      <c r="Y1311" s="199" t="inlineStr">
        <is>
          <t>NONE</t>
        </is>
      </c>
      <c r="Z1311" s="199" t="inlineStr">
        <is>
          <t>NONE</t>
        </is>
      </c>
      <c r="AA1311" s="199" t="inlineStr">
        <is>
          <t>NONE</t>
        </is>
      </c>
      <c r="AB1311" s="199" t="inlineStr">
        <is>
          <t>NONE</t>
        </is>
      </c>
      <c r="AC1311" s="199" t="n">
        <v>0</v>
      </c>
      <c r="AD1311" s="199" t="inlineStr"/>
    </row>
    <row r="1312">
      <c r="A1312" s="199" t="inlineStr">
        <is>
          <t>MITRE_ATTACK</t>
        </is>
      </c>
      <c r="B1312" s="199" t="inlineStr">
        <is>
          <t>T1555.001</t>
        </is>
      </c>
      <c r="C1312" s="199" t="inlineStr">
        <is>
          <t>Tactic: Credential Access | Technique: Keychain | Adversaries may acquire credentials from Keychain. Keychain (or Keychain Services) is the macOS credential management system that stores account names, passwords, private keys, certificates, sensitive application data, payment data, and secure notes. There are three types of Keychains: Login Keychain, System Keychain, and Local Items (iCloud) Keychain. The default Keychain is the Login Keychain, which stores user passwords and information. The Sy</t>
        </is>
      </c>
      <c r="D1312" s="199" t="n">
        <v>6</v>
      </c>
      <c r="E1312" s="199" t="inlineStr">
        <is>
          <t>MEDIUM</t>
        </is>
      </c>
      <c r="F1312" s="199" t="n">
        <v>2</v>
      </c>
      <c r="G1312" s="199" t="n">
        <v>2</v>
      </c>
      <c r="H1312" s="199" t="inlineStr">
        <is>
          <t>MEDIUM</t>
        </is>
      </c>
      <c r="I1312" s="199" t="n">
        <v>10</v>
      </c>
      <c r="J1312" s="199" t="inlineStr">
        <is>
          <t>NO</t>
        </is>
      </c>
      <c r="K1312" s="199" t="inlineStr">
        <is>
          <t>https://attack.mitre.org/techniques/T1555/001</t>
        </is>
      </c>
      <c r="L1312" s="199" t="inlineStr"/>
      <c r="M1312" s="199" t="inlineStr">
        <is>
          <t>Implement detections</t>
        </is>
      </c>
      <c r="N1312" s="199" t="inlineStr">
        <is>
          <t>https://attack.mitre.org/techniques/T1555/001</t>
        </is>
      </c>
      <c r="O1312" s="199" t="inlineStr">
        <is>
          <t>Implement detection rules for this technique</t>
        </is>
      </c>
      <c r="P1312" s="199" t="inlineStr">
        <is>
          <t>Tactics: Credential Access</t>
        </is>
      </c>
      <c r="Q1312" s="199" t="inlineStr">
        <is>
          <t>P4</t>
        </is>
      </c>
      <c r="R1312" s="199" t="inlineStr">
        <is>
          <t>🔍 Investigate and apply appropriate controls</t>
        </is>
      </c>
      <c r="S1312" s="199" t="inlineStr">
        <is>
          <t>MITRE technique - no IP context</t>
        </is>
      </c>
      <c r="T1312" s="199" t="n">
        <v>0</v>
      </c>
      <c r="U1312" s="199" t="n">
        <v>0</v>
      </c>
      <c r="V1312" s="199" t="inlineStr">
        <is>
          <t>T1555.001:Keychain | T1552.004:Private Keys | T1589.001:Credentials</t>
        </is>
      </c>
      <c r="W1312" s="199" t="n">
        <v>1</v>
      </c>
      <c r="X1312" s="199" t="inlineStr">
        <is>
          <t>LOW (40%)</t>
        </is>
      </c>
      <c r="Y1312" s="199" t="inlineStr">
        <is>
          <t>NONE</t>
        </is>
      </c>
      <c r="Z1312" s="199" t="inlineStr">
        <is>
          <t>NONE</t>
        </is>
      </c>
      <c r="AA1312" s="199" t="inlineStr">
        <is>
          <t>NONE</t>
        </is>
      </c>
      <c r="AB1312" s="199" t="inlineStr">
        <is>
          <t>NONE</t>
        </is>
      </c>
      <c r="AC1312" s="199" t="n">
        <v>0</v>
      </c>
      <c r="AD1312" s="199" t="inlineStr"/>
    </row>
    <row r="1313">
      <c r="A1313" s="199" t="inlineStr">
        <is>
          <t>MITRE_ATTACK</t>
        </is>
      </c>
      <c r="B1313" s="199" t="inlineStr">
        <is>
          <t>T1547</t>
        </is>
      </c>
      <c r="C1313" s="199" t="inlineStr">
        <is>
          <t>Tactic: Persistence, Privilege Escalation | Technique: Boot or Logon Autostart Execution | Adversaries may configure system settings to automatically execute a program during system boot or logon to maintain persistence or gain higher-level privileges on compromised systems. Operating systems may have mechanisms for automatically running a program on system boot or account logon.(Citation: Microsoft Run Key)(Citation: MSDN Authentication Packages)(Citation: Microsoft TimeProvider)(Citation: Cyla</t>
        </is>
      </c>
      <c r="D1313" s="199" t="n">
        <v>6</v>
      </c>
      <c r="E1313" s="199" t="inlineStr">
        <is>
          <t>MEDIUM</t>
        </is>
      </c>
      <c r="F1313" s="199" t="n">
        <v>2</v>
      </c>
      <c r="G1313" s="199" t="n">
        <v>2</v>
      </c>
      <c r="H1313" s="199" t="inlineStr">
        <is>
          <t>MEDIUM</t>
        </is>
      </c>
      <c r="I1313" s="199" t="n">
        <v>10</v>
      </c>
      <c r="J1313" s="199" t="inlineStr">
        <is>
          <t>NO</t>
        </is>
      </c>
      <c r="K1313" s="199" t="inlineStr">
        <is>
          <t>https://attack.mitre.org/techniques/T1547</t>
        </is>
      </c>
      <c r="L1313" s="199" t="inlineStr"/>
      <c r="M1313" s="199" t="inlineStr">
        <is>
          <t>Implement detections</t>
        </is>
      </c>
      <c r="N1313" s="199" t="inlineStr">
        <is>
          <t>https://attack.mitre.org/techniques/T1547</t>
        </is>
      </c>
      <c r="O1313" s="199" t="inlineStr">
        <is>
          <t>Implement detection rules for this technique</t>
        </is>
      </c>
      <c r="P1313" s="199" t="inlineStr">
        <is>
          <t>Tactics: Persistence, Privilege Escalation</t>
        </is>
      </c>
      <c r="Q1313" s="199" t="inlineStr">
        <is>
          <t>P4</t>
        </is>
      </c>
      <c r="R1313" s="199" t="inlineStr">
        <is>
          <t>🔍 Investigate and apply appropriate controls</t>
        </is>
      </c>
      <c r="S1313" s="199" t="inlineStr">
        <is>
          <t>MITRE technique - no IP context</t>
        </is>
      </c>
      <c r="T1313" s="199" t="n">
        <v>0</v>
      </c>
      <c r="U1313" s="199" t="n">
        <v>0</v>
      </c>
      <c r="V1313" s="199" t="inlineStr">
        <is>
          <t>T1547:Boot or Logon Autostart Execution | T1547.002:Authentication Package</t>
        </is>
      </c>
      <c r="W1313" s="199" t="n">
        <v>1</v>
      </c>
      <c r="X1313" s="199" t="inlineStr">
        <is>
          <t>LOW (40%)</t>
        </is>
      </c>
      <c r="Y1313" s="199" t="inlineStr">
        <is>
          <t>NONE</t>
        </is>
      </c>
      <c r="Z1313" s="199" t="inlineStr">
        <is>
          <t>NONE</t>
        </is>
      </c>
      <c r="AA1313" s="199" t="inlineStr">
        <is>
          <t>NONE</t>
        </is>
      </c>
      <c r="AB1313" s="199" t="inlineStr">
        <is>
          <t>NONE</t>
        </is>
      </c>
      <c r="AC1313" s="199" t="n">
        <v>0</v>
      </c>
      <c r="AD1313" s="199" t="inlineStr"/>
    </row>
    <row r="1314">
      <c r="A1314" s="199" t="inlineStr">
        <is>
          <t>MITRE_ATTACK</t>
        </is>
      </c>
      <c r="B1314" s="199" t="inlineStr">
        <is>
          <t>T1003.004</t>
        </is>
      </c>
      <c r="C1314" s="199" t="inlineStr">
        <is>
          <t>Tactic: Credential Access | Technique: LSA Secrets | Adversaries with SYSTEM access to a host may attempt to access Local Security Authority (LSA) secrets, which can contain a variety of different credential materials, such as credentials for service accounts.(Citation: Passcape LSA Secrets)(Citation: Microsoft AD Admin Tier Model)(Citation: Tilbury Windows Credentials) LSA secrets are stored in the registry at HKEY_LOCAL_MACHINE\SECURITY\Policy\Secrets . LSA secrets can also be dumped from memo</t>
        </is>
      </c>
      <c r="D1314" s="199" t="n">
        <v>6</v>
      </c>
      <c r="E1314" s="199" t="inlineStr">
        <is>
          <t>MEDIUM</t>
        </is>
      </c>
      <c r="F1314" s="199" t="n">
        <v>2</v>
      </c>
      <c r="G1314" s="199" t="n">
        <v>2</v>
      </c>
      <c r="H1314" s="199" t="inlineStr">
        <is>
          <t>MEDIUM</t>
        </is>
      </c>
      <c r="I1314" s="199" t="n">
        <v>10</v>
      </c>
      <c r="J1314" s="199" t="inlineStr">
        <is>
          <t>NO</t>
        </is>
      </c>
      <c r="K1314" s="199" t="inlineStr">
        <is>
          <t>https://attack.mitre.org/techniques/T1003/004</t>
        </is>
      </c>
      <c r="L1314" s="199" t="inlineStr"/>
      <c r="M1314" s="199" t="inlineStr">
        <is>
          <t>Implement detections</t>
        </is>
      </c>
      <c r="N1314" s="199" t="inlineStr">
        <is>
          <t>https://attack.mitre.org/techniques/T1003/004</t>
        </is>
      </c>
      <c r="O1314" s="199" t="inlineStr">
        <is>
          <t>Implement detection rules for this technique</t>
        </is>
      </c>
      <c r="P1314" s="199" t="inlineStr">
        <is>
          <t>Tactics: Credential Access</t>
        </is>
      </c>
      <c r="Q1314" s="199" t="inlineStr">
        <is>
          <t>P4</t>
        </is>
      </c>
      <c r="R1314" s="199" t="inlineStr">
        <is>
          <t>🔍 Investigate and apply appropriate controls</t>
        </is>
      </c>
      <c r="S1314" s="199" t="inlineStr">
        <is>
          <t>MITRE technique - no IP context</t>
        </is>
      </c>
      <c r="T1314" s="199" t="n">
        <v>0</v>
      </c>
      <c r="U1314" s="199" t="n">
        <v>0</v>
      </c>
      <c r="V1314" s="199" t="inlineStr">
        <is>
          <t>T1003.004:LSA Secrets | T1589.001:Credentials</t>
        </is>
      </c>
      <c r="W1314" s="199" t="n">
        <v>1</v>
      </c>
      <c r="X1314" s="199" t="inlineStr">
        <is>
          <t>LOW (40%)</t>
        </is>
      </c>
      <c r="Y1314" s="199" t="inlineStr">
        <is>
          <t>NONE</t>
        </is>
      </c>
      <c r="Z1314" s="199" t="inlineStr">
        <is>
          <t>NONE</t>
        </is>
      </c>
      <c r="AA1314" s="199" t="inlineStr">
        <is>
          <t>NONE</t>
        </is>
      </c>
      <c r="AB1314" s="199" t="inlineStr">
        <is>
          <t>NONE</t>
        </is>
      </c>
      <c r="AC1314" s="199" t="n">
        <v>0</v>
      </c>
      <c r="AD1314" s="199" t="inlineStr"/>
    </row>
    <row r="1315">
      <c r="A1315" s="199" t="inlineStr">
        <is>
          <t>MITRE_ATTACK</t>
        </is>
      </c>
      <c r="B1315" s="199" t="inlineStr">
        <is>
          <t>T1600</t>
        </is>
      </c>
      <c r="C1315" s="199" t="inlineStr">
        <is>
          <t>Tactic: Defense Evasion | Technique: Weaken Encryption | Adversaries may compromise a network device’s encryption capability in order to bypass encryption that would otherwise protect data communications. (Citation: Cisco Synful Knock Evolution)
Encryption can be used to protect transmitted network traffic to maintain its confidentiality (protect against unauthorized disclosure) and integrity (protect against unauthorized changes). Encryption ciphers are used to convert a plaintext message to c</t>
        </is>
      </c>
      <c r="D1315" s="199" t="n">
        <v>6</v>
      </c>
      <c r="E1315" s="199" t="inlineStr">
        <is>
          <t>MEDIUM</t>
        </is>
      </c>
      <c r="F1315" s="199" t="n">
        <v>2</v>
      </c>
      <c r="G1315" s="199" t="n">
        <v>2</v>
      </c>
      <c r="H1315" s="199" t="inlineStr">
        <is>
          <t>MEDIUM</t>
        </is>
      </c>
      <c r="I1315" s="199" t="n">
        <v>10</v>
      </c>
      <c r="J1315" s="199" t="inlineStr">
        <is>
          <t>NO</t>
        </is>
      </c>
      <c r="K1315" s="199" t="inlineStr">
        <is>
          <t>https://attack.mitre.org/techniques/T1600</t>
        </is>
      </c>
      <c r="L1315" s="199" t="inlineStr"/>
      <c r="M1315" s="199" t="inlineStr">
        <is>
          <t>Implement detections</t>
        </is>
      </c>
      <c r="N1315" s="199" t="inlineStr">
        <is>
          <t>https://attack.mitre.org/techniques/T1600</t>
        </is>
      </c>
      <c r="O1315" s="199" t="inlineStr">
        <is>
          <t>Implement detection rules for this technique</t>
        </is>
      </c>
      <c r="P1315" s="199" t="inlineStr">
        <is>
          <t>Tactics: Defense Evasion</t>
        </is>
      </c>
      <c r="Q1315" s="199" t="inlineStr">
        <is>
          <t>P4</t>
        </is>
      </c>
      <c r="R1315" s="199" t="inlineStr">
        <is>
          <t>🔍 Investigate and apply appropriate controls</t>
        </is>
      </c>
      <c r="S1315" s="199" t="inlineStr">
        <is>
          <t>MITRE technique - no IP context</t>
        </is>
      </c>
      <c r="T1315" s="199" t="n">
        <v>0</v>
      </c>
      <c r="U1315" s="199" t="n">
        <v>0</v>
      </c>
      <c r="V1315" s="199" t="inlineStr">
        <is>
          <t>T1600:Weaken Encryption</t>
        </is>
      </c>
      <c r="W1315" s="199" t="n">
        <v>1</v>
      </c>
      <c r="X1315" s="199" t="inlineStr">
        <is>
          <t>LOW (40%)</t>
        </is>
      </c>
      <c r="Y1315" s="199" t="inlineStr">
        <is>
          <t>NONE</t>
        </is>
      </c>
      <c r="Z1315" s="199" t="inlineStr">
        <is>
          <t>NONE</t>
        </is>
      </c>
      <c r="AA1315" s="199" t="inlineStr">
        <is>
          <t>NONE</t>
        </is>
      </c>
      <c r="AB1315" s="199" t="inlineStr">
        <is>
          <t>NONE</t>
        </is>
      </c>
      <c r="AC1315" s="199" t="n">
        <v>0</v>
      </c>
      <c r="AD1315" s="199" t="inlineStr"/>
    </row>
    <row r="1316">
      <c r="A1316" s="199" t="inlineStr">
        <is>
          <t>MITRE_ATTACK</t>
        </is>
      </c>
      <c r="B1316" s="199" t="inlineStr">
        <is>
          <t>T1606.002</t>
        </is>
      </c>
      <c r="C1316" s="199" t="inlineStr">
        <is>
          <t>Tactic: Credential Access | Technique: SAML Tokens | An adversary may forge SAML tokens with any permissions claims and lifetimes if they possess a valid SAML token-signing certificate.(Citation: Microsoft SolarWinds Steps) The default lifetime of a SAML token is one hour, but the validity period can be specified in the NotOnOrAfter value of the conditions ... element in a token. This value can be changed using the AccessTokenLifetime in a LifetimeTokenPolicy .(Citation: Microsoft SAML Token Lif</t>
        </is>
      </c>
      <c r="D1316" s="199" t="n">
        <v>6</v>
      </c>
      <c r="E1316" s="199" t="inlineStr">
        <is>
          <t>MEDIUM</t>
        </is>
      </c>
      <c r="F1316" s="199" t="n">
        <v>2</v>
      </c>
      <c r="G1316" s="199" t="n">
        <v>2</v>
      </c>
      <c r="H1316" s="199" t="inlineStr">
        <is>
          <t>MEDIUM</t>
        </is>
      </c>
      <c r="I1316" s="199" t="n">
        <v>10</v>
      </c>
      <c r="J1316" s="199" t="inlineStr">
        <is>
          <t>NO</t>
        </is>
      </c>
      <c r="K1316" s="199" t="inlineStr">
        <is>
          <t>https://attack.mitre.org/techniques/T1606/002</t>
        </is>
      </c>
      <c r="L1316" s="199" t="inlineStr"/>
      <c r="M1316" s="199" t="inlineStr">
        <is>
          <t>Implement detections</t>
        </is>
      </c>
      <c r="N1316" s="199" t="inlineStr">
        <is>
          <t>https://attack.mitre.org/techniques/T1606/002</t>
        </is>
      </c>
      <c r="O1316" s="199" t="inlineStr">
        <is>
          <t>Implement detection rules for this technique</t>
        </is>
      </c>
      <c r="P1316" s="199" t="inlineStr">
        <is>
          <t>Tactics: Credential Access</t>
        </is>
      </c>
      <c r="Q1316" s="199" t="inlineStr">
        <is>
          <t>P4</t>
        </is>
      </c>
      <c r="R1316" s="199" t="inlineStr">
        <is>
          <t>🔍 Investigate and apply appropriate controls</t>
        </is>
      </c>
      <c r="S1316" s="199" t="inlineStr">
        <is>
          <t>MITRE technique - no IP context</t>
        </is>
      </c>
      <c r="T1316" s="199" t="n">
        <v>0</v>
      </c>
      <c r="U1316" s="199" t="n">
        <v>0</v>
      </c>
      <c r="V1316" s="199" t="inlineStr">
        <is>
          <t>T1606.002:SAML Tokens</t>
        </is>
      </c>
      <c r="W1316" s="199" t="n">
        <v>1</v>
      </c>
      <c r="X1316" s="199" t="inlineStr">
        <is>
          <t>LOW (40%)</t>
        </is>
      </c>
      <c r="Y1316" s="199" t="inlineStr">
        <is>
          <t>NONE</t>
        </is>
      </c>
      <c r="Z1316" s="199" t="inlineStr">
        <is>
          <t>NONE</t>
        </is>
      </c>
      <c r="AA1316" s="199" t="inlineStr">
        <is>
          <t>NONE</t>
        </is>
      </c>
      <c r="AB1316" s="199" t="inlineStr">
        <is>
          <t>NONE</t>
        </is>
      </c>
      <c r="AC1316" s="199" t="n">
        <v>0</v>
      </c>
      <c r="AD1316" s="199" t="inlineStr"/>
    </row>
    <row r="1317">
      <c r="A1317" s="199" t="inlineStr">
        <is>
          <t>MITRE_ATTACK</t>
        </is>
      </c>
      <c r="B1317" s="199" t="inlineStr">
        <is>
          <t>T1036.008</t>
        </is>
      </c>
      <c r="C1317" s="199" t="inlineStr">
        <is>
          <t>Tactic: Defense Evasion | Technique: Masquerade File Type | Adversaries may masquerade malicious payloads as legitimate files through changes to the payload's formatting, including the file’s signature, extension, icon, and contents. Various file types have a typical standard format, including how they are encoded and organized. For example, a file’s signature (also known as header or magic bytes) is the beginning bytes of a file and is often used to identify the file’s type. For example, the he</t>
        </is>
      </c>
      <c r="D1317" s="199" t="n">
        <v>6</v>
      </c>
      <c r="E1317" s="199" t="inlineStr">
        <is>
          <t>MEDIUM</t>
        </is>
      </c>
      <c r="F1317" s="199" t="n">
        <v>2</v>
      </c>
      <c r="G1317" s="199" t="n">
        <v>2</v>
      </c>
      <c r="H1317" s="199" t="inlineStr">
        <is>
          <t>MEDIUM</t>
        </is>
      </c>
      <c r="I1317" s="199" t="n">
        <v>10</v>
      </c>
      <c r="J1317" s="199" t="inlineStr">
        <is>
          <t>NO</t>
        </is>
      </c>
      <c r="K1317" s="199" t="inlineStr">
        <is>
          <t>https://attack.mitre.org/techniques/T1036/008</t>
        </is>
      </c>
      <c r="L1317" s="199" t="inlineStr"/>
      <c r="M1317" s="199" t="inlineStr">
        <is>
          <t>Implement detections</t>
        </is>
      </c>
      <c r="N1317" s="199" t="inlineStr">
        <is>
          <t>https://attack.mitre.org/techniques/T1036/008</t>
        </is>
      </c>
      <c r="O1317" s="199" t="inlineStr">
        <is>
          <t>Implement detection rules for this technique</t>
        </is>
      </c>
      <c r="P1317" s="199" t="inlineStr">
        <is>
          <t>Tactics: Defense Evasion</t>
        </is>
      </c>
      <c r="Q1317" s="199" t="inlineStr">
        <is>
          <t>P4</t>
        </is>
      </c>
      <c r="R1317" s="199" t="inlineStr">
        <is>
          <t>🔍 Investigate and apply appropriate controls</t>
        </is>
      </c>
      <c r="S1317" s="199" t="inlineStr">
        <is>
          <t>MITRE technique - no IP context</t>
        </is>
      </c>
      <c r="T1317" s="199" t="n">
        <v>0</v>
      </c>
      <c r="U1317" s="199" t="n">
        <v>0</v>
      </c>
      <c r="V1317" s="199" t="inlineStr">
        <is>
          <t>T1036.008:Masquerade File Type</t>
        </is>
      </c>
      <c r="W1317" s="199" t="n">
        <v>1</v>
      </c>
      <c r="X1317" s="199" t="inlineStr">
        <is>
          <t>LOW (40%)</t>
        </is>
      </c>
      <c r="Y1317" s="199" t="inlineStr">
        <is>
          <t>NONE</t>
        </is>
      </c>
      <c r="Z1317" s="199" t="inlineStr">
        <is>
          <t>NONE</t>
        </is>
      </c>
      <c r="AA1317" s="199" t="inlineStr">
        <is>
          <t>NONE</t>
        </is>
      </c>
      <c r="AB1317" s="199" t="inlineStr">
        <is>
          <t>NONE</t>
        </is>
      </c>
      <c r="AC1317" s="199" t="n">
        <v>0</v>
      </c>
      <c r="AD1317" s="199" t="inlineStr"/>
    </row>
    <row r="1318">
      <c r="A1318" s="199" t="inlineStr">
        <is>
          <t>MITRE_ATTACK</t>
        </is>
      </c>
      <c r="B1318" s="199" t="inlineStr">
        <is>
          <t>T1489</t>
        </is>
      </c>
      <c r="C1318" s="199" t="inlineStr">
        <is>
          <t>Tactic: Impact | Technique: Service Stop | Adversaries may stop or disable services on a system to render those services unavailable to legitimate users. Stopping critical services or processes can inhibit or stop response to an incident or aid in the adversary's overall objectives to cause damage to the environment.(Citation: Talos Olympic Destroyer 2018)(Citation: Novetta Blockbuster) Adversaries may accomplish this by disabling individual services of high importance to an organization, such a</t>
        </is>
      </c>
      <c r="D1318" s="199" t="n">
        <v>6</v>
      </c>
      <c r="E1318" s="199" t="inlineStr">
        <is>
          <t>MEDIUM</t>
        </is>
      </c>
      <c r="F1318" s="199" t="n">
        <v>2</v>
      </c>
      <c r="G1318" s="199" t="n">
        <v>2</v>
      </c>
      <c r="H1318" s="199" t="inlineStr">
        <is>
          <t>MEDIUM</t>
        </is>
      </c>
      <c r="I1318" s="199" t="n">
        <v>10</v>
      </c>
      <c r="J1318" s="199" t="inlineStr">
        <is>
          <t>NO</t>
        </is>
      </c>
      <c r="K1318" s="199" t="inlineStr">
        <is>
          <t>https://attack.mitre.org/techniques/T1489</t>
        </is>
      </c>
      <c r="L1318" s="199" t="inlineStr"/>
      <c r="M1318" s="199" t="inlineStr">
        <is>
          <t>Implement detections</t>
        </is>
      </c>
      <c r="N1318" s="199" t="inlineStr">
        <is>
          <t>https://attack.mitre.org/techniques/T1489</t>
        </is>
      </c>
      <c r="O1318" s="199" t="inlineStr">
        <is>
          <t>Implement detection rules for this technique</t>
        </is>
      </c>
      <c r="P1318" s="199" t="inlineStr">
        <is>
          <t>Tactics: Impact</t>
        </is>
      </c>
      <c r="Q1318" s="199" t="inlineStr">
        <is>
          <t>P4</t>
        </is>
      </c>
      <c r="R1318" s="199" t="inlineStr">
        <is>
          <t>🔍 Investigate and apply appropriate controls</t>
        </is>
      </c>
      <c r="S1318" s="199" t="inlineStr">
        <is>
          <t>MITRE technique - no IP context</t>
        </is>
      </c>
      <c r="T1318" s="199" t="n">
        <v>0</v>
      </c>
      <c r="U1318" s="199" t="n">
        <v>0</v>
      </c>
      <c r="V1318" s="199" t="inlineStr">
        <is>
          <t>T1489:Service Stop</t>
        </is>
      </c>
      <c r="W1318" s="199" t="n">
        <v>1</v>
      </c>
      <c r="X1318" s="199" t="inlineStr">
        <is>
          <t>LOW (40%)</t>
        </is>
      </c>
      <c r="Y1318" s="199" t="inlineStr">
        <is>
          <t>NONE</t>
        </is>
      </c>
      <c r="Z1318" s="199" t="inlineStr">
        <is>
          <t>NONE</t>
        </is>
      </c>
      <c r="AA1318" s="199" t="inlineStr">
        <is>
          <t>NONE</t>
        </is>
      </c>
      <c r="AB1318" s="199" t="inlineStr">
        <is>
          <t>NONE</t>
        </is>
      </c>
      <c r="AC1318" s="199" t="n">
        <v>0</v>
      </c>
      <c r="AD1318" s="199" t="inlineStr"/>
    </row>
    <row r="1319">
      <c r="A1319" s="199" t="inlineStr">
        <is>
          <t>MITRE_ATTACK</t>
        </is>
      </c>
      <c r="B1319" s="199" t="inlineStr">
        <is>
          <t>T1587.001</t>
        </is>
      </c>
      <c r="C1319" s="199" t="inlineStr">
        <is>
          <t>Tactic: Resource Development | Technique: Malware | Adversaries may develop malware and malware components that can be used during targeting. Building malicious software can include the development of payloads, droppers, post-compromise tools, backdoors (including backdoored images), packers, C2 protocols, and the creation of infected removable media. Adversaries may develop malware to support their operations, creating a means for maintaining control of remote machines, evading defenses, and ex</t>
        </is>
      </c>
      <c r="D1319" s="199" t="n">
        <v>6</v>
      </c>
      <c r="E1319" s="199" t="inlineStr">
        <is>
          <t>MEDIUM</t>
        </is>
      </c>
      <c r="F1319" s="199" t="n">
        <v>2</v>
      </c>
      <c r="G1319" s="199" t="n">
        <v>2</v>
      </c>
      <c r="H1319" s="199" t="inlineStr">
        <is>
          <t>MEDIUM</t>
        </is>
      </c>
      <c r="I1319" s="199" t="n">
        <v>10</v>
      </c>
      <c r="J1319" s="199" t="inlineStr">
        <is>
          <t>NO</t>
        </is>
      </c>
      <c r="K1319" s="199" t="inlineStr">
        <is>
          <t>https://attack.mitre.org/techniques/T1587/001</t>
        </is>
      </c>
      <c r="L1319" s="199" t="inlineStr"/>
      <c r="M1319" s="199" t="inlineStr">
        <is>
          <t>Implement detections</t>
        </is>
      </c>
      <c r="N1319" s="199" t="inlineStr">
        <is>
          <t>https://attack.mitre.org/techniques/T1587/001</t>
        </is>
      </c>
      <c r="O1319" s="199" t="inlineStr">
        <is>
          <t>Implement detection rules for this technique</t>
        </is>
      </c>
      <c r="P1319" s="199" t="inlineStr">
        <is>
          <t>Tactics: Resource Development</t>
        </is>
      </c>
      <c r="Q1319" s="199" t="inlineStr">
        <is>
          <t>P4</t>
        </is>
      </c>
      <c r="R1319" s="199" t="inlineStr">
        <is>
          <t>🔍 Investigate and apply appropriate controls</t>
        </is>
      </c>
      <c r="S1319" s="199" t="inlineStr">
        <is>
          <t>MITRE technique - no IP context</t>
        </is>
      </c>
      <c r="T1319" s="199" t="n">
        <v>0</v>
      </c>
      <c r="U1319" s="199" t="n">
        <v>0</v>
      </c>
      <c r="V1319" s="199" t="inlineStr">
        <is>
          <t>T1587.001:Malware | T1588.001:Malware | T1592.002:Software</t>
        </is>
      </c>
      <c r="W1319" s="199" t="n">
        <v>1</v>
      </c>
      <c r="X1319" s="199" t="inlineStr">
        <is>
          <t>LOW (40%)</t>
        </is>
      </c>
      <c r="Y1319" s="199" t="inlineStr">
        <is>
          <t>NONE</t>
        </is>
      </c>
      <c r="Z1319" s="199" t="inlineStr">
        <is>
          <t>NONE</t>
        </is>
      </c>
      <c r="AA1319" s="199" t="inlineStr">
        <is>
          <t>NONE</t>
        </is>
      </c>
      <c r="AB1319" s="199" t="inlineStr">
        <is>
          <t>NONE</t>
        </is>
      </c>
      <c r="AC1319" s="199" t="n">
        <v>0</v>
      </c>
      <c r="AD1319" s="199" t="inlineStr"/>
    </row>
    <row r="1320">
      <c r="A1320" s="199" t="inlineStr">
        <is>
          <t>MITRE_ATTACK</t>
        </is>
      </c>
      <c r="B1320" s="199" t="inlineStr">
        <is>
          <t>T1652</t>
        </is>
      </c>
      <c r="C1320" s="199" t="inlineStr">
        <is>
          <t>Tactic: Discovery | Technique: Device Driver Discovery | Adversaries may attempt to enumerate local device drivers on a victim host. Information about device drivers may highlight various insights that shape follow-on behaviors, such as the function/purpose of the host, present security tools (i.e. [Security Software Discovery](https://attack.mitre.org/techniques/T1518/001)) or other defenses (e.g., [Virtualization/Sandbox Evasion](https://attack.mitre.org/techniques/T1497)), as well as potentia</t>
        </is>
      </c>
      <c r="D1320" s="199" t="n">
        <v>6</v>
      </c>
      <c r="E1320" s="199" t="inlineStr">
        <is>
          <t>MEDIUM</t>
        </is>
      </c>
      <c r="F1320" s="199" t="n">
        <v>2</v>
      </c>
      <c r="G1320" s="199" t="n">
        <v>2</v>
      </c>
      <c r="H1320" s="199" t="inlineStr">
        <is>
          <t>MEDIUM</t>
        </is>
      </c>
      <c r="I1320" s="199" t="n">
        <v>10</v>
      </c>
      <c r="J1320" s="199" t="inlineStr">
        <is>
          <t>NO</t>
        </is>
      </c>
      <c r="K1320" s="199" t="inlineStr">
        <is>
          <t>https://attack.mitre.org/techniques/T1652</t>
        </is>
      </c>
      <c r="L1320" s="199" t="inlineStr"/>
      <c r="M1320" s="199" t="inlineStr">
        <is>
          <t>Implement detections</t>
        </is>
      </c>
      <c r="N1320" s="199" t="inlineStr">
        <is>
          <t>https://attack.mitre.org/techniques/T1652</t>
        </is>
      </c>
      <c r="O1320" s="199" t="inlineStr">
        <is>
          <t>Implement detection rules for this technique</t>
        </is>
      </c>
      <c r="P1320" s="199" t="inlineStr">
        <is>
          <t>Tactics: Discovery</t>
        </is>
      </c>
      <c r="Q1320" s="199" t="inlineStr">
        <is>
          <t>P4</t>
        </is>
      </c>
      <c r="R1320" s="199" t="inlineStr">
        <is>
          <t>🔍 Investigate and apply appropriate controls</t>
        </is>
      </c>
      <c r="S1320" s="199" t="inlineStr">
        <is>
          <t>MITRE technique - no IP context</t>
        </is>
      </c>
      <c r="T1320" s="199" t="n">
        <v>0</v>
      </c>
      <c r="U1320" s="199" t="n">
        <v>0</v>
      </c>
      <c r="V1320" s="199" t="inlineStr">
        <is>
          <t>T1652:Device Driver Discovery | T1497:Virtualization/Sandbox Evasion | T1592.002:Software</t>
        </is>
      </c>
      <c r="W1320" s="199" t="n">
        <v>1</v>
      </c>
      <c r="X1320" s="199" t="inlineStr">
        <is>
          <t>LOW (40%)</t>
        </is>
      </c>
      <c r="Y1320" s="199" t="inlineStr">
        <is>
          <t>NONE</t>
        </is>
      </c>
      <c r="Z1320" s="199" t="inlineStr">
        <is>
          <t>NONE</t>
        </is>
      </c>
      <c r="AA1320" s="199" t="inlineStr">
        <is>
          <t>NONE</t>
        </is>
      </c>
      <c r="AB1320" s="199" t="inlineStr">
        <is>
          <t>NONE</t>
        </is>
      </c>
      <c r="AC1320" s="199" t="n">
        <v>0</v>
      </c>
      <c r="AD1320" s="199" t="inlineStr"/>
    </row>
    <row r="1321">
      <c r="A1321" s="199" t="inlineStr">
        <is>
          <t>MITRE_ATTACK</t>
        </is>
      </c>
      <c r="B1321" s="199" t="inlineStr">
        <is>
          <t>T1087.002</t>
        </is>
      </c>
      <c r="C1321" s="199" t="inlineStr">
        <is>
          <t>Tactic: Discovery | Technique: Domain Account | Adversaries may attempt to get a listing of domain accounts. This information can help adversaries determine which domain accounts exist to aid in follow-on behavior such as targeting specific accounts which possess particular privileges. Commands such as net user /domain and net group /domain of the [Net](https://attack.mitre.org/software/S0039) utility, dscacheutil -q group on macOS, and ldapsearch on Linux can list domain users and groups.</t>
        </is>
      </c>
      <c r="D1321" s="199" t="n">
        <v>6</v>
      </c>
      <c r="E1321" s="199" t="inlineStr">
        <is>
          <t>MEDIUM</t>
        </is>
      </c>
      <c r="F1321" s="199" t="n">
        <v>2</v>
      </c>
      <c r="G1321" s="199" t="n">
        <v>2</v>
      </c>
      <c r="H1321" s="199" t="inlineStr">
        <is>
          <t>MEDIUM</t>
        </is>
      </c>
      <c r="I1321" s="199" t="n">
        <v>10</v>
      </c>
      <c r="J1321" s="199" t="inlineStr">
        <is>
          <t>NO</t>
        </is>
      </c>
      <c r="K1321" s="199" t="inlineStr">
        <is>
          <t>https://attack.mitre.org/techniques/T1087/002</t>
        </is>
      </c>
      <c r="L1321" s="199" t="inlineStr"/>
      <c r="M1321" s="199" t="inlineStr">
        <is>
          <t>Implement detections</t>
        </is>
      </c>
      <c r="N1321" s="199" t="inlineStr">
        <is>
          <t>https://attack.mitre.org/techniques/T1087/002</t>
        </is>
      </c>
      <c r="O1321" s="199" t="inlineStr">
        <is>
          <t>Implement detection rules for this technique</t>
        </is>
      </c>
      <c r="P1321" s="199" t="inlineStr">
        <is>
          <t>Tactics: Discovery</t>
        </is>
      </c>
      <c r="Q1321" s="199" t="inlineStr">
        <is>
          <t>P4</t>
        </is>
      </c>
      <c r="R1321" s="199" t="inlineStr">
        <is>
          <t>🔍 Investigate and apply appropriate controls</t>
        </is>
      </c>
      <c r="S1321" s="199" t="inlineStr">
        <is>
          <t>MITRE technique - no IP context</t>
        </is>
      </c>
      <c r="T1321" s="199" t="n">
        <v>0</v>
      </c>
      <c r="U1321" s="199" t="n">
        <v>0</v>
      </c>
      <c r="V1321" s="199" t="inlineStr">
        <is>
          <t>T1087.002:Domain Account | T1136.002:Domain Account | T1592.002:Software</t>
        </is>
      </c>
      <c r="W1321" s="199" t="n">
        <v>1</v>
      </c>
      <c r="X1321" s="199" t="inlineStr">
        <is>
          <t>LOW (40%)</t>
        </is>
      </c>
      <c r="Y1321" s="199" t="inlineStr">
        <is>
          <t>NONE</t>
        </is>
      </c>
      <c r="Z1321" s="199" t="inlineStr">
        <is>
          <t>NONE</t>
        </is>
      </c>
      <c r="AA1321" s="199" t="inlineStr">
        <is>
          <t>NONE</t>
        </is>
      </c>
      <c r="AB1321" s="199" t="inlineStr">
        <is>
          <t>NONE</t>
        </is>
      </c>
      <c r="AC1321" s="199" t="n">
        <v>0</v>
      </c>
      <c r="AD1321" s="199" t="inlineStr"/>
    </row>
    <row r="1322">
      <c r="A1322" s="199" t="inlineStr">
        <is>
          <t>MITRE_ATTACK</t>
        </is>
      </c>
      <c r="B1322" s="199" t="inlineStr">
        <is>
          <t>T1547.014</t>
        </is>
      </c>
      <c r="C1322" s="199" t="inlineStr">
        <is>
          <t>Tactic: Persistence, Privilege Escalation | Technique: Active Setup | Adversaries may achieve persistence by adding a Registry key to the Active Setup of the local machine. Active Setup is a Windows mechanism that is used to execute programs when a user logs in. The value stored in the Registry key will be executed after a user logs into the computer.(Citation: Klein Active Setup 2010) These programs will be executed under the context of the user and will have the account's associated permission</t>
        </is>
      </c>
      <c r="D1322" s="199" t="n">
        <v>6</v>
      </c>
      <c r="E1322" s="199" t="inlineStr">
        <is>
          <t>MEDIUM</t>
        </is>
      </c>
      <c r="F1322" s="199" t="n">
        <v>2</v>
      </c>
      <c r="G1322" s="199" t="n">
        <v>2</v>
      </c>
      <c r="H1322" s="199" t="inlineStr">
        <is>
          <t>MEDIUM</t>
        </is>
      </c>
      <c r="I1322" s="199" t="n">
        <v>10</v>
      </c>
      <c r="J1322" s="199" t="inlineStr">
        <is>
          <t>NO</t>
        </is>
      </c>
      <c r="K1322" s="199" t="inlineStr">
        <is>
          <t>https://attack.mitre.org/techniques/T1547/014</t>
        </is>
      </c>
      <c r="L1322" s="199" t="inlineStr"/>
      <c r="M1322" s="199" t="inlineStr">
        <is>
          <t>Implement detections</t>
        </is>
      </c>
      <c r="N1322" s="199" t="inlineStr">
        <is>
          <t>https://attack.mitre.org/techniques/T1547/014</t>
        </is>
      </c>
      <c r="O1322" s="199" t="inlineStr">
        <is>
          <t>Implement detection rules for this technique</t>
        </is>
      </c>
      <c r="P1322" s="199" t="inlineStr">
        <is>
          <t>Tactics: Persistence, Privilege Escalation</t>
        </is>
      </c>
      <c r="Q1322" s="199" t="inlineStr">
        <is>
          <t>P4</t>
        </is>
      </c>
      <c r="R1322" s="199" t="inlineStr">
        <is>
          <t>🔍 Investigate and apply appropriate controls</t>
        </is>
      </c>
      <c r="S1322" s="199" t="inlineStr">
        <is>
          <t>MITRE technique - no IP context</t>
        </is>
      </c>
      <c r="T1322" s="199" t="n">
        <v>0</v>
      </c>
      <c r="U1322" s="199" t="n">
        <v>0</v>
      </c>
      <c r="V1322" s="199" t="inlineStr">
        <is>
          <t>T1547.014:Active Setup</t>
        </is>
      </c>
      <c r="W1322" s="199" t="n">
        <v>1</v>
      </c>
      <c r="X1322" s="199" t="inlineStr">
        <is>
          <t>LOW (40%)</t>
        </is>
      </c>
      <c r="Y1322" s="199" t="inlineStr">
        <is>
          <t>NONE</t>
        </is>
      </c>
      <c r="Z1322" s="199" t="inlineStr">
        <is>
          <t>NONE</t>
        </is>
      </c>
      <c r="AA1322" s="199" t="inlineStr">
        <is>
          <t>NONE</t>
        </is>
      </c>
      <c r="AB1322" s="199" t="inlineStr">
        <is>
          <t>NONE</t>
        </is>
      </c>
      <c r="AC1322" s="199" t="n">
        <v>0</v>
      </c>
      <c r="AD1322" s="199" t="inlineStr"/>
    </row>
    <row r="1323">
      <c r="A1323" s="199" t="inlineStr">
        <is>
          <t>MITRE_ATTACK</t>
        </is>
      </c>
      <c r="B1323" s="199" t="inlineStr">
        <is>
          <t>T1564</t>
        </is>
      </c>
      <c r="C1323" s="199" t="inlineStr">
        <is>
          <t>Tactic: Defense Evasion | Technique: Hide Artifacts | Adversaries may attempt to hide artifacts associated with their behaviors to evade detection. Operating systems may have features to hide various artifacts, such as important system files and administrative task execution, to avoid disrupting user work environments and prevent users from changing files or features on the system. Adversaries may abuse these features to hide artifacts such as files, directories, user accounts, or other system a</t>
        </is>
      </c>
      <c r="D1323" s="199" t="n">
        <v>6</v>
      </c>
      <c r="E1323" s="199" t="inlineStr">
        <is>
          <t>MEDIUM</t>
        </is>
      </c>
      <c r="F1323" s="199" t="n">
        <v>2</v>
      </c>
      <c r="G1323" s="199" t="n">
        <v>2</v>
      </c>
      <c r="H1323" s="199" t="inlineStr">
        <is>
          <t>MEDIUM</t>
        </is>
      </c>
      <c r="I1323" s="199" t="n">
        <v>10</v>
      </c>
      <c r="J1323" s="199" t="inlineStr">
        <is>
          <t>NO</t>
        </is>
      </c>
      <c r="K1323" s="199" t="inlineStr">
        <is>
          <t>https://attack.mitre.org/techniques/T1564</t>
        </is>
      </c>
      <c r="L1323" s="199" t="inlineStr"/>
      <c r="M1323" s="199" t="inlineStr">
        <is>
          <t>Implement detections</t>
        </is>
      </c>
      <c r="N1323" s="199" t="inlineStr">
        <is>
          <t>https://attack.mitre.org/techniques/T1564</t>
        </is>
      </c>
      <c r="O1323" s="199" t="inlineStr">
        <is>
          <t>Implement detection rules for this technique</t>
        </is>
      </c>
      <c r="P1323" s="199" t="inlineStr">
        <is>
          <t>Tactics: Defense Evasion</t>
        </is>
      </c>
      <c r="Q1323" s="199" t="inlineStr">
        <is>
          <t>P4</t>
        </is>
      </c>
      <c r="R1323" s="199" t="inlineStr">
        <is>
          <t>🔍 Investigate and apply appropriate controls</t>
        </is>
      </c>
      <c r="S1323" s="199" t="inlineStr">
        <is>
          <t>MITRE technique - no IP context</t>
        </is>
      </c>
      <c r="T1323" s="199" t="n">
        <v>0</v>
      </c>
      <c r="U1323" s="199" t="n">
        <v>0</v>
      </c>
      <c r="V1323" s="199" t="inlineStr">
        <is>
          <t>T1564:Hide Artifacts</t>
        </is>
      </c>
      <c r="W1323" s="199" t="n">
        <v>1</v>
      </c>
      <c r="X1323" s="199" t="inlineStr">
        <is>
          <t>LOW (40%)</t>
        </is>
      </c>
      <c r="Y1323" s="199" t="inlineStr">
        <is>
          <t>NONE</t>
        </is>
      </c>
      <c r="Z1323" s="199" t="inlineStr">
        <is>
          <t>NONE</t>
        </is>
      </c>
      <c r="AA1323" s="199" t="inlineStr">
        <is>
          <t>NONE</t>
        </is>
      </c>
      <c r="AB1323" s="199" t="inlineStr">
        <is>
          <t>NONE</t>
        </is>
      </c>
      <c r="AC1323" s="199" t="n">
        <v>0</v>
      </c>
      <c r="AD1323" s="199" t="inlineStr"/>
    </row>
    <row r="1324">
      <c r="A1324" s="199" t="inlineStr">
        <is>
          <t>MITRE_ATTACK</t>
        </is>
      </c>
      <c r="B1324" s="199" t="inlineStr">
        <is>
          <t>T1559.002</t>
        </is>
      </c>
      <c r="C1324" s="199" t="inlineStr">
        <is>
          <t>Tactic: Execution | Technique: Dynamic Data Exchange | Adversaries may use Windows Dynamic Data Exchange (DDE) to execute arbitrary commands. DDE is a client-server protocol for one-time and/or continuous inter-process communication (IPC) between applications. Once a link is established, applications can autonomously exchange transactions consisting of strings, warm data links (notifications when a data item changes), hot data links (duplications of changes to a data item), and requests for comm</t>
        </is>
      </c>
      <c r="D1324" s="199" t="n">
        <v>6</v>
      </c>
      <c r="E1324" s="199" t="inlineStr">
        <is>
          <t>MEDIUM</t>
        </is>
      </c>
      <c r="F1324" s="199" t="n">
        <v>2</v>
      </c>
      <c r="G1324" s="199" t="n">
        <v>2</v>
      </c>
      <c r="H1324" s="199" t="inlineStr">
        <is>
          <t>MEDIUM</t>
        </is>
      </c>
      <c r="I1324" s="199" t="n">
        <v>10</v>
      </c>
      <c r="J1324" s="199" t="inlineStr">
        <is>
          <t>NO</t>
        </is>
      </c>
      <c r="K1324" s="199" t="inlineStr">
        <is>
          <t>https://attack.mitre.org/techniques/T1559/002</t>
        </is>
      </c>
      <c r="L1324" s="199" t="inlineStr"/>
      <c r="M1324" s="199" t="inlineStr">
        <is>
          <t>Implement detections</t>
        </is>
      </c>
      <c r="N1324" s="199" t="inlineStr">
        <is>
          <t>https://attack.mitre.org/techniques/T1559/002</t>
        </is>
      </c>
      <c r="O1324" s="199" t="inlineStr">
        <is>
          <t>Implement detection rules for this technique</t>
        </is>
      </c>
      <c r="P1324" s="199" t="inlineStr">
        <is>
          <t>Tactics: Execution</t>
        </is>
      </c>
      <c r="Q1324" s="199" t="inlineStr">
        <is>
          <t>P4</t>
        </is>
      </c>
      <c r="R1324" s="199" t="inlineStr">
        <is>
          <t>🔍 Investigate and apply appropriate controls</t>
        </is>
      </c>
      <c r="S1324" s="199" t="inlineStr">
        <is>
          <t>MITRE technique - no IP context</t>
        </is>
      </c>
      <c r="T1324" s="199" t="n">
        <v>0</v>
      </c>
      <c r="U1324" s="199" t="n">
        <v>0</v>
      </c>
      <c r="V1324" s="199" t="inlineStr">
        <is>
          <t>T1559.002:Dynamic Data Exchange | T1584.004:Server</t>
        </is>
      </c>
      <c r="W1324" s="199" t="n">
        <v>1</v>
      </c>
      <c r="X1324" s="199" t="inlineStr">
        <is>
          <t>LOW (40%)</t>
        </is>
      </c>
      <c r="Y1324" s="199" t="inlineStr">
        <is>
          <t>NONE</t>
        </is>
      </c>
      <c r="Z1324" s="199" t="inlineStr">
        <is>
          <t>NONE</t>
        </is>
      </c>
      <c r="AA1324" s="199" t="inlineStr">
        <is>
          <t>NONE</t>
        </is>
      </c>
      <c r="AB1324" s="199" t="inlineStr">
        <is>
          <t>NONE</t>
        </is>
      </c>
      <c r="AC1324" s="199" t="n">
        <v>0</v>
      </c>
      <c r="AD1324" s="199" t="inlineStr"/>
    </row>
    <row r="1325">
      <c r="A1325" s="199" t="inlineStr">
        <is>
          <t>MITRE_ATTACK</t>
        </is>
      </c>
      <c r="B1325" s="199" t="inlineStr">
        <is>
          <t>T1204.002</t>
        </is>
      </c>
      <c r="C1325" s="199" t="inlineStr">
        <is>
          <t>Tactic: Execution | Technique: Malicious File | 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Attachment](https://attack.mitre.org/techniques/T1566/001). Adversaries may use several types of files that require a user to execute them, including .doc, .pdf, .xls, .rtf,</t>
        </is>
      </c>
      <c r="D1325" s="199" t="n">
        <v>6</v>
      </c>
      <c r="E1325" s="199" t="inlineStr">
        <is>
          <t>MEDIUM</t>
        </is>
      </c>
      <c r="F1325" s="199" t="n">
        <v>2</v>
      </c>
      <c r="G1325" s="199" t="n">
        <v>2</v>
      </c>
      <c r="H1325" s="199" t="inlineStr">
        <is>
          <t>MEDIUM</t>
        </is>
      </c>
      <c r="I1325" s="199" t="n">
        <v>10</v>
      </c>
      <c r="J1325" s="199" t="inlineStr">
        <is>
          <t>NO</t>
        </is>
      </c>
      <c r="K1325" s="199" t="inlineStr">
        <is>
          <t>https://attack.mitre.org/techniques/T1204/002</t>
        </is>
      </c>
      <c r="L1325" s="199" t="inlineStr"/>
      <c r="M1325" s="199" t="inlineStr">
        <is>
          <t>Implement detections</t>
        </is>
      </c>
      <c r="N1325" s="199" t="inlineStr">
        <is>
          <t>https://attack.mitre.org/techniques/T1204/002</t>
        </is>
      </c>
      <c r="O1325" s="199" t="inlineStr">
        <is>
          <t>Implement detection rules for this technique</t>
        </is>
      </c>
      <c r="P1325" s="199" t="inlineStr">
        <is>
          <t>Tactics: Execution</t>
        </is>
      </c>
      <c r="Q1325" s="199" t="inlineStr">
        <is>
          <t>P4</t>
        </is>
      </c>
      <c r="R1325" s="199" t="inlineStr">
        <is>
          <t>🔍 Investigate and apply appropriate controls</t>
        </is>
      </c>
      <c r="S1325" s="199" t="inlineStr">
        <is>
          <t>MITRE technique - no IP context</t>
        </is>
      </c>
      <c r="T1325" s="199" t="n">
        <v>0</v>
      </c>
      <c r="U1325" s="199" t="n">
        <v>0</v>
      </c>
      <c r="V1325" s="199" t="inlineStr">
        <is>
          <t>T1204.002:Malicious File | T1598.002:Spearphishing Attachment | T1566:Phishing</t>
        </is>
      </c>
      <c r="W1325" s="199" t="n">
        <v>1</v>
      </c>
      <c r="X1325" s="199" t="inlineStr">
        <is>
          <t>LOW (40%)</t>
        </is>
      </c>
      <c r="Y1325" s="199" t="inlineStr">
        <is>
          <t>NONE</t>
        </is>
      </c>
      <c r="Z1325" s="199" t="inlineStr">
        <is>
          <t>NONE</t>
        </is>
      </c>
      <c r="AA1325" s="199" t="inlineStr">
        <is>
          <t>NONE</t>
        </is>
      </c>
      <c r="AB1325" s="199" t="inlineStr">
        <is>
          <t>NONE</t>
        </is>
      </c>
      <c r="AC1325" s="199" t="n">
        <v>0</v>
      </c>
      <c r="AD1325" s="199" t="inlineStr"/>
    </row>
    <row r="1326">
      <c r="A1326" s="199" t="inlineStr">
        <is>
          <t>MITRE_ATTACK</t>
        </is>
      </c>
      <c r="B1326" s="199" t="inlineStr">
        <is>
          <t>T1591.003</t>
        </is>
      </c>
      <c r="C1326" s="199" t="inlineStr">
        <is>
          <t>Tactic: Reconnaissance | Technique: Identify Business Tempo | Adversaries may gather information about the victim's business tempo that can be used during targeting. Information about an organization’s business tempo may include a variety of details, including operational hours/days of the week. This information may also reveal times/dates of purchases and shipments of the victim’s hardware and software resources.
Adversaries may gather this information in various ways, such as direct elicitati</t>
        </is>
      </c>
      <c r="D1326" s="199" t="n">
        <v>6</v>
      </c>
      <c r="E1326" s="199" t="inlineStr">
        <is>
          <t>MEDIUM</t>
        </is>
      </c>
      <c r="F1326" s="199" t="n">
        <v>2</v>
      </c>
      <c r="G1326" s="199" t="n">
        <v>2</v>
      </c>
      <c r="H1326" s="199" t="inlineStr">
        <is>
          <t>MEDIUM</t>
        </is>
      </c>
      <c r="I1326" s="199" t="n">
        <v>10</v>
      </c>
      <c r="J1326" s="199" t="inlineStr">
        <is>
          <t>NO</t>
        </is>
      </c>
      <c r="K1326" s="199" t="inlineStr">
        <is>
          <t>https://attack.mitre.org/techniques/T1591/003</t>
        </is>
      </c>
      <c r="L1326" s="199" t="inlineStr"/>
      <c r="M1326" s="199" t="inlineStr">
        <is>
          <t>Implement detections</t>
        </is>
      </c>
      <c r="N1326" s="199" t="inlineStr">
        <is>
          <t>https://attack.mitre.org/techniques/T1591/003</t>
        </is>
      </c>
      <c r="O1326" s="199" t="inlineStr">
        <is>
          <t>Implement detection rules for this technique</t>
        </is>
      </c>
      <c r="P1326" s="199" t="inlineStr">
        <is>
          <t>Tactics: Reconnaissance</t>
        </is>
      </c>
      <c r="Q1326" s="199" t="inlineStr">
        <is>
          <t>P4</t>
        </is>
      </c>
      <c r="R1326" s="199" t="inlineStr">
        <is>
          <t>🔍 Investigate and apply appropriate controls</t>
        </is>
      </c>
      <c r="S1326" s="199" t="inlineStr">
        <is>
          <t>MITRE technique - no IP context</t>
        </is>
      </c>
      <c r="T1326" s="199" t="n">
        <v>0</v>
      </c>
      <c r="U1326" s="199" t="n">
        <v>0</v>
      </c>
      <c r="V1326" s="199" t="inlineStr">
        <is>
          <t>T1591.003:Identify Business Tempo | T1592.001:Hardware | T1592.002:Software</t>
        </is>
      </c>
      <c r="W1326" s="199" t="n">
        <v>1</v>
      </c>
      <c r="X1326" s="199" t="inlineStr">
        <is>
          <t>LOW (40%)</t>
        </is>
      </c>
      <c r="Y1326" s="199" t="inlineStr">
        <is>
          <t>NONE</t>
        </is>
      </c>
      <c r="Z1326" s="199" t="inlineStr">
        <is>
          <t>NONE</t>
        </is>
      </c>
      <c r="AA1326" s="199" t="inlineStr">
        <is>
          <t>NONE</t>
        </is>
      </c>
      <c r="AB1326" s="199" t="inlineStr">
        <is>
          <t>NONE</t>
        </is>
      </c>
      <c r="AC1326" s="199" t="n">
        <v>0</v>
      </c>
      <c r="AD1326" s="199" t="inlineStr"/>
    </row>
    <row r="1327">
      <c r="A1327" s="199" t="inlineStr">
        <is>
          <t>MITRE_ATTACK</t>
        </is>
      </c>
      <c r="B1327" s="199" t="inlineStr">
        <is>
          <t>T1071.005</t>
        </is>
      </c>
      <c r="C1327" s="199" t="inlineStr">
        <is>
          <t>Tactic: Command And Control | Technique: Publish/Subscribe Protocols | Adversaries may communicate using publish/subscribe (pub/sub) application layer protocols to avoid detection/network filtering by blending in with existing traffic. Commands to the remote system, and often the results of those commands, will be embedded within the protocol traffic between the client and server. Protocols such as MQTT , XMPP , AMQP , and STOMP use a publish/subscribe design, with message distribution managed b</t>
        </is>
      </c>
      <c r="D1327" s="199" t="n">
        <v>6</v>
      </c>
      <c r="E1327" s="199" t="inlineStr">
        <is>
          <t>MEDIUM</t>
        </is>
      </c>
      <c r="F1327" s="199" t="n">
        <v>2</v>
      </c>
      <c r="G1327" s="199" t="n">
        <v>2</v>
      </c>
      <c r="H1327" s="199" t="inlineStr">
        <is>
          <t>MEDIUM</t>
        </is>
      </c>
      <c r="I1327" s="199" t="n">
        <v>10</v>
      </c>
      <c r="J1327" s="199" t="inlineStr">
        <is>
          <t>NO</t>
        </is>
      </c>
      <c r="K1327" s="199" t="inlineStr">
        <is>
          <t>https://attack.mitre.org/techniques/T1071/005</t>
        </is>
      </c>
      <c r="L1327" s="199" t="inlineStr"/>
      <c r="M1327" s="199" t="inlineStr">
        <is>
          <t>Implement detections</t>
        </is>
      </c>
      <c r="N1327" s="199" t="inlineStr">
        <is>
          <t>https://attack.mitre.org/techniques/T1071/005</t>
        </is>
      </c>
      <c r="O1327" s="199" t="inlineStr">
        <is>
          <t>Implement detection rules for this technique</t>
        </is>
      </c>
      <c r="P1327" s="199" t="inlineStr">
        <is>
          <t>Tactics: Command And Control</t>
        </is>
      </c>
      <c r="Q1327" s="199" t="inlineStr">
        <is>
          <t>P4</t>
        </is>
      </c>
      <c r="R1327" s="199" t="inlineStr">
        <is>
          <t>🔍 Investigate and apply appropriate controls</t>
        </is>
      </c>
      <c r="S1327" s="199" t="inlineStr">
        <is>
          <t>MITRE technique - no IP context</t>
        </is>
      </c>
      <c r="T1327" s="199" t="n">
        <v>0</v>
      </c>
      <c r="U1327" s="199" t="n">
        <v>0</v>
      </c>
      <c r="V1327" s="199" t="inlineStr">
        <is>
          <t>T1071.005:Publish/Subscribe Protocols | T1584.004:Server</t>
        </is>
      </c>
      <c r="W1327" s="199" t="n">
        <v>1</v>
      </c>
      <c r="X1327" s="199" t="inlineStr">
        <is>
          <t>LOW (40%)</t>
        </is>
      </c>
      <c r="Y1327" s="199" t="inlineStr">
        <is>
          <t>NONE</t>
        </is>
      </c>
      <c r="Z1327" s="199" t="inlineStr">
        <is>
          <t>NONE</t>
        </is>
      </c>
      <c r="AA1327" s="199" t="inlineStr">
        <is>
          <t>NONE</t>
        </is>
      </c>
      <c r="AB1327" s="199" t="inlineStr">
        <is>
          <t>NONE</t>
        </is>
      </c>
      <c r="AC1327" s="199" t="n">
        <v>0</v>
      </c>
      <c r="AD1327" s="199" t="inlineStr"/>
    </row>
    <row r="1328">
      <c r="A1328" s="199" t="inlineStr">
        <is>
          <t>MITRE_ATTACK</t>
        </is>
      </c>
      <c r="B1328" s="199" t="inlineStr">
        <is>
          <t>T1592.001</t>
        </is>
      </c>
      <c r="C1328" s="199" t="inlineStr">
        <is>
          <t>Tactic: Reconnaissance | Technique: Hardware | Adversaries may gather information about the victim's host hardware that can be used during targeting. Information about hardware infrastructure may include a variety of details such as types and versions on specific hosts, as well as the presence of additional components that might be indicative of added defensive protections (ex: card/biometric readers, dedicated encryption hardware, etc.).
Adversaries may gather this information in various ways,</t>
        </is>
      </c>
      <c r="D1328" s="199" t="n">
        <v>6</v>
      </c>
      <c r="E1328" s="199" t="inlineStr">
        <is>
          <t>MEDIUM</t>
        </is>
      </c>
      <c r="F1328" s="199" t="n">
        <v>2</v>
      </c>
      <c r="G1328" s="199" t="n">
        <v>2</v>
      </c>
      <c r="H1328" s="199" t="inlineStr">
        <is>
          <t>MEDIUM</t>
        </is>
      </c>
      <c r="I1328" s="199" t="n">
        <v>10</v>
      </c>
      <c r="J1328" s="199" t="inlineStr">
        <is>
          <t>NO</t>
        </is>
      </c>
      <c r="K1328" s="199" t="inlineStr">
        <is>
          <t>https://attack.mitre.org/techniques/T1592/001</t>
        </is>
      </c>
      <c r="L1328" s="199" t="inlineStr"/>
      <c r="M1328" s="199" t="inlineStr">
        <is>
          <t>Implement detections</t>
        </is>
      </c>
      <c r="N1328" s="199" t="inlineStr">
        <is>
          <t>https://attack.mitre.org/techniques/T1592/001</t>
        </is>
      </c>
      <c r="O1328" s="199" t="inlineStr">
        <is>
          <t>Implement detection rules for this technique</t>
        </is>
      </c>
      <c r="P1328" s="199" t="inlineStr">
        <is>
          <t>Tactics: Reconnaissance</t>
        </is>
      </c>
      <c r="Q1328" s="199" t="inlineStr">
        <is>
          <t>P4</t>
        </is>
      </c>
      <c r="R1328" s="199" t="inlineStr">
        <is>
          <t>🔍 Investigate and apply appropriate controls</t>
        </is>
      </c>
      <c r="S1328" s="199" t="inlineStr">
        <is>
          <t>MITRE technique - no IP context</t>
        </is>
      </c>
      <c r="T1328" s="199" t="n">
        <v>0</v>
      </c>
      <c r="U1328" s="199" t="n">
        <v>0</v>
      </c>
      <c r="V1328" s="199" t="inlineStr">
        <is>
          <t>T1592.001:Hardware</t>
        </is>
      </c>
      <c r="W1328" s="199" t="n">
        <v>1</v>
      </c>
      <c r="X1328" s="199" t="inlineStr">
        <is>
          <t>LOW (40%)</t>
        </is>
      </c>
      <c r="Y1328" s="199" t="inlineStr">
        <is>
          <t>NONE</t>
        </is>
      </c>
      <c r="Z1328" s="199" t="inlineStr">
        <is>
          <t>NONE</t>
        </is>
      </c>
      <c r="AA1328" s="199" t="inlineStr">
        <is>
          <t>NONE</t>
        </is>
      </c>
      <c r="AB1328" s="199" t="inlineStr">
        <is>
          <t>NONE</t>
        </is>
      </c>
      <c r="AC1328" s="199" t="n">
        <v>0</v>
      </c>
      <c r="AD1328" s="199" t="inlineStr"/>
    </row>
    <row r="1329">
      <c r="A1329" s="199" t="inlineStr">
        <is>
          <t>MITRE_ATTACK</t>
        </is>
      </c>
      <c r="B1329" s="199" t="inlineStr">
        <is>
          <t>T1080</t>
        </is>
      </c>
      <c r="C1329" s="199" t="inlineStr">
        <is>
          <t>Tactic: Lateral Movement | Technique: Taint Shared Content | 
Adversaries may deliver payloads to remote systems by adding content to shared storage locations, such as network drives or internal code repositories. Content stored on network drives or in other shared locations may be tainted by adding malicious programs, scripts, or exploit code to otherwise valid files. Once a user opens the shared tainted content, the malicious portion can be executed to run the adversary's code on a remote syst</t>
        </is>
      </c>
      <c r="D1329" s="199" t="n">
        <v>6</v>
      </c>
      <c r="E1329" s="199" t="inlineStr">
        <is>
          <t>MEDIUM</t>
        </is>
      </c>
      <c r="F1329" s="199" t="n">
        <v>2</v>
      </c>
      <c r="G1329" s="199" t="n">
        <v>2</v>
      </c>
      <c r="H1329" s="199" t="inlineStr">
        <is>
          <t>MEDIUM</t>
        </is>
      </c>
      <c r="I1329" s="199" t="n">
        <v>10</v>
      </c>
      <c r="J1329" s="199" t="inlineStr">
        <is>
          <t>NO</t>
        </is>
      </c>
      <c r="K1329" s="199" t="inlineStr">
        <is>
          <t>https://attack.mitre.org/techniques/T1080</t>
        </is>
      </c>
      <c r="L1329" s="199" t="inlineStr"/>
      <c r="M1329" s="199" t="inlineStr">
        <is>
          <t>Implement detections</t>
        </is>
      </c>
      <c r="N1329" s="199" t="inlineStr">
        <is>
          <t>https://attack.mitre.org/techniques/T1080</t>
        </is>
      </c>
      <c r="O1329" s="199" t="inlineStr">
        <is>
          <t>Implement detection rules for this technique</t>
        </is>
      </c>
      <c r="P1329" s="199" t="inlineStr">
        <is>
          <t>Tactics: Lateral Movement</t>
        </is>
      </c>
      <c r="Q1329" s="199" t="inlineStr">
        <is>
          <t>P4</t>
        </is>
      </c>
      <c r="R1329" s="199" t="inlineStr">
        <is>
          <t>🔍 Investigate and apply appropriate controls</t>
        </is>
      </c>
      <c r="S1329" s="199" t="inlineStr">
        <is>
          <t>MITRE technique - no IP context</t>
        </is>
      </c>
      <c r="T1329" s="199" t="n">
        <v>0</v>
      </c>
      <c r="U1329" s="199" t="n">
        <v>0</v>
      </c>
      <c r="V1329" s="199" t="inlineStr">
        <is>
          <t>T1080:Taint Shared Content | T1213.003:Code Repositories</t>
        </is>
      </c>
      <c r="W1329" s="199" t="n">
        <v>1</v>
      </c>
      <c r="X1329" s="199" t="inlineStr">
        <is>
          <t>LOW (40%)</t>
        </is>
      </c>
      <c r="Y1329" s="199" t="inlineStr">
        <is>
          <t>NONE</t>
        </is>
      </c>
      <c r="Z1329" s="199" t="inlineStr">
        <is>
          <t>NONE</t>
        </is>
      </c>
      <c r="AA1329" s="199" t="inlineStr">
        <is>
          <t>NONE</t>
        </is>
      </c>
      <c r="AB1329" s="199" t="inlineStr">
        <is>
          <t>NONE</t>
        </is>
      </c>
      <c r="AC1329" s="199" t="n">
        <v>0</v>
      </c>
      <c r="AD1329" s="199" t="inlineStr"/>
    </row>
    <row r="1330">
      <c r="A1330" s="199" t="inlineStr">
        <is>
          <t>MITRE_ATTACK</t>
        </is>
      </c>
      <c r="B1330" s="199" t="inlineStr">
        <is>
          <t>T1484.002</t>
        </is>
      </c>
      <c r="C1330" s="199" t="inlineStr">
        <is>
          <t>Tactic: Defense Evasion, Privilege Escalation | Technique: Trust Modification | Adversaries may add new domain trusts, modify the properties of existing domain trusts, or otherwise change the configuration of trust relationships between domains and tenants to evade defenses and/or elevate privileges.Trust details, such as whether or not user identities are federated, allow authentication and authorization properties to apply between domains or tenants for the purpose of accessing shared resource</t>
        </is>
      </c>
      <c r="D1330" s="199" t="n">
        <v>6</v>
      </c>
      <c r="E1330" s="199" t="inlineStr">
        <is>
          <t>MEDIUM</t>
        </is>
      </c>
      <c r="F1330" s="199" t="n">
        <v>2</v>
      </c>
      <c r="G1330" s="199" t="n">
        <v>2</v>
      </c>
      <c r="H1330" s="199" t="inlineStr">
        <is>
          <t>MEDIUM</t>
        </is>
      </c>
      <c r="I1330" s="199" t="n">
        <v>10</v>
      </c>
      <c r="J1330" s="199" t="inlineStr">
        <is>
          <t>NO</t>
        </is>
      </c>
      <c r="K1330" s="199" t="inlineStr">
        <is>
          <t>https://attack.mitre.org/techniques/T1484/002</t>
        </is>
      </c>
      <c r="L1330" s="199" t="inlineStr"/>
      <c r="M1330" s="199" t="inlineStr">
        <is>
          <t>Implement detections</t>
        </is>
      </c>
      <c r="N1330" s="199" t="inlineStr">
        <is>
          <t>https://attack.mitre.org/techniques/T1484/002</t>
        </is>
      </c>
      <c r="O1330" s="199" t="inlineStr">
        <is>
          <t>Implement detection rules for this technique</t>
        </is>
      </c>
      <c r="P1330" s="199" t="inlineStr">
        <is>
          <t>Tactics: Defense Evasion, Privilege Escalation</t>
        </is>
      </c>
      <c r="Q1330" s="199" t="inlineStr">
        <is>
          <t>P4</t>
        </is>
      </c>
      <c r="R1330" s="199" t="inlineStr">
        <is>
          <t>🔍 Investigate and apply appropriate controls</t>
        </is>
      </c>
      <c r="S1330" s="199" t="inlineStr">
        <is>
          <t>MITRE technique - no IP context</t>
        </is>
      </c>
      <c r="T1330" s="199" t="n">
        <v>0</v>
      </c>
      <c r="U1330" s="199" t="n">
        <v>0</v>
      </c>
      <c r="V1330" s="199" t="inlineStr">
        <is>
          <t>T1484.002:Trust Modification | T1584.001:Domains</t>
        </is>
      </c>
      <c r="W1330" s="199" t="n">
        <v>1</v>
      </c>
      <c r="X1330" s="199" t="inlineStr">
        <is>
          <t>LOW (40%)</t>
        </is>
      </c>
      <c r="Y1330" s="199" t="inlineStr">
        <is>
          <t>NONE</t>
        </is>
      </c>
      <c r="Z1330" s="199" t="inlineStr">
        <is>
          <t>NONE</t>
        </is>
      </c>
      <c r="AA1330" s="199" t="inlineStr">
        <is>
          <t>NONE</t>
        </is>
      </c>
      <c r="AB1330" s="199" t="inlineStr">
        <is>
          <t>NONE</t>
        </is>
      </c>
      <c r="AC1330" s="199" t="n">
        <v>0</v>
      </c>
      <c r="AD1330" s="199" t="inlineStr"/>
    </row>
    <row r="1331">
      <c r="A1331" s="199" t="inlineStr">
        <is>
          <t>MITRE_ATTACK</t>
        </is>
      </c>
      <c r="B1331" s="199" t="inlineStr">
        <is>
          <t>T1213.006</t>
        </is>
      </c>
      <c r="C1331" s="199" t="inlineStr">
        <is>
          <t>Tactic: Collection | Technique: Databases | Adversaries may leverage databases to mine valuable information. These databases may be hosted on-premises or in the cloud (both in platform-as-a-service and software-as-a-service environments). 
Examples of databases from which information may be collected include MySQL, PostgreSQL, MongoDB, Amazon Relational Database Service, Azure SQL Database, Google Firebase, and Snowflake. Databases may include a variety of information of interest to adversaries</t>
        </is>
      </c>
      <c r="D1331" s="199" t="n">
        <v>6</v>
      </c>
      <c r="E1331" s="199" t="inlineStr">
        <is>
          <t>MEDIUM</t>
        </is>
      </c>
      <c r="F1331" s="199" t="n">
        <v>2</v>
      </c>
      <c r="G1331" s="199" t="n">
        <v>2</v>
      </c>
      <c r="H1331" s="199" t="inlineStr">
        <is>
          <t>MEDIUM</t>
        </is>
      </c>
      <c r="I1331" s="199" t="n">
        <v>10</v>
      </c>
      <c r="J1331" s="199" t="inlineStr">
        <is>
          <t>NO</t>
        </is>
      </c>
      <c r="K1331" s="199" t="inlineStr">
        <is>
          <t>https://attack.mitre.org/techniques/T1213/006</t>
        </is>
      </c>
      <c r="L1331" s="199" t="inlineStr"/>
      <c r="M1331" s="199" t="inlineStr">
        <is>
          <t>Implement detections</t>
        </is>
      </c>
      <c r="N1331" s="199" t="inlineStr">
        <is>
          <t>https://attack.mitre.org/techniques/T1213/006</t>
        </is>
      </c>
      <c r="O1331" s="199" t="inlineStr">
        <is>
          <t>Implement detection rules for this technique</t>
        </is>
      </c>
      <c r="P1331" s="199" t="inlineStr">
        <is>
          <t>Tactics: Collection</t>
        </is>
      </c>
      <c r="Q1331" s="199" t="inlineStr">
        <is>
          <t>P4</t>
        </is>
      </c>
      <c r="R1331" s="199" t="inlineStr">
        <is>
          <t>🔍 Investigate and apply appropriate controls</t>
        </is>
      </c>
      <c r="S1331" s="199" t="inlineStr">
        <is>
          <t>MITRE technique - no IP context</t>
        </is>
      </c>
      <c r="T1331" s="199" t="n">
        <v>0</v>
      </c>
      <c r="U1331" s="199" t="n">
        <v>0</v>
      </c>
      <c r="V1331" s="199" t="inlineStr">
        <is>
          <t>T1213.006:Databases | T1592.002:Software</t>
        </is>
      </c>
      <c r="W1331" s="199" t="n">
        <v>1</v>
      </c>
      <c r="X1331" s="199" t="inlineStr">
        <is>
          <t>LOW (40%)</t>
        </is>
      </c>
      <c r="Y1331" s="199" t="inlineStr">
        <is>
          <t>NONE</t>
        </is>
      </c>
      <c r="Z1331" s="199" t="inlineStr">
        <is>
          <t>NONE</t>
        </is>
      </c>
      <c r="AA1331" s="199" t="inlineStr">
        <is>
          <t>NONE</t>
        </is>
      </c>
      <c r="AB1331" s="199" t="inlineStr">
        <is>
          <t>NONE</t>
        </is>
      </c>
      <c r="AC1331" s="199" t="n">
        <v>0</v>
      </c>
      <c r="AD1331" s="199" t="inlineStr"/>
    </row>
    <row r="1332">
      <c r="A1332" s="199" t="inlineStr">
        <is>
          <t>MITRE_ATTACK</t>
        </is>
      </c>
      <c r="B1332" s="199" t="inlineStr">
        <is>
          <t>T1573.001</t>
        </is>
      </c>
      <c r="C1332" s="199" t="inlineStr">
        <is>
          <t>Tactic: Command And Control | Technique: Symmetric Cryptography | Adversaries may employ a known symmetric encryption algorithm to conceal command and control traffic rather than relying on any inherent protections provided by a communication protocol. Symmetric encryption algorithms use the same key for plaintext encryption and ciphertext decryption. Common symmetric encryption algorithms include AES, DES, 3DES, Blowfish, and RC4.</t>
        </is>
      </c>
      <c r="D1332" s="199" t="n">
        <v>6</v>
      </c>
      <c r="E1332" s="199" t="inlineStr">
        <is>
          <t>MEDIUM</t>
        </is>
      </c>
      <c r="F1332" s="199" t="n">
        <v>2</v>
      </c>
      <c r="G1332" s="199" t="n">
        <v>2</v>
      </c>
      <c r="H1332" s="199" t="inlineStr">
        <is>
          <t>MEDIUM</t>
        </is>
      </c>
      <c r="I1332" s="199" t="n">
        <v>10</v>
      </c>
      <c r="J1332" s="199" t="inlineStr">
        <is>
          <t>NO</t>
        </is>
      </c>
      <c r="K1332" s="199" t="inlineStr">
        <is>
          <t>https://attack.mitre.org/techniques/T1573/001</t>
        </is>
      </c>
      <c r="L1332" s="199" t="inlineStr"/>
      <c r="M1332" s="199" t="inlineStr">
        <is>
          <t>Implement detections</t>
        </is>
      </c>
      <c r="N1332" s="199" t="inlineStr">
        <is>
          <t>https://attack.mitre.org/techniques/T1573/001</t>
        </is>
      </c>
      <c r="O1332" s="199" t="inlineStr">
        <is>
          <t>Implement detection rules for this technique</t>
        </is>
      </c>
      <c r="P1332" s="199" t="inlineStr">
        <is>
          <t>Tactics: Command And Control</t>
        </is>
      </c>
      <c r="Q1332" s="199" t="inlineStr">
        <is>
          <t>P4</t>
        </is>
      </c>
      <c r="R1332" s="199" t="inlineStr">
        <is>
          <t>🔍 Investigate and apply appropriate controls</t>
        </is>
      </c>
      <c r="S1332" s="199" t="inlineStr">
        <is>
          <t>MITRE technique - no IP context</t>
        </is>
      </c>
      <c r="T1332" s="199" t="n">
        <v>0</v>
      </c>
      <c r="U1332" s="199" t="n">
        <v>0</v>
      </c>
      <c r="V1332" s="199" t="inlineStr">
        <is>
          <t>T1573.001:Symmetric Cryptography</t>
        </is>
      </c>
      <c r="W1332" s="199" t="n">
        <v>1</v>
      </c>
      <c r="X1332" s="199" t="inlineStr">
        <is>
          <t>LOW (40%)</t>
        </is>
      </c>
      <c r="Y1332" s="199" t="inlineStr">
        <is>
          <t>NONE</t>
        </is>
      </c>
      <c r="Z1332" s="199" t="inlineStr">
        <is>
          <t>NONE</t>
        </is>
      </c>
      <c r="AA1332" s="199" t="inlineStr">
        <is>
          <t>NONE</t>
        </is>
      </c>
      <c r="AB1332" s="199" t="inlineStr">
        <is>
          <t>NONE</t>
        </is>
      </c>
      <c r="AC1332" s="199" t="n">
        <v>0</v>
      </c>
      <c r="AD1332" s="199" t="inlineStr"/>
    </row>
    <row r="1333">
      <c r="A1333" s="199" t="inlineStr">
        <is>
          <t>MITRE_ATTACK</t>
        </is>
      </c>
      <c r="B1333" s="199" t="inlineStr">
        <is>
          <t>T1087.001</t>
        </is>
      </c>
      <c r="C1333" s="199" t="inlineStr">
        <is>
          <t>Tactic: Discovery | Technique: Local Account | Adversaries may attempt to get a listing of local system accounts. This information can help adversaries determine which local accounts exist on a system to aid in follow-on behavior. Commands such as net user and net localgroup of the [Net](https://attack.mitre.org/software/S0039) utility and id and groups on macOS and Linux can list local users and groups.(Citation: Mandiant APT1)(Citation: id man page)(Citation: groups man page) On Linux, l</t>
        </is>
      </c>
      <c r="D1333" s="199" t="n">
        <v>6</v>
      </c>
      <c r="E1333" s="199" t="inlineStr">
        <is>
          <t>MEDIUM</t>
        </is>
      </c>
      <c r="F1333" s="199" t="n">
        <v>2</v>
      </c>
      <c r="G1333" s="199" t="n">
        <v>2</v>
      </c>
      <c r="H1333" s="199" t="inlineStr">
        <is>
          <t>MEDIUM</t>
        </is>
      </c>
      <c r="I1333" s="199" t="n">
        <v>10</v>
      </c>
      <c r="J1333" s="199" t="inlineStr">
        <is>
          <t>NO</t>
        </is>
      </c>
      <c r="K1333" s="199" t="inlineStr">
        <is>
          <t>https://attack.mitre.org/techniques/T1087/001</t>
        </is>
      </c>
      <c r="L1333" s="199" t="inlineStr"/>
      <c r="M1333" s="199" t="inlineStr">
        <is>
          <t>Implement detections</t>
        </is>
      </c>
      <c r="N1333" s="199" t="inlineStr">
        <is>
          <t>https://attack.mitre.org/techniques/T1087/001</t>
        </is>
      </c>
      <c r="O1333" s="199" t="inlineStr">
        <is>
          <t>Implement detection rules for this technique</t>
        </is>
      </c>
      <c r="P1333" s="199" t="inlineStr">
        <is>
          <t>Tactics: Discovery</t>
        </is>
      </c>
      <c r="Q1333" s="199" t="inlineStr">
        <is>
          <t>P4</t>
        </is>
      </c>
      <c r="R1333" s="199" t="inlineStr">
        <is>
          <t>🔍 Investigate and apply appropriate controls</t>
        </is>
      </c>
      <c r="S1333" s="199" t="inlineStr">
        <is>
          <t>MITRE technique - no IP context</t>
        </is>
      </c>
      <c r="T1333" s="199" t="n">
        <v>0</v>
      </c>
      <c r="U1333" s="199" t="n">
        <v>0</v>
      </c>
      <c r="V1333" s="199" t="inlineStr">
        <is>
          <t>T1087.001:Local Account | T1136.001:Local Account | T1592.002:Software</t>
        </is>
      </c>
      <c r="W1333" s="199" t="n">
        <v>1</v>
      </c>
      <c r="X1333" s="199" t="inlineStr">
        <is>
          <t>LOW (40%)</t>
        </is>
      </c>
      <c r="Y1333" s="199" t="inlineStr">
        <is>
          <t>NONE</t>
        </is>
      </c>
      <c r="Z1333" s="199" t="inlineStr">
        <is>
          <t>NONE</t>
        </is>
      </c>
      <c r="AA1333" s="199" t="inlineStr">
        <is>
          <t>NONE</t>
        </is>
      </c>
      <c r="AB1333" s="199" t="inlineStr">
        <is>
          <t>NONE</t>
        </is>
      </c>
      <c r="AC1333" s="199" t="n">
        <v>0</v>
      </c>
      <c r="AD1333" s="199" t="inlineStr"/>
    </row>
    <row r="1334">
      <c r="A1334" s="199" t="inlineStr">
        <is>
          <t>MITRE_ATTACK</t>
        </is>
      </c>
      <c r="B1334" s="199" t="inlineStr">
        <is>
          <t>T1586.001</t>
        </is>
      </c>
      <c r="C1334" s="199" t="inlineStr">
        <is>
          <t>Tactic: Resource Development | Technique: Social Media Accounts | Adversaries may compromise social media accounts that can be used during targeting. For operations incorporating social engineering, the utilization of an online persona may be important. Rather than creating and cultivating social media profiles (i.e. [Social Media Accounts](https://attack.mitre.org/techniques/T1585/001)), adversaries may compromise existing social media accounts. Utilizing an existing persona may engender a leve</t>
        </is>
      </c>
      <c r="D1334" s="199" t="n">
        <v>6</v>
      </c>
      <c r="E1334" s="199" t="inlineStr">
        <is>
          <t>MEDIUM</t>
        </is>
      </c>
      <c r="F1334" s="199" t="n">
        <v>2</v>
      </c>
      <c r="G1334" s="199" t="n">
        <v>2</v>
      </c>
      <c r="H1334" s="199" t="inlineStr">
        <is>
          <t>MEDIUM</t>
        </is>
      </c>
      <c r="I1334" s="199" t="n">
        <v>10</v>
      </c>
      <c r="J1334" s="199" t="inlineStr">
        <is>
          <t>NO</t>
        </is>
      </c>
      <c r="K1334" s="199" t="inlineStr">
        <is>
          <t>https://attack.mitre.org/techniques/T1586/001</t>
        </is>
      </c>
      <c r="L1334" s="199" t="inlineStr"/>
      <c r="M1334" s="199" t="inlineStr">
        <is>
          <t>Implement detections</t>
        </is>
      </c>
      <c r="N1334" s="199" t="inlineStr">
        <is>
          <t>https://attack.mitre.org/techniques/T1586/001</t>
        </is>
      </c>
      <c r="O1334" s="199" t="inlineStr">
        <is>
          <t>Implement detection rules for this technique</t>
        </is>
      </c>
      <c r="P1334" s="199" t="inlineStr">
        <is>
          <t>Tactics: Resource Development</t>
        </is>
      </c>
      <c r="Q1334" s="199" t="inlineStr">
        <is>
          <t>P4</t>
        </is>
      </c>
      <c r="R1334" s="199" t="inlineStr">
        <is>
          <t>🔍 Investigate and apply appropriate controls</t>
        </is>
      </c>
      <c r="S1334" s="199" t="inlineStr">
        <is>
          <t>MITRE technique - no IP context</t>
        </is>
      </c>
      <c r="T1334" s="199" t="n">
        <v>0</v>
      </c>
      <c r="U1334" s="199" t="n">
        <v>0</v>
      </c>
      <c r="V1334" s="199" t="inlineStr">
        <is>
          <t>T1586.001:Social Media Accounts | T1585.001:Social Media Accounts | T1593.001:Social Media</t>
        </is>
      </c>
      <c r="W1334" s="199" t="n">
        <v>1</v>
      </c>
      <c r="X1334" s="199" t="inlineStr">
        <is>
          <t>LOW (40%)</t>
        </is>
      </c>
      <c r="Y1334" s="199" t="inlineStr">
        <is>
          <t>NONE</t>
        </is>
      </c>
      <c r="Z1334" s="199" t="inlineStr">
        <is>
          <t>NONE</t>
        </is>
      </c>
      <c r="AA1334" s="199" t="inlineStr">
        <is>
          <t>NONE</t>
        </is>
      </c>
      <c r="AB1334" s="199" t="inlineStr">
        <is>
          <t>NONE</t>
        </is>
      </c>
      <c r="AC1334" s="199" t="n">
        <v>0</v>
      </c>
      <c r="AD1334" s="199" t="inlineStr"/>
    </row>
    <row r="1335">
      <c r="A1335" s="199" t="inlineStr">
        <is>
          <t>MITRE_ATTACK</t>
        </is>
      </c>
      <c r="B1335" s="199" t="inlineStr">
        <is>
          <t>T1176.001</t>
        </is>
      </c>
      <c r="C1335" s="199" t="inlineStr">
        <is>
          <t>Tactic: Persistence | Technique: Browser Extensions | Adversaries may abuse internet browser extensions to establish persistent access to victim systems. Browser extensions or plugins are small programs that can add functionality to and customize aspects of internet browsers. They can be installed directly via a local file or custom URL or through a browser's app store - an official online platform where users can browse, install, and manage extensions for a specific web browser. Extensions gene</t>
        </is>
      </c>
      <c r="D1335" s="199" t="n">
        <v>6</v>
      </c>
      <c r="E1335" s="199" t="inlineStr">
        <is>
          <t>MEDIUM</t>
        </is>
      </c>
      <c r="F1335" s="199" t="n">
        <v>2</v>
      </c>
      <c r="G1335" s="199" t="n">
        <v>2</v>
      </c>
      <c r="H1335" s="199" t="inlineStr">
        <is>
          <t>MEDIUM</t>
        </is>
      </c>
      <c r="I1335" s="199" t="n">
        <v>10</v>
      </c>
      <c r="J1335" s="199" t="inlineStr">
        <is>
          <t>NO</t>
        </is>
      </c>
      <c r="K1335" s="199" t="inlineStr">
        <is>
          <t>https://attack.mitre.org/techniques/T1176/001</t>
        </is>
      </c>
      <c r="L1335" s="199" t="inlineStr"/>
      <c r="M1335" s="199" t="inlineStr">
        <is>
          <t>Implement detections</t>
        </is>
      </c>
      <c r="N1335" s="199" t="inlineStr">
        <is>
          <t>https://attack.mitre.org/techniques/T1176/001</t>
        </is>
      </c>
      <c r="O1335" s="199" t="inlineStr">
        <is>
          <t>Implement detection rules for this technique</t>
        </is>
      </c>
      <c r="P1335" s="199" t="inlineStr">
        <is>
          <t>Tactics: Persistence</t>
        </is>
      </c>
      <c r="Q1335" s="199" t="inlineStr">
        <is>
          <t>P4</t>
        </is>
      </c>
      <c r="R1335" s="199" t="inlineStr">
        <is>
          <t>🔍 Investigate and apply appropriate controls</t>
        </is>
      </c>
      <c r="S1335" s="199" t="inlineStr">
        <is>
          <t>MITRE technique - no IP context</t>
        </is>
      </c>
      <c r="T1335" s="199" t="n">
        <v>0</v>
      </c>
      <c r="U1335" s="199" t="n">
        <v>0</v>
      </c>
      <c r="V1335" s="199" t="inlineStr">
        <is>
          <t>T1176.001:Browser Extensions</t>
        </is>
      </c>
      <c r="W1335" s="199" t="n">
        <v>1</v>
      </c>
      <c r="X1335" s="199" t="inlineStr">
        <is>
          <t>LOW (40%)</t>
        </is>
      </c>
      <c r="Y1335" s="199" t="inlineStr">
        <is>
          <t>NONE</t>
        </is>
      </c>
      <c r="Z1335" s="199" t="inlineStr">
        <is>
          <t>NONE</t>
        </is>
      </c>
      <c r="AA1335" s="199" t="inlineStr">
        <is>
          <t>NONE</t>
        </is>
      </c>
      <c r="AB1335" s="199" t="inlineStr">
        <is>
          <t>NONE</t>
        </is>
      </c>
      <c r="AC1335" s="199" t="n">
        <v>0</v>
      </c>
      <c r="AD1335" s="199" t="inlineStr"/>
    </row>
    <row r="1336">
      <c r="A1336" s="199" t="inlineStr">
        <is>
          <t>MITRE_ATTACK</t>
        </is>
      </c>
      <c r="B1336" s="199" t="inlineStr">
        <is>
          <t>T1562.009</t>
        </is>
      </c>
      <c r="C1336" s="199" t="inlineStr">
        <is>
          <t>Tactic: Defense Evasion | Technique: Safe Mode Boot | Adversaries may abuse Windows safe mode to disable endpoint defenses. Safe mode starts up the Windows operating system with a limited set of drivers and services. Third-party security software such as endpoint detection and response (EDR) tools may not start after booting Windows in safe mode. There are two versions of safe mode: Safe Mode and Safe Mode with Networking. It is possible to start additional services after a safe mode boot.(Citat</t>
        </is>
      </c>
      <c r="D1336" s="199" t="n">
        <v>6</v>
      </c>
      <c r="E1336" s="199" t="inlineStr">
        <is>
          <t>MEDIUM</t>
        </is>
      </c>
      <c r="F1336" s="199" t="n">
        <v>2</v>
      </c>
      <c r="G1336" s="199" t="n">
        <v>2</v>
      </c>
      <c r="H1336" s="199" t="inlineStr">
        <is>
          <t>MEDIUM</t>
        </is>
      </c>
      <c r="I1336" s="199" t="n">
        <v>10</v>
      </c>
      <c r="J1336" s="199" t="inlineStr">
        <is>
          <t>NO</t>
        </is>
      </c>
      <c r="K1336" s="199" t="inlineStr">
        <is>
          <t>https://attack.mitre.org/techniques/T1562/009</t>
        </is>
      </c>
      <c r="L1336" s="199" t="inlineStr"/>
      <c r="M1336" s="199" t="inlineStr">
        <is>
          <t>Implement detections</t>
        </is>
      </c>
      <c r="N1336" s="199" t="inlineStr">
        <is>
          <t>https://attack.mitre.org/techniques/T1562/009</t>
        </is>
      </c>
      <c r="O1336" s="199" t="inlineStr">
        <is>
          <t>Implement detection rules for this technique</t>
        </is>
      </c>
      <c r="P1336" s="199" t="inlineStr">
        <is>
          <t>Tactics: Defense Evasion</t>
        </is>
      </c>
      <c r="Q1336" s="199" t="inlineStr">
        <is>
          <t>P4</t>
        </is>
      </c>
      <c r="R1336" s="199" t="inlineStr">
        <is>
          <t>🔍 Investigate and apply appropriate controls</t>
        </is>
      </c>
      <c r="S1336" s="199" t="inlineStr">
        <is>
          <t>MITRE technique - no IP context</t>
        </is>
      </c>
      <c r="T1336" s="199" t="n">
        <v>0</v>
      </c>
      <c r="U1336" s="199" t="n">
        <v>0</v>
      </c>
      <c r="V1336" s="199" t="inlineStr">
        <is>
          <t>T1562.009:Safe Mode Boot | T1592.002:Software</t>
        </is>
      </c>
      <c r="W1336" s="199" t="n">
        <v>1</v>
      </c>
      <c r="X1336" s="199" t="inlineStr">
        <is>
          <t>LOW (40%)</t>
        </is>
      </c>
      <c r="Y1336" s="199" t="inlineStr">
        <is>
          <t>NONE</t>
        </is>
      </c>
      <c r="Z1336" s="199" t="inlineStr">
        <is>
          <t>NONE</t>
        </is>
      </c>
      <c r="AA1336" s="199" t="inlineStr">
        <is>
          <t>NONE</t>
        </is>
      </c>
      <c r="AB1336" s="199" t="inlineStr">
        <is>
          <t>NONE</t>
        </is>
      </c>
      <c r="AC1336" s="199" t="n">
        <v>0</v>
      </c>
      <c r="AD1336" s="199" t="inlineStr"/>
    </row>
    <row r="1337">
      <c r="A1337" s="199" t="inlineStr">
        <is>
          <t>MITRE_ATTACK</t>
        </is>
      </c>
      <c r="B1337" s="199" t="inlineStr">
        <is>
          <t>T1542.005</t>
        </is>
      </c>
      <c r="C1337" s="199" t="inlineStr">
        <is>
          <t>Tactic: Defense Evasion, Persistence | Technique: TFTP Boot | Adversaries may abuse netbooting to load an unauthorized network device operating system from a Trivial File Transfer Protocol (TFTP) server. TFTP boot (netbooting) is commonly used by network administrators to load configuration-controlled network device images from a centralized management server. Netbooting is one option in the boot sequence and can be used to centralize, manage, and control device images.
Adversaries may manipula</t>
        </is>
      </c>
      <c r="D1337" s="199" t="n">
        <v>6</v>
      </c>
      <c r="E1337" s="199" t="inlineStr">
        <is>
          <t>MEDIUM</t>
        </is>
      </c>
      <c r="F1337" s="199" t="n">
        <v>2</v>
      </c>
      <c r="G1337" s="199" t="n">
        <v>2</v>
      </c>
      <c r="H1337" s="199" t="inlineStr">
        <is>
          <t>MEDIUM</t>
        </is>
      </c>
      <c r="I1337" s="199" t="n">
        <v>10</v>
      </c>
      <c r="J1337" s="199" t="inlineStr">
        <is>
          <t>NO</t>
        </is>
      </c>
      <c r="K1337" s="199" t="inlineStr">
        <is>
          <t>https://attack.mitre.org/techniques/T1542/005</t>
        </is>
      </c>
      <c r="L1337" s="199" t="inlineStr"/>
      <c r="M1337" s="199" t="inlineStr">
        <is>
          <t>Implement detections</t>
        </is>
      </c>
      <c r="N1337" s="199" t="inlineStr">
        <is>
          <t>https://attack.mitre.org/techniques/T1542/005</t>
        </is>
      </c>
      <c r="O1337" s="199" t="inlineStr">
        <is>
          <t>Implement detection rules for this technique</t>
        </is>
      </c>
      <c r="P1337" s="199" t="inlineStr">
        <is>
          <t>Tactics: Defense Evasion, Persistence</t>
        </is>
      </c>
      <c r="Q1337" s="199" t="inlineStr">
        <is>
          <t>P4</t>
        </is>
      </c>
      <c r="R1337" s="199" t="inlineStr">
        <is>
          <t>🔍 Investigate and apply appropriate controls</t>
        </is>
      </c>
      <c r="S1337" s="199" t="inlineStr">
        <is>
          <t>MITRE technique - no IP context</t>
        </is>
      </c>
      <c r="T1337" s="199" t="n">
        <v>0</v>
      </c>
      <c r="U1337" s="199" t="n">
        <v>0</v>
      </c>
      <c r="V1337" s="199" t="inlineStr">
        <is>
          <t>T1542.005:TFTP Boot | T1584.004:Server</t>
        </is>
      </c>
      <c r="W1337" s="199" t="n">
        <v>1</v>
      </c>
      <c r="X1337" s="199" t="inlineStr">
        <is>
          <t>LOW (40%)</t>
        </is>
      </c>
      <c r="Y1337" s="199" t="inlineStr">
        <is>
          <t>NONE</t>
        </is>
      </c>
      <c r="Z1337" s="199" t="inlineStr">
        <is>
          <t>NONE</t>
        </is>
      </c>
      <c r="AA1337" s="199" t="inlineStr">
        <is>
          <t>NONE</t>
        </is>
      </c>
      <c r="AB1337" s="199" t="inlineStr">
        <is>
          <t>NONE</t>
        </is>
      </c>
      <c r="AC1337" s="199" t="n">
        <v>0</v>
      </c>
      <c r="AD1337" s="199" t="inlineStr"/>
    </row>
    <row r="1338">
      <c r="A1338" s="199" t="inlineStr">
        <is>
          <t>MITRE_ATTACK</t>
        </is>
      </c>
      <c r="B1338" s="199" t="inlineStr">
        <is>
          <t>T1543.003</t>
        </is>
      </c>
      <c r="C1338" s="199" t="inlineStr">
        <is>
          <t>Tactic: Persistence, Privilege Escalation | Technique: Windows Service | Adversaries may create or modify Windows services to repeatedly execute malicious payloads as part of persistence. When Windows boots up, it starts programs or applications called services that perform background system functions.(Citation: TechNet Services) Windows service configuration information, including the file path to the service's executable or recovery programs/commands, is stored in the Windows Registry.
Advers</t>
        </is>
      </c>
      <c r="D1338" s="199" t="n">
        <v>6</v>
      </c>
      <c r="E1338" s="199" t="inlineStr">
        <is>
          <t>MEDIUM</t>
        </is>
      </c>
      <c r="F1338" s="199" t="n">
        <v>2</v>
      </c>
      <c r="G1338" s="199" t="n">
        <v>2</v>
      </c>
      <c r="H1338" s="199" t="inlineStr">
        <is>
          <t>MEDIUM</t>
        </is>
      </c>
      <c r="I1338" s="199" t="n">
        <v>10</v>
      </c>
      <c r="J1338" s="199" t="inlineStr">
        <is>
          <t>NO</t>
        </is>
      </c>
      <c r="K1338" s="199" t="inlineStr">
        <is>
          <t>https://attack.mitre.org/techniques/T1543/003</t>
        </is>
      </c>
      <c r="L1338" s="199" t="inlineStr"/>
      <c r="M1338" s="199" t="inlineStr">
        <is>
          <t>Implement detections</t>
        </is>
      </c>
      <c r="N1338" s="199" t="inlineStr">
        <is>
          <t>https://attack.mitre.org/techniques/T1543/003</t>
        </is>
      </c>
      <c r="O1338" s="199" t="inlineStr">
        <is>
          <t>Implement detection rules for this technique</t>
        </is>
      </c>
      <c r="P1338" s="199" t="inlineStr">
        <is>
          <t>Tactics: Persistence, Privilege Escalation</t>
        </is>
      </c>
      <c r="Q1338" s="199" t="inlineStr">
        <is>
          <t>P4</t>
        </is>
      </c>
      <c r="R1338" s="199" t="inlineStr">
        <is>
          <t>🔍 Investigate and apply appropriate controls</t>
        </is>
      </c>
      <c r="S1338" s="199" t="inlineStr">
        <is>
          <t>MITRE technique - no IP context</t>
        </is>
      </c>
      <c r="T1338" s="199" t="n">
        <v>0</v>
      </c>
      <c r="U1338" s="199" t="n">
        <v>0</v>
      </c>
      <c r="V1338" s="199" t="inlineStr">
        <is>
          <t>T1543.003:Windows Service</t>
        </is>
      </c>
      <c r="W1338" s="199" t="n">
        <v>1</v>
      </c>
      <c r="X1338" s="199" t="inlineStr">
        <is>
          <t>LOW (40%)</t>
        </is>
      </c>
      <c r="Y1338" s="199" t="inlineStr">
        <is>
          <t>NONE</t>
        </is>
      </c>
      <c r="Z1338" s="199" t="inlineStr">
        <is>
          <t>NONE</t>
        </is>
      </c>
      <c r="AA1338" s="199" t="inlineStr">
        <is>
          <t>NONE</t>
        </is>
      </c>
      <c r="AB1338" s="199" t="inlineStr">
        <is>
          <t>NONE</t>
        </is>
      </c>
      <c r="AC1338" s="199" t="n">
        <v>0</v>
      </c>
      <c r="AD1338" s="199" t="inlineStr"/>
    </row>
    <row r="1339">
      <c r="A1339" s="199" t="inlineStr">
        <is>
          <t>MITRE_ATTACK</t>
        </is>
      </c>
      <c r="B1339" s="199" t="inlineStr">
        <is>
          <t>T1568.001</t>
        </is>
      </c>
      <c r="C1339" s="199" t="inlineStr">
        <is>
          <t>Tactic: Command And Control | Technique: Fast Flux DNS | Adversaries may use Fast Flux DNS to hide a command and control channel behind an array of rapidly changing IP addresses linked to a single domain resolution. This technique uses a fully qualified domain name, with multiple IP addresses assigned to it which are swapped with high frequency, using a combination of round robin IP addressing and short Time-To-Live (TTL) for a DNS resource record.(Citation: MehtaFastFluxPt1)(Citation: MehtaFast</t>
        </is>
      </c>
      <c r="D1339" s="199" t="n">
        <v>6</v>
      </c>
      <c r="E1339" s="199" t="inlineStr">
        <is>
          <t>MEDIUM</t>
        </is>
      </c>
      <c r="F1339" s="199" t="n">
        <v>2</v>
      </c>
      <c r="G1339" s="199" t="n">
        <v>2</v>
      </c>
      <c r="H1339" s="199" t="inlineStr">
        <is>
          <t>MEDIUM</t>
        </is>
      </c>
      <c r="I1339" s="199" t="n">
        <v>10</v>
      </c>
      <c r="J1339" s="199" t="inlineStr">
        <is>
          <t>NO</t>
        </is>
      </c>
      <c r="K1339" s="199" t="inlineStr">
        <is>
          <t>https://attack.mitre.org/techniques/T1568/001</t>
        </is>
      </c>
      <c r="L1339" s="199" t="inlineStr"/>
      <c r="M1339" s="199" t="inlineStr">
        <is>
          <t>Implement detections</t>
        </is>
      </c>
      <c r="N1339" s="199" t="inlineStr">
        <is>
          <t>https://attack.mitre.org/techniques/T1568/001</t>
        </is>
      </c>
      <c r="O1339" s="199" t="inlineStr">
        <is>
          <t>Implement detection rules for this technique</t>
        </is>
      </c>
      <c r="P1339" s="199" t="inlineStr">
        <is>
          <t>Tactics: Command And Control</t>
        </is>
      </c>
      <c r="Q1339" s="199" t="inlineStr">
        <is>
          <t>P4</t>
        </is>
      </c>
      <c r="R1339" s="199" t="inlineStr">
        <is>
          <t>🔍 Investigate and apply appropriate controls</t>
        </is>
      </c>
      <c r="S1339" s="199" t="inlineStr">
        <is>
          <t>MITRE technique - no IP context</t>
        </is>
      </c>
      <c r="T1339" s="199" t="n">
        <v>0</v>
      </c>
      <c r="U1339" s="199" t="n">
        <v>0</v>
      </c>
      <c r="V1339" s="199" t="inlineStr">
        <is>
          <t>T1568.001:Fast Flux DNS | T1590.005:IP Addresses</t>
        </is>
      </c>
      <c r="W1339" s="199" t="n">
        <v>1</v>
      </c>
      <c r="X1339" s="199" t="inlineStr">
        <is>
          <t>LOW (40%)</t>
        </is>
      </c>
      <c r="Y1339" s="199" t="inlineStr">
        <is>
          <t>NONE</t>
        </is>
      </c>
      <c r="Z1339" s="199" t="inlineStr">
        <is>
          <t>NONE</t>
        </is>
      </c>
      <c r="AA1339" s="199" t="inlineStr">
        <is>
          <t>NONE</t>
        </is>
      </c>
      <c r="AB1339" s="199" t="inlineStr">
        <is>
          <t>NONE</t>
        </is>
      </c>
      <c r="AC1339" s="199" t="n">
        <v>0</v>
      </c>
      <c r="AD1339" s="199" t="inlineStr"/>
    </row>
    <row r="1340">
      <c r="A1340" s="199" t="inlineStr">
        <is>
          <t>MITRE_ATTACK</t>
        </is>
      </c>
      <c r="B1340" s="199" t="inlineStr">
        <is>
          <t>T1497.001</t>
        </is>
      </c>
      <c r="C1340" s="199" t="inlineStr">
        <is>
          <t>Tactic: Defense Evasion, Discovery | Technique: System Checks | Adversaries may employ various system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t>
        </is>
      </c>
      <c r="D1340" s="199" t="n">
        <v>6</v>
      </c>
      <c r="E1340" s="199" t="inlineStr">
        <is>
          <t>MEDIUM</t>
        </is>
      </c>
      <c r="F1340" s="199" t="n">
        <v>2</v>
      </c>
      <c r="G1340" s="199" t="n">
        <v>2</v>
      </c>
      <c r="H1340" s="199" t="inlineStr">
        <is>
          <t>MEDIUM</t>
        </is>
      </c>
      <c r="I1340" s="199" t="n">
        <v>10</v>
      </c>
      <c r="J1340" s="199" t="inlineStr">
        <is>
          <t>NO</t>
        </is>
      </c>
      <c r="K1340" s="199" t="inlineStr">
        <is>
          <t>https://attack.mitre.org/techniques/T1497/001</t>
        </is>
      </c>
      <c r="L1340" s="199" t="inlineStr"/>
      <c r="M1340" s="199" t="inlineStr">
        <is>
          <t>Implement detections</t>
        </is>
      </c>
      <c r="N1340" s="199" t="inlineStr">
        <is>
          <t>https://attack.mitre.org/techniques/T1497/001</t>
        </is>
      </c>
      <c r="O1340" s="199" t="inlineStr">
        <is>
          <t>Implement detection rules for this technique</t>
        </is>
      </c>
      <c r="P1340" s="199" t="inlineStr">
        <is>
          <t>Tactics: Defense Evasion, Discovery</t>
        </is>
      </c>
      <c r="Q1340" s="199" t="inlineStr">
        <is>
          <t>P4</t>
        </is>
      </c>
      <c r="R1340" s="199" t="inlineStr">
        <is>
          <t>🔍 Investigate and apply appropriate controls</t>
        </is>
      </c>
      <c r="S1340" s="199" t="inlineStr">
        <is>
          <t>MITRE technique - no IP context</t>
        </is>
      </c>
      <c r="T1340" s="199" t="n">
        <v>0</v>
      </c>
      <c r="U1340" s="199" t="n">
        <v>0</v>
      </c>
      <c r="V1340" s="199" t="inlineStr">
        <is>
          <t>T1497.001:System Checks | T1588.001:Malware</t>
        </is>
      </c>
      <c r="W1340" s="199" t="n">
        <v>1</v>
      </c>
      <c r="X1340" s="199" t="inlineStr">
        <is>
          <t>LOW (40%)</t>
        </is>
      </c>
      <c r="Y1340" s="199" t="inlineStr">
        <is>
          <t>NONE</t>
        </is>
      </c>
      <c r="Z1340" s="199" t="inlineStr">
        <is>
          <t>NONE</t>
        </is>
      </c>
      <c r="AA1340" s="199" t="inlineStr">
        <is>
          <t>NONE</t>
        </is>
      </c>
      <c r="AB1340" s="199" t="inlineStr">
        <is>
          <t>NONE</t>
        </is>
      </c>
      <c r="AC1340" s="199" t="n">
        <v>0</v>
      </c>
      <c r="AD1340" s="199" t="inlineStr"/>
    </row>
    <row r="1341">
      <c r="A1341" s="199" t="inlineStr">
        <is>
          <t>MITRE_ATTACK</t>
        </is>
      </c>
      <c r="B1341" s="199" t="inlineStr">
        <is>
          <t>T1053.003</t>
        </is>
      </c>
      <c r="C1341" s="199" t="inlineStr">
        <is>
          <t>Tactic: Execution, Persistence, Privilege Escalation | Technique: Cron | Adversaries may abuse the cron utility to perform task scheduling for initial or recurring execution of malicious code.(Citation: 20 macOS Common Tools and Techniques) The cron utility is a time-based job scheduler for Unix-like operating systems. The crontab file contains the schedule of cron entries to be run and the specified times for execution. Any crontab files are stored in operating system-specific file paths. An ad</t>
        </is>
      </c>
      <c r="D1341" s="199" t="n">
        <v>6</v>
      </c>
      <c r="E1341" s="199" t="inlineStr">
        <is>
          <t>MEDIUM</t>
        </is>
      </c>
      <c r="F1341" s="199" t="n">
        <v>2</v>
      </c>
      <c r="G1341" s="199" t="n">
        <v>2</v>
      </c>
      <c r="H1341" s="199" t="inlineStr">
        <is>
          <t>MEDIUM</t>
        </is>
      </c>
      <c r="I1341" s="199" t="n">
        <v>10</v>
      </c>
      <c r="J1341" s="199" t="inlineStr">
        <is>
          <t>NO</t>
        </is>
      </c>
      <c r="K1341" s="199" t="inlineStr">
        <is>
          <t>https://attack.mitre.org/techniques/T1053/003</t>
        </is>
      </c>
      <c r="L1341" s="199" t="inlineStr"/>
      <c r="M1341" s="199" t="inlineStr">
        <is>
          <t>Implement detections</t>
        </is>
      </c>
      <c r="N1341" s="199" t="inlineStr">
        <is>
          <t>https://attack.mitre.org/techniques/T1053/003</t>
        </is>
      </c>
      <c r="O1341" s="199" t="inlineStr">
        <is>
          <t>Implement detection rules for this technique</t>
        </is>
      </c>
      <c r="P1341" s="199" t="inlineStr">
        <is>
          <t>Tactics: Execution, Persistence, Privilege Escalation</t>
        </is>
      </c>
      <c r="Q1341" s="199" t="inlineStr">
        <is>
          <t>P4</t>
        </is>
      </c>
      <c r="R1341" s="199" t="inlineStr">
        <is>
          <t>🔍 Investigate and apply appropriate controls</t>
        </is>
      </c>
      <c r="S1341" s="199" t="inlineStr">
        <is>
          <t>MITRE technique - no IP context</t>
        </is>
      </c>
      <c r="T1341" s="199" t="n">
        <v>0</v>
      </c>
      <c r="U1341" s="199" t="n">
        <v>0</v>
      </c>
      <c r="V1341" s="199" t="inlineStr">
        <is>
          <t>T1053.003:Cron</t>
        </is>
      </c>
      <c r="W1341" s="199" t="n">
        <v>1</v>
      </c>
      <c r="X1341" s="199" t="inlineStr">
        <is>
          <t>LOW (40%)</t>
        </is>
      </c>
      <c r="Y1341" s="199" t="inlineStr">
        <is>
          <t>NONE</t>
        </is>
      </c>
      <c r="Z1341" s="199" t="inlineStr">
        <is>
          <t>NONE</t>
        </is>
      </c>
      <c r="AA1341" s="199" t="inlineStr">
        <is>
          <t>NONE</t>
        </is>
      </c>
      <c r="AB1341" s="199" t="inlineStr">
        <is>
          <t>NONE</t>
        </is>
      </c>
      <c r="AC1341" s="199" t="n">
        <v>0</v>
      </c>
      <c r="AD1341" s="199" t="inlineStr"/>
    </row>
    <row r="1342">
      <c r="A1342" s="199" t="inlineStr">
        <is>
          <t>MITRE_ATTACK</t>
        </is>
      </c>
      <c r="B1342" s="199" t="inlineStr">
        <is>
          <t>T1069.002</t>
        </is>
      </c>
      <c r="C1342" s="199" t="inlineStr">
        <is>
          <t>Tactic: Discovery | Technique: Domain Groups | Adversaries may attempt to find domain-level groups and permission settings. The knowledge of domain-level permission groups can help adversaries determine which groups exist and which users belong to a particular group. Adversaries may use this information to determine which users have elevated permissions, such as domain administrators. Commands such as net group /domain of the [Net](https://attack.mitre.org/software/S0039) utility, dscacheutil -q</t>
        </is>
      </c>
      <c r="D1342" s="199" t="n">
        <v>6</v>
      </c>
      <c r="E1342" s="199" t="inlineStr">
        <is>
          <t>MEDIUM</t>
        </is>
      </c>
      <c r="F1342" s="199" t="n">
        <v>2</v>
      </c>
      <c r="G1342" s="199" t="n">
        <v>2</v>
      </c>
      <c r="H1342" s="199" t="inlineStr">
        <is>
          <t>MEDIUM</t>
        </is>
      </c>
      <c r="I1342" s="199" t="n">
        <v>10</v>
      </c>
      <c r="J1342" s="199" t="inlineStr">
        <is>
          <t>NO</t>
        </is>
      </c>
      <c r="K1342" s="199" t="inlineStr">
        <is>
          <t>https://attack.mitre.org/techniques/T1069/002</t>
        </is>
      </c>
      <c r="L1342" s="199" t="inlineStr"/>
      <c r="M1342" s="199" t="inlineStr">
        <is>
          <t>Implement detections</t>
        </is>
      </c>
      <c r="N1342" s="199" t="inlineStr">
        <is>
          <t>https://attack.mitre.org/techniques/T1069/002</t>
        </is>
      </c>
      <c r="O1342" s="199" t="inlineStr">
        <is>
          <t>Implement detection rules for this technique</t>
        </is>
      </c>
      <c r="P1342" s="199" t="inlineStr">
        <is>
          <t>Tactics: Discovery</t>
        </is>
      </c>
      <c r="Q1342" s="199" t="inlineStr">
        <is>
          <t>P4</t>
        </is>
      </c>
      <c r="R1342" s="199" t="inlineStr">
        <is>
          <t>🔍 Investigate and apply appropriate controls</t>
        </is>
      </c>
      <c r="S1342" s="199" t="inlineStr">
        <is>
          <t>MITRE technique - no IP context</t>
        </is>
      </c>
      <c r="T1342" s="199" t="n">
        <v>0</v>
      </c>
      <c r="U1342" s="199" t="n">
        <v>0</v>
      </c>
      <c r="V1342" s="199" t="inlineStr">
        <is>
          <t>T1069.002:Domain Groups | T1592.002:Software</t>
        </is>
      </c>
      <c r="W1342" s="199" t="n">
        <v>1</v>
      </c>
      <c r="X1342" s="199" t="inlineStr">
        <is>
          <t>LOW (40%)</t>
        </is>
      </c>
      <c r="Y1342" s="199" t="inlineStr">
        <is>
          <t>NONE</t>
        </is>
      </c>
      <c r="Z1342" s="199" t="inlineStr">
        <is>
          <t>NONE</t>
        </is>
      </c>
      <c r="AA1342" s="199" t="inlineStr">
        <is>
          <t>NONE</t>
        </is>
      </c>
      <c r="AB1342" s="199" t="inlineStr">
        <is>
          <t>NONE</t>
        </is>
      </c>
      <c r="AC1342" s="199" t="n">
        <v>0</v>
      </c>
      <c r="AD1342" s="199" t="inlineStr"/>
    </row>
    <row r="1343">
      <c r="A1343" s="199" t="inlineStr">
        <is>
          <t>MITRE_ATTACK</t>
        </is>
      </c>
      <c r="B1343" s="199" t="inlineStr">
        <is>
          <t>T1588.006</t>
        </is>
      </c>
      <c r="C1343" s="199" t="inlineStr">
        <is>
          <t>Tactic: Resource Development | Technique: Vulnerabilities | Adversaries may acquire information about vulnerabilities that can be used during targeting. A vulnerability is a weakness in computer hardware or software that can, potentially, be exploited by an adversary to cause unintended or unanticipated behavior to occur. Adversaries may find vulnerability information by searching open databases or gaining access to closed vulnerability databases.(Citation: National Vulnerability Database)
An a</t>
        </is>
      </c>
      <c r="D1343" s="199" t="n">
        <v>6</v>
      </c>
      <c r="E1343" s="199" t="inlineStr">
        <is>
          <t>MEDIUM</t>
        </is>
      </c>
      <c r="F1343" s="199" t="n">
        <v>2</v>
      </c>
      <c r="G1343" s="199" t="n">
        <v>2</v>
      </c>
      <c r="H1343" s="199" t="inlineStr">
        <is>
          <t>MEDIUM</t>
        </is>
      </c>
      <c r="I1343" s="199" t="n">
        <v>10</v>
      </c>
      <c r="J1343" s="199" t="inlineStr">
        <is>
          <t>NO</t>
        </is>
      </c>
      <c r="K1343" s="199" t="inlineStr">
        <is>
          <t>https://attack.mitre.org/techniques/T1588/006</t>
        </is>
      </c>
      <c r="L1343" s="199" t="inlineStr"/>
      <c r="M1343" s="199" t="inlineStr">
        <is>
          <t>Implement detections</t>
        </is>
      </c>
      <c r="N1343" s="199" t="inlineStr">
        <is>
          <t>https://attack.mitre.org/techniques/T1588/006</t>
        </is>
      </c>
      <c r="O1343" s="199" t="inlineStr">
        <is>
          <t>Implement detection rules for this technique</t>
        </is>
      </c>
      <c r="P1343" s="199" t="inlineStr">
        <is>
          <t>Tactics: Resource Development</t>
        </is>
      </c>
      <c r="Q1343" s="199" t="inlineStr">
        <is>
          <t>P4</t>
        </is>
      </c>
      <c r="R1343" s="199" t="inlineStr">
        <is>
          <t>🔍 Investigate and apply appropriate controls</t>
        </is>
      </c>
      <c r="S1343" s="199" t="inlineStr">
        <is>
          <t>MITRE technique - no IP context</t>
        </is>
      </c>
      <c r="T1343" s="199" t="n">
        <v>0</v>
      </c>
      <c r="U1343" s="199" t="n">
        <v>0</v>
      </c>
      <c r="V1343" s="199" t="inlineStr">
        <is>
          <t>T1588.006:Vulnerabilities | T1592.001:Hardware | T1213.006:Databases</t>
        </is>
      </c>
      <c r="W1343" s="199" t="n">
        <v>1</v>
      </c>
      <c r="X1343" s="199" t="inlineStr">
        <is>
          <t>LOW (40%)</t>
        </is>
      </c>
      <c r="Y1343" s="199" t="inlineStr">
        <is>
          <t>NONE</t>
        </is>
      </c>
      <c r="Z1343" s="199" t="inlineStr">
        <is>
          <t>NONE</t>
        </is>
      </c>
      <c r="AA1343" s="199" t="inlineStr">
        <is>
          <t>NONE</t>
        </is>
      </c>
      <c r="AB1343" s="199" t="inlineStr">
        <is>
          <t>NONE</t>
        </is>
      </c>
      <c r="AC1343" s="199" t="n">
        <v>0</v>
      </c>
      <c r="AD1343" s="199" t="inlineStr"/>
    </row>
    <row r="1344">
      <c r="A1344" s="199" t="inlineStr">
        <is>
          <t>MITRE_ATTACK</t>
        </is>
      </c>
      <c r="B1344" s="199" t="inlineStr">
        <is>
          <t>T1566.002</t>
        </is>
      </c>
      <c r="C1344" s="199" t="inlineStr">
        <is>
          <t>Tactic: Initial Access | Technique: Spearphishing Link | 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email, instead of attaching malicious files to the email itself, to avoid defenses that may inspect email attachments. Spearphishing may also invo</t>
        </is>
      </c>
      <c r="D1344" s="199" t="n">
        <v>6</v>
      </c>
      <c r="E1344" s="199" t="inlineStr">
        <is>
          <t>MEDIUM</t>
        </is>
      </c>
      <c r="F1344" s="199" t="n">
        <v>2</v>
      </c>
      <c r="G1344" s="199" t="n">
        <v>2</v>
      </c>
      <c r="H1344" s="199" t="inlineStr">
        <is>
          <t>MEDIUM</t>
        </is>
      </c>
      <c r="I1344" s="199" t="n">
        <v>10</v>
      </c>
      <c r="J1344" s="199" t="inlineStr">
        <is>
          <t>NO</t>
        </is>
      </c>
      <c r="K1344" s="199" t="inlineStr">
        <is>
          <t>https://attack.mitre.org/techniques/T1566/002</t>
        </is>
      </c>
      <c r="L1344" s="199" t="inlineStr"/>
      <c r="M1344" s="199" t="inlineStr">
        <is>
          <t>Implement detections</t>
        </is>
      </c>
      <c r="N1344" s="199" t="inlineStr">
        <is>
          <t>https://attack.mitre.org/techniques/T1566/002</t>
        </is>
      </c>
      <c r="O1344" s="199" t="inlineStr">
        <is>
          <t>Implement detection rules for this technique</t>
        </is>
      </c>
      <c r="P1344" s="199" t="inlineStr">
        <is>
          <t>Tactics: Initial Access</t>
        </is>
      </c>
      <c r="Q1344" s="199" t="inlineStr">
        <is>
          <t>P4</t>
        </is>
      </c>
      <c r="R1344" s="199" t="inlineStr">
        <is>
          <t>🔍 Investigate and apply appropriate controls</t>
        </is>
      </c>
      <c r="S1344" s="199" t="inlineStr">
        <is>
          <t>MITRE technique - no IP context</t>
        </is>
      </c>
      <c r="T1344" s="199" t="n">
        <v>0</v>
      </c>
      <c r="U1344" s="199" t="n">
        <v>0</v>
      </c>
      <c r="V1344" s="199" t="inlineStr">
        <is>
          <t>T1566.002:Spearphishing Link | T1588.001:Malware | T1204.002:Malicious File</t>
        </is>
      </c>
      <c r="W1344" s="199" t="n">
        <v>1</v>
      </c>
      <c r="X1344" s="199" t="inlineStr">
        <is>
          <t>LOW (40%)</t>
        </is>
      </c>
      <c r="Y1344" s="199" t="inlineStr">
        <is>
          <t>NONE</t>
        </is>
      </c>
      <c r="Z1344" s="199" t="inlineStr">
        <is>
          <t>NONE</t>
        </is>
      </c>
      <c r="AA1344" s="199" t="inlineStr">
        <is>
          <t>NONE</t>
        </is>
      </c>
      <c r="AB1344" s="199" t="inlineStr">
        <is>
          <t>NONE</t>
        </is>
      </c>
      <c r="AC1344" s="199" t="n">
        <v>0</v>
      </c>
      <c r="AD1344" s="199" t="inlineStr"/>
    </row>
    <row r="1345">
      <c r="A1345" s="199" t="inlineStr">
        <is>
          <t>MITRE_ATTACK</t>
        </is>
      </c>
      <c r="B1345" s="199" t="inlineStr">
        <is>
          <t>T1070.002</t>
        </is>
      </c>
      <c r="C1345" s="199" t="inlineStr">
        <is>
          <t>Tactic: Defense Evasion | Technique: Clear Linux or Mac System Logs | Adversaries may clear system logs to hide evidence of an intrusion. macOS and Linux both keep track of system or user-initiated actions via system logs. The majority of native system logging is stored under the /var/log/ directory. Subfolders in this directory categorize logs by their related functions, such as:(Citation: Linux Logs) * /var/log/messages: : General and system-related messages * /var/log/secure or /var/log/auth.</t>
        </is>
      </c>
      <c r="D1345" s="199" t="n">
        <v>6</v>
      </c>
      <c r="E1345" s="199" t="inlineStr">
        <is>
          <t>MEDIUM</t>
        </is>
      </c>
      <c r="F1345" s="199" t="n">
        <v>2</v>
      </c>
      <c r="G1345" s="199" t="n">
        <v>2</v>
      </c>
      <c r="H1345" s="199" t="inlineStr">
        <is>
          <t>MEDIUM</t>
        </is>
      </c>
      <c r="I1345" s="199" t="n">
        <v>10</v>
      </c>
      <c r="J1345" s="199" t="inlineStr">
        <is>
          <t>NO</t>
        </is>
      </c>
      <c r="K1345" s="199" t="inlineStr">
        <is>
          <t>https://attack.mitre.org/techniques/T1070/002</t>
        </is>
      </c>
      <c r="L1345" s="199" t="inlineStr"/>
      <c r="M1345" s="199" t="inlineStr">
        <is>
          <t>Implement detections</t>
        </is>
      </c>
      <c r="N1345" s="199" t="inlineStr">
        <is>
          <t>https://attack.mitre.org/techniques/T1070/002</t>
        </is>
      </c>
      <c r="O1345" s="199" t="inlineStr">
        <is>
          <t>Implement detection rules for this technique</t>
        </is>
      </c>
      <c r="P1345" s="199" t="inlineStr">
        <is>
          <t>Tactics: Defense Evasion</t>
        </is>
      </c>
      <c r="Q1345" s="199" t="inlineStr">
        <is>
          <t>P4</t>
        </is>
      </c>
      <c r="R1345" s="199" t="inlineStr">
        <is>
          <t>🔍 Investigate and apply appropriate controls</t>
        </is>
      </c>
      <c r="S1345" s="199" t="inlineStr">
        <is>
          <t>MITRE technique - no IP context</t>
        </is>
      </c>
      <c r="T1345" s="199" t="n">
        <v>0</v>
      </c>
      <c r="U1345" s="199" t="n">
        <v>0</v>
      </c>
      <c r="V1345" s="199" t="inlineStr">
        <is>
          <t>T1070.002:Clear Linux or Mac System Logs</t>
        </is>
      </c>
      <c r="W1345" s="199" t="n">
        <v>1</v>
      </c>
      <c r="X1345" s="199" t="inlineStr">
        <is>
          <t>LOW (40%)</t>
        </is>
      </c>
      <c r="Y1345" s="199" t="inlineStr">
        <is>
          <t>NONE</t>
        </is>
      </c>
      <c r="Z1345" s="199" t="inlineStr">
        <is>
          <t>NONE</t>
        </is>
      </c>
      <c r="AA1345" s="199" t="inlineStr">
        <is>
          <t>NONE</t>
        </is>
      </c>
      <c r="AB1345" s="199" t="inlineStr">
        <is>
          <t>NONE</t>
        </is>
      </c>
      <c r="AC1345" s="199" t="n">
        <v>0</v>
      </c>
      <c r="AD1345" s="199" t="inlineStr"/>
    </row>
    <row r="1346">
      <c r="A1346" s="199" t="inlineStr">
        <is>
          <t>MITRE_ATTACK</t>
        </is>
      </c>
      <c r="B1346" s="199" t="inlineStr">
        <is>
          <t>T1499.004</t>
        </is>
      </c>
      <c r="C1346" s="199" t="inlineStr">
        <is>
          <t xml:space="preserve">Tactic: Impact | Technique: Application or System Exploitation | Adversaries may exploit software vulnerabilities that can cause an application or system to crash and deny availability to users. (Citation: Sucuri BIND9 August 2015) Some systems may automatically restart critical applications and services when crashes occur, but they can likely be re-exploited to cause a persistent denial of service (DoS) condition.
Adversaries may exploit known or zero-day vulnerabilities to crash applications </t>
        </is>
      </c>
      <c r="D1346" s="199" t="n">
        <v>6</v>
      </c>
      <c r="E1346" s="199" t="inlineStr">
        <is>
          <t>MEDIUM</t>
        </is>
      </c>
      <c r="F1346" s="199" t="n">
        <v>2</v>
      </c>
      <c r="G1346" s="199" t="n">
        <v>2</v>
      </c>
      <c r="H1346" s="199" t="inlineStr">
        <is>
          <t>MEDIUM</t>
        </is>
      </c>
      <c r="I1346" s="199" t="n">
        <v>10</v>
      </c>
      <c r="J1346" s="199" t="inlineStr">
        <is>
          <t>NO</t>
        </is>
      </c>
      <c r="K1346" s="199" t="inlineStr">
        <is>
          <t>https://attack.mitre.org/techniques/T1499/004</t>
        </is>
      </c>
      <c r="L1346" s="199" t="inlineStr"/>
      <c r="M1346" s="199" t="inlineStr">
        <is>
          <t>Implement detections</t>
        </is>
      </c>
      <c r="N1346" s="199" t="inlineStr">
        <is>
          <t>https://attack.mitre.org/techniques/T1499/004</t>
        </is>
      </c>
      <c r="O1346" s="199" t="inlineStr">
        <is>
          <t>Implement detection rules for this technique</t>
        </is>
      </c>
      <c r="P1346" s="199" t="inlineStr">
        <is>
          <t>Tactics: Impact</t>
        </is>
      </c>
      <c r="Q1346" s="199" t="inlineStr">
        <is>
          <t>P4</t>
        </is>
      </c>
      <c r="R1346" s="199" t="inlineStr">
        <is>
          <t>🔍 Investigate and apply appropriate controls</t>
        </is>
      </c>
      <c r="S1346" s="199" t="inlineStr">
        <is>
          <t>MITRE technique - no IP context</t>
        </is>
      </c>
      <c r="T1346" s="199" t="n">
        <v>0</v>
      </c>
      <c r="U1346" s="199" t="n">
        <v>0</v>
      </c>
      <c r="V1346" s="199" t="inlineStr">
        <is>
          <t>T1499.004:Application or System Exploitation | T1588.006:Vulnerabilities | T1592.002:Software</t>
        </is>
      </c>
      <c r="W1346" s="199" t="n">
        <v>1</v>
      </c>
      <c r="X1346" s="199" t="inlineStr">
        <is>
          <t>LOW (40%)</t>
        </is>
      </c>
      <c r="Y1346" s="199" t="inlineStr">
        <is>
          <t>NONE</t>
        </is>
      </c>
      <c r="Z1346" s="199" t="inlineStr">
        <is>
          <t>NONE</t>
        </is>
      </c>
      <c r="AA1346" s="199" t="inlineStr">
        <is>
          <t>NONE</t>
        </is>
      </c>
      <c r="AB1346" s="199" t="inlineStr">
        <is>
          <t>NONE</t>
        </is>
      </c>
      <c r="AC1346" s="199" t="n">
        <v>0</v>
      </c>
      <c r="AD1346" s="199" t="inlineStr"/>
    </row>
    <row r="1347">
      <c r="A1347" s="199" t="inlineStr">
        <is>
          <t>MITRE_ATTACK</t>
        </is>
      </c>
      <c r="B1347" s="199" t="inlineStr">
        <is>
          <t>T1137</t>
        </is>
      </c>
      <c r="C1347" s="199" t="inlineStr">
        <is>
          <t>Tactic: Persistence | Technique: Office Application Startup | Adversaries may leverage Microsoft Office-based applications for persistence between startups. Microsoft Office is a fairly common application suite on Windows-based operating systems within an enterprise network. There are multiple mechanisms that can be used with Office for persistence when an Office-based application is started; this can include the use of Office Template Macros and add-ins.
A variety of features have been discove</t>
        </is>
      </c>
      <c r="D1347" s="199" t="n">
        <v>6</v>
      </c>
      <c r="E1347" s="199" t="inlineStr">
        <is>
          <t>MEDIUM</t>
        </is>
      </c>
      <c r="F1347" s="199" t="n">
        <v>2</v>
      </c>
      <c r="G1347" s="199" t="n">
        <v>2</v>
      </c>
      <c r="H1347" s="199" t="inlineStr">
        <is>
          <t>MEDIUM</t>
        </is>
      </c>
      <c r="I1347" s="199" t="n">
        <v>10</v>
      </c>
      <c r="J1347" s="199" t="inlineStr">
        <is>
          <t>NO</t>
        </is>
      </c>
      <c r="K1347" s="199" t="inlineStr">
        <is>
          <t>https://attack.mitre.org/techniques/T1137</t>
        </is>
      </c>
      <c r="L1347" s="199" t="inlineStr"/>
      <c r="M1347" s="199" t="inlineStr">
        <is>
          <t>Implement detections</t>
        </is>
      </c>
      <c r="N1347" s="199" t="inlineStr">
        <is>
          <t>https://attack.mitre.org/techniques/T1137</t>
        </is>
      </c>
      <c r="O1347" s="199" t="inlineStr">
        <is>
          <t>Implement detection rules for this technique</t>
        </is>
      </c>
      <c r="P1347" s="199" t="inlineStr">
        <is>
          <t>Tactics: Persistence</t>
        </is>
      </c>
      <c r="Q1347" s="199" t="inlineStr">
        <is>
          <t>P4</t>
        </is>
      </c>
      <c r="R1347" s="199" t="inlineStr">
        <is>
          <t>🔍 Investigate and apply appropriate controls</t>
        </is>
      </c>
      <c r="S1347" s="199" t="inlineStr">
        <is>
          <t>MITRE technique - no IP context</t>
        </is>
      </c>
      <c r="T1347" s="199" t="n">
        <v>0</v>
      </c>
      <c r="U1347" s="199" t="n">
        <v>0</v>
      </c>
      <c r="V1347" s="199" t="inlineStr">
        <is>
          <t>T1137:Office Application Startup | T1137.006:Add-ins | T1137.001:Office Template Macros</t>
        </is>
      </c>
      <c r="W1347" s="199" t="n">
        <v>1</v>
      </c>
      <c r="X1347" s="199" t="inlineStr">
        <is>
          <t>LOW (40%)</t>
        </is>
      </c>
      <c r="Y1347" s="199" t="inlineStr">
        <is>
          <t>NONE</t>
        </is>
      </c>
      <c r="Z1347" s="199" t="inlineStr">
        <is>
          <t>NONE</t>
        </is>
      </c>
      <c r="AA1347" s="199" t="inlineStr">
        <is>
          <t>NONE</t>
        </is>
      </c>
      <c r="AB1347" s="199" t="inlineStr">
        <is>
          <t>NONE</t>
        </is>
      </c>
      <c r="AC1347" s="199" t="n">
        <v>0</v>
      </c>
      <c r="AD1347" s="199" t="inlineStr"/>
    </row>
    <row r="1348">
      <c r="A1348" s="199" t="inlineStr">
        <is>
          <t>MITRE_ATTACK</t>
        </is>
      </c>
      <c r="B1348" s="199" t="inlineStr">
        <is>
          <t>T1218.004</t>
        </is>
      </c>
      <c r="C1348" s="199" t="inlineStr">
        <is>
          <t>Tactic: Defense Evasion | Technique: InstallUtil | Adversaries may use InstallUtil to proxy execution of code through a trusted Windows utility. InstallUtil is a command-line utility that allows for installation and uninstallation of resources by executing specific installer components specified in .NET binaries. (Citation: MSDN InstallUtil) The InstallUtil binary may also be digitally signed by Microsoft and located in the .NET directories on a Windows system: C:\Windows\Microsoft.NET\Framework</t>
        </is>
      </c>
      <c r="D1348" s="199" t="n">
        <v>6</v>
      </c>
      <c r="E1348" s="199" t="inlineStr">
        <is>
          <t>MEDIUM</t>
        </is>
      </c>
      <c r="F1348" s="199" t="n">
        <v>2</v>
      </c>
      <c r="G1348" s="199" t="n">
        <v>2</v>
      </c>
      <c r="H1348" s="199" t="inlineStr">
        <is>
          <t>MEDIUM</t>
        </is>
      </c>
      <c r="I1348" s="199" t="n">
        <v>10</v>
      </c>
      <c r="J1348" s="199" t="inlineStr">
        <is>
          <t>NO</t>
        </is>
      </c>
      <c r="K1348" s="199" t="inlineStr">
        <is>
          <t>https://attack.mitre.org/techniques/T1218/004</t>
        </is>
      </c>
      <c r="L1348" s="199" t="inlineStr"/>
      <c r="M1348" s="199" t="inlineStr">
        <is>
          <t>Implement detections</t>
        </is>
      </c>
      <c r="N1348" s="199" t="inlineStr">
        <is>
          <t>https://attack.mitre.org/techniques/T1218/004</t>
        </is>
      </c>
      <c r="O1348" s="199" t="inlineStr">
        <is>
          <t>Implement detection rules for this technique</t>
        </is>
      </c>
      <c r="P1348" s="199" t="inlineStr">
        <is>
          <t>Tactics: Defense Evasion</t>
        </is>
      </c>
      <c r="Q1348" s="199" t="inlineStr">
        <is>
          <t>P4</t>
        </is>
      </c>
      <c r="R1348" s="199" t="inlineStr">
        <is>
          <t>🔍 Investigate and apply appropriate controls</t>
        </is>
      </c>
      <c r="S1348" s="199" t="inlineStr">
        <is>
          <t>MITRE technique - no IP context</t>
        </is>
      </c>
      <c r="T1348" s="199" t="n">
        <v>0</v>
      </c>
      <c r="U1348" s="199" t="n">
        <v>0</v>
      </c>
      <c r="V1348" s="199" t="inlineStr">
        <is>
          <t>T1218.004:InstallUtil</t>
        </is>
      </c>
      <c r="W1348" s="199" t="n">
        <v>1</v>
      </c>
      <c r="X1348" s="199" t="inlineStr">
        <is>
          <t>LOW (40%)</t>
        </is>
      </c>
      <c r="Y1348" s="199" t="inlineStr">
        <is>
          <t>NONE</t>
        </is>
      </c>
      <c r="Z1348" s="199" t="inlineStr">
        <is>
          <t>NONE</t>
        </is>
      </c>
      <c r="AA1348" s="199" t="inlineStr">
        <is>
          <t>NONE</t>
        </is>
      </c>
      <c r="AB1348" s="199" t="inlineStr">
        <is>
          <t>NONE</t>
        </is>
      </c>
      <c r="AC1348" s="199" t="n">
        <v>0</v>
      </c>
      <c r="AD1348" s="199" t="inlineStr"/>
    </row>
    <row r="1349">
      <c r="A1349" s="199" t="inlineStr">
        <is>
          <t>MITRE_ATTACK</t>
        </is>
      </c>
      <c r="B1349" s="199" t="inlineStr">
        <is>
          <t>T1598.003</t>
        </is>
      </c>
      <c r="C1349" s="199" t="inlineStr">
        <is>
          <t>Tactic: Reconnaissance | Technique: Spearphishing Link | Adversaries may send spearphishing messages with a malicious link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t>
        </is>
      </c>
      <c r="D1349" s="199" t="n">
        <v>6</v>
      </c>
      <c r="E1349" s="199" t="inlineStr">
        <is>
          <t>MEDIUM</t>
        </is>
      </c>
      <c r="F1349" s="199" t="n">
        <v>2</v>
      </c>
      <c r="G1349" s="199" t="n">
        <v>2</v>
      </c>
      <c r="H1349" s="199" t="inlineStr">
        <is>
          <t>MEDIUM</t>
        </is>
      </c>
      <c r="I1349" s="199" t="n">
        <v>10</v>
      </c>
      <c r="J1349" s="199" t="inlineStr">
        <is>
          <t>NO</t>
        </is>
      </c>
      <c r="K1349" s="199" t="inlineStr">
        <is>
          <t>https://attack.mitre.org/techniques/T1598/003</t>
        </is>
      </c>
      <c r="L1349" s="199" t="inlineStr"/>
      <c r="M1349" s="199" t="inlineStr">
        <is>
          <t>Implement detections</t>
        </is>
      </c>
      <c r="N1349" s="199" t="inlineStr">
        <is>
          <t>https://attack.mitre.org/techniques/T1598/003</t>
        </is>
      </c>
      <c r="O1349" s="199" t="inlineStr">
        <is>
          <t>Implement detection rules for this technique</t>
        </is>
      </c>
      <c r="P1349" s="199" t="inlineStr">
        <is>
          <t>Tactics: Reconnaissance</t>
        </is>
      </c>
      <c r="Q1349" s="199" t="inlineStr">
        <is>
          <t>P4</t>
        </is>
      </c>
      <c r="R1349" s="199" t="inlineStr">
        <is>
          <t>🔍 Investigate and apply appropriate controls</t>
        </is>
      </c>
      <c r="S1349" s="199" t="inlineStr">
        <is>
          <t>MITRE technique - no IP context</t>
        </is>
      </c>
      <c r="T1349" s="199" t="n">
        <v>0</v>
      </c>
      <c r="U1349" s="199" t="n">
        <v>0</v>
      </c>
      <c r="V1349" s="199" t="inlineStr">
        <is>
          <t>T1598.003:Spearphishing Link | T1566:Phishing | T1589.001:Credentials</t>
        </is>
      </c>
      <c r="W1349" s="199" t="n">
        <v>1</v>
      </c>
      <c r="X1349" s="199" t="inlineStr">
        <is>
          <t>LOW (40%)</t>
        </is>
      </c>
      <c r="Y1349" s="199" t="inlineStr">
        <is>
          <t>NONE</t>
        </is>
      </c>
      <c r="Z1349" s="199" t="inlineStr">
        <is>
          <t>NONE</t>
        </is>
      </c>
      <c r="AA1349" s="199" t="inlineStr">
        <is>
          <t>NONE</t>
        </is>
      </c>
      <c r="AB1349" s="199" t="inlineStr">
        <is>
          <t>NONE</t>
        </is>
      </c>
      <c r="AC1349" s="199" t="n">
        <v>0</v>
      </c>
      <c r="AD1349" s="199" t="inlineStr"/>
    </row>
    <row r="1350">
      <c r="A1350" s="199" t="inlineStr">
        <is>
          <t>MITRE_ATTACK</t>
        </is>
      </c>
      <c r="B1350" s="199" t="inlineStr">
        <is>
          <t>T1021.004</t>
        </is>
      </c>
      <c r="C1350" s="199" t="inlineStr">
        <is>
          <t>Tactic: Lateral Movement | Technique: SSH | Adversaries may use [Valid Accounts](https://attack.mitre.org/techniques/T1078) to log into remote machines using Secure Shell (SSH). The adversary may then perform actions as the logged-on user.
SSH is a protocol that allows authorized users to open remote shells on other computers. Many Linux and macOS versions come with SSH installed by default, although typically disabled until the user enables it. On ESXi, SSH can be enabled either directly on th</t>
        </is>
      </c>
      <c r="D1350" s="199" t="n">
        <v>6</v>
      </c>
      <c r="E1350" s="199" t="inlineStr">
        <is>
          <t>MEDIUM</t>
        </is>
      </c>
      <c r="F1350" s="199" t="n">
        <v>2</v>
      </c>
      <c r="G1350" s="199" t="n">
        <v>2</v>
      </c>
      <c r="H1350" s="199" t="inlineStr">
        <is>
          <t>MEDIUM</t>
        </is>
      </c>
      <c r="I1350" s="199" t="n">
        <v>10</v>
      </c>
      <c r="J1350" s="199" t="inlineStr">
        <is>
          <t>NO</t>
        </is>
      </c>
      <c r="K1350" s="199" t="inlineStr">
        <is>
          <t>https://attack.mitre.org/techniques/T1021/004</t>
        </is>
      </c>
      <c r="L1350" s="199" t="inlineStr"/>
      <c r="M1350" s="199" t="inlineStr">
        <is>
          <t>Implement detections</t>
        </is>
      </c>
      <c r="N1350" s="199" t="inlineStr">
        <is>
          <t>https://attack.mitre.org/techniques/T1021/004</t>
        </is>
      </c>
      <c r="O1350" s="199" t="inlineStr">
        <is>
          <t>Implement detection rules for this technique</t>
        </is>
      </c>
      <c r="P1350" s="199" t="inlineStr">
        <is>
          <t>Tactics: Lateral Movement</t>
        </is>
      </c>
      <c r="Q1350" s="199" t="inlineStr">
        <is>
          <t>P4</t>
        </is>
      </c>
      <c r="R1350" s="199" t="inlineStr">
        <is>
          <t>🔍 Investigate and apply appropriate controls</t>
        </is>
      </c>
      <c r="S1350" s="199" t="inlineStr">
        <is>
          <t>MITRE technique - no IP context</t>
        </is>
      </c>
      <c r="T1350" s="199" t="n">
        <v>0</v>
      </c>
      <c r="U1350" s="199" t="n">
        <v>0</v>
      </c>
      <c r="V1350" s="199" t="inlineStr">
        <is>
          <t>T1021.004:SSH | T1078:Valid Accounts</t>
        </is>
      </c>
      <c r="W1350" s="199" t="n">
        <v>1</v>
      </c>
      <c r="X1350" s="199" t="inlineStr">
        <is>
          <t>LOW (40%)</t>
        </is>
      </c>
      <c r="Y1350" s="199" t="inlineStr">
        <is>
          <t>NONE</t>
        </is>
      </c>
      <c r="Z1350" s="199" t="inlineStr">
        <is>
          <t>NONE</t>
        </is>
      </c>
      <c r="AA1350" s="199" t="inlineStr">
        <is>
          <t>NONE</t>
        </is>
      </c>
      <c r="AB1350" s="199" t="inlineStr">
        <is>
          <t>NONE</t>
        </is>
      </c>
      <c r="AC1350" s="199" t="n">
        <v>0</v>
      </c>
      <c r="AD1350" s="199" t="inlineStr"/>
    </row>
    <row r="1351">
      <c r="A1351" s="199" t="inlineStr">
        <is>
          <t>MITRE_ATTACK</t>
        </is>
      </c>
      <c r="B1351" s="199" t="inlineStr">
        <is>
          <t>T1098.003</t>
        </is>
      </c>
      <c r="C1351" s="199" t="inlineStr">
        <is>
          <t>Tactic: Persistence, Privilege Escalation | Technique: Additional Cloud Roles | An adversary may add additional roles or permissions to an adversary-controlled cloud account to maintain persistent access to a tenant. For example, adversaries may update IAM policies in cloud-based environments or add a new global administrator in Office 365 environments.(Citation: AWS IAM Policies and Permissions)(Citation: Google Cloud IAM Policies)(Citation: Microsoft Support O365 Add Another Admin, October 201</t>
        </is>
      </c>
      <c r="D1351" s="199" t="n">
        <v>6</v>
      </c>
      <c r="E1351" s="199" t="inlineStr">
        <is>
          <t>MEDIUM</t>
        </is>
      </c>
      <c r="F1351" s="199" t="n">
        <v>2</v>
      </c>
      <c r="G1351" s="199" t="n">
        <v>2</v>
      </c>
      <c r="H1351" s="199" t="inlineStr">
        <is>
          <t>MEDIUM</t>
        </is>
      </c>
      <c r="I1351" s="199" t="n">
        <v>10</v>
      </c>
      <c r="J1351" s="199" t="inlineStr">
        <is>
          <t>NO</t>
        </is>
      </c>
      <c r="K1351" s="199" t="inlineStr">
        <is>
          <t>https://attack.mitre.org/techniques/T1098/003</t>
        </is>
      </c>
      <c r="L1351" s="199" t="inlineStr"/>
      <c r="M1351" s="199" t="inlineStr">
        <is>
          <t>Implement detections</t>
        </is>
      </c>
      <c r="N1351" s="199" t="inlineStr">
        <is>
          <t>https://attack.mitre.org/techniques/T1098/003</t>
        </is>
      </c>
      <c r="O1351" s="199" t="inlineStr">
        <is>
          <t>Implement detection rules for this technique</t>
        </is>
      </c>
      <c r="P1351" s="199" t="inlineStr">
        <is>
          <t>Tactics: Persistence, Privilege Escalation</t>
        </is>
      </c>
      <c r="Q1351" s="199" t="inlineStr">
        <is>
          <t>P4</t>
        </is>
      </c>
      <c r="R1351" s="199" t="inlineStr">
        <is>
          <t>🔍 Investigate and apply appropriate controls</t>
        </is>
      </c>
      <c r="S1351" s="199" t="inlineStr">
        <is>
          <t>MITRE technique - no IP context</t>
        </is>
      </c>
      <c r="T1351" s="199" t="n">
        <v>0</v>
      </c>
      <c r="U1351" s="199" t="n">
        <v>0</v>
      </c>
      <c r="V1351" s="199" t="inlineStr">
        <is>
          <t>T1098.003:Additional Cloud Roles | T1136.003:Cloud Account</t>
        </is>
      </c>
      <c r="W1351" s="199" t="n">
        <v>1</v>
      </c>
      <c r="X1351" s="199" t="inlineStr">
        <is>
          <t>LOW (40%)</t>
        </is>
      </c>
      <c r="Y1351" s="199" t="inlineStr">
        <is>
          <t>NONE</t>
        </is>
      </c>
      <c r="Z1351" s="199" t="inlineStr">
        <is>
          <t>NONE</t>
        </is>
      </c>
      <c r="AA1351" s="199" t="inlineStr">
        <is>
          <t>NONE</t>
        </is>
      </c>
      <c r="AB1351" s="199" t="inlineStr">
        <is>
          <t>NONE</t>
        </is>
      </c>
      <c r="AC1351" s="199" t="n">
        <v>0</v>
      </c>
      <c r="AD1351" s="199" t="inlineStr"/>
    </row>
    <row r="1352">
      <c r="A1352" s="199" t="inlineStr">
        <is>
          <t>MITRE_ATTACK</t>
        </is>
      </c>
      <c r="B1352" s="199" t="inlineStr">
        <is>
          <t>T1547.012</t>
        </is>
      </c>
      <c r="C1352" s="199" t="inlineStr">
        <is>
          <t>Tactic: Persistence, Privilege Escalation | Technique: Print Processors | Adversaries may abuse print processors to run malicious DLLs during system boot for persistence and/or privilege escalation. Print processors are DLLs that are loaded by the print spooler service, `spoolsv.exe`, during boot.(Citation: Microsoft Intro Print Processors) Adversaries may abuse the print spooler service by adding print processors that load malicious DLLs at startup. A print processor can be installed through th</t>
        </is>
      </c>
      <c r="D1352" s="199" t="n">
        <v>6</v>
      </c>
      <c r="E1352" s="199" t="inlineStr">
        <is>
          <t>MEDIUM</t>
        </is>
      </c>
      <c r="F1352" s="199" t="n">
        <v>2</v>
      </c>
      <c r="G1352" s="199" t="n">
        <v>2</v>
      </c>
      <c r="H1352" s="199" t="inlineStr">
        <is>
          <t>MEDIUM</t>
        </is>
      </c>
      <c r="I1352" s="199" t="n">
        <v>10</v>
      </c>
      <c r="J1352" s="199" t="inlineStr">
        <is>
          <t>NO</t>
        </is>
      </c>
      <c r="K1352" s="199" t="inlineStr">
        <is>
          <t>https://attack.mitre.org/techniques/T1547/012</t>
        </is>
      </c>
      <c r="L1352" s="199" t="inlineStr"/>
      <c r="M1352" s="199" t="inlineStr">
        <is>
          <t>Implement detections</t>
        </is>
      </c>
      <c r="N1352" s="199" t="inlineStr">
        <is>
          <t>https://attack.mitre.org/techniques/T1547/012</t>
        </is>
      </c>
      <c r="O1352" s="199" t="inlineStr">
        <is>
          <t>Implement detection rules for this technique</t>
        </is>
      </c>
      <c r="P1352" s="199" t="inlineStr">
        <is>
          <t>Tactics: Persistence, Privilege Escalation</t>
        </is>
      </c>
      <c r="Q1352" s="199" t="inlineStr">
        <is>
          <t>P4</t>
        </is>
      </c>
      <c r="R1352" s="199" t="inlineStr">
        <is>
          <t>🔍 Investigate and apply appropriate controls</t>
        </is>
      </c>
      <c r="S1352" s="199" t="inlineStr">
        <is>
          <t>MITRE technique - no IP context</t>
        </is>
      </c>
      <c r="T1352" s="199" t="n">
        <v>0</v>
      </c>
      <c r="U1352" s="199" t="n">
        <v>0</v>
      </c>
      <c r="V1352" s="199" t="inlineStr">
        <is>
          <t>T1547.012:Print Processors</t>
        </is>
      </c>
      <c r="W1352" s="199" t="n">
        <v>1</v>
      </c>
      <c r="X1352" s="199" t="inlineStr">
        <is>
          <t>LOW (40%)</t>
        </is>
      </c>
      <c r="Y1352" s="199" t="inlineStr">
        <is>
          <t>NONE</t>
        </is>
      </c>
      <c r="Z1352" s="199" t="inlineStr">
        <is>
          <t>NONE</t>
        </is>
      </c>
      <c r="AA1352" s="199" t="inlineStr">
        <is>
          <t>NONE</t>
        </is>
      </c>
      <c r="AB1352" s="199" t="inlineStr">
        <is>
          <t>NONE</t>
        </is>
      </c>
      <c r="AC1352" s="199" t="n">
        <v>0</v>
      </c>
      <c r="AD1352" s="199" t="inlineStr"/>
    </row>
    <row r="1353">
      <c r="A1353" s="199" t="inlineStr">
        <is>
          <t>MITRE_ATTACK</t>
        </is>
      </c>
      <c r="B1353" s="199" t="inlineStr">
        <is>
          <t>T1566.001</t>
        </is>
      </c>
      <c r="C1353" s="199" t="inlineStr">
        <is>
          <t xml:space="preserve">Tactic: Initial Access | Technique: Spearphishing Attachment | 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attached to an email. All forms of spearphishing are electronically delivered social engineering targeted at a specific individual, company, or </t>
        </is>
      </c>
      <c r="D1353" s="199" t="n">
        <v>6</v>
      </c>
      <c r="E1353" s="199" t="inlineStr">
        <is>
          <t>MEDIUM</t>
        </is>
      </c>
      <c r="F1353" s="199" t="n">
        <v>2</v>
      </c>
      <c r="G1353" s="199" t="n">
        <v>2</v>
      </c>
      <c r="H1353" s="199" t="inlineStr">
        <is>
          <t>MEDIUM</t>
        </is>
      </c>
      <c r="I1353" s="199" t="n">
        <v>10</v>
      </c>
      <c r="J1353" s="199" t="inlineStr">
        <is>
          <t>NO</t>
        </is>
      </c>
      <c r="K1353" s="199" t="inlineStr">
        <is>
          <t>https://attack.mitre.org/techniques/T1566/001</t>
        </is>
      </c>
      <c r="L1353" s="199" t="inlineStr"/>
      <c r="M1353" s="199" t="inlineStr">
        <is>
          <t>Implement detections</t>
        </is>
      </c>
      <c r="N1353" s="199" t="inlineStr">
        <is>
          <t>https://attack.mitre.org/techniques/T1566/001</t>
        </is>
      </c>
      <c r="O1353" s="199" t="inlineStr">
        <is>
          <t>Implement detection rules for this technique</t>
        </is>
      </c>
      <c r="P1353" s="199" t="inlineStr">
        <is>
          <t>Tactics: Initial Access</t>
        </is>
      </c>
      <c r="Q1353" s="199" t="inlineStr">
        <is>
          <t>P4</t>
        </is>
      </c>
      <c r="R1353" s="199" t="inlineStr">
        <is>
          <t>🔍 Investigate and apply appropriate controls</t>
        </is>
      </c>
      <c r="S1353" s="199" t="inlineStr">
        <is>
          <t>MITRE technique - no IP context</t>
        </is>
      </c>
      <c r="T1353" s="199" t="n">
        <v>0</v>
      </c>
      <c r="U1353" s="199" t="n">
        <v>0</v>
      </c>
      <c r="V1353" s="199" t="inlineStr">
        <is>
          <t>T1566.001:Spearphishing Attachment | T1588.001:Malware | T1598.002:Spearphishing Attachment</t>
        </is>
      </c>
      <c r="W1353" s="199" t="n">
        <v>1</v>
      </c>
      <c r="X1353" s="199" t="inlineStr">
        <is>
          <t>LOW (40%)</t>
        </is>
      </c>
      <c r="Y1353" s="199" t="inlineStr">
        <is>
          <t>NONE</t>
        </is>
      </c>
      <c r="Z1353" s="199" t="inlineStr">
        <is>
          <t>NONE</t>
        </is>
      </c>
      <c r="AA1353" s="199" t="inlineStr">
        <is>
          <t>NONE</t>
        </is>
      </c>
      <c r="AB1353" s="199" t="inlineStr">
        <is>
          <t>NONE</t>
        </is>
      </c>
      <c r="AC1353" s="199" t="n">
        <v>0</v>
      </c>
      <c r="AD1353" s="199" t="inlineStr"/>
    </row>
    <row r="1354">
      <c r="A1354" s="199" t="inlineStr">
        <is>
          <t>MITRE_ATTACK</t>
        </is>
      </c>
      <c r="B1354" s="199" t="inlineStr">
        <is>
          <t>T1027.008</t>
        </is>
      </c>
      <c r="C1354" s="199" t="inlineStr">
        <is>
          <t>Tactic: Defense Evasion | Technique: Stripped Payloads | Adversaries may attempt to make a payload difficult to analyze by removing symbols, strings, and other human readable information. Scripts and executables may contain variables names and other strings that help developers document code functionality. Symbols are often created by an operating system’s `linker` when executable payloads are compiled. Reverse engineers use these symbols and strings to analyze code and to identify functionality</t>
        </is>
      </c>
      <c r="D1354" s="199" t="n">
        <v>6</v>
      </c>
      <c r="E1354" s="199" t="inlineStr">
        <is>
          <t>MEDIUM</t>
        </is>
      </c>
      <c r="F1354" s="199" t="n">
        <v>2</v>
      </c>
      <c r="G1354" s="199" t="n">
        <v>2</v>
      </c>
      <c r="H1354" s="199" t="inlineStr">
        <is>
          <t>MEDIUM</t>
        </is>
      </c>
      <c r="I1354" s="199" t="n">
        <v>10</v>
      </c>
      <c r="J1354" s="199" t="inlineStr">
        <is>
          <t>NO</t>
        </is>
      </c>
      <c r="K1354" s="199" t="inlineStr">
        <is>
          <t>https://attack.mitre.org/techniques/T1027/008</t>
        </is>
      </c>
      <c r="L1354" s="199" t="inlineStr"/>
      <c r="M1354" s="199" t="inlineStr">
        <is>
          <t>Implement detections</t>
        </is>
      </c>
      <c r="N1354" s="199" t="inlineStr">
        <is>
          <t>https://attack.mitre.org/techniques/T1027/008</t>
        </is>
      </c>
      <c r="O1354" s="199" t="inlineStr">
        <is>
          <t>Implement detection rules for this technique</t>
        </is>
      </c>
      <c r="P1354" s="199" t="inlineStr">
        <is>
          <t>Tactics: Defense Evasion</t>
        </is>
      </c>
      <c r="Q1354" s="199" t="inlineStr">
        <is>
          <t>P4</t>
        </is>
      </c>
      <c r="R1354" s="199" t="inlineStr">
        <is>
          <t>🔍 Investigate and apply appropriate controls</t>
        </is>
      </c>
      <c r="S1354" s="199" t="inlineStr">
        <is>
          <t>MITRE technique - no IP context</t>
        </is>
      </c>
      <c r="T1354" s="199" t="n">
        <v>0</v>
      </c>
      <c r="U1354" s="199" t="n">
        <v>0</v>
      </c>
      <c r="V1354" s="199" t="inlineStr">
        <is>
          <t>T1027.008:Stripped Payloads</t>
        </is>
      </c>
      <c r="W1354" s="199" t="n">
        <v>1</v>
      </c>
      <c r="X1354" s="199" t="inlineStr">
        <is>
          <t>LOW (40%)</t>
        </is>
      </c>
      <c r="Y1354" s="199" t="inlineStr">
        <is>
          <t>NONE</t>
        </is>
      </c>
      <c r="Z1354" s="199" t="inlineStr">
        <is>
          <t>NONE</t>
        </is>
      </c>
      <c r="AA1354" s="199" t="inlineStr">
        <is>
          <t>NONE</t>
        </is>
      </c>
      <c r="AB1354" s="199" t="inlineStr">
        <is>
          <t>NONE</t>
        </is>
      </c>
      <c r="AC1354" s="199" t="n">
        <v>0</v>
      </c>
      <c r="AD1354" s="199" t="inlineStr"/>
    </row>
    <row r="1355">
      <c r="A1355" s="199" t="inlineStr">
        <is>
          <t>MITRE_ATTACK</t>
        </is>
      </c>
      <c r="B1355" s="199" t="inlineStr">
        <is>
          <t>T1559.001</t>
        </is>
      </c>
      <c r="C1355" s="199" t="inlineStr">
        <is>
          <t>Tactic: Execution | Technique: Component Object Model | Adversaries may use the Windows Component Object Model (COM) for local code execution. COM is an inter-process communication (IPC) component of the native Windows application programming interface (API) that enables interaction between software objects, or executable code that implements one or more interfaces.(Citation: Fireeye Hunting COM June 2019) Through COM, a client object can call methods of server objects, which are typically binar</t>
        </is>
      </c>
      <c r="D1355" s="199" t="n">
        <v>6</v>
      </c>
      <c r="E1355" s="199" t="inlineStr">
        <is>
          <t>MEDIUM</t>
        </is>
      </c>
      <c r="F1355" s="199" t="n">
        <v>2</v>
      </c>
      <c r="G1355" s="199" t="n">
        <v>2</v>
      </c>
      <c r="H1355" s="199" t="inlineStr">
        <is>
          <t>MEDIUM</t>
        </is>
      </c>
      <c r="I1355" s="199" t="n">
        <v>10</v>
      </c>
      <c r="J1355" s="199" t="inlineStr">
        <is>
          <t>NO</t>
        </is>
      </c>
      <c r="K1355" s="199" t="inlineStr">
        <is>
          <t>https://attack.mitre.org/techniques/T1559/001</t>
        </is>
      </c>
      <c r="L1355" s="199" t="inlineStr"/>
      <c r="M1355" s="199" t="inlineStr">
        <is>
          <t>Implement detections</t>
        </is>
      </c>
      <c r="N1355" s="199" t="inlineStr">
        <is>
          <t>https://attack.mitre.org/techniques/T1559/001</t>
        </is>
      </c>
      <c r="O1355" s="199" t="inlineStr">
        <is>
          <t>Implement detection rules for this technique</t>
        </is>
      </c>
      <c r="P1355" s="199" t="inlineStr">
        <is>
          <t>Tactics: Execution</t>
        </is>
      </c>
      <c r="Q1355" s="199" t="inlineStr">
        <is>
          <t>P4</t>
        </is>
      </c>
      <c r="R1355" s="199" t="inlineStr">
        <is>
          <t>🔍 Investigate and apply appropriate controls</t>
        </is>
      </c>
      <c r="S1355" s="199" t="inlineStr">
        <is>
          <t>MITRE technique - no IP context</t>
        </is>
      </c>
      <c r="T1355" s="199" t="n">
        <v>0</v>
      </c>
      <c r="U1355" s="199" t="n">
        <v>0</v>
      </c>
      <c r="V1355" s="199" t="inlineStr">
        <is>
          <t>T1559.001:Component Object Model | T1584.004:Server | T1592.002:Software</t>
        </is>
      </c>
      <c r="W1355" s="199" t="n">
        <v>1</v>
      </c>
      <c r="X1355" s="199" t="inlineStr">
        <is>
          <t>LOW (40%)</t>
        </is>
      </c>
      <c r="Y1355" s="199" t="inlineStr">
        <is>
          <t>NONE</t>
        </is>
      </c>
      <c r="Z1355" s="199" t="inlineStr">
        <is>
          <t>NONE</t>
        </is>
      </c>
      <c r="AA1355" s="199" t="inlineStr">
        <is>
          <t>NONE</t>
        </is>
      </c>
      <c r="AB1355" s="199" t="inlineStr">
        <is>
          <t>NONE</t>
        </is>
      </c>
      <c r="AC1355" s="199" t="n">
        <v>0</v>
      </c>
      <c r="AD1355" s="199" t="inlineStr"/>
    </row>
    <row r="1356">
      <c r="A1356" s="199" t="inlineStr">
        <is>
          <t>MITRE_ATTACK</t>
        </is>
      </c>
      <c r="B1356" s="199" t="inlineStr">
        <is>
          <t>T1574.001</t>
        </is>
      </c>
      <c r="C1356" s="199" t="inlineStr">
        <is>
          <t>Tactic: Persistence, Privilege Escalation, Defense Evasion | Technique: DLL | Adversaries may abuse dynamic-link library files (DLLs) in order to achieve persistence, escalate privileges, and evade defenses. DLLs are libraries that contain code and data that can be simultaneously utilized by multiple programs. While DLLs are not malicious by nature, they can be abused through mechanisms such as side-loading, hijacking search order, and phantom DLL hijacking.(Citation: unit 42)
Specific ways DLL</t>
        </is>
      </c>
      <c r="D1356" s="199" t="n">
        <v>6</v>
      </c>
      <c r="E1356" s="199" t="inlineStr">
        <is>
          <t>MEDIUM</t>
        </is>
      </c>
      <c r="F1356" s="199" t="n">
        <v>2</v>
      </c>
      <c r="G1356" s="199" t="n">
        <v>2</v>
      </c>
      <c r="H1356" s="199" t="inlineStr">
        <is>
          <t>MEDIUM</t>
        </is>
      </c>
      <c r="I1356" s="199" t="n">
        <v>10</v>
      </c>
      <c r="J1356" s="199" t="inlineStr">
        <is>
          <t>NO</t>
        </is>
      </c>
      <c r="K1356" s="199" t="inlineStr">
        <is>
          <t>https://attack.mitre.org/techniques/T1574/001</t>
        </is>
      </c>
      <c r="L1356" s="199" t="inlineStr"/>
      <c r="M1356" s="199" t="inlineStr">
        <is>
          <t>Implement detections</t>
        </is>
      </c>
      <c r="N1356" s="199" t="inlineStr">
        <is>
          <t>https://attack.mitre.org/techniques/T1574/001</t>
        </is>
      </c>
      <c r="O1356" s="199" t="inlineStr">
        <is>
          <t>Implement detection rules for this technique</t>
        </is>
      </c>
      <c r="P1356" s="199" t="inlineStr">
        <is>
          <t>Tactics: Persistence, Privilege Escalation, Defense Evasion</t>
        </is>
      </c>
      <c r="Q1356" s="199" t="inlineStr">
        <is>
          <t>P4</t>
        </is>
      </c>
      <c r="R1356" s="199" t="inlineStr">
        <is>
          <t>🔍 Investigate and apply appropriate controls</t>
        </is>
      </c>
      <c r="S1356" s="199" t="inlineStr">
        <is>
          <t>MITRE technique - no IP context</t>
        </is>
      </c>
      <c r="T1356" s="199" t="n">
        <v>0</v>
      </c>
      <c r="U1356" s="199" t="n">
        <v>0</v>
      </c>
      <c r="V1356" s="199" t="inlineStr">
        <is>
          <t>T1574.001:DLL</t>
        </is>
      </c>
      <c r="W1356" s="199" t="n">
        <v>1</v>
      </c>
      <c r="X1356" s="199" t="inlineStr">
        <is>
          <t>LOW (40%)</t>
        </is>
      </c>
      <c r="Y1356" s="199" t="inlineStr">
        <is>
          <t>NONE</t>
        </is>
      </c>
      <c r="Z1356" s="199" t="inlineStr">
        <is>
          <t>NONE</t>
        </is>
      </c>
      <c r="AA1356" s="199" t="inlineStr">
        <is>
          <t>NONE</t>
        </is>
      </c>
      <c r="AB1356" s="199" t="inlineStr">
        <is>
          <t>NONE</t>
        </is>
      </c>
      <c r="AC1356" s="199" t="n">
        <v>0</v>
      </c>
      <c r="AD1356" s="199" t="inlineStr"/>
    </row>
    <row r="1357">
      <c r="A1357" s="199" t="inlineStr">
        <is>
          <t>MITRE_ATTACK</t>
        </is>
      </c>
      <c r="B1357" s="199" t="inlineStr">
        <is>
          <t>T1119</t>
        </is>
      </c>
      <c r="C1357" s="199" t="inlineStr">
        <is>
          <t>Tactic: Collection | Technique: Automated Collection |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In cloud-based environments, adversaries may also use cloud APIs,</t>
        </is>
      </c>
      <c r="D1357" s="199" t="n">
        <v>6</v>
      </c>
      <c r="E1357" s="199" t="inlineStr">
        <is>
          <t>MEDIUM</t>
        </is>
      </c>
      <c r="F1357" s="199" t="n">
        <v>2</v>
      </c>
      <c r="G1357" s="199" t="n">
        <v>2</v>
      </c>
      <c r="H1357" s="199" t="inlineStr">
        <is>
          <t>MEDIUM</t>
        </is>
      </c>
      <c r="I1357" s="199" t="n">
        <v>10</v>
      </c>
      <c r="J1357" s="199" t="inlineStr">
        <is>
          <t>NO</t>
        </is>
      </c>
      <c r="K1357" s="199" t="inlineStr">
        <is>
          <t>https://attack.mitre.org/techniques/T1119</t>
        </is>
      </c>
      <c r="L1357" s="199" t="inlineStr"/>
      <c r="M1357" s="199" t="inlineStr">
        <is>
          <t>Implement detections</t>
        </is>
      </c>
      <c r="N1357" s="199" t="inlineStr">
        <is>
          <t>https://attack.mitre.org/techniques/T1119</t>
        </is>
      </c>
      <c r="O1357" s="199" t="inlineStr">
        <is>
          <t>Implement detection rules for this technique</t>
        </is>
      </c>
      <c r="P1357" s="199" t="inlineStr">
        <is>
          <t>Tactics: Collection</t>
        </is>
      </c>
      <c r="Q1357" s="199" t="inlineStr">
        <is>
          <t>P4</t>
        </is>
      </c>
      <c r="R1357" s="199" t="inlineStr">
        <is>
          <t>🔍 Investigate and apply appropriate controls</t>
        </is>
      </c>
      <c r="S1357" s="199" t="inlineStr">
        <is>
          <t>MITRE technique - no IP context</t>
        </is>
      </c>
      <c r="T1357" s="199" t="n">
        <v>0</v>
      </c>
      <c r="U1357" s="199" t="n">
        <v>0</v>
      </c>
      <c r="V1357" s="199" t="inlineStr">
        <is>
          <t>T1119:Automated Collection | T1059.009:Cloud API | T1059:Command and Scripting Interpreter</t>
        </is>
      </c>
      <c r="W1357" s="199" t="n">
        <v>1</v>
      </c>
      <c r="X1357" s="199" t="inlineStr">
        <is>
          <t>LOW (40%)</t>
        </is>
      </c>
      <c r="Y1357" s="199" t="inlineStr">
        <is>
          <t>NONE</t>
        </is>
      </c>
      <c r="Z1357" s="199" t="inlineStr">
        <is>
          <t>NONE</t>
        </is>
      </c>
      <c r="AA1357" s="199" t="inlineStr">
        <is>
          <t>NONE</t>
        </is>
      </c>
      <c r="AB1357" s="199" t="inlineStr">
        <is>
          <t>NONE</t>
        </is>
      </c>
      <c r="AC1357" s="199" t="n">
        <v>0</v>
      </c>
      <c r="AD1357" s="199" t="inlineStr"/>
    </row>
    <row r="1358">
      <c r="A1358" s="199" t="inlineStr">
        <is>
          <t>MITRE_ATTACK</t>
        </is>
      </c>
      <c r="B1358" s="199" t="inlineStr">
        <is>
          <t>T1115</t>
        </is>
      </c>
      <c r="C1358" s="199" t="inlineStr">
        <is>
          <t>Tactic: Collection | Technique: Clipboard Data | Adversaries may collect data stored in the clipboard from users copying information within or between applications. For example, on Windows adversaries can access clipboard data by using clip.exe or Get-Clipboard .(Citation: MSDN Clipboard)(Citation: clip_win_server)(Citation: CISA_AA21_200B) Additionally, adversaries may monitor then replace users’ clipboard with their data (e.g., [Transmitted Data Manipulation](https://attack.mitre.org/technique</t>
        </is>
      </c>
      <c r="D1358" s="199" t="n">
        <v>6</v>
      </c>
      <c r="E1358" s="199" t="inlineStr">
        <is>
          <t>MEDIUM</t>
        </is>
      </c>
      <c r="F1358" s="199" t="n">
        <v>2</v>
      </c>
      <c r="G1358" s="199" t="n">
        <v>2</v>
      </c>
      <c r="H1358" s="199" t="inlineStr">
        <is>
          <t>MEDIUM</t>
        </is>
      </c>
      <c r="I1358" s="199" t="n">
        <v>10</v>
      </c>
      <c r="J1358" s="199" t="inlineStr">
        <is>
          <t>NO</t>
        </is>
      </c>
      <c r="K1358" s="199" t="inlineStr">
        <is>
          <t>https://attack.mitre.org/techniques/T1115</t>
        </is>
      </c>
      <c r="L1358" s="199" t="inlineStr"/>
      <c r="M1358" s="199" t="inlineStr">
        <is>
          <t>Implement detections</t>
        </is>
      </c>
      <c r="N1358" s="199" t="inlineStr">
        <is>
          <t>https://attack.mitre.org/techniques/T1115</t>
        </is>
      </c>
      <c r="O1358" s="199" t="inlineStr">
        <is>
          <t>Implement detection rules for this technique</t>
        </is>
      </c>
      <c r="P1358" s="199" t="inlineStr">
        <is>
          <t>Tactics: Collection</t>
        </is>
      </c>
      <c r="Q1358" s="199" t="inlineStr">
        <is>
          <t>P4</t>
        </is>
      </c>
      <c r="R1358" s="199" t="inlineStr">
        <is>
          <t>🔍 Investigate and apply appropriate controls</t>
        </is>
      </c>
      <c r="S1358" s="199" t="inlineStr">
        <is>
          <t>MITRE technique - no IP context</t>
        </is>
      </c>
      <c r="T1358" s="199" t="n">
        <v>0</v>
      </c>
      <c r="U1358" s="199" t="n">
        <v>0</v>
      </c>
      <c r="V1358" s="199" t="inlineStr">
        <is>
          <t>T1115:Clipboard Data | T1584.004:Server | T1565:Data Manipulation</t>
        </is>
      </c>
      <c r="W1358" s="199" t="n">
        <v>1</v>
      </c>
      <c r="X1358" s="199" t="inlineStr">
        <is>
          <t>LOW (40%)</t>
        </is>
      </c>
      <c r="Y1358" s="199" t="inlineStr">
        <is>
          <t>NONE</t>
        </is>
      </c>
      <c r="Z1358" s="199" t="inlineStr">
        <is>
          <t>NONE</t>
        </is>
      </c>
      <c r="AA1358" s="199" t="inlineStr">
        <is>
          <t>NONE</t>
        </is>
      </c>
      <c r="AB1358" s="199" t="inlineStr">
        <is>
          <t>NONE</t>
        </is>
      </c>
      <c r="AC1358" s="199" t="n">
        <v>0</v>
      </c>
      <c r="AD1358" s="199" t="inlineStr"/>
    </row>
    <row r="1359">
      <c r="A1359" s="199" t="inlineStr">
        <is>
          <t>MITRE_ATTACK</t>
        </is>
      </c>
      <c r="B1359" s="199" t="inlineStr">
        <is>
          <t>T1003.007</t>
        </is>
      </c>
      <c r="C1359" s="199" t="inlineStr">
        <is>
          <t>Tactic: Credential Access | Technique: Proc Filesystem | Adversaries may gather credentials from the proc filesystem or `/proc`. The proc filesystem is a pseudo-filesystem used as an interface to kernel data structures for Linux based systems managing virtual memory. For each process, the `/proc/ /maps` file shows how memory is mapped within the process’s virtual address space. And `/proc/ /mem`, exposed for debugging purposes, provides access to the process’s virtual address space.(Citation: Pi</t>
        </is>
      </c>
      <c r="D1359" s="199" t="n">
        <v>6</v>
      </c>
      <c r="E1359" s="199" t="inlineStr">
        <is>
          <t>MEDIUM</t>
        </is>
      </c>
      <c r="F1359" s="199" t="n">
        <v>2</v>
      </c>
      <c r="G1359" s="199" t="n">
        <v>2</v>
      </c>
      <c r="H1359" s="199" t="inlineStr">
        <is>
          <t>MEDIUM</t>
        </is>
      </c>
      <c r="I1359" s="199" t="n">
        <v>10</v>
      </c>
      <c r="J1359" s="199" t="inlineStr">
        <is>
          <t>NO</t>
        </is>
      </c>
      <c r="K1359" s="199" t="inlineStr">
        <is>
          <t>https://attack.mitre.org/techniques/T1003/007</t>
        </is>
      </c>
      <c r="L1359" s="199" t="inlineStr"/>
      <c r="M1359" s="199" t="inlineStr">
        <is>
          <t>Implement detections</t>
        </is>
      </c>
      <c r="N1359" s="199" t="inlineStr">
        <is>
          <t>https://attack.mitre.org/techniques/T1003/007</t>
        </is>
      </c>
      <c r="O1359" s="199" t="inlineStr">
        <is>
          <t>Implement detection rules for this technique</t>
        </is>
      </c>
      <c r="P1359" s="199" t="inlineStr">
        <is>
          <t>Tactics: Credential Access</t>
        </is>
      </c>
      <c r="Q1359" s="199" t="inlineStr">
        <is>
          <t>P4</t>
        </is>
      </c>
      <c r="R1359" s="199" t="inlineStr">
        <is>
          <t>🔍 Investigate and apply appropriate controls</t>
        </is>
      </c>
      <c r="S1359" s="199" t="inlineStr">
        <is>
          <t>MITRE technique - no IP context</t>
        </is>
      </c>
      <c r="T1359" s="199" t="n">
        <v>0</v>
      </c>
      <c r="U1359" s="199" t="n">
        <v>0</v>
      </c>
      <c r="V1359" s="199" t="inlineStr">
        <is>
          <t>T1003.007:Proc Filesystem | T1589.001:Credentials</t>
        </is>
      </c>
      <c r="W1359" s="199" t="n">
        <v>1</v>
      </c>
      <c r="X1359" s="199" t="inlineStr">
        <is>
          <t>LOW (40%)</t>
        </is>
      </c>
      <c r="Y1359" s="199" t="inlineStr">
        <is>
          <t>NONE</t>
        </is>
      </c>
      <c r="Z1359" s="199" t="inlineStr">
        <is>
          <t>NONE</t>
        </is>
      </c>
      <c r="AA1359" s="199" t="inlineStr">
        <is>
          <t>NONE</t>
        </is>
      </c>
      <c r="AB1359" s="199" t="inlineStr">
        <is>
          <t>NONE</t>
        </is>
      </c>
      <c r="AC1359" s="199" t="n">
        <v>0</v>
      </c>
      <c r="AD1359" s="199" t="inlineStr"/>
    </row>
    <row r="1360">
      <c r="A1360" s="199" t="inlineStr">
        <is>
          <t>MITRE_ATTACK</t>
        </is>
      </c>
      <c r="B1360" s="199" t="inlineStr">
        <is>
          <t>T1583.005</t>
        </is>
      </c>
      <c r="C1360" s="199" t="inlineStr">
        <is>
          <t>Tactic: Resource Development | Technique: Botnet | Adversaries may buy, lease, or rent a network of compromised systems that can be used during targeting. A botnet is a network of compromised systems that can be instructed to perform coordinated tasks.(Citation: Norton Botnet) Adversaries may purchase a subscription to use an existing botnet from a booter/stresser service. 
Internet-facing edge devices and related network appliances that are end-of-life (EOL) and unsupported by their manufactur</t>
        </is>
      </c>
      <c r="D1360" s="199" t="n">
        <v>6</v>
      </c>
      <c r="E1360" s="199" t="inlineStr">
        <is>
          <t>MEDIUM</t>
        </is>
      </c>
      <c r="F1360" s="199" t="n">
        <v>2</v>
      </c>
      <c r="G1360" s="199" t="n">
        <v>2</v>
      </c>
      <c r="H1360" s="199" t="inlineStr">
        <is>
          <t>MEDIUM</t>
        </is>
      </c>
      <c r="I1360" s="199" t="n">
        <v>10</v>
      </c>
      <c r="J1360" s="199" t="inlineStr">
        <is>
          <t>NO</t>
        </is>
      </c>
      <c r="K1360" s="199" t="inlineStr">
        <is>
          <t>https://attack.mitre.org/techniques/T1583/005</t>
        </is>
      </c>
      <c r="L1360" s="199" t="inlineStr"/>
      <c r="M1360" s="199" t="inlineStr">
        <is>
          <t>Implement detections</t>
        </is>
      </c>
      <c r="N1360" s="199" t="inlineStr">
        <is>
          <t>https://attack.mitre.org/techniques/T1583/005</t>
        </is>
      </c>
      <c r="O1360" s="199" t="inlineStr">
        <is>
          <t>Implement detection rules for this technique</t>
        </is>
      </c>
      <c r="P1360" s="199" t="inlineStr">
        <is>
          <t>Tactics: Resource Development</t>
        </is>
      </c>
      <c r="Q1360" s="199" t="inlineStr">
        <is>
          <t>P4</t>
        </is>
      </c>
      <c r="R1360" s="199" t="inlineStr">
        <is>
          <t>🔍 Investigate and apply appropriate controls</t>
        </is>
      </c>
      <c r="S1360" s="199" t="inlineStr">
        <is>
          <t>MITRE technique - no IP context</t>
        </is>
      </c>
      <c r="T1360" s="199" t="n">
        <v>0</v>
      </c>
      <c r="U1360" s="199" t="n">
        <v>0</v>
      </c>
      <c r="V1360" s="199" t="inlineStr">
        <is>
          <t>T1583.005:Botnet | T1584.005:Botnet</t>
        </is>
      </c>
      <c r="W1360" s="199" t="n">
        <v>1</v>
      </c>
      <c r="X1360" s="199" t="inlineStr">
        <is>
          <t>LOW (40%)</t>
        </is>
      </c>
      <c r="Y1360" s="199" t="inlineStr">
        <is>
          <t>NONE</t>
        </is>
      </c>
      <c r="Z1360" s="199" t="inlineStr">
        <is>
          <t>NONE</t>
        </is>
      </c>
      <c r="AA1360" s="199" t="inlineStr">
        <is>
          <t>NONE</t>
        </is>
      </c>
      <c r="AB1360" s="199" t="inlineStr">
        <is>
          <t>NONE</t>
        </is>
      </c>
      <c r="AC1360" s="199" t="n">
        <v>0</v>
      </c>
      <c r="AD1360" s="199" t="inlineStr"/>
    </row>
    <row r="1361">
      <c r="A1361" s="199" t="inlineStr">
        <is>
          <t>MITRE_ATTACK</t>
        </is>
      </c>
      <c r="B1361" s="199" t="inlineStr">
        <is>
          <t>T1555.005</t>
        </is>
      </c>
      <c r="C1361" s="199" t="inlineStr">
        <is>
          <t xml:space="preserve">Tactic: Credential Access | Technique: Password Managers | Adversaries may acquire user credentials from third-party password managers.(Citation: ise Password Manager February 2019) Password managers are applications designed to store user credentials, normally in an encrypted database. Credentials are typically accessible after a user provides a master password that unlocks the database. After the database is unlocked, these credentials may be copied to memory. These databases can be stored as </t>
        </is>
      </c>
      <c r="D1361" s="199" t="n">
        <v>6</v>
      </c>
      <c r="E1361" s="199" t="inlineStr">
        <is>
          <t>MEDIUM</t>
        </is>
      </c>
      <c r="F1361" s="199" t="n">
        <v>2</v>
      </c>
      <c r="G1361" s="199" t="n">
        <v>2</v>
      </c>
      <c r="H1361" s="199" t="inlineStr">
        <is>
          <t>MEDIUM</t>
        </is>
      </c>
      <c r="I1361" s="199" t="n">
        <v>10</v>
      </c>
      <c r="J1361" s="199" t="inlineStr">
        <is>
          <t>NO</t>
        </is>
      </c>
      <c r="K1361" s="199" t="inlineStr">
        <is>
          <t>https://attack.mitre.org/techniques/T1555/005</t>
        </is>
      </c>
      <c r="L1361" s="199" t="inlineStr"/>
      <c r="M1361" s="199" t="inlineStr">
        <is>
          <t>Implement detections</t>
        </is>
      </c>
      <c r="N1361" s="199" t="inlineStr">
        <is>
          <t>https://attack.mitre.org/techniques/T1555/005</t>
        </is>
      </c>
      <c r="O1361" s="199" t="inlineStr">
        <is>
          <t>Implement detection rules for this technique</t>
        </is>
      </c>
      <c r="P1361" s="199" t="inlineStr">
        <is>
          <t>Tactics: Credential Access</t>
        </is>
      </c>
      <c r="Q1361" s="199" t="inlineStr">
        <is>
          <t>P4</t>
        </is>
      </c>
      <c r="R1361" s="199" t="inlineStr">
        <is>
          <t>🔍 Investigate and apply appropriate controls</t>
        </is>
      </c>
      <c r="S1361" s="199" t="inlineStr">
        <is>
          <t>MITRE technique - no IP context</t>
        </is>
      </c>
      <c r="T1361" s="199" t="n">
        <v>0</v>
      </c>
      <c r="U1361" s="199" t="n">
        <v>0</v>
      </c>
      <c r="V1361" s="199" t="inlineStr">
        <is>
          <t>T1555.005:Password Managers | T1213.006:Databases | T1589.001:Credentials</t>
        </is>
      </c>
      <c r="W1361" s="199" t="n">
        <v>1</v>
      </c>
      <c r="X1361" s="199" t="inlineStr">
        <is>
          <t>LOW (40%)</t>
        </is>
      </c>
      <c r="Y1361" s="199" t="inlineStr">
        <is>
          <t>NONE</t>
        </is>
      </c>
      <c r="Z1361" s="199" t="inlineStr">
        <is>
          <t>NONE</t>
        </is>
      </c>
      <c r="AA1361" s="199" t="inlineStr">
        <is>
          <t>NONE</t>
        </is>
      </c>
      <c r="AB1361" s="199" t="inlineStr">
        <is>
          <t>NONE</t>
        </is>
      </c>
      <c r="AC1361" s="199" t="n">
        <v>0</v>
      </c>
      <c r="AD1361" s="199" t="inlineStr"/>
    </row>
    <row r="1362">
      <c r="A1362" s="199" t="inlineStr">
        <is>
          <t>MITRE_ATTACK</t>
        </is>
      </c>
      <c r="B1362" s="199" t="inlineStr">
        <is>
          <t>T1553.001</t>
        </is>
      </c>
      <c r="C1362" s="199" t="inlineStr">
        <is>
          <t>Tactic: Defense Evasion | Technique: Gatekeeper Bypass | Adversaries may modify file attributes and subvert Gatekeeper functionality to evade user prompts and execute untrusted programs. Gatekeeper is a set of technologies that act as layer of Apple’s security model to ensure only trusted applications are executed on a host. Gatekeeper was built on top of File Quarantine in Snow Leopard (10.6, 2009) and has grown to include Code Signing, security policy compliance, Notarization, and more. Gateke</t>
        </is>
      </c>
      <c r="D1362" s="199" t="n">
        <v>6</v>
      </c>
      <c r="E1362" s="199" t="inlineStr">
        <is>
          <t>MEDIUM</t>
        </is>
      </c>
      <c r="F1362" s="199" t="n">
        <v>2</v>
      </c>
      <c r="G1362" s="199" t="n">
        <v>2</v>
      </c>
      <c r="H1362" s="199" t="inlineStr">
        <is>
          <t>MEDIUM</t>
        </is>
      </c>
      <c r="I1362" s="199" t="n">
        <v>10</v>
      </c>
      <c r="J1362" s="199" t="inlineStr">
        <is>
          <t>NO</t>
        </is>
      </c>
      <c r="K1362" s="199" t="inlineStr">
        <is>
          <t>https://attack.mitre.org/techniques/T1553/001</t>
        </is>
      </c>
      <c r="L1362" s="199" t="inlineStr"/>
      <c r="M1362" s="199" t="inlineStr">
        <is>
          <t>Implement detections</t>
        </is>
      </c>
      <c r="N1362" s="199" t="inlineStr">
        <is>
          <t>https://attack.mitre.org/techniques/T1553/001</t>
        </is>
      </c>
      <c r="O1362" s="199" t="inlineStr">
        <is>
          <t>Implement detection rules for this technique</t>
        </is>
      </c>
      <c r="P1362" s="199" t="inlineStr">
        <is>
          <t>Tactics: Defense Evasion</t>
        </is>
      </c>
      <c r="Q1362" s="199" t="inlineStr">
        <is>
          <t>P4</t>
        </is>
      </c>
      <c r="R1362" s="199" t="inlineStr">
        <is>
          <t>🔍 Investigate and apply appropriate controls</t>
        </is>
      </c>
      <c r="S1362" s="199" t="inlineStr">
        <is>
          <t>MITRE technique - no IP context</t>
        </is>
      </c>
      <c r="T1362" s="199" t="n">
        <v>0</v>
      </c>
      <c r="U1362" s="199" t="n">
        <v>0</v>
      </c>
      <c r="V1362" s="199" t="inlineStr">
        <is>
          <t>T1553.001:Gatekeeper Bypass | T1553.002:Code Signing</t>
        </is>
      </c>
      <c r="W1362" s="199" t="n">
        <v>1</v>
      </c>
      <c r="X1362" s="199" t="inlineStr">
        <is>
          <t>LOW (40%)</t>
        </is>
      </c>
      <c r="Y1362" s="199" t="inlineStr">
        <is>
          <t>NONE</t>
        </is>
      </c>
      <c r="Z1362" s="199" t="inlineStr">
        <is>
          <t>NONE</t>
        </is>
      </c>
      <c r="AA1362" s="199" t="inlineStr">
        <is>
          <t>NONE</t>
        </is>
      </c>
      <c r="AB1362" s="199" t="inlineStr">
        <is>
          <t>NONE</t>
        </is>
      </c>
      <c r="AC1362" s="199" t="n">
        <v>0</v>
      </c>
      <c r="AD1362" s="199" t="inlineStr"/>
    </row>
    <row r="1363">
      <c r="A1363" s="199" t="inlineStr">
        <is>
          <t>MITRE_ATTACK</t>
        </is>
      </c>
      <c r="B1363" s="199" t="inlineStr">
        <is>
          <t>T1675</t>
        </is>
      </c>
      <c r="C1363" s="199" t="inlineStr">
        <is>
          <t>Tactic: Execution | Technique: ESXi Administration Command | Adversaries may abuse ESXi administration services to execute commands on guest machines hosted within an ESXi virtual environment. Persistent background services on ESXi-hosted VMs, such as the VMware Tools Daemon Service, allow for remote management from the ESXi server. The tools daemon service runs as `vmtoolsd.exe` on Windows guest operating systems, `vmware-tools-daemon` on macOS, and `vmtoolsd ` on Linux.(Citation: Broadcom VMwa</t>
        </is>
      </c>
      <c r="D1363" s="199" t="n">
        <v>6</v>
      </c>
      <c r="E1363" s="199" t="inlineStr">
        <is>
          <t>MEDIUM</t>
        </is>
      </c>
      <c r="F1363" s="199" t="n">
        <v>2</v>
      </c>
      <c r="G1363" s="199" t="n">
        <v>2</v>
      </c>
      <c r="H1363" s="199" t="inlineStr">
        <is>
          <t>MEDIUM</t>
        </is>
      </c>
      <c r="I1363" s="199" t="n">
        <v>10</v>
      </c>
      <c r="J1363" s="199" t="inlineStr">
        <is>
          <t>NO</t>
        </is>
      </c>
      <c r="K1363" s="199" t="inlineStr">
        <is>
          <t>https://attack.mitre.org/techniques/T1675</t>
        </is>
      </c>
      <c r="L1363" s="199" t="inlineStr"/>
      <c r="M1363" s="199" t="inlineStr">
        <is>
          <t>Implement detections</t>
        </is>
      </c>
      <c r="N1363" s="199" t="inlineStr">
        <is>
          <t>https://attack.mitre.org/techniques/T1675</t>
        </is>
      </c>
      <c r="O1363" s="199" t="inlineStr">
        <is>
          <t>Implement detection rules for this technique</t>
        </is>
      </c>
      <c r="P1363" s="199" t="inlineStr">
        <is>
          <t>Tactics: Execution</t>
        </is>
      </c>
      <c r="Q1363" s="199" t="inlineStr">
        <is>
          <t>P4</t>
        </is>
      </c>
      <c r="R1363" s="199" t="inlineStr">
        <is>
          <t>🔍 Investigate and apply appropriate controls</t>
        </is>
      </c>
      <c r="S1363" s="199" t="inlineStr">
        <is>
          <t>MITRE technique - no IP context</t>
        </is>
      </c>
      <c r="T1363" s="199" t="n">
        <v>0</v>
      </c>
      <c r="U1363" s="199" t="n">
        <v>0</v>
      </c>
      <c r="V1363" s="199" t="inlineStr">
        <is>
          <t>T1675:ESXi Administration Command | T1584.004:Server</t>
        </is>
      </c>
      <c r="W1363" s="199" t="n">
        <v>1</v>
      </c>
      <c r="X1363" s="199" t="inlineStr">
        <is>
          <t>LOW (40%)</t>
        </is>
      </c>
      <c r="Y1363" s="199" t="inlineStr">
        <is>
          <t>NONE</t>
        </is>
      </c>
      <c r="Z1363" s="199" t="inlineStr">
        <is>
          <t>NONE</t>
        </is>
      </c>
      <c r="AA1363" s="199" t="inlineStr">
        <is>
          <t>NONE</t>
        </is>
      </c>
      <c r="AB1363" s="199" t="inlineStr">
        <is>
          <t>NONE</t>
        </is>
      </c>
      <c r="AC1363" s="199" t="n">
        <v>0</v>
      </c>
      <c r="AD1363" s="199" t="inlineStr"/>
    </row>
    <row r="1364">
      <c r="A1364" s="199" t="inlineStr">
        <is>
          <t>MITRE_ATTACK</t>
        </is>
      </c>
      <c r="B1364" s="199" t="inlineStr">
        <is>
          <t>T1608.004</t>
        </is>
      </c>
      <c r="C1364" s="199" t="inlineStr">
        <is>
          <t>Tactic: Resource Development | Technique: Drive-by Target | Adversaries may prepare an operational environment to infect systems that visit a website over the normal course of browsing. Endpoint systems may be compromised through browsing to adversary controlled sites, as in [Drive-by Compromise](https://attack.mitre.org/techniques/T1189). In such cases, the user's web browser is typically targeted for exploitation (often not requiring any extra user interaction once landing on the site), but ad</t>
        </is>
      </c>
      <c r="D1364" s="199" t="n">
        <v>6</v>
      </c>
      <c r="E1364" s="199" t="inlineStr">
        <is>
          <t>MEDIUM</t>
        </is>
      </c>
      <c r="F1364" s="199" t="n">
        <v>2</v>
      </c>
      <c r="G1364" s="199" t="n">
        <v>2</v>
      </c>
      <c r="H1364" s="199" t="inlineStr">
        <is>
          <t>MEDIUM</t>
        </is>
      </c>
      <c r="I1364" s="199" t="n">
        <v>10</v>
      </c>
      <c r="J1364" s="199" t="inlineStr">
        <is>
          <t>NO</t>
        </is>
      </c>
      <c r="K1364" s="199" t="inlineStr">
        <is>
          <t>https://attack.mitre.org/techniques/T1608/004</t>
        </is>
      </c>
      <c r="L1364" s="199" t="inlineStr"/>
      <c r="M1364" s="199" t="inlineStr">
        <is>
          <t>Implement detections</t>
        </is>
      </c>
      <c r="N1364" s="199" t="inlineStr">
        <is>
          <t>https://attack.mitre.org/techniques/T1608/004</t>
        </is>
      </c>
      <c r="O1364" s="199" t="inlineStr">
        <is>
          <t>Implement detection rules for this technique</t>
        </is>
      </c>
      <c r="P1364" s="199" t="inlineStr">
        <is>
          <t>Tactics: Resource Development</t>
        </is>
      </c>
      <c r="Q1364" s="199" t="inlineStr">
        <is>
          <t>P4</t>
        </is>
      </c>
      <c r="R1364" s="199" t="inlineStr">
        <is>
          <t>🔍 Investigate and apply appropriate controls</t>
        </is>
      </c>
      <c r="S1364" s="199" t="inlineStr">
        <is>
          <t>MITRE technique - no IP context</t>
        </is>
      </c>
      <c r="T1364" s="199" t="n">
        <v>0</v>
      </c>
      <c r="U1364" s="199" t="n">
        <v>0</v>
      </c>
      <c r="V1364" s="199" t="inlineStr">
        <is>
          <t>T1608.004:Drive-by Target | T1189:Drive-by Compromise</t>
        </is>
      </c>
      <c r="W1364" s="199" t="n">
        <v>1</v>
      </c>
      <c r="X1364" s="199" t="inlineStr">
        <is>
          <t>LOW (40%)</t>
        </is>
      </c>
      <c r="Y1364" s="199" t="inlineStr">
        <is>
          <t>NONE</t>
        </is>
      </c>
      <c r="Z1364" s="199" t="inlineStr">
        <is>
          <t>NONE</t>
        </is>
      </c>
      <c r="AA1364" s="199" t="inlineStr">
        <is>
          <t>NONE</t>
        </is>
      </c>
      <c r="AB1364" s="199" t="inlineStr">
        <is>
          <t>NONE</t>
        </is>
      </c>
      <c r="AC1364" s="199" t="n">
        <v>0</v>
      </c>
      <c r="AD1364" s="199" t="inlineStr"/>
    </row>
    <row r="1365">
      <c r="A1365" s="199" t="inlineStr">
        <is>
          <t>MITRE_ATTACK</t>
        </is>
      </c>
      <c r="B1365" s="199" t="inlineStr">
        <is>
          <t>T1007</t>
        </is>
      </c>
      <c r="C1365" s="199" t="inlineStr">
        <is>
          <t>Tactic: Discovery | Technique: System Service Discovery | Adversaries may try to gather information about registered local system services. Adversaries may obtain information about services using tools as well as OS utility commands such as sc query , tasklist /svc , systemctl --type=service , and net start . Adversaries may also gather information about schedule tasks via commands such as `schtasks` on Windows or `crontab -l` on Linux and macOS.(Citation: Elastic Security Labs GOSAR 2024)(Citat</t>
        </is>
      </c>
      <c r="D1365" s="199" t="n">
        <v>6</v>
      </c>
      <c r="E1365" s="199" t="inlineStr">
        <is>
          <t>MEDIUM</t>
        </is>
      </c>
      <c r="F1365" s="199" t="n">
        <v>2</v>
      </c>
      <c r="G1365" s="199" t="n">
        <v>2</v>
      </c>
      <c r="H1365" s="199" t="inlineStr">
        <is>
          <t>MEDIUM</t>
        </is>
      </c>
      <c r="I1365" s="199" t="n">
        <v>10</v>
      </c>
      <c r="J1365" s="199" t="inlineStr">
        <is>
          <t>NO</t>
        </is>
      </c>
      <c r="K1365" s="199" t="inlineStr">
        <is>
          <t>https://attack.mitre.org/techniques/T1007</t>
        </is>
      </c>
      <c r="L1365" s="199" t="inlineStr"/>
      <c r="M1365" s="199" t="inlineStr">
        <is>
          <t>Implement detections</t>
        </is>
      </c>
      <c r="N1365" s="199" t="inlineStr">
        <is>
          <t>https://attack.mitre.org/techniques/T1007</t>
        </is>
      </c>
      <c r="O1365" s="199" t="inlineStr">
        <is>
          <t>Implement detection rules for this technique</t>
        </is>
      </c>
      <c r="P1365" s="199" t="inlineStr">
        <is>
          <t>Tactics: Discovery</t>
        </is>
      </c>
      <c r="Q1365" s="199" t="inlineStr">
        <is>
          <t>P4</t>
        </is>
      </c>
      <c r="R1365" s="199" t="inlineStr">
        <is>
          <t>🔍 Investigate and apply appropriate controls</t>
        </is>
      </c>
      <c r="S1365" s="199" t="inlineStr">
        <is>
          <t>MITRE technique - no IP context</t>
        </is>
      </c>
      <c r="T1365" s="199" t="n">
        <v>0</v>
      </c>
      <c r="U1365" s="199" t="n">
        <v>0</v>
      </c>
      <c r="V1365" s="199" t="inlineStr">
        <is>
          <t>T1007:System Service Discovery | T1569.003:Systemctl | T1569:System Services</t>
        </is>
      </c>
      <c r="W1365" s="199" t="n">
        <v>1</v>
      </c>
      <c r="X1365" s="199" t="inlineStr">
        <is>
          <t>LOW (40%)</t>
        </is>
      </c>
      <c r="Y1365" s="199" t="inlineStr">
        <is>
          <t>NONE</t>
        </is>
      </c>
      <c r="Z1365" s="199" t="inlineStr">
        <is>
          <t>NONE</t>
        </is>
      </c>
      <c r="AA1365" s="199" t="inlineStr">
        <is>
          <t>NONE</t>
        </is>
      </c>
      <c r="AB1365" s="199" t="inlineStr">
        <is>
          <t>NONE</t>
        </is>
      </c>
      <c r="AC1365" s="199" t="n">
        <v>0</v>
      </c>
      <c r="AD1365" s="199" t="inlineStr"/>
    </row>
    <row r="1366">
      <c r="A1366" s="199" t="inlineStr">
        <is>
          <t>MITRE_ATTACK</t>
        </is>
      </c>
      <c r="B1366" s="199" t="inlineStr">
        <is>
          <t>T1040</t>
        </is>
      </c>
      <c r="C1366" s="199" t="inlineStr">
        <is>
          <t>Tactic: Credential Access, Discovery | Technique: Network Sniffing | 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t>
        </is>
      </c>
      <c r="D1366" s="199" t="n">
        <v>6</v>
      </c>
      <c r="E1366" s="199" t="inlineStr">
        <is>
          <t>MEDIUM</t>
        </is>
      </c>
      <c r="F1366" s="199" t="n">
        <v>2</v>
      </c>
      <c r="G1366" s="199" t="n">
        <v>2</v>
      </c>
      <c r="H1366" s="199" t="inlineStr">
        <is>
          <t>MEDIUM</t>
        </is>
      </c>
      <c r="I1366" s="199" t="n">
        <v>10</v>
      </c>
      <c r="J1366" s="199" t="inlineStr">
        <is>
          <t>NO</t>
        </is>
      </c>
      <c r="K1366" s="199" t="inlineStr">
        <is>
          <t>https://attack.mitre.org/techniques/T1040</t>
        </is>
      </c>
      <c r="L1366" s="199" t="inlineStr"/>
      <c r="M1366" s="199" t="inlineStr">
        <is>
          <t>Implement detections</t>
        </is>
      </c>
      <c r="N1366" s="199" t="inlineStr">
        <is>
          <t>https://attack.mitre.org/techniques/T1040</t>
        </is>
      </c>
      <c r="O1366" s="199" t="inlineStr">
        <is>
          <t>Implement detection rules for this technique</t>
        </is>
      </c>
      <c r="P1366" s="199" t="inlineStr">
        <is>
          <t>Tactics: Credential Access, Discovery</t>
        </is>
      </c>
      <c r="Q1366" s="199" t="inlineStr">
        <is>
          <t>P4</t>
        </is>
      </c>
      <c r="R1366" s="199" t="inlineStr">
        <is>
          <t>🔍 Investigate and apply appropriate controls</t>
        </is>
      </c>
      <c r="S1366" s="199" t="inlineStr">
        <is>
          <t>MITRE technique - no IP context</t>
        </is>
      </c>
      <c r="T1366" s="199" t="n">
        <v>0</v>
      </c>
      <c r="U1366" s="199" t="n">
        <v>0</v>
      </c>
      <c r="V1366" s="199" t="inlineStr">
        <is>
          <t>T1040:Network Sniffing</t>
        </is>
      </c>
      <c r="W1366" s="199" t="n">
        <v>1</v>
      </c>
      <c r="X1366" s="199" t="inlineStr">
        <is>
          <t>LOW (40%)</t>
        </is>
      </c>
      <c r="Y1366" s="199" t="inlineStr">
        <is>
          <t>NONE</t>
        </is>
      </c>
      <c r="Z1366" s="199" t="inlineStr">
        <is>
          <t>NONE</t>
        </is>
      </c>
      <c r="AA1366" s="199" t="inlineStr">
        <is>
          <t>NONE</t>
        </is>
      </c>
      <c r="AB1366" s="199" t="inlineStr">
        <is>
          <t>NONE</t>
        </is>
      </c>
      <c r="AC1366" s="199" t="n">
        <v>0</v>
      </c>
      <c r="AD1366" s="199" t="inlineStr"/>
    </row>
    <row r="1367">
      <c r="A1367" s="199" t="inlineStr">
        <is>
          <t>MITRE_ATTACK</t>
        </is>
      </c>
      <c r="B1367" s="199" t="inlineStr">
        <is>
          <t>T1553.002</t>
        </is>
      </c>
      <c r="C1367" s="199" t="inlineStr">
        <is>
          <t>Tactic: Defense Evasion | Technique: Code Signing | Adversaries may create, acquire, or steal code signing materials to sign their malware or tools. Code signing provides a level of authenticity on a binary from the developer and a guarantee that the binary has not been tampered with. (Citation: Wikipedia Code Signing) The certificates used during an operation may be created, acquired, or stolen by the adversary. (Citation: Securelist Digital Certificates) (Citation: Symantec Digital Certificate</t>
        </is>
      </c>
      <c r="D1367" s="199" t="n">
        <v>6</v>
      </c>
      <c r="E1367" s="199" t="inlineStr">
        <is>
          <t>MEDIUM</t>
        </is>
      </c>
      <c r="F1367" s="199" t="n">
        <v>2</v>
      </c>
      <c r="G1367" s="199" t="n">
        <v>2</v>
      </c>
      <c r="H1367" s="199" t="inlineStr">
        <is>
          <t>MEDIUM</t>
        </is>
      </c>
      <c r="I1367" s="199" t="n">
        <v>10</v>
      </c>
      <c r="J1367" s="199" t="inlineStr">
        <is>
          <t>NO</t>
        </is>
      </c>
      <c r="K1367" s="199" t="inlineStr">
        <is>
          <t>https://attack.mitre.org/techniques/T1553/002</t>
        </is>
      </c>
      <c r="L1367" s="199" t="inlineStr"/>
      <c r="M1367" s="199" t="inlineStr">
        <is>
          <t>Implement detections</t>
        </is>
      </c>
      <c r="N1367" s="199" t="inlineStr">
        <is>
          <t>https://attack.mitre.org/techniques/T1553/002</t>
        </is>
      </c>
      <c r="O1367" s="199" t="inlineStr">
        <is>
          <t>Implement detection rules for this technique</t>
        </is>
      </c>
      <c r="P1367" s="199" t="inlineStr">
        <is>
          <t>Tactics: Defense Evasion</t>
        </is>
      </c>
      <c r="Q1367" s="199" t="inlineStr">
        <is>
          <t>P4</t>
        </is>
      </c>
      <c r="R1367" s="199" t="inlineStr">
        <is>
          <t>🔍 Investigate and apply appropriate controls</t>
        </is>
      </c>
      <c r="S1367" s="199" t="inlineStr">
        <is>
          <t>MITRE technique - no IP context</t>
        </is>
      </c>
      <c r="T1367" s="199" t="n">
        <v>0</v>
      </c>
      <c r="U1367" s="199" t="n">
        <v>0</v>
      </c>
      <c r="V1367" s="199" t="inlineStr">
        <is>
          <t>T1553.002:Code Signing | T1587.003:Digital Certificates | T1588.001:Malware</t>
        </is>
      </c>
      <c r="W1367" s="199" t="n">
        <v>1</v>
      </c>
      <c r="X1367" s="199" t="inlineStr">
        <is>
          <t>LOW (40%)</t>
        </is>
      </c>
      <c r="Y1367" s="199" t="inlineStr">
        <is>
          <t>NONE</t>
        </is>
      </c>
      <c r="Z1367" s="199" t="inlineStr">
        <is>
          <t>NONE</t>
        </is>
      </c>
      <c r="AA1367" s="199" t="inlineStr">
        <is>
          <t>NONE</t>
        </is>
      </c>
      <c r="AB1367" s="199" t="inlineStr">
        <is>
          <t>NONE</t>
        </is>
      </c>
      <c r="AC1367" s="199" t="n">
        <v>0</v>
      </c>
      <c r="AD1367" s="199" t="inlineStr"/>
    </row>
    <row r="1368">
      <c r="A1368" s="199" t="inlineStr">
        <is>
          <t>MITRE_ATTACK</t>
        </is>
      </c>
      <c r="B1368" s="199" t="inlineStr">
        <is>
          <t>T1530</t>
        </is>
      </c>
      <c r="C1368" s="199" t="inlineStr">
        <is>
          <t>Tactic: Collection | Technique: Data from Cloud Storage | Adversaries may access data from cloud storage.
Many IaaS providers offer solutions for online data object storage such as Amazon S3, Azure Storage, and Google Cloud Storage. Similarly, SaaS enterprise platforms such as Office 365 and Google Workspace provide cloud-based document storage to users through services such as OneDrive and Google Drive, while SaaS application providers such as Slack, Confluence, Salesforce, and Dropbox may pro</t>
        </is>
      </c>
      <c r="D1368" s="199" t="n">
        <v>6</v>
      </c>
      <c r="E1368" s="199" t="inlineStr">
        <is>
          <t>MEDIUM</t>
        </is>
      </c>
      <c r="F1368" s="199" t="n">
        <v>2</v>
      </c>
      <c r="G1368" s="199" t="n">
        <v>2</v>
      </c>
      <c r="H1368" s="199" t="inlineStr">
        <is>
          <t>MEDIUM</t>
        </is>
      </c>
      <c r="I1368" s="199" t="n">
        <v>10</v>
      </c>
      <c r="J1368" s="199" t="inlineStr">
        <is>
          <t>NO</t>
        </is>
      </c>
      <c r="K1368" s="199" t="inlineStr">
        <is>
          <t>https://attack.mitre.org/techniques/T1530</t>
        </is>
      </c>
      <c r="L1368" s="199" t="inlineStr"/>
      <c r="M1368" s="199" t="inlineStr">
        <is>
          <t>Implement detections</t>
        </is>
      </c>
      <c r="N1368" s="199" t="inlineStr">
        <is>
          <t>https://attack.mitre.org/techniques/T1530</t>
        </is>
      </c>
      <c r="O1368" s="199" t="inlineStr">
        <is>
          <t>Implement detection rules for this technique</t>
        </is>
      </c>
      <c r="P1368" s="199" t="inlineStr">
        <is>
          <t>Tactics: Collection</t>
        </is>
      </c>
      <c r="Q1368" s="199" t="inlineStr">
        <is>
          <t>P4</t>
        </is>
      </c>
      <c r="R1368" s="199" t="inlineStr">
        <is>
          <t>🔍 Investigate and apply appropriate controls</t>
        </is>
      </c>
      <c r="S1368" s="199" t="inlineStr">
        <is>
          <t>MITRE technique - no IP context</t>
        </is>
      </c>
      <c r="T1368" s="199" t="n">
        <v>0</v>
      </c>
      <c r="U1368" s="199" t="n">
        <v>0</v>
      </c>
      <c r="V1368" s="199" t="inlineStr">
        <is>
          <t>T1530:Data from Cloud Storage | T1213.001:Confluence</t>
        </is>
      </c>
      <c r="W1368" s="199" t="n">
        <v>1</v>
      </c>
      <c r="X1368" s="199" t="inlineStr">
        <is>
          <t>LOW (40%)</t>
        </is>
      </c>
      <c r="Y1368" s="199" t="inlineStr">
        <is>
          <t>NONE</t>
        </is>
      </c>
      <c r="Z1368" s="199" t="inlineStr">
        <is>
          <t>NONE</t>
        </is>
      </c>
      <c r="AA1368" s="199" t="inlineStr">
        <is>
          <t>NONE</t>
        </is>
      </c>
      <c r="AB1368" s="199" t="inlineStr">
        <is>
          <t>NONE</t>
        </is>
      </c>
      <c r="AC1368" s="199" t="n">
        <v>0</v>
      </c>
      <c r="AD1368" s="199" t="inlineStr"/>
    </row>
    <row r="1369">
      <c r="A1369" s="199" t="inlineStr">
        <is>
          <t>MITRE_ATTACK</t>
        </is>
      </c>
      <c r="B1369" s="199" t="inlineStr">
        <is>
          <t>T1565.003</t>
        </is>
      </c>
      <c r="C1369" s="199" t="inlineStr">
        <is>
          <t>Tactic: Impact | Technique: Runtime Data Manipulation | Adversaries may modify systems in order to manipulate the data as it is accessed and displayed to an end user, thus threatening the integrity of the data.(Citation: FireEye APT38 Oct 2018)(Citation: DOJ Lazarus Sony 2018) By manipulating runtime data, adversaries may attempt to affect a business process, organizational understanding, and decision making.
Adversaries may alter application binaries used to display data in order to cause runt</t>
        </is>
      </c>
      <c r="D1369" s="199" t="n">
        <v>6</v>
      </c>
      <c r="E1369" s="199" t="inlineStr">
        <is>
          <t>MEDIUM</t>
        </is>
      </c>
      <c r="F1369" s="199" t="n">
        <v>2</v>
      </c>
      <c r="G1369" s="199" t="n">
        <v>2</v>
      </c>
      <c r="H1369" s="199" t="inlineStr">
        <is>
          <t>MEDIUM</t>
        </is>
      </c>
      <c r="I1369" s="199" t="n">
        <v>10</v>
      </c>
      <c r="J1369" s="199" t="inlineStr">
        <is>
          <t>NO</t>
        </is>
      </c>
      <c r="K1369" s="199" t="inlineStr">
        <is>
          <t>https://attack.mitre.org/techniques/T1565/003</t>
        </is>
      </c>
      <c r="L1369" s="199" t="inlineStr"/>
      <c r="M1369" s="199" t="inlineStr">
        <is>
          <t>Implement detections</t>
        </is>
      </c>
      <c r="N1369" s="199" t="inlineStr">
        <is>
          <t>https://attack.mitre.org/techniques/T1565/003</t>
        </is>
      </c>
      <c r="O1369" s="199" t="inlineStr">
        <is>
          <t>Implement detection rules for this technique</t>
        </is>
      </c>
      <c r="P1369" s="199" t="inlineStr">
        <is>
          <t>Tactics: Impact</t>
        </is>
      </c>
      <c r="Q1369" s="199" t="inlineStr">
        <is>
          <t>P4</t>
        </is>
      </c>
      <c r="R1369" s="199" t="inlineStr">
        <is>
          <t>🔍 Investigate and apply appropriate controls</t>
        </is>
      </c>
      <c r="S1369" s="199" t="inlineStr">
        <is>
          <t>MITRE technique - no IP context</t>
        </is>
      </c>
      <c r="T1369" s="199" t="n">
        <v>0</v>
      </c>
      <c r="U1369" s="199" t="n">
        <v>0</v>
      </c>
      <c r="V1369" s="199" t="inlineStr">
        <is>
          <t>T1565.003:Runtime Data Manipulation</t>
        </is>
      </c>
      <c r="W1369" s="199" t="n">
        <v>1</v>
      </c>
      <c r="X1369" s="199" t="inlineStr">
        <is>
          <t>LOW (40%)</t>
        </is>
      </c>
      <c r="Y1369" s="199" t="inlineStr">
        <is>
          <t>NONE</t>
        </is>
      </c>
      <c r="Z1369" s="199" t="inlineStr">
        <is>
          <t>NONE</t>
        </is>
      </c>
      <c r="AA1369" s="199" t="inlineStr">
        <is>
          <t>NONE</t>
        </is>
      </c>
      <c r="AB1369" s="199" t="inlineStr">
        <is>
          <t>NONE</t>
        </is>
      </c>
      <c r="AC1369" s="199" t="n">
        <v>0</v>
      </c>
      <c r="AD1369" s="199" t="inlineStr"/>
    </row>
    <row r="1370">
      <c r="A1370" s="199" t="inlineStr">
        <is>
          <t>MITRE_ATTACK</t>
        </is>
      </c>
      <c r="B1370" s="199" t="inlineStr">
        <is>
          <t>T1552.002</t>
        </is>
      </c>
      <c r="C1370" s="199" t="inlineStr">
        <is>
          <t>Tactic: Credential Access | Technique: Credentials in Registry | Adversaries may search the Registry on compromised systems for insecurely stored credentials. The Windows Registry stores configuration information that can be used by the system or other programs. Adversaries may query the Registry looking for credentials and passwords that have been stored for use by other programs or services. Sometimes these credentials are used for automatic logons.
Example commands to find Registry keys rela</t>
        </is>
      </c>
      <c r="D1370" s="199" t="n">
        <v>6</v>
      </c>
      <c r="E1370" s="199" t="inlineStr">
        <is>
          <t>MEDIUM</t>
        </is>
      </c>
      <c r="F1370" s="199" t="n">
        <v>2</v>
      </c>
      <c r="G1370" s="199" t="n">
        <v>2</v>
      </c>
      <c r="H1370" s="199" t="inlineStr">
        <is>
          <t>MEDIUM</t>
        </is>
      </c>
      <c r="I1370" s="199" t="n">
        <v>10</v>
      </c>
      <c r="J1370" s="199" t="inlineStr">
        <is>
          <t>NO</t>
        </is>
      </c>
      <c r="K1370" s="199" t="inlineStr">
        <is>
          <t>https://attack.mitre.org/techniques/T1552/002</t>
        </is>
      </c>
      <c r="L1370" s="199" t="inlineStr"/>
      <c r="M1370" s="199" t="inlineStr">
        <is>
          <t>Implement detections</t>
        </is>
      </c>
      <c r="N1370" s="199" t="inlineStr">
        <is>
          <t>https://attack.mitre.org/techniques/T1552/002</t>
        </is>
      </c>
      <c r="O1370" s="199" t="inlineStr">
        <is>
          <t>Implement detection rules for this technique</t>
        </is>
      </c>
      <c r="P1370" s="199" t="inlineStr">
        <is>
          <t>Tactics: Credential Access</t>
        </is>
      </c>
      <c r="Q1370" s="199" t="inlineStr">
        <is>
          <t>P4</t>
        </is>
      </c>
      <c r="R1370" s="199" t="inlineStr">
        <is>
          <t>🔍 Investigate and apply appropriate controls</t>
        </is>
      </c>
      <c r="S1370" s="199" t="inlineStr">
        <is>
          <t>MITRE technique - no IP context</t>
        </is>
      </c>
      <c r="T1370" s="199" t="n">
        <v>0</v>
      </c>
      <c r="U1370" s="199" t="n">
        <v>0</v>
      </c>
      <c r="V1370" s="199" t="inlineStr">
        <is>
          <t>T1552.002:Credentials in Registry | T1589.001:Credentials</t>
        </is>
      </c>
      <c r="W1370" s="199" t="n">
        <v>1</v>
      </c>
      <c r="X1370" s="199" t="inlineStr">
        <is>
          <t>LOW (40%)</t>
        </is>
      </c>
      <c r="Y1370" s="199" t="inlineStr">
        <is>
          <t>NONE</t>
        </is>
      </c>
      <c r="Z1370" s="199" t="inlineStr">
        <is>
          <t>NONE</t>
        </is>
      </c>
      <c r="AA1370" s="199" t="inlineStr">
        <is>
          <t>NONE</t>
        </is>
      </c>
      <c r="AB1370" s="199" t="inlineStr">
        <is>
          <t>NONE</t>
        </is>
      </c>
      <c r="AC1370" s="199" t="n">
        <v>0</v>
      </c>
      <c r="AD1370" s="199" t="inlineStr"/>
    </row>
    <row r="1371">
      <c r="A1371" s="199" t="inlineStr">
        <is>
          <t>MITRE_ATTACK</t>
        </is>
      </c>
      <c r="B1371" s="199" t="inlineStr">
        <is>
          <t>T1135</t>
        </is>
      </c>
      <c r="C1371" s="199" t="inlineStr">
        <is>
          <t>Tactic: Discovery | Technique: Network Share Discovery | 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 
File sharing over a Windows network occurs over the SMB protocol. (Citation:</t>
        </is>
      </c>
      <c r="D1371" s="199" t="n">
        <v>6</v>
      </c>
      <c r="E1371" s="199" t="inlineStr">
        <is>
          <t>MEDIUM</t>
        </is>
      </c>
      <c r="F1371" s="199" t="n">
        <v>2</v>
      </c>
      <c r="G1371" s="199" t="n">
        <v>2</v>
      </c>
      <c r="H1371" s="199" t="inlineStr">
        <is>
          <t>MEDIUM</t>
        </is>
      </c>
      <c r="I1371" s="199" t="n">
        <v>10</v>
      </c>
      <c r="J1371" s="199" t="inlineStr">
        <is>
          <t>NO</t>
        </is>
      </c>
      <c r="K1371" s="199" t="inlineStr">
        <is>
          <t>https://attack.mitre.org/techniques/T1135</t>
        </is>
      </c>
      <c r="L1371" s="199" t="inlineStr"/>
      <c r="M1371" s="199" t="inlineStr">
        <is>
          <t>Implement detections</t>
        </is>
      </c>
      <c r="N1371" s="199" t="inlineStr">
        <is>
          <t>https://attack.mitre.org/techniques/T1135</t>
        </is>
      </c>
      <c r="O1371" s="199" t="inlineStr">
        <is>
          <t>Implement detection rules for this technique</t>
        </is>
      </c>
      <c r="P1371" s="199" t="inlineStr">
        <is>
          <t>Tactics: Discovery</t>
        </is>
      </c>
      <c r="Q1371" s="199" t="inlineStr">
        <is>
          <t>P4</t>
        </is>
      </c>
      <c r="R1371" s="199" t="inlineStr">
        <is>
          <t>🔍 Investigate and apply appropriate controls</t>
        </is>
      </c>
      <c r="S1371" s="199" t="inlineStr">
        <is>
          <t>MITRE technique - no IP context</t>
        </is>
      </c>
      <c r="T1371" s="199" t="n">
        <v>0</v>
      </c>
      <c r="U1371" s="199" t="n">
        <v>0</v>
      </c>
      <c r="V1371" s="199" t="inlineStr">
        <is>
          <t>T1135:Network Share Discovery</t>
        </is>
      </c>
      <c r="W1371" s="199" t="n">
        <v>1</v>
      </c>
      <c r="X1371" s="199" t="inlineStr">
        <is>
          <t>LOW (40%)</t>
        </is>
      </c>
      <c r="Y1371" s="199" t="inlineStr">
        <is>
          <t>NONE</t>
        </is>
      </c>
      <c r="Z1371" s="199" t="inlineStr">
        <is>
          <t>NONE</t>
        </is>
      </c>
      <c r="AA1371" s="199" t="inlineStr">
        <is>
          <t>NONE</t>
        </is>
      </c>
      <c r="AB1371" s="199" t="inlineStr">
        <is>
          <t>NONE</t>
        </is>
      </c>
      <c r="AC1371" s="199" t="n">
        <v>0</v>
      </c>
      <c r="AD1371" s="199" t="inlineStr"/>
    </row>
    <row r="1372">
      <c r="A1372" s="199" t="inlineStr">
        <is>
          <t>MITRE_ATTACK</t>
        </is>
      </c>
      <c r="B1372" s="199" t="inlineStr">
        <is>
          <t>T1120</t>
        </is>
      </c>
      <c r="C1372" s="199" t="inlineStr">
        <is>
          <t>Tactic: Discovery | Technique: Peripheral Device Discovery | Adversaries may attempt to gather information about attached peripheral devices and components connected to a computer system.(Citation: Peripheral Discovery Linux)(Citation: Peripheral Discovery macOS) Peripheral devices could include auxiliary resources that support a variety of functionalities such as keyboards, printers, cameras, smart card readers, or removable storage. The information may be used to enhance their awareness of the</t>
        </is>
      </c>
      <c r="D1372" s="199" t="n">
        <v>6</v>
      </c>
      <c r="E1372" s="199" t="inlineStr">
        <is>
          <t>MEDIUM</t>
        </is>
      </c>
      <c r="F1372" s="199" t="n">
        <v>2</v>
      </c>
      <c r="G1372" s="199" t="n">
        <v>2</v>
      </c>
      <c r="H1372" s="199" t="inlineStr">
        <is>
          <t>MEDIUM</t>
        </is>
      </c>
      <c r="I1372" s="199" t="n">
        <v>10</v>
      </c>
      <c r="J1372" s="199" t="inlineStr">
        <is>
          <t>NO</t>
        </is>
      </c>
      <c r="K1372" s="199" t="inlineStr">
        <is>
          <t>https://attack.mitre.org/techniques/T1120</t>
        </is>
      </c>
      <c r="L1372" s="199" t="inlineStr"/>
      <c r="M1372" s="199" t="inlineStr">
        <is>
          <t>Implement detections</t>
        </is>
      </c>
      <c r="N1372" s="199" t="inlineStr">
        <is>
          <t>https://attack.mitre.org/techniques/T1120</t>
        </is>
      </c>
      <c r="O1372" s="199" t="inlineStr">
        <is>
          <t>Implement detection rules for this technique</t>
        </is>
      </c>
      <c r="P1372" s="199" t="inlineStr">
        <is>
          <t>Tactics: Discovery</t>
        </is>
      </c>
      <c r="Q1372" s="199" t="inlineStr">
        <is>
          <t>P4</t>
        </is>
      </c>
      <c r="R1372" s="199" t="inlineStr">
        <is>
          <t>🔍 Investigate and apply appropriate controls</t>
        </is>
      </c>
      <c r="S1372" s="199" t="inlineStr">
        <is>
          <t>MITRE technique - no IP context</t>
        </is>
      </c>
      <c r="T1372" s="199" t="n">
        <v>0</v>
      </c>
      <c r="U1372" s="199" t="n">
        <v>0</v>
      </c>
      <c r="V1372" s="199" t="inlineStr">
        <is>
          <t>T1120:Peripheral Device Discovery</t>
        </is>
      </c>
      <c r="W1372" s="199" t="n">
        <v>1</v>
      </c>
      <c r="X1372" s="199" t="inlineStr">
        <is>
          <t>LOW (40%)</t>
        </is>
      </c>
      <c r="Y1372" s="199" t="inlineStr">
        <is>
          <t>NONE</t>
        </is>
      </c>
      <c r="Z1372" s="199" t="inlineStr">
        <is>
          <t>NONE</t>
        </is>
      </c>
      <c r="AA1372" s="199" t="inlineStr">
        <is>
          <t>NONE</t>
        </is>
      </c>
      <c r="AB1372" s="199" t="inlineStr">
        <is>
          <t>NONE</t>
        </is>
      </c>
      <c r="AC1372" s="199" t="n">
        <v>0</v>
      </c>
      <c r="AD1372" s="199" t="inlineStr"/>
    </row>
    <row r="1373">
      <c r="A1373" s="199" t="inlineStr">
        <is>
          <t>MITRE_ATTACK</t>
        </is>
      </c>
      <c r="B1373" s="199" t="inlineStr">
        <is>
          <t>T1036.009</t>
        </is>
      </c>
      <c r="C1373" s="199" t="inlineStr">
        <is>
          <t>Tactic: Defense Evasion | Technique: Break Process Trees | An adversary may attempt to evade process tree-based analysis by modifying executed malware's parent process ID (PPID). If endpoint protection software leverages the “parent-child" relationship for detection, breaking this relationship could result in the adversary’s behavior not being associated with previous process tree activity. On Unix-based systems breaking this process tree is common practice for administrators to execute software</t>
        </is>
      </c>
      <c r="D1373" s="199" t="n">
        <v>6</v>
      </c>
      <c r="E1373" s="199" t="inlineStr">
        <is>
          <t>MEDIUM</t>
        </is>
      </c>
      <c r="F1373" s="199" t="n">
        <v>2</v>
      </c>
      <c r="G1373" s="199" t="n">
        <v>2</v>
      </c>
      <c r="H1373" s="199" t="inlineStr">
        <is>
          <t>MEDIUM</t>
        </is>
      </c>
      <c r="I1373" s="199" t="n">
        <v>10</v>
      </c>
      <c r="J1373" s="199" t="inlineStr">
        <is>
          <t>NO</t>
        </is>
      </c>
      <c r="K1373" s="199" t="inlineStr">
        <is>
          <t>https://attack.mitre.org/techniques/T1036/009</t>
        </is>
      </c>
      <c r="L1373" s="199" t="inlineStr"/>
      <c r="M1373" s="199" t="inlineStr">
        <is>
          <t>Implement detections</t>
        </is>
      </c>
      <c r="N1373" s="199" t="inlineStr">
        <is>
          <t>https://attack.mitre.org/techniques/T1036/009</t>
        </is>
      </c>
      <c r="O1373" s="199" t="inlineStr">
        <is>
          <t>Implement detection rules for this technique</t>
        </is>
      </c>
      <c r="P1373" s="199" t="inlineStr">
        <is>
          <t>Tactics: Defense Evasion</t>
        </is>
      </c>
      <c r="Q1373" s="199" t="inlineStr">
        <is>
          <t>P4</t>
        </is>
      </c>
      <c r="R1373" s="199" t="inlineStr">
        <is>
          <t>🔍 Investigate and apply appropriate controls</t>
        </is>
      </c>
      <c r="S1373" s="199" t="inlineStr">
        <is>
          <t>MITRE technique - no IP context</t>
        </is>
      </c>
      <c r="T1373" s="199" t="n">
        <v>0</v>
      </c>
      <c r="U1373" s="199" t="n">
        <v>0</v>
      </c>
      <c r="V1373" s="199" t="inlineStr">
        <is>
          <t>T1036.009:Break Process Trees | T1588.001:Malware | T1592.002:Software</t>
        </is>
      </c>
      <c r="W1373" s="199" t="n">
        <v>1</v>
      </c>
      <c r="X1373" s="199" t="inlineStr">
        <is>
          <t>LOW (40%)</t>
        </is>
      </c>
      <c r="Y1373" s="199" t="inlineStr">
        <is>
          <t>NONE</t>
        </is>
      </c>
      <c r="Z1373" s="199" t="inlineStr">
        <is>
          <t>NONE</t>
        </is>
      </c>
      <c r="AA1373" s="199" t="inlineStr">
        <is>
          <t>NONE</t>
        </is>
      </c>
      <c r="AB1373" s="199" t="inlineStr">
        <is>
          <t>NONE</t>
        </is>
      </c>
      <c r="AC1373" s="199" t="n">
        <v>0</v>
      </c>
      <c r="AD1373" s="199" t="inlineStr"/>
    </row>
    <row r="1374">
      <c r="A1374" s="199" t="inlineStr">
        <is>
          <t>MITRE_ATTACK</t>
        </is>
      </c>
      <c r="B1374" s="199" t="inlineStr">
        <is>
          <t>T1590.004</t>
        </is>
      </c>
      <c r="C1374" s="199" t="inlineStr">
        <is>
          <t>Tactic: Reconnaissance | Technique: Network Topology | Adversaries may gather information about the victim's network topology that can be used during targeting. Information about network topologies may include a variety of details, including the physical and/or logical arrangement of both external-facing and internal network environments. This information may also include specifics regarding network devices (gateways, routers, etc.) and other infrastructure.
Adversaries may gather this informat</t>
        </is>
      </c>
      <c r="D1374" s="199" t="n">
        <v>6</v>
      </c>
      <c r="E1374" s="199" t="inlineStr">
        <is>
          <t>MEDIUM</t>
        </is>
      </c>
      <c r="F1374" s="199" t="n">
        <v>2</v>
      </c>
      <c r="G1374" s="199" t="n">
        <v>2</v>
      </c>
      <c r="H1374" s="199" t="inlineStr">
        <is>
          <t>MEDIUM</t>
        </is>
      </c>
      <c r="I1374" s="199" t="n">
        <v>10</v>
      </c>
      <c r="J1374" s="199" t="inlineStr">
        <is>
          <t>NO</t>
        </is>
      </c>
      <c r="K1374" s="199" t="inlineStr">
        <is>
          <t>https://attack.mitre.org/techniques/T1590/004</t>
        </is>
      </c>
      <c r="L1374" s="199" t="inlineStr"/>
      <c r="M1374" s="199" t="inlineStr">
        <is>
          <t>Implement detections</t>
        </is>
      </c>
      <c r="N1374" s="199" t="inlineStr">
        <is>
          <t>https://attack.mitre.org/techniques/T1590/004</t>
        </is>
      </c>
      <c r="O1374" s="199" t="inlineStr">
        <is>
          <t>Implement detection rules for this technique</t>
        </is>
      </c>
      <c r="P1374" s="199" t="inlineStr">
        <is>
          <t>Tactics: Reconnaissance</t>
        </is>
      </c>
      <c r="Q1374" s="199" t="inlineStr">
        <is>
          <t>P4</t>
        </is>
      </c>
      <c r="R1374" s="199" t="inlineStr">
        <is>
          <t>🔍 Investigate and apply appropriate controls</t>
        </is>
      </c>
      <c r="S1374" s="199" t="inlineStr">
        <is>
          <t>MITRE technique - no IP context</t>
        </is>
      </c>
      <c r="T1374" s="199" t="n">
        <v>0</v>
      </c>
      <c r="U1374" s="199" t="n">
        <v>0</v>
      </c>
      <c r="V1374" s="199" t="inlineStr">
        <is>
          <t>T1590.004:Network Topology | T1584.008:Network Devices</t>
        </is>
      </c>
      <c r="W1374" s="199" t="n">
        <v>1</v>
      </c>
      <c r="X1374" s="199" t="inlineStr">
        <is>
          <t>LOW (40%)</t>
        </is>
      </c>
      <c r="Y1374" s="199" t="inlineStr">
        <is>
          <t>NONE</t>
        </is>
      </c>
      <c r="Z1374" s="199" t="inlineStr">
        <is>
          <t>NONE</t>
        </is>
      </c>
      <c r="AA1374" s="199" t="inlineStr">
        <is>
          <t>NONE</t>
        </is>
      </c>
      <c r="AB1374" s="199" t="inlineStr">
        <is>
          <t>NONE</t>
        </is>
      </c>
      <c r="AC1374" s="199" t="n">
        <v>0</v>
      </c>
      <c r="AD1374" s="199" t="inlineStr"/>
    </row>
    <row r="1375">
      <c r="A1375" s="199" t="inlineStr">
        <is>
          <t>MITRE_ATTACK</t>
        </is>
      </c>
      <c r="B1375" s="199" t="inlineStr">
        <is>
          <t>T1587.002</t>
        </is>
      </c>
      <c r="C1375" s="199" t="inlineStr">
        <is>
          <t>Tactic: Resource Development | Technique: Code Signing Certificates | Adversaries may create self-signed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t>
        </is>
      </c>
      <c r="D1375" s="199" t="n">
        <v>6</v>
      </c>
      <c r="E1375" s="199" t="inlineStr">
        <is>
          <t>MEDIUM</t>
        </is>
      </c>
      <c r="F1375" s="199" t="n">
        <v>2</v>
      </c>
      <c r="G1375" s="199" t="n">
        <v>2</v>
      </c>
      <c r="H1375" s="199" t="inlineStr">
        <is>
          <t>MEDIUM</t>
        </is>
      </c>
      <c r="I1375" s="199" t="n">
        <v>10</v>
      </c>
      <c r="J1375" s="199" t="inlineStr">
        <is>
          <t>NO</t>
        </is>
      </c>
      <c r="K1375" s="199" t="inlineStr">
        <is>
          <t>https://attack.mitre.org/techniques/T1587/002</t>
        </is>
      </c>
      <c r="L1375" s="199" t="inlineStr"/>
      <c r="M1375" s="199" t="inlineStr">
        <is>
          <t>Implement detections</t>
        </is>
      </c>
      <c r="N1375" s="199" t="inlineStr">
        <is>
          <t>https://attack.mitre.org/techniques/T1587/002</t>
        </is>
      </c>
      <c r="O1375" s="199" t="inlineStr">
        <is>
          <t>Implement detection rules for this technique</t>
        </is>
      </c>
      <c r="P1375" s="199" t="inlineStr">
        <is>
          <t>Tactics: Resource Development</t>
        </is>
      </c>
      <c r="Q1375" s="199" t="inlineStr">
        <is>
          <t>P4</t>
        </is>
      </c>
      <c r="R1375" s="199" t="inlineStr">
        <is>
          <t>🔍 Investigate and apply appropriate controls</t>
        </is>
      </c>
      <c r="S1375" s="199" t="inlineStr">
        <is>
          <t>MITRE technique - no IP context</t>
        </is>
      </c>
      <c r="T1375" s="199" t="n">
        <v>0</v>
      </c>
      <c r="U1375" s="199" t="n">
        <v>0</v>
      </c>
      <c r="V1375" s="199" t="inlineStr">
        <is>
          <t>T1587.002:Code Signing Certificates | T1553.002:Code Signing | T1588.003:Code Signing Certificates</t>
        </is>
      </c>
      <c r="W1375" s="199" t="n">
        <v>1</v>
      </c>
      <c r="X1375" s="199" t="inlineStr">
        <is>
          <t>LOW (40%)</t>
        </is>
      </c>
      <c r="Y1375" s="199" t="inlineStr">
        <is>
          <t>NONE</t>
        </is>
      </c>
      <c r="Z1375" s="199" t="inlineStr">
        <is>
          <t>NONE</t>
        </is>
      </c>
      <c r="AA1375" s="199" t="inlineStr">
        <is>
          <t>NONE</t>
        </is>
      </c>
      <c r="AB1375" s="199" t="inlineStr">
        <is>
          <t>NONE</t>
        </is>
      </c>
      <c r="AC1375" s="199" t="n">
        <v>0</v>
      </c>
      <c r="AD1375" s="199" t="inlineStr"/>
    </row>
    <row r="1376">
      <c r="A1376" s="199" t="inlineStr">
        <is>
          <t>MITRE_ATTACK</t>
        </is>
      </c>
      <c r="B1376" s="199" t="inlineStr">
        <is>
          <t>T1222.001</t>
        </is>
      </c>
      <c r="C1376" s="199" t="inlineStr">
        <is>
          <t>Tactic: Defense Evasion | Technique: Windows File and Directory Permissions Modification | 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t>
        </is>
      </c>
      <c r="D1376" s="199" t="n">
        <v>6</v>
      </c>
      <c r="E1376" s="199" t="inlineStr">
        <is>
          <t>MEDIUM</t>
        </is>
      </c>
      <c r="F1376" s="199" t="n">
        <v>2</v>
      </c>
      <c r="G1376" s="199" t="n">
        <v>2</v>
      </c>
      <c r="H1376" s="199" t="inlineStr">
        <is>
          <t>MEDIUM</t>
        </is>
      </c>
      <c r="I1376" s="199" t="n">
        <v>10</v>
      </c>
      <c r="J1376" s="199" t="inlineStr">
        <is>
          <t>NO</t>
        </is>
      </c>
      <c r="K1376" s="199" t="inlineStr">
        <is>
          <t>https://attack.mitre.org/techniques/T1222/001</t>
        </is>
      </c>
      <c r="L1376" s="199" t="inlineStr"/>
      <c r="M1376" s="199" t="inlineStr">
        <is>
          <t>Implement detections</t>
        </is>
      </c>
      <c r="N1376" s="199" t="inlineStr">
        <is>
          <t>https://attack.mitre.org/techniques/T1222/001</t>
        </is>
      </c>
      <c r="O1376" s="199" t="inlineStr">
        <is>
          <t>Implement detection rules for this technique</t>
        </is>
      </c>
      <c r="P1376" s="199" t="inlineStr">
        <is>
          <t>Tactics: Defense Evasion</t>
        </is>
      </c>
      <c r="Q1376" s="199" t="inlineStr">
        <is>
          <t>P4</t>
        </is>
      </c>
      <c r="R1376" s="199" t="inlineStr">
        <is>
          <t>🔍 Investigate and apply appropriate controls</t>
        </is>
      </c>
      <c r="S1376" s="199" t="inlineStr">
        <is>
          <t>MITRE technique - no IP context</t>
        </is>
      </c>
      <c r="T1376" s="199" t="n">
        <v>0</v>
      </c>
      <c r="U1376" s="199" t="n">
        <v>0</v>
      </c>
      <c r="V1376" s="199" t="inlineStr">
        <is>
          <t>T1222.001:Windows File and Directory Permissions Modification</t>
        </is>
      </c>
      <c r="W1376" s="199" t="n">
        <v>1</v>
      </c>
      <c r="X1376" s="199" t="inlineStr">
        <is>
          <t>LOW (40%)</t>
        </is>
      </c>
      <c r="Y1376" s="199" t="inlineStr">
        <is>
          <t>NONE</t>
        </is>
      </c>
      <c r="Z1376" s="199" t="inlineStr">
        <is>
          <t>NONE</t>
        </is>
      </c>
      <c r="AA1376" s="199" t="inlineStr">
        <is>
          <t>NONE</t>
        </is>
      </c>
      <c r="AB1376" s="199" t="inlineStr">
        <is>
          <t>NONE</t>
        </is>
      </c>
      <c r="AC1376" s="199" t="n">
        <v>0</v>
      </c>
      <c r="AD1376" s="199" t="inlineStr"/>
    </row>
    <row r="1377">
      <c r="A1377" s="199" t="inlineStr">
        <is>
          <t>MITRE_ATTACK</t>
        </is>
      </c>
      <c r="B1377" s="199" t="inlineStr">
        <is>
          <t>T1137.006</t>
        </is>
      </c>
      <c r="C1377" s="199" t="inlineStr">
        <is>
          <t>Tactic: Persistence | Technique: Add-ins | Adversaries may abuse Microsoft Office add-ins to obtain persistence on a compromised system. Office add-ins can be used to add functionality to Office programs. (Citation: Microsoft Office Add-ins) There are different types of add-ins that can be used by the various Office products; including Word/Excel add-in Libraries (WLL/XLL), VBA add-ins, Office Component Object Model (COM) add-ins, automation add-ins, VBA Editor (VBE), Visual Studio Tools for Off</t>
        </is>
      </c>
      <c r="D1377" s="199" t="n">
        <v>6</v>
      </c>
      <c r="E1377" s="199" t="inlineStr">
        <is>
          <t>MEDIUM</t>
        </is>
      </c>
      <c r="F1377" s="199" t="n">
        <v>2</v>
      </c>
      <c r="G1377" s="199" t="n">
        <v>2</v>
      </c>
      <c r="H1377" s="199" t="inlineStr">
        <is>
          <t>MEDIUM</t>
        </is>
      </c>
      <c r="I1377" s="199" t="n">
        <v>10</v>
      </c>
      <c r="J1377" s="199" t="inlineStr">
        <is>
          <t>NO</t>
        </is>
      </c>
      <c r="K1377" s="199" t="inlineStr">
        <is>
          <t>https://attack.mitre.org/techniques/T1137/006</t>
        </is>
      </c>
      <c r="L1377" s="199" t="inlineStr"/>
      <c r="M1377" s="199" t="inlineStr">
        <is>
          <t>Implement detections</t>
        </is>
      </c>
      <c r="N1377" s="199" t="inlineStr">
        <is>
          <t>https://attack.mitre.org/techniques/T1137/006</t>
        </is>
      </c>
      <c r="O1377" s="199" t="inlineStr">
        <is>
          <t>Implement detection rules for this technique</t>
        </is>
      </c>
      <c r="P1377" s="199" t="inlineStr">
        <is>
          <t>Tactics: Persistence</t>
        </is>
      </c>
      <c r="Q1377" s="199" t="inlineStr">
        <is>
          <t>P4</t>
        </is>
      </c>
      <c r="R1377" s="199" t="inlineStr">
        <is>
          <t>🔍 Investigate and apply appropriate controls</t>
        </is>
      </c>
      <c r="S1377" s="199" t="inlineStr">
        <is>
          <t>MITRE technique - no IP context</t>
        </is>
      </c>
      <c r="T1377" s="199" t="n">
        <v>0</v>
      </c>
      <c r="U1377" s="199" t="n">
        <v>0</v>
      </c>
      <c r="V1377" s="199" t="inlineStr">
        <is>
          <t>T1137.006:Add-ins | T1559.001:Component Object Model</t>
        </is>
      </c>
      <c r="W1377" s="199" t="n">
        <v>1</v>
      </c>
      <c r="X1377" s="199" t="inlineStr">
        <is>
          <t>LOW (40%)</t>
        </is>
      </c>
      <c r="Y1377" s="199" t="inlineStr">
        <is>
          <t>NONE</t>
        </is>
      </c>
      <c r="Z1377" s="199" t="inlineStr">
        <is>
          <t>NONE</t>
        </is>
      </c>
      <c r="AA1377" s="199" t="inlineStr">
        <is>
          <t>NONE</t>
        </is>
      </c>
      <c r="AB1377" s="199" t="inlineStr">
        <is>
          <t>NONE</t>
        </is>
      </c>
      <c r="AC1377" s="199" t="n">
        <v>0</v>
      </c>
      <c r="AD1377" s="199" t="inlineStr"/>
    </row>
    <row r="1378">
      <c r="A1378" s="199" t="inlineStr">
        <is>
          <t>MITRE_ATTACK</t>
        </is>
      </c>
      <c r="B1378" s="199" t="inlineStr">
        <is>
          <t>T1505.002</t>
        </is>
      </c>
      <c r="C1378" s="199" t="inlineStr">
        <is>
          <t>Tactic: Persistence | Technique: Transport Agent | Adversaries may abuse Microsoft transport agents to establish persistent access to systems. Microsoft Exchange transport agents can operate on email messages passing through the transport pipeline to perform various tasks such as filtering spam, filtering malicious attachments, journaling, or adding a corporate signature to the end of all outgoing emails.(Citation: Microsoft TransportAgent Jun 2016)(Citation: ESET LightNeuron May 2019) Transport</t>
        </is>
      </c>
      <c r="D1378" s="199" t="n">
        <v>6</v>
      </c>
      <c r="E1378" s="199" t="inlineStr">
        <is>
          <t>MEDIUM</t>
        </is>
      </c>
      <c r="F1378" s="199" t="n">
        <v>2</v>
      </c>
      <c r="G1378" s="199" t="n">
        <v>2</v>
      </c>
      <c r="H1378" s="199" t="inlineStr">
        <is>
          <t>MEDIUM</t>
        </is>
      </c>
      <c r="I1378" s="199" t="n">
        <v>10</v>
      </c>
      <c r="J1378" s="199" t="inlineStr">
        <is>
          <t>NO</t>
        </is>
      </c>
      <c r="K1378" s="199" t="inlineStr">
        <is>
          <t>https://attack.mitre.org/techniques/T1505/002</t>
        </is>
      </c>
      <c r="L1378" s="199" t="inlineStr"/>
      <c r="M1378" s="199" t="inlineStr">
        <is>
          <t>Implement detections</t>
        </is>
      </c>
      <c r="N1378" s="199" t="inlineStr">
        <is>
          <t>https://attack.mitre.org/techniques/T1505/002</t>
        </is>
      </c>
      <c r="O1378" s="199" t="inlineStr">
        <is>
          <t>Implement detection rules for this technique</t>
        </is>
      </c>
      <c r="P1378" s="199" t="inlineStr">
        <is>
          <t>Tactics: Persistence</t>
        </is>
      </c>
      <c r="Q1378" s="199" t="inlineStr">
        <is>
          <t>P4</t>
        </is>
      </c>
      <c r="R1378" s="199" t="inlineStr">
        <is>
          <t>🔍 Investigate and apply appropriate controls</t>
        </is>
      </c>
      <c r="S1378" s="199" t="inlineStr">
        <is>
          <t>MITRE technique - no IP context</t>
        </is>
      </c>
      <c r="T1378" s="199" t="n">
        <v>0</v>
      </c>
      <c r="U1378" s="199" t="n">
        <v>0</v>
      </c>
      <c r="V1378" s="199" t="inlineStr">
        <is>
          <t>T1505.002:Transport Agent</t>
        </is>
      </c>
      <c r="W1378" s="199" t="n">
        <v>1</v>
      </c>
      <c r="X1378" s="199" t="inlineStr">
        <is>
          <t>LOW (40%)</t>
        </is>
      </c>
      <c r="Y1378" s="199" t="inlineStr">
        <is>
          <t>NONE</t>
        </is>
      </c>
      <c r="Z1378" s="199" t="inlineStr">
        <is>
          <t>NONE</t>
        </is>
      </c>
      <c r="AA1378" s="199" t="inlineStr">
        <is>
          <t>NONE</t>
        </is>
      </c>
      <c r="AB1378" s="199" t="inlineStr">
        <is>
          <t>NONE</t>
        </is>
      </c>
      <c r="AC1378" s="199" t="n">
        <v>0</v>
      </c>
      <c r="AD1378" s="199" t="inlineStr"/>
    </row>
    <row r="1379">
      <c r="A1379" s="199" t="inlineStr">
        <is>
          <t>MITRE_ATTACK</t>
        </is>
      </c>
      <c r="B1379" s="199" t="inlineStr">
        <is>
          <t>T1082</t>
        </is>
      </c>
      <c r="C1379" s="199" t="inlineStr">
        <is>
          <t>Tactic: Discovery | Technique: System Information Discovery | An adversary may attempt to get detailed information about the operating system and hardware, including version, patches, hotfixes, service packs, and architecture. Adversaries may use this information to shape follow-on behaviors, including whether or not the adversary fully infects the target and/or attempts specific actions. This behavior is distinct from [Local Storage Discovery](https://attack.mitre.org/techniques/T1680) which is</t>
        </is>
      </c>
      <c r="D1379" s="199" t="n">
        <v>6</v>
      </c>
      <c r="E1379" s="199" t="inlineStr">
        <is>
          <t>MEDIUM</t>
        </is>
      </c>
      <c r="F1379" s="199" t="n">
        <v>2</v>
      </c>
      <c r="G1379" s="199" t="n">
        <v>2</v>
      </c>
      <c r="H1379" s="199" t="inlineStr">
        <is>
          <t>MEDIUM</t>
        </is>
      </c>
      <c r="I1379" s="199" t="n">
        <v>10</v>
      </c>
      <c r="J1379" s="199" t="inlineStr">
        <is>
          <t>NO</t>
        </is>
      </c>
      <c r="K1379" s="199" t="inlineStr">
        <is>
          <t>https://attack.mitre.org/techniques/T1082</t>
        </is>
      </c>
      <c r="L1379" s="199" t="inlineStr"/>
      <c r="M1379" s="199" t="inlineStr">
        <is>
          <t>Implement detections</t>
        </is>
      </c>
      <c r="N1379" s="199" t="inlineStr">
        <is>
          <t>https://attack.mitre.org/techniques/T1082</t>
        </is>
      </c>
      <c r="O1379" s="199" t="inlineStr">
        <is>
          <t>Implement detection rules for this technique</t>
        </is>
      </c>
      <c r="P1379" s="199" t="inlineStr">
        <is>
          <t>Tactics: Discovery</t>
        </is>
      </c>
      <c r="Q1379" s="199" t="inlineStr">
        <is>
          <t>P4</t>
        </is>
      </c>
      <c r="R1379" s="199" t="inlineStr">
        <is>
          <t>🔍 Investigate and apply appropriate controls</t>
        </is>
      </c>
      <c r="S1379" s="199" t="inlineStr">
        <is>
          <t>MITRE technique - no IP context</t>
        </is>
      </c>
      <c r="T1379" s="199" t="n">
        <v>0</v>
      </c>
      <c r="U1379" s="199" t="n">
        <v>0</v>
      </c>
      <c r="V1379" s="199" t="inlineStr">
        <is>
          <t>T1082:System Information Discovery | T1592.001:Hardware | T1680:Local Storage Discovery</t>
        </is>
      </c>
      <c r="W1379" s="199" t="n">
        <v>1</v>
      </c>
      <c r="X1379" s="199" t="inlineStr">
        <is>
          <t>LOW (40%)</t>
        </is>
      </c>
      <c r="Y1379" s="199" t="inlineStr">
        <is>
          <t>NONE</t>
        </is>
      </c>
      <c r="Z1379" s="199" t="inlineStr">
        <is>
          <t>NONE</t>
        </is>
      </c>
      <c r="AA1379" s="199" t="inlineStr">
        <is>
          <t>NONE</t>
        </is>
      </c>
      <c r="AB1379" s="199" t="inlineStr">
        <is>
          <t>NONE</t>
        </is>
      </c>
      <c r="AC1379" s="199" t="n">
        <v>0</v>
      </c>
      <c r="AD1379" s="199" t="inlineStr"/>
    </row>
    <row r="1380">
      <c r="A1380" s="199" t="inlineStr">
        <is>
          <t>MITRE_ATTACK</t>
        </is>
      </c>
      <c r="B1380" s="199" t="inlineStr">
        <is>
          <t>T1071</t>
        </is>
      </c>
      <c r="C1380" s="199" t="inlineStr">
        <is>
          <t>Tactic: Command And Control | Technique: Application Layer Protocol | Adversaries may communicate using OSI application layer protocols to avoid detection/network filtering by blending in with existing traffic. Commands to the remote system, and often the results of those commands, will be embedded within the protocol traffic between the client and server. 
Adversaries may utilize many different protocols, including those used for web browsing, transferring files, electronic mail, DNS, or publi</t>
        </is>
      </c>
      <c r="D1380" s="199" t="n">
        <v>6</v>
      </c>
      <c r="E1380" s="199" t="inlineStr">
        <is>
          <t>MEDIUM</t>
        </is>
      </c>
      <c r="F1380" s="199" t="n">
        <v>2</v>
      </c>
      <c r="G1380" s="199" t="n">
        <v>2</v>
      </c>
      <c r="H1380" s="199" t="inlineStr">
        <is>
          <t>MEDIUM</t>
        </is>
      </c>
      <c r="I1380" s="199" t="n">
        <v>10</v>
      </c>
      <c r="J1380" s="199" t="inlineStr">
        <is>
          <t>NO</t>
        </is>
      </c>
      <c r="K1380" s="199" t="inlineStr">
        <is>
          <t>https://attack.mitre.org/techniques/T1071</t>
        </is>
      </c>
      <c r="L1380" s="199" t="inlineStr"/>
      <c r="M1380" s="199" t="inlineStr">
        <is>
          <t>Implement detections</t>
        </is>
      </c>
      <c r="N1380" s="199" t="inlineStr">
        <is>
          <t>https://attack.mitre.org/techniques/T1071</t>
        </is>
      </c>
      <c r="O1380" s="199" t="inlineStr">
        <is>
          <t>Implement detection rules for this technique</t>
        </is>
      </c>
      <c r="P1380" s="199" t="inlineStr">
        <is>
          <t>Tactics: Command And Control</t>
        </is>
      </c>
      <c r="Q1380" s="199" t="inlineStr">
        <is>
          <t>P4</t>
        </is>
      </c>
      <c r="R1380" s="199" t="inlineStr">
        <is>
          <t>🔍 Investigate and apply appropriate controls</t>
        </is>
      </c>
      <c r="S1380" s="199" t="inlineStr">
        <is>
          <t>MITRE technique - no IP context</t>
        </is>
      </c>
      <c r="T1380" s="199" t="n">
        <v>0</v>
      </c>
      <c r="U1380" s="199" t="n">
        <v>0</v>
      </c>
      <c r="V1380" s="199" t="inlineStr">
        <is>
          <t>T1071:Application Layer Protocol | T1584.004:Server</t>
        </is>
      </c>
      <c r="W1380" s="199" t="n">
        <v>1</v>
      </c>
      <c r="X1380" s="199" t="inlineStr">
        <is>
          <t>LOW (40%)</t>
        </is>
      </c>
      <c r="Y1380" s="199" t="inlineStr">
        <is>
          <t>NONE</t>
        </is>
      </c>
      <c r="Z1380" s="199" t="inlineStr">
        <is>
          <t>NONE</t>
        </is>
      </c>
      <c r="AA1380" s="199" t="inlineStr">
        <is>
          <t>NONE</t>
        </is>
      </c>
      <c r="AB1380" s="199" t="inlineStr">
        <is>
          <t>NONE</t>
        </is>
      </c>
      <c r="AC1380" s="199" t="n">
        <v>0</v>
      </c>
      <c r="AD1380" s="199" t="inlineStr"/>
    </row>
    <row r="1381">
      <c r="A1381" s="199" t="inlineStr">
        <is>
          <t>MITRE_ATTACK</t>
        </is>
      </c>
      <c r="B1381" s="199" t="inlineStr">
        <is>
          <t>T1574.014</t>
        </is>
      </c>
      <c r="C1381" s="199" t="inlineStr">
        <is>
          <t xml:space="preserve">Tactic: Persistence, Privilege Escalation, Defense Evasion | Technique: AppDomainManager | Adversaries may execute their own malicious payloads by hijacking how the .NET `AppDomainManager` loads assemblies. The .NET framework uses the `AppDomainManager` class to create and manage one or more isolated runtime environments (called application domains) inside a process to host the execution of .NET applications. Assemblies (`.exe` or `.dll` binaries compiled to run as .NET code) may be loaded into </t>
        </is>
      </c>
      <c r="D1381" s="199" t="n">
        <v>6</v>
      </c>
      <c r="E1381" s="199" t="inlineStr">
        <is>
          <t>MEDIUM</t>
        </is>
      </c>
      <c r="F1381" s="199" t="n">
        <v>2</v>
      </c>
      <c r="G1381" s="199" t="n">
        <v>2</v>
      </c>
      <c r="H1381" s="199" t="inlineStr">
        <is>
          <t>MEDIUM</t>
        </is>
      </c>
      <c r="I1381" s="199" t="n">
        <v>10</v>
      </c>
      <c r="J1381" s="199" t="inlineStr">
        <is>
          <t>NO</t>
        </is>
      </c>
      <c r="K1381" s="199" t="inlineStr">
        <is>
          <t>https://attack.mitre.org/techniques/T1574/014</t>
        </is>
      </c>
      <c r="L1381" s="199" t="inlineStr"/>
      <c r="M1381" s="199" t="inlineStr">
        <is>
          <t>Implement detections</t>
        </is>
      </c>
      <c r="N1381" s="199" t="inlineStr">
        <is>
          <t>https://attack.mitre.org/techniques/T1574/014</t>
        </is>
      </c>
      <c r="O1381" s="199" t="inlineStr">
        <is>
          <t>Implement detection rules for this technique</t>
        </is>
      </c>
      <c r="P1381" s="199" t="inlineStr">
        <is>
          <t>Tactics: Persistence, Privilege Escalation, Defense Evasion</t>
        </is>
      </c>
      <c r="Q1381" s="199" t="inlineStr">
        <is>
          <t>P4</t>
        </is>
      </c>
      <c r="R1381" s="199" t="inlineStr">
        <is>
          <t>🔍 Investigate and apply appropriate controls</t>
        </is>
      </c>
      <c r="S1381" s="199" t="inlineStr">
        <is>
          <t>MITRE technique - no IP context</t>
        </is>
      </c>
      <c r="T1381" s="199" t="n">
        <v>0</v>
      </c>
      <c r="U1381" s="199" t="n">
        <v>0</v>
      </c>
      <c r="V1381" s="199" t="inlineStr">
        <is>
          <t>T1574.014:AppDomainManager | T1584.001:Domains</t>
        </is>
      </c>
      <c r="W1381" s="199" t="n">
        <v>1</v>
      </c>
      <c r="X1381" s="199" t="inlineStr">
        <is>
          <t>LOW (40%)</t>
        </is>
      </c>
      <c r="Y1381" s="199" t="inlineStr">
        <is>
          <t>NONE</t>
        </is>
      </c>
      <c r="Z1381" s="199" t="inlineStr">
        <is>
          <t>NONE</t>
        </is>
      </c>
      <c r="AA1381" s="199" t="inlineStr">
        <is>
          <t>NONE</t>
        </is>
      </c>
      <c r="AB1381" s="199" t="inlineStr">
        <is>
          <t>NONE</t>
        </is>
      </c>
      <c r="AC1381" s="199" t="n">
        <v>0</v>
      </c>
      <c r="AD1381" s="199" t="inlineStr"/>
    </row>
    <row r="1382">
      <c r="A1382" s="199" t="inlineStr">
        <is>
          <t>MITRE_ATTACK</t>
        </is>
      </c>
      <c r="B1382" s="199" t="inlineStr">
        <is>
          <t>T1074.002</t>
        </is>
      </c>
      <c r="C1382" s="199" t="inlineStr">
        <is>
          <t xml:space="preserve">Tactic: Collection | Technique: Remote Data Staging | Adversaries may stage data collected from multiple systems in a central location or directory on one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t>
        </is>
      </c>
      <c r="D1382" s="199" t="n">
        <v>6</v>
      </c>
      <c r="E1382" s="199" t="inlineStr">
        <is>
          <t>MEDIUM</t>
        </is>
      </c>
      <c r="F1382" s="199" t="n">
        <v>2</v>
      </c>
      <c r="G1382" s="199" t="n">
        <v>2</v>
      </c>
      <c r="H1382" s="199" t="inlineStr">
        <is>
          <t>MEDIUM</t>
        </is>
      </c>
      <c r="I1382" s="199" t="n">
        <v>10</v>
      </c>
      <c r="J1382" s="199" t="inlineStr">
        <is>
          <t>NO</t>
        </is>
      </c>
      <c r="K1382" s="199" t="inlineStr">
        <is>
          <t>https://attack.mitre.org/techniques/T1074/002</t>
        </is>
      </c>
      <c r="L1382" s="199" t="inlineStr"/>
      <c r="M1382" s="199" t="inlineStr">
        <is>
          <t>Implement detections</t>
        </is>
      </c>
      <c r="N1382" s="199" t="inlineStr">
        <is>
          <t>https://attack.mitre.org/techniques/T1074/002</t>
        </is>
      </c>
      <c r="O1382" s="199" t="inlineStr">
        <is>
          <t>Implement detection rules for this technique</t>
        </is>
      </c>
      <c r="P1382" s="199" t="inlineStr">
        <is>
          <t>Tactics: Collection</t>
        </is>
      </c>
      <c r="Q1382" s="199" t="inlineStr">
        <is>
          <t>P4</t>
        </is>
      </c>
      <c r="R1382" s="199" t="inlineStr">
        <is>
          <t>🔍 Investigate and apply appropriate controls</t>
        </is>
      </c>
      <c r="S1382" s="199" t="inlineStr">
        <is>
          <t>MITRE technique - no IP context</t>
        </is>
      </c>
      <c r="T1382" s="199" t="n">
        <v>0</v>
      </c>
      <c r="U1382" s="199" t="n">
        <v>0</v>
      </c>
      <c r="V1382" s="199" t="inlineStr">
        <is>
          <t>T1074.002:Remote Data Staging | T1560:Archive Collected Data | T1592.002:Software</t>
        </is>
      </c>
      <c r="W1382" s="199" t="n">
        <v>1</v>
      </c>
      <c r="X1382" s="199" t="inlineStr">
        <is>
          <t>LOW (40%)</t>
        </is>
      </c>
      <c r="Y1382" s="199" t="inlineStr">
        <is>
          <t>NONE</t>
        </is>
      </c>
      <c r="Z1382" s="199" t="inlineStr">
        <is>
          <t>NONE</t>
        </is>
      </c>
      <c r="AA1382" s="199" t="inlineStr">
        <is>
          <t>NONE</t>
        </is>
      </c>
      <c r="AB1382" s="199" t="inlineStr">
        <is>
          <t>NONE</t>
        </is>
      </c>
      <c r="AC1382" s="199" t="n">
        <v>0</v>
      </c>
      <c r="AD1382" s="199" t="inlineStr"/>
    </row>
    <row r="1383">
      <c r="A1383" s="199" t="inlineStr">
        <is>
          <t>MITRE_ATTACK</t>
        </is>
      </c>
      <c r="B1383" s="199" t="inlineStr">
        <is>
          <t>T1098.006</t>
        </is>
      </c>
      <c r="C1383" s="199" t="inlineStr">
        <is>
          <t>Tactic: Persistence, Privilege Escalation | Technique: Additional Container Cluster Roles | An adversary may add additional roles or permissions to an adversary-controlled user or service account to maintain persistent access to a container orchestration system. For example, an adversary with sufficient permissions may create a RoleBinding or a ClusterRoleBinding to bind a Role or ClusterRole to a Kubernetes account.(Citation: Kubernetes RBAC)(Citation: Aquasec Kubernetes Attack 2023) Where attr</t>
        </is>
      </c>
      <c r="D1383" s="199" t="n">
        <v>6</v>
      </c>
      <c r="E1383" s="199" t="inlineStr">
        <is>
          <t>MEDIUM</t>
        </is>
      </c>
      <c r="F1383" s="199" t="n">
        <v>2</v>
      </c>
      <c r="G1383" s="199" t="n">
        <v>2</v>
      </c>
      <c r="H1383" s="199" t="inlineStr">
        <is>
          <t>MEDIUM</t>
        </is>
      </c>
      <c r="I1383" s="199" t="n">
        <v>10</v>
      </c>
      <c r="J1383" s="199" t="inlineStr">
        <is>
          <t>NO</t>
        </is>
      </c>
      <c r="K1383" s="199" t="inlineStr">
        <is>
          <t>https://attack.mitre.org/techniques/T1098/006</t>
        </is>
      </c>
      <c r="L1383" s="199" t="inlineStr"/>
      <c r="M1383" s="199" t="inlineStr">
        <is>
          <t>Implement detections</t>
        </is>
      </c>
      <c r="N1383" s="199" t="inlineStr">
        <is>
          <t>https://attack.mitre.org/techniques/T1098/006</t>
        </is>
      </c>
      <c r="O1383" s="199" t="inlineStr">
        <is>
          <t>Implement detection rules for this technique</t>
        </is>
      </c>
      <c r="P1383" s="199" t="inlineStr">
        <is>
          <t>Tactics: Persistence, Privilege Escalation</t>
        </is>
      </c>
      <c r="Q1383" s="199" t="inlineStr">
        <is>
          <t>P4</t>
        </is>
      </c>
      <c r="R1383" s="199" t="inlineStr">
        <is>
          <t>🔍 Investigate and apply appropriate controls</t>
        </is>
      </c>
      <c r="S1383" s="199" t="inlineStr">
        <is>
          <t>MITRE technique - no IP context</t>
        </is>
      </c>
      <c r="T1383" s="199" t="n">
        <v>0</v>
      </c>
      <c r="U1383" s="199" t="n">
        <v>0</v>
      </c>
      <c r="V1383" s="199" t="inlineStr">
        <is>
          <t>T1098.006:Additional Container Cluster Roles</t>
        </is>
      </c>
      <c r="W1383" s="199" t="n">
        <v>1</v>
      </c>
      <c r="X1383" s="199" t="inlineStr">
        <is>
          <t>LOW (40%)</t>
        </is>
      </c>
      <c r="Y1383" s="199" t="inlineStr">
        <is>
          <t>NONE</t>
        </is>
      </c>
      <c r="Z1383" s="199" t="inlineStr">
        <is>
          <t>NONE</t>
        </is>
      </c>
      <c r="AA1383" s="199" t="inlineStr">
        <is>
          <t>NONE</t>
        </is>
      </c>
      <c r="AB1383" s="199" t="inlineStr">
        <is>
          <t>NONE</t>
        </is>
      </c>
      <c r="AC1383" s="199" t="n">
        <v>0</v>
      </c>
      <c r="AD1383" s="199" t="inlineStr"/>
    </row>
    <row r="1384">
      <c r="A1384" s="199" t="inlineStr">
        <is>
          <t>MITRE_ATTACK</t>
        </is>
      </c>
      <c r="B1384" s="199" t="inlineStr">
        <is>
          <t>T1053</t>
        </is>
      </c>
      <c r="C1384" s="199" t="inlineStr">
        <is>
          <t>Tactic: Execution, Persistence, Privilege Escalation | Technique: Scheduled Task/Job | Adversaries may abuse task scheduling functionality to facilitate initial or recurring execution of malicious code. Utilities exist within all major operating systems to schedule programs or scripts to be executed at a specified date and time. A task can also be scheduled on a remote system, provided the proper authentication is met (ex: RPC and file and printer sharing in Windows environments). Scheduling a t</t>
        </is>
      </c>
      <c r="D1384" s="199" t="n">
        <v>6</v>
      </c>
      <c r="E1384" s="199" t="inlineStr">
        <is>
          <t>MEDIUM</t>
        </is>
      </c>
      <c r="F1384" s="199" t="n">
        <v>2</v>
      </c>
      <c r="G1384" s="199" t="n">
        <v>2</v>
      </c>
      <c r="H1384" s="199" t="inlineStr">
        <is>
          <t>MEDIUM</t>
        </is>
      </c>
      <c r="I1384" s="199" t="n">
        <v>10</v>
      </c>
      <c r="J1384" s="199" t="inlineStr">
        <is>
          <t>NO</t>
        </is>
      </c>
      <c r="K1384" s="199" t="inlineStr">
        <is>
          <t>https://attack.mitre.org/techniques/T1053</t>
        </is>
      </c>
      <c r="L1384" s="199" t="inlineStr"/>
      <c r="M1384" s="199" t="inlineStr">
        <is>
          <t>Implement detections</t>
        </is>
      </c>
      <c r="N1384" s="199" t="inlineStr">
        <is>
          <t>https://attack.mitre.org/techniques/T1053</t>
        </is>
      </c>
      <c r="O1384" s="199" t="inlineStr">
        <is>
          <t>Implement detection rules for this technique</t>
        </is>
      </c>
      <c r="P1384" s="199" t="inlineStr">
        <is>
          <t>Tactics: Execution, Persistence, Privilege Escalation</t>
        </is>
      </c>
      <c r="Q1384" s="199" t="inlineStr">
        <is>
          <t>P4</t>
        </is>
      </c>
      <c r="R1384" s="199" t="inlineStr">
        <is>
          <t>🔍 Investigate and apply appropriate controls</t>
        </is>
      </c>
      <c r="S1384" s="199" t="inlineStr">
        <is>
          <t>MITRE technique - no IP context</t>
        </is>
      </c>
      <c r="T1384" s="199" t="n">
        <v>0</v>
      </c>
      <c r="U1384" s="199" t="n">
        <v>0</v>
      </c>
      <c r="V1384" s="199" t="inlineStr">
        <is>
          <t>T1053:Scheduled Task/Job | T1053.005:Scheduled Task</t>
        </is>
      </c>
      <c r="W1384" s="199" t="n">
        <v>1</v>
      </c>
      <c r="X1384" s="199" t="inlineStr">
        <is>
          <t>LOW (40%)</t>
        </is>
      </c>
      <c r="Y1384" s="199" t="inlineStr">
        <is>
          <t>NONE</t>
        </is>
      </c>
      <c r="Z1384" s="199" t="inlineStr">
        <is>
          <t>NONE</t>
        </is>
      </c>
      <c r="AA1384" s="199" t="inlineStr">
        <is>
          <t>NONE</t>
        </is>
      </c>
      <c r="AB1384" s="199" t="inlineStr">
        <is>
          <t>NONE</t>
        </is>
      </c>
      <c r="AC1384" s="199" t="n">
        <v>0</v>
      </c>
      <c r="AD1384" s="199" t="inlineStr"/>
    </row>
    <row r="1385">
      <c r="A1385" s="199" t="inlineStr">
        <is>
          <t>MITRE_ATTACK</t>
        </is>
      </c>
      <c r="B1385" s="199" t="inlineStr">
        <is>
          <t>T1218.007</t>
        </is>
      </c>
      <c r="C1385" s="199" t="inlineStr">
        <is>
          <t>Tactic: Defense Evasion | Technique: Msiexec | Adversaries may abuse msiexec.exe to proxy execution of malicious payloads. Msiexec.exe is the command-line utility for the Windows Installer and is thus commonly associated with executing installation packages (.msi).(Citation: Microsoft msiexec) The Msiexec.exe binary may also be digitally signed by Microsoft.
Adversaries may abuse msiexec.exe to launch local or network accessible MSI files. Msiexec.exe can also execute DLLs.(Citation: LOLBAS Msi</t>
        </is>
      </c>
      <c r="D1385" s="199" t="n">
        <v>6</v>
      </c>
      <c r="E1385" s="199" t="inlineStr">
        <is>
          <t>MEDIUM</t>
        </is>
      </c>
      <c r="F1385" s="199" t="n">
        <v>2</v>
      </c>
      <c r="G1385" s="199" t="n">
        <v>2</v>
      </c>
      <c r="H1385" s="199" t="inlineStr">
        <is>
          <t>MEDIUM</t>
        </is>
      </c>
      <c r="I1385" s="199" t="n">
        <v>10</v>
      </c>
      <c r="J1385" s="199" t="inlineStr">
        <is>
          <t>NO</t>
        </is>
      </c>
      <c r="K1385" s="199" t="inlineStr">
        <is>
          <t>https://attack.mitre.org/techniques/T1218/007</t>
        </is>
      </c>
      <c r="L1385" s="199" t="inlineStr"/>
      <c r="M1385" s="199" t="inlineStr">
        <is>
          <t>Implement detections</t>
        </is>
      </c>
      <c r="N1385" s="199" t="inlineStr">
        <is>
          <t>https://attack.mitre.org/techniques/T1218/007</t>
        </is>
      </c>
      <c r="O1385" s="199" t="inlineStr">
        <is>
          <t>Implement detection rules for this technique</t>
        </is>
      </c>
      <c r="P1385" s="199" t="inlineStr">
        <is>
          <t>Tactics: Defense Evasion</t>
        </is>
      </c>
      <c r="Q1385" s="199" t="inlineStr">
        <is>
          <t>P4</t>
        </is>
      </c>
      <c r="R1385" s="199" t="inlineStr">
        <is>
          <t>🔍 Investigate and apply appropriate controls</t>
        </is>
      </c>
      <c r="S1385" s="199" t="inlineStr">
        <is>
          <t>MITRE technique - no IP context</t>
        </is>
      </c>
      <c r="T1385" s="199" t="n">
        <v>0</v>
      </c>
      <c r="U1385" s="199" t="n">
        <v>0</v>
      </c>
      <c r="V1385" s="199" t="inlineStr">
        <is>
          <t>T1218.007:Msiexec</t>
        </is>
      </c>
      <c r="W1385" s="199" t="n">
        <v>1</v>
      </c>
      <c r="X1385" s="199" t="inlineStr">
        <is>
          <t>LOW (40%)</t>
        </is>
      </c>
      <c r="Y1385" s="199" t="inlineStr">
        <is>
          <t>NONE</t>
        </is>
      </c>
      <c r="Z1385" s="199" t="inlineStr">
        <is>
          <t>NONE</t>
        </is>
      </c>
      <c r="AA1385" s="199" t="inlineStr">
        <is>
          <t>NONE</t>
        </is>
      </c>
      <c r="AB1385" s="199" t="inlineStr">
        <is>
          <t>NONE</t>
        </is>
      </c>
      <c r="AC1385" s="199" t="n">
        <v>0</v>
      </c>
      <c r="AD1385" s="199" t="inlineStr"/>
    </row>
    <row r="1386">
      <c r="A1386" s="199" t="inlineStr">
        <is>
          <t>MITRE_ATTACK</t>
        </is>
      </c>
      <c r="B1386" s="199" t="inlineStr">
        <is>
          <t>T1590.003</t>
        </is>
      </c>
      <c r="C1386" s="199" t="inlineStr">
        <is>
          <t>Tactic: Reconnaissance | Technique: Network Trust Dependencies | Adversaries may gather information about the victim's network trust dependencies that can be used during targeting. Information about network trusts may include a variety of details, including second or third-party organizations/domains (ex: managed service providers, contractors, etc.) that have connected (and potentially elevated) network access.
Adversaries may gather this information in various ways, such as direct elicitation</t>
        </is>
      </c>
      <c r="D1386" s="199" t="n">
        <v>6</v>
      </c>
      <c r="E1386" s="199" t="inlineStr">
        <is>
          <t>MEDIUM</t>
        </is>
      </c>
      <c r="F1386" s="199" t="n">
        <v>2</v>
      </c>
      <c r="G1386" s="199" t="n">
        <v>2</v>
      </c>
      <c r="H1386" s="199" t="inlineStr">
        <is>
          <t>MEDIUM</t>
        </is>
      </c>
      <c r="I1386" s="199" t="n">
        <v>10</v>
      </c>
      <c r="J1386" s="199" t="inlineStr">
        <is>
          <t>NO</t>
        </is>
      </c>
      <c r="K1386" s="199" t="inlineStr">
        <is>
          <t>https://attack.mitre.org/techniques/T1590/003</t>
        </is>
      </c>
      <c r="L1386" s="199" t="inlineStr"/>
      <c r="M1386" s="199" t="inlineStr">
        <is>
          <t>Implement detections</t>
        </is>
      </c>
      <c r="N1386" s="199" t="inlineStr">
        <is>
          <t>https://attack.mitre.org/techniques/T1590/003</t>
        </is>
      </c>
      <c r="O1386" s="199" t="inlineStr">
        <is>
          <t>Implement detection rules for this technique</t>
        </is>
      </c>
      <c r="P1386" s="199" t="inlineStr">
        <is>
          <t>Tactics: Reconnaissance</t>
        </is>
      </c>
      <c r="Q1386" s="199" t="inlineStr">
        <is>
          <t>P4</t>
        </is>
      </c>
      <c r="R1386" s="199" t="inlineStr">
        <is>
          <t>🔍 Investigate and apply appropriate controls</t>
        </is>
      </c>
      <c r="S1386" s="199" t="inlineStr">
        <is>
          <t>MITRE technique - no IP context</t>
        </is>
      </c>
      <c r="T1386" s="199" t="n">
        <v>0</v>
      </c>
      <c r="U1386" s="199" t="n">
        <v>0</v>
      </c>
      <c r="V1386" s="199" t="inlineStr">
        <is>
          <t>T1590.003:Network Trust Dependencies | T1584.001:Domains</t>
        </is>
      </c>
      <c r="W1386" s="199" t="n">
        <v>1</v>
      </c>
      <c r="X1386" s="199" t="inlineStr">
        <is>
          <t>LOW (40%)</t>
        </is>
      </c>
      <c r="Y1386" s="199" t="inlineStr">
        <is>
          <t>NONE</t>
        </is>
      </c>
      <c r="Z1386" s="199" t="inlineStr">
        <is>
          <t>NONE</t>
        </is>
      </c>
      <c r="AA1386" s="199" t="inlineStr">
        <is>
          <t>NONE</t>
        </is>
      </c>
      <c r="AB1386" s="199" t="inlineStr">
        <is>
          <t>NONE</t>
        </is>
      </c>
      <c r="AC1386" s="199" t="n">
        <v>0</v>
      </c>
      <c r="AD1386" s="199" t="inlineStr"/>
    </row>
    <row r="1387">
      <c r="A1387" s="199" t="inlineStr">
        <is>
          <t>MITRE_ATTACK</t>
        </is>
      </c>
      <c r="B1387" s="199" t="inlineStr">
        <is>
          <t>T1498.002</t>
        </is>
      </c>
      <c r="C1387" s="199" t="inlineStr">
        <is>
          <t>Tactic: Impact | Technique: Reflection Amplification | Adversaries may attempt to cause a denial of service (DoS) by reflecting a high-volume of network traffic to a target. This type of Network DoS takes advantage of a third-party server intermediary that hosts and will respond to a given spoofed source IP address. This third-party server is commonly termed a reflector. An adversary accomplishes a reflection attack by sending packets to reflectors with the spoofed address of the victim. Similar</t>
        </is>
      </c>
      <c r="D1387" s="199" t="n">
        <v>6</v>
      </c>
      <c r="E1387" s="199" t="inlineStr">
        <is>
          <t>MEDIUM</t>
        </is>
      </c>
      <c r="F1387" s="199" t="n">
        <v>2</v>
      </c>
      <c r="G1387" s="199" t="n">
        <v>2</v>
      </c>
      <c r="H1387" s="199" t="inlineStr">
        <is>
          <t>MEDIUM</t>
        </is>
      </c>
      <c r="I1387" s="199" t="n">
        <v>10</v>
      </c>
      <c r="J1387" s="199" t="inlineStr">
        <is>
          <t>NO</t>
        </is>
      </c>
      <c r="K1387" s="199" t="inlineStr">
        <is>
          <t>https://attack.mitre.org/techniques/T1498/002</t>
        </is>
      </c>
      <c r="L1387" s="199" t="inlineStr"/>
      <c r="M1387" s="199" t="inlineStr">
        <is>
          <t>Implement detections</t>
        </is>
      </c>
      <c r="N1387" s="199" t="inlineStr">
        <is>
          <t>https://attack.mitre.org/techniques/T1498/002</t>
        </is>
      </c>
      <c r="O1387" s="199" t="inlineStr">
        <is>
          <t>Implement detection rules for this technique</t>
        </is>
      </c>
      <c r="P1387" s="199" t="inlineStr">
        <is>
          <t>Tactics: Impact</t>
        </is>
      </c>
      <c r="Q1387" s="199" t="inlineStr">
        <is>
          <t>P4</t>
        </is>
      </c>
      <c r="R1387" s="199" t="inlineStr">
        <is>
          <t>🔍 Investigate and apply appropriate controls</t>
        </is>
      </c>
      <c r="S1387" s="199" t="inlineStr">
        <is>
          <t>MITRE technique - no IP context</t>
        </is>
      </c>
      <c r="T1387" s="199" t="n">
        <v>0</v>
      </c>
      <c r="U1387" s="199" t="n">
        <v>0</v>
      </c>
      <c r="V1387" s="199" t="inlineStr">
        <is>
          <t>T1498.002:Reflection Amplification | T1584.004:Server</t>
        </is>
      </c>
      <c r="W1387" s="199" t="n">
        <v>1</v>
      </c>
      <c r="X1387" s="199" t="inlineStr">
        <is>
          <t>LOW (40%)</t>
        </is>
      </c>
      <c r="Y1387" s="199" t="inlineStr">
        <is>
          <t>NONE</t>
        </is>
      </c>
      <c r="Z1387" s="199" t="inlineStr">
        <is>
          <t>NONE</t>
        </is>
      </c>
      <c r="AA1387" s="199" t="inlineStr">
        <is>
          <t>NONE</t>
        </is>
      </c>
      <c r="AB1387" s="199" t="inlineStr">
        <is>
          <t>NONE</t>
        </is>
      </c>
      <c r="AC1387" s="199" t="n">
        <v>0</v>
      </c>
      <c r="AD1387" s="199" t="inlineStr"/>
    </row>
    <row r="1388">
      <c r="A1388" s="199" t="inlineStr">
        <is>
          <t>MITRE_ATTACK</t>
        </is>
      </c>
      <c r="B1388" s="199" t="inlineStr">
        <is>
          <t>T1556.002</t>
        </is>
      </c>
      <c r="C1388" s="199" t="inlineStr">
        <is>
          <t>Tactic: Credential Access, Defense Evasion, Persistence | Technique: Password Filter DLL | Adversaries may register malicious password filter dynamic link libraries (DLLs) into the authentication process to acquire user credentials as they are validated. 
Windows password filters are password policy enforcement mechanisms for both domain and local accounts. Filters are implemented as DLLs containing a method to validate potential passwords against password policies. Filter DLLs can be positione</t>
        </is>
      </c>
      <c r="D1388" s="199" t="n">
        <v>6</v>
      </c>
      <c r="E1388" s="199" t="inlineStr">
        <is>
          <t>MEDIUM</t>
        </is>
      </c>
      <c r="F1388" s="199" t="n">
        <v>2</v>
      </c>
      <c r="G1388" s="199" t="n">
        <v>2</v>
      </c>
      <c r="H1388" s="199" t="inlineStr">
        <is>
          <t>MEDIUM</t>
        </is>
      </c>
      <c r="I1388" s="199" t="n">
        <v>10</v>
      </c>
      <c r="J1388" s="199" t="inlineStr">
        <is>
          <t>NO</t>
        </is>
      </c>
      <c r="K1388" s="199" t="inlineStr">
        <is>
          <t>https://attack.mitre.org/techniques/T1556/002</t>
        </is>
      </c>
      <c r="L1388" s="199" t="inlineStr"/>
      <c r="M1388" s="199" t="inlineStr">
        <is>
          <t>Implement detections</t>
        </is>
      </c>
      <c r="N1388" s="199" t="inlineStr">
        <is>
          <t>https://attack.mitre.org/techniques/T1556/002</t>
        </is>
      </c>
      <c r="O1388" s="199" t="inlineStr">
        <is>
          <t>Implement detection rules for this technique</t>
        </is>
      </c>
      <c r="P1388" s="199" t="inlineStr">
        <is>
          <t>Tactics: Credential Access, Defense Evasion, Persistence</t>
        </is>
      </c>
      <c r="Q1388" s="199" t="inlineStr">
        <is>
          <t>P4</t>
        </is>
      </c>
      <c r="R1388" s="199" t="inlineStr">
        <is>
          <t>🔍 Investigate and apply appropriate controls</t>
        </is>
      </c>
      <c r="S1388" s="199" t="inlineStr">
        <is>
          <t>MITRE technique - no IP context</t>
        </is>
      </c>
      <c r="T1388" s="199" t="n">
        <v>0</v>
      </c>
      <c r="U1388" s="199" t="n">
        <v>0</v>
      </c>
      <c r="V1388" s="199" t="inlineStr">
        <is>
          <t>T1556.002:Password Filter DLL | T1136.001:Local Account | T1589.001:Credentials</t>
        </is>
      </c>
      <c r="W1388" s="199" t="n">
        <v>1</v>
      </c>
      <c r="X1388" s="199" t="inlineStr">
        <is>
          <t>LOW (40%)</t>
        </is>
      </c>
      <c r="Y1388" s="199" t="inlineStr">
        <is>
          <t>NONE</t>
        </is>
      </c>
      <c r="Z1388" s="199" t="inlineStr">
        <is>
          <t>NONE</t>
        </is>
      </c>
      <c r="AA1388" s="199" t="inlineStr">
        <is>
          <t>NONE</t>
        </is>
      </c>
      <c r="AB1388" s="199" t="inlineStr">
        <is>
          <t>NONE</t>
        </is>
      </c>
      <c r="AC1388" s="199" t="n">
        <v>0</v>
      </c>
      <c r="AD1388" s="199" t="inlineStr"/>
    </row>
    <row r="1389">
      <c r="A1389" s="199" t="inlineStr">
        <is>
          <t>MITRE_ATTACK</t>
        </is>
      </c>
      <c r="B1389" s="199" t="inlineStr">
        <is>
          <t>T1505.005</t>
        </is>
      </c>
      <c r="C1389" s="199" t="inlineStr">
        <is>
          <t>Tactic: Persistence | Technique: Terminal Services DLL | Adversaries may abuse components of Terminal Services to enable persistent access to systems. Microsoft Terminal Services, renamed to Remote Desktop Services in some Windows Server OSs as of 2022, enable remote terminal connections to hosts. Terminal Services allows servers to transmit a full, interactive, graphical user interface to clients via RDP.(Citation: Microsoft Remote Desktop Services)
[Windows Service](https://attack.mitre.org/t</t>
        </is>
      </c>
      <c r="D1389" s="199" t="n">
        <v>6</v>
      </c>
      <c r="E1389" s="199" t="inlineStr">
        <is>
          <t>MEDIUM</t>
        </is>
      </c>
      <c r="F1389" s="199" t="n">
        <v>2</v>
      </c>
      <c r="G1389" s="199" t="n">
        <v>2</v>
      </c>
      <c r="H1389" s="199" t="inlineStr">
        <is>
          <t>MEDIUM</t>
        </is>
      </c>
      <c r="I1389" s="199" t="n">
        <v>10</v>
      </c>
      <c r="J1389" s="199" t="inlineStr">
        <is>
          <t>NO</t>
        </is>
      </c>
      <c r="K1389" s="199" t="inlineStr">
        <is>
          <t>https://attack.mitre.org/techniques/T1505/005</t>
        </is>
      </c>
      <c r="L1389" s="199" t="inlineStr"/>
      <c r="M1389" s="199" t="inlineStr">
        <is>
          <t>Implement detections</t>
        </is>
      </c>
      <c r="N1389" s="199" t="inlineStr">
        <is>
          <t>https://attack.mitre.org/techniques/T1505/005</t>
        </is>
      </c>
      <c r="O1389" s="199" t="inlineStr">
        <is>
          <t>Implement detection rules for this technique</t>
        </is>
      </c>
      <c r="P1389" s="199" t="inlineStr">
        <is>
          <t>Tactics: Persistence</t>
        </is>
      </c>
      <c r="Q1389" s="199" t="inlineStr">
        <is>
          <t>P4</t>
        </is>
      </c>
      <c r="R1389" s="199" t="inlineStr">
        <is>
          <t>🔍 Investigate and apply appropriate controls</t>
        </is>
      </c>
      <c r="S1389" s="199" t="inlineStr">
        <is>
          <t>MITRE technique - no IP context</t>
        </is>
      </c>
      <c r="T1389" s="199" t="n">
        <v>0</v>
      </c>
      <c r="U1389" s="199" t="n">
        <v>0</v>
      </c>
      <c r="V1389" s="199" t="inlineStr">
        <is>
          <t>T1505.005:Terminal Services DLL | T1543.003:Windows Service | T1584.004:Server</t>
        </is>
      </c>
      <c r="W1389" s="199" t="n">
        <v>1</v>
      </c>
      <c r="X1389" s="199" t="inlineStr">
        <is>
          <t>LOW (40%)</t>
        </is>
      </c>
      <c r="Y1389" s="199" t="inlineStr">
        <is>
          <t>NONE</t>
        </is>
      </c>
      <c r="Z1389" s="199" t="inlineStr">
        <is>
          <t>NONE</t>
        </is>
      </c>
      <c r="AA1389" s="199" t="inlineStr">
        <is>
          <t>NONE</t>
        </is>
      </c>
      <c r="AB1389" s="199" t="inlineStr">
        <is>
          <t>NONE</t>
        </is>
      </c>
      <c r="AC1389" s="199" t="n">
        <v>0</v>
      </c>
      <c r="AD1389" s="199" t="inlineStr"/>
    </row>
    <row r="1390">
      <c r="A1390" s="199" t="inlineStr">
        <is>
          <t>MITRE_ATTACK</t>
        </is>
      </c>
      <c r="B1390" s="199" t="inlineStr">
        <is>
          <t>T1059.002</t>
        </is>
      </c>
      <c r="C1390" s="199" t="inlineStr">
        <is>
          <t>Tactic: Execution | Technique: AppleScript | Adversaries may abuse AppleScript for execution. AppleScript is a macOS scripting language designed to control applications and parts of the OS via inter-application messages called AppleEvents.(Citation: Apple AppleScript) These AppleEvent messages can be sent independently or easily scripted with AppleScript. These events can locate open windows, send keystrokes, and interact with almost any open application locally or remotely. Scripts can be run f</t>
        </is>
      </c>
      <c r="D1390" s="199" t="n">
        <v>6</v>
      </c>
      <c r="E1390" s="199" t="inlineStr">
        <is>
          <t>MEDIUM</t>
        </is>
      </c>
      <c r="F1390" s="199" t="n">
        <v>2</v>
      </c>
      <c r="G1390" s="199" t="n">
        <v>2</v>
      </c>
      <c r="H1390" s="199" t="inlineStr">
        <is>
          <t>MEDIUM</t>
        </is>
      </c>
      <c r="I1390" s="199" t="n">
        <v>10</v>
      </c>
      <c r="J1390" s="199" t="inlineStr">
        <is>
          <t>NO</t>
        </is>
      </c>
      <c r="K1390" s="199" t="inlineStr">
        <is>
          <t>https://attack.mitre.org/techniques/T1059/002</t>
        </is>
      </c>
      <c r="L1390" s="199" t="inlineStr"/>
      <c r="M1390" s="199" t="inlineStr">
        <is>
          <t>Implement detections</t>
        </is>
      </c>
      <c r="N1390" s="199" t="inlineStr">
        <is>
          <t>https://attack.mitre.org/techniques/T1059/002</t>
        </is>
      </c>
      <c r="O1390" s="199" t="inlineStr">
        <is>
          <t>Implement detection rules for this technique</t>
        </is>
      </c>
      <c r="P1390" s="199" t="inlineStr">
        <is>
          <t>Tactics: Execution</t>
        </is>
      </c>
      <c r="Q1390" s="199" t="inlineStr">
        <is>
          <t>P4</t>
        </is>
      </c>
      <c r="R1390" s="199" t="inlineStr">
        <is>
          <t>🔍 Investigate and apply appropriate controls</t>
        </is>
      </c>
      <c r="S1390" s="199" t="inlineStr">
        <is>
          <t>MITRE technique - no IP context</t>
        </is>
      </c>
      <c r="T1390" s="199" t="n">
        <v>0</v>
      </c>
      <c r="U1390" s="199" t="n">
        <v>0</v>
      </c>
      <c r="V1390" s="199" t="inlineStr">
        <is>
          <t>T1059.002:AppleScript</t>
        </is>
      </c>
      <c r="W1390" s="199" t="n">
        <v>1</v>
      </c>
      <c r="X1390" s="199" t="inlineStr">
        <is>
          <t>LOW (40%)</t>
        </is>
      </c>
      <c r="Y1390" s="199" t="inlineStr">
        <is>
          <t>NONE</t>
        </is>
      </c>
      <c r="Z1390" s="199" t="inlineStr">
        <is>
          <t>NONE</t>
        </is>
      </c>
      <c r="AA1390" s="199" t="inlineStr">
        <is>
          <t>NONE</t>
        </is>
      </c>
      <c r="AB1390" s="199" t="inlineStr">
        <is>
          <t>NONE</t>
        </is>
      </c>
      <c r="AC1390" s="199" t="n">
        <v>0</v>
      </c>
      <c r="AD1390" s="199" t="inlineStr"/>
    </row>
    <row r="1391">
      <c r="A1391" s="199" t="inlineStr">
        <is>
          <t>MITRE_ATTACK</t>
        </is>
      </c>
      <c r="B1391" s="199" t="inlineStr">
        <is>
          <t>T1176</t>
        </is>
      </c>
      <c r="C1391" s="199" t="inlineStr">
        <is>
          <t xml:space="preserve">Tactic: Persistence | Technique: Software Extensions | Adversaries may abuse software extensions to establish persistent access to victim systems. Software extensions are modular components that enhance or customize the functionality of software applications, including web browsers, Integrated Development Environments (IDEs), and other platforms.(Citation: Chrome Extension C2 Malware)(Citation: Abramovsky VSCode Security) Extensions are typically installed via official marketplaces, app stores, </t>
        </is>
      </c>
      <c r="D1391" s="199" t="n">
        <v>6</v>
      </c>
      <c r="E1391" s="199" t="inlineStr">
        <is>
          <t>MEDIUM</t>
        </is>
      </c>
      <c r="F1391" s="199" t="n">
        <v>2</v>
      </c>
      <c r="G1391" s="199" t="n">
        <v>2</v>
      </c>
      <c r="H1391" s="199" t="inlineStr">
        <is>
          <t>MEDIUM</t>
        </is>
      </c>
      <c r="I1391" s="199" t="n">
        <v>10</v>
      </c>
      <c r="J1391" s="199" t="inlineStr">
        <is>
          <t>NO</t>
        </is>
      </c>
      <c r="K1391" s="199" t="inlineStr">
        <is>
          <t>https://attack.mitre.org/techniques/T1176</t>
        </is>
      </c>
      <c r="L1391" s="199" t="inlineStr"/>
      <c r="M1391" s="199" t="inlineStr">
        <is>
          <t>Implement detections</t>
        </is>
      </c>
      <c r="N1391" s="199" t="inlineStr">
        <is>
          <t>https://attack.mitre.org/techniques/T1176</t>
        </is>
      </c>
      <c r="O1391" s="199" t="inlineStr">
        <is>
          <t>Implement detection rules for this technique</t>
        </is>
      </c>
      <c r="P1391" s="199" t="inlineStr">
        <is>
          <t>Tactics: Persistence</t>
        </is>
      </c>
      <c r="Q1391" s="199" t="inlineStr">
        <is>
          <t>P4</t>
        </is>
      </c>
      <c r="R1391" s="199" t="inlineStr">
        <is>
          <t>🔍 Investigate and apply appropriate controls</t>
        </is>
      </c>
      <c r="S1391" s="199" t="inlineStr">
        <is>
          <t>MITRE technique - no IP context</t>
        </is>
      </c>
      <c r="T1391" s="199" t="n">
        <v>0</v>
      </c>
      <c r="U1391" s="199" t="n">
        <v>0</v>
      </c>
      <c r="V1391" s="199" t="inlineStr">
        <is>
          <t>T1176:Software Extensions | T1588.001:Malware | T1592.002:Software</t>
        </is>
      </c>
      <c r="W1391" s="199" t="n">
        <v>1</v>
      </c>
      <c r="X1391" s="199" t="inlineStr">
        <is>
          <t>LOW (40%)</t>
        </is>
      </c>
      <c r="Y1391" s="199" t="inlineStr">
        <is>
          <t>NONE</t>
        </is>
      </c>
      <c r="Z1391" s="199" t="inlineStr">
        <is>
          <t>NONE</t>
        </is>
      </c>
      <c r="AA1391" s="199" t="inlineStr">
        <is>
          <t>NONE</t>
        </is>
      </c>
      <c r="AB1391" s="199" t="inlineStr">
        <is>
          <t>NONE</t>
        </is>
      </c>
      <c r="AC1391" s="199" t="n">
        <v>0</v>
      </c>
      <c r="AD1391" s="199" t="inlineStr"/>
    </row>
    <row r="1392">
      <c r="A1392" s="199" t="inlineStr">
        <is>
          <t>MITRE_ATTACK</t>
        </is>
      </c>
      <c r="B1392" s="199" t="inlineStr">
        <is>
          <t>T1499.002</t>
        </is>
      </c>
      <c r="C1392" s="199" t="inlineStr">
        <is>
          <t>Tactic: Impact | Technique: Service Exhaustion Flood | Adversaries may target the different network services provided by systems to conduct a denial of service (DoS). Adversaries often target the availability of DNS and web services, however others have been targeted as well.(Citation: Arbor AnnualDoSreport Jan 2018) Web server software can be attacked through a variety of means, some of which apply generally while others are specific to the software being used to provide the service.
One examp</t>
        </is>
      </c>
      <c r="D1392" s="199" t="n">
        <v>6</v>
      </c>
      <c r="E1392" s="199" t="inlineStr">
        <is>
          <t>MEDIUM</t>
        </is>
      </c>
      <c r="F1392" s="199" t="n">
        <v>2</v>
      </c>
      <c r="G1392" s="199" t="n">
        <v>2</v>
      </c>
      <c r="H1392" s="199" t="inlineStr">
        <is>
          <t>MEDIUM</t>
        </is>
      </c>
      <c r="I1392" s="199" t="n">
        <v>10</v>
      </c>
      <c r="J1392" s="199" t="inlineStr">
        <is>
          <t>NO</t>
        </is>
      </c>
      <c r="K1392" s="199" t="inlineStr">
        <is>
          <t>https://attack.mitre.org/techniques/T1499/002</t>
        </is>
      </c>
      <c r="L1392" s="199" t="inlineStr"/>
      <c r="M1392" s="199" t="inlineStr">
        <is>
          <t>Implement detections</t>
        </is>
      </c>
      <c r="N1392" s="199" t="inlineStr">
        <is>
          <t>https://attack.mitre.org/techniques/T1499/002</t>
        </is>
      </c>
      <c r="O1392" s="199" t="inlineStr">
        <is>
          <t>Implement detection rules for this technique</t>
        </is>
      </c>
      <c r="P1392" s="199" t="inlineStr">
        <is>
          <t>Tactics: Impact</t>
        </is>
      </c>
      <c r="Q1392" s="199" t="inlineStr">
        <is>
          <t>P4</t>
        </is>
      </c>
      <c r="R1392" s="199" t="inlineStr">
        <is>
          <t>🔍 Investigate and apply appropriate controls</t>
        </is>
      </c>
      <c r="S1392" s="199" t="inlineStr">
        <is>
          <t>MITRE technique - no IP context</t>
        </is>
      </c>
      <c r="T1392" s="199" t="n">
        <v>0</v>
      </c>
      <c r="U1392" s="199" t="n">
        <v>0</v>
      </c>
      <c r="V1392" s="199" t="inlineStr">
        <is>
          <t>T1499.002:Service Exhaustion Flood | T1584.004:Server | T1102:Web Service</t>
        </is>
      </c>
      <c r="W1392" s="199" t="n">
        <v>1</v>
      </c>
      <c r="X1392" s="199" t="inlineStr">
        <is>
          <t>LOW (40%)</t>
        </is>
      </c>
      <c r="Y1392" s="199" t="inlineStr">
        <is>
          <t>NONE</t>
        </is>
      </c>
      <c r="Z1392" s="199" t="inlineStr">
        <is>
          <t>NONE</t>
        </is>
      </c>
      <c r="AA1392" s="199" t="inlineStr">
        <is>
          <t>NONE</t>
        </is>
      </c>
      <c r="AB1392" s="199" t="inlineStr">
        <is>
          <t>NONE</t>
        </is>
      </c>
      <c r="AC1392" s="199" t="n">
        <v>0</v>
      </c>
      <c r="AD1392" s="199" t="inlineStr"/>
    </row>
    <row r="1393">
      <c r="A1393" s="199" t="inlineStr">
        <is>
          <t>MITRE_ATTACK</t>
        </is>
      </c>
      <c r="B1393" s="199" t="inlineStr">
        <is>
          <t>T1195.003</t>
        </is>
      </c>
      <c r="C1393" s="199" t="inlineStr">
        <is>
          <t>Tactic: Initial Access | Technique: Compromise Hardware Supply Chain | Adversaries may manipulate hardware components in products prior to receipt by a final consumer for the purpose of data or system compromise. By modifying hardware or firmware in the supply chain, adversaries can insert a backdoor into consumer networks that may be difficult to detect and give the adversary a high degree of control over the system. Hardware backdoors may be inserted into various devices, such as servers, work</t>
        </is>
      </c>
      <c r="D1393" s="199" t="n">
        <v>6</v>
      </c>
      <c r="E1393" s="199" t="inlineStr">
        <is>
          <t>MEDIUM</t>
        </is>
      </c>
      <c r="F1393" s="199" t="n">
        <v>2</v>
      </c>
      <c r="G1393" s="199" t="n">
        <v>2</v>
      </c>
      <c r="H1393" s="199" t="inlineStr">
        <is>
          <t>MEDIUM</t>
        </is>
      </c>
      <c r="I1393" s="199" t="n">
        <v>10</v>
      </c>
      <c r="J1393" s="199" t="inlineStr">
        <is>
          <t>NO</t>
        </is>
      </c>
      <c r="K1393" s="199" t="inlineStr">
        <is>
          <t>https://attack.mitre.org/techniques/T1195/003</t>
        </is>
      </c>
      <c r="L1393" s="199" t="inlineStr"/>
      <c r="M1393" s="199" t="inlineStr">
        <is>
          <t>Implement detections</t>
        </is>
      </c>
      <c r="N1393" s="199" t="inlineStr">
        <is>
          <t>https://attack.mitre.org/techniques/T1195/003</t>
        </is>
      </c>
      <c r="O1393" s="199" t="inlineStr">
        <is>
          <t>Implement detection rules for this technique</t>
        </is>
      </c>
      <c r="P1393" s="199" t="inlineStr">
        <is>
          <t>Tactics: Initial Access</t>
        </is>
      </c>
      <c r="Q1393" s="199" t="inlineStr">
        <is>
          <t>P4</t>
        </is>
      </c>
      <c r="R1393" s="199" t="inlineStr">
        <is>
          <t>🔍 Investigate and apply appropriate controls</t>
        </is>
      </c>
      <c r="S1393" s="199" t="inlineStr">
        <is>
          <t>MITRE technique - no IP context</t>
        </is>
      </c>
      <c r="T1393" s="199" t="n">
        <v>0</v>
      </c>
      <c r="U1393" s="199" t="n">
        <v>0</v>
      </c>
      <c r="V1393" s="199" t="inlineStr">
        <is>
          <t>T1195.003:Compromise Hardware Supply Chain | T1592.001:Hardware | T1584.004:Server</t>
        </is>
      </c>
      <c r="W1393" s="199" t="n">
        <v>1</v>
      </c>
      <c r="X1393" s="199" t="inlineStr">
        <is>
          <t>LOW (40%)</t>
        </is>
      </c>
      <c r="Y1393" s="199" t="inlineStr">
        <is>
          <t>NONE</t>
        </is>
      </c>
      <c r="Z1393" s="199" t="inlineStr">
        <is>
          <t>NONE</t>
        </is>
      </c>
      <c r="AA1393" s="199" t="inlineStr">
        <is>
          <t>NONE</t>
        </is>
      </c>
      <c r="AB1393" s="199" t="inlineStr">
        <is>
          <t>NONE</t>
        </is>
      </c>
      <c r="AC1393" s="199" t="n">
        <v>0</v>
      </c>
      <c r="AD1393" s="199" t="inlineStr"/>
    </row>
    <row r="1394">
      <c r="A1394" s="199" t="inlineStr">
        <is>
          <t>MITRE_ATTACK</t>
        </is>
      </c>
      <c r="B1394" s="199" t="inlineStr">
        <is>
          <t>T1106</t>
        </is>
      </c>
      <c r="C1394" s="199" t="inlineStr">
        <is>
          <t xml:space="preserve">Tactic: Execution | Technique: Native API | Adversaries may interact with the native OS application programming interface (API) to execute behaviors. Native APIs provide a controlled means of calling low-level OS services within the kernel, such as those involving hardware/devices, memory, and processes.(Citation: NT API Windows)(Citation: Linux Kernel API) These native APIs are leveraged by the OS during system boot (when other system components are not yet initialized) as well as carrying out </t>
        </is>
      </c>
      <c r="D1394" s="199" t="n">
        <v>6</v>
      </c>
      <c r="E1394" s="199" t="inlineStr">
        <is>
          <t>MEDIUM</t>
        </is>
      </c>
      <c r="F1394" s="199" t="n">
        <v>2</v>
      </c>
      <c r="G1394" s="199" t="n">
        <v>2</v>
      </c>
      <c r="H1394" s="199" t="inlineStr">
        <is>
          <t>MEDIUM</t>
        </is>
      </c>
      <c r="I1394" s="199" t="n">
        <v>10</v>
      </c>
      <c r="J1394" s="199" t="inlineStr">
        <is>
          <t>NO</t>
        </is>
      </c>
      <c r="K1394" s="199" t="inlineStr">
        <is>
          <t>https://attack.mitre.org/techniques/T1106</t>
        </is>
      </c>
      <c r="L1394" s="199" t="inlineStr"/>
      <c r="M1394" s="199" t="inlineStr">
        <is>
          <t>Implement detections</t>
        </is>
      </c>
      <c r="N1394" s="199" t="inlineStr">
        <is>
          <t>https://attack.mitre.org/techniques/T1106</t>
        </is>
      </c>
      <c r="O1394" s="199" t="inlineStr">
        <is>
          <t>Implement detection rules for this technique</t>
        </is>
      </c>
      <c r="P1394" s="199" t="inlineStr">
        <is>
          <t>Tactics: Execution</t>
        </is>
      </c>
      <c r="Q1394" s="199" t="inlineStr">
        <is>
          <t>P4</t>
        </is>
      </c>
      <c r="R1394" s="199" t="inlineStr">
        <is>
          <t>🔍 Investigate and apply appropriate controls</t>
        </is>
      </c>
      <c r="S1394" s="199" t="inlineStr">
        <is>
          <t>MITRE technique - no IP context</t>
        </is>
      </c>
      <c r="T1394" s="199" t="n">
        <v>0</v>
      </c>
      <c r="U1394" s="199" t="n">
        <v>0</v>
      </c>
      <c r="V1394" s="199" t="inlineStr">
        <is>
          <t>T1106:Native API | T1592.001:Hardware</t>
        </is>
      </c>
      <c r="W1394" s="199" t="n">
        <v>1</v>
      </c>
      <c r="X1394" s="199" t="inlineStr">
        <is>
          <t>LOW (40%)</t>
        </is>
      </c>
      <c r="Y1394" s="199" t="inlineStr">
        <is>
          <t>NONE</t>
        </is>
      </c>
      <c r="Z1394" s="199" t="inlineStr">
        <is>
          <t>NONE</t>
        </is>
      </c>
      <c r="AA1394" s="199" t="inlineStr">
        <is>
          <t>NONE</t>
        </is>
      </c>
      <c r="AB1394" s="199" t="inlineStr">
        <is>
          <t>NONE</t>
        </is>
      </c>
      <c r="AC1394" s="199" t="n">
        <v>0</v>
      </c>
      <c r="AD1394" s="199" t="inlineStr"/>
    </row>
    <row r="1395">
      <c r="A1395" s="199" t="inlineStr">
        <is>
          <t>MITRE_ATTACK</t>
        </is>
      </c>
      <c r="B1395" s="199" t="inlineStr">
        <is>
          <t>T1558.005</t>
        </is>
      </c>
      <c r="C1395" s="199" t="inlineStr">
        <is>
          <t>Tactic: Credential Access | Technique: Ccache Files | Adversaries may attempt to steal Kerberos tickets stored in credential cache files (or ccache). These files are used for short term storage of a user's active session credentials. The ccache file is created upon user authentication and allows for access to multiple services without the user having to re-enter credentials. The /etc/krb5.conf configuration file and the KRB5CCNAME environment variable are used to set the storage location for cca</t>
        </is>
      </c>
      <c r="D1395" s="199" t="n">
        <v>6</v>
      </c>
      <c r="E1395" s="199" t="inlineStr">
        <is>
          <t>MEDIUM</t>
        </is>
      </c>
      <c r="F1395" s="199" t="n">
        <v>2</v>
      </c>
      <c r="G1395" s="199" t="n">
        <v>2</v>
      </c>
      <c r="H1395" s="199" t="inlineStr">
        <is>
          <t>MEDIUM</t>
        </is>
      </c>
      <c r="I1395" s="199" t="n">
        <v>10</v>
      </c>
      <c r="J1395" s="199" t="inlineStr">
        <is>
          <t>NO</t>
        </is>
      </c>
      <c r="K1395" s="199" t="inlineStr">
        <is>
          <t>https://attack.mitre.org/techniques/T1558/005</t>
        </is>
      </c>
      <c r="L1395" s="199" t="inlineStr"/>
      <c r="M1395" s="199" t="inlineStr">
        <is>
          <t>Implement detections</t>
        </is>
      </c>
      <c r="N1395" s="199" t="inlineStr">
        <is>
          <t>https://attack.mitre.org/techniques/T1558/005</t>
        </is>
      </c>
      <c r="O1395" s="199" t="inlineStr">
        <is>
          <t>Implement detection rules for this technique</t>
        </is>
      </c>
      <c r="P1395" s="199" t="inlineStr">
        <is>
          <t>Tactics: Credential Access</t>
        </is>
      </c>
      <c r="Q1395" s="199" t="inlineStr">
        <is>
          <t>P4</t>
        </is>
      </c>
      <c r="R1395" s="199" t="inlineStr">
        <is>
          <t>🔍 Investigate and apply appropriate controls</t>
        </is>
      </c>
      <c r="S1395" s="199" t="inlineStr">
        <is>
          <t>MITRE technique - no IP context</t>
        </is>
      </c>
      <c r="T1395" s="199" t="n">
        <v>0</v>
      </c>
      <c r="U1395" s="199" t="n">
        <v>0</v>
      </c>
      <c r="V1395" s="199" t="inlineStr">
        <is>
          <t>T1558.005:Ccache Files | T1589.001:Credentials</t>
        </is>
      </c>
      <c r="W1395" s="199" t="n">
        <v>1</v>
      </c>
      <c r="X1395" s="199" t="inlineStr">
        <is>
          <t>LOW (40%)</t>
        </is>
      </c>
      <c r="Y1395" s="199" t="inlineStr">
        <is>
          <t>NONE</t>
        </is>
      </c>
      <c r="Z1395" s="199" t="inlineStr">
        <is>
          <t>NONE</t>
        </is>
      </c>
      <c r="AA1395" s="199" t="inlineStr">
        <is>
          <t>NONE</t>
        </is>
      </c>
      <c r="AB1395" s="199" t="inlineStr">
        <is>
          <t>NONE</t>
        </is>
      </c>
      <c r="AC1395" s="199" t="n">
        <v>0</v>
      </c>
      <c r="AD1395" s="199" t="inlineStr"/>
    </row>
    <row r="1396">
      <c r="A1396" s="199" t="inlineStr">
        <is>
          <t>MITRE_ATTACK</t>
        </is>
      </c>
      <c r="B1396" s="199" t="inlineStr">
        <is>
          <t>T1070.007</t>
        </is>
      </c>
      <c r="C1396" s="199" t="inlineStr">
        <is>
          <t>Tactic: Defense Evasion | Technique: Clear Network Connection History and Configurations | Adversaries may clear or remove evidence of malicious network connections in order to clean up traces of their operations. Configuration settings as well as various artifacts that highlight connection history may be created on a system and/or in application logs from behaviors that require network connections, such as [Remote Services](https://attack.mitre.org/techniques/T1021) or [External Remote Services</t>
        </is>
      </c>
      <c r="D1396" s="199" t="n">
        <v>6</v>
      </c>
      <c r="E1396" s="199" t="inlineStr">
        <is>
          <t>MEDIUM</t>
        </is>
      </c>
      <c r="F1396" s="199" t="n">
        <v>2</v>
      </c>
      <c r="G1396" s="199" t="n">
        <v>2</v>
      </c>
      <c r="H1396" s="199" t="inlineStr">
        <is>
          <t>MEDIUM</t>
        </is>
      </c>
      <c r="I1396" s="199" t="n">
        <v>10</v>
      </c>
      <c r="J1396" s="199" t="inlineStr">
        <is>
          <t>NO</t>
        </is>
      </c>
      <c r="K1396" s="199" t="inlineStr">
        <is>
          <t>https://attack.mitre.org/techniques/T1070/007</t>
        </is>
      </c>
      <c r="L1396" s="199" t="inlineStr"/>
      <c r="M1396" s="199" t="inlineStr">
        <is>
          <t>Implement detections</t>
        </is>
      </c>
      <c r="N1396" s="199" t="inlineStr">
        <is>
          <t>https://attack.mitre.org/techniques/T1070/007</t>
        </is>
      </c>
      <c r="O1396" s="199" t="inlineStr">
        <is>
          <t>Implement detection rules for this technique</t>
        </is>
      </c>
      <c r="P1396" s="199" t="inlineStr">
        <is>
          <t>Tactics: Defense Evasion</t>
        </is>
      </c>
      <c r="Q1396" s="199" t="inlineStr">
        <is>
          <t>P4</t>
        </is>
      </c>
      <c r="R1396" s="199" t="inlineStr">
        <is>
          <t>🔍 Investigate and apply appropriate controls</t>
        </is>
      </c>
      <c r="S1396" s="199" t="inlineStr">
        <is>
          <t>MITRE technique - no IP context</t>
        </is>
      </c>
      <c r="T1396" s="199" t="n">
        <v>0</v>
      </c>
      <c r="U1396" s="199" t="n">
        <v>0</v>
      </c>
      <c r="V1396" s="199" t="inlineStr">
        <is>
          <t>T1070.007:Clear Network Connection History and Configurations | T1133:External Remote Services | T1021:Remote Services</t>
        </is>
      </c>
      <c r="W1396" s="199" t="n">
        <v>1</v>
      </c>
      <c r="X1396" s="199" t="inlineStr">
        <is>
          <t>LOW (40%)</t>
        </is>
      </c>
      <c r="Y1396" s="199" t="inlineStr">
        <is>
          <t>NONE</t>
        </is>
      </c>
      <c r="Z1396" s="199" t="inlineStr">
        <is>
          <t>NONE</t>
        </is>
      </c>
      <c r="AA1396" s="199" t="inlineStr">
        <is>
          <t>NONE</t>
        </is>
      </c>
      <c r="AB1396" s="199" t="inlineStr">
        <is>
          <t>NONE</t>
        </is>
      </c>
      <c r="AC1396" s="199" t="n">
        <v>0</v>
      </c>
      <c r="AD1396" s="199" t="inlineStr"/>
    </row>
    <row r="1397">
      <c r="A1397" s="199" t="inlineStr">
        <is>
          <t>MITRE_ATTACK</t>
        </is>
      </c>
      <c r="B1397" s="199" t="inlineStr">
        <is>
          <t>T1558.004</t>
        </is>
      </c>
      <c r="C1397" s="199" t="inlineStr">
        <is>
          <t>Tactic: Credential Access | Technique: AS-REP Roasting | Adversaries may reveal credentials of accounts that have disabled Kerberos preauthentication by [Password Cracking](https://attack.mitre.org/techniques/T1110/002) Kerberos messages.(Citation: Harmj0y Roasting AS-REPs Jan 2017) 
Preauthentication offers protection against offline [Password Cracking](https://attack.mitre.org/techniques/T1110/002). When enabled, a user requesting access to a resource initiates communication with the Domain C</t>
        </is>
      </c>
      <c r="D1397" s="199" t="n">
        <v>6</v>
      </c>
      <c r="E1397" s="199" t="inlineStr">
        <is>
          <t>MEDIUM</t>
        </is>
      </c>
      <c r="F1397" s="199" t="n">
        <v>2</v>
      </c>
      <c r="G1397" s="199" t="n">
        <v>2</v>
      </c>
      <c r="H1397" s="199" t="inlineStr">
        <is>
          <t>MEDIUM</t>
        </is>
      </c>
      <c r="I1397" s="199" t="n">
        <v>10</v>
      </c>
      <c r="J1397" s="199" t="inlineStr">
        <is>
          <t>NO</t>
        </is>
      </c>
      <c r="K1397" s="199" t="inlineStr">
        <is>
          <t>https://attack.mitre.org/techniques/T1558/004</t>
        </is>
      </c>
      <c r="L1397" s="199" t="inlineStr"/>
      <c r="M1397" s="199" t="inlineStr">
        <is>
          <t>Implement detections</t>
        </is>
      </c>
      <c r="N1397" s="199" t="inlineStr">
        <is>
          <t>https://attack.mitre.org/techniques/T1558/004</t>
        </is>
      </c>
      <c r="O1397" s="199" t="inlineStr">
        <is>
          <t>Implement detection rules for this technique</t>
        </is>
      </c>
      <c r="P1397" s="199" t="inlineStr">
        <is>
          <t>Tactics: Credential Access</t>
        </is>
      </c>
      <c r="Q1397" s="199" t="inlineStr">
        <is>
          <t>P4</t>
        </is>
      </c>
      <c r="R1397" s="199" t="inlineStr">
        <is>
          <t>🔍 Investigate and apply appropriate controls</t>
        </is>
      </c>
      <c r="S1397" s="199" t="inlineStr">
        <is>
          <t>MITRE technique - no IP context</t>
        </is>
      </c>
      <c r="T1397" s="199" t="n">
        <v>0</v>
      </c>
      <c r="U1397" s="199" t="n">
        <v>0</v>
      </c>
      <c r="V1397" s="199" t="inlineStr">
        <is>
          <t>T1558.004:AS-REP Roasting | T1110.002:Password Cracking | T1589.001:Credentials</t>
        </is>
      </c>
      <c r="W1397" s="199" t="n">
        <v>1</v>
      </c>
      <c r="X1397" s="199" t="inlineStr">
        <is>
          <t>LOW (40%)</t>
        </is>
      </c>
      <c r="Y1397" s="199" t="inlineStr">
        <is>
          <t>NONE</t>
        </is>
      </c>
      <c r="Z1397" s="199" t="inlineStr">
        <is>
          <t>NONE</t>
        </is>
      </c>
      <c r="AA1397" s="199" t="inlineStr">
        <is>
          <t>NONE</t>
        </is>
      </c>
      <c r="AB1397" s="199" t="inlineStr">
        <is>
          <t>NONE</t>
        </is>
      </c>
      <c r="AC1397" s="199" t="n">
        <v>0</v>
      </c>
      <c r="AD1397" s="199" t="inlineStr"/>
    </row>
    <row r="1398">
      <c r="A1398" s="199" t="inlineStr">
        <is>
          <t>MITRE_ATTACK</t>
        </is>
      </c>
      <c r="B1398" s="199" t="inlineStr">
        <is>
          <t>T1584.003</t>
        </is>
      </c>
      <c r="C1398" s="199" t="inlineStr">
        <is>
          <t>Tactic: Resource Development | Technique: Virtual Private Server | Adversaries may compromise third-party Virtual Private Servers (VPSs) that can be used during targeting. There exist a variety of cloud service providers that will sell virtual machines/containers as a service. Adversaries may compromise VPSs purchased by third-party entities. By compromising a VPS to use as infrastructure, adversaries can make it difficult to physically tie back operations to themselves.(Citation: NSA NCSC Turla</t>
        </is>
      </c>
      <c r="D1398" s="199" t="n">
        <v>6</v>
      </c>
      <c r="E1398" s="199" t="inlineStr">
        <is>
          <t>MEDIUM</t>
        </is>
      </c>
      <c r="F1398" s="199" t="n">
        <v>2</v>
      </c>
      <c r="G1398" s="199" t="n">
        <v>2</v>
      </c>
      <c r="H1398" s="199" t="inlineStr">
        <is>
          <t>MEDIUM</t>
        </is>
      </c>
      <c r="I1398" s="199" t="n">
        <v>10</v>
      </c>
      <c r="J1398" s="199" t="inlineStr">
        <is>
          <t>NO</t>
        </is>
      </c>
      <c r="K1398" s="199" t="inlineStr">
        <is>
          <t>https://attack.mitre.org/techniques/T1584/003</t>
        </is>
      </c>
      <c r="L1398" s="199" t="inlineStr"/>
      <c r="M1398" s="199" t="inlineStr">
        <is>
          <t>Implement detections</t>
        </is>
      </c>
      <c r="N1398" s="199" t="inlineStr">
        <is>
          <t>https://attack.mitre.org/techniques/T1584/003</t>
        </is>
      </c>
      <c r="O1398" s="199" t="inlineStr">
        <is>
          <t>Implement detection rules for this technique</t>
        </is>
      </c>
      <c r="P1398" s="199" t="inlineStr">
        <is>
          <t>Tactics: Resource Development</t>
        </is>
      </c>
      <c r="Q1398" s="199" t="inlineStr">
        <is>
          <t>P4</t>
        </is>
      </c>
      <c r="R1398" s="199" t="inlineStr">
        <is>
          <t>🔍 Investigate and apply appropriate controls</t>
        </is>
      </c>
      <c r="S1398" s="199" t="inlineStr">
        <is>
          <t>MITRE technique - no IP context</t>
        </is>
      </c>
      <c r="T1398" s="199" t="n">
        <v>0</v>
      </c>
      <c r="U1398" s="199" t="n">
        <v>0</v>
      </c>
      <c r="V1398" s="199" t="inlineStr">
        <is>
          <t>T1584.003:Virtual Private Server | T1583.003:Virtual Private Server | T1584.004:Server</t>
        </is>
      </c>
      <c r="W1398" s="199" t="n">
        <v>1</v>
      </c>
      <c r="X1398" s="199" t="inlineStr">
        <is>
          <t>LOW (40%)</t>
        </is>
      </c>
      <c r="Y1398" s="199" t="inlineStr">
        <is>
          <t>NONE</t>
        </is>
      </c>
      <c r="Z1398" s="199" t="inlineStr">
        <is>
          <t>NONE</t>
        </is>
      </c>
      <c r="AA1398" s="199" t="inlineStr">
        <is>
          <t>NONE</t>
        </is>
      </c>
      <c r="AB1398" s="199" t="inlineStr">
        <is>
          <t>NONE</t>
        </is>
      </c>
      <c r="AC1398" s="199" t="n">
        <v>0</v>
      </c>
      <c r="AD1398" s="199" t="inlineStr"/>
    </row>
    <row r="1399">
      <c r="A1399" s="199" t="inlineStr">
        <is>
          <t>MITRE_ATTACK</t>
        </is>
      </c>
      <c r="B1399" s="199" t="inlineStr">
        <is>
          <t>T1059.010</t>
        </is>
      </c>
      <c r="C1399" s="199" t="inlineStr">
        <is>
          <t>Tactic: Execution | Technique: AutoHotKey &amp; AutoIT | Adversaries may execute commands and perform malicious tasks using AutoIT and AutoHotKey automation scripts. AutoIT and AutoHotkey (AHK) are scripting languages that enable users to automate Windows tasks. These automation scripts can be used to perform a wide variety of actions, such as clicking on buttons, entering text, and opening and closing programs.(Citation: AutoIT)(Citation: AutoHotKey)
Adversaries may use AHK (`.ahk`) and AutoIT (`.</t>
        </is>
      </c>
      <c r="D1399" s="199" t="n">
        <v>6</v>
      </c>
      <c r="E1399" s="199" t="inlineStr">
        <is>
          <t>MEDIUM</t>
        </is>
      </c>
      <c r="F1399" s="199" t="n">
        <v>2</v>
      </c>
      <c r="G1399" s="199" t="n">
        <v>2</v>
      </c>
      <c r="H1399" s="199" t="inlineStr">
        <is>
          <t>MEDIUM</t>
        </is>
      </c>
      <c r="I1399" s="199" t="n">
        <v>10</v>
      </c>
      <c r="J1399" s="199" t="inlineStr">
        <is>
          <t>NO</t>
        </is>
      </c>
      <c r="K1399" s="199" t="inlineStr">
        <is>
          <t>https://attack.mitre.org/techniques/T1059/010</t>
        </is>
      </c>
      <c r="L1399" s="199" t="inlineStr"/>
      <c r="M1399" s="199" t="inlineStr">
        <is>
          <t>Implement detections</t>
        </is>
      </c>
      <c r="N1399" s="199" t="inlineStr">
        <is>
          <t>https://attack.mitre.org/techniques/T1059/010</t>
        </is>
      </c>
      <c r="O1399" s="199" t="inlineStr">
        <is>
          <t>Implement detection rules for this technique</t>
        </is>
      </c>
      <c r="P1399" s="199" t="inlineStr">
        <is>
          <t>Tactics: Execution</t>
        </is>
      </c>
      <c r="Q1399" s="199" t="inlineStr">
        <is>
          <t>P4</t>
        </is>
      </c>
      <c r="R1399" s="199" t="inlineStr">
        <is>
          <t>🔍 Investigate and apply appropriate controls</t>
        </is>
      </c>
      <c r="S1399" s="199" t="inlineStr">
        <is>
          <t>MITRE technique - no IP context</t>
        </is>
      </c>
      <c r="T1399" s="199" t="n">
        <v>0</v>
      </c>
      <c r="U1399" s="199" t="n">
        <v>0</v>
      </c>
      <c r="V1399" s="199" t="inlineStr">
        <is>
          <t>T1059.010:AutoHotKey &amp; AutoIT</t>
        </is>
      </c>
      <c r="W1399" s="199" t="n">
        <v>1</v>
      </c>
      <c r="X1399" s="199" t="inlineStr">
        <is>
          <t>LOW (40%)</t>
        </is>
      </c>
      <c r="Y1399" s="199" t="inlineStr">
        <is>
          <t>NONE</t>
        </is>
      </c>
      <c r="Z1399" s="199" t="inlineStr">
        <is>
          <t>NONE</t>
        </is>
      </c>
      <c r="AA1399" s="199" t="inlineStr">
        <is>
          <t>NONE</t>
        </is>
      </c>
      <c r="AB1399" s="199" t="inlineStr">
        <is>
          <t>NONE</t>
        </is>
      </c>
      <c r="AC1399" s="199" t="n">
        <v>0</v>
      </c>
      <c r="AD1399" s="199" t="inlineStr"/>
    </row>
    <row r="1400">
      <c r="A1400" s="199" t="inlineStr">
        <is>
          <t>MITRE_ATTACK</t>
        </is>
      </c>
      <c r="B1400" s="199" t="inlineStr">
        <is>
          <t>T1600.001</t>
        </is>
      </c>
      <c r="C1400" s="199" t="inlineStr">
        <is>
          <t>Tactic: Defense Evasion | Technique: Reduce Key Space | Adversaries may reduce the level of effort required to decrypt data transmitted over the network by reducing the cipher strength of encrypted communications.(Citation: Cisco Synful Knock Evolution)
Adversaries can weaken the encryption software on a compromised network device by reducing the key size used by the software to convert plaintext to ciphertext (e.g., from hundreds or thousands of bytes to just a couple of bytes). As a result, a</t>
        </is>
      </c>
      <c r="D1400" s="199" t="n">
        <v>6</v>
      </c>
      <c r="E1400" s="199" t="inlineStr">
        <is>
          <t>MEDIUM</t>
        </is>
      </c>
      <c r="F1400" s="199" t="n">
        <v>2</v>
      </c>
      <c r="G1400" s="199" t="n">
        <v>2</v>
      </c>
      <c r="H1400" s="199" t="inlineStr">
        <is>
          <t>MEDIUM</t>
        </is>
      </c>
      <c r="I1400" s="199" t="n">
        <v>10</v>
      </c>
      <c r="J1400" s="199" t="inlineStr">
        <is>
          <t>NO</t>
        </is>
      </c>
      <c r="K1400" s="199" t="inlineStr">
        <is>
          <t>https://attack.mitre.org/techniques/T1600/001</t>
        </is>
      </c>
      <c r="L1400" s="199" t="inlineStr"/>
      <c r="M1400" s="199" t="inlineStr">
        <is>
          <t>Implement detections</t>
        </is>
      </c>
      <c r="N1400" s="199" t="inlineStr">
        <is>
          <t>https://attack.mitre.org/techniques/T1600/001</t>
        </is>
      </c>
      <c r="O1400" s="199" t="inlineStr">
        <is>
          <t>Implement detection rules for this technique</t>
        </is>
      </c>
      <c r="P1400" s="199" t="inlineStr">
        <is>
          <t>Tactics: Defense Evasion</t>
        </is>
      </c>
      <c r="Q1400" s="199" t="inlineStr">
        <is>
          <t>P4</t>
        </is>
      </c>
      <c r="R1400" s="199" t="inlineStr">
        <is>
          <t>🔍 Investigate and apply appropriate controls</t>
        </is>
      </c>
      <c r="S1400" s="199" t="inlineStr">
        <is>
          <t>MITRE technique - no IP context</t>
        </is>
      </c>
      <c r="T1400" s="199" t="n">
        <v>0</v>
      </c>
      <c r="U1400" s="199" t="n">
        <v>0</v>
      </c>
      <c r="V1400" s="199" t="inlineStr">
        <is>
          <t>T1600.001:Reduce Key Space | T1592.002:Software</t>
        </is>
      </c>
      <c r="W1400" s="199" t="n">
        <v>1</v>
      </c>
      <c r="X1400" s="199" t="inlineStr">
        <is>
          <t>LOW (40%)</t>
        </is>
      </c>
      <c r="Y1400" s="199" t="inlineStr">
        <is>
          <t>NONE</t>
        </is>
      </c>
      <c r="Z1400" s="199" t="inlineStr">
        <is>
          <t>NONE</t>
        </is>
      </c>
      <c r="AA1400" s="199" t="inlineStr">
        <is>
          <t>NONE</t>
        </is>
      </c>
      <c r="AB1400" s="199" t="inlineStr">
        <is>
          <t>NONE</t>
        </is>
      </c>
      <c r="AC1400" s="199" t="n">
        <v>0</v>
      </c>
      <c r="AD1400" s="199" t="inlineStr"/>
    </row>
    <row r="1401">
      <c r="A1401" s="199" t="inlineStr">
        <is>
          <t>MITRE_ATTACK</t>
        </is>
      </c>
      <c r="B1401" s="199" t="inlineStr">
        <is>
          <t>T1070.003</t>
        </is>
      </c>
      <c r="C1401" s="199" t="inlineStr">
        <is>
          <t>Tactic: Defense Evasion | Technique: Clear Command History | In addition to clearing system logs, an adversary may clear the command history of a compromised account to conceal the actions undertaken during an intrusion. Various command interpreters keep track of the commands users type in their terminal so that users can retrace what they've done. On Linux and macOS, these command histories can be accessed in a few different ways. While logged in, this command history is tracked in a file point</t>
        </is>
      </c>
      <c r="D1401" s="199" t="n">
        <v>6</v>
      </c>
      <c r="E1401" s="199" t="inlineStr">
        <is>
          <t>MEDIUM</t>
        </is>
      </c>
      <c r="F1401" s="199" t="n">
        <v>2</v>
      </c>
      <c r="G1401" s="199" t="n">
        <v>2</v>
      </c>
      <c r="H1401" s="199" t="inlineStr">
        <is>
          <t>MEDIUM</t>
        </is>
      </c>
      <c r="I1401" s="199" t="n">
        <v>10</v>
      </c>
      <c r="J1401" s="199" t="inlineStr">
        <is>
          <t>NO</t>
        </is>
      </c>
      <c r="K1401" s="199" t="inlineStr">
        <is>
          <t>https://attack.mitre.org/techniques/T1070/003</t>
        </is>
      </c>
      <c r="L1401" s="199" t="inlineStr"/>
      <c r="M1401" s="199" t="inlineStr">
        <is>
          <t>Implement detections</t>
        </is>
      </c>
      <c r="N1401" s="199" t="inlineStr">
        <is>
          <t>https://attack.mitre.org/techniques/T1070/003</t>
        </is>
      </c>
      <c r="O1401" s="199" t="inlineStr">
        <is>
          <t>Implement detection rules for this technique</t>
        </is>
      </c>
      <c r="P1401" s="199" t="inlineStr">
        <is>
          <t>Tactics: Defense Evasion</t>
        </is>
      </c>
      <c r="Q1401" s="199" t="inlineStr">
        <is>
          <t>P4</t>
        </is>
      </c>
      <c r="R1401" s="199" t="inlineStr">
        <is>
          <t>🔍 Investigate and apply appropriate controls</t>
        </is>
      </c>
      <c r="S1401" s="199" t="inlineStr">
        <is>
          <t>MITRE technique - no IP context</t>
        </is>
      </c>
      <c r="T1401" s="199" t="n">
        <v>0</v>
      </c>
      <c r="U1401" s="199" t="n">
        <v>0</v>
      </c>
      <c r="V1401" s="199" t="inlineStr">
        <is>
          <t>T1070.003:Clear Command History</t>
        </is>
      </c>
      <c r="W1401" s="199" t="n">
        <v>1</v>
      </c>
      <c r="X1401" s="199" t="inlineStr">
        <is>
          <t>LOW (40%)</t>
        </is>
      </c>
      <c r="Y1401" s="199" t="inlineStr">
        <is>
          <t>NONE</t>
        </is>
      </c>
      <c r="Z1401" s="199" t="inlineStr">
        <is>
          <t>NONE</t>
        </is>
      </c>
      <c r="AA1401" s="199" t="inlineStr">
        <is>
          <t>NONE</t>
        </is>
      </c>
      <c r="AB1401" s="199" t="inlineStr">
        <is>
          <t>NONE</t>
        </is>
      </c>
      <c r="AC1401" s="199" t="n">
        <v>0</v>
      </c>
      <c r="AD1401" s="199" t="inlineStr"/>
    </row>
    <row r="1402">
      <c r="A1402" s="199" t="inlineStr">
        <is>
          <t>MITRE_ATTACK</t>
        </is>
      </c>
      <c r="B1402" s="199" t="inlineStr">
        <is>
          <t>T1202</t>
        </is>
      </c>
      <c r="C1402" s="199" t="inlineStr">
        <is>
          <t>Tactic: Defense Evasion | Technique: Indirect Command Execution | Adversaries may abuse utilities that allow for command execution to bypass security restrictions that limit the use of command-line interpreters. Various Windows utilities may be used to execute commands, possibly without invoking [cmd](https://attack.mitre.org/software/S0106). For example, [Forfiles](https://attack.mitre.org/software/S0193), the Program Compatibility Assistant (`pcalua.exe`), components of the Windows Subsystem f</t>
        </is>
      </c>
      <c r="D1402" s="199" t="n">
        <v>6</v>
      </c>
      <c r="E1402" s="199" t="inlineStr">
        <is>
          <t>MEDIUM</t>
        </is>
      </c>
      <c r="F1402" s="199" t="n">
        <v>2</v>
      </c>
      <c r="G1402" s="199" t="n">
        <v>2</v>
      </c>
      <c r="H1402" s="199" t="inlineStr">
        <is>
          <t>MEDIUM</t>
        </is>
      </c>
      <c r="I1402" s="199" t="n">
        <v>10</v>
      </c>
      <c r="J1402" s="199" t="inlineStr">
        <is>
          <t>NO</t>
        </is>
      </c>
      <c r="K1402" s="199" t="inlineStr">
        <is>
          <t>https://attack.mitre.org/techniques/T1202</t>
        </is>
      </c>
      <c r="L1402" s="199" t="inlineStr"/>
      <c r="M1402" s="199" t="inlineStr">
        <is>
          <t>Implement detections</t>
        </is>
      </c>
      <c r="N1402" s="199" t="inlineStr">
        <is>
          <t>https://attack.mitre.org/techniques/T1202</t>
        </is>
      </c>
      <c r="O1402" s="199" t="inlineStr">
        <is>
          <t>Implement detection rules for this technique</t>
        </is>
      </c>
      <c r="P1402" s="199" t="inlineStr">
        <is>
          <t>Tactics: Defense Evasion</t>
        </is>
      </c>
      <c r="Q1402" s="199" t="inlineStr">
        <is>
          <t>P4</t>
        </is>
      </c>
      <c r="R1402" s="199" t="inlineStr">
        <is>
          <t>🔍 Investigate and apply appropriate controls</t>
        </is>
      </c>
      <c r="S1402" s="199" t="inlineStr">
        <is>
          <t>MITRE technique - no IP context</t>
        </is>
      </c>
      <c r="T1402" s="199" t="n">
        <v>0</v>
      </c>
      <c r="U1402" s="199" t="n">
        <v>0</v>
      </c>
      <c r="V1402" s="199" t="inlineStr">
        <is>
          <t>T1202:Indirect Command Execution | T1592.002:Software</t>
        </is>
      </c>
      <c r="W1402" s="199" t="n">
        <v>1</v>
      </c>
      <c r="X1402" s="199" t="inlineStr">
        <is>
          <t>LOW (40%)</t>
        </is>
      </c>
      <c r="Y1402" s="199" t="inlineStr">
        <is>
          <t>NONE</t>
        </is>
      </c>
      <c r="Z1402" s="199" t="inlineStr">
        <is>
          <t>NONE</t>
        </is>
      </c>
      <c r="AA1402" s="199" t="inlineStr">
        <is>
          <t>NONE</t>
        </is>
      </c>
      <c r="AB1402" s="199" t="inlineStr">
        <is>
          <t>NONE</t>
        </is>
      </c>
      <c r="AC1402" s="199" t="n">
        <v>0</v>
      </c>
      <c r="AD1402" s="199" t="inlineStr"/>
    </row>
    <row r="1403">
      <c r="A1403" s="199" t="inlineStr">
        <is>
          <t>MITRE_ATTACK</t>
        </is>
      </c>
      <c r="B1403" s="199" t="inlineStr">
        <is>
          <t>T1091</t>
        </is>
      </c>
      <c r="C1403" s="199" t="inlineStr">
        <is>
          <t xml:space="preserve">Tactic: Lateral Movement, Initial Access | Technique: Replication Through Removable Media | Adversaries may move onto systems, possibly those on disconnected or air-gapped networks, by copying malware to removable media and taking advantage of Autorun features when the media is inserted into a system and executes. In the case of Lateral Movement, this may occur through modification of executable files stored on removable media or by copying malware and renaming it to look like a legitimate file </t>
        </is>
      </c>
      <c r="D1403" s="199" t="n">
        <v>6</v>
      </c>
      <c r="E1403" s="199" t="inlineStr">
        <is>
          <t>MEDIUM</t>
        </is>
      </c>
      <c r="F1403" s="199" t="n">
        <v>2</v>
      </c>
      <c r="G1403" s="199" t="n">
        <v>2</v>
      </c>
      <c r="H1403" s="199" t="inlineStr">
        <is>
          <t>MEDIUM</t>
        </is>
      </c>
      <c r="I1403" s="199" t="n">
        <v>10</v>
      </c>
      <c r="J1403" s="199" t="inlineStr">
        <is>
          <t>NO</t>
        </is>
      </c>
      <c r="K1403" s="199" t="inlineStr">
        <is>
          <t>https://attack.mitre.org/techniques/T1091</t>
        </is>
      </c>
      <c r="L1403" s="199" t="inlineStr"/>
      <c r="M1403" s="199" t="inlineStr">
        <is>
          <t>Implement detections</t>
        </is>
      </c>
      <c r="N1403" s="199" t="inlineStr">
        <is>
          <t>https://attack.mitre.org/techniques/T1091</t>
        </is>
      </c>
      <c r="O1403" s="199" t="inlineStr">
        <is>
          <t>Implement detection rules for this technique</t>
        </is>
      </c>
      <c r="P1403" s="199" t="inlineStr">
        <is>
          <t>Tactics: Lateral Movement, Initial Access</t>
        </is>
      </c>
      <c r="Q1403" s="199" t="inlineStr">
        <is>
          <t>P4</t>
        </is>
      </c>
      <c r="R1403" s="199" t="inlineStr">
        <is>
          <t>🔍 Investigate and apply appropriate controls</t>
        </is>
      </c>
      <c r="S1403" s="199" t="inlineStr">
        <is>
          <t>MITRE technique - no IP context</t>
        </is>
      </c>
      <c r="T1403" s="199" t="n">
        <v>0</v>
      </c>
      <c r="U1403" s="199" t="n">
        <v>0</v>
      </c>
      <c r="V1403" s="199" t="inlineStr">
        <is>
          <t>T1091:Replication Through Removable Media | T1588.001:Malware</t>
        </is>
      </c>
      <c r="W1403" s="199" t="n">
        <v>1</v>
      </c>
      <c r="X1403" s="199" t="inlineStr">
        <is>
          <t>LOW (40%)</t>
        </is>
      </c>
      <c r="Y1403" s="199" t="inlineStr">
        <is>
          <t>NONE</t>
        </is>
      </c>
      <c r="Z1403" s="199" t="inlineStr">
        <is>
          <t>NONE</t>
        </is>
      </c>
      <c r="AA1403" s="199" t="inlineStr">
        <is>
          <t>NONE</t>
        </is>
      </c>
      <c r="AB1403" s="199" t="inlineStr">
        <is>
          <t>NONE</t>
        </is>
      </c>
      <c r="AC1403" s="199" t="n">
        <v>0</v>
      </c>
      <c r="AD1403" s="199" t="inlineStr"/>
    </row>
    <row r="1404">
      <c r="A1404" s="199" t="inlineStr">
        <is>
          <t>MITRE_ATTACK</t>
        </is>
      </c>
      <c r="B1404" s="199" t="inlineStr">
        <is>
          <t>T1005</t>
        </is>
      </c>
      <c r="C1404" s="199" t="inlineStr">
        <is>
          <t>Tactic: Collection | Technique: Data from Local System | Adversaries may search local system sources, such as file systems, configuration files, local databases, virtual machine files, or process memory, to find files of interest and sensitive data prior to Exfiltration.
Adversaries may do this using a [Command and Scripting Interpreter](https://attack.mitre.org/techniques/T1059), such as [cmd](https://attack.mitre.org/software/S0106) as well as a [Network Device CLI](https://attack.mitre.org/t</t>
        </is>
      </c>
      <c r="D1404" s="199" t="n">
        <v>6</v>
      </c>
      <c r="E1404" s="199" t="inlineStr">
        <is>
          <t>MEDIUM</t>
        </is>
      </c>
      <c r="F1404" s="199" t="n">
        <v>2</v>
      </c>
      <c r="G1404" s="199" t="n">
        <v>2</v>
      </c>
      <c r="H1404" s="199" t="inlineStr">
        <is>
          <t>MEDIUM</t>
        </is>
      </c>
      <c r="I1404" s="199" t="n">
        <v>10</v>
      </c>
      <c r="J1404" s="199" t="inlineStr">
        <is>
          <t>NO</t>
        </is>
      </c>
      <c r="K1404" s="199" t="inlineStr">
        <is>
          <t>https://attack.mitre.org/techniques/T1005</t>
        </is>
      </c>
      <c r="L1404" s="199" t="inlineStr"/>
      <c r="M1404" s="199" t="inlineStr">
        <is>
          <t>Implement detections</t>
        </is>
      </c>
      <c r="N1404" s="199" t="inlineStr">
        <is>
          <t>https://attack.mitre.org/techniques/T1005</t>
        </is>
      </c>
      <c r="O1404" s="199" t="inlineStr">
        <is>
          <t>Implement detection rules for this technique</t>
        </is>
      </c>
      <c r="P1404" s="199" t="inlineStr">
        <is>
          <t>Tactics: Collection</t>
        </is>
      </c>
      <c r="Q1404" s="199" t="inlineStr">
        <is>
          <t>P4</t>
        </is>
      </c>
      <c r="R1404" s="199" t="inlineStr">
        <is>
          <t>🔍 Investigate and apply appropriate controls</t>
        </is>
      </c>
      <c r="S1404" s="199" t="inlineStr">
        <is>
          <t>MITRE technique - no IP context</t>
        </is>
      </c>
      <c r="T1404" s="199" t="n">
        <v>0</v>
      </c>
      <c r="U1404" s="199" t="n">
        <v>0</v>
      </c>
      <c r="V1404" s="199" t="inlineStr">
        <is>
          <t>T1005:Data from Local System | T1213.006:Databases | T1059:Command and Scripting Interpreter</t>
        </is>
      </c>
      <c r="W1404" s="199" t="n">
        <v>1</v>
      </c>
      <c r="X1404" s="199" t="inlineStr">
        <is>
          <t>LOW (40%)</t>
        </is>
      </c>
      <c r="Y1404" s="199" t="inlineStr">
        <is>
          <t>NONE</t>
        </is>
      </c>
      <c r="Z1404" s="199" t="inlineStr">
        <is>
          <t>NONE</t>
        </is>
      </c>
      <c r="AA1404" s="199" t="inlineStr">
        <is>
          <t>NONE</t>
        </is>
      </c>
      <c r="AB1404" s="199" t="inlineStr">
        <is>
          <t>NONE</t>
        </is>
      </c>
      <c r="AC1404" s="199" t="n">
        <v>0</v>
      </c>
      <c r="AD1404" s="199" t="inlineStr"/>
    </row>
    <row r="1405">
      <c r="A1405" s="199" t="inlineStr">
        <is>
          <t>MITRE_ATTACK</t>
        </is>
      </c>
      <c r="B1405" s="199" t="inlineStr">
        <is>
          <t>T1140</t>
        </is>
      </c>
      <c r="C1405" s="199" t="inlineStr">
        <is>
          <t>Tactic: Defense Evasion | Technique: Deobfuscate/Decode Files or Information | Adversaries may use [Obfuscated Files or Information](https://attack.mitre.org/techniques/T1027) to hide artifacts of an intrusion from analysis. They may require separate mechanisms to decode or deobfuscate that information depending on how they intend to use it. Methods for doing that include built-in functionality of malware or by using utilities present on the system.
One such example is the use of [certutil](htt</t>
        </is>
      </c>
      <c r="D1405" s="199" t="n">
        <v>6</v>
      </c>
      <c r="E1405" s="199" t="inlineStr">
        <is>
          <t>MEDIUM</t>
        </is>
      </c>
      <c r="F1405" s="199" t="n">
        <v>2</v>
      </c>
      <c r="G1405" s="199" t="n">
        <v>2</v>
      </c>
      <c r="H1405" s="199" t="inlineStr">
        <is>
          <t>MEDIUM</t>
        </is>
      </c>
      <c r="I1405" s="199" t="n">
        <v>10</v>
      </c>
      <c r="J1405" s="199" t="inlineStr">
        <is>
          <t>NO</t>
        </is>
      </c>
      <c r="K1405" s="199" t="inlineStr">
        <is>
          <t>https://attack.mitre.org/techniques/T1140</t>
        </is>
      </c>
      <c r="L1405" s="199" t="inlineStr"/>
      <c r="M1405" s="199" t="inlineStr">
        <is>
          <t>Implement detections</t>
        </is>
      </c>
      <c r="N1405" s="199" t="inlineStr">
        <is>
          <t>https://attack.mitre.org/techniques/T1140</t>
        </is>
      </c>
      <c r="O1405" s="199" t="inlineStr">
        <is>
          <t>Implement detection rules for this technique</t>
        </is>
      </c>
      <c r="P1405" s="199" t="inlineStr">
        <is>
          <t>Tactics: Defense Evasion</t>
        </is>
      </c>
      <c r="Q1405" s="199" t="inlineStr">
        <is>
          <t>P4</t>
        </is>
      </c>
      <c r="R1405" s="199" t="inlineStr">
        <is>
          <t>🔍 Investigate and apply appropriate controls</t>
        </is>
      </c>
      <c r="S1405" s="199" t="inlineStr">
        <is>
          <t>MITRE technique - no IP context</t>
        </is>
      </c>
      <c r="T1405" s="199" t="n">
        <v>0</v>
      </c>
      <c r="U1405" s="199" t="n">
        <v>0</v>
      </c>
      <c r="V1405" s="199" t="inlineStr">
        <is>
          <t>T1140:Deobfuscate/Decode Files or Information | T1588.001:Malware | T1564:Hide Artifacts</t>
        </is>
      </c>
      <c r="W1405" s="199" t="n">
        <v>1</v>
      </c>
      <c r="X1405" s="199" t="inlineStr">
        <is>
          <t>LOW (40%)</t>
        </is>
      </c>
      <c r="Y1405" s="199" t="inlineStr">
        <is>
          <t>NONE</t>
        </is>
      </c>
      <c r="Z1405" s="199" t="inlineStr">
        <is>
          <t>NONE</t>
        </is>
      </c>
      <c r="AA1405" s="199" t="inlineStr">
        <is>
          <t>NONE</t>
        </is>
      </c>
      <c r="AB1405" s="199" t="inlineStr">
        <is>
          <t>NONE</t>
        </is>
      </c>
      <c r="AC1405" s="199" t="n">
        <v>0</v>
      </c>
      <c r="AD1405" s="199" t="inlineStr"/>
    </row>
    <row r="1406">
      <c r="A1406" s="199" t="inlineStr">
        <is>
          <t>MITRE_ATTACK</t>
        </is>
      </c>
      <c r="B1406" s="199" t="inlineStr">
        <is>
          <t>T1137.005</t>
        </is>
      </c>
      <c r="C1406" s="199" t="inlineStr">
        <is>
          <t>Tactic: Persistence | Technique: Outlook Rules | Adversaries may abuse Microsoft Outlook rules to obtain persistence on a compromised system. Outlook rules allow a user to define automated behavior to manage email messages. A benign rule might, for example, automatically move an email to a particular folder in Outlook if it contains specific words from a specific sender. Malicious Outlook rules can be created that can trigger code execution when an adversary sends a specifically crafted email to</t>
        </is>
      </c>
      <c r="D1406" s="199" t="n">
        <v>6</v>
      </c>
      <c r="E1406" s="199" t="inlineStr">
        <is>
          <t>MEDIUM</t>
        </is>
      </c>
      <c r="F1406" s="199" t="n">
        <v>2</v>
      </c>
      <c r="G1406" s="199" t="n">
        <v>2</v>
      </c>
      <c r="H1406" s="199" t="inlineStr">
        <is>
          <t>MEDIUM</t>
        </is>
      </c>
      <c r="I1406" s="199" t="n">
        <v>10</v>
      </c>
      <c r="J1406" s="199" t="inlineStr">
        <is>
          <t>NO</t>
        </is>
      </c>
      <c r="K1406" s="199" t="inlineStr">
        <is>
          <t>https://attack.mitre.org/techniques/T1137/005</t>
        </is>
      </c>
      <c r="L1406" s="199" t="inlineStr"/>
      <c r="M1406" s="199" t="inlineStr">
        <is>
          <t>Implement detections</t>
        </is>
      </c>
      <c r="N1406" s="199" t="inlineStr">
        <is>
          <t>https://attack.mitre.org/techniques/T1137/005</t>
        </is>
      </c>
      <c r="O1406" s="199" t="inlineStr">
        <is>
          <t>Implement detection rules for this technique</t>
        </is>
      </c>
      <c r="P1406" s="199" t="inlineStr">
        <is>
          <t>Tactics: Persistence</t>
        </is>
      </c>
      <c r="Q1406" s="199" t="inlineStr">
        <is>
          <t>P4</t>
        </is>
      </c>
      <c r="R1406" s="199" t="inlineStr">
        <is>
          <t>🔍 Investigate and apply appropriate controls</t>
        </is>
      </c>
      <c r="S1406" s="199" t="inlineStr">
        <is>
          <t>MITRE technique - no IP context</t>
        </is>
      </c>
      <c r="T1406" s="199" t="n">
        <v>0</v>
      </c>
      <c r="U1406" s="199" t="n">
        <v>0</v>
      </c>
      <c r="V1406" s="199" t="inlineStr">
        <is>
          <t>T1137.005:Outlook Rules</t>
        </is>
      </c>
      <c r="W1406" s="199" t="n">
        <v>1</v>
      </c>
      <c r="X1406" s="199" t="inlineStr">
        <is>
          <t>LOW (40%)</t>
        </is>
      </c>
      <c r="Y1406" s="199" t="inlineStr">
        <is>
          <t>NONE</t>
        </is>
      </c>
      <c r="Z1406" s="199" t="inlineStr">
        <is>
          <t>NONE</t>
        </is>
      </c>
      <c r="AA1406" s="199" t="inlineStr">
        <is>
          <t>NONE</t>
        </is>
      </c>
      <c r="AB1406" s="199" t="inlineStr">
        <is>
          <t>NONE</t>
        </is>
      </c>
      <c r="AC1406" s="199" t="n">
        <v>0</v>
      </c>
      <c r="AD1406" s="199" t="inlineStr"/>
    </row>
    <row r="1407">
      <c r="A1407" s="199" t="inlineStr">
        <is>
          <t>MITRE_ATTACK</t>
        </is>
      </c>
      <c r="B1407" s="199" t="inlineStr">
        <is>
          <t>T1562</t>
        </is>
      </c>
      <c r="C1407" s="199" t="inlineStr">
        <is>
          <t>Tactic: Defense Evasion | Technique: Impair Defenses | Adversaries may maliciously modify components of a victim environment in order to hinder or disable defensive mechanisms. This not only involves impairing preventative defenses, such as firewalls and anti-virus, but also detection capabilities that defenders can use to audit activity and identify malicious behavior. This may also span both native defenses as well as supplemental capabilities installed by users and administrators.
Adversarie</t>
        </is>
      </c>
      <c r="D1407" s="199" t="n">
        <v>6</v>
      </c>
      <c r="E1407" s="199" t="inlineStr">
        <is>
          <t>MEDIUM</t>
        </is>
      </c>
      <c r="F1407" s="199" t="n">
        <v>2</v>
      </c>
      <c r="G1407" s="199" t="n">
        <v>2</v>
      </c>
      <c r="H1407" s="199" t="inlineStr">
        <is>
          <t>MEDIUM</t>
        </is>
      </c>
      <c r="I1407" s="199" t="n">
        <v>10</v>
      </c>
      <c r="J1407" s="199" t="inlineStr">
        <is>
          <t>NO</t>
        </is>
      </c>
      <c r="K1407" s="199" t="inlineStr">
        <is>
          <t>https://attack.mitre.org/techniques/T1562</t>
        </is>
      </c>
      <c r="L1407" s="199" t="inlineStr"/>
      <c r="M1407" s="199" t="inlineStr">
        <is>
          <t>Implement detections</t>
        </is>
      </c>
      <c r="N1407" s="199" t="inlineStr">
        <is>
          <t>https://attack.mitre.org/techniques/T1562</t>
        </is>
      </c>
      <c r="O1407" s="199" t="inlineStr">
        <is>
          <t>Implement detection rules for this technique</t>
        </is>
      </c>
      <c r="P1407" s="199" t="inlineStr">
        <is>
          <t>Tactics: Defense Evasion</t>
        </is>
      </c>
      <c r="Q1407" s="199" t="inlineStr">
        <is>
          <t>P4</t>
        </is>
      </c>
      <c r="R1407" s="199" t="inlineStr">
        <is>
          <t>🔍 Investigate and apply appropriate controls</t>
        </is>
      </c>
      <c r="S1407" s="199" t="inlineStr">
        <is>
          <t>MITRE technique - no IP context</t>
        </is>
      </c>
      <c r="T1407" s="199" t="n">
        <v>0</v>
      </c>
      <c r="U1407" s="199" t="n">
        <v>0</v>
      </c>
      <c r="V1407" s="199" t="inlineStr">
        <is>
          <t>T1562:Impair Defenses</t>
        </is>
      </c>
      <c r="W1407" s="199" t="n">
        <v>1</v>
      </c>
      <c r="X1407" s="199" t="inlineStr">
        <is>
          <t>LOW (40%)</t>
        </is>
      </c>
      <c r="Y1407" s="199" t="inlineStr">
        <is>
          <t>NONE</t>
        </is>
      </c>
      <c r="Z1407" s="199" t="inlineStr">
        <is>
          <t>NONE</t>
        </is>
      </c>
      <c r="AA1407" s="199" t="inlineStr">
        <is>
          <t>NONE</t>
        </is>
      </c>
      <c r="AB1407" s="199" t="inlineStr">
        <is>
          <t>NONE</t>
        </is>
      </c>
      <c r="AC1407" s="199" t="n">
        <v>0</v>
      </c>
      <c r="AD1407" s="199" t="inlineStr"/>
    </row>
    <row r="1408">
      <c r="A1408" s="199" t="inlineStr">
        <is>
          <t>MITRE_ATTACK</t>
        </is>
      </c>
      <c r="B1408" s="199" t="inlineStr">
        <is>
          <t>T1586.003</t>
        </is>
      </c>
      <c r="C1408" s="199" t="inlineStr">
        <is>
          <t>Tactic: Resource Development | Technique: Cloud Accounts | Adversaries may compromise cloud accounts that can be used during targeting. Adversaries can use compromised cloud accounts to further their operations, including leveraging cloud storage services such as Dropbox, Microsoft OneDrive, or AWS S3 buckets for [Exfiltration to Cloud Storage](https://attack.mitre.org/techniques/T1567/002) or to [Upload Tool](https://attack.mitre.org/techniques/T1608/002)s. Cloud accounts can also be used in th</t>
        </is>
      </c>
      <c r="D1408" s="199" t="n">
        <v>6</v>
      </c>
      <c r="E1408" s="199" t="inlineStr">
        <is>
          <t>MEDIUM</t>
        </is>
      </c>
      <c r="F1408" s="199" t="n">
        <v>2</v>
      </c>
      <c r="G1408" s="199" t="n">
        <v>2</v>
      </c>
      <c r="H1408" s="199" t="inlineStr">
        <is>
          <t>MEDIUM</t>
        </is>
      </c>
      <c r="I1408" s="199" t="n">
        <v>10</v>
      </c>
      <c r="J1408" s="199" t="inlineStr">
        <is>
          <t>NO</t>
        </is>
      </c>
      <c r="K1408" s="199" t="inlineStr">
        <is>
          <t>https://attack.mitre.org/techniques/T1586/003</t>
        </is>
      </c>
      <c r="L1408" s="199" t="inlineStr"/>
      <c r="M1408" s="199" t="inlineStr">
        <is>
          <t>Implement detections</t>
        </is>
      </c>
      <c r="N1408" s="199" t="inlineStr">
        <is>
          <t>https://attack.mitre.org/techniques/T1586/003</t>
        </is>
      </c>
      <c r="O1408" s="199" t="inlineStr">
        <is>
          <t>Implement detection rules for this technique</t>
        </is>
      </c>
      <c r="P1408" s="199" t="inlineStr">
        <is>
          <t>Tactics: Resource Development</t>
        </is>
      </c>
      <c r="Q1408" s="199" t="inlineStr">
        <is>
          <t>P4</t>
        </is>
      </c>
      <c r="R1408" s="199" t="inlineStr">
        <is>
          <t>🔍 Investigate and apply appropriate controls</t>
        </is>
      </c>
      <c r="S1408" s="199" t="inlineStr">
        <is>
          <t>MITRE technique - no IP context</t>
        </is>
      </c>
      <c r="T1408" s="199" t="n">
        <v>0</v>
      </c>
      <c r="U1408" s="199" t="n">
        <v>0</v>
      </c>
      <c r="V1408" s="199" t="inlineStr">
        <is>
          <t>T1586.003:Cloud Accounts | T1078.004:Cloud Accounts | T1608.002:Upload Tool</t>
        </is>
      </c>
      <c r="W1408" s="199" t="n">
        <v>1</v>
      </c>
      <c r="X1408" s="199" t="inlineStr">
        <is>
          <t>LOW (40%)</t>
        </is>
      </c>
      <c r="Y1408" s="199" t="inlineStr">
        <is>
          <t>NONE</t>
        </is>
      </c>
      <c r="Z1408" s="199" t="inlineStr">
        <is>
          <t>NONE</t>
        </is>
      </c>
      <c r="AA1408" s="199" t="inlineStr">
        <is>
          <t>NONE</t>
        </is>
      </c>
      <c r="AB1408" s="199" t="inlineStr">
        <is>
          <t>NONE</t>
        </is>
      </c>
      <c r="AC1408" s="199" t="n">
        <v>0</v>
      </c>
      <c r="AD1408" s="199" t="inlineStr"/>
    </row>
    <row r="1409">
      <c r="A1409" s="199" t="inlineStr">
        <is>
          <t>MITRE_ATTACK</t>
        </is>
      </c>
      <c r="B1409" s="199" t="inlineStr">
        <is>
          <t>T1586.002</t>
        </is>
      </c>
      <c r="C1409" s="199" t="inlineStr">
        <is>
          <t>Tactic: Resource Development | Technique: Email Accounts | Adversaries may compromise email accounts that can be used during targeting. Adversaries can use compromised email accounts to further their operations, such as leveraging them to conduct [Phishing for Information](https://attack.mitre.org/techniques/T1598), [Phishing](https://attack.mitre.org/techniques/T1566), or large-scale spam email campaigns. Utilizing an existing persona with a compromised email account may engender a level of tru</t>
        </is>
      </c>
      <c r="D1409" s="199" t="n">
        <v>6</v>
      </c>
      <c r="E1409" s="199" t="inlineStr">
        <is>
          <t>MEDIUM</t>
        </is>
      </c>
      <c r="F1409" s="199" t="n">
        <v>2</v>
      </c>
      <c r="G1409" s="199" t="n">
        <v>2</v>
      </c>
      <c r="H1409" s="199" t="inlineStr">
        <is>
          <t>MEDIUM</t>
        </is>
      </c>
      <c r="I1409" s="199" t="n">
        <v>10</v>
      </c>
      <c r="J1409" s="199" t="inlineStr">
        <is>
          <t>NO</t>
        </is>
      </c>
      <c r="K1409" s="199" t="inlineStr">
        <is>
          <t>https://attack.mitre.org/techniques/T1586/002</t>
        </is>
      </c>
      <c r="L1409" s="199" t="inlineStr"/>
      <c r="M1409" s="199" t="inlineStr">
        <is>
          <t>Implement detections</t>
        </is>
      </c>
      <c r="N1409" s="199" t="inlineStr">
        <is>
          <t>https://attack.mitre.org/techniques/T1586/002</t>
        </is>
      </c>
      <c r="O1409" s="199" t="inlineStr">
        <is>
          <t>Implement detection rules for this technique</t>
        </is>
      </c>
      <c r="P1409" s="199" t="inlineStr">
        <is>
          <t>Tactics: Resource Development</t>
        </is>
      </c>
      <c r="Q1409" s="199" t="inlineStr">
        <is>
          <t>P4</t>
        </is>
      </c>
      <c r="R1409" s="199" t="inlineStr">
        <is>
          <t>🔍 Investigate and apply appropriate controls</t>
        </is>
      </c>
      <c r="S1409" s="199" t="inlineStr">
        <is>
          <t>MITRE technique - no IP context</t>
        </is>
      </c>
      <c r="T1409" s="199" t="n">
        <v>0</v>
      </c>
      <c r="U1409" s="199" t="n">
        <v>0</v>
      </c>
      <c r="V1409" s="199" t="inlineStr">
        <is>
          <t>T1586.002:Email Accounts | T1585.002:Email Accounts | T1087.003:Email Account</t>
        </is>
      </c>
      <c r="W1409" s="199" t="n">
        <v>1</v>
      </c>
      <c r="X1409" s="199" t="inlineStr">
        <is>
          <t>LOW (40%)</t>
        </is>
      </c>
      <c r="Y1409" s="199" t="inlineStr">
        <is>
          <t>NONE</t>
        </is>
      </c>
      <c r="Z1409" s="199" t="inlineStr">
        <is>
          <t>NONE</t>
        </is>
      </c>
      <c r="AA1409" s="199" t="inlineStr">
        <is>
          <t>NONE</t>
        </is>
      </c>
      <c r="AB1409" s="199" t="inlineStr">
        <is>
          <t>NONE</t>
        </is>
      </c>
      <c r="AC1409" s="199" t="n">
        <v>0</v>
      </c>
      <c r="AD1409" s="199" t="inlineStr"/>
    </row>
    <row r="1410">
      <c r="A1410" s="199" t="inlineStr">
        <is>
          <t>MITRE_ATTACK</t>
        </is>
      </c>
      <c r="B1410" s="199" t="inlineStr">
        <is>
          <t>T1098.007</t>
        </is>
      </c>
      <c r="C1410" s="199" t="inlineStr">
        <is>
          <t>Tactic: Persistence, Privilege Escalation | Technique: Additional Local or Domain Groups | An adversary may add additional local or domain groups to an adversary-controlled account to maintain persistent access to a system or domain.
On Windows, accounts may use the `net localgroup` and `net group` commands to add existing users to local and domain groups.(Citation: Microsoft Net Localgroup)(Citation: Microsoft Net Group) On Linux, adversaries may use the `usermod` command for the same purpose.</t>
        </is>
      </c>
      <c r="D1410" s="199" t="n">
        <v>6</v>
      </c>
      <c r="E1410" s="199" t="inlineStr">
        <is>
          <t>MEDIUM</t>
        </is>
      </c>
      <c r="F1410" s="199" t="n">
        <v>2</v>
      </c>
      <c r="G1410" s="199" t="n">
        <v>2</v>
      </c>
      <c r="H1410" s="199" t="inlineStr">
        <is>
          <t>MEDIUM</t>
        </is>
      </c>
      <c r="I1410" s="199" t="n">
        <v>10</v>
      </c>
      <c r="J1410" s="199" t="inlineStr">
        <is>
          <t>NO</t>
        </is>
      </c>
      <c r="K1410" s="199" t="inlineStr">
        <is>
          <t>https://attack.mitre.org/techniques/T1098/007</t>
        </is>
      </c>
      <c r="L1410" s="199" t="inlineStr"/>
      <c r="M1410" s="199" t="inlineStr">
        <is>
          <t>Implement detections</t>
        </is>
      </c>
      <c r="N1410" s="199" t="inlineStr">
        <is>
          <t>https://attack.mitre.org/techniques/T1098/007</t>
        </is>
      </c>
      <c r="O1410" s="199" t="inlineStr">
        <is>
          <t>Implement detection rules for this technique</t>
        </is>
      </c>
      <c r="P1410" s="199" t="inlineStr">
        <is>
          <t>Tactics: Persistence, Privilege Escalation</t>
        </is>
      </c>
      <c r="Q1410" s="199" t="inlineStr">
        <is>
          <t>P4</t>
        </is>
      </c>
      <c r="R1410" s="199" t="inlineStr">
        <is>
          <t>🔍 Investigate and apply appropriate controls</t>
        </is>
      </c>
      <c r="S1410" s="199" t="inlineStr">
        <is>
          <t>MITRE technique - no IP context</t>
        </is>
      </c>
      <c r="T1410" s="199" t="n">
        <v>0</v>
      </c>
      <c r="U1410" s="199" t="n">
        <v>0</v>
      </c>
      <c r="V1410" s="199" t="inlineStr">
        <is>
          <t>T1098.007:Additional Local or Domain Groups | T1069.002:Domain Groups</t>
        </is>
      </c>
      <c r="W1410" s="199" t="n">
        <v>1</v>
      </c>
      <c r="X1410" s="199" t="inlineStr">
        <is>
          <t>LOW (40%)</t>
        </is>
      </c>
      <c r="Y1410" s="199" t="inlineStr">
        <is>
          <t>NONE</t>
        </is>
      </c>
      <c r="Z1410" s="199" t="inlineStr">
        <is>
          <t>NONE</t>
        </is>
      </c>
      <c r="AA1410" s="199" t="inlineStr">
        <is>
          <t>NONE</t>
        </is>
      </c>
      <c r="AB1410" s="199" t="inlineStr">
        <is>
          <t>NONE</t>
        </is>
      </c>
      <c r="AC1410" s="199" t="n">
        <v>0</v>
      </c>
      <c r="AD1410" s="199" t="inlineStr"/>
    </row>
    <row r="1411">
      <c r="A1411" s="199" t="inlineStr">
        <is>
          <t>MITRE_ATTACK</t>
        </is>
      </c>
      <c r="B1411" s="199" t="inlineStr">
        <is>
          <t>T1608.001</t>
        </is>
      </c>
      <c r="C1411" s="199" t="inlineStr">
        <is>
          <t>Tactic: Resource Development | Technique: Upload Malware | Adversaries may upload malware to third-party or adversary controlled infrastructure to make it accessible during targeting. Malicious software can include payloads, droppers, post-compromise tools, backdoors, and a variety of other malicious content. Adversaries may upload malware to support their operations, such as making a payload available to a victim network to enable [Ingress Tool Transfer](https://attack.mitre.org/techniques/T110</t>
        </is>
      </c>
      <c r="D1411" s="199" t="n">
        <v>6</v>
      </c>
      <c r="E1411" s="199" t="inlineStr">
        <is>
          <t>MEDIUM</t>
        </is>
      </c>
      <c r="F1411" s="199" t="n">
        <v>2</v>
      </c>
      <c r="G1411" s="199" t="n">
        <v>2</v>
      </c>
      <c r="H1411" s="199" t="inlineStr">
        <is>
          <t>MEDIUM</t>
        </is>
      </c>
      <c r="I1411" s="199" t="n">
        <v>10</v>
      </c>
      <c r="J1411" s="199" t="inlineStr">
        <is>
          <t>NO</t>
        </is>
      </c>
      <c r="K1411" s="199" t="inlineStr">
        <is>
          <t>https://attack.mitre.org/techniques/T1608/001</t>
        </is>
      </c>
      <c r="L1411" s="199" t="inlineStr"/>
      <c r="M1411" s="199" t="inlineStr">
        <is>
          <t>Implement detections</t>
        </is>
      </c>
      <c r="N1411" s="199" t="inlineStr">
        <is>
          <t>https://attack.mitre.org/techniques/T1608/001</t>
        </is>
      </c>
      <c r="O1411" s="199" t="inlineStr">
        <is>
          <t>Implement detection rules for this technique</t>
        </is>
      </c>
      <c r="P1411" s="199" t="inlineStr">
        <is>
          <t>Tactics: Resource Development</t>
        </is>
      </c>
      <c r="Q1411" s="199" t="inlineStr">
        <is>
          <t>P4</t>
        </is>
      </c>
      <c r="R1411" s="199" t="inlineStr">
        <is>
          <t>🔍 Investigate and apply appropriate controls</t>
        </is>
      </c>
      <c r="S1411" s="199" t="inlineStr">
        <is>
          <t>MITRE technique - no IP context</t>
        </is>
      </c>
      <c r="T1411" s="199" t="n">
        <v>0</v>
      </c>
      <c r="U1411" s="199" t="n">
        <v>0</v>
      </c>
      <c r="V1411" s="199" t="inlineStr">
        <is>
          <t>T1608.001:Upload Malware | T1588.001:Malware | T1592.002:Software</t>
        </is>
      </c>
      <c r="W1411" s="199" t="n">
        <v>1</v>
      </c>
      <c r="X1411" s="199" t="inlineStr">
        <is>
          <t>LOW (40%)</t>
        </is>
      </c>
      <c r="Y1411" s="199" t="inlineStr">
        <is>
          <t>NONE</t>
        </is>
      </c>
      <c r="Z1411" s="199" t="inlineStr">
        <is>
          <t>NONE</t>
        </is>
      </c>
      <c r="AA1411" s="199" t="inlineStr">
        <is>
          <t>NONE</t>
        </is>
      </c>
      <c r="AB1411" s="199" t="inlineStr">
        <is>
          <t>NONE</t>
        </is>
      </c>
      <c r="AC1411" s="199" t="n">
        <v>0</v>
      </c>
      <c r="AD1411" s="199" t="inlineStr"/>
    </row>
    <row r="1412">
      <c r="A1412" s="199" t="inlineStr">
        <is>
          <t>MITRE_ATTACK</t>
        </is>
      </c>
      <c r="B1412" s="199" t="inlineStr">
        <is>
          <t>T1195</t>
        </is>
      </c>
      <c r="C1412" s="199" t="inlineStr">
        <is>
          <t xml:space="preserve">Tactic: Initial Access | Technique: Supply Chain Compromise | Adversaries may manipulate products or product delivery mechanisms prior to receipt by a final consumer for the purpose of data or system compromise.
Supply chain compromise can take place at any stage of the supply chain including:
* Manipulation of development tools
* Manipulation of a development environment
* Manipulation of source code repositories (public or private)
* Manipulation of source code in open-source dependencies
* </t>
        </is>
      </c>
      <c r="D1412" s="199" t="n">
        <v>6</v>
      </c>
      <c r="E1412" s="199" t="inlineStr">
        <is>
          <t>MEDIUM</t>
        </is>
      </c>
      <c r="F1412" s="199" t="n">
        <v>2</v>
      </c>
      <c r="G1412" s="199" t="n">
        <v>2</v>
      </c>
      <c r="H1412" s="199" t="inlineStr">
        <is>
          <t>MEDIUM</t>
        </is>
      </c>
      <c r="I1412" s="199" t="n">
        <v>10</v>
      </c>
      <c r="J1412" s="199" t="inlineStr">
        <is>
          <t>NO</t>
        </is>
      </c>
      <c r="K1412" s="199" t="inlineStr">
        <is>
          <t>https://attack.mitre.org/techniques/T1195</t>
        </is>
      </c>
      <c r="L1412" s="199" t="inlineStr"/>
      <c r="M1412" s="199" t="inlineStr">
        <is>
          <t>Implement detections</t>
        </is>
      </c>
      <c r="N1412" s="199" t="inlineStr">
        <is>
          <t>https://attack.mitre.org/techniques/T1195</t>
        </is>
      </c>
      <c r="O1412" s="199" t="inlineStr">
        <is>
          <t>Implement detection rules for this technique</t>
        </is>
      </c>
      <c r="P1412" s="199" t="inlineStr">
        <is>
          <t>Tactics: Initial Access</t>
        </is>
      </c>
      <c r="Q1412" s="199" t="inlineStr">
        <is>
          <t>P4</t>
        </is>
      </c>
      <c r="R1412" s="199" t="inlineStr">
        <is>
          <t>🔍 Investigate and apply appropriate controls</t>
        </is>
      </c>
      <c r="S1412" s="199" t="inlineStr">
        <is>
          <t>MITRE technique - no IP context</t>
        </is>
      </c>
      <c r="T1412" s="199" t="n">
        <v>0</v>
      </c>
      <c r="U1412" s="199" t="n">
        <v>0</v>
      </c>
      <c r="V1412" s="199" t="inlineStr">
        <is>
          <t>T1195:Supply Chain Compromise | T1213.003:Code Repositories</t>
        </is>
      </c>
      <c r="W1412" s="199" t="n">
        <v>1</v>
      </c>
      <c r="X1412" s="199" t="inlineStr">
        <is>
          <t>LOW (40%)</t>
        </is>
      </c>
      <c r="Y1412" s="199" t="inlineStr">
        <is>
          <t>NONE</t>
        </is>
      </c>
      <c r="Z1412" s="199" t="inlineStr">
        <is>
          <t>NONE</t>
        </is>
      </c>
      <c r="AA1412" s="199" t="inlineStr">
        <is>
          <t>NONE</t>
        </is>
      </c>
      <c r="AB1412" s="199" t="inlineStr">
        <is>
          <t>NONE</t>
        </is>
      </c>
      <c r="AC1412" s="199" t="n">
        <v>0</v>
      </c>
      <c r="AD1412" s="199" t="inlineStr"/>
    </row>
    <row r="1413">
      <c r="A1413" s="199" t="inlineStr">
        <is>
          <t>MITRE_ATTACK</t>
        </is>
      </c>
      <c r="B1413" s="199" t="inlineStr">
        <is>
          <t>T1190</t>
        </is>
      </c>
      <c r="C1413" s="199" t="inlineStr">
        <is>
          <t>Tactic: Initial Access | Technique: Exploit Public-Facing Application | Adversaries may attempt to exploit a weakness in an Internet-facing host or system to initially access a network. The weakness in the system can be a software bug, a temporary glitch, or a misconfiguration.
Exploited applications are often websites/web servers, but can also include databases (like SQL), standard services (like SMB or SSH), network device administration and management protocols (like SNMP and Smart Install),</t>
        </is>
      </c>
      <c r="D1413" s="199" t="n">
        <v>6</v>
      </c>
      <c r="E1413" s="199" t="inlineStr">
        <is>
          <t>MEDIUM</t>
        </is>
      </c>
      <c r="F1413" s="199" t="n">
        <v>2</v>
      </c>
      <c r="G1413" s="199" t="n">
        <v>2</v>
      </c>
      <c r="H1413" s="199" t="inlineStr">
        <is>
          <t>MEDIUM</t>
        </is>
      </c>
      <c r="I1413" s="199" t="n">
        <v>10</v>
      </c>
      <c r="J1413" s="199" t="inlineStr">
        <is>
          <t>NO</t>
        </is>
      </c>
      <c r="K1413" s="199" t="inlineStr">
        <is>
          <t>https://attack.mitre.org/techniques/T1190</t>
        </is>
      </c>
      <c r="L1413" s="199" t="inlineStr"/>
      <c r="M1413" s="199" t="inlineStr">
        <is>
          <t>Implement detections</t>
        </is>
      </c>
      <c r="N1413" s="199" t="inlineStr">
        <is>
          <t>https://attack.mitre.org/techniques/T1190</t>
        </is>
      </c>
      <c r="O1413" s="199" t="inlineStr">
        <is>
          <t>Implement detection rules for this technique</t>
        </is>
      </c>
      <c r="P1413" s="199" t="inlineStr">
        <is>
          <t>Tactics: Initial Access</t>
        </is>
      </c>
      <c r="Q1413" s="199" t="inlineStr">
        <is>
          <t>P4</t>
        </is>
      </c>
      <c r="R1413" s="199" t="inlineStr">
        <is>
          <t>🔍 Investigate and apply appropriate controls</t>
        </is>
      </c>
      <c r="S1413" s="199" t="inlineStr">
        <is>
          <t>MITRE technique - no IP context</t>
        </is>
      </c>
      <c r="T1413" s="199" t="n">
        <v>0</v>
      </c>
      <c r="U1413" s="199" t="n">
        <v>0</v>
      </c>
      <c r="V1413" s="199" t="inlineStr">
        <is>
          <t>T1213.006:Databases | T1584.004:Server</t>
        </is>
      </c>
      <c r="W1413" s="199" t="n">
        <v>1</v>
      </c>
      <c r="X1413" s="199" t="inlineStr">
        <is>
          <t>LOW (40%)</t>
        </is>
      </c>
      <c r="Y1413" s="199" t="inlineStr">
        <is>
          <t>NONE</t>
        </is>
      </c>
      <c r="Z1413" s="199" t="inlineStr">
        <is>
          <t>NONE</t>
        </is>
      </c>
      <c r="AA1413" s="199" t="inlineStr">
        <is>
          <t>NONE</t>
        </is>
      </c>
      <c r="AB1413" s="199" t="inlineStr">
        <is>
          <t>NONE</t>
        </is>
      </c>
      <c r="AC1413" s="199" t="n">
        <v>0</v>
      </c>
      <c r="AD1413" s="199" t="inlineStr"/>
    </row>
    <row r="1414">
      <c r="A1414" s="199" t="inlineStr">
        <is>
          <t>MITRE_ATTACK</t>
        </is>
      </c>
      <c r="B1414" s="199" t="inlineStr">
        <is>
          <t>T1558</t>
        </is>
      </c>
      <c r="C1414" s="199" t="inlineStr">
        <is>
          <t>Tactic: Credential Access | Technique: Steal or Forge Kerberos Tickets | Adversaries may attempt to subvert Kerberos authentication by stealing or forging Kerberos tickets to enable [Pass the Ticket](https://attack.mitre.org/techniques/T1550/003). Kerberos is an authentication protocol widely used in modern Windows domain environments. In Kerberos environments, referred to as “realms”, there are three basic participants: client, service, and Key Distribution Center (KDC).(Citation: ADSecurity Ke</t>
        </is>
      </c>
      <c r="D1414" s="199" t="n">
        <v>6</v>
      </c>
      <c r="E1414" s="199" t="inlineStr">
        <is>
          <t>MEDIUM</t>
        </is>
      </c>
      <c r="F1414" s="199" t="n">
        <v>2</v>
      </c>
      <c r="G1414" s="199" t="n">
        <v>2</v>
      </c>
      <c r="H1414" s="199" t="inlineStr">
        <is>
          <t>MEDIUM</t>
        </is>
      </c>
      <c r="I1414" s="199" t="n">
        <v>10</v>
      </c>
      <c r="J1414" s="199" t="inlineStr">
        <is>
          <t>NO</t>
        </is>
      </c>
      <c r="K1414" s="199" t="inlineStr">
        <is>
          <t>https://attack.mitre.org/techniques/T1558</t>
        </is>
      </c>
      <c r="L1414" s="199" t="inlineStr"/>
      <c r="M1414" s="199" t="inlineStr">
        <is>
          <t>Implement detections</t>
        </is>
      </c>
      <c r="N1414" s="199" t="inlineStr">
        <is>
          <t>https://attack.mitre.org/techniques/T1558</t>
        </is>
      </c>
      <c r="O1414" s="199" t="inlineStr">
        <is>
          <t>Implement detection rules for this technique</t>
        </is>
      </c>
      <c r="P1414" s="199" t="inlineStr">
        <is>
          <t>Tactics: Credential Access</t>
        </is>
      </c>
      <c r="Q1414" s="199" t="inlineStr">
        <is>
          <t>P4</t>
        </is>
      </c>
      <c r="R1414" s="199" t="inlineStr">
        <is>
          <t>🔍 Investigate and apply appropriate controls</t>
        </is>
      </c>
      <c r="S1414" s="199" t="inlineStr">
        <is>
          <t>MITRE technique - no IP context</t>
        </is>
      </c>
      <c r="T1414" s="199" t="n">
        <v>0</v>
      </c>
      <c r="U1414" s="199" t="n">
        <v>0</v>
      </c>
      <c r="V1414" s="199" t="inlineStr">
        <is>
          <t>T1558:Steal or Forge Kerberos Tickets | T1550.003:Pass the Ticket</t>
        </is>
      </c>
      <c r="W1414" s="199" t="n">
        <v>1</v>
      </c>
      <c r="X1414" s="199" t="inlineStr">
        <is>
          <t>LOW (40%)</t>
        </is>
      </c>
      <c r="Y1414" s="199" t="inlineStr">
        <is>
          <t>NONE</t>
        </is>
      </c>
      <c r="Z1414" s="199" t="inlineStr">
        <is>
          <t>NONE</t>
        </is>
      </c>
      <c r="AA1414" s="199" t="inlineStr">
        <is>
          <t>NONE</t>
        </is>
      </c>
      <c r="AB1414" s="199" t="inlineStr">
        <is>
          <t>NONE</t>
        </is>
      </c>
      <c r="AC1414" s="199" t="n">
        <v>0</v>
      </c>
      <c r="AD1414" s="199" t="inlineStr"/>
    </row>
    <row r="1415">
      <c r="A1415" s="199" t="inlineStr">
        <is>
          <t>MITRE_ATTACK</t>
        </is>
      </c>
      <c r="B1415" s="199" t="inlineStr">
        <is>
          <t>T1555</t>
        </is>
      </c>
      <c r="C1415" s="199" t="inlineStr">
        <is>
          <t>Tactic: Credential Access | Technique: Credentials from Password Stores | Adversaries may search for common password storage locations to obtain user credentials.(Citation: F-Secure The Dukes) Passwords are stored in several places on a system, depending on the operating system or application holding the credentials. There are also specific applications and services that store passwords to make them easier for users to manage and maintain, such as password managers and cloud secrets vaults. Once</t>
        </is>
      </c>
      <c r="D1415" s="199" t="n">
        <v>6</v>
      </c>
      <c r="E1415" s="199" t="inlineStr">
        <is>
          <t>MEDIUM</t>
        </is>
      </c>
      <c r="F1415" s="199" t="n">
        <v>2</v>
      </c>
      <c r="G1415" s="199" t="n">
        <v>2</v>
      </c>
      <c r="H1415" s="199" t="inlineStr">
        <is>
          <t>MEDIUM</t>
        </is>
      </c>
      <c r="I1415" s="199" t="n">
        <v>10</v>
      </c>
      <c r="J1415" s="199" t="inlineStr">
        <is>
          <t>NO</t>
        </is>
      </c>
      <c r="K1415" s="199" t="inlineStr">
        <is>
          <t>https://attack.mitre.org/techniques/T1555</t>
        </is>
      </c>
      <c r="L1415" s="199" t="inlineStr"/>
      <c r="M1415" s="199" t="inlineStr">
        <is>
          <t>Implement detections</t>
        </is>
      </c>
      <c r="N1415" s="199" t="inlineStr">
        <is>
          <t>https://attack.mitre.org/techniques/T1555</t>
        </is>
      </c>
      <c r="O1415" s="199" t="inlineStr">
        <is>
          <t>Implement detection rules for this technique</t>
        </is>
      </c>
      <c r="P1415" s="199" t="inlineStr">
        <is>
          <t>Tactics: Credential Access</t>
        </is>
      </c>
      <c r="Q1415" s="199" t="inlineStr">
        <is>
          <t>P4</t>
        </is>
      </c>
      <c r="R1415" s="199" t="inlineStr">
        <is>
          <t>🔍 Investigate and apply appropriate controls</t>
        </is>
      </c>
      <c r="S1415" s="199" t="inlineStr">
        <is>
          <t>MITRE technique - no IP context</t>
        </is>
      </c>
      <c r="T1415" s="199" t="n">
        <v>0</v>
      </c>
      <c r="U1415" s="199" t="n">
        <v>0</v>
      </c>
      <c r="V1415" s="199" t="inlineStr">
        <is>
          <t>T1555:Credentials from Password Stores | T1555.005:Password Managers | T1589.001:Credentials</t>
        </is>
      </c>
      <c r="W1415" s="199" t="n">
        <v>1</v>
      </c>
      <c r="X1415" s="199" t="inlineStr">
        <is>
          <t>LOW (40%)</t>
        </is>
      </c>
      <c r="Y1415" s="199" t="inlineStr">
        <is>
          <t>NONE</t>
        </is>
      </c>
      <c r="Z1415" s="199" t="inlineStr">
        <is>
          <t>NONE</t>
        </is>
      </c>
      <c r="AA1415" s="199" t="inlineStr">
        <is>
          <t>NONE</t>
        </is>
      </c>
      <c r="AB1415" s="199" t="inlineStr">
        <is>
          <t>NONE</t>
        </is>
      </c>
      <c r="AC1415" s="199" t="n">
        <v>0</v>
      </c>
      <c r="AD1415" s="199" t="inlineStr"/>
    </row>
    <row r="1416">
      <c r="A1416" s="199" t="inlineStr">
        <is>
          <t>MITRE_ATTACK</t>
        </is>
      </c>
      <c r="B1416" s="199" t="inlineStr">
        <is>
          <t>T1567</t>
        </is>
      </c>
      <c r="C1416" s="199" t="inlineStr">
        <is>
          <t>Tactic: Exfiltration | Technique: Exfiltration Over Web Service | Adversaries may use an existing, legitimate external Web service to exfiltrate data rather than their primary command and control channel. Popular Web services acting as an exfiltration mechanism may give a significant amount of cover due to the likelihood that hosts within a network are already communicating with them prior to compromise. Firewall rules may also already exist to permit traffic to these services.
Web service prov</t>
        </is>
      </c>
      <c r="D1416" s="199" t="n">
        <v>6</v>
      </c>
      <c r="E1416" s="199" t="inlineStr">
        <is>
          <t>MEDIUM</t>
        </is>
      </c>
      <c r="F1416" s="199" t="n">
        <v>2</v>
      </c>
      <c r="G1416" s="199" t="n">
        <v>2</v>
      </c>
      <c r="H1416" s="199" t="inlineStr">
        <is>
          <t>MEDIUM</t>
        </is>
      </c>
      <c r="I1416" s="199" t="n">
        <v>10</v>
      </c>
      <c r="J1416" s="199" t="inlineStr">
        <is>
          <t>NO</t>
        </is>
      </c>
      <c r="K1416" s="199" t="inlineStr">
        <is>
          <t>https://attack.mitre.org/techniques/T1567</t>
        </is>
      </c>
      <c r="L1416" s="199" t="inlineStr"/>
      <c r="M1416" s="199" t="inlineStr">
        <is>
          <t>Implement detections</t>
        </is>
      </c>
      <c r="N1416" s="199" t="inlineStr">
        <is>
          <t>https://attack.mitre.org/techniques/T1567</t>
        </is>
      </c>
      <c r="O1416" s="199" t="inlineStr">
        <is>
          <t>Implement detection rules for this technique</t>
        </is>
      </c>
      <c r="P1416" s="199" t="inlineStr">
        <is>
          <t>Tactics: Exfiltration</t>
        </is>
      </c>
      <c r="Q1416" s="199" t="inlineStr">
        <is>
          <t>P4</t>
        </is>
      </c>
      <c r="R1416" s="199" t="inlineStr">
        <is>
          <t>🔍 Investigate and apply appropriate controls</t>
        </is>
      </c>
      <c r="S1416" s="199" t="inlineStr">
        <is>
          <t>MITRE technique - no IP context</t>
        </is>
      </c>
      <c r="T1416" s="199" t="n">
        <v>0</v>
      </c>
      <c r="U1416" s="199" t="n">
        <v>0</v>
      </c>
      <c r="V1416" s="199" t="inlineStr">
        <is>
          <t>T1567:Exfiltration Over Web Service | T1102:Web Service | T1584.006:Web Services</t>
        </is>
      </c>
      <c r="W1416" s="199" t="n">
        <v>1</v>
      </c>
      <c r="X1416" s="199" t="inlineStr">
        <is>
          <t>LOW (40%)</t>
        </is>
      </c>
      <c r="Y1416" s="199" t="inlineStr">
        <is>
          <t>NONE</t>
        </is>
      </c>
      <c r="Z1416" s="199" t="inlineStr">
        <is>
          <t>NONE</t>
        </is>
      </c>
      <c r="AA1416" s="199" t="inlineStr">
        <is>
          <t>NONE</t>
        </is>
      </c>
      <c r="AB1416" s="199" t="inlineStr">
        <is>
          <t>NONE</t>
        </is>
      </c>
      <c r="AC1416" s="199" t="n">
        <v>0</v>
      </c>
      <c r="AD1416" s="199" t="inlineStr"/>
    </row>
    <row r="1417">
      <c r="A1417" s="199" t="inlineStr">
        <is>
          <t>MITRE_ATTACK</t>
        </is>
      </c>
      <c r="B1417" s="199" t="inlineStr">
        <is>
          <t>T1219</t>
        </is>
      </c>
      <c r="C1417" s="199" t="inlineStr">
        <is>
          <t>Tactic: Command And Control | Technique: Remote Access Tools | An adversary may use legitimate remote access tools to establish an interactive command and control channel within a network. Remote access tools create a session between two trusted hosts through a graphical interface, a command line interaction, a protocol tunnel via development or management software, or hardware-level access such as KVM (Keyboard, Video, Mouse) over IP solutions. Desktop support software (usually graphical interf</t>
        </is>
      </c>
      <c r="D1417" s="199" t="n">
        <v>6</v>
      </c>
      <c r="E1417" s="199" t="inlineStr">
        <is>
          <t>MEDIUM</t>
        </is>
      </c>
      <c r="F1417" s="199" t="n">
        <v>2</v>
      </c>
      <c r="G1417" s="199" t="n">
        <v>2</v>
      </c>
      <c r="H1417" s="199" t="inlineStr">
        <is>
          <t>MEDIUM</t>
        </is>
      </c>
      <c r="I1417" s="199" t="n">
        <v>10</v>
      </c>
      <c r="J1417" s="199" t="inlineStr">
        <is>
          <t>NO</t>
        </is>
      </c>
      <c r="K1417" s="199" t="inlineStr">
        <is>
          <t>https://attack.mitre.org/techniques/T1219</t>
        </is>
      </c>
      <c r="L1417" s="199" t="inlineStr"/>
      <c r="M1417" s="199" t="inlineStr">
        <is>
          <t>Implement detections</t>
        </is>
      </c>
      <c r="N1417" s="199" t="inlineStr">
        <is>
          <t>https://attack.mitre.org/techniques/T1219</t>
        </is>
      </c>
      <c r="O1417" s="199" t="inlineStr">
        <is>
          <t>Implement detection rules for this technique</t>
        </is>
      </c>
      <c r="P1417" s="199" t="inlineStr">
        <is>
          <t>Tactics: Command And Control</t>
        </is>
      </c>
      <c r="Q1417" s="199" t="inlineStr">
        <is>
          <t>P4</t>
        </is>
      </c>
      <c r="R1417" s="199" t="inlineStr">
        <is>
          <t>🔍 Investigate and apply appropriate controls</t>
        </is>
      </c>
      <c r="S1417" s="199" t="inlineStr">
        <is>
          <t>MITRE technique - no IP context</t>
        </is>
      </c>
      <c r="T1417" s="199" t="n">
        <v>0</v>
      </c>
      <c r="U1417" s="199" t="n">
        <v>0</v>
      </c>
      <c r="V1417" s="199" t="inlineStr">
        <is>
          <t>T1219:Remote Access Tools | T1592.001:Hardware | T1592.002:Software</t>
        </is>
      </c>
      <c r="W1417" s="199" t="n">
        <v>1</v>
      </c>
      <c r="X1417" s="199" t="inlineStr">
        <is>
          <t>LOW (40%)</t>
        </is>
      </c>
      <c r="Y1417" s="199" t="inlineStr">
        <is>
          <t>NONE</t>
        </is>
      </c>
      <c r="Z1417" s="199" t="inlineStr">
        <is>
          <t>NONE</t>
        </is>
      </c>
      <c r="AA1417" s="199" t="inlineStr">
        <is>
          <t>NONE</t>
        </is>
      </c>
      <c r="AB1417" s="199" t="inlineStr">
        <is>
          <t>NONE</t>
        </is>
      </c>
      <c r="AC1417" s="199" t="n">
        <v>0</v>
      </c>
      <c r="AD1417" s="199" t="inlineStr"/>
    </row>
    <row r="1418">
      <c r="A1418" s="199" t="inlineStr">
        <is>
          <t>MITRE_ATTACK</t>
        </is>
      </c>
      <c r="B1418" s="199" t="inlineStr">
        <is>
          <t>T1583.001</t>
        </is>
      </c>
      <c r="C1418" s="199" t="inlineStr">
        <is>
          <t xml:space="preserve">Tactic: Resource Development | Technique: Domains | Adversaries may acquire domains that can be used during targeting. Domain names are the human readable names used to represent one or more IP addresses. They can be purchased or, in some cases, acquired for free.
Adversaries may use acquired domains for a variety of purposes, including for [Phishing](https://attack.mitre.org/techniques/T1566), [Drive-by Compromise](https://attack.mitre.org/techniques/T1189), and Command and Control.(Citation: </t>
        </is>
      </c>
      <c r="D1418" s="199" t="n">
        <v>6</v>
      </c>
      <c r="E1418" s="199" t="inlineStr">
        <is>
          <t>MEDIUM</t>
        </is>
      </c>
      <c r="F1418" s="199" t="n">
        <v>2</v>
      </c>
      <c r="G1418" s="199" t="n">
        <v>2</v>
      </c>
      <c r="H1418" s="199" t="inlineStr">
        <is>
          <t>MEDIUM</t>
        </is>
      </c>
      <c r="I1418" s="199" t="n">
        <v>10</v>
      </c>
      <c r="J1418" s="199" t="inlineStr">
        <is>
          <t>NO</t>
        </is>
      </c>
      <c r="K1418" s="199" t="inlineStr">
        <is>
          <t>https://attack.mitre.org/techniques/T1583/001</t>
        </is>
      </c>
      <c r="L1418" s="199" t="inlineStr"/>
      <c r="M1418" s="199" t="inlineStr">
        <is>
          <t>Implement detections</t>
        </is>
      </c>
      <c r="N1418" s="199" t="inlineStr">
        <is>
          <t>https://attack.mitre.org/techniques/T1583/001</t>
        </is>
      </c>
      <c r="O1418" s="199" t="inlineStr">
        <is>
          <t>Implement detection rules for this technique</t>
        </is>
      </c>
      <c r="P1418" s="199" t="inlineStr">
        <is>
          <t>Tactics: Resource Development</t>
        </is>
      </c>
      <c r="Q1418" s="199" t="inlineStr">
        <is>
          <t>P4</t>
        </is>
      </c>
      <c r="R1418" s="199" t="inlineStr">
        <is>
          <t>🔍 Investigate and apply appropriate controls</t>
        </is>
      </c>
      <c r="S1418" s="199" t="inlineStr">
        <is>
          <t>MITRE technique - no IP context</t>
        </is>
      </c>
      <c r="T1418" s="199" t="n">
        <v>0</v>
      </c>
      <c r="U1418" s="199" t="n">
        <v>0</v>
      </c>
      <c r="V1418" s="199" t="inlineStr">
        <is>
          <t>T1583.001:Domains | T1590.005:IP Addresses | T1584.001:Domains</t>
        </is>
      </c>
      <c r="W1418" s="199" t="n">
        <v>1</v>
      </c>
      <c r="X1418" s="199" t="inlineStr">
        <is>
          <t>LOW (40%)</t>
        </is>
      </c>
      <c r="Y1418" s="199" t="inlineStr">
        <is>
          <t>NONE</t>
        </is>
      </c>
      <c r="Z1418" s="199" t="inlineStr">
        <is>
          <t>NONE</t>
        </is>
      </c>
      <c r="AA1418" s="199" t="inlineStr">
        <is>
          <t>NONE</t>
        </is>
      </c>
      <c r="AB1418" s="199" t="inlineStr">
        <is>
          <t>NONE</t>
        </is>
      </c>
      <c r="AC1418" s="199" t="n">
        <v>0</v>
      </c>
      <c r="AD1418" s="199" t="inlineStr"/>
    </row>
    <row r="1419">
      <c r="A1419" s="199" t="inlineStr">
        <is>
          <t>MITRE_ATTACK</t>
        </is>
      </c>
      <c r="B1419" s="199" t="inlineStr">
        <is>
          <t>T1560.002</t>
        </is>
      </c>
      <c r="C1419" s="199" t="inlineStr">
        <is>
          <t>Tactic: Collection | Technique: Archive via Library | An adversary may compress or encrypt data that is collected prior to exfiltration using 3rd party libraries. Many libraries exist that can archive data, including [Python](https://attack.mitre.org/techniques/T1059/006) rarfile (Citation: PyPI RAR), libzip (Citation: libzip), and zlib (Citation: Zlib Github). Most libraries include functionality to encrypt and/or compress data.
Some archival libraries are preinstalled on systems, such as bzip</t>
        </is>
      </c>
      <c r="D1419" s="199" t="n">
        <v>6</v>
      </c>
      <c r="E1419" s="199" t="inlineStr">
        <is>
          <t>MEDIUM</t>
        </is>
      </c>
      <c r="F1419" s="199" t="n">
        <v>2</v>
      </c>
      <c r="G1419" s="199" t="n">
        <v>2</v>
      </c>
      <c r="H1419" s="199" t="inlineStr">
        <is>
          <t>MEDIUM</t>
        </is>
      </c>
      <c r="I1419" s="199" t="n">
        <v>10</v>
      </c>
      <c r="J1419" s="199" t="inlineStr">
        <is>
          <t>NO</t>
        </is>
      </c>
      <c r="K1419" s="199" t="inlineStr">
        <is>
          <t>https://attack.mitre.org/techniques/T1560/002</t>
        </is>
      </c>
      <c r="L1419" s="199" t="inlineStr"/>
      <c r="M1419" s="199" t="inlineStr">
        <is>
          <t>Implement detections</t>
        </is>
      </c>
      <c r="N1419" s="199" t="inlineStr">
        <is>
          <t>https://attack.mitre.org/techniques/T1560/002</t>
        </is>
      </c>
      <c r="O1419" s="199" t="inlineStr">
        <is>
          <t>Implement detection rules for this technique</t>
        </is>
      </c>
      <c r="P1419" s="199" t="inlineStr">
        <is>
          <t>Tactics: Collection</t>
        </is>
      </c>
      <c r="Q1419" s="199" t="inlineStr">
        <is>
          <t>P4</t>
        </is>
      </c>
      <c r="R1419" s="199" t="inlineStr">
        <is>
          <t>🔍 Investigate and apply appropriate controls</t>
        </is>
      </c>
      <c r="S1419" s="199" t="inlineStr">
        <is>
          <t>MITRE technique - no IP context</t>
        </is>
      </c>
      <c r="T1419" s="199" t="n">
        <v>0</v>
      </c>
      <c r="U1419" s="199" t="n">
        <v>0</v>
      </c>
      <c r="V1419" s="199" t="inlineStr">
        <is>
          <t>T1560.002:Archive via Library | T1059.006:Python</t>
        </is>
      </c>
      <c r="W1419" s="199" t="n">
        <v>1</v>
      </c>
      <c r="X1419" s="199" t="inlineStr">
        <is>
          <t>LOW (40%)</t>
        </is>
      </c>
      <c r="Y1419" s="199" t="inlineStr">
        <is>
          <t>NONE</t>
        </is>
      </c>
      <c r="Z1419" s="199" t="inlineStr">
        <is>
          <t>NONE</t>
        </is>
      </c>
      <c r="AA1419" s="199" t="inlineStr">
        <is>
          <t>NONE</t>
        </is>
      </c>
      <c r="AB1419" s="199" t="inlineStr">
        <is>
          <t>NONE</t>
        </is>
      </c>
      <c r="AC1419" s="199" t="n">
        <v>0</v>
      </c>
      <c r="AD1419" s="199" t="inlineStr"/>
    </row>
    <row r="1420">
      <c r="A1420" s="199" t="inlineStr">
        <is>
          <t>MITRE_ATTACK</t>
        </is>
      </c>
      <c r="B1420" s="199" t="inlineStr">
        <is>
          <t>T1055.003</t>
        </is>
      </c>
      <c r="C1420" s="199" t="inlineStr">
        <is>
          <t>Tactic: Defense Evasion, Privilege Escalation | Technique: Thread Execution Hijacking | Adversaries may inject malicious code into hijacked processes in order to evade process-based defenses as well as possibly elevate privileges. Thread Execution Hijacking is a method of executing arbitrary code in the address space of a separate live process. 
Thread Execution Hijacking is commonly performed by suspending an existing process then unmapping/hollowing its memory, which can then be replaced with</t>
        </is>
      </c>
      <c r="D1420" s="199" t="n">
        <v>6</v>
      </c>
      <c r="E1420" s="199" t="inlineStr">
        <is>
          <t>MEDIUM</t>
        </is>
      </c>
      <c r="F1420" s="199" t="n">
        <v>2</v>
      </c>
      <c r="G1420" s="199" t="n">
        <v>2</v>
      </c>
      <c r="H1420" s="199" t="inlineStr">
        <is>
          <t>MEDIUM</t>
        </is>
      </c>
      <c r="I1420" s="199" t="n">
        <v>10</v>
      </c>
      <c r="J1420" s="199" t="inlineStr">
        <is>
          <t>NO</t>
        </is>
      </c>
      <c r="K1420" s="199" t="inlineStr">
        <is>
          <t>https://attack.mitre.org/techniques/T1055/003</t>
        </is>
      </c>
      <c r="L1420" s="199" t="inlineStr"/>
      <c r="M1420" s="199" t="inlineStr">
        <is>
          <t>Implement detections</t>
        </is>
      </c>
      <c r="N1420" s="199" t="inlineStr">
        <is>
          <t>https://attack.mitre.org/techniques/T1055/003</t>
        </is>
      </c>
      <c r="O1420" s="199" t="inlineStr">
        <is>
          <t>Implement detection rules for this technique</t>
        </is>
      </c>
      <c r="P1420" s="199" t="inlineStr">
        <is>
          <t>Tactics: Defense Evasion, Privilege Escalation</t>
        </is>
      </c>
      <c r="Q1420" s="199" t="inlineStr">
        <is>
          <t>P4</t>
        </is>
      </c>
      <c r="R1420" s="199" t="inlineStr">
        <is>
          <t>🔍 Investigate and apply appropriate controls</t>
        </is>
      </c>
      <c r="S1420" s="199" t="inlineStr">
        <is>
          <t>MITRE technique - no IP context</t>
        </is>
      </c>
      <c r="T1420" s="199" t="n">
        <v>0</v>
      </c>
      <c r="U1420" s="199" t="n">
        <v>0</v>
      </c>
      <c r="V1420" s="199" t="inlineStr">
        <is>
          <t>T1055.003:Thread Execution Hijacking</t>
        </is>
      </c>
      <c r="W1420" s="199" t="n">
        <v>1</v>
      </c>
      <c r="X1420" s="199" t="inlineStr">
        <is>
          <t>LOW (40%)</t>
        </is>
      </c>
      <c r="Y1420" s="199" t="inlineStr">
        <is>
          <t>NONE</t>
        </is>
      </c>
      <c r="Z1420" s="199" t="inlineStr">
        <is>
          <t>NONE</t>
        </is>
      </c>
      <c r="AA1420" s="199" t="inlineStr">
        <is>
          <t>NONE</t>
        </is>
      </c>
      <c r="AB1420" s="199" t="inlineStr">
        <is>
          <t>NONE</t>
        </is>
      </c>
      <c r="AC1420" s="199" t="n">
        <v>0</v>
      </c>
      <c r="AD1420" s="199" t="inlineStr"/>
    </row>
    <row r="1421">
      <c r="A1421" s="199" t="inlineStr">
        <is>
          <t>MITRE_ATTACK</t>
        </is>
      </c>
      <c r="B1421" s="199" t="inlineStr">
        <is>
          <t>T1036</t>
        </is>
      </c>
      <c r="C1421" s="199" t="inlineStr">
        <is>
          <t>Tactic: Defense Evasion | Technique: Masquerading | Adversaries may attempt to manipulate features of their artifacts to make them appear legitimate or benign to users and/or security tools. Masquerading occurs when the name or location of an object, legitimate or malicious, is manipulated or abused for the sake of evading defenses and observation. This may include manipulating file metadata, tricking users into misidentifying the file type, and giving legitimate task or service names.
Renaming</t>
        </is>
      </c>
      <c r="D1421" s="199" t="n">
        <v>6</v>
      </c>
      <c r="E1421" s="199" t="inlineStr">
        <is>
          <t>MEDIUM</t>
        </is>
      </c>
      <c r="F1421" s="199" t="n">
        <v>2</v>
      </c>
      <c r="G1421" s="199" t="n">
        <v>2</v>
      </c>
      <c r="H1421" s="199" t="inlineStr">
        <is>
          <t>MEDIUM</t>
        </is>
      </c>
      <c r="I1421" s="199" t="n">
        <v>10</v>
      </c>
      <c r="J1421" s="199" t="inlineStr">
        <is>
          <t>NO</t>
        </is>
      </c>
      <c r="K1421" s="199" t="inlineStr">
        <is>
          <t>https://attack.mitre.org/techniques/T1036</t>
        </is>
      </c>
      <c r="L1421" s="199" t="inlineStr"/>
      <c r="M1421" s="199" t="inlineStr">
        <is>
          <t>Implement detections</t>
        </is>
      </c>
      <c r="N1421" s="199" t="inlineStr">
        <is>
          <t>https://attack.mitre.org/techniques/T1036</t>
        </is>
      </c>
      <c r="O1421" s="199" t="inlineStr">
        <is>
          <t>Implement detection rules for this technique</t>
        </is>
      </c>
      <c r="P1421" s="199" t="inlineStr">
        <is>
          <t>Tactics: Defense Evasion</t>
        </is>
      </c>
      <c r="Q1421" s="199" t="inlineStr">
        <is>
          <t>P4</t>
        </is>
      </c>
      <c r="R1421" s="199" t="inlineStr">
        <is>
          <t>🔍 Investigate and apply appropriate controls</t>
        </is>
      </c>
      <c r="S1421" s="199" t="inlineStr">
        <is>
          <t>MITRE technique - no IP context</t>
        </is>
      </c>
      <c r="T1421" s="199" t="n">
        <v>0</v>
      </c>
      <c r="U1421" s="199" t="n">
        <v>0</v>
      </c>
      <c r="V1421" s="199" t="inlineStr">
        <is>
          <t>T1036:Masquerading</t>
        </is>
      </c>
      <c r="W1421" s="199" t="n">
        <v>1</v>
      </c>
      <c r="X1421" s="199" t="inlineStr">
        <is>
          <t>LOW (40%)</t>
        </is>
      </c>
      <c r="Y1421" s="199" t="inlineStr">
        <is>
          <t>NONE</t>
        </is>
      </c>
      <c r="Z1421" s="199" t="inlineStr">
        <is>
          <t>NONE</t>
        </is>
      </c>
      <c r="AA1421" s="199" t="inlineStr">
        <is>
          <t>NONE</t>
        </is>
      </c>
      <c r="AB1421" s="199" t="inlineStr">
        <is>
          <t>NONE</t>
        </is>
      </c>
      <c r="AC1421" s="199" t="n">
        <v>0</v>
      </c>
      <c r="AD1421" s="199" t="inlineStr"/>
    </row>
    <row r="1422">
      <c r="A1422" s="199" t="inlineStr">
        <is>
          <t>MITRE_ATTACK</t>
        </is>
      </c>
      <c r="B1422" s="199" t="inlineStr">
        <is>
          <t>T1546.011</t>
        </is>
      </c>
      <c r="C1422" s="199" t="inlineStr">
        <is>
          <t>Tactic: Privilege Escalation, Persistence | Technique: Application Shimming | Adversaries may establish persistence and/or elevate privileges by executing malicious content triggered by application shims. The Microsoft Windows Application Compatibility Infrastructure/Framework (Application Shim) was created to allow for backward compatibility of software as the operating system codebase changes over time. For example, the application shimming feature allows developers to apply fixes to applicati</t>
        </is>
      </c>
      <c r="D1422" s="199" t="n">
        <v>6</v>
      </c>
      <c r="E1422" s="199" t="inlineStr">
        <is>
          <t>MEDIUM</t>
        </is>
      </c>
      <c r="F1422" s="199" t="n">
        <v>2</v>
      </c>
      <c r="G1422" s="199" t="n">
        <v>2</v>
      </c>
      <c r="H1422" s="199" t="inlineStr">
        <is>
          <t>MEDIUM</t>
        </is>
      </c>
      <c r="I1422" s="199" t="n">
        <v>10</v>
      </c>
      <c r="J1422" s="199" t="inlineStr">
        <is>
          <t>NO</t>
        </is>
      </c>
      <c r="K1422" s="199" t="inlineStr">
        <is>
          <t>https://attack.mitre.org/techniques/T1546/011</t>
        </is>
      </c>
      <c r="L1422" s="199" t="inlineStr"/>
      <c r="M1422" s="199" t="inlineStr">
        <is>
          <t>Implement detections</t>
        </is>
      </c>
      <c r="N1422" s="199" t="inlineStr">
        <is>
          <t>https://attack.mitre.org/techniques/T1546/011</t>
        </is>
      </c>
      <c r="O1422" s="199" t="inlineStr">
        <is>
          <t>Implement detection rules for this technique</t>
        </is>
      </c>
      <c r="P1422" s="199" t="inlineStr">
        <is>
          <t>Tactics: Privilege Escalation, Persistence</t>
        </is>
      </c>
      <c r="Q1422" s="199" t="inlineStr">
        <is>
          <t>P4</t>
        </is>
      </c>
      <c r="R1422" s="199" t="inlineStr">
        <is>
          <t>🔍 Investigate and apply appropriate controls</t>
        </is>
      </c>
      <c r="S1422" s="199" t="inlineStr">
        <is>
          <t>MITRE technique - no IP context</t>
        </is>
      </c>
      <c r="T1422" s="199" t="n">
        <v>0</v>
      </c>
      <c r="U1422" s="199" t="n">
        <v>0</v>
      </c>
      <c r="V1422" s="199" t="inlineStr">
        <is>
          <t>T1546.011:Application Shimming | T1592.002:Software</t>
        </is>
      </c>
      <c r="W1422" s="199" t="n">
        <v>1</v>
      </c>
      <c r="X1422" s="199" t="inlineStr">
        <is>
          <t>LOW (40%)</t>
        </is>
      </c>
      <c r="Y1422" s="199" t="inlineStr">
        <is>
          <t>NONE</t>
        </is>
      </c>
      <c r="Z1422" s="199" t="inlineStr">
        <is>
          <t>NONE</t>
        </is>
      </c>
      <c r="AA1422" s="199" t="inlineStr">
        <is>
          <t>NONE</t>
        </is>
      </c>
      <c r="AB1422" s="199" t="inlineStr">
        <is>
          <t>NONE</t>
        </is>
      </c>
      <c r="AC1422" s="199" t="n">
        <v>0</v>
      </c>
      <c r="AD1422" s="199" t="inlineStr"/>
    </row>
    <row r="1423">
      <c r="A1423" s="199" t="inlineStr">
        <is>
          <t>MITRE_ATTACK</t>
        </is>
      </c>
      <c r="B1423" s="199" t="inlineStr">
        <is>
          <t>T1552</t>
        </is>
      </c>
      <c r="C1423" s="199" t="inlineStr">
        <is>
          <t>Tactic: Credential Access | Technique: Unsecured Credentials | Adversaries may search compromised systems to find and obtain insecurely stored credentials. These credentials can be stored and/or misplaced in many locations on a system, including plaintext files (e.g. [Shell History](https://attack.mitre.org/techniques/T1552/003)), operating system or application-specific repositories (e.g. [Credentials in Registry](https://attack.mitre.org/techniques/T1552/002)),  or other specialized files/arti</t>
        </is>
      </c>
      <c r="D1423" s="199" t="n">
        <v>6</v>
      </c>
      <c r="E1423" s="199" t="inlineStr">
        <is>
          <t>MEDIUM</t>
        </is>
      </c>
      <c r="F1423" s="199" t="n">
        <v>2</v>
      </c>
      <c r="G1423" s="199" t="n">
        <v>2</v>
      </c>
      <c r="H1423" s="199" t="inlineStr">
        <is>
          <t>MEDIUM</t>
        </is>
      </c>
      <c r="I1423" s="199" t="n">
        <v>10</v>
      </c>
      <c r="J1423" s="199" t="inlineStr">
        <is>
          <t>NO</t>
        </is>
      </c>
      <c r="K1423" s="199" t="inlineStr">
        <is>
          <t>https://attack.mitre.org/techniques/T1552</t>
        </is>
      </c>
      <c r="L1423" s="199" t="inlineStr"/>
      <c r="M1423" s="199" t="inlineStr">
        <is>
          <t>Implement detections</t>
        </is>
      </c>
      <c r="N1423" s="199" t="inlineStr">
        <is>
          <t>https://attack.mitre.org/techniques/T1552</t>
        </is>
      </c>
      <c r="O1423" s="199" t="inlineStr">
        <is>
          <t>Implement detection rules for this technique</t>
        </is>
      </c>
      <c r="P1423" s="199" t="inlineStr">
        <is>
          <t>Tactics: Credential Access</t>
        </is>
      </c>
      <c r="Q1423" s="199" t="inlineStr">
        <is>
          <t>P4</t>
        </is>
      </c>
      <c r="R1423" s="199" t="inlineStr">
        <is>
          <t>🔍 Investigate and apply appropriate controls</t>
        </is>
      </c>
      <c r="S1423" s="199" t="inlineStr">
        <is>
          <t>MITRE technique - no IP context</t>
        </is>
      </c>
      <c r="T1423" s="199" t="n">
        <v>0</v>
      </c>
      <c r="U1423" s="199" t="n">
        <v>0</v>
      </c>
      <c r="V1423" s="199" t="inlineStr">
        <is>
          <t>T1552:Unsecured Credentials | T1552.002:Credentials in Registry | T1552.003:Shell History</t>
        </is>
      </c>
      <c r="W1423" s="199" t="n">
        <v>1</v>
      </c>
      <c r="X1423" s="199" t="inlineStr">
        <is>
          <t>LOW (40%)</t>
        </is>
      </c>
      <c r="Y1423" s="199" t="inlineStr">
        <is>
          <t>NONE</t>
        </is>
      </c>
      <c r="Z1423" s="199" t="inlineStr">
        <is>
          <t>NONE</t>
        </is>
      </c>
      <c r="AA1423" s="199" t="inlineStr">
        <is>
          <t>NONE</t>
        </is>
      </c>
      <c r="AB1423" s="199" t="inlineStr">
        <is>
          <t>NONE</t>
        </is>
      </c>
      <c r="AC1423" s="199" t="n">
        <v>0</v>
      </c>
      <c r="AD1423" s="199" t="inlineStr"/>
    </row>
    <row r="1424">
      <c r="A1424" s="199" t="inlineStr">
        <is>
          <t>MITRE_ATTACK</t>
        </is>
      </c>
      <c r="B1424" s="199" t="inlineStr">
        <is>
          <t>T1547.010</t>
        </is>
      </c>
      <c r="C1424" s="199" t="inlineStr">
        <is>
          <t>Tactic: Persistence, Privilege Escalation | Technique: Port Monitors | Adversaries may use port monitors to run an adversary supplied DLL during system boot for persistence or privilege escalation. A port monitor can be set through the AddMonitor API call to set a DLL to be loaded at startup.(Citation: AddMonitor) This DLL can be located in C:\Windows\System32 and will be loaded and run by the print spooler service, `spoolsv.exe`, under SYSTEM level permissions on boot.(Citation: Bloxham) Altern</t>
        </is>
      </c>
      <c r="D1424" s="199" t="n">
        <v>6</v>
      </c>
      <c r="E1424" s="199" t="inlineStr">
        <is>
          <t>MEDIUM</t>
        </is>
      </c>
      <c r="F1424" s="199" t="n">
        <v>2</v>
      </c>
      <c r="G1424" s="199" t="n">
        <v>2</v>
      </c>
      <c r="H1424" s="199" t="inlineStr">
        <is>
          <t>MEDIUM</t>
        </is>
      </c>
      <c r="I1424" s="199" t="n">
        <v>10</v>
      </c>
      <c r="J1424" s="199" t="inlineStr">
        <is>
          <t>NO</t>
        </is>
      </c>
      <c r="K1424" s="199" t="inlineStr">
        <is>
          <t>https://attack.mitre.org/techniques/T1547/010</t>
        </is>
      </c>
      <c r="L1424" s="199" t="inlineStr"/>
      <c r="M1424" s="199" t="inlineStr">
        <is>
          <t>Implement detections</t>
        </is>
      </c>
      <c r="N1424" s="199" t="inlineStr">
        <is>
          <t>https://attack.mitre.org/techniques/T1547/010</t>
        </is>
      </c>
      <c r="O1424" s="199" t="inlineStr">
        <is>
          <t>Implement detection rules for this technique</t>
        </is>
      </c>
      <c r="P1424" s="199" t="inlineStr">
        <is>
          <t>Tactics: Persistence, Privilege Escalation</t>
        </is>
      </c>
      <c r="Q1424" s="199" t="inlineStr">
        <is>
          <t>P4</t>
        </is>
      </c>
      <c r="R1424" s="199" t="inlineStr">
        <is>
          <t>🔍 Investigate and apply appropriate controls</t>
        </is>
      </c>
      <c r="S1424" s="199" t="inlineStr">
        <is>
          <t>MITRE technique - no IP context</t>
        </is>
      </c>
      <c r="T1424" s="199" t="n">
        <v>0</v>
      </c>
      <c r="U1424" s="199" t="n">
        <v>0</v>
      </c>
      <c r="V1424" s="199" t="inlineStr">
        <is>
          <t>T1547.010:Port Monitors</t>
        </is>
      </c>
      <c r="W1424" s="199" t="n">
        <v>1</v>
      </c>
      <c r="X1424" s="199" t="inlineStr">
        <is>
          <t>LOW (40%)</t>
        </is>
      </c>
      <c r="Y1424" s="199" t="inlineStr">
        <is>
          <t>NONE</t>
        </is>
      </c>
      <c r="Z1424" s="199" t="inlineStr">
        <is>
          <t>NONE</t>
        </is>
      </c>
      <c r="AA1424" s="199" t="inlineStr">
        <is>
          <t>NONE</t>
        </is>
      </c>
      <c r="AB1424" s="199" t="inlineStr">
        <is>
          <t>NONE</t>
        </is>
      </c>
      <c r="AC1424" s="199" t="n">
        <v>0</v>
      </c>
      <c r="AD1424" s="199" t="inlineStr"/>
    </row>
    <row r="1425">
      <c r="A1425" s="199" t="inlineStr">
        <is>
          <t>MITRE_ATTACK</t>
        </is>
      </c>
      <c r="B1425" s="199" t="inlineStr">
        <is>
          <t>T1070.008</t>
        </is>
      </c>
      <c r="C1425" s="199" t="inlineStr">
        <is>
          <t>Tactic: Defense Evasion | Technique: Clear Mailbox Data | Adversaries may modify mail and mail application data to remove evidence of their activity. Email applications allow users and other programs to export and delete mailbox data via command line tools or use of APIs. Mail application data can be emails, email metadata, or logs generated by the application or operating system, such as export requests. 
Adversaries may manipulate emails and mailbox data to remove logs, artifacts, and metadat</t>
        </is>
      </c>
      <c r="D1425" s="199" t="n">
        <v>6</v>
      </c>
      <c r="E1425" s="199" t="inlineStr">
        <is>
          <t>MEDIUM</t>
        </is>
      </c>
      <c r="F1425" s="199" t="n">
        <v>2</v>
      </c>
      <c r="G1425" s="199" t="n">
        <v>2</v>
      </c>
      <c r="H1425" s="199" t="inlineStr">
        <is>
          <t>MEDIUM</t>
        </is>
      </c>
      <c r="I1425" s="199" t="n">
        <v>10</v>
      </c>
      <c r="J1425" s="199" t="inlineStr">
        <is>
          <t>NO</t>
        </is>
      </c>
      <c r="K1425" s="199" t="inlineStr">
        <is>
          <t>https://attack.mitre.org/techniques/T1070/008</t>
        </is>
      </c>
      <c r="L1425" s="199" t="inlineStr"/>
      <c r="M1425" s="199" t="inlineStr">
        <is>
          <t>Implement detections</t>
        </is>
      </c>
      <c r="N1425" s="199" t="inlineStr">
        <is>
          <t>https://attack.mitre.org/techniques/T1070/008</t>
        </is>
      </c>
      <c r="O1425" s="199" t="inlineStr">
        <is>
          <t>Implement detection rules for this technique</t>
        </is>
      </c>
      <c r="P1425" s="199" t="inlineStr">
        <is>
          <t>Tactics: Defense Evasion</t>
        </is>
      </c>
      <c r="Q1425" s="199" t="inlineStr">
        <is>
          <t>P4</t>
        </is>
      </c>
      <c r="R1425" s="199" t="inlineStr">
        <is>
          <t>🔍 Investigate and apply appropriate controls</t>
        </is>
      </c>
      <c r="S1425" s="199" t="inlineStr">
        <is>
          <t>MITRE technique - no IP context</t>
        </is>
      </c>
      <c r="T1425" s="199" t="n">
        <v>0</v>
      </c>
      <c r="U1425" s="199" t="n">
        <v>0</v>
      </c>
      <c r="V1425" s="199" t="inlineStr">
        <is>
          <t>T1070.008:Clear Mailbox Data</t>
        </is>
      </c>
      <c r="W1425" s="199" t="n">
        <v>1</v>
      </c>
      <c r="X1425" s="199" t="inlineStr">
        <is>
          <t>LOW (40%)</t>
        </is>
      </c>
      <c r="Y1425" s="199" t="inlineStr">
        <is>
          <t>NONE</t>
        </is>
      </c>
      <c r="Z1425" s="199" t="inlineStr">
        <is>
          <t>NONE</t>
        </is>
      </c>
      <c r="AA1425" s="199" t="inlineStr">
        <is>
          <t>NONE</t>
        </is>
      </c>
      <c r="AB1425" s="199" t="inlineStr">
        <is>
          <t>NONE</t>
        </is>
      </c>
      <c r="AC1425" s="199" t="n">
        <v>0</v>
      </c>
      <c r="AD1425" s="199" t="inlineStr"/>
    </row>
    <row r="1426">
      <c r="A1426" s="199" t="inlineStr">
        <is>
          <t>MITRE_ATTACK</t>
        </is>
      </c>
      <c r="B1426" s="199" t="inlineStr">
        <is>
          <t>T1037.002</t>
        </is>
      </c>
      <c r="C1426" s="199" t="inlineStr">
        <is>
          <t>Tactic: Persistence, Privilege Escalation | Technique: Login Hook | Adversaries may use a Login Hook to establish persistence executed upon user logon. A login hook is a plist file that points to a specific script to execute with root privileges upon user logon. The plist file is located in the /Library/Preferences/com.apple.loginwindow.plist file and can be modified using the defaults command-line utility. This behavior is the same for logout hooks where a script can be executed upon user logou</t>
        </is>
      </c>
      <c r="D1426" s="199" t="n">
        <v>6</v>
      </c>
      <c r="E1426" s="199" t="inlineStr">
        <is>
          <t>MEDIUM</t>
        </is>
      </c>
      <c r="F1426" s="199" t="n">
        <v>2</v>
      </c>
      <c r="G1426" s="199" t="n">
        <v>2</v>
      </c>
      <c r="H1426" s="199" t="inlineStr">
        <is>
          <t>MEDIUM</t>
        </is>
      </c>
      <c r="I1426" s="199" t="n">
        <v>10</v>
      </c>
      <c r="J1426" s="199" t="inlineStr">
        <is>
          <t>NO</t>
        </is>
      </c>
      <c r="K1426" s="199" t="inlineStr">
        <is>
          <t>https://attack.mitre.org/techniques/T1037/002</t>
        </is>
      </c>
      <c r="L1426" s="199" t="inlineStr"/>
      <c r="M1426" s="199" t="inlineStr">
        <is>
          <t>Implement detections</t>
        </is>
      </c>
      <c r="N1426" s="199" t="inlineStr">
        <is>
          <t>https://attack.mitre.org/techniques/T1037/002</t>
        </is>
      </c>
      <c r="O1426" s="199" t="inlineStr">
        <is>
          <t>Implement detection rules for this technique</t>
        </is>
      </c>
      <c r="P1426" s="199" t="inlineStr">
        <is>
          <t>Tactics: Persistence, Privilege Escalation</t>
        </is>
      </c>
      <c r="Q1426" s="199" t="inlineStr">
        <is>
          <t>P4</t>
        </is>
      </c>
      <c r="R1426" s="199" t="inlineStr">
        <is>
          <t>🔍 Investigate and apply appropriate controls</t>
        </is>
      </c>
      <c r="S1426" s="199" t="inlineStr">
        <is>
          <t>MITRE technique - no IP context</t>
        </is>
      </c>
      <c r="T1426" s="199" t="n">
        <v>0</v>
      </c>
      <c r="U1426" s="199" t="n">
        <v>0</v>
      </c>
      <c r="V1426" s="199" t="inlineStr">
        <is>
          <t>T1037.002:Login Hook</t>
        </is>
      </c>
      <c r="W1426" s="199" t="n">
        <v>1</v>
      </c>
      <c r="X1426" s="199" t="inlineStr">
        <is>
          <t>LOW (40%)</t>
        </is>
      </c>
      <c r="Y1426" s="199" t="inlineStr">
        <is>
          <t>NONE</t>
        </is>
      </c>
      <c r="Z1426" s="199" t="inlineStr">
        <is>
          <t>NONE</t>
        </is>
      </c>
      <c r="AA1426" s="199" t="inlineStr">
        <is>
          <t>NONE</t>
        </is>
      </c>
      <c r="AB1426" s="199" t="inlineStr">
        <is>
          <t>NONE</t>
        </is>
      </c>
      <c r="AC1426" s="199" t="n">
        <v>0</v>
      </c>
      <c r="AD1426" s="199" t="inlineStr"/>
    </row>
    <row r="1427">
      <c r="A1427" s="199" t="inlineStr">
        <is>
          <t>MITRE_ATTACK</t>
        </is>
      </c>
      <c r="B1427" s="199" t="inlineStr">
        <is>
          <t>T1659</t>
        </is>
      </c>
      <c r="C1427" s="199" t="inlineStr">
        <is>
          <t>Tactic: Initial Access, Command And Control | Technique: Content Injection | Adversaries may gain access and continuously communicate with victims by injecting malicious content into systems through online network traffic. Rather than luring victims to malicious payloads hosted on a compromised website (i.e., [Drive-by Target](https://attack.mitre.org/techniques/T1608/004) followed by [Drive-by Compromise](https://attack.mitre.org/techniques/T1189)), adversaries may initially access victims thro</t>
        </is>
      </c>
      <c r="D1427" s="199" t="n">
        <v>6</v>
      </c>
      <c r="E1427" s="199" t="inlineStr">
        <is>
          <t>MEDIUM</t>
        </is>
      </c>
      <c r="F1427" s="199" t="n">
        <v>2</v>
      </c>
      <c r="G1427" s="199" t="n">
        <v>2</v>
      </c>
      <c r="H1427" s="199" t="inlineStr">
        <is>
          <t>MEDIUM</t>
        </is>
      </c>
      <c r="I1427" s="199" t="n">
        <v>10</v>
      </c>
      <c r="J1427" s="199" t="inlineStr">
        <is>
          <t>NO</t>
        </is>
      </c>
      <c r="K1427" s="199" t="inlineStr">
        <is>
          <t>https://attack.mitre.org/techniques/T1659</t>
        </is>
      </c>
      <c r="L1427" s="199" t="inlineStr"/>
      <c r="M1427" s="199" t="inlineStr">
        <is>
          <t>Implement detections</t>
        </is>
      </c>
      <c r="N1427" s="199" t="inlineStr">
        <is>
          <t>https://attack.mitre.org/techniques/T1659</t>
        </is>
      </c>
      <c r="O1427" s="199" t="inlineStr">
        <is>
          <t>Implement detection rules for this technique</t>
        </is>
      </c>
      <c r="P1427" s="199" t="inlineStr">
        <is>
          <t>Tactics: Initial Access, Command And Control</t>
        </is>
      </c>
      <c r="Q1427" s="199" t="inlineStr">
        <is>
          <t>P4</t>
        </is>
      </c>
      <c r="R1427" s="199" t="inlineStr">
        <is>
          <t>🔍 Investigate and apply appropriate controls</t>
        </is>
      </c>
      <c r="S1427" s="199" t="inlineStr">
        <is>
          <t>MITRE technique - no IP context</t>
        </is>
      </c>
      <c r="T1427" s="199" t="n">
        <v>0</v>
      </c>
      <c r="U1427" s="199" t="n">
        <v>0</v>
      </c>
      <c r="V1427" s="199" t="inlineStr">
        <is>
          <t>T1659:Content Injection | T1608.004:Drive-by Target | T1189:Drive-by Compromise</t>
        </is>
      </c>
      <c r="W1427" s="199" t="n">
        <v>1</v>
      </c>
      <c r="X1427" s="199" t="inlineStr">
        <is>
          <t>LOW (40%)</t>
        </is>
      </c>
      <c r="Y1427" s="199" t="inlineStr">
        <is>
          <t>NONE</t>
        </is>
      </c>
      <c r="Z1427" s="199" t="inlineStr">
        <is>
          <t>NONE</t>
        </is>
      </c>
      <c r="AA1427" s="199" t="inlineStr">
        <is>
          <t>NONE</t>
        </is>
      </c>
      <c r="AB1427" s="199" t="inlineStr">
        <is>
          <t>NONE</t>
        </is>
      </c>
      <c r="AC1427" s="199" t="n">
        <v>0</v>
      </c>
      <c r="AD1427" s="199" t="inlineStr"/>
    </row>
    <row r="1428">
      <c r="A1428" s="199" t="inlineStr">
        <is>
          <t>MITRE_ATTACK</t>
        </is>
      </c>
      <c r="B1428" s="199" t="inlineStr">
        <is>
          <t>T1055</t>
        </is>
      </c>
      <c r="C1428" s="199" t="inlineStr">
        <is>
          <t xml:space="preserve">Tactic: Defense Evasion, Privilege Escalation | Technique: Process Injection | Adversaries may inject code into processes in order to evade process-based defenses as well as possibly elevate privileges. Process injection is a method of executing arbitrary code in the address space of a separate live process. Running code in the context of another process may allow access to the process's memory, system/network resources, and possibly elevated privileges. Execution via process injection may also </t>
        </is>
      </c>
      <c r="D1428" s="199" t="n">
        <v>6</v>
      </c>
      <c r="E1428" s="199" t="inlineStr">
        <is>
          <t>MEDIUM</t>
        </is>
      </c>
      <c r="F1428" s="199" t="n">
        <v>2</v>
      </c>
      <c r="G1428" s="199" t="n">
        <v>2</v>
      </c>
      <c r="H1428" s="199" t="inlineStr">
        <is>
          <t>MEDIUM</t>
        </is>
      </c>
      <c r="I1428" s="199" t="n">
        <v>10</v>
      </c>
      <c r="J1428" s="199" t="inlineStr">
        <is>
          <t>NO</t>
        </is>
      </c>
      <c r="K1428" s="199" t="inlineStr">
        <is>
          <t>https://attack.mitre.org/techniques/T1055</t>
        </is>
      </c>
      <c r="L1428" s="199" t="inlineStr"/>
      <c r="M1428" s="199" t="inlineStr">
        <is>
          <t>Implement detections</t>
        </is>
      </c>
      <c r="N1428" s="199" t="inlineStr">
        <is>
          <t>https://attack.mitre.org/techniques/T1055</t>
        </is>
      </c>
      <c r="O1428" s="199" t="inlineStr">
        <is>
          <t>Implement detection rules for this technique</t>
        </is>
      </c>
      <c r="P1428" s="199" t="inlineStr">
        <is>
          <t>Tactics: Defense Evasion, Privilege Escalation</t>
        </is>
      </c>
      <c r="Q1428" s="199" t="inlineStr">
        <is>
          <t>P4</t>
        </is>
      </c>
      <c r="R1428" s="199" t="inlineStr">
        <is>
          <t>🔍 Investigate and apply appropriate controls</t>
        </is>
      </c>
      <c r="S1428" s="199" t="inlineStr">
        <is>
          <t>MITRE technique - no IP context</t>
        </is>
      </c>
      <c r="T1428" s="199" t="n">
        <v>0</v>
      </c>
      <c r="U1428" s="199" t="n">
        <v>0</v>
      </c>
      <c r="V1428" s="199" t="inlineStr">
        <is>
          <t>T1055:Process Injection</t>
        </is>
      </c>
      <c r="W1428" s="199" t="n">
        <v>1</v>
      </c>
      <c r="X1428" s="199" t="inlineStr">
        <is>
          <t>LOW (40%)</t>
        </is>
      </c>
      <c r="Y1428" s="199" t="inlineStr">
        <is>
          <t>NONE</t>
        </is>
      </c>
      <c r="Z1428" s="199" t="inlineStr">
        <is>
          <t>NONE</t>
        </is>
      </c>
      <c r="AA1428" s="199" t="inlineStr">
        <is>
          <t>NONE</t>
        </is>
      </c>
      <c r="AB1428" s="199" t="inlineStr">
        <is>
          <t>NONE</t>
        </is>
      </c>
      <c r="AC1428" s="199" t="n">
        <v>0</v>
      </c>
      <c r="AD1428" s="199" t="inlineStr"/>
    </row>
    <row r="1429">
      <c r="A1429" s="199" t="inlineStr">
        <is>
          <t>MITRE_ATTACK</t>
        </is>
      </c>
      <c r="B1429" s="199" t="inlineStr">
        <is>
          <t>T1567.004</t>
        </is>
      </c>
      <c r="C1429" s="199" t="inlineStr">
        <is>
          <t>Tactic: Exfiltration | Technique: Exfiltration Over Webhook | Adversaries may exfiltrate data to a webhook endpoint rather than over their primary command and control channel. Webhooks are simple mechanisms for allowing a server to push data over HTTP/S to a client without the need for the client to continuously poll the server.(Citation: RedHat Webhooks) Many public and commercial services, such as Discord, Slack, and `webhook.site`, support the creation of webhook endpoints that can be used by</t>
        </is>
      </c>
      <c r="D1429" s="199" t="n">
        <v>6</v>
      </c>
      <c r="E1429" s="199" t="inlineStr">
        <is>
          <t>MEDIUM</t>
        </is>
      </c>
      <c r="F1429" s="199" t="n">
        <v>2</v>
      </c>
      <c r="G1429" s="199" t="n">
        <v>2</v>
      </c>
      <c r="H1429" s="199" t="inlineStr">
        <is>
          <t>MEDIUM</t>
        </is>
      </c>
      <c r="I1429" s="199" t="n">
        <v>10</v>
      </c>
      <c r="J1429" s="199" t="inlineStr">
        <is>
          <t>NO</t>
        </is>
      </c>
      <c r="K1429" s="199" t="inlineStr">
        <is>
          <t>https://attack.mitre.org/techniques/T1567/004</t>
        </is>
      </c>
      <c r="L1429" s="199" t="inlineStr"/>
      <c r="M1429" s="199" t="inlineStr">
        <is>
          <t>Implement detections</t>
        </is>
      </c>
      <c r="N1429" s="199" t="inlineStr">
        <is>
          <t>https://attack.mitre.org/techniques/T1567/004</t>
        </is>
      </c>
      <c r="O1429" s="199" t="inlineStr">
        <is>
          <t>Implement detection rules for this technique</t>
        </is>
      </c>
      <c r="P1429" s="199" t="inlineStr">
        <is>
          <t>Tactics: Exfiltration</t>
        </is>
      </c>
      <c r="Q1429" s="199" t="inlineStr">
        <is>
          <t>P4</t>
        </is>
      </c>
      <c r="R1429" s="199" t="inlineStr">
        <is>
          <t>🔍 Investigate and apply appropriate controls</t>
        </is>
      </c>
      <c r="S1429" s="199" t="inlineStr">
        <is>
          <t>MITRE technique - no IP context</t>
        </is>
      </c>
      <c r="T1429" s="199" t="n">
        <v>0</v>
      </c>
      <c r="U1429" s="199" t="n">
        <v>0</v>
      </c>
      <c r="V1429" s="199" t="inlineStr">
        <is>
          <t>T1567.004:Exfiltration Over Webhook | T1584.004:Server</t>
        </is>
      </c>
      <c r="W1429" s="199" t="n">
        <v>1</v>
      </c>
      <c r="X1429" s="199" t="inlineStr">
        <is>
          <t>LOW (40%)</t>
        </is>
      </c>
      <c r="Y1429" s="199" t="inlineStr">
        <is>
          <t>NONE</t>
        </is>
      </c>
      <c r="Z1429" s="199" t="inlineStr">
        <is>
          <t>NONE</t>
        </is>
      </c>
      <c r="AA1429" s="199" t="inlineStr">
        <is>
          <t>NONE</t>
        </is>
      </c>
      <c r="AB1429" s="199" t="inlineStr">
        <is>
          <t>NONE</t>
        </is>
      </c>
      <c r="AC1429" s="199" t="n">
        <v>0</v>
      </c>
      <c r="AD1429" s="199" t="inlineStr"/>
    </row>
    <row r="1430">
      <c r="A1430" s="199" t="inlineStr">
        <is>
          <t>MITRE_ATTACK</t>
        </is>
      </c>
      <c r="B1430" s="199" t="inlineStr">
        <is>
          <t>T1205</t>
        </is>
      </c>
      <c r="C1430" s="199" t="inlineStr">
        <is>
          <t>Tactic: Defense Evasion, Persistence, Command And Control | Technique: Traffic Signaling | Adversaries may use traffic signaling to hide open ports or other malicious functionality used for persistence or command and control. Traffic signaling involves the use of a magic value or sequence that must be sent to a system to trigger a special response, such as opening a closed port or executing a malicious task. This may take the form of sending a series of packets with certain characteristics befor</t>
        </is>
      </c>
      <c r="D1430" s="199" t="n">
        <v>6</v>
      </c>
      <c r="E1430" s="199" t="inlineStr">
        <is>
          <t>MEDIUM</t>
        </is>
      </c>
      <c r="F1430" s="199" t="n">
        <v>2</v>
      </c>
      <c r="G1430" s="199" t="n">
        <v>2</v>
      </c>
      <c r="H1430" s="199" t="inlineStr">
        <is>
          <t>MEDIUM</t>
        </is>
      </c>
      <c r="I1430" s="199" t="n">
        <v>10</v>
      </c>
      <c r="J1430" s="199" t="inlineStr">
        <is>
          <t>NO</t>
        </is>
      </c>
      <c r="K1430" s="199" t="inlineStr">
        <is>
          <t>https://attack.mitre.org/techniques/T1205</t>
        </is>
      </c>
      <c r="L1430" s="199" t="inlineStr"/>
      <c r="M1430" s="199" t="inlineStr">
        <is>
          <t>Implement detections</t>
        </is>
      </c>
      <c r="N1430" s="199" t="inlineStr">
        <is>
          <t>https://attack.mitre.org/techniques/T1205</t>
        </is>
      </c>
      <c r="O1430" s="199" t="inlineStr">
        <is>
          <t>Implement detection rules for this technique</t>
        </is>
      </c>
      <c r="P1430" s="199" t="inlineStr">
        <is>
          <t>Tactics: Defense Evasion, Persistence, Command And Control</t>
        </is>
      </c>
      <c r="Q1430" s="199" t="inlineStr">
        <is>
          <t>P4</t>
        </is>
      </c>
      <c r="R1430" s="199" t="inlineStr">
        <is>
          <t>🔍 Investigate and apply appropriate controls</t>
        </is>
      </c>
      <c r="S1430" s="199" t="inlineStr">
        <is>
          <t>MITRE technique - no IP context</t>
        </is>
      </c>
      <c r="T1430" s="199" t="n">
        <v>0</v>
      </c>
      <c r="U1430" s="199" t="n">
        <v>0</v>
      </c>
      <c r="V1430" s="199" t="inlineStr">
        <is>
          <t>T1205:Traffic Signaling</t>
        </is>
      </c>
      <c r="W1430" s="199" t="n">
        <v>1</v>
      </c>
      <c r="X1430" s="199" t="inlineStr">
        <is>
          <t>LOW (40%)</t>
        </is>
      </c>
      <c r="Y1430" s="199" t="inlineStr">
        <is>
          <t>NONE</t>
        </is>
      </c>
      <c r="Z1430" s="199" t="inlineStr">
        <is>
          <t>NONE</t>
        </is>
      </c>
      <c r="AA1430" s="199" t="inlineStr">
        <is>
          <t>NONE</t>
        </is>
      </c>
      <c r="AB1430" s="199" t="inlineStr">
        <is>
          <t>NONE</t>
        </is>
      </c>
      <c r="AC1430" s="199" t="n">
        <v>0</v>
      </c>
      <c r="AD1430" s="199" t="inlineStr"/>
    </row>
    <row r="1431">
      <c r="A1431" s="199" t="inlineStr">
        <is>
          <t>MITRE_ATTACK</t>
        </is>
      </c>
      <c r="B1431" s="199" t="inlineStr">
        <is>
          <t>T1021.008</t>
        </is>
      </c>
      <c r="C1431" s="199" t="inlineStr">
        <is>
          <t xml:space="preserve">Tactic: Lateral Movement | Technique: Direct Cloud VM Connections | Adversaries may leverage [Valid Accounts](https://attack.mitre.org/techniques/T1078) to log directly into accessible cloud hosted compute infrastructure through cloud native methods. Many cloud providers offer interactive connections to virtual infrastructure that can be accessed through the [Cloud API](https://attack.mitre.org/techniques/T1059/009), such as Azure Serial Console(Citation: Azure Serial Console), AWS EC2 Instance </t>
        </is>
      </c>
      <c r="D1431" s="199" t="n">
        <v>6</v>
      </c>
      <c r="E1431" s="199" t="inlineStr">
        <is>
          <t>MEDIUM</t>
        </is>
      </c>
      <c r="F1431" s="199" t="n">
        <v>2</v>
      </c>
      <c r="G1431" s="199" t="n">
        <v>2</v>
      </c>
      <c r="H1431" s="199" t="inlineStr">
        <is>
          <t>MEDIUM</t>
        </is>
      </c>
      <c r="I1431" s="199" t="n">
        <v>10</v>
      </c>
      <c r="J1431" s="199" t="inlineStr">
        <is>
          <t>NO</t>
        </is>
      </c>
      <c r="K1431" s="199" t="inlineStr">
        <is>
          <t>https://attack.mitre.org/techniques/T1021/008</t>
        </is>
      </c>
      <c r="L1431" s="199" t="inlineStr"/>
      <c r="M1431" s="199" t="inlineStr">
        <is>
          <t>Implement detections</t>
        </is>
      </c>
      <c r="N1431" s="199" t="inlineStr">
        <is>
          <t>https://attack.mitre.org/techniques/T1021/008</t>
        </is>
      </c>
      <c r="O1431" s="199" t="inlineStr">
        <is>
          <t>Implement detection rules for this technique</t>
        </is>
      </c>
      <c r="P1431" s="199" t="inlineStr">
        <is>
          <t>Tactics: Lateral Movement</t>
        </is>
      </c>
      <c r="Q1431" s="199" t="inlineStr">
        <is>
          <t>P4</t>
        </is>
      </c>
      <c r="R1431" s="199" t="inlineStr">
        <is>
          <t>🔍 Investigate and apply appropriate controls</t>
        </is>
      </c>
      <c r="S1431" s="199" t="inlineStr">
        <is>
          <t>MITRE technique - no IP context</t>
        </is>
      </c>
      <c r="T1431" s="199" t="n">
        <v>0</v>
      </c>
      <c r="U1431" s="199" t="n">
        <v>0</v>
      </c>
      <c r="V1431" s="199" t="inlineStr">
        <is>
          <t>T1021.008:Direct Cloud VM Connections | T1059.009:Cloud API | T1078:Valid Accounts</t>
        </is>
      </c>
      <c r="W1431" s="199" t="n">
        <v>1</v>
      </c>
      <c r="X1431" s="199" t="inlineStr">
        <is>
          <t>LOW (40%)</t>
        </is>
      </c>
      <c r="Y1431" s="199" t="inlineStr">
        <is>
          <t>NONE</t>
        </is>
      </c>
      <c r="Z1431" s="199" t="inlineStr">
        <is>
          <t>NONE</t>
        </is>
      </c>
      <c r="AA1431" s="199" t="inlineStr">
        <is>
          <t>NONE</t>
        </is>
      </c>
      <c r="AB1431" s="199" t="inlineStr">
        <is>
          <t>NONE</t>
        </is>
      </c>
      <c r="AC1431" s="199" t="n">
        <v>0</v>
      </c>
      <c r="AD1431" s="199" t="inlineStr"/>
    </row>
    <row r="1432">
      <c r="A1432" s="199" t="inlineStr">
        <is>
          <t>MITRE_ATTACK</t>
        </is>
      </c>
      <c r="B1432" s="199" t="inlineStr">
        <is>
          <t>T1218</t>
        </is>
      </c>
      <c r="C1432" s="199" t="inlineStr">
        <is>
          <t>Tactic: Defense Evasion | Technique: System Binary Proxy Execution | Adversaries may bypass process and/or signature-based defenses by proxying execution of malicious content with signed, or otherwise trusted, binaries. Binaries used in this technique are often Microsoft-signed files, indicating that they have been either downloaded from Microsoft or are already native in the operating system.(Citation: LOLBAS Project) Binaries signed with trusted digital certificates can typically execute on Wi</t>
        </is>
      </c>
      <c r="D1432" s="199" t="n">
        <v>6</v>
      </c>
      <c r="E1432" s="199" t="inlineStr">
        <is>
          <t>MEDIUM</t>
        </is>
      </c>
      <c r="F1432" s="199" t="n">
        <v>2</v>
      </c>
      <c r="G1432" s="199" t="n">
        <v>2</v>
      </c>
      <c r="H1432" s="199" t="inlineStr">
        <is>
          <t>MEDIUM</t>
        </is>
      </c>
      <c r="I1432" s="199" t="n">
        <v>10</v>
      </c>
      <c r="J1432" s="199" t="inlineStr">
        <is>
          <t>NO</t>
        </is>
      </c>
      <c r="K1432" s="199" t="inlineStr">
        <is>
          <t>https://attack.mitre.org/techniques/T1218</t>
        </is>
      </c>
      <c r="L1432" s="199" t="inlineStr"/>
      <c r="M1432" s="199" t="inlineStr">
        <is>
          <t>Implement detections</t>
        </is>
      </c>
      <c r="N1432" s="199" t="inlineStr">
        <is>
          <t>https://attack.mitre.org/techniques/T1218</t>
        </is>
      </c>
      <c r="O1432" s="199" t="inlineStr">
        <is>
          <t>Implement detection rules for this technique</t>
        </is>
      </c>
      <c r="P1432" s="199" t="inlineStr">
        <is>
          <t>Tactics: Defense Evasion</t>
        </is>
      </c>
      <c r="Q1432" s="199" t="inlineStr">
        <is>
          <t>P4</t>
        </is>
      </c>
      <c r="R1432" s="199" t="inlineStr">
        <is>
          <t>🔍 Investigate and apply appropriate controls</t>
        </is>
      </c>
      <c r="S1432" s="199" t="inlineStr">
        <is>
          <t>MITRE technique - no IP context</t>
        </is>
      </c>
      <c r="T1432" s="199" t="n">
        <v>0</v>
      </c>
      <c r="U1432" s="199" t="n">
        <v>0</v>
      </c>
      <c r="V1432" s="199" t="inlineStr">
        <is>
          <t>T1218:System Binary Proxy Execution | T1587.003:Digital Certificates</t>
        </is>
      </c>
      <c r="W1432" s="199" t="n">
        <v>1</v>
      </c>
      <c r="X1432" s="199" t="inlineStr">
        <is>
          <t>LOW (40%)</t>
        </is>
      </c>
      <c r="Y1432" s="199" t="inlineStr">
        <is>
          <t>NONE</t>
        </is>
      </c>
      <c r="Z1432" s="199" t="inlineStr">
        <is>
          <t>NONE</t>
        </is>
      </c>
      <c r="AA1432" s="199" t="inlineStr">
        <is>
          <t>NONE</t>
        </is>
      </c>
      <c r="AB1432" s="199" t="inlineStr">
        <is>
          <t>NONE</t>
        </is>
      </c>
      <c r="AC1432" s="199" t="n">
        <v>0</v>
      </c>
      <c r="AD1432" s="199" t="inlineStr"/>
    </row>
    <row r="1433">
      <c r="A1433" s="199" t="inlineStr">
        <is>
          <t>MITRE_ATTACK</t>
        </is>
      </c>
      <c r="B1433" s="199" t="inlineStr">
        <is>
          <t>T1070.006</t>
        </is>
      </c>
      <c r="C1433" s="199" t="inlineStr">
        <is>
          <t>Tactic: Defense Evasion | Technique: Timestomp | Adversaries may modify file time attributes to hide new files or changes to existing files. Timestomping is a technique that modifies the timestamps of a file (the modify, access, create, and change times), often to mimic files that are in the same folder and blend malicious files with legitimate files.
In Windows systems, both the `$STANDARD_INFORMATION` (`$SI`) and `$FILE_NAME` (`$FN`) attributes record times in a Master File Table (MFT) file.(</t>
        </is>
      </c>
      <c r="D1433" s="199" t="n">
        <v>6</v>
      </c>
      <c r="E1433" s="199" t="inlineStr">
        <is>
          <t>MEDIUM</t>
        </is>
      </c>
      <c r="F1433" s="199" t="n">
        <v>2</v>
      </c>
      <c r="G1433" s="199" t="n">
        <v>2</v>
      </c>
      <c r="H1433" s="199" t="inlineStr">
        <is>
          <t>MEDIUM</t>
        </is>
      </c>
      <c r="I1433" s="199" t="n">
        <v>10</v>
      </c>
      <c r="J1433" s="199" t="inlineStr">
        <is>
          <t>NO</t>
        </is>
      </c>
      <c r="K1433" s="199" t="inlineStr">
        <is>
          <t>https://attack.mitre.org/techniques/T1070/006</t>
        </is>
      </c>
      <c r="L1433" s="199" t="inlineStr"/>
      <c r="M1433" s="199" t="inlineStr">
        <is>
          <t>Implement detections</t>
        </is>
      </c>
      <c r="N1433" s="199" t="inlineStr">
        <is>
          <t>https://attack.mitre.org/techniques/T1070/006</t>
        </is>
      </c>
      <c r="O1433" s="199" t="inlineStr">
        <is>
          <t>Implement detection rules for this technique</t>
        </is>
      </c>
      <c r="P1433" s="199" t="inlineStr">
        <is>
          <t>Tactics: Defense Evasion</t>
        </is>
      </c>
      <c r="Q1433" s="199" t="inlineStr">
        <is>
          <t>P4</t>
        </is>
      </c>
      <c r="R1433" s="199" t="inlineStr">
        <is>
          <t>🔍 Investigate and apply appropriate controls</t>
        </is>
      </c>
      <c r="S1433" s="199" t="inlineStr">
        <is>
          <t>MITRE technique - no IP context</t>
        </is>
      </c>
      <c r="T1433" s="199" t="n">
        <v>0</v>
      </c>
      <c r="U1433" s="199" t="n">
        <v>0</v>
      </c>
      <c r="V1433" s="199" t="inlineStr">
        <is>
          <t>T1070.006:Timestomp | T1204.002:Malicious File</t>
        </is>
      </c>
      <c r="W1433" s="199" t="n">
        <v>1</v>
      </c>
      <c r="X1433" s="199" t="inlineStr">
        <is>
          <t>LOW (40%)</t>
        </is>
      </c>
      <c r="Y1433" s="199" t="inlineStr">
        <is>
          <t>NONE</t>
        </is>
      </c>
      <c r="Z1433" s="199" t="inlineStr">
        <is>
          <t>NONE</t>
        </is>
      </c>
      <c r="AA1433" s="199" t="inlineStr">
        <is>
          <t>NONE</t>
        </is>
      </c>
      <c r="AB1433" s="199" t="inlineStr">
        <is>
          <t>NONE</t>
        </is>
      </c>
      <c r="AC1433" s="199" t="n">
        <v>0</v>
      </c>
      <c r="AD1433" s="199" t="inlineStr"/>
    </row>
    <row r="1434">
      <c r="A1434" s="199" t="inlineStr">
        <is>
          <t>MITRE_ATTACK</t>
        </is>
      </c>
      <c r="B1434" s="199" t="inlineStr">
        <is>
          <t>T1557.004</t>
        </is>
      </c>
      <c r="C1434" s="199" t="inlineStr">
        <is>
          <t>Tactic: Credential Access, Collection | Technique: Evil Twin | Adversaries may host seemingly genuine Wi-Fi access points to deceive users into connecting to malicious networks as a way of supporting follow-on behaviors such as [Network Sniffing](https://attack.mitre.org/techniques/T1040), [Transmitted Data Manipulation](https://attack.mitre.org/techniques/T1565/002), or [Input Capture](https://attack.mitre.org/techniques/T1056).(Citation: Australia ‘Evil Twin’)
By using a Service Set Identifie</t>
        </is>
      </c>
      <c r="D1434" s="199" t="n">
        <v>6</v>
      </c>
      <c r="E1434" s="199" t="inlineStr">
        <is>
          <t>MEDIUM</t>
        </is>
      </c>
      <c r="F1434" s="199" t="n">
        <v>2</v>
      </c>
      <c r="G1434" s="199" t="n">
        <v>2</v>
      </c>
      <c r="H1434" s="199" t="inlineStr">
        <is>
          <t>MEDIUM</t>
        </is>
      </c>
      <c r="I1434" s="199" t="n">
        <v>10</v>
      </c>
      <c r="J1434" s="199" t="inlineStr">
        <is>
          <t>NO</t>
        </is>
      </c>
      <c r="K1434" s="199" t="inlineStr">
        <is>
          <t>https://attack.mitre.org/techniques/T1557/004</t>
        </is>
      </c>
      <c r="L1434" s="199" t="inlineStr"/>
      <c r="M1434" s="199" t="inlineStr">
        <is>
          <t>Implement detections</t>
        </is>
      </c>
      <c r="N1434" s="199" t="inlineStr">
        <is>
          <t>https://attack.mitre.org/techniques/T1557/004</t>
        </is>
      </c>
      <c r="O1434" s="199" t="inlineStr">
        <is>
          <t>Implement detection rules for this technique</t>
        </is>
      </c>
      <c r="P1434" s="199" t="inlineStr">
        <is>
          <t>Tactics: Credential Access, Collection</t>
        </is>
      </c>
      <c r="Q1434" s="199" t="inlineStr">
        <is>
          <t>P4</t>
        </is>
      </c>
      <c r="R1434" s="199" t="inlineStr">
        <is>
          <t>🔍 Investigate and apply appropriate controls</t>
        </is>
      </c>
      <c r="S1434" s="199" t="inlineStr">
        <is>
          <t>MITRE technique - no IP context</t>
        </is>
      </c>
      <c r="T1434" s="199" t="n">
        <v>0</v>
      </c>
      <c r="U1434" s="199" t="n">
        <v>0</v>
      </c>
      <c r="V1434" s="199" t="inlineStr">
        <is>
          <t>T1557.004:Evil Twin | T1040:Network Sniffing | T1565:Data Manipulation</t>
        </is>
      </c>
      <c r="W1434" s="199" t="n">
        <v>1</v>
      </c>
      <c r="X1434" s="199" t="inlineStr">
        <is>
          <t>LOW (40%)</t>
        </is>
      </c>
      <c r="Y1434" s="199" t="inlineStr">
        <is>
          <t>NONE</t>
        </is>
      </c>
      <c r="Z1434" s="199" t="inlineStr">
        <is>
          <t>NONE</t>
        </is>
      </c>
      <c r="AA1434" s="199" t="inlineStr">
        <is>
          <t>NONE</t>
        </is>
      </c>
      <c r="AB1434" s="199" t="inlineStr">
        <is>
          <t>NONE</t>
        </is>
      </c>
      <c r="AC1434" s="199" t="n">
        <v>0</v>
      </c>
      <c r="AD1434" s="199" t="inlineStr"/>
    </row>
    <row r="1435">
      <c r="A1435" s="199" t="inlineStr">
        <is>
          <t>MITRE_ATTACK</t>
        </is>
      </c>
      <c r="B1435" s="199" t="inlineStr">
        <is>
          <t>T1620</t>
        </is>
      </c>
      <c r="C1435" s="199" t="inlineStr">
        <is>
          <t>Tactic: Defense Evasion | Technique: Reflective Code Loading | Adversaries may reflectively load code into a process in order to conceal the execution of malicious payloads. Reflective loading involves allocating then executing payloads directly within the memory of the process, vice creating a thread or process backed by a file path on disk (e.g., [Shared Modules](https://attack.mitre.org/techniques/T1129)).
Reflectively loaded payloads may be compiled binaries, anonymous files (only present i</t>
        </is>
      </c>
      <c r="D1435" s="199" t="n">
        <v>6</v>
      </c>
      <c r="E1435" s="199" t="inlineStr">
        <is>
          <t>MEDIUM</t>
        </is>
      </c>
      <c r="F1435" s="199" t="n">
        <v>2</v>
      </c>
      <c r="G1435" s="199" t="n">
        <v>2</v>
      </c>
      <c r="H1435" s="199" t="inlineStr">
        <is>
          <t>MEDIUM</t>
        </is>
      </c>
      <c r="I1435" s="199" t="n">
        <v>10</v>
      </c>
      <c r="J1435" s="199" t="inlineStr">
        <is>
          <t>NO</t>
        </is>
      </c>
      <c r="K1435" s="199" t="inlineStr">
        <is>
          <t>https://attack.mitre.org/techniques/T1620</t>
        </is>
      </c>
      <c r="L1435" s="199" t="inlineStr"/>
      <c r="M1435" s="199" t="inlineStr">
        <is>
          <t>Implement detections</t>
        </is>
      </c>
      <c r="N1435" s="199" t="inlineStr">
        <is>
          <t>https://attack.mitre.org/techniques/T1620</t>
        </is>
      </c>
      <c r="O1435" s="199" t="inlineStr">
        <is>
          <t>Implement detection rules for this technique</t>
        </is>
      </c>
      <c r="P1435" s="199" t="inlineStr">
        <is>
          <t>Tactics: Defense Evasion</t>
        </is>
      </c>
      <c r="Q1435" s="199" t="inlineStr">
        <is>
          <t>P4</t>
        </is>
      </c>
      <c r="R1435" s="199" t="inlineStr">
        <is>
          <t>🔍 Investigate and apply appropriate controls</t>
        </is>
      </c>
      <c r="S1435" s="199" t="inlineStr">
        <is>
          <t>MITRE technique - no IP context</t>
        </is>
      </c>
      <c r="T1435" s="199" t="n">
        <v>0</v>
      </c>
      <c r="U1435" s="199" t="n">
        <v>0</v>
      </c>
      <c r="V1435" s="199" t="inlineStr">
        <is>
          <t>T1620:Reflective Code Loading | T1129:Shared Modules</t>
        </is>
      </c>
      <c r="W1435" s="199" t="n">
        <v>1</v>
      </c>
      <c r="X1435" s="199" t="inlineStr">
        <is>
          <t>LOW (40%)</t>
        </is>
      </c>
      <c r="Y1435" s="199" t="inlineStr">
        <is>
          <t>NONE</t>
        </is>
      </c>
      <c r="Z1435" s="199" t="inlineStr">
        <is>
          <t>NONE</t>
        </is>
      </c>
      <c r="AA1435" s="199" t="inlineStr">
        <is>
          <t>NONE</t>
        </is>
      </c>
      <c r="AB1435" s="199" t="inlineStr">
        <is>
          <t>NONE</t>
        </is>
      </c>
      <c r="AC1435" s="199" t="n">
        <v>0</v>
      </c>
      <c r="AD1435" s="199" t="inlineStr"/>
    </row>
    <row r="1436">
      <c r="A1436" s="199" t="inlineStr">
        <is>
          <t>MITRE_ATTACK</t>
        </is>
      </c>
      <c r="B1436" s="199" t="inlineStr">
        <is>
          <t>T1016.002</t>
        </is>
      </c>
      <c r="C1436" s="199" t="inlineStr">
        <is>
          <t>Tactic: Discovery | Technique: Wi-Fi Discovery | Adversaries may search for information about Wi-Fi networks, such as network names and passwords, on compromised systems. Adversaries may use Wi-Fi information as part of [Account Discovery](https://attack.mitre.org/techniques/T1087), [Remote System Discovery](https://attack.mitre.org/techniques/T1018), and other discovery or [Credential Access](https://attack.mitre.org/tactics/TA0006) activity to support both ongoing and future campaigns.
Advers</t>
        </is>
      </c>
      <c r="D1436" s="199" t="n">
        <v>6</v>
      </c>
      <c r="E1436" s="199" t="inlineStr">
        <is>
          <t>MEDIUM</t>
        </is>
      </c>
      <c r="F1436" s="199" t="n">
        <v>2</v>
      </c>
      <c r="G1436" s="199" t="n">
        <v>2</v>
      </c>
      <c r="H1436" s="199" t="inlineStr">
        <is>
          <t>MEDIUM</t>
        </is>
      </c>
      <c r="I1436" s="199" t="n">
        <v>10</v>
      </c>
      <c r="J1436" s="199" t="inlineStr">
        <is>
          <t>NO</t>
        </is>
      </c>
      <c r="K1436" s="199" t="inlineStr">
        <is>
          <t>https://attack.mitre.org/techniques/T1016/002</t>
        </is>
      </c>
      <c r="L1436" s="199" t="inlineStr"/>
      <c r="M1436" s="199" t="inlineStr">
        <is>
          <t>Implement detections</t>
        </is>
      </c>
      <c r="N1436" s="199" t="inlineStr">
        <is>
          <t>https://attack.mitre.org/techniques/T1016/002</t>
        </is>
      </c>
      <c r="O1436" s="199" t="inlineStr">
        <is>
          <t>Implement detection rules for this technique</t>
        </is>
      </c>
      <c r="P1436" s="199" t="inlineStr">
        <is>
          <t>Tactics: Discovery</t>
        </is>
      </c>
      <c r="Q1436" s="199" t="inlineStr">
        <is>
          <t>P4</t>
        </is>
      </c>
      <c r="R1436" s="199" t="inlineStr">
        <is>
          <t>🔍 Investigate and apply appropriate controls</t>
        </is>
      </c>
      <c r="S1436" s="199" t="inlineStr">
        <is>
          <t>MITRE technique - no IP context</t>
        </is>
      </c>
      <c r="T1436" s="199" t="n">
        <v>0</v>
      </c>
      <c r="U1436" s="199" t="n">
        <v>0</v>
      </c>
      <c r="V1436" s="199" t="inlineStr">
        <is>
          <t>T1016.002:Wi-Fi Discovery | T1087:Account Discovery | T1018:Remote System Discovery</t>
        </is>
      </c>
      <c r="W1436" s="199" t="n">
        <v>1</v>
      </c>
      <c r="X1436" s="199" t="inlineStr">
        <is>
          <t>LOW (40%)</t>
        </is>
      </c>
      <c r="Y1436" s="199" t="inlineStr">
        <is>
          <t>NONE</t>
        </is>
      </c>
      <c r="Z1436" s="199" t="inlineStr">
        <is>
          <t>NONE</t>
        </is>
      </c>
      <c r="AA1436" s="199" t="inlineStr">
        <is>
          <t>NONE</t>
        </is>
      </c>
      <c r="AB1436" s="199" t="inlineStr">
        <is>
          <t>NONE</t>
        </is>
      </c>
      <c r="AC1436" s="199" t="n">
        <v>0</v>
      </c>
      <c r="AD1436" s="199" t="inlineStr"/>
    </row>
    <row r="1437">
      <c r="A1437" s="199" t="inlineStr">
        <is>
          <t>MITRE_ATTACK</t>
        </is>
      </c>
      <c r="B1437" s="199" t="inlineStr">
        <is>
          <t>T1480.002</t>
        </is>
      </c>
      <c r="C1437" s="199" t="inlineStr">
        <is>
          <t>Tactic: Defense Evasion | Technique: Mutual Exclusion | Adversaries may constrain execution or actions based on the presence of a mutex associated with malware. A mutex is a locking mechanism used to synchronize access to a resource. Only one thread or process can acquire a mutex at a given time.(Citation: Microsoft Mutexes)
While local mutexes only exist within a given process, allowing multiple threads to synchronize access to a resource, system mutexes can be used to synchronize the activiti</t>
        </is>
      </c>
      <c r="D1437" s="199" t="n">
        <v>6</v>
      </c>
      <c r="E1437" s="199" t="inlineStr">
        <is>
          <t>MEDIUM</t>
        </is>
      </c>
      <c r="F1437" s="199" t="n">
        <v>2</v>
      </c>
      <c r="G1437" s="199" t="n">
        <v>2</v>
      </c>
      <c r="H1437" s="199" t="inlineStr">
        <is>
          <t>MEDIUM</t>
        </is>
      </c>
      <c r="I1437" s="199" t="n">
        <v>10</v>
      </c>
      <c r="J1437" s="199" t="inlineStr">
        <is>
          <t>NO</t>
        </is>
      </c>
      <c r="K1437" s="199" t="inlineStr">
        <is>
          <t>https://attack.mitre.org/techniques/T1480/002</t>
        </is>
      </c>
      <c r="L1437" s="199" t="inlineStr"/>
      <c r="M1437" s="199" t="inlineStr">
        <is>
          <t>Implement detections</t>
        </is>
      </c>
      <c r="N1437" s="199" t="inlineStr">
        <is>
          <t>https://attack.mitre.org/techniques/T1480/002</t>
        </is>
      </c>
      <c r="O1437" s="199" t="inlineStr">
        <is>
          <t>Implement detection rules for this technique</t>
        </is>
      </c>
      <c r="P1437" s="199" t="inlineStr">
        <is>
          <t>Tactics: Defense Evasion</t>
        </is>
      </c>
      <c r="Q1437" s="199" t="inlineStr">
        <is>
          <t>P4</t>
        </is>
      </c>
      <c r="R1437" s="199" t="inlineStr">
        <is>
          <t>🔍 Investigate and apply appropriate controls</t>
        </is>
      </c>
      <c r="S1437" s="199" t="inlineStr">
        <is>
          <t>MITRE technique - no IP context</t>
        </is>
      </c>
      <c r="T1437" s="199" t="n">
        <v>0</v>
      </c>
      <c r="U1437" s="199" t="n">
        <v>0</v>
      </c>
      <c r="V1437" s="199" t="inlineStr">
        <is>
          <t>T1480.002:Mutual Exclusion | T1588.001:Malware</t>
        </is>
      </c>
      <c r="W1437" s="199" t="n">
        <v>1</v>
      </c>
      <c r="X1437" s="199" t="inlineStr">
        <is>
          <t>LOW (40%)</t>
        </is>
      </c>
      <c r="Y1437" s="199" t="inlineStr">
        <is>
          <t>NONE</t>
        </is>
      </c>
      <c r="Z1437" s="199" t="inlineStr">
        <is>
          <t>NONE</t>
        </is>
      </c>
      <c r="AA1437" s="199" t="inlineStr">
        <is>
          <t>NONE</t>
        </is>
      </c>
      <c r="AB1437" s="199" t="inlineStr">
        <is>
          <t>NONE</t>
        </is>
      </c>
      <c r="AC1437" s="199" t="n">
        <v>0</v>
      </c>
      <c r="AD1437" s="199" t="inlineStr"/>
    </row>
    <row r="1438">
      <c r="A1438" s="199" t="inlineStr">
        <is>
          <t>MITRE_ATTACK</t>
        </is>
      </c>
      <c r="B1438" s="199" t="inlineStr">
        <is>
          <t>T1564.011</t>
        </is>
      </c>
      <c r="C1438" s="199" t="inlineStr">
        <is>
          <t>Tactic: Defense Evasion | Technique: Ignore Process Interrupts | Adversaries may evade defensive mechanisms by executing commands that hide from process interrupt signals. Many operating systems use signals to deliver messages to control process behavior. Command interpreters often include specific commands/flags that ignore errors and other hangups, such as when the user of the active session logs off.(Citation: Linux Signal Man)  These interrupt signals may also be used by defensive tools and/</t>
        </is>
      </c>
      <c r="D1438" s="199" t="n">
        <v>6</v>
      </c>
      <c r="E1438" s="199" t="inlineStr">
        <is>
          <t>MEDIUM</t>
        </is>
      </c>
      <c r="F1438" s="199" t="n">
        <v>2</v>
      </c>
      <c r="G1438" s="199" t="n">
        <v>2</v>
      </c>
      <c r="H1438" s="199" t="inlineStr">
        <is>
          <t>MEDIUM</t>
        </is>
      </c>
      <c r="I1438" s="199" t="n">
        <v>10</v>
      </c>
      <c r="J1438" s="199" t="inlineStr">
        <is>
          <t>NO</t>
        </is>
      </c>
      <c r="K1438" s="199" t="inlineStr">
        <is>
          <t>https://attack.mitre.org/techniques/T1564/011</t>
        </is>
      </c>
      <c r="L1438" s="199" t="inlineStr"/>
      <c r="M1438" s="199" t="inlineStr">
        <is>
          <t>Implement detections</t>
        </is>
      </c>
      <c r="N1438" s="199" t="inlineStr">
        <is>
          <t>https://attack.mitre.org/techniques/T1564/011</t>
        </is>
      </c>
      <c r="O1438" s="199" t="inlineStr">
        <is>
          <t>Implement detection rules for this technique</t>
        </is>
      </c>
      <c r="P1438" s="199" t="inlineStr">
        <is>
          <t>Tactics: Defense Evasion</t>
        </is>
      </c>
      <c r="Q1438" s="199" t="inlineStr">
        <is>
          <t>P4</t>
        </is>
      </c>
      <c r="R1438" s="199" t="inlineStr">
        <is>
          <t>🔍 Investigate and apply appropriate controls</t>
        </is>
      </c>
      <c r="S1438" s="199" t="inlineStr">
        <is>
          <t>MITRE technique - no IP context</t>
        </is>
      </c>
      <c r="T1438" s="199" t="n">
        <v>0</v>
      </c>
      <c r="U1438" s="199" t="n">
        <v>0</v>
      </c>
      <c r="V1438" s="199" t="inlineStr">
        <is>
          <t>T1564.011:Ignore Process Interrupts</t>
        </is>
      </c>
      <c r="W1438" s="199" t="n">
        <v>1</v>
      </c>
      <c r="X1438" s="199" t="inlineStr">
        <is>
          <t>LOW (40%)</t>
        </is>
      </c>
      <c r="Y1438" s="199" t="inlineStr">
        <is>
          <t>NONE</t>
        </is>
      </c>
      <c r="Z1438" s="199" t="inlineStr">
        <is>
          <t>NONE</t>
        </is>
      </c>
      <c r="AA1438" s="199" t="inlineStr">
        <is>
          <t>NONE</t>
        </is>
      </c>
      <c r="AB1438" s="199" t="inlineStr">
        <is>
          <t>NONE</t>
        </is>
      </c>
      <c r="AC1438" s="199" t="n">
        <v>0</v>
      </c>
      <c r="AD1438" s="199" t="inlineStr"/>
    </row>
    <row r="1439">
      <c r="A1439" s="199" t="inlineStr">
        <is>
          <t>MITRE_ATTACK</t>
        </is>
      </c>
      <c r="B1439" s="199" t="inlineStr">
        <is>
          <t>T1611</t>
        </is>
      </c>
      <c r="C1439" s="199" t="inlineStr">
        <is>
          <t>Tactic: Privilege Escalation | Technique: Escape to Host | Adversaries may break out of a container or virtualized environment to gain access to the underlying host. This can allow an adversary access to other containerized or virtualized resources from the host level or to the host itself. In principle, containerized / virtualized resources should provide a clear separation of application functionality and be isolated from the host environment.(Citation: Docker Overview)
There are multiple way</t>
        </is>
      </c>
      <c r="D1439" s="199" t="n">
        <v>6</v>
      </c>
      <c r="E1439" s="199" t="inlineStr">
        <is>
          <t>MEDIUM</t>
        </is>
      </c>
      <c r="F1439" s="199" t="n">
        <v>2</v>
      </c>
      <c r="G1439" s="199" t="n">
        <v>2</v>
      </c>
      <c r="H1439" s="199" t="inlineStr">
        <is>
          <t>MEDIUM</t>
        </is>
      </c>
      <c r="I1439" s="199" t="n">
        <v>10</v>
      </c>
      <c r="J1439" s="199" t="inlineStr">
        <is>
          <t>NO</t>
        </is>
      </c>
      <c r="K1439" s="199" t="inlineStr">
        <is>
          <t>https://attack.mitre.org/techniques/T1611</t>
        </is>
      </c>
      <c r="L1439" s="199" t="inlineStr"/>
      <c r="M1439" s="199" t="inlineStr">
        <is>
          <t>Implement detections</t>
        </is>
      </c>
      <c r="N1439" s="199" t="inlineStr">
        <is>
          <t>https://attack.mitre.org/techniques/T1611</t>
        </is>
      </c>
      <c r="O1439" s="199" t="inlineStr">
        <is>
          <t>Implement detection rules for this technique</t>
        </is>
      </c>
      <c r="P1439" s="199" t="inlineStr">
        <is>
          <t>Tactics: Privilege Escalation</t>
        </is>
      </c>
      <c r="Q1439" s="199" t="inlineStr">
        <is>
          <t>P4</t>
        </is>
      </c>
      <c r="R1439" s="199" t="inlineStr">
        <is>
          <t>🔍 Investigate and apply appropriate controls</t>
        </is>
      </c>
      <c r="S1439" s="199" t="inlineStr">
        <is>
          <t>MITRE technique - no IP context</t>
        </is>
      </c>
      <c r="T1439" s="199" t="n">
        <v>0</v>
      </c>
      <c r="U1439" s="199" t="n">
        <v>0</v>
      </c>
      <c r="V1439" s="199" t="inlineStr">
        <is>
          <t>T1611:Escape to Host</t>
        </is>
      </c>
      <c r="W1439" s="199" t="n">
        <v>1</v>
      </c>
      <c r="X1439" s="199" t="inlineStr">
        <is>
          <t>LOW (40%)</t>
        </is>
      </c>
      <c r="Y1439" s="199" t="inlineStr">
        <is>
          <t>NONE</t>
        </is>
      </c>
      <c r="Z1439" s="199" t="inlineStr">
        <is>
          <t>NONE</t>
        </is>
      </c>
      <c r="AA1439" s="199" t="inlineStr">
        <is>
          <t>NONE</t>
        </is>
      </c>
      <c r="AB1439" s="199" t="inlineStr">
        <is>
          <t>NONE</t>
        </is>
      </c>
      <c r="AC1439" s="199" t="n">
        <v>0</v>
      </c>
      <c r="AD1439" s="199" t="inlineStr"/>
    </row>
    <row r="1440">
      <c r="A1440" s="199" t="inlineStr">
        <is>
          <t>MITRE_ATTACK</t>
        </is>
      </c>
      <c r="B1440" s="199" t="inlineStr">
        <is>
          <t>T1518.002</t>
        </is>
      </c>
      <c r="C1440" s="199" t="inlineStr">
        <is>
          <t xml:space="preserve">Tactic: Discovery | Technique: Backup Software Discovery | Adversaries may attempt to get a listing of backup software or configurations that are installed on a system. Adversaries may use this information to shape follow-on behaviors, such as [Data Destruction](https://attack.mitre.org/techniques/T1485), [Inhibit System Recovery](https://attack.mitre.org/techniques/T1490), or [Data Encrypted for Impact](https://attack.mitre.org/techniques/T1486).  
Commands that can be used to obtain security </t>
        </is>
      </c>
      <c r="D1440" s="199" t="n">
        <v>6</v>
      </c>
      <c r="E1440" s="199" t="inlineStr">
        <is>
          <t>MEDIUM</t>
        </is>
      </c>
      <c r="F1440" s="199" t="n">
        <v>2</v>
      </c>
      <c r="G1440" s="199" t="n">
        <v>2</v>
      </c>
      <c r="H1440" s="199" t="inlineStr">
        <is>
          <t>MEDIUM</t>
        </is>
      </c>
      <c r="I1440" s="199" t="n">
        <v>10</v>
      </c>
      <c r="J1440" s="199" t="inlineStr">
        <is>
          <t>NO</t>
        </is>
      </c>
      <c r="K1440" s="199" t="inlineStr">
        <is>
          <t>https://attack.mitre.org/techniques/T1518/002</t>
        </is>
      </c>
      <c r="L1440" s="199" t="inlineStr"/>
      <c r="M1440" s="199" t="inlineStr">
        <is>
          <t>Implement detections</t>
        </is>
      </c>
      <c r="N1440" s="199" t="inlineStr">
        <is>
          <t>https://attack.mitre.org/techniques/T1518/002</t>
        </is>
      </c>
      <c r="O1440" s="199" t="inlineStr">
        <is>
          <t>Implement detection rules for this technique</t>
        </is>
      </c>
      <c r="P1440" s="199" t="inlineStr">
        <is>
          <t>Tactics: Discovery</t>
        </is>
      </c>
      <c r="Q1440" s="199" t="inlineStr">
        <is>
          <t>P4</t>
        </is>
      </c>
      <c r="R1440" s="199" t="inlineStr">
        <is>
          <t>🔍 Investigate and apply appropriate controls</t>
        </is>
      </c>
      <c r="S1440" s="199" t="inlineStr">
        <is>
          <t>MITRE technique - no IP context</t>
        </is>
      </c>
      <c r="T1440" s="199" t="n">
        <v>0</v>
      </c>
      <c r="U1440" s="199" t="n">
        <v>0</v>
      </c>
      <c r="V1440" s="199" t="inlineStr">
        <is>
          <t>T1518.002:Backup Software Discovery | T1486:Data Encrypted for Impact | T1592.002:Software</t>
        </is>
      </c>
      <c r="W1440" s="199" t="n">
        <v>1</v>
      </c>
      <c r="X1440" s="199" t="inlineStr">
        <is>
          <t>LOW (40%)</t>
        </is>
      </c>
      <c r="Y1440" s="199" t="inlineStr">
        <is>
          <t>NONE</t>
        </is>
      </c>
      <c r="Z1440" s="199" t="inlineStr">
        <is>
          <t>NONE</t>
        </is>
      </c>
      <c r="AA1440" s="199" t="inlineStr">
        <is>
          <t>NONE</t>
        </is>
      </c>
      <c r="AB1440" s="199" t="inlineStr">
        <is>
          <t>NONE</t>
        </is>
      </c>
      <c r="AC1440" s="199" t="n">
        <v>0</v>
      </c>
      <c r="AD1440" s="199" t="inlineStr"/>
    </row>
    <row r="1441">
      <c r="A1441" s="199" t="inlineStr">
        <is>
          <t>MITRE_ATTACK</t>
        </is>
      </c>
      <c r="B1441" s="199" t="inlineStr">
        <is>
          <t>T1547.009</t>
        </is>
      </c>
      <c r="C1441" s="199" t="inlineStr">
        <is>
          <t>Tactic: Persistence, Privilege Escalation | Technique: Shortcut Modification | Adversaries may create or modify shortcuts that can execute a program during system boot or user login. Shortcuts or symbolic links are used to reference other files or programs that will be opened or executed when the shortcut is clicked or executed by a system startup process.
Adversaries may abuse shortcuts in the startup folder to execute their tools and achieve persistence.(Citation: Shortcut for Persistence ) A</t>
        </is>
      </c>
      <c r="D1441" s="199" t="n">
        <v>6</v>
      </c>
      <c r="E1441" s="199" t="inlineStr">
        <is>
          <t>MEDIUM</t>
        </is>
      </c>
      <c r="F1441" s="199" t="n">
        <v>2</v>
      </c>
      <c r="G1441" s="199" t="n">
        <v>2</v>
      </c>
      <c r="H1441" s="199" t="inlineStr">
        <is>
          <t>MEDIUM</t>
        </is>
      </c>
      <c r="I1441" s="199" t="n">
        <v>10</v>
      </c>
      <c r="J1441" s="199" t="inlineStr">
        <is>
          <t>NO</t>
        </is>
      </c>
      <c r="K1441" s="199" t="inlineStr">
        <is>
          <t>https://attack.mitre.org/techniques/T1547/009</t>
        </is>
      </c>
      <c r="L1441" s="199" t="inlineStr"/>
      <c r="M1441" s="199" t="inlineStr">
        <is>
          <t>Implement detections</t>
        </is>
      </c>
      <c r="N1441" s="199" t="inlineStr">
        <is>
          <t>https://attack.mitre.org/techniques/T1547/009</t>
        </is>
      </c>
      <c r="O1441" s="199" t="inlineStr">
        <is>
          <t>Implement detection rules for this technique</t>
        </is>
      </c>
      <c r="P1441" s="199" t="inlineStr">
        <is>
          <t>Tactics: Persistence, Privilege Escalation</t>
        </is>
      </c>
      <c r="Q1441" s="199" t="inlineStr">
        <is>
          <t>P4</t>
        </is>
      </c>
      <c r="R1441" s="199" t="inlineStr">
        <is>
          <t>🔍 Investigate and apply appropriate controls</t>
        </is>
      </c>
      <c r="S1441" s="199" t="inlineStr">
        <is>
          <t>MITRE technique - no IP context</t>
        </is>
      </c>
      <c r="T1441" s="199" t="n">
        <v>0</v>
      </c>
      <c r="U1441" s="199" t="n">
        <v>0</v>
      </c>
      <c r="V1441" s="199" t="inlineStr">
        <is>
          <t>T1547.009:Shortcut Modification</t>
        </is>
      </c>
      <c r="W1441" s="199" t="n">
        <v>1</v>
      </c>
      <c r="X1441" s="199" t="inlineStr">
        <is>
          <t>LOW (40%)</t>
        </is>
      </c>
      <c r="Y1441" s="199" t="inlineStr">
        <is>
          <t>NONE</t>
        </is>
      </c>
      <c r="Z1441" s="199" t="inlineStr">
        <is>
          <t>NONE</t>
        </is>
      </c>
      <c r="AA1441" s="199" t="inlineStr">
        <is>
          <t>NONE</t>
        </is>
      </c>
      <c r="AB1441" s="199" t="inlineStr">
        <is>
          <t>NONE</t>
        </is>
      </c>
      <c r="AC1441" s="199" t="n">
        <v>0</v>
      </c>
      <c r="AD1441" s="199" t="inlineStr"/>
    </row>
    <row r="1442">
      <c r="A1442" s="199" t="inlineStr">
        <is>
          <t>MITRE_ATTACK</t>
        </is>
      </c>
      <c r="B1442" s="199" t="inlineStr">
        <is>
          <t>T1010</t>
        </is>
      </c>
      <c r="C1442" s="199" t="inlineStr">
        <is>
          <t>Tactic: Discovery | Technique: Application Window Discovery | Adversaries may attempt to get a listing of open application windows. Window listings could convey information about how the system is used.(Citation: Prevailion DarkWatchman 2021) For example, information about application windows could be used identify potential data to collect as well as identifying security tooling ([Security Software Discovery](https://attack.mitre.org/techniques/T1518/001)) to evade.(Citation: ESET Grandoreiro A</t>
        </is>
      </c>
      <c r="D1442" s="199" t="n">
        <v>6</v>
      </c>
      <c r="E1442" s="199" t="inlineStr">
        <is>
          <t>MEDIUM</t>
        </is>
      </c>
      <c r="F1442" s="199" t="n">
        <v>2</v>
      </c>
      <c r="G1442" s="199" t="n">
        <v>2</v>
      </c>
      <c r="H1442" s="199" t="inlineStr">
        <is>
          <t>MEDIUM</t>
        </is>
      </c>
      <c r="I1442" s="199" t="n">
        <v>10</v>
      </c>
      <c r="J1442" s="199" t="inlineStr">
        <is>
          <t>NO</t>
        </is>
      </c>
      <c r="K1442" s="199" t="inlineStr">
        <is>
          <t>https://attack.mitre.org/techniques/T1010</t>
        </is>
      </c>
      <c r="L1442" s="199" t="inlineStr"/>
      <c r="M1442" s="199" t="inlineStr">
        <is>
          <t>Implement detections</t>
        </is>
      </c>
      <c r="N1442" s="199" t="inlineStr">
        <is>
          <t>https://attack.mitre.org/techniques/T1010</t>
        </is>
      </c>
      <c r="O1442" s="199" t="inlineStr">
        <is>
          <t>Implement detection rules for this technique</t>
        </is>
      </c>
      <c r="P1442" s="199" t="inlineStr">
        <is>
          <t>Tactics: Discovery</t>
        </is>
      </c>
      <c r="Q1442" s="199" t="inlineStr">
        <is>
          <t>P4</t>
        </is>
      </c>
      <c r="R1442" s="199" t="inlineStr">
        <is>
          <t>🔍 Investigate and apply appropriate controls</t>
        </is>
      </c>
      <c r="S1442" s="199" t="inlineStr">
        <is>
          <t>MITRE technique - no IP context</t>
        </is>
      </c>
      <c r="T1442" s="199" t="n">
        <v>0</v>
      </c>
      <c r="U1442" s="199" t="n">
        <v>0</v>
      </c>
      <c r="V1442" s="199" t="inlineStr">
        <is>
          <t>T1010:Application Window Discovery | T1592.002:Software | T1518.001:Security Software Discovery</t>
        </is>
      </c>
      <c r="W1442" s="199" t="n">
        <v>1</v>
      </c>
      <c r="X1442" s="199" t="inlineStr">
        <is>
          <t>LOW (40%)</t>
        </is>
      </c>
      <c r="Y1442" s="199" t="inlineStr">
        <is>
          <t>NONE</t>
        </is>
      </c>
      <c r="Z1442" s="199" t="inlineStr">
        <is>
          <t>NONE</t>
        </is>
      </c>
      <c r="AA1442" s="199" t="inlineStr">
        <is>
          <t>NONE</t>
        </is>
      </c>
      <c r="AB1442" s="199" t="inlineStr">
        <is>
          <t>NONE</t>
        </is>
      </c>
      <c r="AC1442" s="199" t="n">
        <v>0</v>
      </c>
      <c r="AD1442" s="199" t="inlineStr"/>
    </row>
    <row r="1443">
      <c r="A1443" s="199" t="inlineStr">
        <is>
          <t>MITRE_ATTACK</t>
        </is>
      </c>
      <c r="B1443" s="199" t="inlineStr">
        <is>
          <t>T1569.003</t>
        </is>
      </c>
      <c r="C1443" s="199" t="inlineStr">
        <is>
          <t>Tactic: Execution | Technique: Systemctl | Adversaries may abuse systemctl to execute commands or programs. Systemctl is the primary interface for systemd, the Linux init system and service manager. Typically invoked from a shell, Systemctl can also be integrated into scripts or applications.   
Adversaries may use systemctl to execute commands or programs as [Systemd Service](https://attack.mitre.org/techniques/T1543/002)s. Common subcommands include: `systemctl start`, `systemctl stop`, `syst</t>
        </is>
      </c>
      <c r="D1443" s="199" t="n">
        <v>6</v>
      </c>
      <c r="E1443" s="199" t="inlineStr">
        <is>
          <t>MEDIUM</t>
        </is>
      </c>
      <c r="F1443" s="199" t="n">
        <v>2</v>
      </c>
      <c r="G1443" s="199" t="n">
        <v>2</v>
      </c>
      <c r="H1443" s="199" t="inlineStr">
        <is>
          <t>MEDIUM</t>
        </is>
      </c>
      <c r="I1443" s="199" t="n">
        <v>10</v>
      </c>
      <c r="J1443" s="199" t="inlineStr">
        <is>
          <t>NO</t>
        </is>
      </c>
      <c r="K1443" s="199" t="inlineStr">
        <is>
          <t>https://attack.mitre.org/techniques/T1569/003</t>
        </is>
      </c>
      <c r="L1443" s="199" t="inlineStr"/>
      <c r="M1443" s="199" t="inlineStr">
        <is>
          <t>Implement detections</t>
        </is>
      </c>
      <c r="N1443" s="199" t="inlineStr">
        <is>
          <t>https://attack.mitre.org/techniques/T1569/003</t>
        </is>
      </c>
      <c r="O1443" s="199" t="inlineStr">
        <is>
          <t>Implement detection rules for this technique</t>
        </is>
      </c>
      <c r="P1443" s="199" t="inlineStr">
        <is>
          <t>Tactics: Execution</t>
        </is>
      </c>
      <c r="Q1443" s="199" t="inlineStr">
        <is>
          <t>P4</t>
        </is>
      </c>
      <c r="R1443" s="199" t="inlineStr">
        <is>
          <t>🔍 Investigate and apply appropriate controls</t>
        </is>
      </c>
      <c r="S1443" s="199" t="inlineStr">
        <is>
          <t>MITRE technique - no IP context</t>
        </is>
      </c>
      <c r="T1443" s="199" t="n">
        <v>0</v>
      </c>
      <c r="U1443" s="199" t="n">
        <v>0</v>
      </c>
      <c r="V1443" s="199" t="inlineStr">
        <is>
          <t>T1569.003:Systemctl | T1543.002:Systemd Service</t>
        </is>
      </c>
      <c r="W1443" s="199" t="n">
        <v>1</v>
      </c>
      <c r="X1443" s="199" t="inlineStr">
        <is>
          <t>LOW (40%)</t>
        </is>
      </c>
      <c r="Y1443" s="199" t="inlineStr">
        <is>
          <t>NONE</t>
        </is>
      </c>
      <c r="Z1443" s="199" t="inlineStr">
        <is>
          <t>NONE</t>
        </is>
      </c>
      <c r="AA1443" s="199" t="inlineStr">
        <is>
          <t>NONE</t>
        </is>
      </c>
      <c r="AB1443" s="199" t="inlineStr">
        <is>
          <t>NONE</t>
        </is>
      </c>
      <c r="AC1443" s="199" t="n">
        <v>0</v>
      </c>
      <c r="AD1443" s="199" t="inlineStr"/>
    </row>
    <row r="1444">
      <c r="A1444" s="199" t="inlineStr">
        <is>
          <t>MITRE_ATTACK</t>
        </is>
      </c>
      <c r="B1444" s="199" t="inlineStr">
        <is>
          <t>T1087.003</t>
        </is>
      </c>
      <c r="C1444" s="199" t="inlineStr">
        <is>
          <t>Tactic: Discovery | Technique: Email Account | Adversaries may attempt to get a listing of email addresses and accounts. Adversaries may try to dump Exchange address lists such as global address lists (GALs).(Citation: Microsoft Exchange Address Lists) In on-premises Exchange and Exchange Online, the Get-GlobalAddressList PowerShell cmdlet can be used to obtain email addresses and accounts from a domain using an authenticated session.(Citation: Microsoft getglobaladdresslist)(Citation: Black Hil</t>
        </is>
      </c>
      <c r="D1444" s="199" t="n">
        <v>6</v>
      </c>
      <c r="E1444" s="199" t="inlineStr">
        <is>
          <t>MEDIUM</t>
        </is>
      </c>
      <c r="F1444" s="199" t="n">
        <v>2</v>
      </c>
      <c r="G1444" s="199" t="n">
        <v>2</v>
      </c>
      <c r="H1444" s="199" t="inlineStr">
        <is>
          <t>MEDIUM</t>
        </is>
      </c>
      <c r="I1444" s="199" t="n">
        <v>10</v>
      </c>
      <c r="J1444" s="199" t="inlineStr">
        <is>
          <t>NO</t>
        </is>
      </c>
      <c r="K1444" s="199" t="inlineStr">
        <is>
          <t>https://attack.mitre.org/techniques/T1087/003</t>
        </is>
      </c>
      <c r="L1444" s="199" t="inlineStr"/>
      <c r="M1444" s="199" t="inlineStr">
        <is>
          <t>Implement detections</t>
        </is>
      </c>
      <c r="N1444" s="199" t="inlineStr">
        <is>
          <t>https://attack.mitre.org/techniques/T1087/003</t>
        </is>
      </c>
      <c r="O1444" s="199" t="inlineStr">
        <is>
          <t>Implement detection rules for this technique</t>
        </is>
      </c>
      <c r="P1444" s="199" t="inlineStr">
        <is>
          <t>Tactics: Discovery</t>
        </is>
      </c>
      <c r="Q1444" s="199" t="inlineStr">
        <is>
          <t>P4</t>
        </is>
      </c>
      <c r="R1444" s="199" t="inlineStr">
        <is>
          <t>🔍 Investigate and apply appropriate controls</t>
        </is>
      </c>
      <c r="S1444" s="199" t="inlineStr">
        <is>
          <t>MITRE technique - no IP context</t>
        </is>
      </c>
      <c r="T1444" s="199" t="n">
        <v>0</v>
      </c>
      <c r="U1444" s="199" t="n">
        <v>0</v>
      </c>
      <c r="V1444" s="199" t="inlineStr">
        <is>
          <t>T1087.003:Email Account | T1589.002:Email Addresses | T1059.001:PowerShell</t>
        </is>
      </c>
      <c r="W1444" s="199" t="n">
        <v>1</v>
      </c>
      <c r="X1444" s="199" t="inlineStr">
        <is>
          <t>LOW (40%)</t>
        </is>
      </c>
      <c r="Y1444" s="199" t="inlineStr">
        <is>
          <t>NONE</t>
        </is>
      </c>
      <c r="Z1444" s="199" t="inlineStr">
        <is>
          <t>NONE</t>
        </is>
      </c>
      <c r="AA1444" s="199" t="inlineStr">
        <is>
          <t>NONE</t>
        </is>
      </c>
      <c r="AB1444" s="199" t="inlineStr">
        <is>
          <t>NONE</t>
        </is>
      </c>
      <c r="AC1444" s="199" t="n">
        <v>0</v>
      </c>
      <c r="AD1444" s="199" t="inlineStr"/>
    </row>
    <row r="1445">
      <c r="A1445" s="199" t="inlineStr">
        <is>
          <t>MITRE_ATTACK</t>
        </is>
      </c>
      <c r="B1445" s="199" t="inlineStr">
        <is>
          <t>T1497.003</t>
        </is>
      </c>
      <c r="C1445" s="199" t="inlineStr">
        <is>
          <t>Tactic: Defense Evasion, Discovery | Technique: Time Based Checks | Adversaries may employ various time-based methods to detect virtualization and analysis environments, particularly those that attempt to manipulate time mechanisms to simulate longer elapses of time. This may include enumerating time-based properties, such as uptime or the system clock. 
Adversaries may use calls like `GetTickCount` and `GetSystemTimeAsFileTime` to discover if they are operating within a virtual machine or sand</t>
        </is>
      </c>
      <c r="D1445" s="199" t="n">
        <v>6</v>
      </c>
      <c r="E1445" s="199" t="inlineStr">
        <is>
          <t>MEDIUM</t>
        </is>
      </c>
      <c r="F1445" s="199" t="n">
        <v>2</v>
      </c>
      <c r="G1445" s="199" t="n">
        <v>2</v>
      </c>
      <c r="H1445" s="199" t="inlineStr">
        <is>
          <t>MEDIUM</t>
        </is>
      </c>
      <c r="I1445" s="199" t="n">
        <v>10</v>
      </c>
      <c r="J1445" s="199" t="inlineStr">
        <is>
          <t>NO</t>
        </is>
      </c>
      <c r="K1445" s="199" t="inlineStr">
        <is>
          <t>https://attack.mitre.org/techniques/T1497/003</t>
        </is>
      </c>
      <c r="L1445" s="199" t="inlineStr"/>
      <c r="M1445" s="199" t="inlineStr">
        <is>
          <t>Implement detections</t>
        </is>
      </c>
      <c r="N1445" s="199" t="inlineStr">
        <is>
          <t>https://attack.mitre.org/techniques/T1497/003</t>
        </is>
      </c>
      <c r="O1445" s="199" t="inlineStr">
        <is>
          <t>Implement detection rules for this technique</t>
        </is>
      </c>
      <c r="P1445" s="199" t="inlineStr">
        <is>
          <t>Tactics: Defense Evasion, Discovery</t>
        </is>
      </c>
      <c r="Q1445" s="199" t="inlineStr">
        <is>
          <t>P4</t>
        </is>
      </c>
      <c r="R1445" s="199" t="inlineStr">
        <is>
          <t>🔍 Investigate and apply appropriate controls</t>
        </is>
      </c>
      <c r="S1445" s="199" t="inlineStr">
        <is>
          <t>MITRE technique - no IP context</t>
        </is>
      </c>
      <c r="T1445" s="199" t="n">
        <v>0</v>
      </c>
      <c r="U1445" s="199" t="n">
        <v>0</v>
      </c>
      <c r="V1445" s="199" t="inlineStr">
        <is>
          <t>T1497.003:Time Based Checks</t>
        </is>
      </c>
      <c r="W1445" s="199" t="n">
        <v>1</v>
      </c>
      <c r="X1445" s="199" t="inlineStr">
        <is>
          <t>LOW (40%)</t>
        </is>
      </c>
      <c r="Y1445" s="199" t="inlineStr">
        <is>
          <t>NONE</t>
        </is>
      </c>
      <c r="Z1445" s="199" t="inlineStr">
        <is>
          <t>NONE</t>
        </is>
      </c>
      <c r="AA1445" s="199" t="inlineStr">
        <is>
          <t>NONE</t>
        </is>
      </c>
      <c r="AB1445" s="199" t="inlineStr">
        <is>
          <t>NONE</t>
        </is>
      </c>
      <c r="AC1445" s="199" t="n">
        <v>0</v>
      </c>
      <c r="AD1445" s="199" t="inlineStr"/>
    </row>
    <row r="1446">
      <c r="A1446" s="199" t="inlineStr">
        <is>
          <t>MITRE_ATTACK</t>
        </is>
      </c>
      <c r="B1446" s="199" t="inlineStr">
        <is>
          <t>T1218.003</t>
        </is>
      </c>
      <c r="C1446" s="199" t="inlineStr">
        <is>
          <t>Tactic: Defense Evasion | Technique: CMSTP | Adversaries may abuse CMSTP to proxy execution of malicious code. The Microsoft Connection Manager Profile Installer (CMSTP.exe) is a command-line program used to install Connection Manager service profiles. (Citation: Microsoft Connection Manager Oct 2009) CMSTP.exe accepts an installation information file (INF) as a parameter and installs a service profile leveraged for remote access connections.
Adversaries may supply CMSTP.exe with INF files infe</t>
        </is>
      </c>
      <c r="D1446" s="199" t="n">
        <v>6</v>
      </c>
      <c r="E1446" s="199" t="inlineStr">
        <is>
          <t>MEDIUM</t>
        </is>
      </c>
      <c r="F1446" s="199" t="n">
        <v>2</v>
      </c>
      <c r="G1446" s="199" t="n">
        <v>2</v>
      </c>
      <c r="H1446" s="199" t="inlineStr">
        <is>
          <t>MEDIUM</t>
        </is>
      </c>
      <c r="I1446" s="199" t="n">
        <v>10</v>
      </c>
      <c r="J1446" s="199" t="inlineStr">
        <is>
          <t>NO</t>
        </is>
      </c>
      <c r="K1446" s="199" t="inlineStr">
        <is>
          <t>https://attack.mitre.org/techniques/T1218/003</t>
        </is>
      </c>
      <c r="L1446" s="199" t="inlineStr"/>
      <c r="M1446" s="199" t="inlineStr">
        <is>
          <t>Implement detections</t>
        </is>
      </c>
      <c r="N1446" s="199" t="inlineStr">
        <is>
          <t>https://attack.mitre.org/techniques/T1218/003</t>
        </is>
      </c>
      <c r="O1446" s="199" t="inlineStr">
        <is>
          <t>Implement detection rules for this technique</t>
        </is>
      </c>
      <c r="P1446" s="199" t="inlineStr">
        <is>
          <t>Tactics: Defense Evasion</t>
        </is>
      </c>
      <c r="Q1446" s="199" t="inlineStr">
        <is>
          <t>P4</t>
        </is>
      </c>
      <c r="R1446" s="199" t="inlineStr">
        <is>
          <t>🔍 Investigate and apply appropriate controls</t>
        </is>
      </c>
      <c r="S1446" s="199" t="inlineStr">
        <is>
          <t>MITRE technique - no IP context</t>
        </is>
      </c>
      <c r="T1446" s="199" t="n">
        <v>0</v>
      </c>
      <c r="U1446" s="199" t="n">
        <v>0</v>
      </c>
      <c r="V1446" s="199" t="inlineStr">
        <is>
          <t>T1218.003:CMSTP</t>
        </is>
      </c>
      <c r="W1446" s="199" t="n">
        <v>1</v>
      </c>
      <c r="X1446" s="199" t="inlineStr">
        <is>
          <t>LOW (40%)</t>
        </is>
      </c>
      <c r="Y1446" s="199" t="inlineStr">
        <is>
          <t>NONE</t>
        </is>
      </c>
      <c r="Z1446" s="199" t="inlineStr">
        <is>
          <t>NONE</t>
        </is>
      </c>
      <c r="AA1446" s="199" t="inlineStr">
        <is>
          <t>NONE</t>
        </is>
      </c>
      <c r="AB1446" s="199" t="inlineStr">
        <is>
          <t>NONE</t>
        </is>
      </c>
      <c r="AC1446" s="199" t="n">
        <v>0</v>
      </c>
      <c r="AD1446" s="199" t="inlineStr"/>
    </row>
    <row r="1447">
      <c r="A1447" s="199" t="inlineStr">
        <is>
          <t>MITRE_ATTACK</t>
        </is>
      </c>
      <c r="B1447" s="199" t="inlineStr">
        <is>
          <t>T1563.001</t>
        </is>
      </c>
      <c r="C1447" s="199" t="inlineStr">
        <is>
          <t>Tactic: Lateral Movement | Technique: SSH Hijacking | Adversaries may hijack a legitimate user's SSH session to move laterally within an environment. Secure Shell (SSH) is a standard means of remote access on Linux and macOS systems. It allows a user to connect to another system via an encrypted tunnel, commonly authenticating through a password, certificate or the use of an asymmetric encryption key pair.
In order to move laterally from a compromised host, adversaries may take advantage of tru</t>
        </is>
      </c>
      <c r="D1447" s="199" t="n">
        <v>6</v>
      </c>
      <c r="E1447" s="199" t="inlineStr">
        <is>
          <t>MEDIUM</t>
        </is>
      </c>
      <c r="F1447" s="199" t="n">
        <v>2</v>
      </c>
      <c r="G1447" s="199" t="n">
        <v>2</v>
      </c>
      <c r="H1447" s="199" t="inlineStr">
        <is>
          <t>MEDIUM</t>
        </is>
      </c>
      <c r="I1447" s="199" t="n">
        <v>10</v>
      </c>
      <c r="J1447" s="199" t="inlineStr">
        <is>
          <t>NO</t>
        </is>
      </c>
      <c r="K1447" s="199" t="inlineStr">
        <is>
          <t>https://attack.mitre.org/techniques/T1563/001</t>
        </is>
      </c>
      <c r="L1447" s="199" t="inlineStr"/>
      <c r="M1447" s="199" t="inlineStr">
        <is>
          <t>Implement detections</t>
        </is>
      </c>
      <c r="N1447" s="199" t="inlineStr">
        <is>
          <t>https://attack.mitre.org/techniques/T1563/001</t>
        </is>
      </c>
      <c r="O1447" s="199" t="inlineStr">
        <is>
          <t>Implement detection rules for this technique</t>
        </is>
      </c>
      <c r="P1447" s="199" t="inlineStr">
        <is>
          <t>Tactics: Lateral Movement</t>
        </is>
      </c>
      <c r="Q1447" s="199" t="inlineStr">
        <is>
          <t>P4</t>
        </is>
      </c>
      <c r="R1447" s="199" t="inlineStr">
        <is>
          <t>🔍 Investigate and apply appropriate controls</t>
        </is>
      </c>
      <c r="S1447" s="199" t="inlineStr">
        <is>
          <t>MITRE technique - no IP context</t>
        </is>
      </c>
      <c r="T1447" s="199" t="n">
        <v>0</v>
      </c>
      <c r="U1447" s="199" t="n">
        <v>0</v>
      </c>
      <c r="V1447" s="199" t="inlineStr">
        <is>
          <t>T1563.001:SSH Hijacking</t>
        </is>
      </c>
      <c r="W1447" s="199" t="n">
        <v>1</v>
      </c>
      <c r="X1447" s="199" t="inlineStr">
        <is>
          <t>LOW (40%)</t>
        </is>
      </c>
      <c r="Y1447" s="199" t="inlineStr">
        <is>
          <t>NONE</t>
        </is>
      </c>
      <c r="Z1447" s="199" t="inlineStr">
        <is>
          <t>NONE</t>
        </is>
      </c>
      <c r="AA1447" s="199" t="inlineStr">
        <is>
          <t>NONE</t>
        </is>
      </c>
      <c r="AB1447" s="199" t="inlineStr">
        <is>
          <t>NONE</t>
        </is>
      </c>
      <c r="AC1447" s="199" t="n">
        <v>0</v>
      </c>
      <c r="AD1447" s="199" t="inlineStr"/>
    </row>
    <row r="1448">
      <c r="A1448" s="199" t="inlineStr">
        <is>
          <t>MITRE_ATTACK</t>
        </is>
      </c>
      <c r="B1448" s="199" t="inlineStr">
        <is>
          <t>T1562.002</t>
        </is>
      </c>
      <c r="C1448" s="199" t="inlineStr">
        <is>
          <t>Tactic: Defense Evasion | Technique: Disable Windows Event Logging | Adversaries may disable Windows event logging to limit data that can be leveraged for detections and audits. Windows event logs record user and system activity such as login attempts, process creation, and much more.(Citation: Windows Log Events) This data is used by security tools and analysts to generate detections.
The EventLog service maintains event logs from various system components and applications.(Citation: EventLog_</t>
        </is>
      </c>
      <c r="D1448" s="199" t="n">
        <v>6</v>
      </c>
      <c r="E1448" s="199" t="inlineStr">
        <is>
          <t>MEDIUM</t>
        </is>
      </c>
      <c r="F1448" s="199" t="n">
        <v>2</v>
      </c>
      <c r="G1448" s="199" t="n">
        <v>2</v>
      </c>
      <c r="H1448" s="199" t="inlineStr">
        <is>
          <t>MEDIUM</t>
        </is>
      </c>
      <c r="I1448" s="199" t="n">
        <v>10</v>
      </c>
      <c r="J1448" s="199" t="inlineStr">
        <is>
          <t>NO</t>
        </is>
      </c>
      <c r="K1448" s="199" t="inlineStr">
        <is>
          <t>https://attack.mitre.org/techniques/T1562/002</t>
        </is>
      </c>
      <c r="L1448" s="199" t="inlineStr"/>
      <c r="M1448" s="199" t="inlineStr">
        <is>
          <t>Implement detections</t>
        </is>
      </c>
      <c r="N1448" s="199" t="inlineStr">
        <is>
          <t>https://attack.mitre.org/techniques/T1562/002</t>
        </is>
      </c>
      <c r="O1448" s="199" t="inlineStr">
        <is>
          <t>Implement detection rules for this technique</t>
        </is>
      </c>
      <c r="P1448" s="199" t="inlineStr">
        <is>
          <t>Tactics: Defense Evasion</t>
        </is>
      </c>
      <c r="Q1448" s="199" t="inlineStr">
        <is>
          <t>P4</t>
        </is>
      </c>
      <c r="R1448" s="199" t="inlineStr">
        <is>
          <t>🔍 Investigate and apply appropriate controls</t>
        </is>
      </c>
      <c r="S1448" s="199" t="inlineStr">
        <is>
          <t>MITRE technique - no IP context</t>
        </is>
      </c>
      <c r="T1448" s="199" t="n">
        <v>0</v>
      </c>
      <c r="U1448" s="199" t="n">
        <v>0</v>
      </c>
      <c r="V1448" s="199" t="inlineStr">
        <is>
          <t>T1562.002:Disable Windows Event Logging</t>
        </is>
      </c>
      <c r="W1448" s="199" t="n">
        <v>1</v>
      </c>
      <c r="X1448" s="199" t="inlineStr">
        <is>
          <t>LOW (40%)</t>
        </is>
      </c>
      <c r="Y1448" s="199" t="inlineStr">
        <is>
          <t>NONE</t>
        </is>
      </c>
      <c r="Z1448" s="199" t="inlineStr">
        <is>
          <t>NONE</t>
        </is>
      </c>
      <c r="AA1448" s="199" t="inlineStr">
        <is>
          <t>NONE</t>
        </is>
      </c>
      <c r="AB1448" s="199" t="inlineStr">
        <is>
          <t>NONE</t>
        </is>
      </c>
      <c r="AC1448" s="199" t="n">
        <v>0</v>
      </c>
      <c r="AD1448" s="199" t="inlineStr"/>
    </row>
    <row r="1449">
      <c r="A1449" s="199" t="inlineStr">
        <is>
          <t>MITRE_ATTACK</t>
        </is>
      </c>
      <c r="B1449" s="199" t="inlineStr">
        <is>
          <t>T1029</t>
        </is>
      </c>
      <c r="C1449" s="199" t="inlineStr">
        <is>
          <t>Tactic: Exfiltration | Technique: Scheduled Transfer | Adversaries may schedule data exfiltration to be performed only at certain times of day or at certain intervals. This could be done to blend traffic patterns with normal activity or availability.
When scheduled exfiltration is used, other exfiltration techniques likely apply as well to transfer the information out of the network, such as [Exfiltration Over C2 Channel](https://attack.mitre.org/techniques/T1041) or [Exfiltration Over Alternat</t>
        </is>
      </c>
      <c r="D1449" s="199" t="n">
        <v>6</v>
      </c>
      <c r="E1449" s="199" t="inlineStr">
        <is>
          <t>MEDIUM</t>
        </is>
      </c>
      <c r="F1449" s="199" t="n">
        <v>2</v>
      </c>
      <c r="G1449" s="199" t="n">
        <v>2</v>
      </c>
      <c r="H1449" s="199" t="inlineStr">
        <is>
          <t>MEDIUM</t>
        </is>
      </c>
      <c r="I1449" s="199" t="n">
        <v>10</v>
      </c>
      <c r="J1449" s="199" t="inlineStr">
        <is>
          <t>NO</t>
        </is>
      </c>
      <c r="K1449" s="199" t="inlineStr">
        <is>
          <t>https://attack.mitre.org/techniques/T1029</t>
        </is>
      </c>
      <c r="L1449" s="199" t="inlineStr"/>
      <c r="M1449" s="199" t="inlineStr">
        <is>
          <t>Implement detections</t>
        </is>
      </c>
      <c r="N1449" s="199" t="inlineStr">
        <is>
          <t>https://attack.mitre.org/techniques/T1029</t>
        </is>
      </c>
      <c r="O1449" s="199" t="inlineStr">
        <is>
          <t>Implement detection rules for this technique</t>
        </is>
      </c>
      <c r="P1449" s="199" t="inlineStr">
        <is>
          <t>Tactics: Exfiltration</t>
        </is>
      </c>
      <c r="Q1449" s="199" t="inlineStr">
        <is>
          <t>P4</t>
        </is>
      </c>
      <c r="R1449" s="199" t="inlineStr">
        <is>
          <t>🔍 Investigate and apply appropriate controls</t>
        </is>
      </c>
      <c r="S1449" s="199" t="inlineStr">
        <is>
          <t>MITRE technique - no IP context</t>
        </is>
      </c>
      <c r="T1449" s="199" t="n">
        <v>0</v>
      </c>
      <c r="U1449" s="199" t="n">
        <v>0</v>
      </c>
      <c r="V1449" s="199" t="inlineStr">
        <is>
          <t>T1029:Scheduled Transfer | T1041:Exfiltration Over C2 Channel</t>
        </is>
      </c>
      <c r="W1449" s="199" t="n">
        <v>1</v>
      </c>
      <c r="X1449" s="199" t="inlineStr">
        <is>
          <t>LOW (40%)</t>
        </is>
      </c>
      <c r="Y1449" s="199" t="inlineStr">
        <is>
          <t>NONE</t>
        </is>
      </c>
      <c r="Z1449" s="199" t="inlineStr">
        <is>
          <t>NONE</t>
        </is>
      </c>
      <c r="AA1449" s="199" t="inlineStr">
        <is>
          <t>NONE</t>
        </is>
      </c>
      <c r="AB1449" s="199" t="inlineStr">
        <is>
          <t>NONE</t>
        </is>
      </c>
      <c r="AC1449" s="199" t="n">
        <v>0</v>
      </c>
      <c r="AD1449" s="199" t="inlineStr"/>
    </row>
    <row r="1450">
      <c r="A1450" s="199" t="inlineStr">
        <is>
          <t>MITRE_ATTACK</t>
        </is>
      </c>
      <c r="B1450" s="199" t="inlineStr">
        <is>
          <t>T1021.002</t>
        </is>
      </c>
      <c r="C1450" s="199" t="inlineStr">
        <is>
          <t>Tactic: Lateral Movement | Technique: SMB/Windows Admin Shares | Adversaries may use [Valid Accounts](https://attack.mitre.org/techniques/T1078) to interact with a remote network share using Server Message Block (SMB). The adversary may then perform actions as the logged-on user.
SMB is a file, printer, and serial port sharing protocol for Windows machines on the same network or domain. Adversaries may use SMB to interact with file shares, allowing them to move laterally throughout a network. L</t>
        </is>
      </c>
      <c r="D1450" s="199" t="n">
        <v>6</v>
      </c>
      <c r="E1450" s="199" t="inlineStr">
        <is>
          <t>MEDIUM</t>
        </is>
      </c>
      <c r="F1450" s="199" t="n">
        <v>2</v>
      </c>
      <c r="G1450" s="199" t="n">
        <v>2</v>
      </c>
      <c r="H1450" s="199" t="inlineStr">
        <is>
          <t>MEDIUM</t>
        </is>
      </c>
      <c r="I1450" s="199" t="n">
        <v>10</v>
      </c>
      <c r="J1450" s="199" t="inlineStr">
        <is>
          <t>NO</t>
        </is>
      </c>
      <c r="K1450" s="199" t="inlineStr">
        <is>
          <t>https://attack.mitre.org/techniques/T1021/002</t>
        </is>
      </c>
      <c r="L1450" s="199" t="inlineStr"/>
      <c r="M1450" s="199" t="inlineStr">
        <is>
          <t>Implement detections</t>
        </is>
      </c>
      <c r="N1450" s="199" t="inlineStr">
        <is>
          <t>https://attack.mitre.org/techniques/T1021/002</t>
        </is>
      </c>
      <c r="O1450" s="199" t="inlineStr">
        <is>
          <t>Implement detection rules for this technique</t>
        </is>
      </c>
      <c r="P1450" s="199" t="inlineStr">
        <is>
          <t>Tactics: Lateral Movement</t>
        </is>
      </c>
      <c r="Q1450" s="199" t="inlineStr">
        <is>
          <t>P4</t>
        </is>
      </c>
      <c r="R1450" s="199" t="inlineStr">
        <is>
          <t>🔍 Investigate and apply appropriate controls</t>
        </is>
      </c>
      <c r="S1450" s="199" t="inlineStr">
        <is>
          <t>MITRE technique - no IP context</t>
        </is>
      </c>
      <c r="T1450" s="199" t="n">
        <v>0</v>
      </c>
      <c r="U1450" s="199" t="n">
        <v>0</v>
      </c>
      <c r="V1450" s="199" t="inlineStr">
        <is>
          <t>T1021.002:SMB/Windows Admin Shares | T1584.004:Server | T1078:Valid Accounts</t>
        </is>
      </c>
      <c r="W1450" s="199" t="n">
        <v>1</v>
      </c>
      <c r="X1450" s="199" t="inlineStr">
        <is>
          <t>LOW (40%)</t>
        </is>
      </c>
      <c r="Y1450" s="199" t="inlineStr">
        <is>
          <t>NONE</t>
        </is>
      </c>
      <c r="Z1450" s="199" t="inlineStr">
        <is>
          <t>NONE</t>
        </is>
      </c>
      <c r="AA1450" s="199" t="inlineStr">
        <is>
          <t>NONE</t>
        </is>
      </c>
      <c r="AB1450" s="199" t="inlineStr">
        <is>
          <t>NONE</t>
        </is>
      </c>
      <c r="AC1450" s="199" t="n">
        <v>0</v>
      </c>
      <c r="AD1450" s="199" t="inlineStr"/>
    </row>
    <row r="1451">
      <c r="A1451" s="199" t="inlineStr">
        <is>
          <t>MITRE_ATTACK</t>
        </is>
      </c>
      <c r="B1451" s="199" t="inlineStr">
        <is>
          <t>T1525</t>
        </is>
      </c>
      <c r="C1451" s="199" t="inlineStr">
        <is>
          <t>Tactic: Persistence | Technique: Implant Internal Image | Adversaries may implant cloud or container images with malicious code to establish persistence after gaining access to an environment. Amazon Web Services (AWS) Amazon Machine Images (AMIs), Google Cloud Platform (GCP) Images, and Azure Images as well as popular container runtimes such as Docker can be implanted or backdoored. Unlike [Upload Malware](https://attack.mitre.org/techniques/T1608/001), this technique focuses on adversaries imp</t>
        </is>
      </c>
      <c r="D1451" s="199" t="n">
        <v>6</v>
      </c>
      <c r="E1451" s="199" t="inlineStr">
        <is>
          <t>MEDIUM</t>
        </is>
      </c>
      <c r="F1451" s="199" t="n">
        <v>2</v>
      </c>
      <c r="G1451" s="199" t="n">
        <v>2</v>
      </c>
      <c r="H1451" s="199" t="inlineStr">
        <is>
          <t>MEDIUM</t>
        </is>
      </c>
      <c r="I1451" s="199" t="n">
        <v>10</v>
      </c>
      <c r="J1451" s="199" t="inlineStr">
        <is>
          <t>NO</t>
        </is>
      </c>
      <c r="K1451" s="199" t="inlineStr">
        <is>
          <t>https://attack.mitre.org/techniques/T1525</t>
        </is>
      </c>
      <c r="L1451" s="199" t="inlineStr"/>
      <c r="M1451" s="199" t="inlineStr">
        <is>
          <t>Implement detections</t>
        </is>
      </c>
      <c r="N1451" s="199" t="inlineStr">
        <is>
          <t>https://attack.mitre.org/techniques/T1525</t>
        </is>
      </c>
      <c r="O1451" s="199" t="inlineStr">
        <is>
          <t>Implement detection rules for this technique</t>
        </is>
      </c>
      <c r="P1451" s="199" t="inlineStr">
        <is>
          <t>Tactics: Persistence</t>
        </is>
      </c>
      <c r="Q1451" s="199" t="inlineStr">
        <is>
          <t>P4</t>
        </is>
      </c>
      <c r="R1451" s="199" t="inlineStr">
        <is>
          <t>🔍 Investigate and apply appropriate controls</t>
        </is>
      </c>
      <c r="S1451" s="199" t="inlineStr">
        <is>
          <t>MITRE technique - no IP context</t>
        </is>
      </c>
      <c r="T1451" s="199" t="n">
        <v>0</v>
      </c>
      <c r="U1451" s="199" t="n">
        <v>0</v>
      </c>
      <c r="V1451" s="199" t="inlineStr">
        <is>
          <t>T1525:Implant Internal Image | T1588.001:Malware | T1608.001:Upload Malware</t>
        </is>
      </c>
      <c r="W1451" s="199" t="n">
        <v>1</v>
      </c>
      <c r="X1451" s="199" t="inlineStr">
        <is>
          <t>LOW (40%)</t>
        </is>
      </c>
      <c r="Y1451" s="199" t="inlineStr">
        <is>
          <t>NONE</t>
        </is>
      </c>
      <c r="Z1451" s="199" t="inlineStr">
        <is>
          <t>NONE</t>
        </is>
      </c>
      <c r="AA1451" s="199" t="inlineStr">
        <is>
          <t>NONE</t>
        </is>
      </c>
      <c r="AB1451" s="199" t="inlineStr">
        <is>
          <t>NONE</t>
        </is>
      </c>
      <c r="AC1451" s="199" t="n">
        <v>0</v>
      </c>
      <c r="AD1451" s="199" t="inlineStr"/>
    </row>
    <row r="1452">
      <c r="A1452" s="199" t="inlineStr">
        <is>
          <t>MITRE_ATTACK</t>
        </is>
      </c>
      <c r="B1452" s="199" t="inlineStr">
        <is>
          <t>T1572</t>
        </is>
      </c>
      <c r="C1452" s="199" t="inlineStr">
        <is>
          <t>Tactic: Command And Control | Technique: Protocol Tunneling | Adversaries may tunnel network communications to and from a victim system within a separate protocol to avoid detection/network filtering and/or enable access to otherwise unreachable systems. Tunneling involves explicitly encapsulating a protocol within another. This behavior may conceal malicious traffic by blending in with existing traffic and/or provide an outer layer of encryption (similar to a VPN). Tunneling could also enable r</t>
        </is>
      </c>
      <c r="D1452" s="199" t="n">
        <v>6</v>
      </c>
      <c r="E1452" s="199" t="inlineStr">
        <is>
          <t>MEDIUM</t>
        </is>
      </c>
      <c r="F1452" s="199" t="n">
        <v>2</v>
      </c>
      <c r="G1452" s="199" t="n">
        <v>2</v>
      </c>
      <c r="H1452" s="199" t="inlineStr">
        <is>
          <t>MEDIUM</t>
        </is>
      </c>
      <c r="I1452" s="199" t="n">
        <v>10</v>
      </c>
      <c r="J1452" s="199" t="inlineStr">
        <is>
          <t>NO</t>
        </is>
      </c>
      <c r="K1452" s="199" t="inlineStr">
        <is>
          <t>https://attack.mitre.org/techniques/T1572</t>
        </is>
      </c>
      <c r="L1452" s="199" t="inlineStr"/>
      <c r="M1452" s="199" t="inlineStr">
        <is>
          <t>Implement detections</t>
        </is>
      </c>
      <c r="N1452" s="199" t="inlineStr">
        <is>
          <t>https://attack.mitre.org/techniques/T1572</t>
        </is>
      </c>
      <c r="O1452" s="199" t="inlineStr">
        <is>
          <t>Implement detection rules for this technique</t>
        </is>
      </c>
      <c r="P1452" s="199" t="inlineStr">
        <is>
          <t>Tactics: Command And Control</t>
        </is>
      </c>
      <c r="Q1452" s="199" t="inlineStr">
        <is>
          <t>P4</t>
        </is>
      </c>
      <c r="R1452" s="199" t="inlineStr">
        <is>
          <t>🔍 Investigate and apply appropriate controls</t>
        </is>
      </c>
      <c r="S1452" s="199" t="inlineStr">
        <is>
          <t>MITRE technique - no IP context</t>
        </is>
      </c>
      <c r="T1452" s="199" t="n">
        <v>0</v>
      </c>
      <c r="U1452" s="199" t="n">
        <v>0</v>
      </c>
      <c r="V1452" s="199" t="inlineStr">
        <is>
          <t>T1572:Protocol Tunneling</t>
        </is>
      </c>
      <c r="W1452" s="199" t="n">
        <v>1</v>
      </c>
      <c r="X1452" s="199" t="inlineStr">
        <is>
          <t>LOW (40%)</t>
        </is>
      </c>
      <c r="Y1452" s="199" t="inlineStr">
        <is>
          <t>NONE</t>
        </is>
      </c>
      <c r="Z1452" s="199" t="inlineStr">
        <is>
          <t>NONE</t>
        </is>
      </c>
      <c r="AA1452" s="199" t="inlineStr">
        <is>
          <t>NONE</t>
        </is>
      </c>
      <c r="AB1452" s="199" t="inlineStr">
        <is>
          <t>NONE</t>
        </is>
      </c>
      <c r="AC1452" s="199" t="n">
        <v>0</v>
      </c>
      <c r="AD1452" s="199" t="inlineStr"/>
    </row>
    <row r="1453">
      <c r="A1453" s="199" t="inlineStr">
        <is>
          <t>MITRE_ATTACK</t>
        </is>
      </c>
      <c r="B1453" s="199" t="inlineStr">
        <is>
          <t>T1218.002</t>
        </is>
      </c>
      <c r="C1453" s="199" t="inlineStr">
        <is>
          <t>Tactic: Defense Evasion | Technique: Control Panel | Adversaries may abuse control.exe to proxy execution of malicious payloads. The Windows Control Panel process binary (control.exe) handles execution of Control Panel items, which are utilities that allow users to view and adjust computer settings. Control Panel items are registered executable (.exe) or Control Panel (.cpl) files, the latter are actually renamed dynamic-link library (.dll) files that export a CPlApplet function.(Citation: Micro</t>
        </is>
      </c>
      <c r="D1453" s="199" t="n">
        <v>6</v>
      </c>
      <c r="E1453" s="199" t="inlineStr">
        <is>
          <t>MEDIUM</t>
        </is>
      </c>
      <c r="F1453" s="199" t="n">
        <v>2</v>
      </c>
      <c r="G1453" s="199" t="n">
        <v>2</v>
      </c>
      <c r="H1453" s="199" t="inlineStr">
        <is>
          <t>MEDIUM</t>
        </is>
      </c>
      <c r="I1453" s="199" t="n">
        <v>10</v>
      </c>
      <c r="J1453" s="199" t="inlineStr">
        <is>
          <t>NO</t>
        </is>
      </c>
      <c r="K1453" s="199" t="inlineStr">
        <is>
          <t>https://attack.mitre.org/techniques/T1218/002</t>
        </is>
      </c>
      <c r="L1453" s="199" t="inlineStr"/>
      <c r="M1453" s="199" t="inlineStr">
        <is>
          <t>Implement detections</t>
        </is>
      </c>
      <c r="N1453" s="199" t="inlineStr">
        <is>
          <t>https://attack.mitre.org/techniques/T1218/002</t>
        </is>
      </c>
      <c r="O1453" s="199" t="inlineStr">
        <is>
          <t>Implement detection rules for this technique</t>
        </is>
      </c>
      <c r="P1453" s="199" t="inlineStr">
        <is>
          <t>Tactics: Defense Evasion</t>
        </is>
      </c>
      <c r="Q1453" s="199" t="inlineStr">
        <is>
          <t>P4</t>
        </is>
      </c>
      <c r="R1453" s="199" t="inlineStr">
        <is>
          <t>🔍 Investigate and apply appropriate controls</t>
        </is>
      </c>
      <c r="S1453" s="199" t="inlineStr">
        <is>
          <t>MITRE technique - no IP context</t>
        </is>
      </c>
      <c r="T1453" s="199" t="n">
        <v>0</v>
      </c>
      <c r="U1453" s="199" t="n">
        <v>0</v>
      </c>
      <c r="V1453" s="199" t="inlineStr">
        <is>
          <t>T1218.002:Control Panel</t>
        </is>
      </c>
      <c r="W1453" s="199" t="n">
        <v>1</v>
      </c>
      <c r="X1453" s="199" t="inlineStr">
        <is>
          <t>LOW (40%)</t>
        </is>
      </c>
      <c r="Y1453" s="199" t="inlineStr">
        <is>
          <t>NONE</t>
        </is>
      </c>
      <c r="Z1453" s="199" t="inlineStr">
        <is>
          <t>NONE</t>
        </is>
      </c>
      <c r="AA1453" s="199" t="inlineStr">
        <is>
          <t>NONE</t>
        </is>
      </c>
      <c r="AB1453" s="199" t="inlineStr">
        <is>
          <t>NONE</t>
        </is>
      </c>
      <c r="AC1453" s="199" t="n">
        <v>0</v>
      </c>
      <c r="AD1453" s="199" t="inlineStr"/>
    </row>
    <row r="1454">
      <c r="A1454" s="199" t="inlineStr">
        <is>
          <t>MITRE_ATTACK</t>
        </is>
      </c>
      <c r="B1454" s="199" t="inlineStr">
        <is>
          <t>T1599.001</t>
        </is>
      </c>
      <c r="C1454" s="199" t="inlineStr">
        <is>
          <t>Tactic: Defense Evasion | Technique: Network Address Translation Traversal | Adversaries may bridge network boundaries by modifying a network device’s Network Address Translation (NAT) configuration. Malicious modifications to NAT may enable an adversary to bypass restrictions on traffic routing that otherwise separate trusted and untrusted networks.
Network devices such as routers and firewalls that connect multiple networks together may implement NAT during the process of passing packets betw</t>
        </is>
      </c>
      <c r="D1454" s="199" t="n">
        <v>6</v>
      </c>
      <c r="E1454" s="199" t="inlineStr">
        <is>
          <t>MEDIUM</t>
        </is>
      </c>
      <c r="F1454" s="199" t="n">
        <v>2</v>
      </c>
      <c r="G1454" s="199" t="n">
        <v>2</v>
      </c>
      <c r="H1454" s="199" t="inlineStr">
        <is>
          <t>MEDIUM</t>
        </is>
      </c>
      <c r="I1454" s="199" t="n">
        <v>10</v>
      </c>
      <c r="J1454" s="199" t="inlineStr">
        <is>
          <t>NO</t>
        </is>
      </c>
      <c r="K1454" s="199" t="inlineStr">
        <is>
          <t>https://attack.mitre.org/techniques/T1599/001</t>
        </is>
      </c>
      <c r="L1454" s="199" t="inlineStr"/>
      <c r="M1454" s="199" t="inlineStr">
        <is>
          <t>Implement detections</t>
        </is>
      </c>
      <c r="N1454" s="199" t="inlineStr">
        <is>
          <t>https://attack.mitre.org/techniques/T1599/001</t>
        </is>
      </c>
      <c r="O1454" s="199" t="inlineStr">
        <is>
          <t>Implement detection rules for this technique</t>
        </is>
      </c>
      <c r="P1454" s="199" t="inlineStr">
        <is>
          <t>Tactics: Defense Evasion</t>
        </is>
      </c>
      <c r="Q1454" s="199" t="inlineStr">
        <is>
          <t>P4</t>
        </is>
      </c>
      <c r="R1454" s="199" t="inlineStr">
        <is>
          <t>🔍 Investigate and apply appropriate controls</t>
        </is>
      </c>
      <c r="S1454" s="199" t="inlineStr">
        <is>
          <t>MITRE technique - no IP context</t>
        </is>
      </c>
      <c r="T1454" s="199" t="n">
        <v>0</v>
      </c>
      <c r="U1454" s="199" t="n">
        <v>0</v>
      </c>
      <c r="V1454" s="199" t="inlineStr">
        <is>
          <t>T1599.001:Network Address Translation Traversal | T1584.008:Network Devices</t>
        </is>
      </c>
      <c r="W1454" s="199" t="n">
        <v>1</v>
      </c>
      <c r="X1454" s="199" t="inlineStr">
        <is>
          <t>LOW (40%)</t>
        </is>
      </c>
      <c r="Y1454" s="199" t="inlineStr">
        <is>
          <t>NONE</t>
        </is>
      </c>
      <c r="Z1454" s="199" t="inlineStr">
        <is>
          <t>NONE</t>
        </is>
      </c>
      <c r="AA1454" s="199" t="inlineStr">
        <is>
          <t>NONE</t>
        </is>
      </c>
      <c r="AB1454" s="199" t="inlineStr">
        <is>
          <t>NONE</t>
        </is>
      </c>
      <c r="AC1454" s="199" t="n">
        <v>0</v>
      </c>
      <c r="AD1454" s="199" t="inlineStr"/>
    </row>
    <row r="1455">
      <c r="A1455" s="199" t="inlineStr">
        <is>
          <t>MITRE_ATTACK</t>
        </is>
      </c>
      <c r="B1455" s="199" t="inlineStr">
        <is>
          <t>T1608.002</t>
        </is>
      </c>
      <c r="C1455" s="199" t="inlineStr">
        <is>
          <t>Tactic: Resource Development | Technique: Upload Tool | Adversaries may upload tools to third-party or adversary controlled infrastructure to make it accessible during targeting. Tools can be open or closed source, free or commercial. Tools can be used for malicious purposes by an adversary, but (unlike malware) were not intended to be used for those purposes (ex: [PsExec](https://attack.mitre.org/software/S0029)). Adversaries may upload tools to support their operations, such as making a tool a</t>
        </is>
      </c>
      <c r="D1455" s="199" t="n">
        <v>6</v>
      </c>
      <c r="E1455" s="199" t="inlineStr">
        <is>
          <t>MEDIUM</t>
        </is>
      </c>
      <c r="F1455" s="199" t="n">
        <v>2</v>
      </c>
      <c r="G1455" s="199" t="n">
        <v>2</v>
      </c>
      <c r="H1455" s="199" t="inlineStr">
        <is>
          <t>MEDIUM</t>
        </is>
      </c>
      <c r="I1455" s="199" t="n">
        <v>10</v>
      </c>
      <c r="J1455" s="199" t="inlineStr">
        <is>
          <t>NO</t>
        </is>
      </c>
      <c r="K1455" s="199" t="inlineStr">
        <is>
          <t>https://attack.mitre.org/techniques/T1608/002</t>
        </is>
      </c>
      <c r="L1455" s="199" t="inlineStr"/>
      <c r="M1455" s="199" t="inlineStr">
        <is>
          <t>Implement detections</t>
        </is>
      </c>
      <c r="N1455" s="199" t="inlineStr">
        <is>
          <t>https://attack.mitre.org/techniques/T1608/002</t>
        </is>
      </c>
      <c r="O1455" s="199" t="inlineStr">
        <is>
          <t>Implement detection rules for this technique</t>
        </is>
      </c>
      <c r="P1455" s="199" t="inlineStr">
        <is>
          <t>Tactics: Resource Development</t>
        </is>
      </c>
      <c r="Q1455" s="199" t="inlineStr">
        <is>
          <t>P4</t>
        </is>
      </c>
      <c r="R1455" s="199" t="inlineStr">
        <is>
          <t>🔍 Investigate and apply appropriate controls</t>
        </is>
      </c>
      <c r="S1455" s="199" t="inlineStr">
        <is>
          <t>MITRE technique - no IP context</t>
        </is>
      </c>
      <c r="T1455" s="199" t="n">
        <v>0</v>
      </c>
      <c r="U1455" s="199" t="n">
        <v>0</v>
      </c>
      <c r="V1455" s="199" t="inlineStr">
        <is>
          <t>T1608.002:Upload Tool | T1588.001:Malware | T1592.002:Software</t>
        </is>
      </c>
      <c r="W1455" s="199" t="n">
        <v>1</v>
      </c>
      <c r="X1455" s="199" t="inlineStr">
        <is>
          <t>LOW (40%)</t>
        </is>
      </c>
      <c r="Y1455" s="199" t="inlineStr">
        <is>
          <t>NONE</t>
        </is>
      </c>
      <c r="Z1455" s="199" t="inlineStr">
        <is>
          <t>NONE</t>
        </is>
      </c>
      <c r="AA1455" s="199" t="inlineStr">
        <is>
          <t>NONE</t>
        </is>
      </c>
      <c r="AB1455" s="199" t="inlineStr">
        <is>
          <t>NONE</t>
        </is>
      </c>
      <c r="AC1455" s="199" t="n">
        <v>0</v>
      </c>
      <c r="AD1455" s="199" t="inlineStr"/>
    </row>
    <row r="1456">
      <c r="A1456" s="199" t="inlineStr">
        <is>
          <t>MITRE_ATTACK</t>
        </is>
      </c>
      <c r="B1456" s="199" t="inlineStr">
        <is>
          <t>T1547.005</t>
        </is>
      </c>
      <c r="C1456" s="199" t="inlineStr">
        <is>
          <t>Tactic: Persistence, Privilege Escalation | Technique: Security Support Provider | Adversaries may abuse security support providers (SSPs) to execute DLLs when the system boots. Windows SSP DLLs are loaded into the Local Security Authority (LSA) process at system start. Once loaded into the LSA, SSP DLLs have access to encrypted and plaintext passwords that are stored in Windows, such as any logged-on user's Domain password or smart card PINs. The SSP configuration is stored in two Registry keys</t>
        </is>
      </c>
      <c r="D1456" s="199" t="n">
        <v>6</v>
      </c>
      <c r="E1456" s="199" t="inlineStr">
        <is>
          <t>MEDIUM</t>
        </is>
      </c>
      <c r="F1456" s="199" t="n">
        <v>2</v>
      </c>
      <c r="G1456" s="199" t="n">
        <v>2</v>
      </c>
      <c r="H1456" s="199" t="inlineStr">
        <is>
          <t>MEDIUM</t>
        </is>
      </c>
      <c r="I1456" s="199" t="n">
        <v>10</v>
      </c>
      <c r="J1456" s="199" t="inlineStr">
        <is>
          <t>NO</t>
        </is>
      </c>
      <c r="K1456" s="199" t="inlineStr">
        <is>
          <t>https://attack.mitre.org/techniques/T1547/005</t>
        </is>
      </c>
      <c r="L1456" s="199" t="inlineStr"/>
      <c r="M1456" s="199" t="inlineStr">
        <is>
          <t>Implement detections</t>
        </is>
      </c>
      <c r="N1456" s="199" t="inlineStr">
        <is>
          <t>https://attack.mitre.org/techniques/T1547/005</t>
        </is>
      </c>
      <c r="O1456" s="199" t="inlineStr">
        <is>
          <t>Implement detection rules for this technique</t>
        </is>
      </c>
      <c r="P1456" s="199" t="inlineStr">
        <is>
          <t>Tactics: Persistence, Privilege Escalation</t>
        </is>
      </c>
      <c r="Q1456" s="199" t="inlineStr">
        <is>
          <t>P4</t>
        </is>
      </c>
      <c r="R1456" s="199" t="inlineStr">
        <is>
          <t>🔍 Investigate and apply appropriate controls</t>
        </is>
      </c>
      <c r="S1456" s="199" t="inlineStr">
        <is>
          <t>MITRE technique - no IP context</t>
        </is>
      </c>
      <c r="T1456" s="199" t="n">
        <v>0</v>
      </c>
      <c r="U1456" s="199" t="n">
        <v>0</v>
      </c>
      <c r="V1456" s="199" t="inlineStr">
        <is>
          <t>T1547.005:Security Support Provider</t>
        </is>
      </c>
      <c r="W1456" s="199" t="n">
        <v>1</v>
      </c>
      <c r="X1456" s="199" t="inlineStr">
        <is>
          <t>LOW (40%)</t>
        </is>
      </c>
      <c r="Y1456" s="199" t="inlineStr">
        <is>
          <t>NONE</t>
        </is>
      </c>
      <c r="Z1456" s="199" t="inlineStr">
        <is>
          <t>NONE</t>
        </is>
      </c>
      <c r="AA1456" s="199" t="inlineStr">
        <is>
          <t>NONE</t>
        </is>
      </c>
      <c r="AB1456" s="199" t="inlineStr">
        <is>
          <t>NONE</t>
        </is>
      </c>
      <c r="AC1456" s="199" t="n">
        <v>0</v>
      </c>
      <c r="AD1456" s="199" t="inlineStr"/>
    </row>
    <row r="1457">
      <c r="A1457" s="199" t="inlineStr">
        <is>
          <t>MITRE_ATTACK</t>
        </is>
      </c>
      <c r="B1457" s="199" t="inlineStr">
        <is>
          <t>T1036.011</t>
        </is>
      </c>
      <c r="C1457" s="199" t="inlineStr">
        <is>
          <t>Tactic: Defense Evasion | Technique: Overwrite Process Arguments | Adversaries may modify a process's in-memory arguments to change its name in order to appear as a legitimate or benign process. On Linux, the operating system stores command-line arguments in the process’s stack and passes them to the `main()` function as the `argv` array. The first element, `argv[0]`, typically contains the process name or path - by default, the command used to actually start the process (e.g., `cat /etc/passwd`</t>
        </is>
      </c>
      <c r="D1457" s="199" t="n">
        <v>6</v>
      </c>
      <c r="E1457" s="199" t="inlineStr">
        <is>
          <t>MEDIUM</t>
        </is>
      </c>
      <c r="F1457" s="199" t="n">
        <v>2</v>
      </c>
      <c r="G1457" s="199" t="n">
        <v>2</v>
      </c>
      <c r="H1457" s="199" t="inlineStr">
        <is>
          <t>MEDIUM</t>
        </is>
      </c>
      <c r="I1457" s="199" t="n">
        <v>10</v>
      </c>
      <c r="J1457" s="199" t="inlineStr">
        <is>
          <t>NO</t>
        </is>
      </c>
      <c r="K1457" s="199" t="inlineStr">
        <is>
          <t>https://attack.mitre.org/techniques/T1036/011</t>
        </is>
      </c>
      <c r="L1457" s="199" t="inlineStr"/>
      <c r="M1457" s="199" t="inlineStr">
        <is>
          <t>Implement detections</t>
        </is>
      </c>
      <c r="N1457" s="199" t="inlineStr">
        <is>
          <t>https://attack.mitre.org/techniques/T1036/011</t>
        </is>
      </c>
      <c r="O1457" s="199" t="inlineStr">
        <is>
          <t>Implement detection rules for this technique</t>
        </is>
      </c>
      <c r="P1457" s="199" t="inlineStr">
        <is>
          <t>Tactics: Defense Evasion</t>
        </is>
      </c>
      <c r="Q1457" s="199" t="inlineStr">
        <is>
          <t>P4</t>
        </is>
      </c>
      <c r="R1457" s="199" t="inlineStr">
        <is>
          <t>🔍 Investigate and apply appropriate controls</t>
        </is>
      </c>
      <c r="S1457" s="199" t="inlineStr">
        <is>
          <t>MITRE technique - no IP context</t>
        </is>
      </c>
      <c r="T1457" s="199" t="n">
        <v>0</v>
      </c>
      <c r="U1457" s="199" t="n">
        <v>0</v>
      </c>
      <c r="V1457" s="199" t="inlineStr">
        <is>
          <t>T1036.011:Overwrite Process Arguments</t>
        </is>
      </c>
      <c r="W1457" s="199" t="n">
        <v>1</v>
      </c>
      <c r="X1457" s="199" t="inlineStr">
        <is>
          <t>LOW (40%)</t>
        </is>
      </c>
      <c r="Y1457" s="199" t="inlineStr">
        <is>
          <t>NONE</t>
        </is>
      </c>
      <c r="Z1457" s="199" t="inlineStr">
        <is>
          <t>NONE</t>
        </is>
      </c>
      <c r="AA1457" s="199" t="inlineStr">
        <is>
          <t>NONE</t>
        </is>
      </c>
      <c r="AB1457" s="199" t="inlineStr">
        <is>
          <t>NONE</t>
        </is>
      </c>
      <c r="AC1457" s="199" t="n">
        <v>0</v>
      </c>
      <c r="AD1457" s="199" t="inlineStr"/>
    </row>
    <row r="1458">
      <c r="A1458" s="199" t="inlineStr">
        <is>
          <t>MITRE_ATTACK</t>
        </is>
      </c>
      <c r="B1458" s="199" t="inlineStr">
        <is>
          <t>T1550</t>
        </is>
      </c>
      <c r="C1458" s="199" t="inlineStr">
        <is>
          <t xml:space="preserve">Tactic: Defense Evasion, Lateral Movement | Technique: Use Alternate Authentication Material | Adversaries may use alternate authentication material, such as password hashes, Kerberos tickets, and application access tokens, in order to move laterally within an environment and bypass normal system access controls. 
Authentication processes generally require a valid identity (e.g., username) along with one or more authentication factors (e.g., password, pin, physical smart card, token generator, </t>
        </is>
      </c>
      <c r="D1458" s="199" t="n">
        <v>6</v>
      </c>
      <c r="E1458" s="199" t="inlineStr">
        <is>
          <t>MEDIUM</t>
        </is>
      </c>
      <c r="F1458" s="199" t="n">
        <v>2</v>
      </c>
      <c r="G1458" s="199" t="n">
        <v>2</v>
      </c>
      <c r="H1458" s="199" t="inlineStr">
        <is>
          <t>MEDIUM</t>
        </is>
      </c>
      <c r="I1458" s="199" t="n">
        <v>10</v>
      </c>
      <c r="J1458" s="199" t="inlineStr">
        <is>
          <t>NO</t>
        </is>
      </c>
      <c r="K1458" s="199" t="inlineStr">
        <is>
          <t>https://attack.mitre.org/techniques/T1550</t>
        </is>
      </c>
      <c r="L1458" s="199" t="inlineStr"/>
      <c r="M1458" s="199" t="inlineStr">
        <is>
          <t>Implement detections</t>
        </is>
      </c>
      <c r="N1458" s="199" t="inlineStr">
        <is>
          <t>https://attack.mitre.org/techniques/T1550</t>
        </is>
      </c>
      <c r="O1458" s="199" t="inlineStr">
        <is>
          <t>Implement detection rules for this technique</t>
        </is>
      </c>
      <c r="P1458" s="199" t="inlineStr">
        <is>
          <t>Tactics: Defense Evasion, Lateral Movement</t>
        </is>
      </c>
      <c r="Q1458" s="199" t="inlineStr">
        <is>
          <t>P4</t>
        </is>
      </c>
      <c r="R1458" s="199" t="inlineStr">
        <is>
          <t>🔍 Investigate and apply appropriate controls</t>
        </is>
      </c>
      <c r="S1458" s="199" t="inlineStr">
        <is>
          <t>MITRE technique - no IP context</t>
        </is>
      </c>
      <c r="T1458" s="199" t="n">
        <v>0</v>
      </c>
      <c r="U1458" s="199" t="n">
        <v>0</v>
      </c>
      <c r="V1458" s="199" t="inlineStr">
        <is>
          <t>T1550:Use Alternate Authentication Material | T1550.001:Application Access Token</t>
        </is>
      </c>
      <c r="W1458" s="199" t="n">
        <v>1</v>
      </c>
      <c r="X1458" s="199" t="inlineStr">
        <is>
          <t>LOW (40%)</t>
        </is>
      </c>
      <c r="Y1458" s="199" t="inlineStr">
        <is>
          <t>NONE</t>
        </is>
      </c>
      <c r="Z1458" s="199" t="inlineStr">
        <is>
          <t>NONE</t>
        </is>
      </c>
      <c r="AA1458" s="199" t="inlineStr">
        <is>
          <t>NONE</t>
        </is>
      </c>
      <c r="AB1458" s="199" t="inlineStr">
        <is>
          <t>NONE</t>
        </is>
      </c>
      <c r="AC1458" s="199" t="n">
        <v>0</v>
      </c>
      <c r="AD1458" s="199" t="inlineStr"/>
    </row>
    <row r="1459">
      <c r="A1459" s="199" t="inlineStr">
        <is>
          <t>MITRE_ATTACK</t>
        </is>
      </c>
      <c r="B1459" s="199" t="inlineStr">
        <is>
          <t>T1597.001</t>
        </is>
      </c>
      <c r="C1459" s="199" t="inlineStr">
        <is>
          <t xml:space="preserve">Tactic: Reconnaissance | Technique: Threat Intel Vendors | Adversaries may search private data from threat intelligence vendors for information that can be used during targeting. Threat intelligence vendors may offer paid feeds or portals that offer more data than what is publicly reported. Although sensitive details (such as customer names and other identifiers) may be redacted, this information may contain trends regarding breaches such as target industries, attribution claims, and successful </t>
        </is>
      </c>
      <c r="D1459" s="199" t="n">
        <v>6</v>
      </c>
      <c r="E1459" s="199" t="inlineStr">
        <is>
          <t>MEDIUM</t>
        </is>
      </c>
      <c r="F1459" s="199" t="n">
        <v>2</v>
      </c>
      <c r="G1459" s="199" t="n">
        <v>2</v>
      </c>
      <c r="H1459" s="199" t="inlineStr">
        <is>
          <t>MEDIUM</t>
        </is>
      </c>
      <c r="I1459" s="199" t="n">
        <v>10</v>
      </c>
      <c r="J1459" s="199" t="inlineStr">
        <is>
          <t>NO</t>
        </is>
      </c>
      <c r="K1459" s="199" t="inlineStr">
        <is>
          <t>https://attack.mitre.org/techniques/T1597/001</t>
        </is>
      </c>
      <c r="L1459" s="199" t="inlineStr"/>
      <c r="M1459" s="199" t="inlineStr">
        <is>
          <t>Implement detections</t>
        </is>
      </c>
      <c r="N1459" s="199" t="inlineStr">
        <is>
          <t>https://attack.mitre.org/techniques/T1597/001</t>
        </is>
      </c>
      <c r="O1459" s="199" t="inlineStr">
        <is>
          <t>Implement detection rules for this technique</t>
        </is>
      </c>
      <c r="P1459" s="199" t="inlineStr">
        <is>
          <t>Tactics: Reconnaissance</t>
        </is>
      </c>
      <c r="Q1459" s="199" t="inlineStr">
        <is>
          <t>P4</t>
        </is>
      </c>
      <c r="R1459" s="199" t="inlineStr">
        <is>
          <t>🔍 Investigate and apply appropriate controls</t>
        </is>
      </c>
      <c r="S1459" s="199" t="inlineStr">
        <is>
          <t>MITRE technique - no IP context</t>
        </is>
      </c>
      <c r="T1459" s="199" t="n">
        <v>0</v>
      </c>
      <c r="U1459" s="199" t="n">
        <v>0</v>
      </c>
      <c r="V1459" s="199" t="inlineStr">
        <is>
          <t>T1597.001:Threat Intel Vendors</t>
        </is>
      </c>
      <c r="W1459" s="199" t="n">
        <v>1</v>
      </c>
      <c r="X1459" s="199" t="inlineStr">
        <is>
          <t>LOW (40%)</t>
        </is>
      </c>
      <c r="Y1459" s="199" t="inlineStr">
        <is>
          <t>NONE</t>
        </is>
      </c>
      <c r="Z1459" s="199" t="inlineStr">
        <is>
          <t>NONE</t>
        </is>
      </c>
      <c r="AA1459" s="199" t="inlineStr">
        <is>
          <t>NONE</t>
        </is>
      </c>
      <c r="AB1459" s="199" t="inlineStr">
        <is>
          <t>NONE</t>
        </is>
      </c>
      <c r="AC1459" s="199" t="n">
        <v>0</v>
      </c>
      <c r="AD1459" s="199" t="inlineStr"/>
    </row>
    <row r="1460">
      <c r="A1460" s="199" t="inlineStr">
        <is>
          <t>MITRE_ATTACK</t>
        </is>
      </c>
      <c r="B1460" s="199" t="inlineStr">
        <is>
          <t>T1011</t>
        </is>
      </c>
      <c r="C1460" s="199" t="inlineStr">
        <is>
          <t>Tactic: Exfiltration | Technique: Exfiltration Over Other Network Medium | Adversaries may attempt to exfiltrate data over a different network medium than the command and control channel. If the command and control network is a wired Internet connection, the exfiltration may occur, for example, over a WiFi connection, modem, cellular data connection, Bluetooth, or another radio frequency (RF) channel.
Adversaries may choose to do this if they have sufficient access or proximity, and the connect</t>
        </is>
      </c>
      <c r="D1460" s="199" t="n">
        <v>6</v>
      </c>
      <c r="E1460" s="199" t="inlineStr">
        <is>
          <t>MEDIUM</t>
        </is>
      </c>
      <c r="F1460" s="199" t="n">
        <v>2</v>
      </c>
      <c r="G1460" s="199" t="n">
        <v>2</v>
      </c>
      <c r="H1460" s="199" t="inlineStr">
        <is>
          <t>MEDIUM</t>
        </is>
      </c>
      <c r="I1460" s="199" t="n">
        <v>10</v>
      </c>
      <c r="J1460" s="199" t="inlineStr">
        <is>
          <t>NO</t>
        </is>
      </c>
      <c r="K1460" s="199" t="inlineStr">
        <is>
          <t>https://attack.mitre.org/techniques/T1011</t>
        </is>
      </c>
      <c r="L1460" s="199" t="inlineStr"/>
      <c r="M1460" s="199" t="inlineStr">
        <is>
          <t>Implement detections</t>
        </is>
      </c>
      <c r="N1460" s="199" t="inlineStr">
        <is>
          <t>https://attack.mitre.org/techniques/T1011</t>
        </is>
      </c>
      <c r="O1460" s="199" t="inlineStr">
        <is>
          <t>Implement detection rules for this technique</t>
        </is>
      </c>
      <c r="P1460" s="199" t="inlineStr">
        <is>
          <t>Tactics: Exfiltration</t>
        </is>
      </c>
      <c r="Q1460" s="199" t="inlineStr">
        <is>
          <t>P4</t>
        </is>
      </c>
      <c r="R1460" s="199" t="inlineStr">
        <is>
          <t>🔍 Investigate and apply appropriate controls</t>
        </is>
      </c>
      <c r="S1460" s="199" t="inlineStr">
        <is>
          <t>MITRE technique - no IP context</t>
        </is>
      </c>
      <c r="T1460" s="199" t="n">
        <v>0</v>
      </c>
      <c r="U1460" s="199" t="n">
        <v>0</v>
      </c>
      <c r="V1460" s="199" t="inlineStr">
        <is>
          <t>T1011:Exfiltration Over Other Network Medium</t>
        </is>
      </c>
      <c r="W1460" s="199" t="n">
        <v>1</v>
      </c>
      <c r="X1460" s="199" t="inlineStr">
        <is>
          <t>LOW (40%)</t>
        </is>
      </c>
      <c r="Y1460" s="199" t="inlineStr">
        <is>
          <t>NONE</t>
        </is>
      </c>
      <c r="Z1460" s="199" t="inlineStr">
        <is>
          <t>NONE</t>
        </is>
      </c>
      <c r="AA1460" s="199" t="inlineStr">
        <is>
          <t>NONE</t>
        </is>
      </c>
      <c r="AB1460" s="199" t="inlineStr">
        <is>
          <t>NONE</t>
        </is>
      </c>
      <c r="AC1460" s="199" t="n">
        <v>0</v>
      </c>
      <c r="AD1460" s="199" t="inlineStr"/>
    </row>
    <row r="1461">
      <c r="A1461" s="199" t="inlineStr">
        <is>
          <t>MITRE_ATTACK</t>
        </is>
      </c>
      <c r="B1461" s="199" t="inlineStr">
        <is>
          <t>T1602.002</t>
        </is>
      </c>
      <c r="C1461" s="199" t="inlineStr">
        <is>
          <t>Tactic: Collection | Technique: Network Device Configuration Dump | Adversaries may access network configuration files to collect sensitive data about the device and the network. The network configuration is a file containing parameters that determine the operation of the device. The device typically stores an in-memory copy of the configuration while operating, and a separate configuration on non-volatile storage to load after device reset. Adversaries can inspect the configuration files to rev</t>
        </is>
      </c>
      <c r="D1461" s="199" t="n">
        <v>6</v>
      </c>
      <c r="E1461" s="199" t="inlineStr">
        <is>
          <t>MEDIUM</t>
        </is>
      </c>
      <c r="F1461" s="199" t="n">
        <v>2</v>
      </c>
      <c r="G1461" s="199" t="n">
        <v>2</v>
      </c>
      <c r="H1461" s="199" t="inlineStr">
        <is>
          <t>MEDIUM</t>
        </is>
      </c>
      <c r="I1461" s="199" t="n">
        <v>10</v>
      </c>
      <c r="J1461" s="199" t="inlineStr">
        <is>
          <t>NO</t>
        </is>
      </c>
      <c r="K1461" s="199" t="inlineStr">
        <is>
          <t>https://attack.mitre.org/techniques/T1602/002</t>
        </is>
      </c>
      <c r="L1461" s="199" t="inlineStr"/>
      <c r="M1461" s="199" t="inlineStr">
        <is>
          <t>Implement detections</t>
        </is>
      </c>
      <c r="N1461" s="199" t="inlineStr">
        <is>
          <t>https://attack.mitre.org/techniques/T1602/002</t>
        </is>
      </c>
      <c r="O1461" s="199" t="inlineStr">
        <is>
          <t>Implement detection rules for this technique</t>
        </is>
      </c>
      <c r="P1461" s="199" t="inlineStr">
        <is>
          <t>Tactics: Collection</t>
        </is>
      </c>
      <c r="Q1461" s="199" t="inlineStr">
        <is>
          <t>P4</t>
        </is>
      </c>
      <c r="R1461" s="199" t="inlineStr">
        <is>
          <t>🔍 Investigate and apply appropriate controls</t>
        </is>
      </c>
      <c r="S1461" s="199" t="inlineStr">
        <is>
          <t>MITRE technique - no IP context</t>
        </is>
      </c>
      <c r="T1461" s="199" t="n">
        <v>0</v>
      </c>
      <c r="U1461" s="199" t="n">
        <v>0</v>
      </c>
      <c r="V1461" s="199" t="inlineStr">
        <is>
          <t>T1602.002:Network Device Configuration Dump</t>
        </is>
      </c>
      <c r="W1461" s="199" t="n">
        <v>1</v>
      </c>
      <c r="X1461" s="199" t="inlineStr">
        <is>
          <t>LOW (40%)</t>
        </is>
      </c>
      <c r="Y1461" s="199" t="inlineStr">
        <is>
          <t>NONE</t>
        </is>
      </c>
      <c r="Z1461" s="199" t="inlineStr">
        <is>
          <t>NONE</t>
        </is>
      </c>
      <c r="AA1461" s="199" t="inlineStr">
        <is>
          <t>NONE</t>
        </is>
      </c>
      <c r="AB1461" s="199" t="inlineStr">
        <is>
          <t>NONE</t>
        </is>
      </c>
      <c r="AC1461" s="199" t="n">
        <v>0</v>
      </c>
      <c r="AD1461" s="199" t="inlineStr"/>
    </row>
    <row r="1462">
      <c r="A1462" s="199" t="inlineStr">
        <is>
          <t>MITRE_ATTACK</t>
        </is>
      </c>
      <c r="B1462" s="199" t="inlineStr">
        <is>
          <t>T1589</t>
        </is>
      </c>
      <c r="C1462" s="199" t="inlineStr">
        <is>
          <t>Tactic: Reconnaissance | Technique: Gather Victim Identity Information | Adversaries may gather information about the victim's identity that can be used during targeting. Information about identities may include a variety of details, including personal data (ex: employee names, email addresses, security question responses, etc.) as well as sensitive details such as credentials or multi-factor authentication (MFA) configurations.
Adversaries may gather this information in various ways, such as d</t>
        </is>
      </c>
      <c r="D1462" s="199" t="n">
        <v>6</v>
      </c>
      <c r="E1462" s="199" t="inlineStr">
        <is>
          <t>MEDIUM</t>
        </is>
      </c>
      <c r="F1462" s="199" t="n">
        <v>2</v>
      </c>
      <c r="G1462" s="199" t="n">
        <v>2</v>
      </c>
      <c r="H1462" s="199" t="inlineStr">
        <is>
          <t>MEDIUM</t>
        </is>
      </c>
      <c r="I1462" s="199" t="n">
        <v>10</v>
      </c>
      <c r="J1462" s="199" t="inlineStr">
        <is>
          <t>NO</t>
        </is>
      </c>
      <c r="K1462" s="199" t="inlineStr">
        <is>
          <t>https://attack.mitre.org/techniques/T1589</t>
        </is>
      </c>
      <c r="L1462" s="199" t="inlineStr"/>
      <c r="M1462" s="199" t="inlineStr">
        <is>
          <t>Implement detections</t>
        </is>
      </c>
      <c r="N1462" s="199" t="inlineStr">
        <is>
          <t>https://attack.mitre.org/techniques/T1589</t>
        </is>
      </c>
      <c r="O1462" s="199" t="inlineStr">
        <is>
          <t>Implement detection rules for this technique</t>
        </is>
      </c>
      <c r="P1462" s="199" t="inlineStr">
        <is>
          <t>Tactics: Reconnaissance</t>
        </is>
      </c>
      <c r="Q1462" s="199" t="inlineStr">
        <is>
          <t>P4</t>
        </is>
      </c>
      <c r="R1462" s="199" t="inlineStr">
        <is>
          <t>🔍 Investigate and apply appropriate controls</t>
        </is>
      </c>
      <c r="S1462" s="199" t="inlineStr">
        <is>
          <t>MITRE technique - no IP context</t>
        </is>
      </c>
      <c r="T1462" s="199" t="n">
        <v>0</v>
      </c>
      <c r="U1462" s="199" t="n">
        <v>0</v>
      </c>
      <c r="V1462" s="199" t="inlineStr">
        <is>
          <t>T1589:Gather Victim Identity Information | T1589.002:Email Addresses | T1589.003:Employee Names</t>
        </is>
      </c>
      <c r="W1462" s="199" t="n">
        <v>1</v>
      </c>
      <c r="X1462" s="199" t="inlineStr">
        <is>
          <t>LOW (40%)</t>
        </is>
      </c>
      <c r="Y1462" s="199" t="inlineStr">
        <is>
          <t>NONE</t>
        </is>
      </c>
      <c r="Z1462" s="199" t="inlineStr">
        <is>
          <t>NONE</t>
        </is>
      </c>
      <c r="AA1462" s="199" t="inlineStr">
        <is>
          <t>NONE</t>
        </is>
      </c>
      <c r="AB1462" s="199" t="inlineStr">
        <is>
          <t>NONE</t>
        </is>
      </c>
      <c r="AC1462" s="199" t="n">
        <v>0</v>
      </c>
      <c r="AD1462" s="199" t="inlineStr"/>
    </row>
    <row r="1463">
      <c r="A1463" s="199" t="inlineStr">
        <is>
          <t>MITRE_ATTACK</t>
        </is>
      </c>
      <c r="B1463" s="199" t="inlineStr">
        <is>
          <t>T1562.004</t>
        </is>
      </c>
      <c r="C1463" s="199" t="inlineStr">
        <is>
          <t>Tactic: Defense Evasion | Technique: Disable or Modify System Firewall | Adversaries may disable or modify system firewalls in order to bypass controls limiting network usage. Changes could be disabling the entire mechanism as well as adding, deleting, or modifying particular rules. This can be done numerous ways depending on the operating system, including via command-line, editing Windows Registry keys, and Windows Control Panel.
Modifying or disabling a system firewall may enable adversary C</t>
        </is>
      </c>
      <c r="D1463" s="199" t="n">
        <v>6</v>
      </c>
      <c r="E1463" s="199" t="inlineStr">
        <is>
          <t>MEDIUM</t>
        </is>
      </c>
      <c r="F1463" s="199" t="n">
        <v>2</v>
      </c>
      <c r="G1463" s="199" t="n">
        <v>2</v>
      </c>
      <c r="H1463" s="199" t="inlineStr">
        <is>
          <t>MEDIUM</t>
        </is>
      </c>
      <c r="I1463" s="199" t="n">
        <v>10</v>
      </c>
      <c r="J1463" s="199" t="inlineStr">
        <is>
          <t>NO</t>
        </is>
      </c>
      <c r="K1463" s="199" t="inlineStr">
        <is>
          <t>https://attack.mitre.org/techniques/T1562/004</t>
        </is>
      </c>
      <c r="L1463" s="199" t="inlineStr"/>
      <c r="M1463" s="199" t="inlineStr">
        <is>
          <t>Implement detections</t>
        </is>
      </c>
      <c r="N1463" s="199" t="inlineStr">
        <is>
          <t>https://attack.mitre.org/techniques/T1562/004</t>
        </is>
      </c>
      <c r="O1463" s="199" t="inlineStr">
        <is>
          <t>Implement detection rules for this technique</t>
        </is>
      </c>
      <c r="P1463" s="199" t="inlineStr">
        <is>
          <t>Tactics: Defense Evasion</t>
        </is>
      </c>
      <c r="Q1463" s="199" t="inlineStr">
        <is>
          <t>P4</t>
        </is>
      </c>
      <c r="R1463" s="199" t="inlineStr">
        <is>
          <t>🔍 Investigate and apply appropriate controls</t>
        </is>
      </c>
      <c r="S1463" s="199" t="inlineStr">
        <is>
          <t>MITRE technique - no IP context</t>
        </is>
      </c>
      <c r="T1463" s="199" t="n">
        <v>0</v>
      </c>
      <c r="U1463" s="199" t="n">
        <v>0</v>
      </c>
      <c r="V1463" s="199" t="inlineStr">
        <is>
          <t>T1562.004:Disable or Modify System Firewall | T1218.002:Control Panel</t>
        </is>
      </c>
      <c r="W1463" s="199" t="n">
        <v>1</v>
      </c>
      <c r="X1463" s="199" t="inlineStr">
        <is>
          <t>LOW (40%)</t>
        </is>
      </c>
      <c r="Y1463" s="199" t="inlineStr">
        <is>
          <t>NONE</t>
        </is>
      </c>
      <c r="Z1463" s="199" t="inlineStr">
        <is>
          <t>NONE</t>
        </is>
      </c>
      <c r="AA1463" s="199" t="inlineStr">
        <is>
          <t>NONE</t>
        </is>
      </c>
      <c r="AB1463" s="199" t="inlineStr">
        <is>
          <t>NONE</t>
        </is>
      </c>
      <c r="AC1463" s="199" t="n">
        <v>0</v>
      </c>
      <c r="AD1463" s="199" t="inlineStr"/>
    </row>
    <row r="1464">
      <c r="A1464" s="199" t="inlineStr">
        <is>
          <t>MITRE_ATTACK</t>
        </is>
      </c>
      <c r="B1464" s="199" t="inlineStr">
        <is>
          <t>T1560</t>
        </is>
      </c>
      <c r="C1464" s="199" t="inlineStr">
        <is>
          <t>Tactic: Collection | Technique: Archive Collected Data | An adversary may compress and/or encrypt data that is collected prior to exfiltration. Compressing the data can help to obfuscate the collected data and minimize the amount of data sent over the network.(Citation: DOJ GRU Indictment Jul 2018) Encryption can be used to hide information that is being exfiltrated from detection or make exfiltration less conspicuous upon inspection by a defender.
Both compression and encryption are done prior</t>
        </is>
      </c>
      <c r="D1464" s="199" t="n">
        <v>6</v>
      </c>
      <c r="E1464" s="199" t="inlineStr">
        <is>
          <t>MEDIUM</t>
        </is>
      </c>
      <c r="F1464" s="199" t="n">
        <v>2</v>
      </c>
      <c r="G1464" s="199" t="n">
        <v>2</v>
      </c>
      <c r="H1464" s="199" t="inlineStr">
        <is>
          <t>MEDIUM</t>
        </is>
      </c>
      <c r="I1464" s="199" t="n">
        <v>10</v>
      </c>
      <c r="J1464" s="199" t="inlineStr">
        <is>
          <t>NO</t>
        </is>
      </c>
      <c r="K1464" s="199" t="inlineStr">
        <is>
          <t>https://attack.mitre.org/techniques/T1560</t>
        </is>
      </c>
      <c r="L1464" s="199" t="inlineStr"/>
      <c r="M1464" s="199" t="inlineStr">
        <is>
          <t>Implement detections</t>
        </is>
      </c>
      <c r="N1464" s="199" t="inlineStr">
        <is>
          <t>https://attack.mitre.org/techniques/T1560</t>
        </is>
      </c>
      <c r="O1464" s="199" t="inlineStr">
        <is>
          <t>Implement detection rules for this technique</t>
        </is>
      </c>
      <c r="P1464" s="199" t="inlineStr">
        <is>
          <t>Tactics: Collection</t>
        </is>
      </c>
      <c r="Q1464" s="199" t="inlineStr">
        <is>
          <t>P4</t>
        </is>
      </c>
      <c r="R1464" s="199" t="inlineStr">
        <is>
          <t>🔍 Investigate and apply appropriate controls</t>
        </is>
      </c>
      <c r="S1464" s="199" t="inlineStr">
        <is>
          <t>MITRE technique - no IP context</t>
        </is>
      </c>
      <c r="T1464" s="199" t="n">
        <v>0</v>
      </c>
      <c r="U1464" s="199" t="n">
        <v>0</v>
      </c>
      <c r="V1464" s="199" t="inlineStr">
        <is>
          <t>T1560:Archive Collected Data | T1027.015:Compression</t>
        </is>
      </c>
      <c r="W1464" s="199" t="n">
        <v>1</v>
      </c>
      <c r="X1464" s="199" t="inlineStr">
        <is>
          <t>LOW (40%)</t>
        </is>
      </c>
      <c r="Y1464" s="199" t="inlineStr">
        <is>
          <t>NONE</t>
        </is>
      </c>
      <c r="Z1464" s="199" t="inlineStr">
        <is>
          <t>NONE</t>
        </is>
      </c>
      <c r="AA1464" s="199" t="inlineStr">
        <is>
          <t>NONE</t>
        </is>
      </c>
      <c r="AB1464" s="199" t="inlineStr">
        <is>
          <t>NONE</t>
        </is>
      </c>
      <c r="AC1464" s="199" t="n">
        <v>0</v>
      </c>
      <c r="AD1464" s="199" t="inlineStr"/>
    </row>
    <row r="1465">
      <c r="A1465" s="199" t="inlineStr">
        <is>
          <t>MITRE_ATTACK</t>
        </is>
      </c>
      <c r="B1465" s="199" t="inlineStr">
        <is>
          <t>T1553.003</t>
        </is>
      </c>
      <c r="C1465" s="199" t="inlineStr">
        <is>
          <t>Tactic: Defense Evasion | Technique: SIP and Trust Provider Hijacking | Adversaries may tamper with SIP and trust provider components to mislead the operating system and application control tools when conducting signature validation checks. In user mode, Windows Authenticode (Citation: Microsoft Authenticode) digital signatures are used to verify a file's origin and integrity, variables that may be used to establish trust in signed code (ex: a driver with a valid Microsoft signature may be handl</t>
        </is>
      </c>
      <c r="D1465" s="199" t="n">
        <v>6</v>
      </c>
      <c r="E1465" s="199" t="inlineStr">
        <is>
          <t>MEDIUM</t>
        </is>
      </c>
      <c r="F1465" s="199" t="n">
        <v>2</v>
      </c>
      <c r="G1465" s="199" t="n">
        <v>2</v>
      </c>
      <c r="H1465" s="199" t="inlineStr">
        <is>
          <t>MEDIUM</t>
        </is>
      </c>
      <c r="I1465" s="199" t="n">
        <v>10</v>
      </c>
      <c r="J1465" s="199" t="inlineStr">
        <is>
          <t>NO</t>
        </is>
      </c>
      <c r="K1465" s="199" t="inlineStr">
        <is>
          <t>https://attack.mitre.org/techniques/T1553/003</t>
        </is>
      </c>
      <c r="L1465" s="199" t="inlineStr"/>
      <c r="M1465" s="199" t="inlineStr">
        <is>
          <t>Implement detections</t>
        </is>
      </c>
      <c r="N1465" s="199" t="inlineStr">
        <is>
          <t>https://attack.mitre.org/techniques/T1553/003</t>
        </is>
      </c>
      <c r="O1465" s="199" t="inlineStr">
        <is>
          <t>Implement detection rules for this technique</t>
        </is>
      </c>
      <c r="P1465" s="199" t="inlineStr">
        <is>
          <t>Tactics: Defense Evasion</t>
        </is>
      </c>
      <c r="Q1465" s="199" t="inlineStr">
        <is>
          <t>P4</t>
        </is>
      </c>
      <c r="R1465" s="199" t="inlineStr">
        <is>
          <t>🔍 Investigate and apply appropriate controls</t>
        </is>
      </c>
      <c r="S1465" s="199" t="inlineStr">
        <is>
          <t>MITRE technique - no IP context</t>
        </is>
      </c>
      <c r="T1465" s="199" t="n">
        <v>0</v>
      </c>
      <c r="U1465" s="199" t="n">
        <v>0</v>
      </c>
      <c r="V1465" s="199" t="inlineStr">
        <is>
          <t>T1553.003:SIP and Trust Provider Hijacking</t>
        </is>
      </c>
      <c r="W1465" s="199" t="n">
        <v>1</v>
      </c>
      <c r="X1465" s="199" t="inlineStr">
        <is>
          <t>LOW (40%)</t>
        </is>
      </c>
      <c r="Y1465" s="199" t="inlineStr">
        <is>
          <t>NONE</t>
        </is>
      </c>
      <c r="Z1465" s="199" t="inlineStr">
        <is>
          <t>NONE</t>
        </is>
      </c>
      <c r="AA1465" s="199" t="inlineStr">
        <is>
          <t>NONE</t>
        </is>
      </c>
      <c r="AB1465" s="199" t="inlineStr">
        <is>
          <t>NONE</t>
        </is>
      </c>
      <c r="AC1465" s="199" t="n">
        <v>0</v>
      </c>
      <c r="AD1465" s="199" t="inlineStr"/>
    </row>
    <row r="1466">
      <c r="A1466" s="199" t="inlineStr">
        <is>
          <t>MITRE_ATTACK</t>
        </is>
      </c>
      <c r="B1466" s="199" t="inlineStr">
        <is>
          <t>T1185</t>
        </is>
      </c>
      <c r="C1466" s="199" t="inlineStr">
        <is>
          <t>Tactic: Collection | Technique: Browser Session Hijacking | Adversaries may take advantage of security vulnerabilities and inherent functionality in browser software to change content, modify user-behaviors, and intercept information as part of various browser session hijacking techniques.(Citation: Wikipedia Man in the Browser)
A specific example is when an adversary injects software into a browser that allows them to inherit cookies, HTTP sessions, and SSL client certificates of a user then u</t>
        </is>
      </c>
      <c r="D1466" s="199" t="n">
        <v>6</v>
      </c>
      <c r="E1466" s="199" t="inlineStr">
        <is>
          <t>MEDIUM</t>
        </is>
      </c>
      <c r="F1466" s="199" t="n">
        <v>2</v>
      </c>
      <c r="G1466" s="199" t="n">
        <v>2</v>
      </c>
      <c r="H1466" s="199" t="inlineStr">
        <is>
          <t>MEDIUM</t>
        </is>
      </c>
      <c r="I1466" s="199" t="n">
        <v>10</v>
      </c>
      <c r="J1466" s="199" t="inlineStr">
        <is>
          <t>NO</t>
        </is>
      </c>
      <c r="K1466" s="199" t="inlineStr">
        <is>
          <t>https://attack.mitre.org/techniques/T1185</t>
        </is>
      </c>
      <c r="L1466" s="199" t="inlineStr"/>
      <c r="M1466" s="199" t="inlineStr">
        <is>
          <t>Implement detections</t>
        </is>
      </c>
      <c r="N1466" s="199" t="inlineStr">
        <is>
          <t>https://attack.mitre.org/techniques/T1185</t>
        </is>
      </c>
      <c r="O1466" s="199" t="inlineStr">
        <is>
          <t>Implement detection rules for this technique</t>
        </is>
      </c>
      <c r="P1466" s="199" t="inlineStr">
        <is>
          <t>Tactics: Collection</t>
        </is>
      </c>
      <c r="Q1466" s="199" t="inlineStr">
        <is>
          <t>P4</t>
        </is>
      </c>
      <c r="R1466" s="199" t="inlineStr">
        <is>
          <t>🔍 Investigate and apply appropriate controls</t>
        </is>
      </c>
      <c r="S1466" s="199" t="inlineStr">
        <is>
          <t>MITRE technique - no IP context</t>
        </is>
      </c>
      <c r="T1466" s="199" t="n">
        <v>0</v>
      </c>
      <c r="U1466" s="199" t="n">
        <v>0</v>
      </c>
      <c r="V1466" s="199" t="inlineStr">
        <is>
          <t>T1185:Browser Session Hijacking | T1588.006:Vulnerabilities | T1592.002:Software</t>
        </is>
      </c>
      <c r="W1466" s="199" t="n">
        <v>1</v>
      </c>
      <c r="X1466" s="199" t="inlineStr">
        <is>
          <t>LOW (40%)</t>
        </is>
      </c>
      <c r="Y1466" s="199" t="inlineStr">
        <is>
          <t>NONE</t>
        </is>
      </c>
      <c r="Z1466" s="199" t="inlineStr">
        <is>
          <t>NONE</t>
        </is>
      </c>
      <c r="AA1466" s="199" t="inlineStr">
        <is>
          <t>NONE</t>
        </is>
      </c>
      <c r="AB1466" s="199" t="inlineStr">
        <is>
          <t>NONE</t>
        </is>
      </c>
      <c r="AC1466" s="199" t="n">
        <v>0</v>
      </c>
      <c r="AD1466" s="199" t="inlineStr"/>
    </row>
    <row r="1467">
      <c r="A1467" s="199" t="inlineStr">
        <is>
          <t>MITRE_ATTACK</t>
        </is>
      </c>
      <c r="B1467" s="199" t="inlineStr">
        <is>
          <t>T1021</t>
        </is>
      </c>
      <c r="C1467" s="199" t="inlineStr">
        <is>
          <t>Tactic: Lateral Movement | Technique: Remote Services | Adversaries may use [Valid Accounts](https://attack.mitre.org/techniques/T1078) to log into a service that accepts remote connections, such as telnet, SSH, and VNC. The adversary may then perform actions as the logged-on user.
In an enterprise environment, servers and workstations can be organized into domains. Domains provide centralized identity management, allowing users to login using one set of credentials across the entire network. I</t>
        </is>
      </c>
      <c r="D1467" s="199" t="n">
        <v>6</v>
      </c>
      <c r="E1467" s="199" t="inlineStr">
        <is>
          <t>MEDIUM</t>
        </is>
      </c>
      <c r="F1467" s="199" t="n">
        <v>2</v>
      </c>
      <c r="G1467" s="199" t="n">
        <v>2</v>
      </c>
      <c r="H1467" s="199" t="inlineStr">
        <is>
          <t>MEDIUM</t>
        </is>
      </c>
      <c r="I1467" s="199" t="n">
        <v>10</v>
      </c>
      <c r="J1467" s="199" t="inlineStr">
        <is>
          <t>NO</t>
        </is>
      </c>
      <c r="K1467" s="199" t="inlineStr">
        <is>
          <t>https://attack.mitre.org/techniques/T1021</t>
        </is>
      </c>
      <c r="L1467" s="199" t="inlineStr"/>
      <c r="M1467" s="199" t="inlineStr">
        <is>
          <t>Implement detections</t>
        </is>
      </c>
      <c r="N1467" s="199" t="inlineStr">
        <is>
          <t>https://attack.mitre.org/techniques/T1021</t>
        </is>
      </c>
      <c r="O1467" s="199" t="inlineStr">
        <is>
          <t>Implement detection rules for this technique</t>
        </is>
      </c>
      <c r="P1467" s="199" t="inlineStr">
        <is>
          <t>Tactics: Lateral Movement</t>
        </is>
      </c>
      <c r="Q1467" s="199" t="inlineStr">
        <is>
          <t>P4</t>
        </is>
      </c>
      <c r="R1467" s="199" t="inlineStr">
        <is>
          <t>🔍 Investigate and apply appropriate controls</t>
        </is>
      </c>
      <c r="S1467" s="199" t="inlineStr">
        <is>
          <t>MITRE technique - no IP context</t>
        </is>
      </c>
      <c r="T1467" s="199" t="n">
        <v>0</v>
      </c>
      <c r="U1467" s="199" t="n">
        <v>0</v>
      </c>
      <c r="V1467" s="199" t="inlineStr">
        <is>
          <t>T1021:Remote Services | T1584.001:Domains | T1584.004:Server</t>
        </is>
      </c>
      <c r="W1467" s="199" t="n">
        <v>1</v>
      </c>
      <c r="X1467" s="199" t="inlineStr">
        <is>
          <t>LOW (40%)</t>
        </is>
      </c>
      <c r="Y1467" s="199" t="inlineStr">
        <is>
          <t>NONE</t>
        </is>
      </c>
      <c r="Z1467" s="199" t="inlineStr">
        <is>
          <t>NONE</t>
        </is>
      </c>
      <c r="AA1467" s="199" t="inlineStr">
        <is>
          <t>NONE</t>
        </is>
      </c>
      <c r="AB1467" s="199" t="inlineStr">
        <is>
          <t>NONE</t>
        </is>
      </c>
      <c r="AC1467" s="199" t="n">
        <v>0</v>
      </c>
      <c r="AD1467" s="199" t="inlineStr"/>
    </row>
    <row r="1468">
      <c r="A1468" s="199" t="inlineStr">
        <is>
          <t>MITRE_ATTACK</t>
        </is>
      </c>
      <c r="B1468" s="199" t="inlineStr">
        <is>
          <t>T1071.003</t>
        </is>
      </c>
      <c r="C1468" s="199" t="inlineStr">
        <is>
          <t>Tactic: Command And Control | Technique: Mail Protocols | Adversaries may communicate using application layer protocols associated with electronic mail delivery to avoid detection/network filtering by blending in with existing traffic. Commands to the remote system, and often the results of those commands, will be embedded within the protocol traffic between the client and server. 
Protocols such as SMTP/S, POP3/S, and IMAP that carry electronic mail may be very common in environments.  Packets</t>
        </is>
      </c>
      <c r="D1468" s="199" t="n">
        <v>6</v>
      </c>
      <c r="E1468" s="199" t="inlineStr">
        <is>
          <t>MEDIUM</t>
        </is>
      </c>
      <c r="F1468" s="199" t="n">
        <v>2</v>
      </c>
      <c r="G1468" s="199" t="n">
        <v>2</v>
      </c>
      <c r="H1468" s="199" t="inlineStr">
        <is>
          <t>MEDIUM</t>
        </is>
      </c>
      <c r="I1468" s="199" t="n">
        <v>10</v>
      </c>
      <c r="J1468" s="199" t="inlineStr">
        <is>
          <t>NO</t>
        </is>
      </c>
      <c r="K1468" s="199" t="inlineStr">
        <is>
          <t>https://attack.mitre.org/techniques/T1071/003</t>
        </is>
      </c>
      <c r="L1468" s="199" t="inlineStr"/>
      <c r="M1468" s="199" t="inlineStr">
        <is>
          <t>Implement detections</t>
        </is>
      </c>
      <c r="N1468" s="199" t="inlineStr">
        <is>
          <t>https://attack.mitre.org/techniques/T1071/003</t>
        </is>
      </c>
      <c r="O1468" s="199" t="inlineStr">
        <is>
          <t>Implement detection rules for this technique</t>
        </is>
      </c>
      <c r="P1468" s="199" t="inlineStr">
        <is>
          <t>Tactics: Command And Control</t>
        </is>
      </c>
      <c r="Q1468" s="199" t="inlineStr">
        <is>
          <t>P4</t>
        </is>
      </c>
      <c r="R1468" s="199" t="inlineStr">
        <is>
          <t>🔍 Investigate and apply appropriate controls</t>
        </is>
      </c>
      <c r="S1468" s="199" t="inlineStr">
        <is>
          <t>MITRE technique - no IP context</t>
        </is>
      </c>
      <c r="T1468" s="199" t="n">
        <v>0</v>
      </c>
      <c r="U1468" s="199" t="n">
        <v>0</v>
      </c>
      <c r="V1468" s="199" t="inlineStr">
        <is>
          <t>T1071.003:Mail Protocols | T1584.004:Server</t>
        </is>
      </c>
      <c r="W1468" s="199" t="n">
        <v>1</v>
      </c>
      <c r="X1468" s="199" t="inlineStr">
        <is>
          <t>LOW (40%)</t>
        </is>
      </c>
      <c r="Y1468" s="199" t="inlineStr">
        <is>
          <t>NONE</t>
        </is>
      </c>
      <c r="Z1468" s="199" t="inlineStr">
        <is>
          <t>NONE</t>
        </is>
      </c>
      <c r="AA1468" s="199" t="inlineStr">
        <is>
          <t>NONE</t>
        </is>
      </c>
      <c r="AB1468" s="199" t="inlineStr">
        <is>
          <t>NONE</t>
        </is>
      </c>
      <c r="AC1468" s="199" t="n">
        <v>0</v>
      </c>
      <c r="AD1468" s="199" t="inlineStr"/>
    </row>
    <row r="1469">
      <c r="A1469" s="199" t="inlineStr">
        <is>
          <t>MITRE_ATTACK</t>
        </is>
      </c>
      <c r="B1469" s="199" t="inlineStr">
        <is>
          <t>T1556.007</t>
        </is>
      </c>
      <c r="C1469" s="199" t="inlineStr">
        <is>
          <t>Tactic: Credential Access, Defense Evasion, Persistence | Technique: Hybrid Identity | Adversaries may patch, modify, or otherwise backdoor cloud authentication processes that are tied to on-premises user identities in order to bypass typical authentication mechanisms, access credentials, and enable persistent access to accounts.  
Many organizations maintain hybrid user and device identities that are shared between on-premises and cloud-based environments. These can be maintained in a number o</t>
        </is>
      </c>
      <c r="D1469" s="199" t="n">
        <v>6</v>
      </c>
      <c r="E1469" s="199" t="inlineStr">
        <is>
          <t>MEDIUM</t>
        </is>
      </c>
      <c r="F1469" s="199" t="n">
        <v>2</v>
      </c>
      <c r="G1469" s="199" t="n">
        <v>2</v>
      </c>
      <c r="H1469" s="199" t="inlineStr">
        <is>
          <t>MEDIUM</t>
        </is>
      </c>
      <c r="I1469" s="199" t="n">
        <v>10</v>
      </c>
      <c r="J1469" s="199" t="inlineStr">
        <is>
          <t>NO</t>
        </is>
      </c>
      <c r="K1469" s="199" t="inlineStr">
        <is>
          <t>https://attack.mitre.org/techniques/T1556/007</t>
        </is>
      </c>
      <c r="L1469" s="199" t="inlineStr"/>
      <c r="M1469" s="199" t="inlineStr">
        <is>
          <t>Implement detections</t>
        </is>
      </c>
      <c r="N1469" s="199" t="inlineStr">
        <is>
          <t>https://attack.mitre.org/techniques/T1556/007</t>
        </is>
      </c>
      <c r="O1469" s="199" t="inlineStr">
        <is>
          <t>Implement detection rules for this technique</t>
        </is>
      </c>
      <c r="P1469" s="199" t="inlineStr">
        <is>
          <t>Tactics: Credential Access, Defense Evasion, Persistence</t>
        </is>
      </c>
      <c r="Q1469" s="199" t="inlineStr">
        <is>
          <t>P4</t>
        </is>
      </c>
      <c r="R1469" s="199" t="inlineStr">
        <is>
          <t>🔍 Investigate and apply appropriate controls</t>
        </is>
      </c>
      <c r="S1469" s="199" t="inlineStr">
        <is>
          <t>MITRE technique - no IP context</t>
        </is>
      </c>
      <c r="T1469" s="199" t="n">
        <v>0</v>
      </c>
      <c r="U1469" s="199" t="n">
        <v>0</v>
      </c>
      <c r="V1469" s="199" t="inlineStr">
        <is>
          <t>T1556.007:Hybrid Identity | T1589.001:Credentials</t>
        </is>
      </c>
      <c r="W1469" s="199" t="n">
        <v>1</v>
      </c>
      <c r="X1469" s="199" t="inlineStr">
        <is>
          <t>LOW (40%)</t>
        </is>
      </c>
      <c r="Y1469" s="199" t="inlineStr">
        <is>
          <t>NONE</t>
        </is>
      </c>
      <c r="Z1469" s="199" t="inlineStr">
        <is>
          <t>NONE</t>
        </is>
      </c>
      <c r="AA1469" s="199" t="inlineStr">
        <is>
          <t>NONE</t>
        </is>
      </c>
      <c r="AB1469" s="199" t="inlineStr">
        <is>
          <t>NONE</t>
        </is>
      </c>
      <c r="AC1469" s="199" t="n">
        <v>0</v>
      </c>
      <c r="AD1469" s="199" t="inlineStr"/>
    </row>
    <row r="1470">
      <c r="A1470" s="199" t="inlineStr">
        <is>
          <t>MITRE_ATTACK</t>
        </is>
      </c>
      <c r="B1470" s="199" t="inlineStr">
        <is>
          <t>T1595.002</t>
        </is>
      </c>
      <c r="C1470" s="199" t="inlineStr">
        <is>
          <t>Tactic: Reconnaissance | Technique: Vulnerability Scanning | Adversaries may scan victims for vulnerabilities that can be used during targeting. Vulnerability scans typically check if the configuration of a target host/application (ex: software and version) potentially aligns with the target of a specific exploit the adversary may seek to use.
These scans may also include more broad attempts to [Gather Victim Host Information](https://attack.mitre.org/techniques/T1592) that can be used to ident</t>
        </is>
      </c>
      <c r="D1470" s="199" t="n">
        <v>6</v>
      </c>
      <c r="E1470" s="199" t="inlineStr">
        <is>
          <t>MEDIUM</t>
        </is>
      </c>
      <c r="F1470" s="199" t="n">
        <v>2</v>
      </c>
      <c r="G1470" s="199" t="n">
        <v>2</v>
      </c>
      <c r="H1470" s="199" t="inlineStr">
        <is>
          <t>MEDIUM</t>
        </is>
      </c>
      <c r="I1470" s="199" t="n">
        <v>10</v>
      </c>
      <c r="J1470" s="199" t="inlineStr">
        <is>
          <t>NO</t>
        </is>
      </c>
      <c r="K1470" s="199" t="inlineStr">
        <is>
          <t>https://attack.mitre.org/techniques/T1595/002</t>
        </is>
      </c>
      <c r="L1470" s="199" t="inlineStr"/>
      <c r="M1470" s="199" t="inlineStr">
        <is>
          <t>Implement detections</t>
        </is>
      </c>
      <c r="N1470" s="199" t="inlineStr">
        <is>
          <t>https://attack.mitre.org/techniques/T1595/002</t>
        </is>
      </c>
      <c r="O1470" s="199" t="inlineStr">
        <is>
          <t>Implement detection rules for this technique</t>
        </is>
      </c>
      <c r="P1470" s="199" t="inlineStr">
        <is>
          <t>Tactics: Reconnaissance</t>
        </is>
      </c>
      <c r="Q1470" s="199" t="inlineStr">
        <is>
          <t>P4</t>
        </is>
      </c>
      <c r="R1470" s="199" t="inlineStr">
        <is>
          <t>🔍 Investigate and apply appropriate controls</t>
        </is>
      </c>
      <c r="S1470" s="199" t="inlineStr">
        <is>
          <t>MITRE technique - no IP context</t>
        </is>
      </c>
      <c r="T1470" s="199" t="n">
        <v>0</v>
      </c>
      <c r="U1470" s="199" t="n">
        <v>0</v>
      </c>
      <c r="V1470" s="199" t="inlineStr">
        <is>
          <t>T1595.002:Vulnerability Scanning | T1592:Gather Victim Host Information | T1588.006:Vulnerabilities</t>
        </is>
      </c>
      <c r="W1470" s="199" t="n">
        <v>1</v>
      </c>
      <c r="X1470" s="199" t="inlineStr">
        <is>
          <t>LOW (40%)</t>
        </is>
      </c>
      <c r="Y1470" s="199" t="inlineStr">
        <is>
          <t>NONE</t>
        </is>
      </c>
      <c r="Z1470" s="199" t="inlineStr">
        <is>
          <t>NONE</t>
        </is>
      </c>
      <c r="AA1470" s="199" t="inlineStr">
        <is>
          <t>NONE</t>
        </is>
      </c>
      <c r="AB1470" s="199" t="inlineStr">
        <is>
          <t>NONE</t>
        </is>
      </c>
      <c r="AC1470" s="199" t="n">
        <v>0</v>
      </c>
      <c r="AD1470" s="199" t="inlineStr"/>
    </row>
    <row r="1471">
      <c r="A1471" s="199" t="inlineStr">
        <is>
          <t>MITRE_ATTACK</t>
        </is>
      </c>
      <c r="B1471" s="199" t="inlineStr">
        <is>
          <t>T1059.009</t>
        </is>
      </c>
      <c r="C1471" s="199" t="inlineStr">
        <is>
          <t>Tactic: Execution | Technique: Cloud API | Adversaries may abuse cloud APIs to execute malicious commands. APIs available in cloud environments provide various functionalities and are a feature-rich method for programmatic access to nearly all aspects of a tenant. These APIs may be utilized through various methods such as command line interpreters (CLIs), in-browser Cloud Shells, [PowerShell](https://attack.mitre.org/techniques/T1059/001) modules like Azure for PowerShell(Citation: Microsoft - A</t>
        </is>
      </c>
      <c r="D1471" s="199" t="n">
        <v>6</v>
      </c>
      <c r="E1471" s="199" t="inlineStr">
        <is>
          <t>MEDIUM</t>
        </is>
      </c>
      <c r="F1471" s="199" t="n">
        <v>2</v>
      </c>
      <c r="G1471" s="199" t="n">
        <v>2</v>
      </c>
      <c r="H1471" s="199" t="inlineStr">
        <is>
          <t>MEDIUM</t>
        </is>
      </c>
      <c r="I1471" s="199" t="n">
        <v>10</v>
      </c>
      <c r="J1471" s="199" t="inlineStr">
        <is>
          <t>NO</t>
        </is>
      </c>
      <c r="K1471" s="199" t="inlineStr">
        <is>
          <t>https://attack.mitre.org/techniques/T1059/009</t>
        </is>
      </c>
      <c r="L1471" s="199" t="inlineStr"/>
      <c r="M1471" s="199" t="inlineStr">
        <is>
          <t>Implement detections</t>
        </is>
      </c>
      <c r="N1471" s="199" t="inlineStr">
        <is>
          <t>https://attack.mitre.org/techniques/T1059/009</t>
        </is>
      </c>
      <c r="O1471" s="199" t="inlineStr">
        <is>
          <t>Implement detection rules for this technique</t>
        </is>
      </c>
      <c r="P1471" s="199" t="inlineStr">
        <is>
          <t>Tactics: Execution</t>
        </is>
      </c>
      <c r="Q1471" s="199" t="inlineStr">
        <is>
          <t>P4</t>
        </is>
      </c>
      <c r="R1471" s="199" t="inlineStr">
        <is>
          <t>🔍 Investigate and apply appropriate controls</t>
        </is>
      </c>
      <c r="S1471" s="199" t="inlineStr">
        <is>
          <t>MITRE technique - no IP context</t>
        </is>
      </c>
      <c r="T1471" s="199" t="n">
        <v>0</v>
      </c>
      <c r="U1471" s="199" t="n">
        <v>0</v>
      </c>
      <c r="V1471" s="199" t="inlineStr">
        <is>
          <t>T1059.009:Cloud API | T1059.001:PowerShell</t>
        </is>
      </c>
      <c r="W1471" s="199" t="n">
        <v>1</v>
      </c>
      <c r="X1471" s="199" t="inlineStr">
        <is>
          <t>LOW (40%)</t>
        </is>
      </c>
      <c r="Y1471" s="199" t="inlineStr">
        <is>
          <t>NONE</t>
        </is>
      </c>
      <c r="Z1471" s="199" t="inlineStr">
        <is>
          <t>NONE</t>
        </is>
      </c>
      <c r="AA1471" s="199" t="inlineStr">
        <is>
          <t>NONE</t>
        </is>
      </c>
      <c r="AB1471" s="199" t="inlineStr">
        <is>
          <t>NONE</t>
        </is>
      </c>
      <c r="AC1471" s="199" t="n">
        <v>0</v>
      </c>
      <c r="AD1471" s="199" t="inlineStr"/>
    </row>
    <row r="1472">
      <c r="A1472" s="199" t="inlineStr">
        <is>
          <t>MITRE_ATTACK</t>
        </is>
      </c>
      <c r="B1472" s="199" t="inlineStr">
        <is>
          <t>T1596</t>
        </is>
      </c>
      <c r="C1472" s="199" t="inlineStr">
        <is>
          <t>Tactic: Reconnaissance | Technique: Search Open Technical Databases | Adversaries may search freely available technical databases for information about victims that can be used during targeting. Information about victims may be available in online databases and repositories, such as registrations of domains/certificates as well as public collections of network data/artifacts gathered from traffic and/or scans.(Citation: WHOIS)(Citation: DNS Dumpster)(Citation: Circl Passive DNS)(Citation: Medium</t>
        </is>
      </c>
      <c r="D1472" s="199" t="n">
        <v>6</v>
      </c>
      <c r="E1472" s="199" t="inlineStr">
        <is>
          <t>MEDIUM</t>
        </is>
      </c>
      <c r="F1472" s="199" t="n">
        <v>2</v>
      </c>
      <c r="G1472" s="199" t="n">
        <v>2</v>
      </c>
      <c r="H1472" s="199" t="inlineStr">
        <is>
          <t>MEDIUM</t>
        </is>
      </c>
      <c r="I1472" s="199" t="n">
        <v>10</v>
      </c>
      <c r="J1472" s="199" t="inlineStr">
        <is>
          <t>NO</t>
        </is>
      </c>
      <c r="K1472" s="199" t="inlineStr">
        <is>
          <t>https://attack.mitre.org/techniques/T1596</t>
        </is>
      </c>
      <c r="L1472" s="199" t="inlineStr"/>
      <c r="M1472" s="199" t="inlineStr">
        <is>
          <t>Implement detections</t>
        </is>
      </c>
      <c r="N1472" s="199" t="inlineStr">
        <is>
          <t>https://attack.mitre.org/techniques/T1596</t>
        </is>
      </c>
      <c r="O1472" s="199" t="inlineStr">
        <is>
          <t>Implement detection rules for this technique</t>
        </is>
      </c>
      <c r="P1472" s="199" t="inlineStr">
        <is>
          <t>Tactics: Reconnaissance</t>
        </is>
      </c>
      <c r="Q1472" s="199" t="inlineStr">
        <is>
          <t>P4</t>
        </is>
      </c>
      <c r="R1472" s="199" t="inlineStr">
        <is>
          <t>🔍 Investigate and apply appropriate controls</t>
        </is>
      </c>
      <c r="S1472" s="199" t="inlineStr">
        <is>
          <t>MITRE technique - no IP context</t>
        </is>
      </c>
      <c r="T1472" s="199" t="n">
        <v>0</v>
      </c>
      <c r="U1472" s="199" t="n">
        <v>0</v>
      </c>
      <c r="V1472" s="199" t="inlineStr">
        <is>
          <t>T1596:Search Open Technical Databases | T1213.006:Databases | T1584.001:Domains</t>
        </is>
      </c>
      <c r="W1472" s="199" t="n">
        <v>1</v>
      </c>
      <c r="X1472" s="199" t="inlineStr">
        <is>
          <t>LOW (40%)</t>
        </is>
      </c>
      <c r="Y1472" s="199" t="inlineStr">
        <is>
          <t>NONE</t>
        </is>
      </c>
      <c r="Z1472" s="199" t="inlineStr">
        <is>
          <t>NONE</t>
        </is>
      </c>
      <c r="AA1472" s="199" t="inlineStr">
        <is>
          <t>NONE</t>
        </is>
      </c>
      <c r="AB1472" s="199" t="inlineStr">
        <is>
          <t>NONE</t>
        </is>
      </c>
      <c r="AC1472" s="199" t="n">
        <v>0</v>
      </c>
      <c r="AD1472" s="199" t="inlineStr"/>
    </row>
    <row r="1473">
      <c r="A1473" s="199" t="inlineStr">
        <is>
          <t>MITRE_ATTACK</t>
        </is>
      </c>
      <c r="B1473" s="199" t="inlineStr">
        <is>
          <t>T1218.015</t>
        </is>
      </c>
      <c r="C1473" s="199" t="inlineStr">
        <is>
          <t>Tactic: Defense Evasion | Technique: Electron Applications | Adversaries may abuse components of the Electron framework to execute malicious code. The Electron framework hosts many common applications such as Signal, Slack, and Microsoft Teams.(Citation: Electron 2) Originally developed by GitHub, Electron is a cross-platform desktop application development framework that employs web technologies like JavaScript, HTML, and CSS.(Citation: Electron 3) The Chromium engine is used to display web con</t>
        </is>
      </c>
      <c r="D1473" s="199" t="n">
        <v>6</v>
      </c>
      <c r="E1473" s="199" t="inlineStr">
        <is>
          <t>MEDIUM</t>
        </is>
      </c>
      <c r="F1473" s="199" t="n">
        <v>2</v>
      </c>
      <c r="G1473" s="199" t="n">
        <v>2</v>
      </c>
      <c r="H1473" s="199" t="inlineStr">
        <is>
          <t>MEDIUM</t>
        </is>
      </c>
      <c r="I1473" s="199" t="n">
        <v>10</v>
      </c>
      <c r="J1473" s="199" t="inlineStr">
        <is>
          <t>NO</t>
        </is>
      </c>
      <c r="K1473" s="199" t="inlineStr">
        <is>
          <t>https://attack.mitre.org/techniques/T1218/015</t>
        </is>
      </c>
      <c r="L1473" s="199" t="inlineStr"/>
      <c r="M1473" s="199" t="inlineStr">
        <is>
          <t>Implement detections</t>
        </is>
      </c>
      <c r="N1473" s="199" t="inlineStr">
        <is>
          <t>https://attack.mitre.org/techniques/T1218/015</t>
        </is>
      </c>
      <c r="O1473" s="199" t="inlineStr">
        <is>
          <t>Implement detection rules for this technique</t>
        </is>
      </c>
      <c r="P1473" s="199" t="inlineStr">
        <is>
          <t>Tactics: Defense Evasion</t>
        </is>
      </c>
      <c r="Q1473" s="199" t="inlineStr">
        <is>
          <t>P4</t>
        </is>
      </c>
      <c r="R1473" s="199" t="inlineStr">
        <is>
          <t>🔍 Investigate and apply appropriate controls</t>
        </is>
      </c>
      <c r="S1473" s="199" t="inlineStr">
        <is>
          <t>MITRE technique - no IP context</t>
        </is>
      </c>
      <c r="T1473" s="199" t="n">
        <v>0</v>
      </c>
      <c r="U1473" s="199" t="n">
        <v>0</v>
      </c>
      <c r="V1473" s="199" t="inlineStr">
        <is>
          <t>T1218.015:Electron Applications | T1059.007:JavaScript</t>
        </is>
      </c>
      <c r="W1473" s="199" t="n">
        <v>1</v>
      </c>
      <c r="X1473" s="199" t="inlineStr">
        <is>
          <t>LOW (40%)</t>
        </is>
      </c>
      <c r="Y1473" s="199" t="inlineStr">
        <is>
          <t>NONE</t>
        </is>
      </c>
      <c r="Z1473" s="199" t="inlineStr">
        <is>
          <t>NONE</t>
        </is>
      </c>
      <c r="AA1473" s="199" t="inlineStr">
        <is>
          <t>NONE</t>
        </is>
      </c>
      <c r="AB1473" s="199" t="inlineStr">
        <is>
          <t>NONE</t>
        </is>
      </c>
      <c r="AC1473" s="199" t="n">
        <v>0</v>
      </c>
      <c r="AD1473" s="199" t="inlineStr"/>
    </row>
    <row r="1474">
      <c r="A1474" s="199" t="inlineStr">
        <is>
          <t>MITRE_ATTACK</t>
        </is>
      </c>
      <c r="B1474" s="199" t="inlineStr">
        <is>
          <t>T1562.012</t>
        </is>
      </c>
      <c r="C1474" s="199" t="inlineStr">
        <is>
          <t>Tactic: Defense Evasion | Technique: Disable or Modify Linux Audit System | Adversaries may disable or modify the Linux audit system to hide malicious activity and avoid detection. Linux admins use the Linux Audit system to track security-relevant information on a system. The Linux Audit system operates at the kernel-level and maintains event logs on application and system activity such as process, network, file, and login events based on pre-configured rules.
Often referred to as `auditd`, thi</t>
        </is>
      </c>
      <c r="D1474" s="199" t="n">
        <v>6</v>
      </c>
      <c r="E1474" s="199" t="inlineStr">
        <is>
          <t>MEDIUM</t>
        </is>
      </c>
      <c r="F1474" s="199" t="n">
        <v>2</v>
      </c>
      <c r="G1474" s="199" t="n">
        <v>2</v>
      </c>
      <c r="H1474" s="199" t="inlineStr">
        <is>
          <t>MEDIUM</t>
        </is>
      </c>
      <c r="I1474" s="199" t="n">
        <v>10</v>
      </c>
      <c r="J1474" s="199" t="inlineStr">
        <is>
          <t>NO</t>
        </is>
      </c>
      <c r="K1474" s="199" t="inlineStr">
        <is>
          <t>https://attack.mitre.org/techniques/T1562/012</t>
        </is>
      </c>
      <c r="L1474" s="199" t="inlineStr"/>
      <c r="M1474" s="199" t="inlineStr">
        <is>
          <t>Implement detections</t>
        </is>
      </c>
      <c r="N1474" s="199" t="inlineStr">
        <is>
          <t>https://attack.mitre.org/techniques/T1562/012</t>
        </is>
      </c>
      <c r="O1474" s="199" t="inlineStr">
        <is>
          <t>Implement detection rules for this technique</t>
        </is>
      </c>
      <c r="P1474" s="199" t="inlineStr">
        <is>
          <t>Tactics: Defense Evasion</t>
        </is>
      </c>
      <c r="Q1474" s="199" t="inlineStr">
        <is>
          <t>P4</t>
        </is>
      </c>
      <c r="R1474" s="199" t="inlineStr">
        <is>
          <t>🔍 Investigate and apply appropriate controls</t>
        </is>
      </c>
      <c r="S1474" s="199" t="inlineStr">
        <is>
          <t>MITRE technique - no IP context</t>
        </is>
      </c>
      <c r="T1474" s="199" t="n">
        <v>0</v>
      </c>
      <c r="U1474" s="199" t="n">
        <v>0</v>
      </c>
      <c r="V1474" s="199" t="inlineStr">
        <is>
          <t>T1562.012:Disable or Modify Linux Audit System</t>
        </is>
      </c>
      <c r="W1474" s="199" t="n">
        <v>1</v>
      </c>
      <c r="X1474" s="199" t="inlineStr">
        <is>
          <t>LOW (40%)</t>
        </is>
      </c>
      <c r="Y1474" s="199" t="inlineStr">
        <is>
          <t>NONE</t>
        </is>
      </c>
      <c r="Z1474" s="199" t="inlineStr">
        <is>
          <t>NONE</t>
        </is>
      </c>
      <c r="AA1474" s="199" t="inlineStr">
        <is>
          <t>NONE</t>
        </is>
      </c>
      <c r="AB1474" s="199" t="inlineStr">
        <is>
          <t>NONE</t>
        </is>
      </c>
      <c r="AC1474" s="199" t="n">
        <v>0</v>
      </c>
      <c r="AD1474" s="199" t="inlineStr"/>
    </row>
    <row r="1475">
      <c r="A1475" s="199" t="inlineStr">
        <is>
          <t>MITRE_ATTACK</t>
        </is>
      </c>
      <c r="B1475" s="199" t="inlineStr">
        <is>
          <t>T1207</t>
        </is>
      </c>
      <c r="C1475" s="199" t="inlineStr">
        <is>
          <t>Tactic: Defense Evasion | Technique: Rogue Domain Controller | Adversaries may register a rogue Domain Controller to enable manipulation of Active Directory data. DCShadow may be used to create a rogue Domain Controller (DC). DCShadow is a method of manipulating Active Directory (AD) data, including objects and schemas, by registering (or reusing an inactive registration) and simulating the behavior of a DC. (Citation: DCShadow Blog) Once registered, a rogue DC may be able to inject and replicat</t>
        </is>
      </c>
      <c r="D1475" s="199" t="n">
        <v>6</v>
      </c>
      <c r="E1475" s="199" t="inlineStr">
        <is>
          <t>MEDIUM</t>
        </is>
      </c>
      <c r="F1475" s="199" t="n">
        <v>2</v>
      </c>
      <c r="G1475" s="199" t="n">
        <v>2</v>
      </c>
      <c r="H1475" s="199" t="inlineStr">
        <is>
          <t>MEDIUM</t>
        </is>
      </c>
      <c r="I1475" s="199" t="n">
        <v>10</v>
      </c>
      <c r="J1475" s="199" t="inlineStr">
        <is>
          <t>NO</t>
        </is>
      </c>
      <c r="K1475" s="199" t="inlineStr">
        <is>
          <t>https://attack.mitre.org/techniques/T1207</t>
        </is>
      </c>
      <c r="L1475" s="199" t="inlineStr"/>
      <c r="M1475" s="199" t="inlineStr">
        <is>
          <t>Implement detections</t>
        </is>
      </c>
      <c r="N1475" s="199" t="inlineStr">
        <is>
          <t>https://attack.mitre.org/techniques/T1207</t>
        </is>
      </c>
      <c r="O1475" s="199" t="inlineStr">
        <is>
          <t>Implement detection rules for this technique</t>
        </is>
      </c>
      <c r="P1475" s="199" t="inlineStr">
        <is>
          <t>Tactics: Defense Evasion</t>
        </is>
      </c>
      <c r="Q1475" s="199" t="inlineStr">
        <is>
          <t>P4</t>
        </is>
      </c>
      <c r="R1475" s="199" t="inlineStr">
        <is>
          <t>🔍 Investigate and apply appropriate controls</t>
        </is>
      </c>
      <c r="S1475" s="199" t="inlineStr">
        <is>
          <t>MITRE technique - no IP context</t>
        </is>
      </c>
      <c r="T1475" s="199" t="n">
        <v>0</v>
      </c>
      <c r="U1475" s="199" t="n">
        <v>0</v>
      </c>
      <c r="V1475" s="199" t="inlineStr">
        <is>
          <t>T1207:Rogue Domain Controller</t>
        </is>
      </c>
      <c r="W1475" s="199" t="n">
        <v>1</v>
      </c>
      <c r="X1475" s="199" t="inlineStr">
        <is>
          <t>LOW (40%)</t>
        </is>
      </c>
      <c r="Y1475" s="199" t="inlineStr">
        <is>
          <t>NONE</t>
        </is>
      </c>
      <c r="Z1475" s="199" t="inlineStr">
        <is>
          <t>NONE</t>
        </is>
      </c>
      <c r="AA1475" s="199" t="inlineStr">
        <is>
          <t>NONE</t>
        </is>
      </c>
      <c r="AB1475" s="199" t="inlineStr">
        <is>
          <t>NONE</t>
        </is>
      </c>
      <c r="AC1475" s="199" t="n">
        <v>0</v>
      </c>
      <c r="AD1475" s="199" t="inlineStr"/>
    </row>
    <row r="1476">
      <c r="A1476" s="199" t="inlineStr">
        <is>
          <t>MITRE_ATTACK</t>
        </is>
      </c>
      <c r="B1476" s="199" t="inlineStr">
        <is>
          <t>T1553.006</t>
        </is>
      </c>
      <c r="C1476" s="199" t="inlineStr">
        <is>
          <t xml:space="preserve">Tactic: Defense Evasion | Technique: Code Signing Policy Modification | Adversaries may modify code signing policies to enable execution of unsigned or self-signed code. Code signing provides a level of authenticity on a program from a developer and a guarantee that the program has not been tampered with. Security controls can include enforcement mechanisms to ensure that only valid, signed code can be run on an operating system. 
Some of these security controls may be enabled by default, such </t>
        </is>
      </c>
      <c r="D1476" s="199" t="n">
        <v>6</v>
      </c>
      <c r="E1476" s="199" t="inlineStr">
        <is>
          <t>MEDIUM</t>
        </is>
      </c>
      <c r="F1476" s="199" t="n">
        <v>2</v>
      </c>
      <c r="G1476" s="199" t="n">
        <v>2</v>
      </c>
      <c r="H1476" s="199" t="inlineStr">
        <is>
          <t>MEDIUM</t>
        </is>
      </c>
      <c r="I1476" s="199" t="n">
        <v>10</v>
      </c>
      <c r="J1476" s="199" t="inlineStr">
        <is>
          <t>NO</t>
        </is>
      </c>
      <c r="K1476" s="199" t="inlineStr">
        <is>
          <t>https://attack.mitre.org/techniques/T1553/006</t>
        </is>
      </c>
      <c r="L1476" s="199" t="inlineStr"/>
      <c r="M1476" s="199" t="inlineStr">
        <is>
          <t>Implement detections</t>
        </is>
      </c>
      <c r="N1476" s="199" t="inlineStr">
        <is>
          <t>https://attack.mitre.org/techniques/T1553/006</t>
        </is>
      </c>
      <c r="O1476" s="199" t="inlineStr">
        <is>
          <t>Implement detection rules for this technique</t>
        </is>
      </c>
      <c r="P1476" s="199" t="inlineStr">
        <is>
          <t>Tactics: Defense Evasion</t>
        </is>
      </c>
      <c r="Q1476" s="199" t="inlineStr">
        <is>
          <t>P4</t>
        </is>
      </c>
      <c r="R1476" s="199" t="inlineStr">
        <is>
          <t>🔍 Investigate and apply appropriate controls</t>
        </is>
      </c>
      <c r="S1476" s="199" t="inlineStr">
        <is>
          <t>MITRE technique - no IP context</t>
        </is>
      </c>
      <c r="T1476" s="199" t="n">
        <v>0</v>
      </c>
      <c r="U1476" s="199" t="n">
        <v>0</v>
      </c>
      <c r="V1476" s="199" t="inlineStr">
        <is>
          <t>T1553.006:Code Signing Policy Modification | T1553.002:Code Signing</t>
        </is>
      </c>
      <c r="W1476" s="199" t="n">
        <v>1</v>
      </c>
      <c r="X1476" s="199" t="inlineStr">
        <is>
          <t>LOW (40%)</t>
        </is>
      </c>
      <c r="Y1476" s="199" t="inlineStr">
        <is>
          <t>NONE</t>
        </is>
      </c>
      <c r="Z1476" s="199" t="inlineStr">
        <is>
          <t>NONE</t>
        </is>
      </c>
      <c r="AA1476" s="199" t="inlineStr">
        <is>
          <t>NONE</t>
        </is>
      </c>
      <c r="AB1476" s="199" t="inlineStr">
        <is>
          <t>NONE</t>
        </is>
      </c>
      <c r="AC1476" s="199" t="n">
        <v>0</v>
      </c>
      <c r="AD1476" s="199" t="inlineStr"/>
    </row>
    <row r="1477">
      <c r="A1477" s="199" t="inlineStr">
        <is>
          <t>MITRE_ATTACK</t>
        </is>
      </c>
      <c r="B1477" s="199" t="inlineStr">
        <is>
          <t>T1610</t>
        </is>
      </c>
      <c r="C1477" s="199" t="inlineStr">
        <is>
          <t>Tactic: Defense Evasion, Execution | Technique: Deploy Container | Adversaries may deploy a container into an environment to facilitate execution or evade defenses. In some cases, adversaries may deploy a new container to execute processes associated with a particular image or deployment, such as processes that execute or download malware. In others, an adversary may deploy a new container configured without network rules, user limitations, etc. to bypass existing defenses within the environment</t>
        </is>
      </c>
      <c r="D1477" s="199" t="n">
        <v>6</v>
      </c>
      <c r="E1477" s="199" t="inlineStr">
        <is>
          <t>MEDIUM</t>
        </is>
      </c>
      <c r="F1477" s="199" t="n">
        <v>2</v>
      </c>
      <c r="G1477" s="199" t="n">
        <v>2</v>
      </c>
      <c r="H1477" s="199" t="inlineStr">
        <is>
          <t>MEDIUM</t>
        </is>
      </c>
      <c r="I1477" s="199" t="n">
        <v>10</v>
      </c>
      <c r="J1477" s="199" t="inlineStr">
        <is>
          <t>NO</t>
        </is>
      </c>
      <c r="K1477" s="199" t="inlineStr">
        <is>
          <t>https://attack.mitre.org/techniques/T1610</t>
        </is>
      </c>
      <c r="L1477" s="199" t="inlineStr"/>
      <c r="M1477" s="199" t="inlineStr">
        <is>
          <t>Implement detections</t>
        </is>
      </c>
      <c r="N1477" s="199" t="inlineStr">
        <is>
          <t>https://attack.mitre.org/techniques/T1610</t>
        </is>
      </c>
      <c r="O1477" s="199" t="inlineStr">
        <is>
          <t>Implement detection rules for this technique</t>
        </is>
      </c>
      <c r="P1477" s="199" t="inlineStr">
        <is>
          <t>Tactics: Defense Evasion, Execution</t>
        </is>
      </c>
      <c r="Q1477" s="199" t="inlineStr">
        <is>
          <t>P4</t>
        </is>
      </c>
      <c r="R1477" s="199" t="inlineStr">
        <is>
          <t>🔍 Investigate and apply appropriate controls</t>
        </is>
      </c>
      <c r="S1477" s="199" t="inlineStr">
        <is>
          <t>MITRE technique - no IP context</t>
        </is>
      </c>
      <c r="T1477" s="199" t="n">
        <v>0</v>
      </c>
      <c r="U1477" s="199" t="n">
        <v>0</v>
      </c>
      <c r="V1477" s="199" t="inlineStr">
        <is>
          <t>T1610:Deploy Container | T1588.001:Malware</t>
        </is>
      </c>
      <c r="W1477" s="199" t="n">
        <v>1</v>
      </c>
      <c r="X1477" s="199" t="inlineStr">
        <is>
          <t>LOW (40%)</t>
        </is>
      </c>
      <c r="Y1477" s="199" t="inlineStr">
        <is>
          <t>NONE</t>
        </is>
      </c>
      <c r="Z1477" s="199" t="inlineStr">
        <is>
          <t>NONE</t>
        </is>
      </c>
      <c r="AA1477" s="199" t="inlineStr">
        <is>
          <t>NONE</t>
        </is>
      </c>
      <c r="AB1477" s="199" t="inlineStr">
        <is>
          <t>NONE</t>
        </is>
      </c>
      <c r="AC1477" s="199" t="n">
        <v>0</v>
      </c>
      <c r="AD1477" s="199" t="inlineStr"/>
    </row>
    <row r="1478">
      <c r="A1478" s="199" t="inlineStr">
        <is>
          <t>MITRE_ATTACK</t>
        </is>
      </c>
      <c r="B1478" s="199" t="inlineStr">
        <is>
          <t>T1112</t>
        </is>
      </c>
      <c r="C1478" s="199" t="inlineStr">
        <is>
          <t>Tactic: Defense Evasion, Persistence | Technique: Modify Registry | Adversaries may interact with the Windows Registry as part of a variety of other techniques to aid in defense evasion, persistence, and execution.
Access to specific areas of the Registry depends on account permissions, with some keys requiring administrator-level access. The built-in Windows command-line utility [Reg](https://attack.mitre.org/software/S0075) may be used for local or remote Registry modification.(Citation: Micr</t>
        </is>
      </c>
      <c r="D1478" s="199" t="n">
        <v>6</v>
      </c>
      <c r="E1478" s="199" t="inlineStr">
        <is>
          <t>MEDIUM</t>
        </is>
      </c>
      <c r="F1478" s="199" t="n">
        <v>2</v>
      </c>
      <c r="G1478" s="199" t="n">
        <v>2</v>
      </c>
      <c r="H1478" s="199" t="inlineStr">
        <is>
          <t>MEDIUM</t>
        </is>
      </c>
      <c r="I1478" s="199" t="n">
        <v>10</v>
      </c>
      <c r="J1478" s="199" t="inlineStr">
        <is>
          <t>NO</t>
        </is>
      </c>
      <c r="K1478" s="199" t="inlineStr">
        <is>
          <t>https://attack.mitre.org/techniques/T1112</t>
        </is>
      </c>
      <c r="L1478" s="199" t="inlineStr"/>
      <c r="M1478" s="199" t="inlineStr">
        <is>
          <t>Implement detections</t>
        </is>
      </c>
      <c r="N1478" s="199" t="inlineStr">
        <is>
          <t>https://attack.mitre.org/techniques/T1112</t>
        </is>
      </c>
      <c r="O1478" s="199" t="inlineStr">
        <is>
          <t>Implement detection rules for this technique</t>
        </is>
      </c>
      <c r="P1478" s="199" t="inlineStr">
        <is>
          <t>Tactics: Defense Evasion, Persistence</t>
        </is>
      </c>
      <c r="Q1478" s="199" t="inlineStr">
        <is>
          <t>P4</t>
        </is>
      </c>
      <c r="R1478" s="199" t="inlineStr">
        <is>
          <t>🔍 Investigate and apply appropriate controls</t>
        </is>
      </c>
      <c r="S1478" s="199" t="inlineStr">
        <is>
          <t>MITRE technique - no IP context</t>
        </is>
      </c>
      <c r="T1478" s="199" t="n">
        <v>0</v>
      </c>
      <c r="U1478" s="199" t="n">
        <v>0</v>
      </c>
      <c r="V1478" s="199" t="inlineStr">
        <is>
          <t>T1112:Modify Registry | T1592.002:Software</t>
        </is>
      </c>
      <c r="W1478" s="199" t="n">
        <v>1</v>
      </c>
      <c r="X1478" s="199" t="inlineStr">
        <is>
          <t>LOW (40%)</t>
        </is>
      </c>
      <c r="Y1478" s="199" t="inlineStr">
        <is>
          <t>NONE</t>
        </is>
      </c>
      <c r="Z1478" s="199" t="inlineStr">
        <is>
          <t>NONE</t>
        </is>
      </c>
      <c r="AA1478" s="199" t="inlineStr">
        <is>
          <t>NONE</t>
        </is>
      </c>
      <c r="AB1478" s="199" t="inlineStr">
        <is>
          <t>NONE</t>
        </is>
      </c>
      <c r="AC1478" s="199" t="n">
        <v>0</v>
      </c>
      <c r="AD1478" s="199" t="inlineStr"/>
    </row>
    <row r="1479">
      <c r="A1479" s="199" t="inlineStr">
        <is>
          <t>MITRE_ATTACK</t>
        </is>
      </c>
      <c r="B1479" s="199" t="inlineStr">
        <is>
          <t>T1543.004</t>
        </is>
      </c>
      <c r="C1479" s="199" t="inlineStr">
        <is>
          <t xml:space="preserve">Tactic: Persistence, Privilege Escalation | Technique: Launch Daemon | Adversaries may create or modify Launch Daemons to execute malicious payloads as part of persistence. Launch Daemons are plist files used to interact with Launchd, the service management framework used by macOS. Launch Daemons require elevated privileges to install, are executed for every user on a system prior to login, and run in the background without the need for user interaction. During the macOS initialization startup, </t>
        </is>
      </c>
      <c r="D1479" s="199" t="n">
        <v>6</v>
      </c>
      <c r="E1479" s="199" t="inlineStr">
        <is>
          <t>MEDIUM</t>
        </is>
      </c>
      <c r="F1479" s="199" t="n">
        <v>2</v>
      </c>
      <c r="G1479" s="199" t="n">
        <v>2</v>
      </c>
      <c r="H1479" s="199" t="inlineStr">
        <is>
          <t>MEDIUM</t>
        </is>
      </c>
      <c r="I1479" s="199" t="n">
        <v>10</v>
      </c>
      <c r="J1479" s="199" t="inlineStr">
        <is>
          <t>NO</t>
        </is>
      </c>
      <c r="K1479" s="199" t="inlineStr">
        <is>
          <t>https://attack.mitre.org/techniques/T1543/004</t>
        </is>
      </c>
      <c r="L1479" s="199" t="inlineStr"/>
      <c r="M1479" s="199" t="inlineStr">
        <is>
          <t>Implement detections</t>
        </is>
      </c>
      <c r="N1479" s="199" t="inlineStr">
        <is>
          <t>https://attack.mitre.org/techniques/T1543/004</t>
        </is>
      </c>
      <c r="O1479" s="199" t="inlineStr">
        <is>
          <t>Implement detection rules for this technique</t>
        </is>
      </c>
      <c r="P1479" s="199" t="inlineStr">
        <is>
          <t>Tactics: Persistence, Privilege Escalation</t>
        </is>
      </c>
      <c r="Q1479" s="199" t="inlineStr">
        <is>
          <t>P4</t>
        </is>
      </c>
      <c r="R1479" s="199" t="inlineStr">
        <is>
          <t>🔍 Investigate and apply appropriate controls</t>
        </is>
      </c>
      <c r="S1479" s="199" t="inlineStr">
        <is>
          <t>MITRE technique - no IP context</t>
        </is>
      </c>
      <c r="T1479" s="199" t="n">
        <v>0</v>
      </c>
      <c r="U1479" s="199" t="n">
        <v>0</v>
      </c>
      <c r="V1479" s="199" t="inlineStr">
        <is>
          <t>T1543.004:Launch Daemon</t>
        </is>
      </c>
      <c r="W1479" s="199" t="n">
        <v>1</v>
      </c>
      <c r="X1479" s="199" t="inlineStr">
        <is>
          <t>LOW (40%)</t>
        </is>
      </c>
      <c r="Y1479" s="199" t="inlineStr">
        <is>
          <t>NONE</t>
        </is>
      </c>
      <c r="Z1479" s="199" t="inlineStr">
        <is>
          <t>NONE</t>
        </is>
      </c>
      <c r="AA1479" s="199" t="inlineStr">
        <is>
          <t>NONE</t>
        </is>
      </c>
      <c r="AB1479" s="199" t="inlineStr">
        <is>
          <t>NONE</t>
        </is>
      </c>
      <c r="AC1479" s="199" t="n">
        <v>0</v>
      </c>
      <c r="AD1479" s="199" t="inlineStr"/>
    </row>
    <row r="1480">
      <c r="A1480" s="199" t="inlineStr">
        <is>
          <t>MITRE_ATTACK</t>
        </is>
      </c>
      <c r="B1480" s="199" t="inlineStr">
        <is>
          <t>T1580</t>
        </is>
      </c>
      <c r="C1480" s="199" t="inlineStr">
        <is>
          <t>Tactic: Discovery | Technique: Cloud Infrastructure Discovery | An adversary may attempt to discover infrastructure and resources that are available within an infrastructure-as-a-service (IaaS) environment. This includes compute service resources such as instances, virtual machines, and snapshots as well as resources of other services including the storage and database services. Cloud providers offer methods such as APIs and commands issued through CLIs to serve information about infrastructure.</t>
        </is>
      </c>
      <c r="D1480" s="199" t="n">
        <v>6</v>
      </c>
      <c r="E1480" s="199" t="inlineStr">
        <is>
          <t>MEDIUM</t>
        </is>
      </c>
      <c r="F1480" s="199" t="n">
        <v>2</v>
      </c>
      <c r="G1480" s="199" t="n">
        <v>2</v>
      </c>
      <c r="H1480" s="199" t="inlineStr">
        <is>
          <t>MEDIUM</t>
        </is>
      </c>
      <c r="I1480" s="199" t="n">
        <v>10</v>
      </c>
      <c r="J1480" s="199" t="inlineStr">
        <is>
          <t>NO</t>
        </is>
      </c>
      <c r="K1480" s="199" t="inlineStr">
        <is>
          <t>https://attack.mitre.org/techniques/T1580</t>
        </is>
      </c>
      <c r="L1480" s="199" t="inlineStr"/>
      <c r="M1480" s="199" t="inlineStr">
        <is>
          <t>Implement detections</t>
        </is>
      </c>
      <c r="N1480" s="199" t="inlineStr">
        <is>
          <t>https://attack.mitre.org/techniques/T1580</t>
        </is>
      </c>
      <c r="O1480" s="199" t="inlineStr">
        <is>
          <t>Implement detection rules for this technique</t>
        </is>
      </c>
      <c r="P1480" s="199" t="inlineStr">
        <is>
          <t>Tactics: Discovery</t>
        </is>
      </c>
      <c r="Q1480" s="199" t="inlineStr">
        <is>
          <t>P4</t>
        </is>
      </c>
      <c r="R1480" s="199" t="inlineStr">
        <is>
          <t>🔍 Investigate and apply appropriate controls</t>
        </is>
      </c>
      <c r="S1480" s="199" t="inlineStr">
        <is>
          <t>MITRE technique - no IP context</t>
        </is>
      </c>
      <c r="T1480" s="199" t="n">
        <v>0</v>
      </c>
      <c r="U1480" s="199" t="n">
        <v>0</v>
      </c>
      <c r="V1480" s="199" t="inlineStr">
        <is>
          <t>T1580:Cloud Infrastructure Discovery</t>
        </is>
      </c>
      <c r="W1480" s="199" t="n">
        <v>1</v>
      </c>
      <c r="X1480" s="199" t="inlineStr">
        <is>
          <t>LOW (40%)</t>
        </is>
      </c>
      <c r="Y1480" s="199" t="inlineStr">
        <is>
          <t>NONE</t>
        </is>
      </c>
      <c r="Z1480" s="199" t="inlineStr">
        <is>
          <t>NONE</t>
        </is>
      </c>
      <c r="AA1480" s="199" t="inlineStr">
        <is>
          <t>NONE</t>
        </is>
      </c>
      <c r="AB1480" s="199" t="inlineStr">
        <is>
          <t>NONE</t>
        </is>
      </c>
      <c r="AC1480" s="199" t="n">
        <v>0</v>
      </c>
      <c r="AD1480" s="199" t="inlineStr"/>
    </row>
    <row r="1481">
      <c r="A1481" s="199" t="inlineStr">
        <is>
          <t>MITRE_ATTACK</t>
        </is>
      </c>
      <c r="B1481" s="199" t="inlineStr">
        <is>
          <t>T1555.003</t>
        </is>
      </c>
      <c r="C1481" s="199" t="inlineStr">
        <is>
          <t>Tactic: Credential Access | Technique: Credentials from Web Browsers | Adversaries may acquire credentials from web browsers by reading files specific to the target browser.(Citation: Talos Olympic Destroyer 2018) Web browsers commonly save credentials such as website usernames and passwords so that they do not need to be entered manually in the future. Web browsers typically store the credentials in an encrypted format within a credential store; however, methods exist to extract plaintext crede</t>
        </is>
      </c>
      <c r="D1481" s="199" t="n">
        <v>6</v>
      </c>
      <c r="E1481" s="199" t="inlineStr">
        <is>
          <t>MEDIUM</t>
        </is>
      </c>
      <c r="F1481" s="199" t="n">
        <v>2</v>
      </c>
      <c r="G1481" s="199" t="n">
        <v>2</v>
      </c>
      <c r="H1481" s="199" t="inlineStr">
        <is>
          <t>MEDIUM</t>
        </is>
      </c>
      <c r="I1481" s="199" t="n">
        <v>10</v>
      </c>
      <c r="J1481" s="199" t="inlineStr">
        <is>
          <t>NO</t>
        </is>
      </c>
      <c r="K1481" s="199" t="inlineStr">
        <is>
          <t>https://attack.mitre.org/techniques/T1555/003</t>
        </is>
      </c>
      <c r="L1481" s="199" t="inlineStr"/>
      <c r="M1481" s="199" t="inlineStr">
        <is>
          <t>Implement detections</t>
        </is>
      </c>
      <c r="N1481" s="199" t="inlineStr">
        <is>
          <t>https://attack.mitre.org/techniques/T1555/003</t>
        </is>
      </c>
      <c r="O1481" s="199" t="inlineStr">
        <is>
          <t>Implement detection rules for this technique</t>
        </is>
      </c>
      <c r="P1481" s="199" t="inlineStr">
        <is>
          <t>Tactics: Credential Access</t>
        </is>
      </c>
      <c r="Q1481" s="199" t="inlineStr">
        <is>
          <t>P4</t>
        </is>
      </c>
      <c r="R1481" s="199" t="inlineStr">
        <is>
          <t>🔍 Investigate and apply appropriate controls</t>
        </is>
      </c>
      <c r="S1481" s="199" t="inlineStr">
        <is>
          <t>MITRE technique - no IP context</t>
        </is>
      </c>
      <c r="T1481" s="199" t="n">
        <v>0</v>
      </c>
      <c r="U1481" s="199" t="n">
        <v>0</v>
      </c>
      <c r="V1481" s="199" t="inlineStr">
        <is>
          <t>T1555.003:Credentials from Web Browsers | T1589.001:Credentials</t>
        </is>
      </c>
      <c r="W1481" s="199" t="n">
        <v>1</v>
      </c>
      <c r="X1481" s="199" t="inlineStr">
        <is>
          <t>LOW (40%)</t>
        </is>
      </c>
      <c r="Y1481" s="199" t="inlineStr">
        <is>
          <t>NONE</t>
        </is>
      </c>
      <c r="Z1481" s="199" t="inlineStr">
        <is>
          <t>NONE</t>
        </is>
      </c>
      <c r="AA1481" s="199" t="inlineStr">
        <is>
          <t>NONE</t>
        </is>
      </c>
      <c r="AB1481" s="199" t="inlineStr">
        <is>
          <t>NONE</t>
        </is>
      </c>
      <c r="AC1481" s="199" t="n">
        <v>0</v>
      </c>
      <c r="AD1481" s="199" t="inlineStr"/>
    </row>
    <row r="1482">
      <c r="A1482" s="199" t="inlineStr">
        <is>
          <t>MITRE_ATTACK</t>
        </is>
      </c>
      <c r="B1482" s="199" t="inlineStr">
        <is>
          <t>T1574.008</t>
        </is>
      </c>
      <c r="C1482" s="199" t="inlineStr">
        <is>
          <t>Tactic: Persistence, Privilege Escalation, Defense Evasion | Technique: Path Interception by Search Order Hijacking | Adversaries may execute their own malicious payloads by hijacking the search order used to load other programs. Because some programs do not call other programs using the full path, adversaries may place their own file in the directory where the calling program is located, causing the operating system to launch their malicious software at the request of the calling program.
Sear</t>
        </is>
      </c>
      <c r="D1482" s="199" t="n">
        <v>6</v>
      </c>
      <c r="E1482" s="199" t="inlineStr">
        <is>
          <t>MEDIUM</t>
        </is>
      </c>
      <c r="F1482" s="199" t="n">
        <v>2</v>
      </c>
      <c r="G1482" s="199" t="n">
        <v>2</v>
      </c>
      <c r="H1482" s="199" t="inlineStr">
        <is>
          <t>MEDIUM</t>
        </is>
      </c>
      <c r="I1482" s="199" t="n">
        <v>10</v>
      </c>
      <c r="J1482" s="199" t="inlineStr">
        <is>
          <t>NO</t>
        </is>
      </c>
      <c r="K1482" s="199" t="inlineStr">
        <is>
          <t>https://attack.mitre.org/techniques/T1574/008</t>
        </is>
      </c>
      <c r="L1482" s="199" t="inlineStr"/>
      <c r="M1482" s="199" t="inlineStr">
        <is>
          <t>Implement detections</t>
        </is>
      </c>
      <c r="N1482" s="199" t="inlineStr">
        <is>
          <t>https://attack.mitre.org/techniques/T1574/008</t>
        </is>
      </c>
      <c r="O1482" s="199" t="inlineStr">
        <is>
          <t>Implement detection rules for this technique</t>
        </is>
      </c>
      <c r="P1482" s="199" t="inlineStr">
        <is>
          <t>Tactics: Persistence, Privilege Escalation, Defense Evasion</t>
        </is>
      </c>
      <c r="Q1482" s="199" t="inlineStr">
        <is>
          <t>P4</t>
        </is>
      </c>
      <c r="R1482" s="199" t="inlineStr">
        <is>
          <t>🔍 Investigate and apply appropriate controls</t>
        </is>
      </c>
      <c r="S1482" s="199" t="inlineStr">
        <is>
          <t>MITRE technique - no IP context</t>
        </is>
      </c>
      <c r="T1482" s="199" t="n">
        <v>0</v>
      </c>
      <c r="U1482" s="199" t="n">
        <v>0</v>
      </c>
      <c r="V1482" s="199" t="inlineStr">
        <is>
          <t>T1574.008:Path Interception by Search Order Hijacking | T1592.002:Software</t>
        </is>
      </c>
      <c r="W1482" s="199" t="n">
        <v>1</v>
      </c>
      <c r="X1482" s="199" t="inlineStr">
        <is>
          <t>LOW (40%)</t>
        </is>
      </c>
      <c r="Y1482" s="199" t="inlineStr">
        <is>
          <t>NONE</t>
        </is>
      </c>
      <c r="Z1482" s="199" t="inlineStr">
        <is>
          <t>NONE</t>
        </is>
      </c>
      <c r="AA1482" s="199" t="inlineStr">
        <is>
          <t>NONE</t>
        </is>
      </c>
      <c r="AB1482" s="199" t="inlineStr">
        <is>
          <t>NONE</t>
        </is>
      </c>
      <c r="AC1482" s="199" t="n">
        <v>0</v>
      </c>
      <c r="AD1482" s="199" t="inlineStr"/>
    </row>
    <row r="1483">
      <c r="A1483" s="199" t="inlineStr">
        <is>
          <t>MITRE_ATTACK</t>
        </is>
      </c>
      <c r="B1483" s="199" t="inlineStr">
        <is>
          <t>T1491</t>
        </is>
      </c>
      <c r="C1483" s="199" t="inlineStr">
        <is>
          <t>Tactic: Impact | Technique: Defacement | Adversaries may modify visual content available internally or externally to an enterprise network, thus affecting the integrity of the original content. Reasons for [Defacement](https://attack.mitre.org/techniques/T1491) include delivering messaging, intimidation, or claiming (possibly false) credit for an intrusion. Disturbing or offensive images may be used as a part of [Defacement](https://attack.mitre.org/techniques/T1491) in order to cause user disco</t>
        </is>
      </c>
      <c r="D1483" s="199" t="n">
        <v>6</v>
      </c>
      <c r="E1483" s="199" t="inlineStr">
        <is>
          <t>MEDIUM</t>
        </is>
      </c>
      <c r="F1483" s="199" t="n">
        <v>2</v>
      </c>
      <c r="G1483" s="199" t="n">
        <v>2</v>
      </c>
      <c r="H1483" s="199" t="inlineStr">
        <is>
          <t>MEDIUM</t>
        </is>
      </c>
      <c r="I1483" s="199" t="n">
        <v>10</v>
      </c>
      <c r="J1483" s="199" t="inlineStr">
        <is>
          <t>NO</t>
        </is>
      </c>
      <c r="K1483" s="199" t="inlineStr">
        <is>
          <t>https://attack.mitre.org/techniques/T1491</t>
        </is>
      </c>
      <c r="L1483" s="199" t="inlineStr"/>
      <c r="M1483" s="199" t="inlineStr">
        <is>
          <t>Implement detections</t>
        </is>
      </c>
      <c r="N1483" s="199" t="inlineStr">
        <is>
          <t>https://attack.mitre.org/techniques/T1491</t>
        </is>
      </c>
      <c r="O1483" s="199" t="inlineStr">
        <is>
          <t>Implement detection rules for this technique</t>
        </is>
      </c>
      <c r="P1483" s="199" t="inlineStr">
        <is>
          <t>Tactics: Impact</t>
        </is>
      </c>
      <c r="Q1483" s="199" t="inlineStr">
        <is>
          <t>P4</t>
        </is>
      </c>
      <c r="R1483" s="199" t="inlineStr">
        <is>
          <t>🔍 Investigate and apply appropriate controls</t>
        </is>
      </c>
      <c r="S1483" s="199" t="inlineStr">
        <is>
          <t>MITRE technique - no IP context</t>
        </is>
      </c>
      <c r="T1483" s="199" t="n">
        <v>0</v>
      </c>
      <c r="U1483" s="199" t="n">
        <v>0</v>
      </c>
      <c r="V1483" s="199" t="inlineStr">
        <is>
          <t>T1491:Defacement</t>
        </is>
      </c>
      <c r="W1483" s="199" t="n">
        <v>1</v>
      </c>
      <c r="X1483" s="199" t="inlineStr">
        <is>
          <t>LOW (40%)</t>
        </is>
      </c>
      <c r="Y1483" s="199" t="inlineStr">
        <is>
          <t>NONE</t>
        </is>
      </c>
      <c r="Z1483" s="199" t="inlineStr">
        <is>
          <t>NONE</t>
        </is>
      </c>
      <c r="AA1483" s="199" t="inlineStr">
        <is>
          <t>NONE</t>
        </is>
      </c>
      <c r="AB1483" s="199" t="inlineStr">
        <is>
          <t>NONE</t>
        </is>
      </c>
      <c r="AC1483" s="199" t="n">
        <v>0</v>
      </c>
      <c r="AD1483" s="199" t="inlineStr"/>
    </row>
    <row r="1484">
      <c r="A1484" s="199" t="inlineStr">
        <is>
          <t>MITRE_ATTACK</t>
        </is>
      </c>
      <c r="B1484" s="199" t="inlineStr">
        <is>
          <t>T1535</t>
        </is>
      </c>
      <c r="C1484" s="199" t="inlineStr">
        <is>
          <t>Tactic: Defense Evasion | Technique: Unused/Unsupported Cloud Regions | Adversaries may create cloud instances in unused geographic service regions in order to evade detection. Access is usually obtained through compromising accounts used to manage cloud infrastructure.
Cloud service providers often provide infrastructure throughout the world in order to improve performance, provide redundancy, and allow customers to meet compliance requirements. Oftentimes, a customer will only use a subset of</t>
        </is>
      </c>
      <c r="D1484" s="199" t="n">
        <v>6</v>
      </c>
      <c r="E1484" s="199" t="inlineStr">
        <is>
          <t>MEDIUM</t>
        </is>
      </c>
      <c r="F1484" s="199" t="n">
        <v>2</v>
      </c>
      <c r="G1484" s="199" t="n">
        <v>2</v>
      </c>
      <c r="H1484" s="199" t="inlineStr">
        <is>
          <t>MEDIUM</t>
        </is>
      </c>
      <c r="I1484" s="199" t="n">
        <v>10</v>
      </c>
      <c r="J1484" s="199" t="inlineStr">
        <is>
          <t>NO</t>
        </is>
      </c>
      <c r="K1484" s="199" t="inlineStr">
        <is>
          <t>https://attack.mitre.org/techniques/T1535</t>
        </is>
      </c>
      <c r="L1484" s="199" t="inlineStr"/>
      <c r="M1484" s="199" t="inlineStr">
        <is>
          <t>Implement detections</t>
        </is>
      </c>
      <c r="N1484" s="199" t="inlineStr">
        <is>
          <t>https://attack.mitre.org/techniques/T1535</t>
        </is>
      </c>
      <c r="O1484" s="199" t="inlineStr">
        <is>
          <t>Implement detection rules for this technique</t>
        </is>
      </c>
      <c r="P1484" s="199" t="inlineStr">
        <is>
          <t>Tactics: Defense Evasion</t>
        </is>
      </c>
      <c r="Q1484" s="199" t="inlineStr">
        <is>
          <t>P4</t>
        </is>
      </c>
      <c r="R1484" s="199" t="inlineStr">
        <is>
          <t>🔍 Investigate and apply appropriate controls</t>
        </is>
      </c>
      <c r="S1484" s="199" t="inlineStr">
        <is>
          <t>MITRE technique - no IP context</t>
        </is>
      </c>
      <c r="T1484" s="199" t="n">
        <v>0</v>
      </c>
      <c r="U1484" s="199" t="n">
        <v>0</v>
      </c>
      <c r="V1484" s="199" t="inlineStr">
        <is>
          <t>T1535:Unused/Unsupported Cloud Regions | T1578.002:Create Cloud Instance</t>
        </is>
      </c>
      <c r="W1484" s="199" t="n">
        <v>1</v>
      </c>
      <c r="X1484" s="199" t="inlineStr">
        <is>
          <t>LOW (40%)</t>
        </is>
      </c>
      <c r="Y1484" s="199" t="inlineStr">
        <is>
          <t>NONE</t>
        </is>
      </c>
      <c r="Z1484" s="199" t="inlineStr">
        <is>
          <t>NONE</t>
        </is>
      </c>
      <c r="AA1484" s="199" t="inlineStr">
        <is>
          <t>NONE</t>
        </is>
      </c>
      <c r="AB1484" s="199" t="inlineStr">
        <is>
          <t>NONE</t>
        </is>
      </c>
      <c r="AC1484" s="199" t="n">
        <v>0</v>
      </c>
      <c r="AD1484" s="199" t="inlineStr"/>
    </row>
    <row r="1485">
      <c r="A1485" s="199" t="inlineStr">
        <is>
          <t>MITRE_ATTACK</t>
        </is>
      </c>
      <c r="B1485" s="199" t="inlineStr">
        <is>
          <t>T1557.003</t>
        </is>
      </c>
      <c r="C1485" s="199" t="inlineStr">
        <is>
          <t>Tactic: Credential Access, Collection | Technique: DHCP Spoofing | Adversaries may redirect network traffic to adversary-owned systems by spoofing Dynamic Host Configuration Protocol (DHCP) traffic and acting as a malicious DHCP server on the victim network. By achieving the adversary-in-the-middle (AiTM) position, adversaries may collect network communications, including passed credentials, especially those sent over insecure, unencrypted protocols. This may also enable follow-on behaviors such</t>
        </is>
      </c>
      <c r="D1485" s="199" t="n">
        <v>6</v>
      </c>
      <c r="E1485" s="199" t="inlineStr">
        <is>
          <t>MEDIUM</t>
        </is>
      </c>
      <c r="F1485" s="199" t="n">
        <v>2</v>
      </c>
      <c r="G1485" s="199" t="n">
        <v>2</v>
      </c>
      <c r="H1485" s="199" t="inlineStr">
        <is>
          <t>MEDIUM</t>
        </is>
      </c>
      <c r="I1485" s="199" t="n">
        <v>10</v>
      </c>
      <c r="J1485" s="199" t="inlineStr">
        <is>
          <t>NO</t>
        </is>
      </c>
      <c r="K1485" s="199" t="inlineStr">
        <is>
          <t>https://attack.mitre.org/techniques/T1557/003</t>
        </is>
      </c>
      <c r="L1485" s="199" t="inlineStr"/>
      <c r="M1485" s="199" t="inlineStr">
        <is>
          <t>Implement detections</t>
        </is>
      </c>
      <c r="N1485" s="199" t="inlineStr">
        <is>
          <t>https://attack.mitre.org/techniques/T1557/003</t>
        </is>
      </c>
      <c r="O1485" s="199" t="inlineStr">
        <is>
          <t>Implement detection rules for this technique</t>
        </is>
      </c>
      <c r="P1485" s="199" t="inlineStr">
        <is>
          <t>Tactics: Credential Access, Collection</t>
        </is>
      </c>
      <c r="Q1485" s="199" t="inlineStr">
        <is>
          <t>P4</t>
        </is>
      </c>
      <c r="R1485" s="199" t="inlineStr">
        <is>
          <t>🔍 Investigate and apply appropriate controls</t>
        </is>
      </c>
      <c r="S1485" s="199" t="inlineStr">
        <is>
          <t>MITRE technique - no IP context</t>
        </is>
      </c>
      <c r="T1485" s="199" t="n">
        <v>0</v>
      </c>
      <c r="U1485" s="199" t="n">
        <v>0</v>
      </c>
      <c r="V1485" s="199" t="inlineStr">
        <is>
          <t>T1557.003:DHCP Spoofing | T1584.004:Server | T1589.001:Credentials</t>
        </is>
      </c>
      <c r="W1485" s="199" t="n">
        <v>1</v>
      </c>
      <c r="X1485" s="199" t="inlineStr">
        <is>
          <t>LOW (40%)</t>
        </is>
      </c>
      <c r="Y1485" s="199" t="inlineStr">
        <is>
          <t>NONE</t>
        </is>
      </c>
      <c r="Z1485" s="199" t="inlineStr">
        <is>
          <t>NONE</t>
        </is>
      </c>
      <c r="AA1485" s="199" t="inlineStr">
        <is>
          <t>NONE</t>
        </is>
      </c>
      <c r="AB1485" s="199" t="inlineStr">
        <is>
          <t>NONE</t>
        </is>
      </c>
      <c r="AC1485" s="199" t="n">
        <v>0</v>
      </c>
      <c r="AD1485" s="199" t="inlineStr"/>
    </row>
    <row r="1486">
      <c r="A1486" s="199" t="inlineStr">
        <is>
          <t>MITRE_ATTACK</t>
        </is>
      </c>
      <c r="B1486" s="199" t="inlineStr">
        <is>
          <t>T1563</t>
        </is>
      </c>
      <c r="C1486" s="199" t="inlineStr">
        <is>
          <t>Tactic: Lateral Movement | Technique: Remote Service Session Hijacking | Adversaries may take control of preexisting sessions with remote services to move laterally in an environment. Users may use valid credentials to log into a service specifically designed to accept remote connections, such as telnet, SSH, and RDP. When a user logs into a service, a session will be established that will allow them to maintain a continuous interaction with that service.
Adversaries may commandeer these sessio</t>
        </is>
      </c>
      <c r="D1486" s="199" t="n">
        <v>6</v>
      </c>
      <c r="E1486" s="199" t="inlineStr">
        <is>
          <t>MEDIUM</t>
        </is>
      </c>
      <c r="F1486" s="199" t="n">
        <v>2</v>
      </c>
      <c r="G1486" s="199" t="n">
        <v>2</v>
      </c>
      <c r="H1486" s="199" t="inlineStr">
        <is>
          <t>MEDIUM</t>
        </is>
      </c>
      <c r="I1486" s="199" t="n">
        <v>10</v>
      </c>
      <c r="J1486" s="199" t="inlineStr">
        <is>
          <t>NO</t>
        </is>
      </c>
      <c r="K1486" s="199" t="inlineStr">
        <is>
          <t>https://attack.mitre.org/techniques/T1563</t>
        </is>
      </c>
      <c r="L1486" s="199" t="inlineStr"/>
      <c r="M1486" s="199" t="inlineStr">
        <is>
          <t>Implement detections</t>
        </is>
      </c>
      <c r="N1486" s="199" t="inlineStr">
        <is>
          <t>https://attack.mitre.org/techniques/T1563</t>
        </is>
      </c>
      <c r="O1486" s="199" t="inlineStr">
        <is>
          <t>Implement detection rules for this technique</t>
        </is>
      </c>
      <c r="P1486" s="199" t="inlineStr">
        <is>
          <t>Tactics: Lateral Movement</t>
        </is>
      </c>
      <c r="Q1486" s="199" t="inlineStr">
        <is>
          <t>P4</t>
        </is>
      </c>
      <c r="R1486" s="199" t="inlineStr">
        <is>
          <t>🔍 Investigate and apply appropriate controls</t>
        </is>
      </c>
      <c r="S1486" s="199" t="inlineStr">
        <is>
          <t>MITRE technique - no IP context</t>
        </is>
      </c>
      <c r="T1486" s="199" t="n">
        <v>0</v>
      </c>
      <c r="U1486" s="199" t="n">
        <v>0</v>
      </c>
      <c r="V1486" s="199" t="inlineStr">
        <is>
          <t>T1563:Remote Service Session Hijacking | T1021:Remote Services | T1589.001:Credentials</t>
        </is>
      </c>
      <c r="W1486" s="199" t="n">
        <v>1</v>
      </c>
      <c r="X1486" s="199" t="inlineStr">
        <is>
          <t>LOW (40%)</t>
        </is>
      </c>
      <c r="Y1486" s="199" t="inlineStr">
        <is>
          <t>NONE</t>
        </is>
      </c>
      <c r="Z1486" s="199" t="inlineStr">
        <is>
          <t>NONE</t>
        </is>
      </c>
      <c r="AA1486" s="199" t="inlineStr">
        <is>
          <t>NONE</t>
        </is>
      </c>
      <c r="AB1486" s="199" t="inlineStr">
        <is>
          <t>NONE</t>
        </is>
      </c>
      <c r="AC1486" s="199" t="n">
        <v>0</v>
      </c>
      <c r="AD1486" s="199" t="inlineStr"/>
    </row>
    <row r="1487">
      <c r="A1487" s="199" t="inlineStr">
        <is>
          <t>MITRE_ATTACK</t>
        </is>
      </c>
      <c r="B1487" s="199" t="inlineStr">
        <is>
          <t>T1564.013</t>
        </is>
      </c>
      <c r="C1487" s="199" t="inlineStr">
        <is>
          <t>Tactic: Defense Evasion | Technique: Bind Mounts | Adversaries may abuse bind mounts on file structures to hide their activity and artifacts from native utilities. A bind mount maps a directory or file from one location on the filesystem to another, similar to a shortcut on Windows. It’s commonly used to provide access to specific files or directories across different environments, such as inside containers or chroot environments, and requires sudo access. 
Adversaries may use bind mounts to ma</t>
        </is>
      </c>
      <c r="D1487" s="199" t="n">
        <v>6</v>
      </c>
      <c r="E1487" s="199" t="inlineStr">
        <is>
          <t>MEDIUM</t>
        </is>
      </c>
      <c r="F1487" s="199" t="n">
        <v>2</v>
      </c>
      <c r="G1487" s="199" t="n">
        <v>2</v>
      </c>
      <c r="H1487" s="199" t="inlineStr">
        <is>
          <t>MEDIUM</t>
        </is>
      </c>
      <c r="I1487" s="199" t="n">
        <v>10</v>
      </c>
      <c r="J1487" s="199" t="inlineStr">
        <is>
          <t>NO</t>
        </is>
      </c>
      <c r="K1487" s="199" t="inlineStr">
        <is>
          <t>https://attack.mitre.org/techniques/T1564/013</t>
        </is>
      </c>
      <c r="L1487" s="199" t="inlineStr"/>
      <c r="M1487" s="199" t="inlineStr">
        <is>
          <t>Implement detections</t>
        </is>
      </c>
      <c r="N1487" s="199" t="inlineStr">
        <is>
          <t>https://attack.mitre.org/techniques/T1564/013</t>
        </is>
      </c>
      <c r="O1487" s="199" t="inlineStr">
        <is>
          <t>Implement detection rules for this technique</t>
        </is>
      </c>
      <c r="P1487" s="199" t="inlineStr">
        <is>
          <t>Tactics: Defense Evasion</t>
        </is>
      </c>
      <c r="Q1487" s="199" t="inlineStr">
        <is>
          <t>P4</t>
        </is>
      </c>
      <c r="R1487" s="199" t="inlineStr">
        <is>
          <t>🔍 Investigate and apply appropriate controls</t>
        </is>
      </c>
      <c r="S1487" s="199" t="inlineStr">
        <is>
          <t>MITRE technique - no IP context</t>
        </is>
      </c>
      <c r="T1487" s="199" t="n">
        <v>0</v>
      </c>
      <c r="U1487" s="199" t="n">
        <v>0</v>
      </c>
      <c r="V1487" s="199" t="inlineStr">
        <is>
          <t>T1564.013:Bind Mounts</t>
        </is>
      </c>
      <c r="W1487" s="199" t="n">
        <v>1</v>
      </c>
      <c r="X1487" s="199" t="inlineStr">
        <is>
          <t>LOW (40%)</t>
        </is>
      </c>
      <c r="Y1487" s="199" t="inlineStr">
        <is>
          <t>NONE</t>
        </is>
      </c>
      <c r="Z1487" s="199" t="inlineStr">
        <is>
          <t>NONE</t>
        </is>
      </c>
      <c r="AA1487" s="199" t="inlineStr">
        <is>
          <t>NONE</t>
        </is>
      </c>
      <c r="AB1487" s="199" t="inlineStr">
        <is>
          <t>NONE</t>
        </is>
      </c>
      <c r="AC1487" s="199" t="n">
        <v>0</v>
      </c>
      <c r="AD1487" s="199" t="inlineStr"/>
    </row>
    <row r="1488">
      <c r="A1488" s="199" t="inlineStr">
        <is>
          <t>MITRE_ATTACK</t>
        </is>
      </c>
      <c r="B1488" s="199" t="inlineStr">
        <is>
          <t>T1027.001</t>
        </is>
      </c>
      <c r="C1488" s="199" t="inlineStr">
        <is>
          <t>Tactic: Defense Evasion | Technique: Binary Padding | Adversaries may use binary padding to add junk data and change the on-disk representation of malware. This can be done without affecting the functionality or behavior of a binary, but can increase the size of the binary beyond what some security tools are capable of handling due to file size limitations. 
Binary padding effectively changes the checksum of the file and can also be used to avoid hash-based blocklists and static anti-virus sign</t>
        </is>
      </c>
      <c r="D1488" s="199" t="n">
        <v>6</v>
      </c>
      <c r="E1488" s="199" t="inlineStr">
        <is>
          <t>MEDIUM</t>
        </is>
      </c>
      <c r="F1488" s="199" t="n">
        <v>2</v>
      </c>
      <c r="G1488" s="199" t="n">
        <v>2</v>
      </c>
      <c r="H1488" s="199" t="inlineStr">
        <is>
          <t>MEDIUM</t>
        </is>
      </c>
      <c r="I1488" s="199" t="n">
        <v>10</v>
      </c>
      <c r="J1488" s="199" t="inlineStr">
        <is>
          <t>NO</t>
        </is>
      </c>
      <c r="K1488" s="199" t="inlineStr">
        <is>
          <t>https://attack.mitre.org/techniques/T1027/001</t>
        </is>
      </c>
      <c r="L1488" s="199" t="inlineStr"/>
      <c r="M1488" s="199" t="inlineStr">
        <is>
          <t>Implement detections</t>
        </is>
      </c>
      <c r="N1488" s="199" t="inlineStr">
        <is>
          <t>https://attack.mitre.org/techniques/T1027/001</t>
        </is>
      </c>
      <c r="O1488" s="199" t="inlineStr">
        <is>
          <t>Implement detection rules for this technique</t>
        </is>
      </c>
      <c r="P1488" s="199" t="inlineStr">
        <is>
          <t>Tactics: Defense Evasion</t>
        </is>
      </c>
      <c r="Q1488" s="199" t="inlineStr">
        <is>
          <t>P4</t>
        </is>
      </c>
      <c r="R1488" s="199" t="inlineStr">
        <is>
          <t>🔍 Investigate and apply appropriate controls</t>
        </is>
      </c>
      <c r="S1488" s="199" t="inlineStr">
        <is>
          <t>MITRE technique - no IP context</t>
        </is>
      </c>
      <c r="T1488" s="199" t="n">
        <v>0</v>
      </c>
      <c r="U1488" s="199" t="n">
        <v>0</v>
      </c>
      <c r="V1488" s="199" t="inlineStr">
        <is>
          <t>T1027.001:Binary Padding | T1588.001:Malware | T1001.001:Junk Data</t>
        </is>
      </c>
      <c r="W1488" s="199" t="n">
        <v>1</v>
      </c>
      <c r="X1488" s="199" t="inlineStr">
        <is>
          <t>LOW (40%)</t>
        </is>
      </c>
      <c r="Y1488" s="199" t="inlineStr">
        <is>
          <t>NONE</t>
        </is>
      </c>
      <c r="Z1488" s="199" t="inlineStr">
        <is>
          <t>NONE</t>
        </is>
      </c>
      <c r="AA1488" s="199" t="inlineStr">
        <is>
          <t>NONE</t>
        </is>
      </c>
      <c r="AB1488" s="199" t="inlineStr">
        <is>
          <t>NONE</t>
        </is>
      </c>
      <c r="AC1488" s="199" t="n">
        <v>0</v>
      </c>
      <c r="AD1488" s="199" t="inlineStr"/>
    </row>
    <row r="1489">
      <c r="A1489" s="199" t="inlineStr">
        <is>
          <t>MITRE_ATTACK</t>
        </is>
      </c>
      <c r="B1489" s="199" t="inlineStr">
        <is>
          <t>T1505.003</t>
        </is>
      </c>
      <c r="C1489" s="199" t="inlineStr">
        <is>
          <t>Tactic: Persistence | Technique: Web Shell | Adversaries may backdoor web servers with web shells to establish persistent access to systems. A Web shell is a Web script that is placed on an openly accessible Web server to allow an adversary to access the Web server as a gateway into a network. A Web shell may provide a set of functions to execute or a command-line interface on the system that hosts the Web server.(Citation: volexity_0day_sophos_FW)
In addition to a server-side script, a Web she</t>
        </is>
      </c>
      <c r="D1489" s="199" t="n">
        <v>6</v>
      </c>
      <c r="E1489" s="199" t="inlineStr">
        <is>
          <t>MEDIUM</t>
        </is>
      </c>
      <c r="F1489" s="199" t="n">
        <v>2</v>
      </c>
      <c r="G1489" s="199" t="n">
        <v>2</v>
      </c>
      <c r="H1489" s="199" t="inlineStr">
        <is>
          <t>MEDIUM</t>
        </is>
      </c>
      <c r="I1489" s="199" t="n">
        <v>10</v>
      </c>
      <c r="J1489" s="199" t="inlineStr">
        <is>
          <t>NO</t>
        </is>
      </c>
      <c r="K1489" s="199" t="inlineStr">
        <is>
          <t>https://attack.mitre.org/techniques/T1505/003</t>
        </is>
      </c>
      <c r="L1489" s="199" t="inlineStr"/>
      <c r="M1489" s="199" t="inlineStr">
        <is>
          <t>Implement detections</t>
        </is>
      </c>
      <c r="N1489" s="199" t="inlineStr">
        <is>
          <t>https://attack.mitre.org/techniques/T1505/003</t>
        </is>
      </c>
      <c r="O1489" s="199" t="inlineStr">
        <is>
          <t>Implement detection rules for this technique</t>
        </is>
      </c>
      <c r="P1489" s="199" t="inlineStr">
        <is>
          <t>Tactics: Persistence</t>
        </is>
      </c>
      <c r="Q1489" s="199" t="inlineStr">
        <is>
          <t>P4</t>
        </is>
      </c>
      <c r="R1489" s="199" t="inlineStr">
        <is>
          <t>🔍 Investigate and apply appropriate controls</t>
        </is>
      </c>
      <c r="S1489" s="199" t="inlineStr">
        <is>
          <t>MITRE technique - no IP context</t>
        </is>
      </c>
      <c r="T1489" s="199" t="n">
        <v>0</v>
      </c>
      <c r="U1489" s="199" t="n">
        <v>0</v>
      </c>
      <c r="V1489" s="199" t="inlineStr">
        <is>
          <t>T1505.003:Web Shell | T1584.004:Server</t>
        </is>
      </c>
      <c r="W1489" s="199" t="n">
        <v>1</v>
      </c>
      <c r="X1489" s="199" t="inlineStr">
        <is>
          <t>LOW (40%)</t>
        </is>
      </c>
      <c r="Y1489" s="199" t="inlineStr">
        <is>
          <t>NONE</t>
        </is>
      </c>
      <c r="Z1489" s="199" t="inlineStr">
        <is>
          <t>NONE</t>
        </is>
      </c>
      <c r="AA1489" s="199" t="inlineStr">
        <is>
          <t>NONE</t>
        </is>
      </c>
      <c r="AB1489" s="199" t="inlineStr">
        <is>
          <t>NONE</t>
        </is>
      </c>
      <c r="AC1489" s="199" t="n">
        <v>0</v>
      </c>
      <c r="AD1489" s="199" t="inlineStr"/>
    </row>
    <row r="1490">
      <c r="A1490" s="199" t="inlineStr">
        <is>
          <t>MITRE_ATTACK</t>
        </is>
      </c>
      <c r="B1490" s="199" t="inlineStr">
        <is>
          <t>T1484.001</t>
        </is>
      </c>
      <c r="C1490" s="199" t="inlineStr">
        <is>
          <t>Tactic: Defense Evasion, Privilege Escalation | Technique: Group Policy Modification | Adversaries may modify Group Policy Objects (GPOs) to subvert the intended discretionary access controls for a domain, usually with the intention of escalating privileges on the domain. Group policy allows for centralized management of user and computer settings in Active Directory (AD). GPOs are containers for group policy settings made up of files stored within a predictable network path `\ \SYSVOL\ \Policie</t>
        </is>
      </c>
      <c r="D1490" s="199" t="n">
        <v>6</v>
      </c>
      <c r="E1490" s="199" t="inlineStr">
        <is>
          <t>MEDIUM</t>
        </is>
      </c>
      <c r="F1490" s="199" t="n">
        <v>2</v>
      </c>
      <c r="G1490" s="199" t="n">
        <v>2</v>
      </c>
      <c r="H1490" s="199" t="inlineStr">
        <is>
          <t>MEDIUM</t>
        </is>
      </c>
      <c r="I1490" s="199" t="n">
        <v>10</v>
      </c>
      <c r="J1490" s="199" t="inlineStr">
        <is>
          <t>NO</t>
        </is>
      </c>
      <c r="K1490" s="199" t="inlineStr">
        <is>
          <t>https://attack.mitre.org/techniques/T1484/001</t>
        </is>
      </c>
      <c r="L1490" s="199" t="inlineStr"/>
      <c r="M1490" s="199" t="inlineStr">
        <is>
          <t>Implement detections</t>
        </is>
      </c>
      <c r="N1490" s="199" t="inlineStr">
        <is>
          <t>https://attack.mitre.org/techniques/T1484/001</t>
        </is>
      </c>
      <c r="O1490" s="199" t="inlineStr">
        <is>
          <t>Implement detection rules for this technique</t>
        </is>
      </c>
      <c r="P1490" s="199" t="inlineStr">
        <is>
          <t>Tactics: Defense Evasion, Privilege Escalation</t>
        </is>
      </c>
      <c r="Q1490" s="199" t="inlineStr">
        <is>
          <t>P4</t>
        </is>
      </c>
      <c r="R1490" s="199" t="inlineStr">
        <is>
          <t>🔍 Investigate and apply appropriate controls</t>
        </is>
      </c>
      <c r="S1490" s="199" t="inlineStr">
        <is>
          <t>MITRE technique - no IP context</t>
        </is>
      </c>
      <c r="T1490" s="199" t="n">
        <v>0</v>
      </c>
      <c r="U1490" s="199" t="n">
        <v>0</v>
      </c>
      <c r="V1490" s="199" t="inlineStr">
        <is>
          <t>T1484.001:Group Policy Modification</t>
        </is>
      </c>
      <c r="W1490" s="199" t="n">
        <v>1</v>
      </c>
      <c r="X1490" s="199" t="inlineStr">
        <is>
          <t>LOW (40%)</t>
        </is>
      </c>
      <c r="Y1490" s="199" t="inlineStr">
        <is>
          <t>NONE</t>
        </is>
      </c>
      <c r="Z1490" s="199" t="inlineStr">
        <is>
          <t>NONE</t>
        </is>
      </c>
      <c r="AA1490" s="199" t="inlineStr">
        <is>
          <t>NONE</t>
        </is>
      </c>
      <c r="AB1490" s="199" t="inlineStr">
        <is>
          <t>NONE</t>
        </is>
      </c>
      <c r="AC1490" s="199" t="n">
        <v>0</v>
      </c>
      <c r="AD1490" s="199" t="inlineStr"/>
    </row>
    <row r="1491">
      <c r="A1491" s="199" t="inlineStr">
        <is>
          <t>MITRE_ATTACK</t>
        </is>
      </c>
      <c r="B1491" s="199" t="inlineStr">
        <is>
          <t>T1217</t>
        </is>
      </c>
      <c r="C1491" s="199" t="inlineStr">
        <is>
          <t>Tactic: Discovery | Technique: Browser Information Discovery | Adversaries may enumerate information about browsers to learn more about compromised environments. Data saved by browsers (such as bookmarks, accounts, and browsing history) may reveal a variety of personal information about users (e.g., banking sites, relationships/interests, social media, etc.) as well as details about internal network resources such as servers, tools/dashboards, or other related infrastructure.(Citation: Kaspersky</t>
        </is>
      </c>
      <c r="D1491" s="199" t="n">
        <v>6</v>
      </c>
      <c r="E1491" s="199" t="inlineStr">
        <is>
          <t>MEDIUM</t>
        </is>
      </c>
      <c r="F1491" s="199" t="n">
        <v>2</v>
      </c>
      <c r="G1491" s="199" t="n">
        <v>2</v>
      </c>
      <c r="H1491" s="199" t="inlineStr">
        <is>
          <t>MEDIUM</t>
        </is>
      </c>
      <c r="I1491" s="199" t="n">
        <v>10</v>
      </c>
      <c r="J1491" s="199" t="inlineStr">
        <is>
          <t>NO</t>
        </is>
      </c>
      <c r="K1491" s="199" t="inlineStr">
        <is>
          <t>https://attack.mitre.org/techniques/T1217</t>
        </is>
      </c>
      <c r="L1491" s="199" t="inlineStr"/>
      <c r="M1491" s="199" t="inlineStr">
        <is>
          <t>Implement detections</t>
        </is>
      </c>
      <c r="N1491" s="199" t="inlineStr">
        <is>
          <t>https://attack.mitre.org/techniques/T1217</t>
        </is>
      </c>
      <c r="O1491" s="199" t="inlineStr">
        <is>
          <t>Implement detection rules for this technique</t>
        </is>
      </c>
      <c r="P1491" s="199" t="inlineStr">
        <is>
          <t>Tactics: Discovery</t>
        </is>
      </c>
      <c r="Q1491" s="199" t="inlineStr">
        <is>
          <t>P4</t>
        </is>
      </c>
      <c r="R1491" s="199" t="inlineStr">
        <is>
          <t>🔍 Investigate and apply appropriate controls</t>
        </is>
      </c>
      <c r="S1491" s="199" t="inlineStr">
        <is>
          <t>MITRE technique - no IP context</t>
        </is>
      </c>
      <c r="T1491" s="199" t="n">
        <v>0</v>
      </c>
      <c r="U1491" s="199" t="n">
        <v>0</v>
      </c>
      <c r="V1491" s="199" t="inlineStr">
        <is>
          <t>T1217:Browser Information Discovery | T1584.004:Server | T1593.001:Social Media</t>
        </is>
      </c>
      <c r="W1491" s="199" t="n">
        <v>1</v>
      </c>
      <c r="X1491" s="199" t="inlineStr">
        <is>
          <t>LOW (40%)</t>
        </is>
      </c>
      <c r="Y1491" s="199" t="inlineStr">
        <is>
          <t>NONE</t>
        </is>
      </c>
      <c r="Z1491" s="199" t="inlineStr">
        <is>
          <t>NONE</t>
        </is>
      </c>
      <c r="AA1491" s="199" t="inlineStr">
        <is>
          <t>NONE</t>
        </is>
      </c>
      <c r="AB1491" s="199" t="inlineStr">
        <is>
          <t>NONE</t>
        </is>
      </c>
      <c r="AC1491" s="199" t="n">
        <v>0</v>
      </c>
      <c r="AD1491" s="199" t="inlineStr"/>
    </row>
    <row r="1492">
      <c r="A1492" s="199" t="inlineStr">
        <is>
          <t>MITRE_ATTACK</t>
        </is>
      </c>
      <c r="B1492" s="199" t="inlineStr">
        <is>
          <t>T1552.004</t>
        </is>
      </c>
      <c r="C1492" s="199" t="inlineStr">
        <is>
          <t>Tactic: Credential Access | Technique: Private Keys | Adversaries may search for private key certificate files on compromised systems for insecurely stored credentials. Private cryptographic keys and certificates are used for authentication, encryption/decryption, and digital signatures.(Citation: Wikipedia Public Key Crypto) Common key and certificate file extensions include: .key, .pgp, .gpg, .ppk., .p12, .pem, .pfx, .cer, .p7b, .asc. Adversaries may also look in common key directories, such a</t>
        </is>
      </c>
      <c r="D1492" s="199" t="n">
        <v>6</v>
      </c>
      <c r="E1492" s="199" t="inlineStr">
        <is>
          <t>MEDIUM</t>
        </is>
      </c>
      <c r="F1492" s="199" t="n">
        <v>2</v>
      </c>
      <c r="G1492" s="199" t="n">
        <v>2</v>
      </c>
      <c r="H1492" s="199" t="inlineStr">
        <is>
          <t>MEDIUM</t>
        </is>
      </c>
      <c r="I1492" s="199" t="n">
        <v>10</v>
      </c>
      <c r="J1492" s="199" t="inlineStr">
        <is>
          <t>NO</t>
        </is>
      </c>
      <c r="K1492" s="199" t="inlineStr">
        <is>
          <t>https://attack.mitre.org/techniques/T1552/004</t>
        </is>
      </c>
      <c r="L1492" s="199" t="inlineStr"/>
      <c r="M1492" s="199" t="inlineStr">
        <is>
          <t>Implement detections</t>
        </is>
      </c>
      <c r="N1492" s="199" t="inlineStr">
        <is>
          <t>https://attack.mitre.org/techniques/T1552/004</t>
        </is>
      </c>
      <c r="O1492" s="199" t="inlineStr">
        <is>
          <t>Implement detection rules for this technique</t>
        </is>
      </c>
      <c r="P1492" s="199" t="inlineStr">
        <is>
          <t>Tactics: Credential Access</t>
        </is>
      </c>
      <c r="Q1492" s="199" t="inlineStr">
        <is>
          <t>P4</t>
        </is>
      </c>
      <c r="R1492" s="199" t="inlineStr">
        <is>
          <t>🔍 Investigate and apply appropriate controls</t>
        </is>
      </c>
      <c r="S1492" s="199" t="inlineStr">
        <is>
          <t>MITRE technique - no IP context</t>
        </is>
      </c>
      <c r="T1492" s="199" t="n">
        <v>0</v>
      </c>
      <c r="U1492" s="199" t="n">
        <v>0</v>
      </c>
      <c r="V1492" s="199" t="inlineStr">
        <is>
          <t>T1552.004:Private Keys | T1589.001:Credentials</t>
        </is>
      </c>
      <c r="W1492" s="199" t="n">
        <v>1</v>
      </c>
      <c r="X1492" s="199" t="inlineStr">
        <is>
          <t>LOW (40%)</t>
        </is>
      </c>
      <c r="Y1492" s="199" t="inlineStr">
        <is>
          <t>NONE</t>
        </is>
      </c>
      <c r="Z1492" s="199" t="inlineStr">
        <is>
          <t>NONE</t>
        </is>
      </c>
      <c r="AA1492" s="199" t="inlineStr">
        <is>
          <t>NONE</t>
        </is>
      </c>
      <c r="AB1492" s="199" t="inlineStr">
        <is>
          <t>NONE</t>
        </is>
      </c>
      <c r="AC1492" s="199" t="n">
        <v>0</v>
      </c>
      <c r="AD1492" s="199" t="inlineStr"/>
    </row>
    <row r="1493">
      <c r="A1493" s="199" t="inlineStr">
        <is>
          <t>MITRE_ATTACK</t>
        </is>
      </c>
      <c r="B1493" s="199" t="inlineStr">
        <is>
          <t>T1583.004</t>
        </is>
      </c>
      <c r="C1493" s="199" t="inlineStr">
        <is>
          <t>Tactic: Resource Development | Technique: Server | Adversaries may buy, lease, rent, or obtain physical servers that can be used during targeting. Use of servers allows an adversary to stage, launch, and execute an operation. During post-compromise activity, adversaries may utilize servers for various tasks, such as watering hole operations in [Drive-by Compromise](https://attack.mitre.org/techniques/T1189), enabling [Phishing](https://attack.mitre.org/techniques/T1566) operations, or facilitati</t>
        </is>
      </c>
      <c r="D1493" s="199" t="n">
        <v>6</v>
      </c>
      <c r="E1493" s="199" t="inlineStr">
        <is>
          <t>MEDIUM</t>
        </is>
      </c>
      <c r="F1493" s="199" t="n">
        <v>2</v>
      </c>
      <c r="G1493" s="199" t="n">
        <v>2</v>
      </c>
      <c r="H1493" s="199" t="inlineStr">
        <is>
          <t>MEDIUM</t>
        </is>
      </c>
      <c r="I1493" s="199" t="n">
        <v>10</v>
      </c>
      <c r="J1493" s="199" t="inlineStr">
        <is>
          <t>NO</t>
        </is>
      </c>
      <c r="K1493" s="199" t="inlineStr">
        <is>
          <t>https://attack.mitre.org/techniques/T1583/004</t>
        </is>
      </c>
      <c r="L1493" s="199" t="inlineStr"/>
      <c r="M1493" s="199" t="inlineStr">
        <is>
          <t>Implement detections</t>
        </is>
      </c>
      <c r="N1493" s="199" t="inlineStr">
        <is>
          <t>https://attack.mitre.org/techniques/T1583/004</t>
        </is>
      </c>
      <c r="O1493" s="199" t="inlineStr">
        <is>
          <t>Implement detection rules for this technique</t>
        </is>
      </c>
      <c r="P1493" s="199" t="inlineStr">
        <is>
          <t>Tactics: Resource Development</t>
        </is>
      </c>
      <c r="Q1493" s="199" t="inlineStr">
        <is>
          <t>P4</t>
        </is>
      </c>
      <c r="R1493" s="199" t="inlineStr">
        <is>
          <t>🔍 Investigate and apply appropriate controls</t>
        </is>
      </c>
      <c r="S1493" s="199" t="inlineStr">
        <is>
          <t>MITRE technique - no IP context</t>
        </is>
      </c>
      <c r="T1493" s="199" t="n">
        <v>0</v>
      </c>
      <c r="U1493" s="199" t="n">
        <v>0</v>
      </c>
      <c r="V1493" s="199" t="inlineStr">
        <is>
          <t>T1583.004:Server | T1584.004:Server | T1566:Phishing</t>
        </is>
      </c>
      <c r="W1493" s="199" t="n">
        <v>1</v>
      </c>
      <c r="X1493" s="199" t="inlineStr">
        <is>
          <t>LOW (40%)</t>
        </is>
      </c>
      <c r="Y1493" s="199" t="inlineStr">
        <is>
          <t>NONE</t>
        </is>
      </c>
      <c r="Z1493" s="199" t="inlineStr">
        <is>
          <t>NONE</t>
        </is>
      </c>
      <c r="AA1493" s="199" t="inlineStr">
        <is>
          <t>NONE</t>
        </is>
      </c>
      <c r="AB1493" s="199" t="inlineStr">
        <is>
          <t>NONE</t>
        </is>
      </c>
      <c r="AC1493" s="199" t="n">
        <v>0</v>
      </c>
      <c r="AD1493" s="199" t="inlineStr"/>
    </row>
    <row r="1494">
      <c r="A1494" s="199" t="inlineStr">
        <is>
          <t>MITRE_ATTACK</t>
        </is>
      </c>
      <c r="B1494" s="199" t="inlineStr">
        <is>
          <t>T1021.006</t>
        </is>
      </c>
      <c r="C1494" s="199" t="inlineStr">
        <is>
          <t>Tactic: Lateral Movement | Technique: Windows Remote Management | Adversaries may use [Valid Accounts](https://attack.mitre.org/techniques/T1078) to interact with remote systems using Windows Remote Management (WinRM). The adversary may then perform actions as the logged-on user.
WinRM is the name of both a Windows service and a protocol that allows a user to interact with a remote system (e.g., run an executable, modify the Registry, modify services).(Citation: Microsoft WinRM) It may be calle</t>
        </is>
      </c>
      <c r="D1494" s="199" t="n">
        <v>6</v>
      </c>
      <c r="E1494" s="199" t="inlineStr">
        <is>
          <t>MEDIUM</t>
        </is>
      </c>
      <c r="F1494" s="199" t="n">
        <v>2</v>
      </c>
      <c r="G1494" s="199" t="n">
        <v>2</v>
      </c>
      <c r="H1494" s="199" t="inlineStr">
        <is>
          <t>MEDIUM</t>
        </is>
      </c>
      <c r="I1494" s="199" t="n">
        <v>10</v>
      </c>
      <c r="J1494" s="199" t="inlineStr">
        <is>
          <t>NO</t>
        </is>
      </c>
      <c r="K1494" s="199" t="inlineStr">
        <is>
          <t>https://attack.mitre.org/techniques/T1021/006</t>
        </is>
      </c>
      <c r="L1494" s="199" t="inlineStr"/>
      <c r="M1494" s="199" t="inlineStr">
        <is>
          <t>Implement detections</t>
        </is>
      </c>
      <c r="N1494" s="199" t="inlineStr">
        <is>
          <t>https://attack.mitre.org/techniques/T1021/006</t>
        </is>
      </c>
      <c r="O1494" s="199" t="inlineStr">
        <is>
          <t>Implement detection rules for this technique</t>
        </is>
      </c>
      <c r="P1494" s="199" t="inlineStr">
        <is>
          <t>Tactics: Lateral Movement</t>
        </is>
      </c>
      <c r="Q1494" s="199" t="inlineStr">
        <is>
          <t>P4</t>
        </is>
      </c>
      <c r="R1494" s="199" t="inlineStr">
        <is>
          <t>🔍 Investigate and apply appropriate controls</t>
        </is>
      </c>
      <c r="S1494" s="199" t="inlineStr">
        <is>
          <t>MITRE technique - no IP context</t>
        </is>
      </c>
      <c r="T1494" s="199" t="n">
        <v>0</v>
      </c>
      <c r="U1494" s="199" t="n">
        <v>0</v>
      </c>
      <c r="V1494" s="199" t="inlineStr">
        <is>
          <t>T1021.006:Windows Remote Management | T1543.003:Windows Service | T1078:Valid Accounts</t>
        </is>
      </c>
      <c r="W1494" s="199" t="n">
        <v>1</v>
      </c>
      <c r="X1494" s="199" t="inlineStr">
        <is>
          <t>LOW (40%)</t>
        </is>
      </c>
      <c r="Y1494" s="199" t="inlineStr">
        <is>
          <t>NONE</t>
        </is>
      </c>
      <c r="Z1494" s="199" t="inlineStr">
        <is>
          <t>NONE</t>
        </is>
      </c>
      <c r="AA1494" s="199" t="inlineStr">
        <is>
          <t>NONE</t>
        </is>
      </c>
      <c r="AB1494" s="199" t="inlineStr">
        <is>
          <t>NONE</t>
        </is>
      </c>
      <c r="AC1494" s="199" t="n">
        <v>0</v>
      </c>
      <c r="AD1494" s="199" t="inlineStr"/>
    </row>
    <row r="1495">
      <c r="A1495" s="199" t="inlineStr">
        <is>
          <t>MITRE_ATTACK</t>
        </is>
      </c>
      <c r="B1495" s="199" t="inlineStr">
        <is>
          <t>T1011.001</t>
        </is>
      </c>
      <c r="C1495" s="199" t="inlineStr">
        <is>
          <t>Tactic: Exfiltration | Technique: Exfiltration Over Bluetooth | Adversaries may attempt to exfiltrate data over Bluetooth rather than the command and control channel. If the command and control network is a wired Internet connection, an adversary may opt to exfiltrate data using a Bluetooth communication channel.
Adversaries may choose to do this if they have sufficient access and proximity. Bluetooth connections might not be secured or defended as well as the primary Internet-connected channel</t>
        </is>
      </c>
      <c r="D1495" s="199" t="n">
        <v>6</v>
      </c>
      <c r="E1495" s="199" t="inlineStr">
        <is>
          <t>MEDIUM</t>
        </is>
      </c>
      <c r="F1495" s="199" t="n">
        <v>2</v>
      </c>
      <c r="G1495" s="199" t="n">
        <v>2</v>
      </c>
      <c r="H1495" s="199" t="inlineStr">
        <is>
          <t>MEDIUM</t>
        </is>
      </c>
      <c r="I1495" s="199" t="n">
        <v>10</v>
      </c>
      <c r="J1495" s="199" t="inlineStr">
        <is>
          <t>NO</t>
        </is>
      </c>
      <c r="K1495" s="199" t="inlineStr">
        <is>
          <t>https://attack.mitre.org/techniques/T1011/001</t>
        </is>
      </c>
      <c r="L1495" s="199" t="inlineStr"/>
      <c r="M1495" s="199" t="inlineStr">
        <is>
          <t>Implement detections</t>
        </is>
      </c>
      <c r="N1495" s="199" t="inlineStr">
        <is>
          <t>https://attack.mitre.org/techniques/T1011/001</t>
        </is>
      </c>
      <c r="O1495" s="199" t="inlineStr">
        <is>
          <t>Implement detection rules for this technique</t>
        </is>
      </c>
      <c r="P1495" s="199" t="inlineStr">
        <is>
          <t>Tactics: Exfiltration</t>
        </is>
      </c>
      <c r="Q1495" s="199" t="inlineStr">
        <is>
          <t>P4</t>
        </is>
      </c>
      <c r="R1495" s="199" t="inlineStr">
        <is>
          <t>🔍 Investigate and apply appropriate controls</t>
        </is>
      </c>
      <c r="S1495" s="199" t="inlineStr">
        <is>
          <t>MITRE technique - no IP context</t>
        </is>
      </c>
      <c r="T1495" s="199" t="n">
        <v>0</v>
      </c>
      <c r="U1495" s="199" t="n">
        <v>0</v>
      </c>
      <c r="V1495" s="199" t="inlineStr">
        <is>
          <t>T1011.001:Exfiltration Over Bluetooth</t>
        </is>
      </c>
      <c r="W1495" s="199" t="n">
        <v>1</v>
      </c>
      <c r="X1495" s="199" t="inlineStr">
        <is>
          <t>LOW (40%)</t>
        </is>
      </c>
      <c r="Y1495" s="199" t="inlineStr">
        <is>
          <t>NONE</t>
        </is>
      </c>
      <c r="Z1495" s="199" t="inlineStr">
        <is>
          <t>NONE</t>
        </is>
      </c>
      <c r="AA1495" s="199" t="inlineStr">
        <is>
          <t>NONE</t>
        </is>
      </c>
      <c r="AB1495" s="199" t="inlineStr">
        <is>
          <t>NONE</t>
        </is>
      </c>
      <c r="AC1495" s="199" t="n">
        <v>0</v>
      </c>
      <c r="AD1495" s="199" t="inlineStr"/>
    </row>
    <row r="1496">
      <c r="A1496" s="199" t="inlineStr">
        <is>
          <t>MITRE_ATTACK</t>
        </is>
      </c>
      <c r="B1496" s="199" t="inlineStr">
        <is>
          <t>T1078.001</t>
        </is>
      </c>
      <c r="C1496" s="199" t="inlineStr">
        <is>
          <t>Tactic: Defense Evasion, Persistence, Privilege Escalation, Initial Access | Technique: Default Accounts | 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t>
        </is>
      </c>
      <c r="D1496" s="199" t="n">
        <v>6</v>
      </c>
      <c r="E1496" s="199" t="inlineStr">
        <is>
          <t>MEDIUM</t>
        </is>
      </c>
      <c r="F1496" s="199" t="n">
        <v>2</v>
      </c>
      <c r="G1496" s="199" t="n">
        <v>2</v>
      </c>
      <c r="H1496" s="199" t="inlineStr">
        <is>
          <t>MEDIUM</t>
        </is>
      </c>
      <c r="I1496" s="199" t="n">
        <v>10</v>
      </c>
      <c r="J1496" s="199" t="inlineStr">
        <is>
          <t>NO</t>
        </is>
      </c>
      <c r="K1496" s="199" t="inlineStr">
        <is>
          <t>https://attack.mitre.org/techniques/T1078/001</t>
        </is>
      </c>
      <c r="L1496" s="199" t="inlineStr"/>
      <c r="M1496" s="199" t="inlineStr">
        <is>
          <t>Implement detections</t>
        </is>
      </c>
      <c r="N1496" s="199" t="inlineStr">
        <is>
          <t>https://attack.mitre.org/techniques/T1078/001</t>
        </is>
      </c>
      <c r="O1496" s="199" t="inlineStr">
        <is>
          <t>Implement detection rules for this technique</t>
        </is>
      </c>
      <c r="P1496" s="199" t="inlineStr">
        <is>
          <t>Tactics: Defense Evasion, Persistence, Privilege Escalation, Initial Access</t>
        </is>
      </c>
      <c r="Q1496" s="199" t="inlineStr">
        <is>
          <t>P4</t>
        </is>
      </c>
      <c r="R1496" s="199" t="inlineStr">
        <is>
          <t>🔍 Investigate and apply appropriate controls</t>
        </is>
      </c>
      <c r="S1496" s="199" t="inlineStr">
        <is>
          <t>MITRE technique - no IP context</t>
        </is>
      </c>
      <c r="T1496" s="199" t="n">
        <v>0</v>
      </c>
      <c r="U1496" s="199" t="n">
        <v>0</v>
      </c>
      <c r="V1496" s="199" t="inlineStr">
        <is>
          <t>T1078.001:Default Accounts | T1592.002:Software | T1589.001:Credentials</t>
        </is>
      </c>
      <c r="W1496" s="199" t="n">
        <v>1</v>
      </c>
      <c r="X1496" s="199" t="inlineStr">
        <is>
          <t>LOW (40%)</t>
        </is>
      </c>
      <c r="Y1496" s="199" t="inlineStr">
        <is>
          <t>NONE</t>
        </is>
      </c>
      <c r="Z1496" s="199" t="inlineStr">
        <is>
          <t>NONE</t>
        </is>
      </c>
      <c r="AA1496" s="199" t="inlineStr">
        <is>
          <t>NONE</t>
        </is>
      </c>
      <c r="AB1496" s="199" t="inlineStr">
        <is>
          <t>NONE</t>
        </is>
      </c>
      <c r="AC1496" s="199" t="n">
        <v>0</v>
      </c>
      <c r="AD1496" s="199" t="inlineStr"/>
    </row>
    <row r="1497">
      <c r="A1497" s="199" t="inlineStr">
        <is>
          <t>MITRE_ATTACK</t>
        </is>
      </c>
      <c r="B1497" s="199" t="inlineStr">
        <is>
          <t>T1547.003</t>
        </is>
      </c>
      <c r="C1497" s="199" t="inlineStr">
        <is>
          <t>Tactic: Persistence, Privilege Escalation | Technique: Time Providers | Adversaries may abuse time providers to execute DLLs when the system boots. The Windows Time service (W32Time) enables time synchronization across and within domains.(Citation: Microsoft W32Time Feb 2018) W32Time time providers are responsible for retrieving time stamps from hardware/network resources and outputting these values to other network clients.(Citation: Microsoft TimeProvider)
Time providers are implemented as dy</t>
        </is>
      </c>
      <c r="D1497" s="199" t="n">
        <v>6</v>
      </c>
      <c r="E1497" s="199" t="inlineStr">
        <is>
          <t>MEDIUM</t>
        </is>
      </c>
      <c r="F1497" s="199" t="n">
        <v>2</v>
      </c>
      <c r="G1497" s="199" t="n">
        <v>2</v>
      </c>
      <c r="H1497" s="199" t="inlineStr">
        <is>
          <t>MEDIUM</t>
        </is>
      </c>
      <c r="I1497" s="199" t="n">
        <v>10</v>
      </c>
      <c r="J1497" s="199" t="inlineStr">
        <is>
          <t>NO</t>
        </is>
      </c>
      <c r="K1497" s="199" t="inlineStr">
        <is>
          <t>https://attack.mitre.org/techniques/T1547/003</t>
        </is>
      </c>
      <c r="L1497" s="199" t="inlineStr"/>
      <c r="M1497" s="199" t="inlineStr">
        <is>
          <t>Implement detections</t>
        </is>
      </c>
      <c r="N1497" s="199" t="inlineStr">
        <is>
          <t>https://attack.mitre.org/techniques/T1547/003</t>
        </is>
      </c>
      <c r="O1497" s="199" t="inlineStr">
        <is>
          <t>Implement detection rules for this technique</t>
        </is>
      </c>
      <c r="P1497" s="199" t="inlineStr">
        <is>
          <t>Tactics: Persistence, Privilege Escalation</t>
        </is>
      </c>
      <c r="Q1497" s="199" t="inlineStr">
        <is>
          <t>P4</t>
        </is>
      </c>
      <c r="R1497" s="199" t="inlineStr">
        <is>
          <t>🔍 Investigate and apply appropriate controls</t>
        </is>
      </c>
      <c r="S1497" s="199" t="inlineStr">
        <is>
          <t>MITRE technique - no IP context</t>
        </is>
      </c>
      <c r="T1497" s="199" t="n">
        <v>0</v>
      </c>
      <c r="U1497" s="199" t="n">
        <v>0</v>
      </c>
      <c r="V1497" s="199" t="inlineStr">
        <is>
          <t>T1547.003:Time Providers | T1592.001:Hardware | T1584.001:Domains</t>
        </is>
      </c>
      <c r="W1497" s="199" t="n">
        <v>1</v>
      </c>
      <c r="X1497" s="199" t="inlineStr">
        <is>
          <t>LOW (40%)</t>
        </is>
      </c>
      <c r="Y1497" s="199" t="inlineStr">
        <is>
          <t>NONE</t>
        </is>
      </c>
      <c r="Z1497" s="199" t="inlineStr">
        <is>
          <t>NONE</t>
        </is>
      </c>
      <c r="AA1497" s="199" t="inlineStr">
        <is>
          <t>NONE</t>
        </is>
      </c>
      <c r="AB1497" s="199" t="inlineStr">
        <is>
          <t>NONE</t>
        </is>
      </c>
      <c r="AC1497" s="199" t="n">
        <v>0</v>
      </c>
      <c r="AD1497" s="199" t="inlineStr"/>
    </row>
    <row r="1498">
      <c r="A1498" s="199" t="inlineStr">
        <is>
          <t>MITRE_ATTACK</t>
        </is>
      </c>
      <c r="B1498" s="199" t="inlineStr">
        <is>
          <t>T1546.005</t>
        </is>
      </c>
      <c r="C1498" s="199" t="inlineStr">
        <is>
          <t>Tactic: Privilege Escalation, Persistence | Technique: Trap | Adversaries may establish persistence by executing malicious content triggered by an interrupt signal. The trap command allows programs and shells to specify commands that will be executed upon receiving interrupt signals. A common situation is a script allowing for graceful termination and handling of common keyboard interrupts like ctrl+c and ctrl+d . Adversaries can use this to register code to be executed when the shell encounters</t>
        </is>
      </c>
      <c r="D1498" s="199" t="n">
        <v>6</v>
      </c>
      <c r="E1498" s="199" t="inlineStr">
        <is>
          <t>MEDIUM</t>
        </is>
      </c>
      <c r="F1498" s="199" t="n">
        <v>2</v>
      </c>
      <c r="G1498" s="199" t="n">
        <v>2</v>
      </c>
      <c r="H1498" s="199" t="inlineStr">
        <is>
          <t>MEDIUM</t>
        </is>
      </c>
      <c r="I1498" s="199" t="n">
        <v>10</v>
      </c>
      <c r="J1498" s="199" t="inlineStr">
        <is>
          <t>NO</t>
        </is>
      </c>
      <c r="K1498" s="199" t="inlineStr">
        <is>
          <t>https://attack.mitre.org/techniques/T1546/005</t>
        </is>
      </c>
      <c r="L1498" s="199" t="inlineStr"/>
      <c r="M1498" s="199" t="inlineStr">
        <is>
          <t>Implement detections</t>
        </is>
      </c>
      <c r="N1498" s="199" t="inlineStr">
        <is>
          <t>https://attack.mitre.org/techniques/T1546/005</t>
        </is>
      </c>
      <c r="O1498" s="199" t="inlineStr">
        <is>
          <t>Implement detection rules for this technique</t>
        </is>
      </c>
      <c r="P1498" s="199" t="inlineStr">
        <is>
          <t>Tactics: Privilege Escalation, Persistence</t>
        </is>
      </c>
      <c r="Q1498" s="199" t="inlineStr">
        <is>
          <t>P4</t>
        </is>
      </c>
      <c r="R1498" s="199" t="inlineStr">
        <is>
          <t>🔍 Investigate and apply appropriate controls</t>
        </is>
      </c>
      <c r="S1498" s="199" t="inlineStr">
        <is>
          <t>MITRE technique - no IP context</t>
        </is>
      </c>
      <c r="T1498" s="199" t="n">
        <v>0</v>
      </c>
      <c r="U1498" s="199" t="n">
        <v>0</v>
      </c>
      <c r="V1498" s="199" t="inlineStr">
        <is>
          <t>T1546.005:Trap</t>
        </is>
      </c>
      <c r="W1498" s="199" t="n">
        <v>1</v>
      </c>
      <c r="X1498" s="199" t="inlineStr">
        <is>
          <t>LOW (40%)</t>
        </is>
      </c>
      <c r="Y1498" s="199" t="inlineStr">
        <is>
          <t>NONE</t>
        </is>
      </c>
      <c r="Z1498" s="199" t="inlineStr">
        <is>
          <t>NONE</t>
        </is>
      </c>
      <c r="AA1498" s="199" t="inlineStr">
        <is>
          <t>NONE</t>
        </is>
      </c>
      <c r="AB1498" s="199" t="inlineStr">
        <is>
          <t>NONE</t>
        </is>
      </c>
      <c r="AC1498" s="199" t="n">
        <v>0</v>
      </c>
      <c r="AD1498" s="199" t="inlineStr"/>
    </row>
    <row r="1499">
      <c r="A1499" s="199" t="inlineStr">
        <is>
          <t>MITRE_ATTACK</t>
        </is>
      </c>
      <c r="B1499" s="199" t="inlineStr">
        <is>
          <t>T1574.006</t>
        </is>
      </c>
      <c r="C1499" s="199" t="inlineStr">
        <is>
          <t>Tactic: Persistence, Privilege Escalation, Defense Evasion | Technique: Dynamic Linker Hijacking | Adversaries may execute their own malicious payloads by hijacking environment variables the dynamic linker uses to load shared libraries. During the execution preparation phase of a program, the dynamic linker loads specified absolute paths of shared libraries from various environment variables and files, such as LD_PRELOAD on Linux or DYLD_INSERT_LIBRARIES on macOS.(Citation: TheEvilBit DYLD_INSER</t>
        </is>
      </c>
      <c r="D1499" s="199" t="n">
        <v>6</v>
      </c>
      <c r="E1499" s="199" t="inlineStr">
        <is>
          <t>MEDIUM</t>
        </is>
      </c>
      <c r="F1499" s="199" t="n">
        <v>2</v>
      </c>
      <c r="G1499" s="199" t="n">
        <v>2</v>
      </c>
      <c r="H1499" s="199" t="inlineStr">
        <is>
          <t>MEDIUM</t>
        </is>
      </c>
      <c r="I1499" s="199" t="n">
        <v>10</v>
      </c>
      <c r="J1499" s="199" t="inlineStr">
        <is>
          <t>NO</t>
        </is>
      </c>
      <c r="K1499" s="199" t="inlineStr">
        <is>
          <t>https://attack.mitre.org/techniques/T1574/006</t>
        </is>
      </c>
      <c r="L1499" s="199" t="inlineStr"/>
      <c r="M1499" s="199" t="inlineStr">
        <is>
          <t>Implement detections</t>
        </is>
      </c>
      <c r="N1499" s="199" t="inlineStr">
        <is>
          <t>https://attack.mitre.org/techniques/T1574/006</t>
        </is>
      </c>
      <c r="O1499" s="199" t="inlineStr">
        <is>
          <t>Implement detection rules for this technique</t>
        </is>
      </c>
      <c r="P1499" s="199" t="inlineStr">
        <is>
          <t>Tactics: Persistence, Privilege Escalation, Defense Evasion</t>
        </is>
      </c>
      <c r="Q1499" s="199" t="inlineStr">
        <is>
          <t>P4</t>
        </is>
      </c>
      <c r="R1499" s="199" t="inlineStr">
        <is>
          <t>🔍 Investigate and apply appropriate controls</t>
        </is>
      </c>
      <c r="S1499" s="199" t="inlineStr">
        <is>
          <t>MITRE technique - no IP context</t>
        </is>
      </c>
      <c r="T1499" s="199" t="n">
        <v>0</v>
      </c>
      <c r="U1499" s="199" t="n">
        <v>0</v>
      </c>
      <c r="V1499" s="199" t="inlineStr">
        <is>
          <t>T1574.006:Dynamic Linker Hijacking</t>
        </is>
      </c>
      <c r="W1499" s="199" t="n">
        <v>1</v>
      </c>
      <c r="X1499" s="199" t="inlineStr">
        <is>
          <t>LOW (40%)</t>
        </is>
      </c>
      <c r="Y1499" s="199" t="inlineStr">
        <is>
          <t>NONE</t>
        </is>
      </c>
      <c r="Z1499" s="199" t="inlineStr">
        <is>
          <t>NONE</t>
        </is>
      </c>
      <c r="AA1499" s="199" t="inlineStr">
        <is>
          <t>NONE</t>
        </is>
      </c>
      <c r="AB1499" s="199" t="inlineStr">
        <is>
          <t>NONE</t>
        </is>
      </c>
      <c r="AC1499" s="199" t="n">
        <v>0</v>
      </c>
      <c r="AD1499" s="199" t="inlineStr"/>
    </row>
    <row r="1500">
      <c r="A1500" s="199" t="inlineStr">
        <is>
          <t>MITRE_ATTACK</t>
        </is>
      </c>
      <c r="B1500" s="199" t="inlineStr">
        <is>
          <t>T1136.001</t>
        </is>
      </c>
      <c r="C1500" s="199" t="inlineStr">
        <is>
          <t xml:space="preserve">Tactic: Persistence | Technique: Local Account | Adversaries may create a local account to maintain access to victim systems. Local accounts are those configured by an organization for use by users, remote support, services, or for administration on a single system or service. For example, with a sufficient level of access, the Windows net user /add command can be used to create a local account. In Linux, the `useradd` command can be used, while on macOS systems, the dscl -create command can be </t>
        </is>
      </c>
      <c r="D1500" s="199" t="n">
        <v>6</v>
      </c>
      <c r="E1500" s="199" t="inlineStr">
        <is>
          <t>MEDIUM</t>
        </is>
      </c>
      <c r="F1500" s="199" t="n">
        <v>2</v>
      </c>
      <c r="G1500" s="199" t="n">
        <v>2</v>
      </c>
      <c r="H1500" s="199" t="inlineStr">
        <is>
          <t>MEDIUM</t>
        </is>
      </c>
      <c r="I1500" s="199" t="n">
        <v>10</v>
      </c>
      <c r="J1500" s="199" t="inlineStr">
        <is>
          <t>NO</t>
        </is>
      </c>
      <c r="K1500" s="199" t="inlineStr">
        <is>
          <t>https://attack.mitre.org/techniques/T1136/001</t>
        </is>
      </c>
      <c r="L1500" s="199" t="inlineStr"/>
      <c r="M1500" s="199" t="inlineStr">
        <is>
          <t>Implement detections</t>
        </is>
      </c>
      <c r="N1500" s="199" t="inlineStr">
        <is>
          <t>https://attack.mitre.org/techniques/T1136/001</t>
        </is>
      </c>
      <c r="O1500" s="199" t="inlineStr">
        <is>
          <t>Implement detection rules for this technique</t>
        </is>
      </c>
      <c r="P1500" s="199" t="inlineStr">
        <is>
          <t>Tactics: Persistence</t>
        </is>
      </c>
      <c r="Q1500" s="199" t="inlineStr">
        <is>
          <t>P4</t>
        </is>
      </c>
      <c r="R1500" s="199" t="inlineStr">
        <is>
          <t>🔍 Investigate and apply appropriate controls</t>
        </is>
      </c>
      <c r="S1500" s="199" t="inlineStr">
        <is>
          <t>MITRE technique - no IP context</t>
        </is>
      </c>
      <c r="T1500" s="199" t="n">
        <v>0</v>
      </c>
      <c r="U1500" s="199" t="n">
        <v>0</v>
      </c>
      <c r="V1500" s="199" t="inlineStr">
        <is>
          <t>T1136.001:Local Account | T1078.003:Local Accounts</t>
        </is>
      </c>
      <c r="W1500" s="199" t="n">
        <v>1</v>
      </c>
      <c r="X1500" s="199" t="inlineStr">
        <is>
          <t>LOW (40%)</t>
        </is>
      </c>
      <c r="Y1500" s="199" t="inlineStr">
        <is>
          <t>NONE</t>
        </is>
      </c>
      <c r="Z1500" s="199" t="inlineStr">
        <is>
          <t>NONE</t>
        </is>
      </c>
      <c r="AA1500" s="199" t="inlineStr">
        <is>
          <t>NONE</t>
        </is>
      </c>
      <c r="AB1500" s="199" t="inlineStr">
        <is>
          <t>NONE</t>
        </is>
      </c>
      <c r="AC1500" s="199" t="n">
        <v>0</v>
      </c>
      <c r="AD1500" s="199" t="inlineStr"/>
    </row>
    <row r="1501">
      <c r="A1501" s="199" t="inlineStr">
        <is>
          <t>MITRE_ATTACK</t>
        </is>
      </c>
      <c r="B1501" s="199" t="inlineStr">
        <is>
          <t>T1681</t>
        </is>
      </c>
      <c r="C1501" s="199" t="inlineStr">
        <is>
          <t xml:space="preserve">Tactic: Reconnaissance | Technique: Search Threat Vendor Data | Threat actors may seek information/indicators from closed or open threat intelligence sources gathered about their own campaigns, as well as those conducted by other adversaries that may align with their target industries, capabilities/objectives, or other operational concerns. These reports may include descriptions of behavior, detailed breakdowns of attacks, atomic indicators such as malware hashes or IP addresses, timelines of a </t>
        </is>
      </c>
      <c r="D1501" s="199" t="n">
        <v>6</v>
      </c>
      <c r="E1501" s="199" t="inlineStr">
        <is>
          <t>MEDIUM</t>
        </is>
      </c>
      <c r="F1501" s="199" t="n">
        <v>2</v>
      </c>
      <c r="G1501" s="199" t="n">
        <v>2</v>
      </c>
      <c r="H1501" s="199" t="inlineStr">
        <is>
          <t>MEDIUM</t>
        </is>
      </c>
      <c r="I1501" s="199" t="n">
        <v>10</v>
      </c>
      <c r="J1501" s="199" t="inlineStr">
        <is>
          <t>NO</t>
        </is>
      </c>
      <c r="K1501" s="199" t="inlineStr">
        <is>
          <t>https://attack.mitre.org/techniques/T1681</t>
        </is>
      </c>
      <c r="L1501" s="199" t="inlineStr"/>
      <c r="M1501" s="199" t="inlineStr">
        <is>
          <t>Implement detections</t>
        </is>
      </c>
      <c r="N1501" s="199" t="inlineStr">
        <is>
          <t>https://attack.mitre.org/techniques/T1681</t>
        </is>
      </c>
      <c r="O1501" s="199" t="inlineStr">
        <is>
          <t>Implement detection rules for this technique</t>
        </is>
      </c>
      <c r="P1501" s="199" t="inlineStr">
        <is>
          <t>Tactics: Reconnaissance</t>
        </is>
      </c>
      <c r="Q1501" s="199" t="inlineStr">
        <is>
          <t>P4</t>
        </is>
      </c>
      <c r="R1501" s="199" t="inlineStr">
        <is>
          <t>🔍 Investigate and apply appropriate controls</t>
        </is>
      </c>
      <c r="S1501" s="199" t="inlineStr">
        <is>
          <t>MITRE technique - no IP context</t>
        </is>
      </c>
      <c r="T1501" s="199" t="n">
        <v>0</v>
      </c>
      <c r="U1501" s="199" t="n">
        <v>0</v>
      </c>
      <c r="V1501" s="199" t="inlineStr">
        <is>
          <t>T1681:Search Threat Vendor Data | T1590.005:IP Addresses | T1588.001:Malware</t>
        </is>
      </c>
      <c r="W1501" s="199" t="n">
        <v>1</v>
      </c>
      <c r="X1501" s="199" t="inlineStr">
        <is>
          <t>LOW (40%)</t>
        </is>
      </c>
      <c r="Y1501" s="199" t="inlineStr">
        <is>
          <t>NONE</t>
        </is>
      </c>
      <c r="Z1501" s="199" t="inlineStr">
        <is>
          <t>NONE</t>
        </is>
      </c>
      <c r="AA1501" s="199" t="inlineStr">
        <is>
          <t>NONE</t>
        </is>
      </c>
      <c r="AB1501" s="199" t="inlineStr">
        <is>
          <t>NONE</t>
        </is>
      </c>
      <c r="AC1501" s="199" t="n">
        <v>0</v>
      </c>
      <c r="AD1501" s="199" t="inlineStr"/>
    </row>
    <row r="1502">
      <c r="A1502" s="199" t="inlineStr">
        <is>
          <t>MITRE_ATTACK</t>
        </is>
      </c>
      <c r="B1502" s="199" t="inlineStr">
        <is>
          <t>T1674</t>
        </is>
      </c>
      <c r="C1502" s="199" t="inlineStr">
        <is>
          <t>Tactic: Execution | Technique: Input Injection | Adversaries may simulate keystrokes on a victim’s computer by various means to perform any type of action on behalf of the user, such as launching the command interpreter using keyboard shortcuts,  typing an inline script to be executed, or interacting directly with a GUI-based application.  These actions can be preprogrammed into adversary tooling or executed through physical devices such as Human Interface Devices (HIDs).
For example, adversari</t>
        </is>
      </c>
      <c r="D1502" s="199" t="n">
        <v>6</v>
      </c>
      <c r="E1502" s="199" t="inlineStr">
        <is>
          <t>MEDIUM</t>
        </is>
      </c>
      <c r="F1502" s="199" t="n">
        <v>2</v>
      </c>
      <c r="G1502" s="199" t="n">
        <v>2</v>
      </c>
      <c r="H1502" s="199" t="inlineStr">
        <is>
          <t>MEDIUM</t>
        </is>
      </c>
      <c r="I1502" s="199" t="n">
        <v>10</v>
      </c>
      <c r="J1502" s="199" t="inlineStr">
        <is>
          <t>NO</t>
        </is>
      </c>
      <c r="K1502" s="199" t="inlineStr">
        <is>
          <t>https://attack.mitre.org/techniques/T1674</t>
        </is>
      </c>
      <c r="L1502" s="199" t="inlineStr"/>
      <c r="M1502" s="199" t="inlineStr">
        <is>
          <t>Implement detections</t>
        </is>
      </c>
      <c r="N1502" s="199" t="inlineStr">
        <is>
          <t>https://attack.mitre.org/techniques/T1674</t>
        </is>
      </c>
      <c r="O1502" s="199" t="inlineStr">
        <is>
          <t>Implement detection rules for this technique</t>
        </is>
      </c>
      <c r="P1502" s="199" t="inlineStr">
        <is>
          <t>Tactics: Execution</t>
        </is>
      </c>
      <c r="Q1502" s="199" t="inlineStr">
        <is>
          <t>P4</t>
        </is>
      </c>
      <c r="R1502" s="199" t="inlineStr">
        <is>
          <t>🔍 Investigate and apply appropriate controls</t>
        </is>
      </c>
      <c r="S1502" s="199" t="inlineStr">
        <is>
          <t>MITRE technique - no IP context</t>
        </is>
      </c>
      <c r="T1502" s="199" t="n">
        <v>0</v>
      </c>
      <c r="U1502" s="199" t="n">
        <v>0</v>
      </c>
      <c r="V1502" s="199" t="inlineStr">
        <is>
          <t>T1674:Input Injection</t>
        </is>
      </c>
      <c r="W1502" s="199" t="n">
        <v>1</v>
      </c>
      <c r="X1502" s="199" t="inlineStr">
        <is>
          <t>LOW (40%)</t>
        </is>
      </c>
      <c r="Y1502" s="199" t="inlineStr">
        <is>
          <t>NONE</t>
        </is>
      </c>
      <c r="Z1502" s="199" t="inlineStr">
        <is>
          <t>NONE</t>
        </is>
      </c>
      <c r="AA1502" s="199" t="inlineStr">
        <is>
          <t>NONE</t>
        </is>
      </c>
      <c r="AB1502" s="199" t="inlineStr">
        <is>
          <t>NONE</t>
        </is>
      </c>
      <c r="AC1502" s="199" t="n">
        <v>0</v>
      </c>
      <c r="AD1502" s="199" t="inlineStr"/>
    </row>
    <row r="1503">
      <c r="A1503" s="199" t="inlineStr">
        <is>
          <t>MITRE_ATTACK</t>
        </is>
      </c>
      <c r="B1503" s="199" t="inlineStr">
        <is>
          <t>T1092</t>
        </is>
      </c>
      <c r="C1503" s="199" t="inlineStr">
        <is>
          <t>Tactic: Command And Control | Technique: Communication Through Removable Media | Adversaries can perform command and control between compromised hosts on potentially disconnected networks using removable media to transfer commands from system to system.(Citation: ESET Sednit USBStealer 2014) Both systems would need to be compromised, with the likelihood that an Internet-connected system was compromised first and the second through lateral movement by [Replication Through Removable Media](https:/</t>
        </is>
      </c>
      <c r="D1503" s="199" t="n">
        <v>6</v>
      </c>
      <c r="E1503" s="199" t="inlineStr">
        <is>
          <t>MEDIUM</t>
        </is>
      </c>
      <c r="F1503" s="199" t="n">
        <v>2</v>
      </c>
      <c r="G1503" s="199" t="n">
        <v>2</v>
      </c>
      <c r="H1503" s="199" t="inlineStr">
        <is>
          <t>MEDIUM</t>
        </is>
      </c>
      <c r="I1503" s="199" t="n">
        <v>10</v>
      </c>
      <c r="J1503" s="199" t="inlineStr">
        <is>
          <t>NO</t>
        </is>
      </c>
      <c r="K1503" s="199" t="inlineStr">
        <is>
          <t>https://attack.mitre.org/techniques/T1092</t>
        </is>
      </c>
      <c r="L1503" s="199" t="inlineStr"/>
      <c r="M1503" s="199" t="inlineStr">
        <is>
          <t>Implement detections</t>
        </is>
      </c>
      <c r="N1503" s="199" t="inlineStr">
        <is>
          <t>https://attack.mitre.org/techniques/T1092</t>
        </is>
      </c>
      <c r="O1503" s="199" t="inlineStr">
        <is>
          <t>Implement detection rules for this technique</t>
        </is>
      </c>
      <c r="P1503" s="199" t="inlineStr">
        <is>
          <t>Tactics: Command And Control</t>
        </is>
      </c>
      <c r="Q1503" s="199" t="inlineStr">
        <is>
          <t>P4</t>
        </is>
      </c>
      <c r="R1503" s="199" t="inlineStr">
        <is>
          <t>🔍 Investigate and apply appropriate controls</t>
        </is>
      </c>
      <c r="S1503" s="199" t="inlineStr">
        <is>
          <t>MITRE technique - no IP context</t>
        </is>
      </c>
      <c r="T1503" s="199" t="n">
        <v>0</v>
      </c>
      <c r="U1503" s="199" t="n">
        <v>0</v>
      </c>
      <c r="V1503" s="199" t="inlineStr">
        <is>
          <t>T1092:Communication Through Removable Media | T1091:Replication Through Removable Media</t>
        </is>
      </c>
      <c r="W1503" s="199" t="n">
        <v>1</v>
      </c>
      <c r="X1503" s="199" t="inlineStr">
        <is>
          <t>LOW (40%)</t>
        </is>
      </c>
      <c r="Y1503" s="199" t="inlineStr">
        <is>
          <t>NONE</t>
        </is>
      </c>
      <c r="Z1503" s="199" t="inlineStr">
        <is>
          <t>NONE</t>
        </is>
      </c>
      <c r="AA1503" s="199" t="inlineStr">
        <is>
          <t>NONE</t>
        </is>
      </c>
      <c r="AB1503" s="199" t="inlineStr">
        <is>
          <t>NONE</t>
        </is>
      </c>
      <c r="AC1503" s="199" t="n">
        <v>0</v>
      </c>
      <c r="AD1503" s="199" t="inlineStr"/>
    </row>
    <row r="1504">
      <c r="A1504" s="199" t="inlineStr">
        <is>
          <t>MITRE_ATTACK</t>
        </is>
      </c>
      <c r="B1504" s="199" t="inlineStr">
        <is>
          <t>T1070.001</t>
        </is>
      </c>
      <c r="C1504" s="199" t="inlineStr">
        <is>
          <t xml:space="preserve">Tactic: Defense Evasion | Technique: Clear Windows Event Logs | Adversaries may clear Windows Event Logs to hide the activity of an intrusion. Windows Event Logs are a record of a computer's alerts and notifications. There are three system-defined sources of events: System, Application, and Security, with five event types: Error, Warning, Information, Success Audit, and Failure Audit. With administrator privileges, the event logs can be cleared with the following utility commands: * wevtutil cl </t>
        </is>
      </c>
      <c r="D1504" s="199" t="n">
        <v>6</v>
      </c>
      <c r="E1504" s="199" t="inlineStr">
        <is>
          <t>MEDIUM</t>
        </is>
      </c>
      <c r="F1504" s="199" t="n">
        <v>2</v>
      </c>
      <c r="G1504" s="199" t="n">
        <v>2</v>
      </c>
      <c r="H1504" s="199" t="inlineStr">
        <is>
          <t>MEDIUM</t>
        </is>
      </c>
      <c r="I1504" s="199" t="n">
        <v>10</v>
      </c>
      <c r="J1504" s="199" t="inlineStr">
        <is>
          <t>NO</t>
        </is>
      </c>
      <c r="K1504" s="199" t="inlineStr">
        <is>
          <t>https://attack.mitre.org/techniques/T1070/001</t>
        </is>
      </c>
      <c r="L1504" s="199" t="inlineStr"/>
      <c r="M1504" s="199" t="inlineStr">
        <is>
          <t>Implement detections</t>
        </is>
      </c>
      <c r="N1504" s="199" t="inlineStr">
        <is>
          <t>https://attack.mitre.org/techniques/T1070/001</t>
        </is>
      </c>
      <c r="O1504" s="199" t="inlineStr">
        <is>
          <t>Implement detection rules for this technique</t>
        </is>
      </c>
      <c r="P1504" s="199" t="inlineStr">
        <is>
          <t>Tactics: Defense Evasion</t>
        </is>
      </c>
      <c r="Q1504" s="199" t="inlineStr">
        <is>
          <t>P4</t>
        </is>
      </c>
      <c r="R1504" s="199" t="inlineStr">
        <is>
          <t>🔍 Investigate and apply appropriate controls</t>
        </is>
      </c>
      <c r="S1504" s="199" t="inlineStr">
        <is>
          <t>MITRE technique - no IP context</t>
        </is>
      </c>
      <c r="T1504" s="199" t="n">
        <v>0</v>
      </c>
      <c r="U1504" s="199" t="n">
        <v>0</v>
      </c>
      <c r="V1504" s="199" t="inlineStr">
        <is>
          <t>T1070.001:Clear Windows Event Logs</t>
        </is>
      </c>
      <c r="W1504" s="199" t="n">
        <v>1</v>
      </c>
      <c r="X1504" s="199" t="inlineStr">
        <is>
          <t>LOW (40%)</t>
        </is>
      </c>
      <c r="Y1504" s="199" t="inlineStr">
        <is>
          <t>NONE</t>
        </is>
      </c>
      <c r="Z1504" s="199" t="inlineStr">
        <is>
          <t>NONE</t>
        </is>
      </c>
      <c r="AA1504" s="199" t="inlineStr">
        <is>
          <t>NONE</t>
        </is>
      </c>
      <c r="AB1504" s="199" t="inlineStr">
        <is>
          <t>NONE</t>
        </is>
      </c>
      <c r="AC1504" s="199" t="n">
        <v>0</v>
      </c>
      <c r="AD1504" s="199" t="inlineStr"/>
    </row>
    <row r="1505">
      <c r="A1505" s="199" t="inlineStr">
        <is>
          <t>MITRE_ATTACK</t>
        </is>
      </c>
      <c r="B1505" s="199" t="inlineStr">
        <is>
          <t>T1585.002</t>
        </is>
      </c>
      <c r="C1505" s="199" t="inlineStr">
        <is>
          <t>Tactic: Resource Development | Technique: Email Accounts | Adversaries may create email accounts that can be used during targeting. Adversaries can use accounts created with email providers to further their operations, such as leveraging them to conduct [Phishing for Information](https://attack.mitre.org/techniques/T1598) or [Phishing](https://attack.mitre.org/techniques/T1566).(Citation: Mandiant APT1) Establishing email accounts may also allow adversaries to abuse free services – such as trial</t>
        </is>
      </c>
      <c r="D1505" s="199" t="n">
        <v>6</v>
      </c>
      <c r="E1505" s="199" t="inlineStr">
        <is>
          <t>MEDIUM</t>
        </is>
      </c>
      <c r="F1505" s="199" t="n">
        <v>2</v>
      </c>
      <c r="G1505" s="199" t="n">
        <v>2</v>
      </c>
      <c r="H1505" s="199" t="inlineStr">
        <is>
          <t>MEDIUM</t>
        </is>
      </c>
      <c r="I1505" s="199" t="n">
        <v>10</v>
      </c>
      <c r="J1505" s="199" t="inlineStr">
        <is>
          <t>NO</t>
        </is>
      </c>
      <c r="K1505" s="199" t="inlineStr">
        <is>
          <t>https://attack.mitre.org/techniques/T1585/002</t>
        </is>
      </c>
      <c r="L1505" s="199" t="inlineStr"/>
      <c r="M1505" s="199" t="inlineStr">
        <is>
          <t>Implement detections</t>
        </is>
      </c>
      <c r="N1505" s="199" t="inlineStr">
        <is>
          <t>https://attack.mitre.org/techniques/T1585/002</t>
        </is>
      </c>
      <c r="O1505" s="199" t="inlineStr">
        <is>
          <t>Implement detection rules for this technique</t>
        </is>
      </c>
      <c r="P1505" s="199" t="inlineStr">
        <is>
          <t>Tactics: Resource Development</t>
        </is>
      </c>
      <c r="Q1505" s="199" t="inlineStr">
        <is>
          <t>P4</t>
        </is>
      </c>
      <c r="R1505" s="199" t="inlineStr">
        <is>
          <t>🔍 Investigate and apply appropriate controls</t>
        </is>
      </c>
      <c r="S1505" s="199" t="inlineStr">
        <is>
          <t>MITRE technique - no IP context</t>
        </is>
      </c>
      <c r="T1505" s="199" t="n">
        <v>0</v>
      </c>
      <c r="U1505" s="199" t="n">
        <v>0</v>
      </c>
      <c r="V1505" s="199" t="inlineStr">
        <is>
          <t>T1585.002:Email Accounts | T1087.003:Email Account | T1566:Phishing</t>
        </is>
      </c>
      <c r="W1505" s="199" t="n">
        <v>1</v>
      </c>
      <c r="X1505" s="199" t="inlineStr">
        <is>
          <t>LOW (40%)</t>
        </is>
      </c>
      <c r="Y1505" s="199" t="inlineStr">
        <is>
          <t>NONE</t>
        </is>
      </c>
      <c r="Z1505" s="199" t="inlineStr">
        <is>
          <t>NONE</t>
        </is>
      </c>
      <c r="AA1505" s="199" t="inlineStr">
        <is>
          <t>NONE</t>
        </is>
      </c>
      <c r="AB1505" s="199" t="inlineStr">
        <is>
          <t>NONE</t>
        </is>
      </c>
      <c r="AC1505" s="199" t="n">
        <v>0</v>
      </c>
      <c r="AD1505" s="199" t="inlineStr"/>
    </row>
    <row r="1506">
      <c r="A1506" s="199" t="inlineStr">
        <is>
          <t>MITRE_ATTACK</t>
        </is>
      </c>
      <c r="B1506" s="199" t="inlineStr">
        <is>
          <t>T1557.001</t>
        </is>
      </c>
      <c r="C1506" s="199" t="inlineStr">
        <is>
          <t>Tactic: Credential Access, Collection | Technique: LLMNR/NBT-NS Poisoning and SMB Relay | By responding to LLMNR/NBT-NS network traffic, adversaries may spoof an authoritative source for name resolution to force communication with an adversary controlled system. This activity may be used to collect or relay authentication materials. 
Link-Local Multicast Name Resolution (LLMNR) and NetBIOS Name Service (NBT-NS) are Microsoft Windows components that serve as alternate methods of host identificat</t>
        </is>
      </c>
      <c r="D1506" s="199" t="n">
        <v>6</v>
      </c>
      <c r="E1506" s="199" t="inlineStr">
        <is>
          <t>MEDIUM</t>
        </is>
      </c>
      <c r="F1506" s="199" t="n">
        <v>2</v>
      </c>
      <c r="G1506" s="199" t="n">
        <v>2</v>
      </c>
      <c r="H1506" s="199" t="inlineStr">
        <is>
          <t>MEDIUM</t>
        </is>
      </c>
      <c r="I1506" s="199" t="n">
        <v>10</v>
      </c>
      <c r="J1506" s="199" t="inlineStr">
        <is>
          <t>NO</t>
        </is>
      </c>
      <c r="K1506" s="199" t="inlineStr">
        <is>
          <t>https://attack.mitre.org/techniques/T1557/001</t>
        </is>
      </c>
      <c r="L1506" s="199" t="inlineStr"/>
      <c r="M1506" s="199" t="inlineStr">
        <is>
          <t>Implement detections</t>
        </is>
      </c>
      <c r="N1506" s="199" t="inlineStr">
        <is>
          <t>https://attack.mitre.org/techniques/T1557/001</t>
        </is>
      </c>
      <c r="O1506" s="199" t="inlineStr">
        <is>
          <t>Implement detection rules for this technique</t>
        </is>
      </c>
      <c r="P1506" s="199" t="inlineStr">
        <is>
          <t>Tactics: Credential Access, Collection</t>
        </is>
      </c>
      <c r="Q1506" s="199" t="inlineStr">
        <is>
          <t>P4</t>
        </is>
      </c>
      <c r="R1506" s="199" t="inlineStr">
        <is>
          <t>🔍 Investigate and apply appropriate controls</t>
        </is>
      </c>
      <c r="S1506" s="199" t="inlineStr">
        <is>
          <t>MITRE technique - no IP context</t>
        </is>
      </c>
      <c r="T1506" s="199" t="n">
        <v>0</v>
      </c>
      <c r="U1506" s="199" t="n">
        <v>0</v>
      </c>
      <c r="V1506" s="199" t="inlineStr">
        <is>
          <t>T1557.001:LLMNR/NBT-NS Poisoning and SMB Relay</t>
        </is>
      </c>
      <c r="W1506" s="199" t="n">
        <v>1</v>
      </c>
      <c r="X1506" s="199" t="inlineStr">
        <is>
          <t>LOW (40%)</t>
        </is>
      </c>
      <c r="Y1506" s="199" t="inlineStr">
        <is>
          <t>NONE</t>
        </is>
      </c>
      <c r="Z1506" s="199" t="inlineStr">
        <is>
          <t>NONE</t>
        </is>
      </c>
      <c r="AA1506" s="199" t="inlineStr">
        <is>
          <t>NONE</t>
        </is>
      </c>
      <c r="AB1506" s="199" t="inlineStr">
        <is>
          <t>NONE</t>
        </is>
      </c>
      <c r="AC1506" s="199" t="n">
        <v>0</v>
      </c>
      <c r="AD1506" s="199" t="inlineStr"/>
    </row>
    <row r="1507">
      <c r="A1507" s="199" t="inlineStr">
        <is>
          <t>MITRE_ATTACK</t>
        </is>
      </c>
      <c r="B1507" s="199" t="inlineStr">
        <is>
          <t>T1222</t>
        </is>
      </c>
      <c r="C1507" s="199" t="inlineStr">
        <is>
          <t>Tactic: Defense Evasion | Technique: File and Directory Permissions Modification | 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t>
        </is>
      </c>
      <c r="D1507" s="199" t="n">
        <v>6</v>
      </c>
      <c r="E1507" s="199" t="inlineStr">
        <is>
          <t>MEDIUM</t>
        </is>
      </c>
      <c r="F1507" s="199" t="n">
        <v>2</v>
      </c>
      <c r="G1507" s="199" t="n">
        <v>2</v>
      </c>
      <c r="H1507" s="199" t="inlineStr">
        <is>
          <t>MEDIUM</t>
        </is>
      </c>
      <c r="I1507" s="199" t="n">
        <v>10</v>
      </c>
      <c r="J1507" s="199" t="inlineStr">
        <is>
          <t>NO</t>
        </is>
      </c>
      <c r="K1507" s="199" t="inlineStr">
        <is>
          <t>https://attack.mitre.org/techniques/T1222</t>
        </is>
      </c>
      <c r="L1507" s="199" t="inlineStr"/>
      <c r="M1507" s="199" t="inlineStr">
        <is>
          <t>Implement detections</t>
        </is>
      </c>
      <c r="N1507" s="199" t="inlineStr">
        <is>
          <t>https://attack.mitre.org/techniques/T1222</t>
        </is>
      </c>
      <c r="O1507" s="199" t="inlineStr">
        <is>
          <t>Implement detection rules for this technique</t>
        </is>
      </c>
      <c r="P1507" s="199" t="inlineStr">
        <is>
          <t>Tactics: Defense Evasion</t>
        </is>
      </c>
      <c r="Q1507" s="199" t="inlineStr">
        <is>
          <t>P4</t>
        </is>
      </c>
      <c r="R1507" s="199" t="inlineStr">
        <is>
          <t>🔍 Investigate and apply appropriate controls</t>
        </is>
      </c>
      <c r="S1507" s="199" t="inlineStr">
        <is>
          <t>MITRE technique - no IP context</t>
        </is>
      </c>
      <c r="T1507" s="199" t="n">
        <v>0</v>
      </c>
      <c r="U1507" s="199" t="n">
        <v>0</v>
      </c>
      <c r="V1507" s="199" t="inlineStr">
        <is>
          <t>T1222:File and Directory Permissions Modification</t>
        </is>
      </c>
      <c r="W1507" s="199" t="n">
        <v>1</v>
      </c>
      <c r="X1507" s="199" t="inlineStr">
        <is>
          <t>LOW (40%)</t>
        </is>
      </c>
      <c r="Y1507" s="199" t="inlineStr">
        <is>
          <t>NONE</t>
        </is>
      </c>
      <c r="Z1507" s="199" t="inlineStr">
        <is>
          <t>NONE</t>
        </is>
      </c>
      <c r="AA1507" s="199" t="inlineStr">
        <is>
          <t>NONE</t>
        </is>
      </c>
      <c r="AB1507" s="199" t="inlineStr">
        <is>
          <t>NONE</t>
        </is>
      </c>
      <c r="AC1507" s="199" t="n">
        <v>0</v>
      </c>
      <c r="AD1507" s="199" t="inlineStr"/>
    </row>
    <row r="1508">
      <c r="A1508" s="199" t="inlineStr">
        <is>
          <t>MITRE_ATTACK</t>
        </is>
      </c>
      <c r="B1508" s="199" t="inlineStr">
        <is>
          <t>T1003.001</t>
        </is>
      </c>
      <c r="C1508" s="199" t="inlineStr">
        <is>
          <t>Tactic: Credential Access | Technique: LSASS Memory | Adversaries may attempt to access credential material stored in the process memory of the Local Security Authority Subsystem Service (LSASS). After a user logs on, the system generates and stores a variety of credential materials in LSASS process memory. These credential materials can be harvested by an administrative user or SYSTEM and used to conduct [Lateral Movement](https://attack.mitre.org/tactics/TA0008) using [Use Alternate Authentica</t>
        </is>
      </c>
      <c r="D1508" s="199" t="n">
        <v>6</v>
      </c>
      <c r="E1508" s="199" t="inlineStr">
        <is>
          <t>MEDIUM</t>
        </is>
      </c>
      <c r="F1508" s="199" t="n">
        <v>2</v>
      </c>
      <c r="G1508" s="199" t="n">
        <v>2</v>
      </c>
      <c r="H1508" s="199" t="inlineStr">
        <is>
          <t>MEDIUM</t>
        </is>
      </c>
      <c r="I1508" s="199" t="n">
        <v>10</v>
      </c>
      <c r="J1508" s="199" t="inlineStr">
        <is>
          <t>NO</t>
        </is>
      </c>
      <c r="K1508" s="199" t="inlineStr">
        <is>
          <t>https://attack.mitre.org/techniques/T1003/001</t>
        </is>
      </c>
      <c r="L1508" s="199" t="inlineStr"/>
      <c r="M1508" s="199" t="inlineStr">
        <is>
          <t>Implement detections</t>
        </is>
      </c>
      <c r="N1508" s="199" t="inlineStr">
        <is>
          <t>https://attack.mitre.org/techniques/T1003/001</t>
        </is>
      </c>
      <c r="O1508" s="199" t="inlineStr">
        <is>
          <t>Implement detection rules for this technique</t>
        </is>
      </c>
      <c r="P1508" s="199" t="inlineStr">
        <is>
          <t>Tactics: Credential Access</t>
        </is>
      </c>
      <c r="Q1508" s="199" t="inlineStr">
        <is>
          <t>P4</t>
        </is>
      </c>
      <c r="R1508" s="199" t="inlineStr">
        <is>
          <t>🔍 Investigate and apply appropriate controls</t>
        </is>
      </c>
      <c r="S1508" s="199" t="inlineStr">
        <is>
          <t>MITRE technique - no IP context</t>
        </is>
      </c>
      <c r="T1508" s="199" t="n">
        <v>0</v>
      </c>
      <c r="U1508" s="199" t="n">
        <v>0</v>
      </c>
      <c r="V1508" s="199" t="inlineStr">
        <is>
          <t>T1003.001:LSASS Memory</t>
        </is>
      </c>
      <c r="W1508" s="199" t="n">
        <v>1</v>
      </c>
      <c r="X1508" s="199" t="inlineStr">
        <is>
          <t>LOW (40%)</t>
        </is>
      </c>
      <c r="Y1508" s="199" t="inlineStr">
        <is>
          <t>NONE</t>
        </is>
      </c>
      <c r="Z1508" s="199" t="inlineStr">
        <is>
          <t>NONE</t>
        </is>
      </c>
      <c r="AA1508" s="199" t="inlineStr">
        <is>
          <t>NONE</t>
        </is>
      </c>
      <c r="AB1508" s="199" t="inlineStr">
        <is>
          <t>NONE</t>
        </is>
      </c>
      <c r="AC1508" s="199" t="n">
        <v>0</v>
      </c>
      <c r="AD1508" s="199" t="inlineStr"/>
    </row>
    <row r="1509">
      <c r="A1509" s="199" t="inlineStr">
        <is>
          <t>MITRE_ATTACK</t>
        </is>
      </c>
      <c r="B1509" s="199" t="inlineStr">
        <is>
          <t>T1176.002</t>
        </is>
      </c>
      <c r="C1509" s="199" t="inlineStr">
        <is>
          <t>Tactic: Persistence | Technique: IDE Extensions | Adversaries may abuse an integrated development environment (IDE) extension to establish persistent access to victim systems.(Citation: Mnemonic misuse visual studio) IDEs such as Visual Studio Code, IntelliJ IDEA, and Eclipse support extensions - software components that add features like code linting, auto-completion, task automation, or integration with tools like Git and Docker. A malicious extension can be installed through an extension mark</t>
        </is>
      </c>
      <c r="D1509" s="199" t="n">
        <v>6</v>
      </c>
      <c r="E1509" s="199" t="inlineStr">
        <is>
          <t>MEDIUM</t>
        </is>
      </c>
      <c r="F1509" s="199" t="n">
        <v>2</v>
      </c>
      <c r="G1509" s="199" t="n">
        <v>2</v>
      </c>
      <c r="H1509" s="199" t="inlineStr">
        <is>
          <t>MEDIUM</t>
        </is>
      </c>
      <c r="I1509" s="199" t="n">
        <v>10</v>
      </c>
      <c r="J1509" s="199" t="inlineStr">
        <is>
          <t>NO</t>
        </is>
      </c>
      <c r="K1509" s="199" t="inlineStr">
        <is>
          <t>https://attack.mitre.org/techniques/T1176/002</t>
        </is>
      </c>
      <c r="L1509" s="199" t="inlineStr"/>
      <c r="M1509" s="199" t="inlineStr">
        <is>
          <t>Implement detections</t>
        </is>
      </c>
      <c r="N1509" s="199" t="inlineStr">
        <is>
          <t>https://attack.mitre.org/techniques/T1176/002</t>
        </is>
      </c>
      <c r="O1509" s="199" t="inlineStr">
        <is>
          <t>Implement detection rules for this technique</t>
        </is>
      </c>
      <c r="P1509" s="199" t="inlineStr">
        <is>
          <t>Tactics: Persistence</t>
        </is>
      </c>
      <c r="Q1509" s="199" t="inlineStr">
        <is>
          <t>P4</t>
        </is>
      </c>
      <c r="R1509" s="199" t="inlineStr">
        <is>
          <t>🔍 Investigate and apply appropriate controls</t>
        </is>
      </c>
      <c r="S1509" s="199" t="inlineStr">
        <is>
          <t>MITRE technique - no IP context</t>
        </is>
      </c>
      <c r="T1509" s="199" t="n">
        <v>0</v>
      </c>
      <c r="U1509" s="199" t="n">
        <v>0</v>
      </c>
      <c r="V1509" s="199" t="inlineStr">
        <is>
          <t>T1176.002:IDE Extensions | T1592.002:Software</t>
        </is>
      </c>
      <c r="W1509" s="199" t="n">
        <v>1</v>
      </c>
      <c r="X1509" s="199" t="inlineStr">
        <is>
          <t>LOW (40%)</t>
        </is>
      </c>
      <c r="Y1509" s="199" t="inlineStr">
        <is>
          <t>NONE</t>
        </is>
      </c>
      <c r="Z1509" s="199" t="inlineStr">
        <is>
          <t>NONE</t>
        </is>
      </c>
      <c r="AA1509" s="199" t="inlineStr">
        <is>
          <t>NONE</t>
        </is>
      </c>
      <c r="AB1509" s="199" t="inlineStr">
        <is>
          <t>NONE</t>
        </is>
      </c>
      <c r="AC1509" s="199" t="n">
        <v>0</v>
      </c>
      <c r="AD1509" s="199" t="inlineStr"/>
    </row>
    <row r="1510">
      <c r="A1510" s="199" t="inlineStr">
        <is>
          <t>MITRE_ATTACK</t>
        </is>
      </c>
      <c r="B1510" s="199" t="inlineStr">
        <is>
          <t>T1595</t>
        </is>
      </c>
      <c r="C1510" s="199" t="inlineStr">
        <is>
          <t>Tactic: Reconnaissance | Technique: Active Scanning | 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Adversaries may perform different forms of active scanning depending on what information they seek to gather. These scans can also be performed in various ways</t>
        </is>
      </c>
      <c r="D1510" s="199" t="n">
        <v>6</v>
      </c>
      <c r="E1510" s="199" t="inlineStr">
        <is>
          <t>MEDIUM</t>
        </is>
      </c>
      <c r="F1510" s="199" t="n">
        <v>2</v>
      </c>
      <c r="G1510" s="199" t="n">
        <v>2</v>
      </c>
      <c r="H1510" s="199" t="inlineStr">
        <is>
          <t>MEDIUM</t>
        </is>
      </c>
      <c r="I1510" s="199" t="n">
        <v>10</v>
      </c>
      <c r="J1510" s="199" t="inlineStr">
        <is>
          <t>NO</t>
        </is>
      </c>
      <c r="K1510" s="199" t="inlineStr">
        <is>
          <t>https://attack.mitre.org/techniques/T1595</t>
        </is>
      </c>
      <c r="L1510" s="199" t="inlineStr"/>
      <c r="M1510" s="199" t="inlineStr">
        <is>
          <t>Implement detections</t>
        </is>
      </c>
      <c r="N1510" s="199" t="inlineStr">
        <is>
          <t>https://attack.mitre.org/techniques/T1595</t>
        </is>
      </c>
      <c r="O1510" s="199" t="inlineStr">
        <is>
          <t>Implement detection rules for this technique</t>
        </is>
      </c>
      <c r="P1510" s="199" t="inlineStr">
        <is>
          <t>Tactics: Reconnaissance</t>
        </is>
      </c>
      <c r="Q1510" s="199" t="inlineStr">
        <is>
          <t>P4</t>
        </is>
      </c>
      <c r="R1510" s="199" t="inlineStr">
        <is>
          <t>🔍 Investigate and apply appropriate controls</t>
        </is>
      </c>
      <c r="S1510" s="199" t="inlineStr">
        <is>
          <t>MITRE technique - no IP context</t>
        </is>
      </c>
      <c r="T1510" s="199" t="n">
        <v>0</v>
      </c>
      <c r="U1510" s="199" t="n">
        <v>0</v>
      </c>
      <c r="V1510" s="199" t="inlineStr">
        <is>
          <t>T1595:Active Scanning</t>
        </is>
      </c>
      <c r="W1510" s="199" t="n">
        <v>1</v>
      </c>
      <c r="X1510" s="199" t="inlineStr">
        <is>
          <t>LOW (40%)</t>
        </is>
      </c>
      <c r="Y1510" s="199" t="inlineStr">
        <is>
          <t>NONE</t>
        </is>
      </c>
      <c r="Z1510" s="199" t="inlineStr">
        <is>
          <t>NONE</t>
        </is>
      </c>
      <c r="AA1510" s="199" t="inlineStr">
        <is>
          <t>NONE</t>
        </is>
      </c>
      <c r="AB1510" s="199" t="inlineStr">
        <is>
          <t>NONE</t>
        </is>
      </c>
      <c r="AC1510" s="199" t="n">
        <v>0</v>
      </c>
      <c r="AD1510" s="199" t="inlineStr"/>
    </row>
    <row r="1511">
      <c r="A1511" s="199" t="inlineStr">
        <is>
          <t>MITRE_ATTACK</t>
        </is>
      </c>
      <c r="B1511" s="199" t="inlineStr">
        <is>
          <t>T1027.016</t>
        </is>
      </c>
      <c r="C1511" s="199" t="inlineStr">
        <is>
          <t>Tactic: Defense Evasion | Technique: Junk Code Insertion | Adversaries may use junk code / dead code to obfuscate a malware’s functionality. Junk code is code that either does not execute, or if it does execute, does not change the functionality of the code. Junk code makes analysis more difficult and time-consuming, as the analyst steps through non-functional code instead of analyzing the main code. It also may hinder detections that rely on static code analysis due to the use of benign functio</t>
        </is>
      </c>
      <c r="D1511" s="199" t="n">
        <v>6</v>
      </c>
      <c r="E1511" s="199" t="inlineStr">
        <is>
          <t>MEDIUM</t>
        </is>
      </c>
      <c r="F1511" s="199" t="n">
        <v>2</v>
      </c>
      <c r="G1511" s="199" t="n">
        <v>2</v>
      </c>
      <c r="H1511" s="199" t="inlineStr">
        <is>
          <t>MEDIUM</t>
        </is>
      </c>
      <c r="I1511" s="199" t="n">
        <v>10</v>
      </c>
      <c r="J1511" s="199" t="inlineStr">
        <is>
          <t>NO</t>
        </is>
      </c>
      <c r="K1511" s="199" t="inlineStr">
        <is>
          <t>https://attack.mitre.org/techniques/T1027/016</t>
        </is>
      </c>
      <c r="L1511" s="199" t="inlineStr"/>
      <c r="M1511" s="199" t="inlineStr">
        <is>
          <t>Implement detections</t>
        </is>
      </c>
      <c r="N1511" s="199" t="inlineStr">
        <is>
          <t>https://attack.mitre.org/techniques/T1027/016</t>
        </is>
      </c>
      <c r="O1511" s="199" t="inlineStr">
        <is>
          <t>Implement detection rules for this technique</t>
        </is>
      </c>
      <c r="P1511" s="199" t="inlineStr">
        <is>
          <t>Tactics: Defense Evasion</t>
        </is>
      </c>
      <c r="Q1511" s="199" t="inlineStr">
        <is>
          <t>P4</t>
        </is>
      </c>
      <c r="R1511" s="199" t="inlineStr">
        <is>
          <t>🔍 Investigate and apply appropriate controls</t>
        </is>
      </c>
      <c r="S1511" s="199" t="inlineStr">
        <is>
          <t>MITRE technique - no IP context</t>
        </is>
      </c>
      <c r="T1511" s="199" t="n">
        <v>0</v>
      </c>
      <c r="U1511" s="199" t="n">
        <v>0</v>
      </c>
      <c r="V1511" s="199" t="inlineStr">
        <is>
          <t>T1027.016:Junk Code Insertion | T1588.001:Malware</t>
        </is>
      </c>
      <c r="W1511" s="199" t="n">
        <v>1</v>
      </c>
      <c r="X1511" s="199" t="inlineStr">
        <is>
          <t>LOW (40%)</t>
        </is>
      </c>
      <c r="Y1511" s="199" t="inlineStr">
        <is>
          <t>NONE</t>
        </is>
      </c>
      <c r="Z1511" s="199" t="inlineStr">
        <is>
          <t>NONE</t>
        </is>
      </c>
      <c r="AA1511" s="199" t="inlineStr">
        <is>
          <t>NONE</t>
        </is>
      </c>
      <c r="AB1511" s="199" t="inlineStr">
        <is>
          <t>NONE</t>
        </is>
      </c>
      <c r="AC1511" s="199" t="n">
        <v>0</v>
      </c>
      <c r="AD1511" s="199" t="inlineStr"/>
    </row>
    <row r="1512">
      <c r="A1512" s="199" t="inlineStr">
        <is>
          <t>MITRE_ATTACK</t>
        </is>
      </c>
      <c r="B1512" s="199" t="inlineStr">
        <is>
          <t>T1548</t>
        </is>
      </c>
      <c r="C1512" s="199" t="inlineStr">
        <is>
          <t>Tactic: Privilege Escalation, Defense Evasion | Technique: Abuse Elevation Control Mechanism | 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t>
        </is>
      </c>
      <c r="D1512" s="199" t="n">
        <v>6</v>
      </c>
      <c r="E1512" s="199" t="inlineStr">
        <is>
          <t>MEDIUM</t>
        </is>
      </c>
      <c r="F1512" s="199" t="n">
        <v>2</v>
      </c>
      <c r="G1512" s="199" t="n">
        <v>2</v>
      </c>
      <c r="H1512" s="199" t="inlineStr">
        <is>
          <t>MEDIUM</t>
        </is>
      </c>
      <c r="I1512" s="199" t="n">
        <v>10</v>
      </c>
      <c r="J1512" s="199" t="inlineStr">
        <is>
          <t>NO</t>
        </is>
      </c>
      <c r="K1512" s="199" t="inlineStr">
        <is>
          <t>https://attack.mitre.org/techniques/T1548</t>
        </is>
      </c>
      <c r="L1512" s="199" t="inlineStr"/>
      <c r="M1512" s="199" t="inlineStr">
        <is>
          <t>Implement detections</t>
        </is>
      </c>
      <c r="N1512" s="199" t="inlineStr">
        <is>
          <t>https://attack.mitre.org/techniques/T1548</t>
        </is>
      </c>
      <c r="O1512" s="199" t="inlineStr">
        <is>
          <t>Implement detection rules for this technique</t>
        </is>
      </c>
      <c r="P1512" s="199" t="inlineStr">
        <is>
          <t>Tactics: Privilege Escalation, Defense Evasion</t>
        </is>
      </c>
      <c r="Q1512" s="199" t="inlineStr">
        <is>
          <t>P4</t>
        </is>
      </c>
      <c r="R1512" s="199" t="inlineStr">
        <is>
          <t>🔍 Investigate and apply appropriate controls</t>
        </is>
      </c>
      <c r="S1512" s="199" t="inlineStr">
        <is>
          <t>MITRE technique - no IP context</t>
        </is>
      </c>
      <c r="T1512" s="199" t="n">
        <v>0</v>
      </c>
      <c r="U1512" s="199" t="n">
        <v>0</v>
      </c>
      <c r="V1512" s="199" t="inlineStr">
        <is>
          <t>T1548:Abuse Elevation Control Mechanism</t>
        </is>
      </c>
      <c r="W1512" s="199" t="n">
        <v>1</v>
      </c>
      <c r="X1512" s="199" t="inlineStr">
        <is>
          <t>LOW (40%)</t>
        </is>
      </c>
      <c r="Y1512" s="199" t="inlineStr">
        <is>
          <t>NONE</t>
        </is>
      </c>
      <c r="Z1512" s="199" t="inlineStr">
        <is>
          <t>NONE</t>
        </is>
      </c>
      <c r="AA1512" s="199" t="inlineStr">
        <is>
          <t>NONE</t>
        </is>
      </c>
      <c r="AB1512" s="199" t="inlineStr">
        <is>
          <t>NONE</t>
        </is>
      </c>
      <c r="AC1512" s="199" t="n">
        <v>0</v>
      </c>
      <c r="AD1512" s="199" t="inlineStr"/>
    </row>
    <row r="1513">
      <c r="A1513" s="199" t="inlineStr">
        <is>
          <t>MITRE_ATTACK</t>
        </is>
      </c>
      <c r="B1513" s="199" t="inlineStr">
        <is>
          <t>T1134.002</t>
        </is>
      </c>
      <c r="C1513" s="199" t="inlineStr">
        <is>
          <t>Tactic: Defense Evasion, Privilege Escalation | Technique: Create Process with Token | Adversaries may create a new process with an existing token to escalate privileges and bypass access controls. Processes can be created with the token and resulting security context of another user using features such as CreateProcessWithTokenW and runas .(Citation: Microsoft RunAs) Creating processes with a token not associated with the current user may require the credentials of the target user, specific pri</t>
        </is>
      </c>
      <c r="D1513" s="199" t="n">
        <v>6</v>
      </c>
      <c r="E1513" s="199" t="inlineStr">
        <is>
          <t>MEDIUM</t>
        </is>
      </c>
      <c r="F1513" s="199" t="n">
        <v>2</v>
      </c>
      <c r="G1513" s="199" t="n">
        <v>2</v>
      </c>
      <c r="H1513" s="199" t="inlineStr">
        <is>
          <t>MEDIUM</t>
        </is>
      </c>
      <c r="I1513" s="199" t="n">
        <v>10</v>
      </c>
      <c r="J1513" s="199" t="inlineStr">
        <is>
          <t>NO</t>
        </is>
      </c>
      <c r="K1513" s="199" t="inlineStr">
        <is>
          <t>https://attack.mitre.org/techniques/T1134/002</t>
        </is>
      </c>
      <c r="L1513" s="199" t="inlineStr"/>
      <c r="M1513" s="199" t="inlineStr">
        <is>
          <t>Implement detections</t>
        </is>
      </c>
      <c r="N1513" s="199" t="inlineStr">
        <is>
          <t>https://attack.mitre.org/techniques/T1134/002</t>
        </is>
      </c>
      <c r="O1513" s="199" t="inlineStr">
        <is>
          <t>Implement detection rules for this technique</t>
        </is>
      </c>
      <c r="P1513" s="199" t="inlineStr">
        <is>
          <t>Tactics: Defense Evasion, Privilege Escalation</t>
        </is>
      </c>
      <c r="Q1513" s="199" t="inlineStr">
        <is>
          <t>P4</t>
        </is>
      </c>
      <c r="R1513" s="199" t="inlineStr">
        <is>
          <t>🔍 Investigate and apply appropriate controls</t>
        </is>
      </c>
      <c r="S1513" s="199" t="inlineStr">
        <is>
          <t>MITRE technique - no IP context</t>
        </is>
      </c>
      <c r="T1513" s="199" t="n">
        <v>0</v>
      </c>
      <c r="U1513" s="199" t="n">
        <v>0</v>
      </c>
      <c r="V1513" s="199" t="inlineStr">
        <is>
          <t>T1134.002:Create Process with Token | T1589.001:Credentials</t>
        </is>
      </c>
      <c r="W1513" s="199" t="n">
        <v>1</v>
      </c>
      <c r="X1513" s="199" t="inlineStr">
        <is>
          <t>LOW (40%)</t>
        </is>
      </c>
      <c r="Y1513" s="199" t="inlineStr">
        <is>
          <t>NONE</t>
        </is>
      </c>
      <c r="Z1513" s="199" t="inlineStr">
        <is>
          <t>NONE</t>
        </is>
      </c>
      <c r="AA1513" s="199" t="inlineStr">
        <is>
          <t>NONE</t>
        </is>
      </c>
      <c r="AB1513" s="199" t="inlineStr">
        <is>
          <t>NONE</t>
        </is>
      </c>
      <c r="AC1513" s="199" t="n">
        <v>0</v>
      </c>
      <c r="AD1513" s="199" t="inlineStr"/>
    </row>
    <row r="1514">
      <c r="A1514" s="199" t="inlineStr">
        <is>
          <t>MITRE_ATTACK</t>
        </is>
      </c>
      <c r="B1514" s="199" t="inlineStr">
        <is>
          <t>T1548.001</t>
        </is>
      </c>
      <c r="C1514" s="199" t="inlineStr">
        <is>
          <t xml:space="preserve">Tactic: Privilege Escalation, Defense Evasion | Technique: Setuid and Setgid | An adversary may abuse configurations where an application has the setuid or setgid bits set in order to get code running in a different (and possibly more privileged) user’s context. On Linux or macOS, when the setuid or setgid bits are set for an application binary, the application will run with the privileges of the owning user or group respectively.(Citation: setuid man page) Normally an application is run in the </t>
        </is>
      </c>
      <c r="D1514" s="199" t="n">
        <v>6</v>
      </c>
      <c r="E1514" s="199" t="inlineStr">
        <is>
          <t>MEDIUM</t>
        </is>
      </c>
      <c r="F1514" s="199" t="n">
        <v>2</v>
      </c>
      <c r="G1514" s="199" t="n">
        <v>2</v>
      </c>
      <c r="H1514" s="199" t="inlineStr">
        <is>
          <t>MEDIUM</t>
        </is>
      </c>
      <c r="I1514" s="199" t="n">
        <v>10</v>
      </c>
      <c r="J1514" s="199" t="inlineStr">
        <is>
          <t>NO</t>
        </is>
      </c>
      <c r="K1514" s="199" t="inlineStr">
        <is>
          <t>https://attack.mitre.org/techniques/T1548/001</t>
        </is>
      </c>
      <c r="L1514" s="199" t="inlineStr"/>
      <c r="M1514" s="199" t="inlineStr">
        <is>
          <t>Implement detections</t>
        </is>
      </c>
      <c r="N1514" s="199" t="inlineStr">
        <is>
          <t>https://attack.mitre.org/techniques/T1548/001</t>
        </is>
      </c>
      <c r="O1514" s="199" t="inlineStr">
        <is>
          <t>Implement detection rules for this technique</t>
        </is>
      </c>
      <c r="P1514" s="199" t="inlineStr">
        <is>
          <t>Tactics: Privilege Escalation, Defense Evasion</t>
        </is>
      </c>
      <c r="Q1514" s="199" t="inlineStr">
        <is>
          <t>P4</t>
        </is>
      </c>
      <c r="R1514" s="199" t="inlineStr">
        <is>
          <t>🔍 Investigate and apply appropriate controls</t>
        </is>
      </c>
      <c r="S1514" s="199" t="inlineStr">
        <is>
          <t>MITRE technique - no IP context</t>
        </is>
      </c>
      <c r="T1514" s="199" t="n">
        <v>0</v>
      </c>
      <c r="U1514" s="199" t="n">
        <v>0</v>
      </c>
      <c r="V1514" s="199" t="inlineStr">
        <is>
          <t>T1548.001:Setuid and Setgid</t>
        </is>
      </c>
      <c r="W1514" s="199" t="n">
        <v>1</v>
      </c>
      <c r="X1514" s="199" t="inlineStr">
        <is>
          <t>LOW (40%)</t>
        </is>
      </c>
      <c r="Y1514" s="199" t="inlineStr">
        <is>
          <t>NONE</t>
        </is>
      </c>
      <c r="Z1514" s="199" t="inlineStr">
        <is>
          <t>NONE</t>
        </is>
      </c>
      <c r="AA1514" s="199" t="inlineStr">
        <is>
          <t>NONE</t>
        </is>
      </c>
      <c r="AB1514" s="199" t="inlineStr">
        <is>
          <t>NONE</t>
        </is>
      </c>
      <c r="AC1514" s="199" t="n">
        <v>0</v>
      </c>
      <c r="AD1514" s="199" t="inlineStr"/>
    </row>
    <row r="1515">
      <c r="A1515" s="199" t="inlineStr">
        <is>
          <t>MITRE_ATTACK</t>
        </is>
      </c>
      <c r="B1515" s="199" t="inlineStr">
        <is>
          <t>T1547.004</t>
        </is>
      </c>
      <c r="C1515" s="199" t="inlineStr">
        <is>
          <t>Tactic: Persistence, Privilege Escalation | Technique: Winlogon Helper DLL | Adversaries may abuse features of Winlogon to execute DLLs and/or executables when a user logs in. Winlogon.exe is a Windows component responsible for actions at logon/logoff as well as the secure attention sequence (SAS) triggered by Ctrl-Alt-Delete. Registry entries in HKLM\Software[\\Wow6432Node\\]\Microsoft\Windows NT\CurrentVersion\Winlogon\ and HKCU\Software\Microsoft\Windows NT\CurrentVersion\Winlogon\ are used t</t>
        </is>
      </c>
      <c r="D1515" s="199" t="n">
        <v>6</v>
      </c>
      <c r="E1515" s="199" t="inlineStr">
        <is>
          <t>MEDIUM</t>
        </is>
      </c>
      <c r="F1515" s="199" t="n">
        <v>2</v>
      </c>
      <c r="G1515" s="199" t="n">
        <v>2</v>
      </c>
      <c r="H1515" s="199" t="inlineStr">
        <is>
          <t>MEDIUM</t>
        </is>
      </c>
      <c r="I1515" s="199" t="n">
        <v>10</v>
      </c>
      <c r="J1515" s="199" t="inlineStr">
        <is>
          <t>NO</t>
        </is>
      </c>
      <c r="K1515" s="199" t="inlineStr">
        <is>
          <t>https://attack.mitre.org/techniques/T1547/004</t>
        </is>
      </c>
      <c r="L1515" s="199" t="inlineStr"/>
      <c r="M1515" s="199" t="inlineStr">
        <is>
          <t>Implement detections</t>
        </is>
      </c>
      <c r="N1515" s="199" t="inlineStr">
        <is>
          <t>https://attack.mitre.org/techniques/T1547/004</t>
        </is>
      </c>
      <c r="O1515" s="199" t="inlineStr">
        <is>
          <t>Implement detection rules for this technique</t>
        </is>
      </c>
      <c r="P1515" s="199" t="inlineStr">
        <is>
          <t>Tactics: Persistence, Privilege Escalation</t>
        </is>
      </c>
      <c r="Q1515" s="199" t="inlineStr">
        <is>
          <t>P4</t>
        </is>
      </c>
      <c r="R1515" s="199" t="inlineStr">
        <is>
          <t>🔍 Investigate and apply appropriate controls</t>
        </is>
      </c>
      <c r="S1515" s="199" t="inlineStr">
        <is>
          <t>MITRE technique - no IP context</t>
        </is>
      </c>
      <c r="T1515" s="199" t="n">
        <v>0</v>
      </c>
      <c r="U1515" s="199" t="n">
        <v>0</v>
      </c>
      <c r="V1515" s="199" t="inlineStr">
        <is>
          <t>T1547.004:Winlogon Helper DLL | T1592.002:Software</t>
        </is>
      </c>
      <c r="W1515" s="199" t="n">
        <v>1</v>
      </c>
      <c r="X1515" s="199" t="inlineStr">
        <is>
          <t>LOW (40%)</t>
        </is>
      </c>
      <c r="Y1515" s="199" t="inlineStr">
        <is>
          <t>NONE</t>
        </is>
      </c>
      <c r="Z1515" s="199" t="inlineStr">
        <is>
          <t>NONE</t>
        </is>
      </c>
      <c r="AA1515" s="199" t="inlineStr">
        <is>
          <t>NONE</t>
        </is>
      </c>
      <c r="AB1515" s="199" t="inlineStr">
        <is>
          <t>NONE</t>
        </is>
      </c>
      <c r="AC1515" s="199" t="n">
        <v>0</v>
      </c>
      <c r="AD1515" s="199" t="inlineStr"/>
    </row>
    <row r="1516">
      <c r="A1516" s="199" t="inlineStr">
        <is>
          <t>MITRE_ATTACK</t>
        </is>
      </c>
      <c r="B1516" s="199" t="inlineStr">
        <is>
          <t>T1021.003</t>
        </is>
      </c>
      <c r="C1516" s="199" t="inlineStr">
        <is>
          <t xml:space="preserve">Tactic: Lateral Movement | Technique: Distributed Component Object Model | Adversaries may use [Valid Accounts](https://attack.mitre.org/techniques/T1078) to interact with remote machines by taking advantage of Distributed Component Object Model (DCOM). The adversary may then perform actions as the logged-on user.
The Windows Component Object Model (COM) is a component of the native Windows application programming interface (API) that enables interaction between software objects, or executable </t>
        </is>
      </c>
      <c r="D1516" s="199" t="n">
        <v>6</v>
      </c>
      <c r="E1516" s="199" t="inlineStr">
        <is>
          <t>MEDIUM</t>
        </is>
      </c>
      <c r="F1516" s="199" t="n">
        <v>2</v>
      </c>
      <c r="G1516" s="199" t="n">
        <v>2</v>
      </c>
      <c r="H1516" s="199" t="inlineStr">
        <is>
          <t>MEDIUM</t>
        </is>
      </c>
      <c r="I1516" s="199" t="n">
        <v>10</v>
      </c>
      <c r="J1516" s="199" t="inlineStr">
        <is>
          <t>NO</t>
        </is>
      </c>
      <c r="K1516" s="199" t="inlineStr">
        <is>
          <t>https://attack.mitre.org/techniques/T1021/003</t>
        </is>
      </c>
      <c r="L1516" s="199" t="inlineStr"/>
      <c r="M1516" s="199" t="inlineStr">
        <is>
          <t>Implement detections</t>
        </is>
      </c>
      <c r="N1516" s="199" t="inlineStr">
        <is>
          <t>https://attack.mitre.org/techniques/T1021/003</t>
        </is>
      </c>
      <c r="O1516" s="199" t="inlineStr">
        <is>
          <t>Implement detection rules for this technique</t>
        </is>
      </c>
      <c r="P1516" s="199" t="inlineStr">
        <is>
          <t>Tactics: Lateral Movement</t>
        </is>
      </c>
      <c r="Q1516" s="199" t="inlineStr">
        <is>
          <t>P4</t>
        </is>
      </c>
      <c r="R1516" s="199" t="inlineStr">
        <is>
          <t>🔍 Investigate and apply appropriate controls</t>
        </is>
      </c>
      <c r="S1516" s="199" t="inlineStr">
        <is>
          <t>MITRE technique - no IP context</t>
        </is>
      </c>
      <c r="T1516" s="199" t="n">
        <v>0</v>
      </c>
      <c r="U1516" s="199" t="n">
        <v>0</v>
      </c>
      <c r="V1516" s="199" t="inlineStr">
        <is>
          <t>T1021.003:Distributed Component Object Model | T1559.001:Component Object Model | T1078:Valid Accounts</t>
        </is>
      </c>
      <c r="W1516" s="199" t="n">
        <v>1</v>
      </c>
      <c r="X1516" s="199" t="inlineStr">
        <is>
          <t>LOW (40%)</t>
        </is>
      </c>
      <c r="Y1516" s="199" t="inlineStr">
        <is>
          <t>NONE</t>
        </is>
      </c>
      <c r="Z1516" s="199" t="inlineStr">
        <is>
          <t>NONE</t>
        </is>
      </c>
      <c r="AA1516" s="199" t="inlineStr">
        <is>
          <t>NONE</t>
        </is>
      </c>
      <c r="AB1516" s="199" t="inlineStr">
        <is>
          <t>NONE</t>
        </is>
      </c>
      <c r="AC1516" s="199" t="n">
        <v>0</v>
      </c>
      <c r="AD1516" s="199" t="inlineStr"/>
    </row>
    <row r="1517">
      <c r="A1517" s="199" t="inlineStr">
        <is>
          <t>MITRE_ATTACK</t>
        </is>
      </c>
      <c r="B1517" s="199" t="inlineStr">
        <is>
          <t>T1110.003</t>
        </is>
      </c>
      <c r="C1517" s="199" t="inlineStr">
        <is>
          <t xml:space="preserve">Tactic: Credential Access | Technique: Password Spraying | Adversaries may use a single or small list of commonly used passwords against many different accounts to attempt to acquire valid account credentials. Password spraying uses one password (e.g. 'Password01'), or a small list of commonly used passwords, that may match the complexity policy of the domain. Logins are attempted with that password against many different accounts on a network to avoid account lockouts that would normally occur </t>
        </is>
      </c>
      <c r="D1517" s="199" t="n">
        <v>6</v>
      </c>
      <c r="E1517" s="199" t="inlineStr">
        <is>
          <t>MEDIUM</t>
        </is>
      </c>
      <c r="F1517" s="199" t="n">
        <v>2</v>
      </c>
      <c r="G1517" s="199" t="n">
        <v>2</v>
      </c>
      <c r="H1517" s="199" t="inlineStr">
        <is>
          <t>MEDIUM</t>
        </is>
      </c>
      <c r="I1517" s="199" t="n">
        <v>10</v>
      </c>
      <c r="J1517" s="199" t="inlineStr">
        <is>
          <t>NO</t>
        </is>
      </c>
      <c r="K1517" s="199" t="inlineStr">
        <is>
          <t>https://attack.mitre.org/techniques/T1110/003</t>
        </is>
      </c>
      <c r="L1517" s="199" t="inlineStr"/>
      <c r="M1517" s="199" t="inlineStr">
        <is>
          <t>Implement detections</t>
        </is>
      </c>
      <c r="N1517" s="199" t="inlineStr">
        <is>
          <t>https://attack.mitre.org/techniques/T1110/003</t>
        </is>
      </c>
      <c r="O1517" s="199" t="inlineStr">
        <is>
          <t>Implement detection rules for this technique</t>
        </is>
      </c>
      <c r="P1517" s="199" t="inlineStr">
        <is>
          <t>Tactics: Credential Access</t>
        </is>
      </c>
      <c r="Q1517" s="199" t="inlineStr">
        <is>
          <t>P4</t>
        </is>
      </c>
      <c r="R1517" s="199" t="inlineStr">
        <is>
          <t>🔍 Investigate and apply appropriate controls</t>
        </is>
      </c>
      <c r="S1517" s="199" t="inlineStr">
        <is>
          <t>MITRE technique - no IP context</t>
        </is>
      </c>
      <c r="T1517" s="199" t="n">
        <v>0</v>
      </c>
      <c r="U1517" s="199" t="n">
        <v>0</v>
      </c>
      <c r="V1517" s="199" t="inlineStr">
        <is>
          <t>T1110.003:Password Spraying | T1589.001:Credentials</t>
        </is>
      </c>
      <c r="W1517" s="199" t="n">
        <v>1</v>
      </c>
      <c r="X1517" s="199" t="inlineStr">
        <is>
          <t>LOW (40%)</t>
        </is>
      </c>
      <c r="Y1517" s="199" t="inlineStr">
        <is>
          <t>NONE</t>
        </is>
      </c>
      <c r="Z1517" s="199" t="inlineStr">
        <is>
          <t>NONE</t>
        </is>
      </c>
      <c r="AA1517" s="199" t="inlineStr">
        <is>
          <t>NONE</t>
        </is>
      </c>
      <c r="AB1517" s="199" t="inlineStr">
        <is>
          <t>NONE</t>
        </is>
      </c>
      <c r="AC1517" s="199" t="n">
        <v>0</v>
      </c>
      <c r="AD1517" s="199" t="inlineStr"/>
    </row>
    <row r="1518">
      <c r="A1518" s="199" t="inlineStr">
        <is>
          <t>MITRE_ATTACK</t>
        </is>
      </c>
      <c r="B1518" s="199" t="inlineStr">
        <is>
          <t>T1090.002</t>
        </is>
      </c>
      <c r="C1518" s="199" t="inlineStr">
        <is>
          <t>Tactic: Command And Control | Technique: External Proxy | Adversaries may use an external proxy to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 types of proxies to manage comman</t>
        </is>
      </c>
      <c r="D1518" s="199" t="n">
        <v>6</v>
      </c>
      <c r="E1518" s="199" t="inlineStr">
        <is>
          <t>MEDIUM</t>
        </is>
      </c>
      <c r="F1518" s="199" t="n">
        <v>2</v>
      </c>
      <c r="G1518" s="199" t="n">
        <v>2</v>
      </c>
      <c r="H1518" s="199" t="inlineStr">
        <is>
          <t>MEDIUM</t>
        </is>
      </c>
      <c r="I1518" s="199" t="n">
        <v>10</v>
      </c>
      <c r="J1518" s="199" t="inlineStr">
        <is>
          <t>NO</t>
        </is>
      </c>
      <c r="K1518" s="199" t="inlineStr">
        <is>
          <t>https://attack.mitre.org/techniques/T1090/002</t>
        </is>
      </c>
      <c r="L1518" s="199" t="inlineStr"/>
      <c r="M1518" s="199" t="inlineStr">
        <is>
          <t>Implement detections</t>
        </is>
      </c>
      <c r="N1518" s="199" t="inlineStr">
        <is>
          <t>https://attack.mitre.org/techniques/T1090/002</t>
        </is>
      </c>
      <c r="O1518" s="199" t="inlineStr">
        <is>
          <t>Implement detection rules for this technique</t>
        </is>
      </c>
      <c r="P1518" s="199" t="inlineStr">
        <is>
          <t>Tactics: Command And Control</t>
        </is>
      </c>
      <c r="Q1518" s="199" t="inlineStr">
        <is>
          <t>P4</t>
        </is>
      </c>
      <c r="R1518" s="199" t="inlineStr">
        <is>
          <t>🔍 Investigate and apply appropriate controls</t>
        </is>
      </c>
      <c r="S1518" s="199" t="inlineStr">
        <is>
          <t>MITRE technique - no IP context</t>
        </is>
      </c>
      <c r="T1518" s="199" t="n">
        <v>0</v>
      </c>
      <c r="U1518" s="199" t="n">
        <v>0</v>
      </c>
      <c r="V1518" s="199" t="inlineStr">
        <is>
          <t>T1090.002:External Proxy | T1584.004:Server | T1592.002:Software</t>
        </is>
      </c>
      <c r="W1518" s="199" t="n">
        <v>1</v>
      </c>
      <c r="X1518" s="199" t="inlineStr">
        <is>
          <t>LOW (40%)</t>
        </is>
      </c>
      <c r="Y1518" s="199" t="inlineStr">
        <is>
          <t>NONE</t>
        </is>
      </c>
      <c r="Z1518" s="199" t="inlineStr">
        <is>
          <t>NONE</t>
        </is>
      </c>
      <c r="AA1518" s="199" t="inlineStr">
        <is>
          <t>NONE</t>
        </is>
      </c>
      <c r="AB1518" s="199" t="inlineStr">
        <is>
          <t>NONE</t>
        </is>
      </c>
      <c r="AC1518" s="199" t="n">
        <v>0</v>
      </c>
      <c r="AD1518" s="199" t="inlineStr"/>
    </row>
    <row r="1519">
      <c r="A1519" s="199" t="inlineStr">
        <is>
          <t>MITRE_ATTACK</t>
        </is>
      </c>
      <c r="B1519" s="199" t="inlineStr">
        <is>
          <t>T1056.003</t>
        </is>
      </c>
      <c r="C1519" s="199" t="inlineStr">
        <is>
          <t>Tactic: Collection, Credential Access | Technique: Web Portal Capture | Adversaries may install code on externally facing portals, such as a VPN login page, to capture and transmit credentials of users who attempt to log into the service. For example, a compromised login page may log provided user credentials before logging the user in to the service.
This variation on input capture may be conducted post-compromise using legitimate administrative access as a backup measure to maintain network a</t>
        </is>
      </c>
      <c r="D1519" s="199" t="n">
        <v>6</v>
      </c>
      <c r="E1519" s="199" t="inlineStr">
        <is>
          <t>MEDIUM</t>
        </is>
      </c>
      <c r="F1519" s="199" t="n">
        <v>2</v>
      </c>
      <c r="G1519" s="199" t="n">
        <v>2</v>
      </c>
      <c r="H1519" s="199" t="inlineStr">
        <is>
          <t>MEDIUM</t>
        </is>
      </c>
      <c r="I1519" s="199" t="n">
        <v>10</v>
      </c>
      <c r="J1519" s="199" t="inlineStr">
        <is>
          <t>NO</t>
        </is>
      </c>
      <c r="K1519" s="199" t="inlineStr">
        <is>
          <t>https://attack.mitre.org/techniques/T1056/003</t>
        </is>
      </c>
      <c r="L1519" s="199" t="inlineStr"/>
      <c r="M1519" s="199" t="inlineStr">
        <is>
          <t>Implement detections</t>
        </is>
      </c>
      <c r="N1519" s="199" t="inlineStr">
        <is>
          <t>https://attack.mitre.org/techniques/T1056/003</t>
        </is>
      </c>
      <c r="O1519" s="199" t="inlineStr">
        <is>
          <t>Implement detection rules for this technique</t>
        </is>
      </c>
      <c r="P1519" s="199" t="inlineStr">
        <is>
          <t>Tactics: Collection, Credential Access</t>
        </is>
      </c>
      <c r="Q1519" s="199" t="inlineStr">
        <is>
          <t>P4</t>
        </is>
      </c>
      <c r="R1519" s="199" t="inlineStr">
        <is>
          <t>🔍 Investigate and apply appropriate controls</t>
        </is>
      </c>
      <c r="S1519" s="199" t="inlineStr">
        <is>
          <t>MITRE technique - no IP context</t>
        </is>
      </c>
      <c r="T1519" s="199" t="n">
        <v>0</v>
      </c>
      <c r="U1519" s="199" t="n">
        <v>0</v>
      </c>
      <c r="V1519" s="199" t="inlineStr">
        <is>
          <t>T1056.003:Web Portal Capture | T1589.001:Credentials</t>
        </is>
      </c>
      <c r="W1519" s="199" t="n">
        <v>1</v>
      </c>
      <c r="X1519" s="199" t="inlineStr">
        <is>
          <t>LOW (40%)</t>
        </is>
      </c>
      <c r="Y1519" s="199" t="inlineStr">
        <is>
          <t>NONE</t>
        </is>
      </c>
      <c r="Z1519" s="199" t="inlineStr">
        <is>
          <t>NONE</t>
        </is>
      </c>
      <c r="AA1519" s="199" t="inlineStr">
        <is>
          <t>NONE</t>
        </is>
      </c>
      <c r="AB1519" s="199" t="inlineStr">
        <is>
          <t>NONE</t>
        </is>
      </c>
      <c r="AC1519" s="199" t="n">
        <v>0</v>
      </c>
      <c r="AD1519" s="199" t="inlineStr"/>
    </row>
    <row r="1520">
      <c r="A1520" s="199" t="inlineStr">
        <is>
          <t>MITRE_ATTACK</t>
        </is>
      </c>
      <c r="B1520" s="199" t="inlineStr">
        <is>
          <t>T1589.002</t>
        </is>
      </c>
      <c r="C1520" s="199" t="inlineStr">
        <is>
          <t>Tactic: Reconnaissance | Technique: Email Addresses | Adversaries may gather email addresses that can be used during targeting. Even if internal instances exist, organizations may have public-facing email infrastructure and addresses for employees.
Adversaries may easily gather email addresses, since they may be readily available and exposed via online or other accessible data sets (ex: [Social Media](https://attack.mitre.org/techniques/T1593/001) or [Search Victim-Owned Websites](https://attac</t>
        </is>
      </c>
      <c r="D1520" s="199" t="n">
        <v>6</v>
      </c>
      <c r="E1520" s="199" t="inlineStr">
        <is>
          <t>MEDIUM</t>
        </is>
      </c>
      <c r="F1520" s="199" t="n">
        <v>2</v>
      </c>
      <c r="G1520" s="199" t="n">
        <v>2</v>
      </c>
      <c r="H1520" s="199" t="inlineStr">
        <is>
          <t>MEDIUM</t>
        </is>
      </c>
      <c r="I1520" s="199" t="n">
        <v>10</v>
      </c>
      <c r="J1520" s="199" t="inlineStr">
        <is>
          <t>NO</t>
        </is>
      </c>
      <c r="K1520" s="199" t="inlineStr">
        <is>
          <t>https://attack.mitre.org/techniques/T1589/002</t>
        </is>
      </c>
      <c r="L1520" s="199" t="inlineStr"/>
      <c r="M1520" s="199" t="inlineStr">
        <is>
          <t>Implement detections</t>
        </is>
      </c>
      <c r="N1520" s="199" t="inlineStr">
        <is>
          <t>https://attack.mitre.org/techniques/T1589/002</t>
        </is>
      </c>
      <c r="O1520" s="199" t="inlineStr">
        <is>
          <t>Implement detection rules for this technique</t>
        </is>
      </c>
      <c r="P1520" s="199" t="inlineStr">
        <is>
          <t>Tactics: Reconnaissance</t>
        </is>
      </c>
      <c r="Q1520" s="199" t="inlineStr">
        <is>
          <t>P4</t>
        </is>
      </c>
      <c r="R1520" s="199" t="inlineStr">
        <is>
          <t>🔍 Investigate and apply appropriate controls</t>
        </is>
      </c>
      <c r="S1520" s="199" t="inlineStr">
        <is>
          <t>MITRE technique - no IP context</t>
        </is>
      </c>
      <c r="T1520" s="199" t="n">
        <v>0</v>
      </c>
      <c r="U1520" s="199" t="n">
        <v>0</v>
      </c>
      <c r="V1520" s="199" t="inlineStr">
        <is>
          <t>T1589.002:Email Addresses | T1594:Search Victim-Owned Websites | T1593.001:Social Media</t>
        </is>
      </c>
      <c r="W1520" s="199" t="n">
        <v>1</v>
      </c>
      <c r="X1520" s="199" t="inlineStr">
        <is>
          <t>LOW (40%)</t>
        </is>
      </c>
      <c r="Y1520" s="199" t="inlineStr">
        <is>
          <t>NONE</t>
        </is>
      </c>
      <c r="Z1520" s="199" t="inlineStr">
        <is>
          <t>NONE</t>
        </is>
      </c>
      <c r="AA1520" s="199" t="inlineStr">
        <is>
          <t>NONE</t>
        </is>
      </c>
      <c r="AB1520" s="199" t="inlineStr">
        <is>
          <t>NONE</t>
        </is>
      </c>
      <c r="AC1520" s="199" t="n">
        <v>0</v>
      </c>
      <c r="AD1520" s="199" t="inlineStr"/>
    </row>
    <row r="1521">
      <c r="A1521" s="199" t="inlineStr">
        <is>
          <t>MITRE_ATTACK</t>
        </is>
      </c>
      <c r="B1521" s="199" t="inlineStr">
        <is>
          <t>T1598.004</t>
        </is>
      </c>
      <c r="C1521" s="199" t="inlineStr">
        <is>
          <t>Tactic: Reconnaissance | Technique: Spearphishing Voice | Adversaries may use voice communications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[Impersonation](https://attack.mitre.or</t>
        </is>
      </c>
      <c r="D1521" s="199" t="n">
        <v>6</v>
      </c>
      <c r="E1521" s="199" t="inlineStr">
        <is>
          <t>MEDIUM</t>
        </is>
      </c>
      <c r="F1521" s="199" t="n">
        <v>2</v>
      </c>
      <c r="G1521" s="199" t="n">
        <v>2</v>
      </c>
      <c r="H1521" s="199" t="inlineStr">
        <is>
          <t>MEDIUM</t>
        </is>
      </c>
      <c r="I1521" s="199" t="n">
        <v>10</v>
      </c>
      <c r="J1521" s="199" t="inlineStr">
        <is>
          <t>NO</t>
        </is>
      </c>
      <c r="K1521" s="199" t="inlineStr">
        <is>
          <t>https://attack.mitre.org/techniques/T1598/004</t>
        </is>
      </c>
      <c r="L1521" s="199" t="inlineStr"/>
      <c r="M1521" s="199" t="inlineStr">
        <is>
          <t>Implement detections</t>
        </is>
      </c>
      <c r="N1521" s="199" t="inlineStr">
        <is>
          <t>https://attack.mitre.org/techniques/T1598/004</t>
        </is>
      </c>
      <c r="O1521" s="199" t="inlineStr">
        <is>
          <t>Implement detection rules for this technique</t>
        </is>
      </c>
      <c r="P1521" s="199" t="inlineStr">
        <is>
          <t>Tactics: Reconnaissance</t>
        </is>
      </c>
      <c r="Q1521" s="199" t="inlineStr">
        <is>
          <t>P4</t>
        </is>
      </c>
      <c r="R1521" s="199" t="inlineStr">
        <is>
          <t>🔍 Investigate and apply appropriate controls</t>
        </is>
      </c>
      <c r="S1521" s="199" t="inlineStr">
        <is>
          <t>MITRE technique - no IP context</t>
        </is>
      </c>
      <c r="T1521" s="199" t="n">
        <v>0</v>
      </c>
      <c r="U1521" s="199" t="n">
        <v>0</v>
      </c>
      <c r="V1521" s="199" t="inlineStr">
        <is>
          <t>T1598.004:Spearphishing Voice | T1566.004:Spearphishing Voice | T1566:Phishing</t>
        </is>
      </c>
      <c r="W1521" s="199" t="n">
        <v>1</v>
      </c>
      <c r="X1521" s="199" t="inlineStr">
        <is>
          <t>LOW (40%)</t>
        </is>
      </c>
      <c r="Y1521" s="199" t="inlineStr">
        <is>
          <t>NONE</t>
        </is>
      </c>
      <c r="Z1521" s="199" t="inlineStr">
        <is>
          <t>NONE</t>
        </is>
      </c>
      <c r="AA1521" s="199" t="inlineStr">
        <is>
          <t>NONE</t>
        </is>
      </c>
      <c r="AB1521" s="199" t="inlineStr">
        <is>
          <t>NONE</t>
        </is>
      </c>
      <c r="AC1521" s="199" t="n">
        <v>0</v>
      </c>
      <c r="AD1521" s="199" t="inlineStr"/>
    </row>
    <row r="1522">
      <c r="A1522" s="199" t="inlineStr">
        <is>
          <t>MITRE_ATTACK</t>
        </is>
      </c>
      <c r="B1522" s="199" t="inlineStr">
        <is>
          <t>T1003.005</t>
        </is>
      </c>
      <c r="C1522" s="199" t="inlineStr">
        <is>
          <t xml:space="preserve">Tactic: Credential Access | Technique: Cached Domain Credentials | Adversaries may attempt to access cached domain credentials used to allow authentication to occur in the event a domain controller is unavailable.(Citation: Microsoft - Cached Creds)
On Windows Vista and newer, the hash format is DCC2 (Domain Cached Credentials version 2) hash, also known as MS-Cache v2 hash.(Citation: PassLib mscache) The number of default cached credentials varies and can be altered per system. This hash does </t>
        </is>
      </c>
      <c r="D1522" s="199" t="n">
        <v>6</v>
      </c>
      <c r="E1522" s="199" t="inlineStr">
        <is>
          <t>MEDIUM</t>
        </is>
      </c>
      <c r="F1522" s="199" t="n">
        <v>2</v>
      </c>
      <c r="G1522" s="199" t="n">
        <v>2</v>
      </c>
      <c r="H1522" s="199" t="inlineStr">
        <is>
          <t>MEDIUM</t>
        </is>
      </c>
      <c r="I1522" s="199" t="n">
        <v>10</v>
      </c>
      <c r="J1522" s="199" t="inlineStr">
        <is>
          <t>NO</t>
        </is>
      </c>
      <c r="K1522" s="199" t="inlineStr">
        <is>
          <t>https://attack.mitre.org/techniques/T1003/005</t>
        </is>
      </c>
      <c r="L1522" s="199" t="inlineStr"/>
      <c r="M1522" s="199" t="inlineStr">
        <is>
          <t>Implement detections</t>
        </is>
      </c>
      <c r="N1522" s="199" t="inlineStr">
        <is>
          <t>https://attack.mitre.org/techniques/T1003/005</t>
        </is>
      </c>
      <c r="O1522" s="199" t="inlineStr">
        <is>
          <t>Implement detection rules for this technique</t>
        </is>
      </c>
      <c r="P1522" s="199" t="inlineStr">
        <is>
          <t>Tactics: Credential Access</t>
        </is>
      </c>
      <c r="Q1522" s="199" t="inlineStr">
        <is>
          <t>P4</t>
        </is>
      </c>
      <c r="R1522" s="199" t="inlineStr">
        <is>
          <t>🔍 Investigate and apply appropriate controls</t>
        </is>
      </c>
      <c r="S1522" s="199" t="inlineStr">
        <is>
          <t>MITRE technique - no IP context</t>
        </is>
      </c>
      <c r="T1522" s="199" t="n">
        <v>0</v>
      </c>
      <c r="U1522" s="199" t="n">
        <v>0</v>
      </c>
      <c r="V1522" s="199" t="inlineStr">
        <is>
          <t>T1003.005:Cached Domain Credentials | T1589.001:Credentials</t>
        </is>
      </c>
      <c r="W1522" s="199" t="n">
        <v>1</v>
      </c>
      <c r="X1522" s="199" t="inlineStr">
        <is>
          <t>LOW (40%)</t>
        </is>
      </c>
      <c r="Y1522" s="199" t="inlineStr">
        <is>
          <t>NONE</t>
        </is>
      </c>
      <c r="Z1522" s="199" t="inlineStr">
        <is>
          <t>NONE</t>
        </is>
      </c>
      <c r="AA1522" s="199" t="inlineStr">
        <is>
          <t>NONE</t>
        </is>
      </c>
      <c r="AB1522" s="199" t="inlineStr">
        <is>
          <t>NONE</t>
        </is>
      </c>
      <c r="AC1522" s="199" t="n">
        <v>0</v>
      </c>
      <c r="AD1522" s="199" t="inlineStr"/>
    </row>
    <row r="1523">
      <c r="A1523" s="199" t="inlineStr">
        <is>
          <t>MITRE_ATTACK</t>
        </is>
      </c>
      <c r="B1523" s="199" t="inlineStr">
        <is>
          <t>T1098.004</t>
        </is>
      </c>
      <c r="C1523" s="199" t="inlineStr">
        <is>
          <t>Tactic: Persistence, Privilege Escalation | Technique: SSH Authorized Keys | Adversaries may modify the SSH authorized_keys file to maintain persistence on a victim host. Linux distributions, macOS, and ESXi hypervisors commonly use key-based authentication to secure the authentication process of SSH sessions for remote management. The authorized_keys file in SSH specifies the SSH keys that can be used for logging into the user account for which the file is configured. This file is usually found</t>
        </is>
      </c>
      <c r="D1523" s="199" t="n">
        <v>6</v>
      </c>
      <c r="E1523" s="199" t="inlineStr">
        <is>
          <t>MEDIUM</t>
        </is>
      </c>
      <c r="F1523" s="199" t="n">
        <v>2</v>
      </c>
      <c r="G1523" s="199" t="n">
        <v>2</v>
      </c>
      <c r="H1523" s="199" t="inlineStr">
        <is>
          <t>MEDIUM</t>
        </is>
      </c>
      <c r="I1523" s="199" t="n">
        <v>10</v>
      </c>
      <c r="J1523" s="199" t="inlineStr">
        <is>
          <t>NO</t>
        </is>
      </c>
      <c r="K1523" s="199" t="inlineStr">
        <is>
          <t>https://attack.mitre.org/techniques/T1098/004</t>
        </is>
      </c>
      <c r="L1523" s="199" t="inlineStr"/>
      <c r="M1523" s="199" t="inlineStr">
        <is>
          <t>Implement detections</t>
        </is>
      </c>
      <c r="N1523" s="199" t="inlineStr">
        <is>
          <t>https://attack.mitre.org/techniques/T1098/004</t>
        </is>
      </c>
      <c r="O1523" s="199" t="inlineStr">
        <is>
          <t>Implement detection rules for this technique</t>
        </is>
      </c>
      <c r="P1523" s="199" t="inlineStr">
        <is>
          <t>Tactics: Persistence, Privilege Escalation</t>
        </is>
      </c>
      <c r="Q1523" s="199" t="inlineStr">
        <is>
          <t>P4</t>
        </is>
      </c>
      <c r="R1523" s="199" t="inlineStr">
        <is>
          <t>🔍 Investigate and apply appropriate controls</t>
        </is>
      </c>
      <c r="S1523" s="199" t="inlineStr">
        <is>
          <t>MITRE technique - no IP context</t>
        </is>
      </c>
      <c r="T1523" s="199" t="n">
        <v>0</v>
      </c>
      <c r="U1523" s="199" t="n">
        <v>0</v>
      </c>
      <c r="V1523" s="199" t="inlineStr">
        <is>
          <t>T1098.004:SSH Authorized Keys</t>
        </is>
      </c>
      <c r="W1523" s="199" t="n">
        <v>1</v>
      </c>
      <c r="X1523" s="199" t="inlineStr">
        <is>
          <t>LOW (40%)</t>
        </is>
      </c>
      <c r="Y1523" s="199" t="inlineStr">
        <is>
          <t>NONE</t>
        </is>
      </c>
      <c r="Z1523" s="199" t="inlineStr">
        <is>
          <t>NONE</t>
        </is>
      </c>
      <c r="AA1523" s="199" t="inlineStr">
        <is>
          <t>NONE</t>
        </is>
      </c>
      <c r="AB1523" s="199" t="inlineStr">
        <is>
          <t>NONE</t>
        </is>
      </c>
      <c r="AC1523" s="199" t="n">
        <v>0</v>
      </c>
      <c r="AD1523" s="199" t="inlineStr"/>
    </row>
    <row r="1524">
      <c r="A1524" s="199" t="inlineStr">
        <is>
          <t>MITRE_ATTACK</t>
        </is>
      </c>
      <c r="B1524" s="199" t="inlineStr">
        <is>
          <t>T1673</t>
        </is>
      </c>
      <c r="C1524" s="199" t="inlineStr">
        <is>
          <t>Tactic: Discovery | Technique: Virtual Machine Discovery | An adversary may attempt to enumerate running virtual machines (VMs) after gaining access to a host or hypervisor. For example, adversaries may enumerate a list of VMs on an ESXi hypervisor using a [Hypervisor CLI](https://attack.mitre.org/techniques/T1059/012) such as `esxcli` or `vim-cmd` (e.g. `esxcli vm process list or vim-cmd vmsvc/getallvms`).(Citation: Crowdstrike Hypervisor Jackpotting Pt 2 2021)(Citation: TrendMicro Play) Advers</t>
        </is>
      </c>
      <c r="D1524" s="199" t="n">
        <v>6</v>
      </c>
      <c r="E1524" s="199" t="inlineStr">
        <is>
          <t>MEDIUM</t>
        </is>
      </c>
      <c r="F1524" s="199" t="n">
        <v>2</v>
      </c>
      <c r="G1524" s="199" t="n">
        <v>2</v>
      </c>
      <c r="H1524" s="199" t="inlineStr">
        <is>
          <t>MEDIUM</t>
        </is>
      </c>
      <c r="I1524" s="199" t="n">
        <v>10</v>
      </c>
      <c r="J1524" s="199" t="inlineStr">
        <is>
          <t>NO</t>
        </is>
      </c>
      <c r="K1524" s="199" t="inlineStr">
        <is>
          <t>https://attack.mitre.org/techniques/T1673</t>
        </is>
      </c>
      <c r="L1524" s="199" t="inlineStr"/>
      <c r="M1524" s="199" t="inlineStr">
        <is>
          <t>Implement detections</t>
        </is>
      </c>
      <c r="N1524" s="199" t="inlineStr">
        <is>
          <t>https://attack.mitre.org/techniques/T1673</t>
        </is>
      </c>
      <c r="O1524" s="199" t="inlineStr">
        <is>
          <t>Implement detection rules for this technique</t>
        </is>
      </c>
      <c r="P1524" s="199" t="inlineStr">
        <is>
          <t>Tactics: Discovery</t>
        </is>
      </c>
      <c r="Q1524" s="199" t="inlineStr">
        <is>
          <t>P4</t>
        </is>
      </c>
      <c r="R1524" s="199" t="inlineStr">
        <is>
          <t>🔍 Investigate and apply appropriate controls</t>
        </is>
      </c>
      <c r="S1524" s="199" t="inlineStr">
        <is>
          <t>MITRE technique - no IP context</t>
        </is>
      </c>
      <c r="T1524" s="199" t="n">
        <v>0</v>
      </c>
      <c r="U1524" s="199" t="n">
        <v>0</v>
      </c>
      <c r="V1524" s="199" t="inlineStr">
        <is>
          <t>T1673:Virtual Machine Discovery | T1059.012:Hypervisor CLI</t>
        </is>
      </c>
      <c r="W1524" s="199" t="n">
        <v>1</v>
      </c>
      <c r="X1524" s="199" t="inlineStr">
        <is>
          <t>LOW (40%)</t>
        </is>
      </c>
      <c r="Y1524" s="199" t="inlineStr">
        <is>
          <t>NONE</t>
        </is>
      </c>
      <c r="Z1524" s="199" t="inlineStr">
        <is>
          <t>NONE</t>
        </is>
      </c>
      <c r="AA1524" s="199" t="inlineStr">
        <is>
          <t>NONE</t>
        </is>
      </c>
      <c r="AB1524" s="199" t="inlineStr">
        <is>
          <t>NONE</t>
        </is>
      </c>
      <c r="AC1524" s="199" t="n">
        <v>0</v>
      </c>
      <c r="AD1524" s="199" t="inlineStr"/>
    </row>
    <row r="1525">
      <c r="A1525" s="199" t="inlineStr">
        <is>
          <t>MITRE_ATTACK</t>
        </is>
      </c>
      <c r="B1525" s="199" t="inlineStr">
        <is>
          <t>T1590.006</t>
        </is>
      </c>
      <c r="C1525" s="199" t="inlineStr">
        <is>
          <t>Tactic: Reconnaissance | Technique: Network Security Appliances | Adversaries may gather information about the victim's network security appliances that can be used during targeting. Information about network security appliances may include a variety of details, such as the existence and specifics of deployed firewalls, content filters, and proxies/bastion hosts. Adversaries may also target information about victim network-based intrusion detection systems (NIDS) or other appliances related to d</t>
        </is>
      </c>
      <c r="D1525" s="199" t="n">
        <v>6</v>
      </c>
      <c r="E1525" s="199" t="inlineStr">
        <is>
          <t>MEDIUM</t>
        </is>
      </c>
      <c r="F1525" s="199" t="n">
        <v>2</v>
      </c>
      <c r="G1525" s="199" t="n">
        <v>2</v>
      </c>
      <c r="H1525" s="199" t="inlineStr">
        <is>
          <t>MEDIUM</t>
        </is>
      </c>
      <c r="I1525" s="199" t="n">
        <v>10</v>
      </c>
      <c r="J1525" s="199" t="inlineStr">
        <is>
          <t>NO</t>
        </is>
      </c>
      <c r="K1525" s="199" t="inlineStr">
        <is>
          <t>https://attack.mitre.org/techniques/T1590/006</t>
        </is>
      </c>
      <c r="L1525" s="199" t="inlineStr"/>
      <c r="M1525" s="199" t="inlineStr">
        <is>
          <t>Implement detections</t>
        </is>
      </c>
      <c r="N1525" s="199" t="inlineStr">
        <is>
          <t>https://attack.mitre.org/techniques/T1590/006</t>
        </is>
      </c>
      <c r="O1525" s="199" t="inlineStr">
        <is>
          <t>Implement detection rules for this technique</t>
        </is>
      </c>
      <c r="P1525" s="199" t="inlineStr">
        <is>
          <t>Tactics: Reconnaissance</t>
        </is>
      </c>
      <c r="Q1525" s="199" t="inlineStr">
        <is>
          <t>P4</t>
        </is>
      </c>
      <c r="R1525" s="199" t="inlineStr">
        <is>
          <t>🔍 Investigate and apply appropriate controls</t>
        </is>
      </c>
      <c r="S1525" s="199" t="inlineStr">
        <is>
          <t>MITRE technique - no IP context</t>
        </is>
      </c>
      <c r="T1525" s="199" t="n">
        <v>0</v>
      </c>
      <c r="U1525" s="199" t="n">
        <v>0</v>
      </c>
      <c r="V1525" s="199" t="inlineStr">
        <is>
          <t>T1590.006:Network Security Appliances</t>
        </is>
      </c>
      <c r="W1525" s="199" t="n">
        <v>1</v>
      </c>
      <c r="X1525" s="199" t="inlineStr">
        <is>
          <t>LOW (40%)</t>
        </is>
      </c>
      <c r="Y1525" s="199" t="inlineStr">
        <is>
          <t>NONE</t>
        </is>
      </c>
      <c r="Z1525" s="199" t="inlineStr">
        <is>
          <t>NONE</t>
        </is>
      </c>
      <c r="AA1525" s="199" t="inlineStr">
        <is>
          <t>NONE</t>
        </is>
      </c>
      <c r="AB1525" s="199" t="inlineStr">
        <is>
          <t>NONE</t>
        </is>
      </c>
      <c r="AC1525" s="199" t="n">
        <v>0</v>
      </c>
      <c r="AD1525" s="199" t="inlineStr"/>
    </row>
    <row r="1526">
      <c r="A1526" s="199" t="inlineStr">
        <is>
          <t>MITRE_ATTACK</t>
        </is>
      </c>
      <c r="B1526" s="199" t="inlineStr">
        <is>
          <t>T1546.012</t>
        </is>
      </c>
      <c r="C1526" s="199" t="inlineStr">
        <is>
          <t>Tactic: Privilege Escalation, Persistence | Technique: Image File Execution Options Injection | Adversaries may establish persistence and/or elevate privileges by executing malicious content triggered by Image File Execution Options (IFEO) debuggers. IFEOs enable a developer to attach a debugger to an application. When a process is created, a debugger present in an application’s IFEO will be prepended to the application’s name, effectively launching the new process under the debugger (e.g., C:\d</t>
        </is>
      </c>
      <c r="D1526" s="199" t="n">
        <v>6</v>
      </c>
      <c r="E1526" s="199" t="inlineStr">
        <is>
          <t>MEDIUM</t>
        </is>
      </c>
      <c r="F1526" s="199" t="n">
        <v>2</v>
      </c>
      <c r="G1526" s="199" t="n">
        <v>2</v>
      </c>
      <c r="H1526" s="199" t="inlineStr">
        <is>
          <t>MEDIUM</t>
        </is>
      </c>
      <c r="I1526" s="199" t="n">
        <v>10</v>
      </c>
      <c r="J1526" s="199" t="inlineStr">
        <is>
          <t>NO</t>
        </is>
      </c>
      <c r="K1526" s="199" t="inlineStr">
        <is>
          <t>https://attack.mitre.org/techniques/T1546/012</t>
        </is>
      </c>
      <c r="L1526" s="199" t="inlineStr"/>
      <c r="M1526" s="199" t="inlineStr">
        <is>
          <t>Implement detections</t>
        </is>
      </c>
      <c r="N1526" s="199" t="inlineStr">
        <is>
          <t>https://attack.mitre.org/techniques/T1546/012</t>
        </is>
      </c>
      <c r="O1526" s="199" t="inlineStr">
        <is>
          <t>Implement detection rules for this technique</t>
        </is>
      </c>
      <c r="P1526" s="199" t="inlineStr">
        <is>
          <t>Tactics: Privilege Escalation, Persistence</t>
        </is>
      </c>
      <c r="Q1526" s="199" t="inlineStr">
        <is>
          <t>P4</t>
        </is>
      </c>
      <c r="R1526" s="199" t="inlineStr">
        <is>
          <t>🔍 Investigate and apply appropriate controls</t>
        </is>
      </c>
      <c r="S1526" s="199" t="inlineStr">
        <is>
          <t>MITRE technique - no IP context</t>
        </is>
      </c>
      <c r="T1526" s="199" t="n">
        <v>0</v>
      </c>
      <c r="U1526" s="199" t="n">
        <v>0</v>
      </c>
      <c r="V1526" s="199" t="inlineStr">
        <is>
          <t>T1546.012:Image File Execution Options Injection</t>
        </is>
      </c>
      <c r="W1526" s="199" t="n">
        <v>1</v>
      </c>
      <c r="X1526" s="199" t="inlineStr">
        <is>
          <t>LOW (40%)</t>
        </is>
      </c>
      <c r="Y1526" s="199" t="inlineStr">
        <is>
          <t>NONE</t>
        </is>
      </c>
      <c r="Z1526" s="199" t="inlineStr">
        <is>
          <t>NONE</t>
        </is>
      </c>
      <c r="AA1526" s="199" t="inlineStr">
        <is>
          <t>NONE</t>
        </is>
      </c>
      <c r="AB1526" s="199" t="inlineStr">
        <is>
          <t>NONE</t>
        </is>
      </c>
      <c r="AC1526" s="199" t="n">
        <v>0</v>
      </c>
      <c r="AD1526" s="199" t="inlineStr"/>
    </row>
    <row r="1527">
      <c r="A1527" s="199" t="inlineStr">
        <is>
          <t>MITRE_ATTACK</t>
        </is>
      </c>
      <c r="B1527" s="199" t="inlineStr">
        <is>
          <t>T1218.008</t>
        </is>
      </c>
      <c r="C1527" s="199" t="inlineStr">
        <is>
          <t>Tactic: Defense Evasion | Technique: Odbcconf | Adversaries may abuse odbcconf.exe to proxy execution of malicious payloads. Odbcconf.exe is a Windows utility that allows you to configure Open Database Connectivity (ODBC) drivers and data source names.(Citation: Microsoft odbcconf.exe) The Odbcconf.exe binary may be digitally signed by Microsoft.
Adversaries may abuse odbcconf.exe to bypass application control solutions that do not account for its potential abuse. Similar to [Regsvr32](https://</t>
        </is>
      </c>
      <c r="D1527" s="199" t="n">
        <v>6</v>
      </c>
      <c r="E1527" s="199" t="inlineStr">
        <is>
          <t>MEDIUM</t>
        </is>
      </c>
      <c r="F1527" s="199" t="n">
        <v>2</v>
      </c>
      <c r="G1527" s="199" t="n">
        <v>2</v>
      </c>
      <c r="H1527" s="199" t="inlineStr">
        <is>
          <t>MEDIUM</t>
        </is>
      </c>
      <c r="I1527" s="199" t="n">
        <v>10</v>
      </c>
      <c r="J1527" s="199" t="inlineStr">
        <is>
          <t>NO</t>
        </is>
      </c>
      <c r="K1527" s="199" t="inlineStr">
        <is>
          <t>https://attack.mitre.org/techniques/T1218/008</t>
        </is>
      </c>
      <c r="L1527" s="199" t="inlineStr"/>
      <c r="M1527" s="199" t="inlineStr">
        <is>
          <t>Implement detections</t>
        </is>
      </c>
      <c r="N1527" s="199" t="inlineStr">
        <is>
          <t>https://attack.mitre.org/techniques/T1218/008</t>
        </is>
      </c>
      <c r="O1527" s="199" t="inlineStr">
        <is>
          <t>Implement detection rules for this technique</t>
        </is>
      </c>
      <c r="P1527" s="199" t="inlineStr">
        <is>
          <t>Tactics: Defense Evasion</t>
        </is>
      </c>
      <c r="Q1527" s="199" t="inlineStr">
        <is>
          <t>P4</t>
        </is>
      </c>
      <c r="R1527" s="199" t="inlineStr">
        <is>
          <t>🔍 Investigate and apply appropriate controls</t>
        </is>
      </c>
      <c r="S1527" s="199" t="inlineStr">
        <is>
          <t>MITRE technique - no IP context</t>
        </is>
      </c>
      <c r="T1527" s="199" t="n">
        <v>0</v>
      </c>
      <c r="U1527" s="199" t="n">
        <v>0</v>
      </c>
      <c r="V1527" s="199" t="inlineStr">
        <is>
          <t>T1218.008:Odbcconf | T1218.010:Regsvr32</t>
        </is>
      </c>
      <c r="W1527" s="199" t="n">
        <v>1</v>
      </c>
      <c r="X1527" s="199" t="inlineStr">
        <is>
          <t>LOW (40%)</t>
        </is>
      </c>
      <c r="Y1527" s="199" t="inlineStr">
        <is>
          <t>NONE</t>
        </is>
      </c>
      <c r="Z1527" s="199" t="inlineStr">
        <is>
          <t>NONE</t>
        </is>
      </c>
      <c r="AA1527" s="199" t="inlineStr">
        <is>
          <t>NONE</t>
        </is>
      </c>
      <c r="AB1527" s="199" t="inlineStr">
        <is>
          <t>NONE</t>
        </is>
      </c>
      <c r="AC1527" s="199" t="n">
        <v>0</v>
      </c>
      <c r="AD1527" s="199" t="inlineStr"/>
    </row>
    <row r="1528">
      <c r="A1528" s="199" t="inlineStr">
        <is>
          <t>MITRE_ATTACK</t>
        </is>
      </c>
      <c r="B1528" s="199" t="inlineStr">
        <is>
          <t>T1593.002</t>
        </is>
      </c>
      <c r="C1528" s="199" t="inlineStr">
        <is>
          <t>Tactic: Reconnaissance | Technique: Search Engines | Adversaries may use search engines to collect information about victims that can be used during targeting. Search engine services typical crawl online sites to index context and may provide users with specialized syntax to search for specific keywords or specific types of content (i.e. filetypes).(Citation: SecurityTrails Google Hacking)(Citation: ExploitDB GoogleHacking)
Adversaries may craft various search engine queries depending on what i</t>
        </is>
      </c>
      <c r="D1528" s="199" t="n">
        <v>6</v>
      </c>
      <c r="E1528" s="199" t="inlineStr">
        <is>
          <t>MEDIUM</t>
        </is>
      </c>
      <c r="F1528" s="199" t="n">
        <v>2</v>
      </c>
      <c r="G1528" s="199" t="n">
        <v>2</v>
      </c>
      <c r="H1528" s="199" t="inlineStr">
        <is>
          <t>MEDIUM</t>
        </is>
      </c>
      <c r="I1528" s="199" t="n">
        <v>10</v>
      </c>
      <c r="J1528" s="199" t="inlineStr">
        <is>
          <t>NO</t>
        </is>
      </c>
      <c r="K1528" s="199" t="inlineStr">
        <is>
          <t>https://attack.mitre.org/techniques/T1593/002</t>
        </is>
      </c>
      <c r="L1528" s="199" t="inlineStr"/>
      <c r="M1528" s="199" t="inlineStr">
        <is>
          <t>Implement detections</t>
        </is>
      </c>
      <c r="N1528" s="199" t="inlineStr">
        <is>
          <t>https://attack.mitre.org/techniques/T1593/002</t>
        </is>
      </c>
      <c r="O1528" s="199" t="inlineStr">
        <is>
          <t>Implement detection rules for this technique</t>
        </is>
      </c>
      <c r="P1528" s="199" t="inlineStr">
        <is>
          <t>Tactics: Reconnaissance</t>
        </is>
      </c>
      <c r="Q1528" s="199" t="inlineStr">
        <is>
          <t>P4</t>
        </is>
      </c>
      <c r="R1528" s="199" t="inlineStr">
        <is>
          <t>🔍 Investigate and apply appropriate controls</t>
        </is>
      </c>
      <c r="S1528" s="199" t="inlineStr">
        <is>
          <t>MITRE technique - no IP context</t>
        </is>
      </c>
      <c r="T1528" s="199" t="n">
        <v>0</v>
      </c>
      <c r="U1528" s="199" t="n">
        <v>0</v>
      </c>
      <c r="V1528" s="199" t="inlineStr">
        <is>
          <t>T1593.002:Search Engines</t>
        </is>
      </c>
      <c r="W1528" s="199" t="n">
        <v>1</v>
      </c>
      <c r="X1528" s="199" t="inlineStr">
        <is>
          <t>LOW (40%)</t>
        </is>
      </c>
      <c r="Y1528" s="199" t="inlineStr">
        <is>
          <t>NONE</t>
        </is>
      </c>
      <c r="Z1528" s="199" t="inlineStr">
        <is>
          <t>NONE</t>
        </is>
      </c>
      <c r="AA1528" s="199" t="inlineStr">
        <is>
          <t>NONE</t>
        </is>
      </c>
      <c r="AB1528" s="199" t="inlineStr">
        <is>
          <t>NONE</t>
        </is>
      </c>
      <c r="AC1528" s="199" t="n">
        <v>0</v>
      </c>
      <c r="AD1528" s="199" t="inlineStr"/>
    </row>
    <row r="1529">
      <c r="A1529" s="199" t="inlineStr">
        <is>
          <t>MITRE_ATTACK</t>
        </is>
      </c>
      <c r="B1529" s="199" t="inlineStr">
        <is>
          <t>T1591.002</t>
        </is>
      </c>
      <c r="C1529" s="199" t="inlineStr">
        <is>
          <t xml:space="preserve">Tactic: Reconnaissance | Technique: Business Relationships | Adversaries may gather information about the victim's business relationships that can be used during targeting. Information about an organization’s business relationships may include a variety of details, including second or third-party organizations/domains (ex: managed service providers, contractors, etc.) that have connected (and potentially elevated) network access. This information may also reveal supply chains and shipment paths </t>
        </is>
      </c>
      <c r="D1529" s="199" t="n">
        <v>6</v>
      </c>
      <c r="E1529" s="199" t="inlineStr">
        <is>
          <t>MEDIUM</t>
        </is>
      </c>
      <c r="F1529" s="199" t="n">
        <v>2</v>
      </c>
      <c r="G1529" s="199" t="n">
        <v>2</v>
      </c>
      <c r="H1529" s="199" t="inlineStr">
        <is>
          <t>MEDIUM</t>
        </is>
      </c>
      <c r="I1529" s="199" t="n">
        <v>10</v>
      </c>
      <c r="J1529" s="199" t="inlineStr">
        <is>
          <t>NO</t>
        </is>
      </c>
      <c r="K1529" s="199" t="inlineStr">
        <is>
          <t>https://attack.mitre.org/techniques/T1591/002</t>
        </is>
      </c>
      <c r="L1529" s="199" t="inlineStr"/>
      <c r="M1529" s="199" t="inlineStr">
        <is>
          <t>Implement detections</t>
        </is>
      </c>
      <c r="N1529" s="199" t="inlineStr">
        <is>
          <t>https://attack.mitre.org/techniques/T1591/002</t>
        </is>
      </c>
      <c r="O1529" s="199" t="inlineStr">
        <is>
          <t>Implement detection rules for this technique</t>
        </is>
      </c>
      <c r="P1529" s="199" t="inlineStr">
        <is>
          <t>Tactics: Reconnaissance</t>
        </is>
      </c>
      <c r="Q1529" s="199" t="inlineStr">
        <is>
          <t>P4</t>
        </is>
      </c>
      <c r="R1529" s="199" t="inlineStr">
        <is>
          <t>🔍 Investigate and apply appropriate controls</t>
        </is>
      </c>
      <c r="S1529" s="199" t="inlineStr">
        <is>
          <t>MITRE technique - no IP context</t>
        </is>
      </c>
      <c r="T1529" s="199" t="n">
        <v>0</v>
      </c>
      <c r="U1529" s="199" t="n">
        <v>0</v>
      </c>
      <c r="V1529" s="199" t="inlineStr">
        <is>
          <t>T1591.002:Business Relationships | T1584.001:Domains</t>
        </is>
      </c>
      <c r="W1529" s="199" t="n">
        <v>1</v>
      </c>
      <c r="X1529" s="199" t="inlineStr">
        <is>
          <t>LOW (40%)</t>
        </is>
      </c>
      <c r="Y1529" s="199" t="inlineStr">
        <is>
          <t>NONE</t>
        </is>
      </c>
      <c r="Z1529" s="199" t="inlineStr">
        <is>
          <t>NONE</t>
        </is>
      </c>
      <c r="AA1529" s="199" t="inlineStr">
        <is>
          <t>NONE</t>
        </is>
      </c>
      <c r="AB1529" s="199" t="inlineStr">
        <is>
          <t>NONE</t>
        </is>
      </c>
      <c r="AC1529" s="199" t="n">
        <v>0</v>
      </c>
      <c r="AD1529" s="199" t="inlineStr"/>
    </row>
    <row r="1530">
      <c r="A1530" s="199" t="inlineStr">
        <is>
          <t>MITRE_ATTACK</t>
        </is>
      </c>
      <c r="B1530" s="199" t="inlineStr">
        <is>
          <t>T1548.005</t>
        </is>
      </c>
      <c r="C1530" s="199" t="inlineStr">
        <is>
          <t>Tactic: Privilege Escalation, Defense Evasion | Technique: Temporary Elevated Cloud Access | Adversaries may abuse permission configurations that allow them to gain temporarily elevated access to cloud resources. Many cloud environments allow administrators to grant user or service accounts permission to request just-in-time access to roles, impersonate other accounts, pass roles onto resources and services, or otherwise gain short-term access to a set of privileges that may be distinct from the</t>
        </is>
      </c>
      <c r="D1530" s="199" t="n">
        <v>6</v>
      </c>
      <c r="E1530" s="199" t="inlineStr">
        <is>
          <t>MEDIUM</t>
        </is>
      </c>
      <c r="F1530" s="199" t="n">
        <v>2</v>
      </c>
      <c r="G1530" s="199" t="n">
        <v>2</v>
      </c>
      <c r="H1530" s="199" t="inlineStr">
        <is>
          <t>MEDIUM</t>
        </is>
      </c>
      <c r="I1530" s="199" t="n">
        <v>10</v>
      </c>
      <c r="J1530" s="199" t="inlineStr">
        <is>
          <t>NO</t>
        </is>
      </c>
      <c r="K1530" s="199" t="inlineStr">
        <is>
          <t>https://attack.mitre.org/techniques/T1548/005</t>
        </is>
      </c>
      <c r="L1530" s="199" t="inlineStr"/>
      <c r="M1530" s="199" t="inlineStr">
        <is>
          <t>Implement detections</t>
        </is>
      </c>
      <c r="N1530" s="199" t="inlineStr">
        <is>
          <t>https://attack.mitre.org/techniques/T1548/005</t>
        </is>
      </c>
      <c r="O1530" s="199" t="inlineStr">
        <is>
          <t>Implement detection rules for this technique</t>
        </is>
      </c>
      <c r="P1530" s="199" t="inlineStr">
        <is>
          <t>Tactics: Privilege Escalation, Defense Evasion</t>
        </is>
      </c>
      <c r="Q1530" s="199" t="inlineStr">
        <is>
          <t>P4</t>
        </is>
      </c>
      <c r="R1530" s="199" t="inlineStr">
        <is>
          <t>🔍 Investigate and apply appropriate controls</t>
        </is>
      </c>
      <c r="S1530" s="199" t="inlineStr">
        <is>
          <t>MITRE technique - no IP context</t>
        </is>
      </c>
      <c r="T1530" s="199" t="n">
        <v>0</v>
      </c>
      <c r="U1530" s="199" t="n">
        <v>0</v>
      </c>
      <c r="V1530" s="199" t="inlineStr">
        <is>
          <t>T1548.005:Temporary Elevated Cloud Access</t>
        </is>
      </c>
      <c r="W1530" s="199" t="n">
        <v>1</v>
      </c>
      <c r="X1530" s="199" t="inlineStr">
        <is>
          <t>LOW (40%)</t>
        </is>
      </c>
      <c r="Y1530" s="199" t="inlineStr">
        <is>
          <t>NONE</t>
        </is>
      </c>
      <c r="Z1530" s="199" t="inlineStr">
        <is>
          <t>NONE</t>
        </is>
      </c>
      <c r="AA1530" s="199" t="inlineStr">
        <is>
          <t>NONE</t>
        </is>
      </c>
      <c r="AB1530" s="199" t="inlineStr">
        <is>
          <t>NONE</t>
        </is>
      </c>
      <c r="AC1530" s="199" t="n">
        <v>0</v>
      </c>
      <c r="AD1530" s="199" t="inlineStr"/>
    </row>
    <row r="1531">
      <c r="A1531" s="199" t="inlineStr">
        <is>
          <t>MITRE_ATTACK</t>
        </is>
      </c>
      <c r="B1531" s="199" t="inlineStr">
        <is>
          <t>T1125</t>
        </is>
      </c>
      <c r="C1531" s="199" t="inlineStr">
        <is>
          <t>Tactic: Collection | Technique: Video Capture | An adversary can leverage a computer's peripheral devices (e.g., integrated cameras or webcams) or applications (e.g., video call services) to capture video recordings for the purpose of gathering information. Images may also be captured from devices or applications, potentially in specified intervals, in lieu of video files.
Malware or scripts may be used to interact with the devices through an available API provided by the operating system or an</t>
        </is>
      </c>
      <c r="D1531" s="199" t="n">
        <v>6</v>
      </c>
      <c r="E1531" s="199" t="inlineStr">
        <is>
          <t>MEDIUM</t>
        </is>
      </c>
      <c r="F1531" s="199" t="n">
        <v>2</v>
      </c>
      <c r="G1531" s="199" t="n">
        <v>2</v>
      </c>
      <c r="H1531" s="199" t="inlineStr">
        <is>
          <t>MEDIUM</t>
        </is>
      </c>
      <c r="I1531" s="199" t="n">
        <v>10</v>
      </c>
      <c r="J1531" s="199" t="inlineStr">
        <is>
          <t>NO</t>
        </is>
      </c>
      <c r="K1531" s="199" t="inlineStr">
        <is>
          <t>https://attack.mitre.org/techniques/T1125</t>
        </is>
      </c>
      <c r="L1531" s="199" t="inlineStr"/>
      <c r="M1531" s="199" t="inlineStr">
        <is>
          <t>Implement detections</t>
        </is>
      </c>
      <c r="N1531" s="199" t="inlineStr">
        <is>
          <t>https://attack.mitre.org/techniques/T1125</t>
        </is>
      </c>
      <c r="O1531" s="199" t="inlineStr">
        <is>
          <t>Implement detection rules for this technique</t>
        </is>
      </c>
      <c r="P1531" s="199" t="inlineStr">
        <is>
          <t>Tactics: Collection</t>
        </is>
      </c>
      <c r="Q1531" s="199" t="inlineStr">
        <is>
          <t>P4</t>
        </is>
      </c>
      <c r="R1531" s="199" t="inlineStr">
        <is>
          <t>🔍 Investigate and apply appropriate controls</t>
        </is>
      </c>
      <c r="S1531" s="199" t="inlineStr">
        <is>
          <t>MITRE technique - no IP context</t>
        </is>
      </c>
      <c r="T1531" s="199" t="n">
        <v>0</v>
      </c>
      <c r="U1531" s="199" t="n">
        <v>0</v>
      </c>
      <c r="V1531" s="199" t="inlineStr">
        <is>
          <t>T1125:Video Capture | T1588.001:Malware</t>
        </is>
      </c>
      <c r="W1531" s="199" t="n">
        <v>1</v>
      </c>
      <c r="X1531" s="199" t="inlineStr">
        <is>
          <t>LOW (40%)</t>
        </is>
      </c>
      <c r="Y1531" s="199" t="inlineStr">
        <is>
          <t>NONE</t>
        </is>
      </c>
      <c r="Z1531" s="199" t="inlineStr">
        <is>
          <t>NONE</t>
        </is>
      </c>
      <c r="AA1531" s="199" t="inlineStr">
        <is>
          <t>NONE</t>
        </is>
      </c>
      <c r="AB1531" s="199" t="inlineStr">
        <is>
          <t>NONE</t>
        </is>
      </c>
      <c r="AC1531" s="199" t="n">
        <v>0</v>
      </c>
      <c r="AD1531" s="199" t="inlineStr"/>
    </row>
    <row r="1532">
      <c r="A1532" s="199" t="inlineStr">
        <is>
          <t>MITRE_ATTACK</t>
        </is>
      </c>
      <c r="B1532" s="199" t="inlineStr">
        <is>
          <t>T1055.013</t>
        </is>
      </c>
      <c r="C1532" s="199" t="inlineStr">
        <is>
          <t>Tactic: Defense Evasion, Privilege Escalation | Technique: Process Doppelgänging | Adversaries may inject malicious code into process via process doppelgänging in order to evade process-based defenses as well as possibly elevate privileges. Process doppelgänging is a method of executing arbitrary code in the address space of a separate live process. 
Windows Transactional NTFS (TxF) was introduced in Vista as a method to perform safe file operations. (Citation: Microsoft TxF) To ensure data int</t>
        </is>
      </c>
      <c r="D1532" s="199" t="n">
        <v>6</v>
      </c>
      <c r="E1532" s="199" t="inlineStr">
        <is>
          <t>MEDIUM</t>
        </is>
      </c>
      <c r="F1532" s="199" t="n">
        <v>2</v>
      </c>
      <c r="G1532" s="199" t="n">
        <v>2</v>
      </c>
      <c r="H1532" s="199" t="inlineStr">
        <is>
          <t>MEDIUM</t>
        </is>
      </c>
      <c r="I1532" s="199" t="n">
        <v>10</v>
      </c>
      <c r="J1532" s="199" t="inlineStr">
        <is>
          <t>NO</t>
        </is>
      </c>
      <c r="K1532" s="199" t="inlineStr">
        <is>
          <t>https://attack.mitre.org/techniques/T1055/013</t>
        </is>
      </c>
      <c r="L1532" s="199" t="inlineStr"/>
      <c r="M1532" s="199" t="inlineStr">
        <is>
          <t>Implement detections</t>
        </is>
      </c>
      <c r="N1532" s="199" t="inlineStr">
        <is>
          <t>https://attack.mitre.org/techniques/T1055/013</t>
        </is>
      </c>
      <c r="O1532" s="199" t="inlineStr">
        <is>
          <t>Implement detection rules for this technique</t>
        </is>
      </c>
      <c r="P1532" s="199" t="inlineStr">
        <is>
          <t>Tactics: Defense Evasion, Privilege Escalation</t>
        </is>
      </c>
      <c r="Q1532" s="199" t="inlineStr">
        <is>
          <t>P4</t>
        </is>
      </c>
      <c r="R1532" s="199" t="inlineStr">
        <is>
          <t>🔍 Investigate and apply appropriate controls</t>
        </is>
      </c>
      <c r="S1532" s="199" t="inlineStr">
        <is>
          <t>MITRE technique - no IP context</t>
        </is>
      </c>
      <c r="T1532" s="199" t="n">
        <v>0</v>
      </c>
      <c r="U1532" s="199" t="n">
        <v>0</v>
      </c>
      <c r="V1532" s="199" t="inlineStr">
        <is>
          <t>T1055.013:Process Doppelgänging</t>
        </is>
      </c>
      <c r="W1532" s="199" t="n">
        <v>1</v>
      </c>
      <c r="X1532" s="199" t="inlineStr">
        <is>
          <t>LOW (40%)</t>
        </is>
      </c>
      <c r="Y1532" s="199" t="inlineStr">
        <is>
          <t>NONE</t>
        </is>
      </c>
      <c r="Z1532" s="199" t="inlineStr">
        <is>
          <t>NONE</t>
        </is>
      </c>
      <c r="AA1532" s="199" t="inlineStr">
        <is>
          <t>NONE</t>
        </is>
      </c>
      <c r="AB1532" s="199" t="inlineStr">
        <is>
          <t>NONE</t>
        </is>
      </c>
      <c r="AC1532" s="199" t="n">
        <v>0</v>
      </c>
      <c r="AD1532" s="199" t="inlineStr"/>
    </row>
    <row r="1533">
      <c r="A1533" s="199" t="inlineStr">
        <is>
          <t>MITRE_ATTACK</t>
        </is>
      </c>
      <c r="B1533" s="199" t="inlineStr">
        <is>
          <t>T1016</t>
        </is>
      </c>
      <c r="C1533" s="199" t="inlineStr">
        <is>
          <t>Tactic: Discovery | Technique: System Network Configuration Discovery | Adversaries may look for details about the network configuration and settings, such as IP and/or MAC addresses, of systems they access or through information discovery of remote systems. Several operating system administration utilities exist that can be used to gather this information. Examples include [Arp](https://attack.mitre.org/software/S0099), [ipconfig](https://attack.mitre.org/software/S0100)/[ifconfig](https://atta</t>
        </is>
      </c>
      <c r="D1533" s="199" t="n">
        <v>6</v>
      </c>
      <c r="E1533" s="199" t="inlineStr">
        <is>
          <t>MEDIUM</t>
        </is>
      </c>
      <c r="F1533" s="199" t="n">
        <v>2</v>
      </c>
      <c r="G1533" s="199" t="n">
        <v>2</v>
      </c>
      <c r="H1533" s="199" t="inlineStr">
        <is>
          <t>MEDIUM</t>
        </is>
      </c>
      <c r="I1533" s="199" t="n">
        <v>10</v>
      </c>
      <c r="J1533" s="199" t="inlineStr">
        <is>
          <t>NO</t>
        </is>
      </c>
      <c r="K1533" s="199" t="inlineStr">
        <is>
          <t>https://attack.mitre.org/techniques/T1016</t>
        </is>
      </c>
      <c r="L1533" s="199" t="inlineStr"/>
      <c r="M1533" s="199" t="inlineStr">
        <is>
          <t>Implement detections</t>
        </is>
      </c>
      <c r="N1533" s="199" t="inlineStr">
        <is>
          <t>https://attack.mitre.org/techniques/T1016</t>
        </is>
      </c>
      <c r="O1533" s="199" t="inlineStr">
        <is>
          <t>Implement detection rules for this technique</t>
        </is>
      </c>
      <c r="P1533" s="199" t="inlineStr">
        <is>
          <t>Tactics: Discovery</t>
        </is>
      </c>
      <c r="Q1533" s="199" t="inlineStr">
        <is>
          <t>P4</t>
        </is>
      </c>
      <c r="R1533" s="199" t="inlineStr">
        <is>
          <t>🔍 Investigate and apply appropriate controls</t>
        </is>
      </c>
      <c r="S1533" s="199" t="inlineStr">
        <is>
          <t>MITRE technique - no IP context</t>
        </is>
      </c>
      <c r="T1533" s="199" t="n">
        <v>0</v>
      </c>
      <c r="U1533" s="199" t="n">
        <v>0</v>
      </c>
      <c r="V1533" s="199" t="inlineStr">
        <is>
          <t>T1016:System Network Configuration Discovery | T1592.002:Software</t>
        </is>
      </c>
      <c r="W1533" s="199" t="n">
        <v>1</v>
      </c>
      <c r="X1533" s="199" t="inlineStr">
        <is>
          <t>LOW (40%)</t>
        </is>
      </c>
      <c r="Y1533" s="199" t="inlineStr">
        <is>
          <t>NONE</t>
        </is>
      </c>
      <c r="Z1533" s="199" t="inlineStr">
        <is>
          <t>NONE</t>
        </is>
      </c>
      <c r="AA1533" s="199" t="inlineStr">
        <is>
          <t>NONE</t>
        </is>
      </c>
      <c r="AB1533" s="199" t="inlineStr">
        <is>
          <t>NONE</t>
        </is>
      </c>
      <c r="AC1533" s="199" t="n">
        <v>0</v>
      </c>
      <c r="AD1533" s="199" t="inlineStr"/>
    </row>
    <row r="1534">
      <c r="A1534" s="199" t="inlineStr">
        <is>
          <t>MITRE_ATTACK</t>
        </is>
      </c>
      <c r="B1534" s="199" t="inlineStr">
        <is>
          <t>T1578.003</t>
        </is>
      </c>
      <c r="C1534" s="199" t="inlineStr">
        <is>
          <t>Tactic: Defense Evasion | Technique: Delete Cloud Instance | An adversary may delete a cloud instance after they have performed malicious activities in an attempt to evade detection and remove evidence of their presence.  Deleting an instance or virtual machine can remove valuable forensic artifacts and other evidence of suspicious behavior if the instance is not recoverable.
An adversary may also [Create Cloud Instance](https://attack.mitre.org/techniques/T1578/002) and later terminate the ins</t>
        </is>
      </c>
      <c r="D1534" s="199" t="n">
        <v>6</v>
      </c>
      <c r="E1534" s="199" t="inlineStr">
        <is>
          <t>MEDIUM</t>
        </is>
      </c>
      <c r="F1534" s="199" t="n">
        <v>2</v>
      </c>
      <c r="G1534" s="199" t="n">
        <v>2</v>
      </c>
      <c r="H1534" s="199" t="inlineStr">
        <is>
          <t>MEDIUM</t>
        </is>
      </c>
      <c r="I1534" s="199" t="n">
        <v>10</v>
      </c>
      <c r="J1534" s="199" t="inlineStr">
        <is>
          <t>NO</t>
        </is>
      </c>
      <c r="K1534" s="199" t="inlineStr">
        <is>
          <t>https://attack.mitre.org/techniques/T1578/003</t>
        </is>
      </c>
      <c r="L1534" s="199" t="inlineStr"/>
      <c r="M1534" s="199" t="inlineStr">
        <is>
          <t>Implement detections</t>
        </is>
      </c>
      <c r="N1534" s="199" t="inlineStr">
        <is>
          <t>https://attack.mitre.org/techniques/T1578/003</t>
        </is>
      </c>
      <c r="O1534" s="199" t="inlineStr">
        <is>
          <t>Implement detection rules for this technique</t>
        </is>
      </c>
      <c r="P1534" s="199" t="inlineStr">
        <is>
          <t>Tactics: Defense Evasion</t>
        </is>
      </c>
      <c r="Q1534" s="199" t="inlineStr">
        <is>
          <t>P4</t>
        </is>
      </c>
      <c r="R1534" s="199" t="inlineStr">
        <is>
          <t>🔍 Investigate and apply appropriate controls</t>
        </is>
      </c>
      <c r="S1534" s="199" t="inlineStr">
        <is>
          <t>MITRE technique - no IP context</t>
        </is>
      </c>
      <c r="T1534" s="199" t="n">
        <v>0</v>
      </c>
      <c r="U1534" s="199" t="n">
        <v>0</v>
      </c>
      <c r="V1534" s="199" t="inlineStr">
        <is>
          <t>T1578.003:Delete Cloud Instance | T1578.002:Create Cloud Instance</t>
        </is>
      </c>
      <c r="W1534" s="199" t="n">
        <v>1</v>
      </c>
      <c r="X1534" s="199" t="inlineStr">
        <is>
          <t>LOW (40%)</t>
        </is>
      </c>
      <c r="Y1534" s="199" t="inlineStr">
        <is>
          <t>NONE</t>
        </is>
      </c>
      <c r="Z1534" s="199" t="inlineStr">
        <is>
          <t>NONE</t>
        </is>
      </c>
      <c r="AA1534" s="199" t="inlineStr">
        <is>
          <t>NONE</t>
        </is>
      </c>
      <c r="AB1534" s="199" t="inlineStr">
        <is>
          <t>NONE</t>
        </is>
      </c>
      <c r="AC1534" s="199" t="n">
        <v>0</v>
      </c>
      <c r="AD1534" s="199" t="inlineStr"/>
    </row>
    <row r="1535">
      <c r="A1535" s="199" t="inlineStr">
        <is>
          <t>MITRE_ATTACK</t>
        </is>
      </c>
      <c r="B1535" s="199" t="inlineStr">
        <is>
          <t>T1593.003</t>
        </is>
      </c>
      <c r="C1535" s="199" t="inlineStr">
        <is>
          <t>Tactic: Reconnaissance | Technique: Code Repositories | Adversaries may search public code repositories for information about victims that can be used during targeting. Victims may store code in repositories on various third-party websites such as GitHub, GitLab, SourceForge, and BitBucket. Users typically interact with code repositories through a web application or command-line utilities such as git.  
Adversaries may search various public code repositories for various information about a vict</t>
        </is>
      </c>
      <c r="D1535" s="199" t="n">
        <v>6</v>
      </c>
      <c r="E1535" s="199" t="inlineStr">
        <is>
          <t>MEDIUM</t>
        </is>
      </c>
      <c r="F1535" s="199" t="n">
        <v>2</v>
      </c>
      <c r="G1535" s="199" t="n">
        <v>2</v>
      </c>
      <c r="H1535" s="199" t="inlineStr">
        <is>
          <t>MEDIUM</t>
        </is>
      </c>
      <c r="I1535" s="199" t="n">
        <v>10</v>
      </c>
      <c r="J1535" s="199" t="inlineStr">
        <is>
          <t>NO</t>
        </is>
      </c>
      <c r="K1535" s="199" t="inlineStr">
        <is>
          <t>https://attack.mitre.org/techniques/T1593/003</t>
        </is>
      </c>
      <c r="L1535" s="199" t="inlineStr"/>
      <c r="M1535" s="199" t="inlineStr">
        <is>
          <t>Implement detections</t>
        </is>
      </c>
      <c r="N1535" s="199" t="inlineStr">
        <is>
          <t>https://attack.mitre.org/techniques/T1593/003</t>
        </is>
      </c>
      <c r="O1535" s="199" t="inlineStr">
        <is>
          <t>Implement detection rules for this technique</t>
        </is>
      </c>
      <c r="P1535" s="199" t="inlineStr">
        <is>
          <t>Tactics: Reconnaissance</t>
        </is>
      </c>
      <c r="Q1535" s="199" t="inlineStr">
        <is>
          <t>P4</t>
        </is>
      </c>
      <c r="R1535" s="199" t="inlineStr">
        <is>
          <t>🔍 Investigate and apply appropriate controls</t>
        </is>
      </c>
      <c r="S1535" s="199" t="inlineStr">
        <is>
          <t>MITRE technique - no IP context</t>
        </is>
      </c>
      <c r="T1535" s="199" t="n">
        <v>0</v>
      </c>
      <c r="U1535" s="199" t="n">
        <v>0</v>
      </c>
      <c r="V1535" s="199" t="inlineStr">
        <is>
          <t>T1593.003:Code Repositories | T1213.003:Code Repositories</t>
        </is>
      </c>
      <c r="W1535" s="199" t="n">
        <v>1</v>
      </c>
      <c r="X1535" s="199" t="inlineStr">
        <is>
          <t>LOW (40%)</t>
        </is>
      </c>
      <c r="Y1535" s="199" t="inlineStr">
        <is>
          <t>NONE</t>
        </is>
      </c>
      <c r="Z1535" s="199" t="inlineStr">
        <is>
          <t>NONE</t>
        </is>
      </c>
      <c r="AA1535" s="199" t="inlineStr">
        <is>
          <t>NONE</t>
        </is>
      </c>
      <c r="AB1535" s="199" t="inlineStr">
        <is>
          <t>NONE</t>
        </is>
      </c>
      <c r="AC1535" s="199" t="n">
        <v>0</v>
      </c>
      <c r="AD1535" s="199" t="inlineStr"/>
    </row>
    <row r="1536">
      <c r="A1536" s="199" t="inlineStr">
        <is>
          <t>MITRE_ATTACK</t>
        </is>
      </c>
      <c r="B1536" s="199" t="inlineStr">
        <is>
          <t>T1574.005</t>
        </is>
      </c>
      <c r="C1536" s="199" t="inlineStr">
        <is>
          <t>Tactic: Persistence, Privilege Escalation, Defense Evasion | Technique: Executable Installer File Permissions Weakness | Adversaries may execute their own malicious payloads by hijacking the binaries used by an installer. These processes may automatically execute specific binaries as part of their functionality or to perform other actions. If the permissions on the file system directory containing a target binary, or permissions on the binary itself, are improperly set, then the target binary ma</t>
        </is>
      </c>
      <c r="D1536" s="199" t="n">
        <v>6</v>
      </c>
      <c r="E1536" s="199" t="inlineStr">
        <is>
          <t>MEDIUM</t>
        </is>
      </c>
      <c r="F1536" s="199" t="n">
        <v>2</v>
      </c>
      <c r="G1536" s="199" t="n">
        <v>2</v>
      </c>
      <c r="H1536" s="199" t="inlineStr">
        <is>
          <t>MEDIUM</t>
        </is>
      </c>
      <c r="I1536" s="199" t="n">
        <v>10</v>
      </c>
      <c r="J1536" s="199" t="inlineStr">
        <is>
          <t>NO</t>
        </is>
      </c>
      <c r="K1536" s="199" t="inlineStr">
        <is>
          <t>https://attack.mitre.org/techniques/T1574/005</t>
        </is>
      </c>
      <c r="L1536" s="199" t="inlineStr"/>
      <c r="M1536" s="199" t="inlineStr">
        <is>
          <t>Implement detections</t>
        </is>
      </c>
      <c r="N1536" s="199" t="inlineStr">
        <is>
          <t>https://attack.mitre.org/techniques/T1574/005</t>
        </is>
      </c>
      <c r="O1536" s="199" t="inlineStr">
        <is>
          <t>Implement detection rules for this technique</t>
        </is>
      </c>
      <c r="P1536" s="199" t="inlineStr">
        <is>
          <t>Tactics: Persistence, Privilege Escalation, Defense Evasion</t>
        </is>
      </c>
      <c r="Q1536" s="199" t="inlineStr">
        <is>
          <t>P4</t>
        </is>
      </c>
      <c r="R1536" s="199" t="inlineStr">
        <is>
          <t>🔍 Investigate and apply appropriate controls</t>
        </is>
      </c>
      <c r="S1536" s="199" t="inlineStr">
        <is>
          <t>MITRE technique - no IP context</t>
        </is>
      </c>
      <c r="T1536" s="199" t="n">
        <v>0</v>
      </c>
      <c r="U1536" s="199" t="n">
        <v>0</v>
      </c>
      <c r="V1536" s="199" t="inlineStr">
        <is>
          <t>T1574.005:Executable Installer File Permissions Weakness</t>
        </is>
      </c>
      <c r="W1536" s="199" t="n">
        <v>1</v>
      </c>
      <c r="X1536" s="199" t="inlineStr">
        <is>
          <t>LOW (40%)</t>
        </is>
      </c>
      <c r="Y1536" s="199" t="inlineStr">
        <is>
          <t>NONE</t>
        </is>
      </c>
      <c r="Z1536" s="199" t="inlineStr">
        <is>
          <t>NONE</t>
        </is>
      </c>
      <c r="AA1536" s="199" t="inlineStr">
        <is>
          <t>NONE</t>
        </is>
      </c>
      <c r="AB1536" s="199" t="inlineStr">
        <is>
          <t>NONE</t>
        </is>
      </c>
      <c r="AC1536" s="199" t="n">
        <v>0</v>
      </c>
      <c r="AD1536" s="199" t="inlineStr"/>
    </row>
    <row r="1537">
      <c r="A1537" s="199" t="inlineStr">
        <is>
          <t>MITRE_ATTACK</t>
        </is>
      </c>
      <c r="B1537" s="199" t="inlineStr">
        <is>
          <t>T1546.008</t>
        </is>
      </c>
      <c r="C1537" s="199" t="inlineStr">
        <is>
          <t>Tactic: Privilege Escalation, Persistence | Technique: Accessibility Features | Adversaries may establish persistence and/or elevate privileges by executing malicious content triggered by accessibility features. Windows contains accessibility features that may be launched with a key combination before a user has logged in (ex: when the user is on the Windows logon screen). An adversary can modify the way these programs are launched to get a command prompt or backdoor without logging in to the sy</t>
        </is>
      </c>
      <c r="D1537" s="199" t="n">
        <v>6</v>
      </c>
      <c r="E1537" s="199" t="inlineStr">
        <is>
          <t>MEDIUM</t>
        </is>
      </c>
      <c r="F1537" s="199" t="n">
        <v>2</v>
      </c>
      <c r="G1537" s="199" t="n">
        <v>2</v>
      </c>
      <c r="H1537" s="199" t="inlineStr">
        <is>
          <t>MEDIUM</t>
        </is>
      </c>
      <c r="I1537" s="199" t="n">
        <v>10</v>
      </c>
      <c r="J1537" s="199" t="inlineStr">
        <is>
          <t>NO</t>
        </is>
      </c>
      <c r="K1537" s="199" t="inlineStr">
        <is>
          <t>https://attack.mitre.org/techniques/T1546/008</t>
        </is>
      </c>
      <c r="L1537" s="199" t="inlineStr"/>
      <c r="M1537" s="199" t="inlineStr">
        <is>
          <t>Implement detections</t>
        </is>
      </c>
      <c r="N1537" s="199" t="inlineStr">
        <is>
          <t>https://attack.mitre.org/techniques/T1546/008</t>
        </is>
      </c>
      <c r="O1537" s="199" t="inlineStr">
        <is>
          <t>Implement detection rules for this technique</t>
        </is>
      </c>
      <c r="P1537" s="199" t="inlineStr">
        <is>
          <t>Tactics: Privilege Escalation, Persistence</t>
        </is>
      </c>
      <c r="Q1537" s="199" t="inlineStr">
        <is>
          <t>P4</t>
        </is>
      </c>
      <c r="R1537" s="199" t="inlineStr">
        <is>
          <t>🔍 Investigate and apply appropriate controls</t>
        </is>
      </c>
      <c r="S1537" s="199" t="inlineStr">
        <is>
          <t>MITRE technique - no IP context</t>
        </is>
      </c>
      <c r="T1537" s="199" t="n">
        <v>0</v>
      </c>
      <c r="U1537" s="199" t="n">
        <v>0</v>
      </c>
      <c r="V1537" s="199" t="inlineStr">
        <is>
          <t>T1546.008:Accessibility Features</t>
        </is>
      </c>
      <c r="W1537" s="199" t="n">
        <v>1</v>
      </c>
      <c r="X1537" s="199" t="inlineStr">
        <is>
          <t>LOW (40%)</t>
        </is>
      </c>
      <c r="Y1537" s="199" t="inlineStr">
        <is>
          <t>NONE</t>
        </is>
      </c>
      <c r="Z1537" s="199" t="inlineStr">
        <is>
          <t>NONE</t>
        </is>
      </c>
      <c r="AA1537" s="199" t="inlineStr">
        <is>
          <t>NONE</t>
        </is>
      </c>
      <c r="AB1537" s="199" t="inlineStr">
        <is>
          <t>NONE</t>
        </is>
      </c>
      <c r="AC1537" s="199" t="n">
        <v>0</v>
      </c>
      <c r="AD1537" s="199" t="inlineStr"/>
    </row>
    <row r="1538">
      <c r="A1538" s="199" t="inlineStr">
        <is>
          <t>MITRE_ATTACK</t>
        </is>
      </c>
      <c r="B1538" s="199" t="inlineStr">
        <is>
          <t>T1496.002</t>
        </is>
      </c>
      <c r="C1538" s="199" t="inlineStr">
        <is>
          <t>Tactic: Impact | Technique: Bandwidth Hijacking | Adversaries may leverage the network bandwidth resources of co-opted systems to complete resource-intensive tasks, which may impact system and/or hosted service availability. 
Adversaries may also use malware that leverages a system's network bandwidth as part of a botnet in order to facilitate [Network Denial of Service](https://attack.mitre.org/techniques/T1498) campaigns and/or to seed malicious torrents.(Citation: GoBotKR) Alternatively, the</t>
        </is>
      </c>
      <c r="D1538" s="199" t="n">
        <v>6</v>
      </c>
      <c r="E1538" s="199" t="inlineStr">
        <is>
          <t>MEDIUM</t>
        </is>
      </c>
      <c r="F1538" s="199" t="n">
        <v>2</v>
      </c>
      <c r="G1538" s="199" t="n">
        <v>2</v>
      </c>
      <c r="H1538" s="199" t="inlineStr">
        <is>
          <t>MEDIUM</t>
        </is>
      </c>
      <c r="I1538" s="199" t="n">
        <v>10</v>
      </c>
      <c r="J1538" s="199" t="inlineStr">
        <is>
          <t>NO</t>
        </is>
      </c>
      <c r="K1538" s="199" t="inlineStr">
        <is>
          <t>https://attack.mitre.org/techniques/T1496/002</t>
        </is>
      </c>
      <c r="L1538" s="199" t="inlineStr"/>
      <c r="M1538" s="199" t="inlineStr">
        <is>
          <t>Implement detections</t>
        </is>
      </c>
      <c r="N1538" s="199" t="inlineStr">
        <is>
          <t>https://attack.mitre.org/techniques/T1496/002</t>
        </is>
      </c>
      <c r="O1538" s="199" t="inlineStr">
        <is>
          <t>Implement detection rules for this technique</t>
        </is>
      </c>
      <c r="P1538" s="199" t="inlineStr">
        <is>
          <t>Tactics: Impact</t>
        </is>
      </c>
      <c r="Q1538" s="199" t="inlineStr">
        <is>
          <t>P4</t>
        </is>
      </c>
      <c r="R1538" s="199" t="inlineStr">
        <is>
          <t>🔍 Investigate and apply appropriate controls</t>
        </is>
      </c>
      <c r="S1538" s="199" t="inlineStr">
        <is>
          <t>MITRE technique - no IP context</t>
        </is>
      </c>
      <c r="T1538" s="199" t="n">
        <v>0</v>
      </c>
      <c r="U1538" s="199" t="n">
        <v>0</v>
      </c>
      <c r="V1538" s="199" t="inlineStr">
        <is>
          <t>T1496.002:Bandwidth Hijacking | T1588.001:Malware | T1584.005:Botnet</t>
        </is>
      </c>
      <c r="W1538" s="199" t="n">
        <v>1</v>
      </c>
      <c r="X1538" s="199" t="inlineStr">
        <is>
          <t>LOW (40%)</t>
        </is>
      </c>
      <c r="Y1538" s="199" t="inlineStr">
        <is>
          <t>NONE</t>
        </is>
      </c>
      <c r="Z1538" s="199" t="inlineStr">
        <is>
          <t>NONE</t>
        </is>
      </c>
      <c r="AA1538" s="199" t="inlineStr">
        <is>
          <t>NONE</t>
        </is>
      </c>
      <c r="AB1538" s="199" t="inlineStr">
        <is>
          <t>NONE</t>
        </is>
      </c>
      <c r="AC1538" s="199" t="n">
        <v>0</v>
      </c>
      <c r="AD1538" s="199" t="inlineStr"/>
    </row>
    <row r="1539">
      <c r="A1539" s="199" t="inlineStr">
        <is>
          <t>MITRE_ATTACK</t>
        </is>
      </c>
      <c r="B1539" s="199" t="inlineStr">
        <is>
          <t>T1087</t>
        </is>
      </c>
      <c r="C1539" s="199" t="inlineStr">
        <is>
          <t>Tactic: Discovery | Technique: Account Discovery | 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Accounts](https://attack.mitre.org/techniques/T1078)).
Adversaries may use several methods to enumerate accounts, includi</t>
        </is>
      </c>
      <c r="D1539" s="199" t="n">
        <v>6</v>
      </c>
      <c r="E1539" s="199" t="inlineStr">
        <is>
          <t>MEDIUM</t>
        </is>
      </c>
      <c r="F1539" s="199" t="n">
        <v>2</v>
      </c>
      <c r="G1539" s="199" t="n">
        <v>2</v>
      </c>
      <c r="H1539" s="199" t="inlineStr">
        <is>
          <t>MEDIUM</t>
        </is>
      </c>
      <c r="I1539" s="199" t="n">
        <v>10</v>
      </c>
      <c r="J1539" s="199" t="inlineStr">
        <is>
          <t>NO</t>
        </is>
      </c>
      <c r="K1539" s="199" t="inlineStr">
        <is>
          <t>https://attack.mitre.org/techniques/T1087</t>
        </is>
      </c>
      <c r="L1539" s="199" t="inlineStr"/>
      <c r="M1539" s="199" t="inlineStr">
        <is>
          <t>Implement detections</t>
        </is>
      </c>
      <c r="N1539" s="199" t="inlineStr">
        <is>
          <t>https://attack.mitre.org/techniques/T1087</t>
        </is>
      </c>
      <c r="O1539" s="199" t="inlineStr">
        <is>
          <t>Implement detection rules for this technique</t>
        </is>
      </c>
      <c r="P1539" s="199" t="inlineStr">
        <is>
          <t>Tactics: Discovery</t>
        </is>
      </c>
      <c r="Q1539" s="199" t="inlineStr">
        <is>
          <t>P4</t>
        </is>
      </c>
      <c r="R1539" s="199" t="inlineStr">
        <is>
          <t>🔍 Investigate and apply appropriate controls</t>
        </is>
      </c>
      <c r="S1539" s="199" t="inlineStr">
        <is>
          <t>MITRE technique - no IP context</t>
        </is>
      </c>
      <c r="T1539" s="199" t="n">
        <v>0</v>
      </c>
      <c r="U1539" s="199" t="n">
        <v>0</v>
      </c>
      <c r="V1539" s="199" t="inlineStr">
        <is>
          <t>T1087:Account Discovery | T1589.002:Email Addresses | T1566:Phishing</t>
        </is>
      </c>
      <c r="W1539" s="199" t="n">
        <v>1</v>
      </c>
      <c r="X1539" s="199" t="inlineStr">
        <is>
          <t>LOW (40%)</t>
        </is>
      </c>
      <c r="Y1539" s="199" t="inlineStr">
        <is>
          <t>NONE</t>
        </is>
      </c>
      <c r="Z1539" s="199" t="inlineStr">
        <is>
          <t>NONE</t>
        </is>
      </c>
      <c r="AA1539" s="199" t="inlineStr">
        <is>
          <t>NONE</t>
        </is>
      </c>
      <c r="AB1539" s="199" t="inlineStr">
        <is>
          <t>NONE</t>
        </is>
      </c>
      <c r="AC1539" s="199" t="n">
        <v>0</v>
      </c>
      <c r="AD1539" s="199" t="inlineStr"/>
    </row>
    <row r="1540">
      <c r="A1540" s="199" t="inlineStr">
        <is>
          <t>MITRE_ATTACK</t>
        </is>
      </c>
      <c r="B1540" s="199" t="inlineStr">
        <is>
          <t>T1090</t>
        </is>
      </c>
      <c r="C1540" s="199" t="inlineStr">
        <is>
          <t>Tactic: Command And Control | Technique: Proxy | Adversaries may use a connection proxy to direct network traffic between systems or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t>
        </is>
      </c>
      <c r="D1540" s="199" t="n">
        <v>6</v>
      </c>
      <c r="E1540" s="199" t="inlineStr">
        <is>
          <t>MEDIUM</t>
        </is>
      </c>
      <c r="F1540" s="199" t="n">
        <v>2</v>
      </c>
      <c r="G1540" s="199" t="n">
        <v>2</v>
      </c>
      <c r="H1540" s="199" t="inlineStr">
        <is>
          <t>MEDIUM</t>
        </is>
      </c>
      <c r="I1540" s="199" t="n">
        <v>10</v>
      </c>
      <c r="J1540" s="199" t="inlineStr">
        <is>
          <t>NO</t>
        </is>
      </c>
      <c r="K1540" s="199" t="inlineStr">
        <is>
          <t>https://attack.mitre.org/techniques/T1090</t>
        </is>
      </c>
      <c r="L1540" s="199" t="inlineStr"/>
      <c r="M1540" s="199" t="inlineStr">
        <is>
          <t>Implement detections</t>
        </is>
      </c>
      <c r="N1540" s="199" t="inlineStr">
        <is>
          <t>https://attack.mitre.org/techniques/T1090</t>
        </is>
      </c>
      <c r="O1540" s="199" t="inlineStr">
        <is>
          <t>Implement detection rules for this technique</t>
        </is>
      </c>
      <c r="P1540" s="199" t="inlineStr">
        <is>
          <t>Tactics: Command And Control</t>
        </is>
      </c>
      <c r="Q1540" s="199" t="inlineStr">
        <is>
          <t>P4</t>
        </is>
      </c>
      <c r="R1540" s="199" t="inlineStr">
        <is>
          <t>🔍 Investigate and apply appropriate controls</t>
        </is>
      </c>
      <c r="S1540" s="199" t="inlineStr">
        <is>
          <t>MITRE technique - no IP context</t>
        </is>
      </c>
      <c r="T1540" s="199" t="n">
        <v>0</v>
      </c>
      <c r="U1540" s="199" t="n">
        <v>0</v>
      </c>
      <c r="V1540" s="199" t="inlineStr">
        <is>
          <t>T1090:Proxy | T1584.004:Server | T1592.002:Software</t>
        </is>
      </c>
      <c r="W1540" s="199" t="n">
        <v>1</v>
      </c>
      <c r="X1540" s="199" t="inlineStr">
        <is>
          <t>LOW (40%)</t>
        </is>
      </c>
      <c r="Y1540" s="199" t="inlineStr">
        <is>
          <t>NONE</t>
        </is>
      </c>
      <c r="Z1540" s="199" t="inlineStr">
        <is>
          <t>NONE</t>
        </is>
      </c>
      <c r="AA1540" s="199" t="inlineStr">
        <is>
          <t>NONE</t>
        </is>
      </c>
      <c r="AB1540" s="199" t="inlineStr">
        <is>
          <t>NONE</t>
        </is>
      </c>
      <c r="AC1540" s="199" t="n">
        <v>0</v>
      </c>
      <c r="AD1540" s="199" t="inlineStr"/>
    </row>
    <row r="1541">
      <c r="A1541" s="199" t="inlineStr">
        <is>
          <t>MITRE_ATTACK</t>
        </is>
      </c>
      <c r="B1541" s="199" t="inlineStr">
        <is>
          <t>T1059</t>
        </is>
      </c>
      <c r="C1541" s="199" t="inlineStr">
        <is>
          <t>Tactic: Execution | Technique: Command and Scripting Interpreter | 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for example, macOS and Linux distributions include some flavor of [Unix Shell](https://attack.mitre.org/techn</t>
        </is>
      </c>
      <c r="D1541" s="199" t="n">
        <v>6</v>
      </c>
      <c r="E1541" s="199" t="inlineStr">
        <is>
          <t>MEDIUM</t>
        </is>
      </c>
      <c r="F1541" s="199" t="n">
        <v>2</v>
      </c>
      <c r="G1541" s="199" t="n">
        <v>2</v>
      </c>
      <c r="H1541" s="199" t="inlineStr">
        <is>
          <t>MEDIUM</t>
        </is>
      </c>
      <c r="I1541" s="199" t="n">
        <v>10</v>
      </c>
      <c r="J1541" s="199" t="inlineStr">
        <is>
          <t>NO</t>
        </is>
      </c>
      <c r="K1541" s="199" t="inlineStr">
        <is>
          <t>https://attack.mitre.org/techniques/T1059</t>
        </is>
      </c>
      <c r="L1541" s="199" t="inlineStr"/>
      <c r="M1541" s="199" t="inlineStr">
        <is>
          <t>Implement detections</t>
        </is>
      </c>
      <c r="N1541" s="199" t="inlineStr">
        <is>
          <t>https://attack.mitre.org/techniques/T1059</t>
        </is>
      </c>
      <c r="O1541" s="199" t="inlineStr">
        <is>
          <t>Implement detection rules for this technique</t>
        </is>
      </c>
      <c r="P1541" s="199" t="inlineStr">
        <is>
          <t>Tactics: Execution</t>
        </is>
      </c>
      <c r="Q1541" s="199" t="inlineStr">
        <is>
          <t>P4</t>
        </is>
      </c>
      <c r="R1541" s="199" t="inlineStr">
        <is>
          <t>🔍 Investigate and apply appropriate controls</t>
        </is>
      </c>
      <c r="S1541" s="199" t="inlineStr">
        <is>
          <t>MITRE technique - no IP context</t>
        </is>
      </c>
      <c r="T1541" s="199" t="n">
        <v>0</v>
      </c>
      <c r="U1541" s="199" t="n">
        <v>0</v>
      </c>
      <c r="V1541" s="199" t="inlineStr">
        <is>
          <t>T1059:Command and Scripting Interpreter | T1059.004:Unix Shell</t>
        </is>
      </c>
      <c r="W1541" s="199" t="n">
        <v>1</v>
      </c>
      <c r="X1541" s="199" t="inlineStr">
        <is>
          <t>LOW (40%)</t>
        </is>
      </c>
      <c r="Y1541" s="199" t="inlineStr">
        <is>
          <t>NONE</t>
        </is>
      </c>
      <c r="Z1541" s="199" t="inlineStr">
        <is>
          <t>NONE</t>
        </is>
      </c>
      <c r="AA1541" s="199" t="inlineStr">
        <is>
          <t>NONE</t>
        </is>
      </c>
      <c r="AB1541" s="199" t="inlineStr">
        <is>
          <t>NONE</t>
        </is>
      </c>
      <c r="AC1541" s="199" t="n">
        <v>0</v>
      </c>
      <c r="AD1541" s="199" t="inlineStr"/>
    </row>
    <row r="1542">
      <c r="A1542" s="199" t="inlineStr">
        <is>
          <t>MITRE_ATTACK</t>
        </is>
      </c>
      <c r="B1542" s="199" t="inlineStr">
        <is>
          <t>T1204.005</t>
        </is>
      </c>
      <c r="C1542" s="199" t="inlineStr">
        <is>
          <t xml:space="preserve">Tactic: Execution | Technique: Malicious Library | Adversaries may rely on a user installing a malicious library to facilitate execution. Threat actors may [Upload Malware](https://attack.mitre.org/techniques/T1608/001) to package managers such as NPM and PyPi, as well as to public code repositories such as GitHub. User may install libraries without realizing they are malicious, thus bypassing techniques that specifically achieve Initial Access. This can lead to the execution of malicious code, </t>
        </is>
      </c>
      <c r="D1542" s="199" t="n">
        <v>6</v>
      </c>
      <c r="E1542" s="199" t="inlineStr">
        <is>
          <t>MEDIUM</t>
        </is>
      </c>
      <c r="F1542" s="199" t="n">
        <v>2</v>
      </c>
      <c r="G1542" s="199" t="n">
        <v>2</v>
      </c>
      <c r="H1542" s="199" t="inlineStr">
        <is>
          <t>MEDIUM</t>
        </is>
      </c>
      <c r="I1542" s="199" t="n">
        <v>10</v>
      </c>
      <c r="J1542" s="199" t="inlineStr">
        <is>
          <t>NO</t>
        </is>
      </c>
      <c r="K1542" s="199" t="inlineStr">
        <is>
          <t>https://attack.mitre.org/techniques/T1204/005</t>
        </is>
      </c>
      <c r="L1542" s="199" t="inlineStr"/>
      <c r="M1542" s="199" t="inlineStr">
        <is>
          <t>Implement detections</t>
        </is>
      </c>
      <c r="N1542" s="199" t="inlineStr">
        <is>
          <t>https://attack.mitre.org/techniques/T1204/005</t>
        </is>
      </c>
      <c r="O1542" s="199" t="inlineStr">
        <is>
          <t>Implement detection rules for this technique</t>
        </is>
      </c>
      <c r="P1542" s="199" t="inlineStr">
        <is>
          <t>Tactics: Execution</t>
        </is>
      </c>
      <c r="Q1542" s="199" t="inlineStr">
        <is>
          <t>P4</t>
        </is>
      </c>
      <c r="R1542" s="199" t="inlineStr">
        <is>
          <t>🔍 Investigate and apply appropriate controls</t>
        </is>
      </c>
      <c r="S1542" s="199" t="inlineStr">
        <is>
          <t>MITRE technique - no IP context</t>
        </is>
      </c>
      <c r="T1542" s="199" t="n">
        <v>0</v>
      </c>
      <c r="U1542" s="199" t="n">
        <v>0</v>
      </c>
      <c r="V1542" s="199" t="inlineStr">
        <is>
          <t>T1204.005:Malicious Library | T1588.001:Malware | T1608.001:Upload Malware</t>
        </is>
      </c>
      <c r="W1542" s="199" t="n">
        <v>1</v>
      </c>
      <c r="X1542" s="199" t="inlineStr">
        <is>
          <t>LOW (40%)</t>
        </is>
      </c>
      <c r="Y1542" s="199" t="inlineStr">
        <is>
          <t>NONE</t>
        </is>
      </c>
      <c r="Z1542" s="199" t="inlineStr">
        <is>
          <t>NONE</t>
        </is>
      </c>
      <c r="AA1542" s="199" t="inlineStr">
        <is>
          <t>NONE</t>
        </is>
      </c>
      <c r="AB1542" s="199" t="inlineStr">
        <is>
          <t>NONE</t>
        </is>
      </c>
      <c r="AC1542" s="199" t="n">
        <v>0</v>
      </c>
      <c r="AD1542" s="199" t="inlineStr"/>
    </row>
    <row r="1543">
      <c r="A1543" s="199" t="inlineStr">
        <is>
          <t>MITRE_ATTACK</t>
        </is>
      </c>
      <c r="B1543" s="199" t="inlineStr">
        <is>
          <t>T1562.006</t>
        </is>
      </c>
      <c r="C1543" s="199" t="inlineStr">
        <is>
          <t>Tactic: Defense Evasion | Technique: Indicator Blocking | An adversary may attempt to block indicators or events typically captured by sensors from being gathered and analyzed. This could include maliciously redirecting(Citation: Microsoft Lamin Sept 2017) or even disabling host-based sensors, such as Event Tracing for Windows (ETW)(Citation: Microsoft About Event Tracing 2018), by tampering settings that control the collection and flow of event telemetry.(Citation: Medium Event Tracing Tamperin</t>
        </is>
      </c>
      <c r="D1543" s="199" t="n">
        <v>6</v>
      </c>
      <c r="E1543" s="199" t="inlineStr">
        <is>
          <t>MEDIUM</t>
        </is>
      </c>
      <c r="F1543" s="199" t="n">
        <v>2</v>
      </c>
      <c r="G1543" s="199" t="n">
        <v>2</v>
      </c>
      <c r="H1543" s="199" t="inlineStr">
        <is>
          <t>MEDIUM</t>
        </is>
      </c>
      <c r="I1543" s="199" t="n">
        <v>10</v>
      </c>
      <c r="J1543" s="199" t="inlineStr">
        <is>
          <t>NO</t>
        </is>
      </c>
      <c r="K1543" s="199" t="inlineStr">
        <is>
          <t>https://attack.mitre.org/techniques/T1562/006</t>
        </is>
      </c>
      <c r="L1543" s="199" t="inlineStr"/>
      <c r="M1543" s="199" t="inlineStr">
        <is>
          <t>Implement detections</t>
        </is>
      </c>
      <c r="N1543" s="199" t="inlineStr">
        <is>
          <t>https://attack.mitre.org/techniques/T1562/006</t>
        </is>
      </c>
      <c r="O1543" s="199" t="inlineStr">
        <is>
          <t>Implement detection rules for this technique</t>
        </is>
      </c>
      <c r="P1543" s="199" t="inlineStr">
        <is>
          <t>Tactics: Defense Evasion</t>
        </is>
      </c>
      <c r="Q1543" s="199" t="inlineStr">
        <is>
          <t>P4</t>
        </is>
      </c>
      <c r="R1543" s="199" t="inlineStr">
        <is>
          <t>🔍 Investigate and apply appropriate controls</t>
        </is>
      </c>
      <c r="S1543" s="199" t="inlineStr">
        <is>
          <t>MITRE technique - no IP context</t>
        </is>
      </c>
      <c r="T1543" s="199" t="n">
        <v>0</v>
      </c>
      <c r="U1543" s="199" t="n">
        <v>0</v>
      </c>
      <c r="V1543" s="199" t="inlineStr">
        <is>
          <t>T1562.006:Indicator Blocking</t>
        </is>
      </c>
      <c r="W1543" s="199" t="n">
        <v>1</v>
      </c>
      <c r="X1543" s="199" t="inlineStr">
        <is>
          <t>LOW (40%)</t>
        </is>
      </c>
      <c r="Y1543" s="199" t="inlineStr">
        <is>
          <t>NONE</t>
        </is>
      </c>
      <c r="Z1543" s="199" t="inlineStr">
        <is>
          <t>NONE</t>
        </is>
      </c>
      <c r="AA1543" s="199" t="inlineStr">
        <is>
          <t>NONE</t>
        </is>
      </c>
      <c r="AB1543" s="199" t="inlineStr">
        <is>
          <t>NONE</t>
        </is>
      </c>
      <c r="AC1543" s="199" t="n">
        <v>0</v>
      </c>
      <c r="AD1543" s="199" t="inlineStr"/>
    </row>
    <row r="1544">
      <c r="A1544" s="199" t="inlineStr">
        <is>
          <t>MITRE_ATTACK</t>
        </is>
      </c>
      <c r="B1544" s="199" t="inlineStr">
        <is>
          <t>T1136.002</t>
        </is>
      </c>
      <c r="C1544" s="199" t="inlineStr">
        <is>
          <t>Tactic: Persistence | Technique: Domain Account | Adversaries may create a domain account to maintain access to victim systems. Domain accounts are those managed by Active Directory Domain Services where access and permissions are configured across systems and services that are part of that domain. Domain accounts can cover user, administrator, and service accounts. With a sufficient level of access, the net user /add /domain command can be used to create a domain account.(Citation: Savill 1999)</t>
        </is>
      </c>
      <c r="D1544" s="199" t="n">
        <v>6</v>
      </c>
      <c r="E1544" s="199" t="inlineStr">
        <is>
          <t>MEDIUM</t>
        </is>
      </c>
      <c r="F1544" s="199" t="n">
        <v>2</v>
      </c>
      <c r="G1544" s="199" t="n">
        <v>2</v>
      </c>
      <c r="H1544" s="199" t="inlineStr">
        <is>
          <t>MEDIUM</t>
        </is>
      </c>
      <c r="I1544" s="199" t="n">
        <v>10</v>
      </c>
      <c r="J1544" s="199" t="inlineStr">
        <is>
          <t>NO</t>
        </is>
      </c>
      <c r="K1544" s="199" t="inlineStr">
        <is>
          <t>https://attack.mitre.org/techniques/T1136/002</t>
        </is>
      </c>
      <c r="L1544" s="199" t="inlineStr"/>
      <c r="M1544" s="199" t="inlineStr">
        <is>
          <t>Implement detections</t>
        </is>
      </c>
      <c r="N1544" s="199" t="inlineStr">
        <is>
          <t>https://attack.mitre.org/techniques/T1136/002</t>
        </is>
      </c>
      <c r="O1544" s="199" t="inlineStr">
        <is>
          <t>Implement detection rules for this technique</t>
        </is>
      </c>
      <c r="P1544" s="199" t="inlineStr">
        <is>
          <t>Tactics: Persistence</t>
        </is>
      </c>
      <c r="Q1544" s="199" t="inlineStr">
        <is>
          <t>P4</t>
        </is>
      </c>
      <c r="R1544" s="199" t="inlineStr">
        <is>
          <t>🔍 Investigate and apply appropriate controls</t>
        </is>
      </c>
      <c r="S1544" s="199" t="inlineStr">
        <is>
          <t>MITRE technique - no IP context</t>
        </is>
      </c>
      <c r="T1544" s="199" t="n">
        <v>0</v>
      </c>
      <c r="U1544" s="199" t="n">
        <v>0</v>
      </c>
      <c r="V1544" s="199" t="inlineStr">
        <is>
          <t>T1136.002:Domain Account | T1078.002:Domain Accounts</t>
        </is>
      </c>
      <c r="W1544" s="199" t="n">
        <v>1</v>
      </c>
      <c r="X1544" s="199" t="inlineStr">
        <is>
          <t>LOW (40%)</t>
        </is>
      </c>
      <c r="Y1544" s="199" t="inlineStr">
        <is>
          <t>NONE</t>
        </is>
      </c>
      <c r="Z1544" s="199" t="inlineStr">
        <is>
          <t>NONE</t>
        </is>
      </c>
      <c r="AA1544" s="199" t="inlineStr">
        <is>
          <t>NONE</t>
        </is>
      </c>
      <c r="AB1544" s="199" t="inlineStr">
        <is>
          <t>NONE</t>
        </is>
      </c>
      <c r="AC1544" s="199" t="n">
        <v>0</v>
      </c>
      <c r="AD1544" s="199" t="inlineStr"/>
    </row>
    <row r="1545">
      <c r="A1545" s="199" t="inlineStr">
        <is>
          <t>MITRE_ATTACK</t>
        </is>
      </c>
      <c r="B1545" s="199" t="inlineStr">
        <is>
          <t>T1564.014</t>
        </is>
      </c>
      <c r="C1545" s="199" t="inlineStr">
        <is>
          <t>Tactic: Defense Evasion | Technique: Extended Attributes | Adversaries may abuse extended attributes (xattrs) on macOS and Linux to hide their malicious data in order to evade detection. Extended attributes are key-value pairs of file and directory metadata used by both macOS and Linux. They are not visible through standard tools like `Finder`,  `ls`, or `cat` and require utilities such as `xattr` (macOS) or `getfattr` (Linux) for inspection. Operating systems and applications use xattrs for tag</t>
        </is>
      </c>
      <c r="D1545" s="199" t="n">
        <v>6</v>
      </c>
      <c r="E1545" s="199" t="inlineStr">
        <is>
          <t>MEDIUM</t>
        </is>
      </c>
      <c r="F1545" s="199" t="n">
        <v>2</v>
      </c>
      <c r="G1545" s="199" t="n">
        <v>2</v>
      </c>
      <c r="H1545" s="199" t="inlineStr">
        <is>
          <t>MEDIUM</t>
        </is>
      </c>
      <c r="I1545" s="199" t="n">
        <v>10</v>
      </c>
      <c r="J1545" s="199" t="inlineStr">
        <is>
          <t>NO</t>
        </is>
      </c>
      <c r="K1545" s="199" t="inlineStr">
        <is>
          <t>https://attack.mitre.org/techniques/T1564/014</t>
        </is>
      </c>
      <c r="L1545" s="199" t="inlineStr"/>
      <c r="M1545" s="199" t="inlineStr">
        <is>
          <t>Implement detections</t>
        </is>
      </c>
      <c r="N1545" s="199" t="inlineStr">
        <is>
          <t>https://attack.mitre.org/techniques/T1564/014</t>
        </is>
      </c>
      <c r="O1545" s="199" t="inlineStr">
        <is>
          <t>Implement detection rules for this technique</t>
        </is>
      </c>
      <c r="P1545" s="199" t="inlineStr">
        <is>
          <t>Tactics: Defense Evasion</t>
        </is>
      </c>
      <c r="Q1545" s="199" t="inlineStr">
        <is>
          <t>P4</t>
        </is>
      </c>
      <c r="R1545" s="199" t="inlineStr">
        <is>
          <t>🔍 Investigate and apply appropriate controls</t>
        </is>
      </c>
      <c r="S1545" s="199" t="inlineStr">
        <is>
          <t>MITRE technique - no IP context</t>
        </is>
      </c>
      <c r="T1545" s="199" t="n">
        <v>0</v>
      </c>
      <c r="U1545" s="199" t="n">
        <v>0</v>
      </c>
      <c r="V1545" s="199" t="inlineStr">
        <is>
          <t>T1564.014:Extended Attributes</t>
        </is>
      </c>
      <c r="W1545" s="199" t="n">
        <v>1</v>
      </c>
      <c r="X1545" s="199" t="inlineStr">
        <is>
          <t>LOW (40%)</t>
        </is>
      </c>
      <c r="Y1545" s="199" t="inlineStr">
        <is>
          <t>NONE</t>
        </is>
      </c>
      <c r="Z1545" s="199" t="inlineStr">
        <is>
          <t>NONE</t>
        </is>
      </c>
      <c r="AA1545" s="199" t="inlineStr">
        <is>
          <t>NONE</t>
        </is>
      </c>
      <c r="AB1545" s="199" t="inlineStr">
        <is>
          <t>NONE</t>
        </is>
      </c>
      <c r="AC1545" s="199" t="n">
        <v>0</v>
      </c>
      <c r="AD1545" s="199" t="inlineStr"/>
    </row>
    <row r="1546">
      <c r="A1546" s="199" t="inlineStr">
        <is>
          <t>MITRE_ATTACK</t>
        </is>
      </c>
      <c r="B1546" s="199" t="inlineStr">
        <is>
          <t>T1589.003</t>
        </is>
      </c>
      <c r="C1546" s="199" t="inlineStr">
        <is>
          <t>Tactic: Reconnaissance | Technique: Employee Names | Adversaries may gather employee names that can be used during targeting. Employee names be used to derive email addresses as well as to help guide other reconnaissance efforts and/or craft more-believable lures.
Adversaries may easily gather employee names, since they may be readily available and exposed via online or other accessible data sets (ex: [Social Media](https://attack.mitre.org/techniques/T1593/001) or [Search Victim-Owned Websites</t>
        </is>
      </c>
      <c r="D1546" s="199" t="n">
        <v>6</v>
      </c>
      <c r="E1546" s="199" t="inlineStr">
        <is>
          <t>MEDIUM</t>
        </is>
      </c>
      <c r="F1546" s="199" t="n">
        <v>2</v>
      </c>
      <c r="G1546" s="199" t="n">
        <v>2</v>
      </c>
      <c r="H1546" s="199" t="inlineStr">
        <is>
          <t>MEDIUM</t>
        </is>
      </c>
      <c r="I1546" s="199" t="n">
        <v>10</v>
      </c>
      <c r="J1546" s="199" t="inlineStr">
        <is>
          <t>NO</t>
        </is>
      </c>
      <c r="K1546" s="199" t="inlineStr">
        <is>
          <t>https://attack.mitre.org/techniques/T1589/003</t>
        </is>
      </c>
      <c r="L1546" s="199" t="inlineStr"/>
      <c r="M1546" s="199" t="inlineStr">
        <is>
          <t>Implement detections</t>
        </is>
      </c>
      <c r="N1546" s="199" t="inlineStr">
        <is>
          <t>https://attack.mitre.org/techniques/T1589/003</t>
        </is>
      </c>
      <c r="O1546" s="199" t="inlineStr">
        <is>
          <t>Implement detection rules for this technique</t>
        </is>
      </c>
      <c r="P1546" s="199" t="inlineStr">
        <is>
          <t>Tactics: Reconnaissance</t>
        </is>
      </c>
      <c r="Q1546" s="199" t="inlineStr">
        <is>
          <t>P4</t>
        </is>
      </c>
      <c r="R1546" s="199" t="inlineStr">
        <is>
          <t>🔍 Investigate and apply appropriate controls</t>
        </is>
      </c>
      <c r="S1546" s="199" t="inlineStr">
        <is>
          <t>MITRE technique - no IP context</t>
        </is>
      </c>
      <c r="T1546" s="199" t="n">
        <v>0</v>
      </c>
      <c r="U1546" s="199" t="n">
        <v>0</v>
      </c>
      <c r="V1546" s="199" t="inlineStr">
        <is>
          <t>T1589.003:Employee Names | T1594:Search Victim-Owned Websites | T1589.002:Email Addresses</t>
        </is>
      </c>
      <c r="W1546" s="199" t="n">
        <v>1</v>
      </c>
      <c r="X1546" s="199" t="inlineStr">
        <is>
          <t>LOW (40%)</t>
        </is>
      </c>
      <c r="Y1546" s="199" t="inlineStr">
        <is>
          <t>NONE</t>
        </is>
      </c>
      <c r="Z1546" s="199" t="inlineStr">
        <is>
          <t>NONE</t>
        </is>
      </c>
      <c r="AA1546" s="199" t="inlineStr">
        <is>
          <t>NONE</t>
        </is>
      </c>
      <c r="AB1546" s="199" t="inlineStr">
        <is>
          <t>NONE</t>
        </is>
      </c>
      <c r="AC1546" s="199" t="n">
        <v>0</v>
      </c>
      <c r="AD1546" s="199" t="inlineStr"/>
    </row>
    <row r="1547">
      <c r="A1547" s="199" t="inlineStr">
        <is>
          <t>MITRE_ATTACK</t>
        </is>
      </c>
      <c r="B1547" s="199" t="inlineStr">
        <is>
          <t>T1677</t>
        </is>
      </c>
      <c r="C1547" s="199" t="inlineStr">
        <is>
          <t>Tactic: Execution | Technique: Poisoned Pipeline Execution | Adversaries may manipulate continuous integration / continuous development (CI/CD) processes by injecting malicious code into the build process. There are several mechanisms for poisoning pipelines: * In a Direct Pipeline Execution scenario, the threat actor directly modifies the CI configuration file (e.g., `gitlab-ci.yml` in GitLab). They may include a command to exfiltrate credentials leveraged in the build process to a remote serve</t>
        </is>
      </c>
      <c r="D1547" s="199" t="n">
        <v>6</v>
      </c>
      <c r="E1547" s="199" t="inlineStr">
        <is>
          <t>MEDIUM</t>
        </is>
      </c>
      <c r="F1547" s="199" t="n">
        <v>2</v>
      </c>
      <c r="G1547" s="199" t="n">
        <v>2</v>
      </c>
      <c r="H1547" s="199" t="inlineStr">
        <is>
          <t>MEDIUM</t>
        </is>
      </c>
      <c r="I1547" s="199" t="n">
        <v>10</v>
      </c>
      <c r="J1547" s="199" t="inlineStr">
        <is>
          <t>NO</t>
        </is>
      </c>
      <c r="K1547" s="199" t="inlineStr">
        <is>
          <t>https://attack.mitre.org/techniques/T1677</t>
        </is>
      </c>
      <c r="L1547" s="199" t="inlineStr"/>
      <c r="M1547" s="199" t="inlineStr">
        <is>
          <t>Implement detections</t>
        </is>
      </c>
      <c r="N1547" s="199" t="inlineStr">
        <is>
          <t>https://attack.mitre.org/techniques/T1677</t>
        </is>
      </c>
      <c r="O1547" s="199" t="inlineStr">
        <is>
          <t>Implement detection rules for this technique</t>
        </is>
      </c>
      <c r="P1547" s="199" t="inlineStr">
        <is>
          <t>Tactics: Execution</t>
        </is>
      </c>
      <c r="Q1547" s="199" t="inlineStr">
        <is>
          <t>P4</t>
        </is>
      </c>
      <c r="R1547" s="199" t="inlineStr">
        <is>
          <t>🔍 Investigate and apply appropriate controls</t>
        </is>
      </c>
      <c r="S1547" s="199" t="inlineStr">
        <is>
          <t>MITRE technique - no IP context</t>
        </is>
      </c>
      <c r="T1547" s="199" t="n">
        <v>0</v>
      </c>
      <c r="U1547" s="199" t="n">
        <v>0</v>
      </c>
      <c r="V1547" s="199" t="inlineStr">
        <is>
          <t>T1677:Poisoned Pipeline Execution | T1589.001:Credentials</t>
        </is>
      </c>
      <c r="W1547" s="199" t="n">
        <v>1</v>
      </c>
      <c r="X1547" s="199" t="inlineStr">
        <is>
          <t>LOW (40%)</t>
        </is>
      </c>
      <c r="Y1547" s="199" t="inlineStr">
        <is>
          <t>NONE</t>
        </is>
      </c>
      <c r="Z1547" s="199" t="inlineStr">
        <is>
          <t>NONE</t>
        </is>
      </c>
      <c r="AA1547" s="199" t="inlineStr">
        <is>
          <t>NONE</t>
        </is>
      </c>
      <c r="AB1547" s="199" t="inlineStr">
        <is>
          <t>NONE</t>
        </is>
      </c>
      <c r="AC1547" s="199" t="n">
        <v>0</v>
      </c>
      <c r="AD1547" s="199" t="inlineStr"/>
    </row>
    <row r="1548">
      <c r="A1548" s="199" t="inlineStr">
        <is>
          <t>MITRE_ATTACK</t>
        </is>
      </c>
      <c r="B1548" s="199" t="inlineStr">
        <is>
          <t>T1482</t>
        </is>
      </c>
      <c r="C1548" s="199" t="inlineStr">
        <is>
          <t>Tactic: Discovery | Technique: Domain Trust Discovery | Adversaries may attempt to gather information on domain trust relationships that may be used to identify lateral movement opportunities in Windows multi-domain/forest environments. Domain trusts provide a mechanism for a domain to allow access to resources based on the authentication procedures of another domain.(Citation: Microsoft Trusts) Domain trusts allow the users of the trusted domain to access resources in the trusting domain. The i</t>
        </is>
      </c>
      <c r="D1548" s="199" t="n">
        <v>6</v>
      </c>
      <c r="E1548" s="199" t="inlineStr">
        <is>
          <t>MEDIUM</t>
        </is>
      </c>
      <c r="F1548" s="199" t="n">
        <v>2</v>
      </c>
      <c r="G1548" s="199" t="n">
        <v>2</v>
      </c>
      <c r="H1548" s="199" t="inlineStr">
        <is>
          <t>MEDIUM</t>
        </is>
      </c>
      <c r="I1548" s="199" t="n">
        <v>10</v>
      </c>
      <c r="J1548" s="199" t="inlineStr">
        <is>
          <t>NO</t>
        </is>
      </c>
      <c r="K1548" s="199" t="inlineStr">
        <is>
          <t>https://attack.mitre.org/techniques/T1482</t>
        </is>
      </c>
      <c r="L1548" s="199" t="inlineStr"/>
      <c r="M1548" s="199" t="inlineStr">
        <is>
          <t>Implement detections</t>
        </is>
      </c>
      <c r="N1548" s="199" t="inlineStr">
        <is>
          <t>https://attack.mitre.org/techniques/T1482</t>
        </is>
      </c>
      <c r="O1548" s="199" t="inlineStr">
        <is>
          <t>Implement detection rules for this technique</t>
        </is>
      </c>
      <c r="P1548" s="199" t="inlineStr">
        <is>
          <t>Tactics: Discovery</t>
        </is>
      </c>
      <c r="Q1548" s="199" t="inlineStr">
        <is>
          <t>P4</t>
        </is>
      </c>
      <c r="R1548" s="199" t="inlineStr">
        <is>
          <t>🔍 Investigate and apply appropriate controls</t>
        </is>
      </c>
      <c r="S1548" s="199" t="inlineStr">
        <is>
          <t>MITRE technique - no IP context</t>
        </is>
      </c>
      <c r="T1548" s="199" t="n">
        <v>0</v>
      </c>
      <c r="U1548" s="199" t="n">
        <v>0</v>
      </c>
      <c r="V1548" s="199" t="inlineStr">
        <is>
          <t>T1482:Domain Trust Discovery</t>
        </is>
      </c>
      <c r="W1548" s="199" t="n">
        <v>1</v>
      </c>
      <c r="X1548" s="199" t="inlineStr">
        <is>
          <t>LOW (40%)</t>
        </is>
      </c>
      <c r="Y1548" s="199" t="inlineStr">
        <is>
          <t>NONE</t>
        </is>
      </c>
      <c r="Z1548" s="199" t="inlineStr">
        <is>
          <t>NONE</t>
        </is>
      </c>
      <c r="AA1548" s="199" t="inlineStr">
        <is>
          <t>NONE</t>
        </is>
      </c>
      <c r="AB1548" s="199" t="inlineStr">
        <is>
          <t>NONE</t>
        </is>
      </c>
      <c r="AC1548" s="199" t="n">
        <v>0</v>
      </c>
      <c r="AD1548" s="199" t="inlineStr"/>
    </row>
    <row r="1549">
      <c r="A1549" s="199" t="inlineStr">
        <is>
          <t>MITRE_ATTACK</t>
        </is>
      </c>
      <c r="B1549" s="199" t="inlineStr">
        <is>
          <t>T1558.001</t>
        </is>
      </c>
      <c r="C1549" s="199" t="inlineStr">
        <is>
          <t>Tactic: Credential Access | Technique: Golden Ticket | Adversaries who have the KRBTGT account password hash may forge Kerberos ticket-granting tickets (TGT), also known as a golden ticket.(Citation: AdSecurity Kerberos GT Aug 2015) Golden tickets enable adversaries to generate authentication material for any account in Active Directory.(Citation: CERT-EU Golden Ticket Protection) 
Using a golden ticket, adversaries are then able to request ticket granting service (TGS) tickets, which enable ac</t>
        </is>
      </c>
      <c r="D1549" s="199" t="n">
        <v>6</v>
      </c>
      <c r="E1549" s="199" t="inlineStr">
        <is>
          <t>MEDIUM</t>
        </is>
      </c>
      <c r="F1549" s="199" t="n">
        <v>2</v>
      </c>
      <c r="G1549" s="199" t="n">
        <v>2</v>
      </c>
      <c r="H1549" s="199" t="inlineStr">
        <is>
          <t>MEDIUM</t>
        </is>
      </c>
      <c r="I1549" s="199" t="n">
        <v>10</v>
      </c>
      <c r="J1549" s="199" t="inlineStr">
        <is>
          <t>NO</t>
        </is>
      </c>
      <c r="K1549" s="199" t="inlineStr">
        <is>
          <t>https://attack.mitre.org/techniques/T1558/001</t>
        </is>
      </c>
      <c r="L1549" s="199" t="inlineStr"/>
      <c r="M1549" s="199" t="inlineStr">
        <is>
          <t>Implement detections</t>
        </is>
      </c>
      <c r="N1549" s="199" t="inlineStr">
        <is>
          <t>https://attack.mitre.org/techniques/T1558/001</t>
        </is>
      </c>
      <c r="O1549" s="199" t="inlineStr">
        <is>
          <t>Implement detection rules for this technique</t>
        </is>
      </c>
      <c r="P1549" s="199" t="inlineStr">
        <is>
          <t>Tactics: Credential Access</t>
        </is>
      </c>
      <c r="Q1549" s="199" t="inlineStr">
        <is>
          <t>P4</t>
        </is>
      </c>
      <c r="R1549" s="199" t="inlineStr">
        <is>
          <t>🔍 Investigate and apply appropriate controls</t>
        </is>
      </c>
      <c r="S1549" s="199" t="inlineStr">
        <is>
          <t>MITRE technique - no IP context</t>
        </is>
      </c>
      <c r="T1549" s="199" t="n">
        <v>0</v>
      </c>
      <c r="U1549" s="199" t="n">
        <v>0</v>
      </c>
      <c r="V1549" s="199" t="inlineStr">
        <is>
          <t>T1558.001:Golden Ticket</t>
        </is>
      </c>
      <c r="W1549" s="199" t="n">
        <v>1</v>
      </c>
      <c r="X1549" s="199" t="inlineStr">
        <is>
          <t>LOW (40%)</t>
        </is>
      </c>
      <c r="Y1549" s="199" t="inlineStr">
        <is>
          <t>NONE</t>
        </is>
      </c>
      <c r="Z1549" s="199" t="inlineStr">
        <is>
          <t>NONE</t>
        </is>
      </c>
      <c r="AA1549" s="199" t="inlineStr">
        <is>
          <t>NONE</t>
        </is>
      </c>
      <c r="AB1549" s="199" t="inlineStr">
        <is>
          <t>NONE</t>
        </is>
      </c>
      <c r="AC1549" s="199" t="n">
        <v>0</v>
      </c>
      <c r="AD1549" s="199" t="inlineStr"/>
    </row>
    <row r="1550">
      <c r="A1550" s="199" t="inlineStr">
        <is>
          <t>MITRE_ATTACK</t>
        </is>
      </c>
      <c r="B1550" s="199" t="inlineStr">
        <is>
          <t>T1020</t>
        </is>
      </c>
      <c r="C1550" s="199" t="inlineStr">
        <is>
          <t>Tactic: Exfiltration | Technique: Automated Exfiltration | Adversaries may exfiltrate data, such as sensitive documents, through the use of automated processing after being gathered during Collection.(Citation: ESET Gamaredon June 2020) 
When automated exfiltration is used, other exfiltration techniques likely apply as well to transfer the information out of the network, such as [Exfiltration Over C2 Channel](https://attack.mitre.org/techniques/T1041) and [Exfiltration Over Alternative Protocol</t>
        </is>
      </c>
      <c r="D1550" s="199" t="n">
        <v>6</v>
      </c>
      <c r="E1550" s="199" t="inlineStr">
        <is>
          <t>MEDIUM</t>
        </is>
      </c>
      <c r="F1550" s="199" t="n">
        <v>2</v>
      </c>
      <c r="G1550" s="199" t="n">
        <v>2</v>
      </c>
      <c r="H1550" s="199" t="inlineStr">
        <is>
          <t>MEDIUM</t>
        </is>
      </c>
      <c r="I1550" s="199" t="n">
        <v>10</v>
      </c>
      <c r="J1550" s="199" t="inlineStr">
        <is>
          <t>NO</t>
        </is>
      </c>
      <c r="K1550" s="199" t="inlineStr">
        <is>
          <t>https://attack.mitre.org/techniques/T1020</t>
        </is>
      </c>
      <c r="L1550" s="199" t="inlineStr"/>
      <c r="M1550" s="199" t="inlineStr">
        <is>
          <t>Implement detections</t>
        </is>
      </c>
      <c r="N1550" s="199" t="inlineStr">
        <is>
          <t>https://attack.mitre.org/techniques/T1020</t>
        </is>
      </c>
      <c r="O1550" s="199" t="inlineStr">
        <is>
          <t>Implement detection rules for this technique</t>
        </is>
      </c>
      <c r="P1550" s="199" t="inlineStr">
        <is>
          <t>Tactics: Exfiltration</t>
        </is>
      </c>
      <c r="Q1550" s="199" t="inlineStr">
        <is>
          <t>P4</t>
        </is>
      </c>
      <c r="R1550" s="199" t="inlineStr">
        <is>
          <t>🔍 Investigate and apply appropriate controls</t>
        </is>
      </c>
      <c r="S1550" s="199" t="inlineStr">
        <is>
          <t>MITRE technique - no IP context</t>
        </is>
      </c>
      <c r="T1550" s="199" t="n">
        <v>0</v>
      </c>
      <c r="U1550" s="199" t="n">
        <v>0</v>
      </c>
      <c r="V1550" s="199" t="inlineStr">
        <is>
          <t>T1020:Automated Exfiltration | T1041:Exfiltration Over C2 Channel | T1048:Exfiltration Over Alternative Protocol</t>
        </is>
      </c>
      <c r="W1550" s="199" t="n">
        <v>1</v>
      </c>
      <c r="X1550" s="199" t="inlineStr">
        <is>
          <t>LOW (40%)</t>
        </is>
      </c>
      <c r="Y1550" s="199" t="inlineStr">
        <is>
          <t>NONE</t>
        </is>
      </c>
      <c r="Z1550" s="199" t="inlineStr">
        <is>
          <t>NONE</t>
        </is>
      </c>
      <c r="AA1550" s="199" t="inlineStr">
        <is>
          <t>NONE</t>
        </is>
      </c>
      <c r="AB1550" s="199" t="inlineStr">
        <is>
          <t>NONE</t>
        </is>
      </c>
      <c r="AC1550" s="199" t="n">
        <v>0</v>
      </c>
      <c r="AD1550" s="199" t="inlineStr"/>
    </row>
    <row r="1551">
      <c r="A1551" s="199" t="inlineStr">
        <is>
          <t>MITRE_ATTACK</t>
        </is>
      </c>
      <c r="B1551" s="199" t="inlineStr">
        <is>
          <t>T1592.004</t>
        </is>
      </c>
      <c r="C1551" s="199" t="inlineStr">
        <is>
          <t>Tactic: Reconnaissance | Technique: Client Configurations | Adversaries may gather information about the victim's client configurations that can be used during targeting. Information about client configurations may include a variety of details and settings, including operating system/version, virtualization, architecture (ex: 32 or 64 bit), language, and/or time zone.
Adversaries may gather this information in various ways, such as direct collection actions via [Active Scanning](https://attack.</t>
        </is>
      </c>
      <c r="D1551" s="199" t="n">
        <v>6</v>
      </c>
      <c r="E1551" s="199" t="inlineStr">
        <is>
          <t>MEDIUM</t>
        </is>
      </c>
      <c r="F1551" s="199" t="n">
        <v>2</v>
      </c>
      <c r="G1551" s="199" t="n">
        <v>2</v>
      </c>
      <c r="H1551" s="199" t="inlineStr">
        <is>
          <t>MEDIUM</t>
        </is>
      </c>
      <c r="I1551" s="199" t="n">
        <v>10</v>
      </c>
      <c r="J1551" s="199" t="inlineStr">
        <is>
          <t>NO</t>
        </is>
      </c>
      <c r="K1551" s="199" t="inlineStr">
        <is>
          <t>https://attack.mitre.org/techniques/T1592/004</t>
        </is>
      </c>
      <c r="L1551" s="199" t="inlineStr"/>
      <c r="M1551" s="199" t="inlineStr">
        <is>
          <t>Implement detections</t>
        </is>
      </c>
      <c r="N1551" s="199" t="inlineStr">
        <is>
          <t>https://attack.mitre.org/techniques/T1592/004</t>
        </is>
      </c>
      <c r="O1551" s="199" t="inlineStr">
        <is>
          <t>Implement detection rules for this technique</t>
        </is>
      </c>
      <c r="P1551" s="199" t="inlineStr">
        <is>
          <t>Tactics: Reconnaissance</t>
        </is>
      </c>
      <c r="Q1551" s="199" t="inlineStr">
        <is>
          <t>P4</t>
        </is>
      </c>
      <c r="R1551" s="199" t="inlineStr">
        <is>
          <t>🔍 Investigate and apply appropriate controls</t>
        </is>
      </c>
      <c r="S1551" s="199" t="inlineStr">
        <is>
          <t>MITRE technique - no IP context</t>
        </is>
      </c>
      <c r="T1551" s="199" t="n">
        <v>0</v>
      </c>
      <c r="U1551" s="199" t="n">
        <v>0</v>
      </c>
      <c r="V1551" s="199" t="inlineStr">
        <is>
          <t>T1592.004:Client Configurations | T1595:Active Scanning</t>
        </is>
      </c>
      <c r="W1551" s="199" t="n">
        <v>1</v>
      </c>
      <c r="X1551" s="199" t="inlineStr">
        <is>
          <t>LOW (40%)</t>
        </is>
      </c>
      <c r="Y1551" s="199" t="inlineStr">
        <is>
          <t>NONE</t>
        </is>
      </c>
      <c r="Z1551" s="199" t="inlineStr">
        <is>
          <t>NONE</t>
        </is>
      </c>
      <c r="AA1551" s="199" t="inlineStr">
        <is>
          <t>NONE</t>
        </is>
      </c>
      <c r="AB1551" s="199" t="inlineStr">
        <is>
          <t>NONE</t>
        </is>
      </c>
      <c r="AC1551" s="199" t="n">
        <v>0</v>
      </c>
      <c r="AD1551" s="199" t="inlineStr"/>
    </row>
    <row r="1552">
      <c r="A1552" s="199" t="inlineStr">
        <is>
          <t>MITRE_ATTACK</t>
        </is>
      </c>
      <c r="B1552" s="199" t="inlineStr">
        <is>
          <t>T1562.007</t>
        </is>
      </c>
      <c r="C1552" s="199" t="inlineStr">
        <is>
          <t>Tactic: Defense Evasion | Technique: Disable or Modify Cloud Firewall | Adversaries may disable or modify a firewall within a cloud environment to bypass controls that limit access to cloud resources. Cloud firewalls are separate from system firewalls that are described in [Disable or Modify System Firewall](https://attack.mitre.org/techniques/T1562/004). 
Cloud environments typically utilize restrictive security groups and firewall rules that only allow network activity from trusted IP address</t>
        </is>
      </c>
      <c r="D1552" s="199" t="n">
        <v>6</v>
      </c>
      <c r="E1552" s="199" t="inlineStr">
        <is>
          <t>MEDIUM</t>
        </is>
      </c>
      <c r="F1552" s="199" t="n">
        <v>2</v>
      </c>
      <c r="G1552" s="199" t="n">
        <v>2</v>
      </c>
      <c r="H1552" s="199" t="inlineStr">
        <is>
          <t>MEDIUM</t>
        </is>
      </c>
      <c r="I1552" s="199" t="n">
        <v>10</v>
      </c>
      <c r="J1552" s="199" t="inlineStr">
        <is>
          <t>NO</t>
        </is>
      </c>
      <c r="K1552" s="199" t="inlineStr">
        <is>
          <t>https://attack.mitre.org/techniques/T1562/007</t>
        </is>
      </c>
      <c r="L1552" s="199" t="inlineStr"/>
      <c r="M1552" s="199" t="inlineStr">
        <is>
          <t>Implement detections</t>
        </is>
      </c>
      <c r="N1552" s="199" t="inlineStr">
        <is>
          <t>https://attack.mitre.org/techniques/T1562/007</t>
        </is>
      </c>
      <c r="O1552" s="199" t="inlineStr">
        <is>
          <t>Implement detection rules for this technique</t>
        </is>
      </c>
      <c r="P1552" s="199" t="inlineStr">
        <is>
          <t>Tactics: Defense Evasion</t>
        </is>
      </c>
      <c r="Q1552" s="199" t="inlineStr">
        <is>
          <t>P4</t>
        </is>
      </c>
      <c r="R1552" s="199" t="inlineStr">
        <is>
          <t>🔍 Investigate and apply appropriate controls</t>
        </is>
      </c>
      <c r="S1552" s="199" t="inlineStr">
        <is>
          <t>MITRE technique - no IP context</t>
        </is>
      </c>
      <c r="T1552" s="199" t="n">
        <v>0</v>
      </c>
      <c r="U1552" s="199" t="n">
        <v>0</v>
      </c>
      <c r="V1552" s="199" t="inlineStr">
        <is>
          <t>T1562.007:Disable or Modify Cloud Firewall | T1562.004:Disable or Modify System Firewall</t>
        </is>
      </c>
      <c r="W1552" s="199" t="n">
        <v>1</v>
      </c>
      <c r="X1552" s="199" t="inlineStr">
        <is>
          <t>LOW (40%)</t>
        </is>
      </c>
      <c r="Y1552" s="199" t="inlineStr">
        <is>
          <t>NONE</t>
        </is>
      </c>
      <c r="Z1552" s="199" t="inlineStr">
        <is>
          <t>NONE</t>
        </is>
      </c>
      <c r="AA1552" s="199" t="inlineStr">
        <is>
          <t>NONE</t>
        </is>
      </c>
      <c r="AB1552" s="199" t="inlineStr">
        <is>
          <t>NONE</t>
        </is>
      </c>
      <c r="AC1552" s="199" t="n">
        <v>0</v>
      </c>
      <c r="AD1552" s="199" t="inlineStr"/>
    </row>
    <row r="1553">
      <c r="A1553" s="199" t="inlineStr">
        <is>
          <t>MITRE_ATTACK</t>
        </is>
      </c>
      <c r="B1553" s="199" t="inlineStr">
        <is>
          <t>T1219.001</t>
        </is>
      </c>
      <c r="C1553" s="199" t="inlineStr">
        <is>
          <t>Tactic: Command And Control | Technique: IDE Tunneling | Adversaries may abuse Integrated Development Environment (IDE) software with remote development features to establish an interactive command and control channel on target systems within a network. IDE tunneling combines SSH, port forwarding, file sharing, and debugging into a single secure connection, letting developers work on remote systems as if they were local. Unlike SSH and port forwarding, IDE tunneling encapsulates an entire sessio</t>
        </is>
      </c>
      <c r="D1553" s="199" t="n">
        <v>6</v>
      </c>
      <c r="E1553" s="199" t="inlineStr">
        <is>
          <t>MEDIUM</t>
        </is>
      </c>
      <c r="F1553" s="199" t="n">
        <v>2</v>
      </c>
      <c r="G1553" s="199" t="n">
        <v>2</v>
      </c>
      <c r="H1553" s="199" t="inlineStr">
        <is>
          <t>MEDIUM</t>
        </is>
      </c>
      <c r="I1553" s="199" t="n">
        <v>10</v>
      </c>
      <c r="J1553" s="199" t="inlineStr">
        <is>
          <t>NO</t>
        </is>
      </c>
      <c r="K1553" s="199" t="inlineStr">
        <is>
          <t>https://attack.mitre.org/techniques/T1219/001</t>
        </is>
      </c>
      <c r="L1553" s="199" t="inlineStr"/>
      <c r="M1553" s="199" t="inlineStr">
        <is>
          <t>Implement detections</t>
        </is>
      </c>
      <c r="N1553" s="199" t="inlineStr">
        <is>
          <t>https://attack.mitre.org/techniques/T1219/001</t>
        </is>
      </c>
      <c r="O1553" s="199" t="inlineStr">
        <is>
          <t>Implement detection rules for this technique</t>
        </is>
      </c>
      <c r="P1553" s="199" t="inlineStr">
        <is>
          <t>Tactics: Command And Control</t>
        </is>
      </c>
      <c r="Q1553" s="199" t="inlineStr">
        <is>
          <t>P4</t>
        </is>
      </c>
      <c r="R1553" s="199" t="inlineStr">
        <is>
          <t>🔍 Investigate and apply appropriate controls</t>
        </is>
      </c>
      <c r="S1553" s="199" t="inlineStr">
        <is>
          <t>MITRE technique - no IP context</t>
        </is>
      </c>
      <c r="T1553" s="199" t="n">
        <v>0</v>
      </c>
      <c r="U1553" s="199" t="n">
        <v>0</v>
      </c>
      <c r="V1553" s="199" t="inlineStr">
        <is>
          <t>T1219.001:IDE Tunneling | T1592.002:Software</t>
        </is>
      </c>
      <c r="W1553" s="199" t="n">
        <v>1</v>
      </c>
      <c r="X1553" s="199" t="inlineStr">
        <is>
          <t>LOW (40%)</t>
        </is>
      </c>
      <c r="Y1553" s="199" t="inlineStr">
        <is>
          <t>NONE</t>
        </is>
      </c>
      <c r="Z1553" s="199" t="inlineStr">
        <is>
          <t>NONE</t>
        </is>
      </c>
      <c r="AA1553" s="199" t="inlineStr">
        <is>
          <t>NONE</t>
        </is>
      </c>
      <c r="AB1553" s="199" t="inlineStr">
        <is>
          <t>NONE</t>
        </is>
      </c>
      <c r="AC1553" s="199" t="n">
        <v>0</v>
      </c>
      <c r="AD1553" s="199" t="inlineStr"/>
    </row>
    <row r="1554">
      <c r="A1554" s="199" t="inlineStr">
        <is>
          <t>MITRE_ATTACK</t>
        </is>
      </c>
      <c r="B1554" s="199" t="inlineStr">
        <is>
          <t>T1036.002</t>
        </is>
      </c>
      <c r="C1554" s="199" t="inlineStr">
        <is>
          <t>Tactic: Defense Evasion | Technique: Right-to-Left Override | Adversaries may abuse the right-to-left override (RTLO or RLO) character (U+202E) to disguise a string and/or file name to make it appear benign. RTLO is a non-printing Unicode character that causes the text that follows it to be displayed in reverse. For example, a Windows screensaver executable named March 25 \u202Excod.scr will display as March 25 rcs.docx . A JavaScript file named photo_high_re\u202Egnp.js will be displayed as pho</t>
        </is>
      </c>
      <c r="D1554" s="199" t="n">
        <v>6</v>
      </c>
      <c r="E1554" s="199" t="inlineStr">
        <is>
          <t>MEDIUM</t>
        </is>
      </c>
      <c r="F1554" s="199" t="n">
        <v>2</v>
      </c>
      <c r="G1554" s="199" t="n">
        <v>2</v>
      </c>
      <c r="H1554" s="199" t="inlineStr">
        <is>
          <t>MEDIUM</t>
        </is>
      </c>
      <c r="I1554" s="199" t="n">
        <v>10</v>
      </c>
      <c r="J1554" s="199" t="inlineStr">
        <is>
          <t>NO</t>
        </is>
      </c>
      <c r="K1554" s="199" t="inlineStr">
        <is>
          <t>https://attack.mitre.org/techniques/T1036/002</t>
        </is>
      </c>
      <c r="L1554" s="199" t="inlineStr"/>
      <c r="M1554" s="199" t="inlineStr">
        <is>
          <t>Implement detections</t>
        </is>
      </c>
      <c r="N1554" s="199" t="inlineStr">
        <is>
          <t>https://attack.mitre.org/techniques/T1036/002</t>
        </is>
      </c>
      <c r="O1554" s="199" t="inlineStr">
        <is>
          <t>Implement detection rules for this technique</t>
        </is>
      </c>
      <c r="P1554" s="199" t="inlineStr">
        <is>
          <t>Tactics: Defense Evasion</t>
        </is>
      </c>
      <c r="Q1554" s="199" t="inlineStr">
        <is>
          <t>P4</t>
        </is>
      </c>
      <c r="R1554" s="199" t="inlineStr">
        <is>
          <t>🔍 Investigate and apply appropriate controls</t>
        </is>
      </c>
      <c r="S1554" s="199" t="inlineStr">
        <is>
          <t>MITRE technique - no IP context</t>
        </is>
      </c>
      <c r="T1554" s="199" t="n">
        <v>0</v>
      </c>
      <c r="U1554" s="199" t="n">
        <v>0</v>
      </c>
      <c r="V1554" s="199" t="inlineStr">
        <is>
          <t>T1036.002:Right-to-Left Override | T1059.007:JavaScript | T1546.002:Screensaver</t>
        </is>
      </c>
      <c r="W1554" s="199" t="n">
        <v>1</v>
      </c>
      <c r="X1554" s="199" t="inlineStr">
        <is>
          <t>LOW (40%)</t>
        </is>
      </c>
      <c r="Y1554" s="199" t="inlineStr">
        <is>
          <t>NONE</t>
        </is>
      </c>
      <c r="Z1554" s="199" t="inlineStr">
        <is>
          <t>NONE</t>
        </is>
      </c>
      <c r="AA1554" s="199" t="inlineStr">
        <is>
          <t>NONE</t>
        </is>
      </c>
      <c r="AB1554" s="199" t="inlineStr">
        <is>
          <t>NONE</t>
        </is>
      </c>
      <c r="AC1554" s="199" t="n">
        <v>0</v>
      </c>
      <c r="AD1554" s="199" t="inlineStr"/>
    </row>
    <row r="1555">
      <c r="A1555" s="199" t="inlineStr">
        <is>
          <t>MITRE_ATTACK</t>
        </is>
      </c>
      <c r="B1555" s="199" t="inlineStr">
        <is>
          <t>T1588.001</t>
        </is>
      </c>
      <c r="C1555" s="199" t="inlineStr">
        <is>
          <t>Tactic: Resource Development | Technique: Malware | Adversaries may buy, steal, or download malware that can be used during targeting. Malicious software can include payloads, droppers, post-compromise tools, backdoors, packers, and C2 protocols. Adversaries may acquire malware to support their operations, obtaining a means for maintaining control of remote machines, evading defenses, and executing post-compromise behaviors.
In addition to downloading free malware from the internet, adversaries</t>
        </is>
      </c>
      <c r="D1555" s="199" t="n">
        <v>6</v>
      </c>
      <c r="E1555" s="199" t="inlineStr">
        <is>
          <t>MEDIUM</t>
        </is>
      </c>
      <c r="F1555" s="199" t="n">
        <v>2</v>
      </c>
      <c r="G1555" s="199" t="n">
        <v>2</v>
      </c>
      <c r="H1555" s="199" t="inlineStr">
        <is>
          <t>MEDIUM</t>
        </is>
      </c>
      <c r="I1555" s="199" t="n">
        <v>10</v>
      </c>
      <c r="J1555" s="199" t="inlineStr">
        <is>
          <t>NO</t>
        </is>
      </c>
      <c r="K1555" s="199" t="inlineStr">
        <is>
          <t>https://attack.mitre.org/techniques/T1588/001</t>
        </is>
      </c>
      <c r="L1555" s="199" t="inlineStr"/>
      <c r="M1555" s="199" t="inlineStr">
        <is>
          <t>Implement detections</t>
        </is>
      </c>
      <c r="N1555" s="199" t="inlineStr">
        <is>
          <t>https://attack.mitre.org/techniques/T1588/001</t>
        </is>
      </c>
      <c r="O1555" s="199" t="inlineStr">
        <is>
          <t>Implement detection rules for this technique</t>
        </is>
      </c>
      <c r="P1555" s="199" t="inlineStr">
        <is>
          <t>Tactics: Resource Development</t>
        </is>
      </c>
      <c r="Q1555" s="199" t="inlineStr">
        <is>
          <t>P4</t>
        </is>
      </c>
      <c r="R1555" s="199" t="inlineStr">
        <is>
          <t>🔍 Investigate and apply appropriate controls</t>
        </is>
      </c>
      <c r="S1555" s="199" t="inlineStr">
        <is>
          <t>MITRE technique - no IP context</t>
        </is>
      </c>
      <c r="T1555" s="199" t="n">
        <v>0</v>
      </c>
      <c r="U1555" s="199" t="n">
        <v>0</v>
      </c>
      <c r="V1555" s="199" t="inlineStr">
        <is>
          <t>T1588.001:Malware | T1592.002:Software</t>
        </is>
      </c>
      <c r="W1555" s="199" t="n">
        <v>1</v>
      </c>
      <c r="X1555" s="199" t="inlineStr">
        <is>
          <t>LOW (40%)</t>
        </is>
      </c>
      <c r="Y1555" s="199" t="inlineStr">
        <is>
          <t>NONE</t>
        </is>
      </c>
      <c r="Z1555" s="199" t="inlineStr">
        <is>
          <t>NONE</t>
        </is>
      </c>
      <c r="AA1555" s="199" t="inlineStr">
        <is>
          <t>NONE</t>
        </is>
      </c>
      <c r="AB1555" s="199" t="inlineStr">
        <is>
          <t>NONE</t>
        </is>
      </c>
      <c r="AC1555" s="199" t="n">
        <v>0</v>
      </c>
      <c r="AD1555" s="199" t="inlineStr"/>
    </row>
    <row r="1556">
      <c r="A1556" s="199" t="inlineStr">
        <is>
          <t>MITRE_ATTACK</t>
        </is>
      </c>
      <c r="B1556" s="199" t="inlineStr">
        <is>
          <t>T1027.017</t>
        </is>
      </c>
      <c r="C1556" s="199" t="inlineStr">
        <is>
          <t>Tactic: Defense Evasion | Technique: SVG Smuggling | Adversaries may smuggle data and files past content filters by hiding malicious payloads inside of seemingly benign SVG files.(Citation: Trustwave SVG Smuggling 2025) SVGs, or Scalable Vector Graphics, are vector-based image files constructed using XML. As such, they can legitimately include ` ` tags that enable adversaries to include malicious JavaScript payloads. However, SVGs may appear less suspicious to users than other types of executabl</t>
        </is>
      </c>
      <c r="D1556" s="199" t="n">
        <v>6</v>
      </c>
      <c r="E1556" s="199" t="inlineStr">
        <is>
          <t>MEDIUM</t>
        </is>
      </c>
      <c r="F1556" s="199" t="n">
        <v>2</v>
      </c>
      <c r="G1556" s="199" t="n">
        <v>2</v>
      </c>
      <c r="H1556" s="199" t="inlineStr">
        <is>
          <t>MEDIUM</t>
        </is>
      </c>
      <c r="I1556" s="199" t="n">
        <v>10</v>
      </c>
      <c r="J1556" s="199" t="inlineStr">
        <is>
          <t>NO</t>
        </is>
      </c>
      <c r="K1556" s="199" t="inlineStr">
        <is>
          <t>https://attack.mitre.org/techniques/T1027/017</t>
        </is>
      </c>
      <c r="L1556" s="199" t="inlineStr"/>
      <c r="M1556" s="199" t="inlineStr">
        <is>
          <t>Implement detections</t>
        </is>
      </c>
      <c r="N1556" s="199" t="inlineStr">
        <is>
          <t>https://attack.mitre.org/techniques/T1027/017</t>
        </is>
      </c>
      <c r="O1556" s="199" t="inlineStr">
        <is>
          <t>Implement detection rules for this technique</t>
        </is>
      </c>
      <c r="P1556" s="199" t="inlineStr">
        <is>
          <t>Tactics: Defense Evasion</t>
        </is>
      </c>
      <c r="Q1556" s="199" t="inlineStr">
        <is>
          <t>P4</t>
        </is>
      </c>
      <c r="R1556" s="199" t="inlineStr">
        <is>
          <t>🔍 Investigate and apply appropriate controls</t>
        </is>
      </c>
      <c r="S1556" s="199" t="inlineStr">
        <is>
          <t>MITRE technique - no IP context</t>
        </is>
      </c>
      <c r="T1556" s="199" t="n">
        <v>0</v>
      </c>
      <c r="U1556" s="199" t="n">
        <v>0</v>
      </c>
      <c r="V1556" s="199" t="inlineStr">
        <is>
          <t>T1027.017:SVG Smuggling | T1059.007:JavaScript</t>
        </is>
      </c>
      <c r="W1556" s="199" t="n">
        <v>1</v>
      </c>
      <c r="X1556" s="199" t="inlineStr">
        <is>
          <t>LOW (40%)</t>
        </is>
      </c>
      <c r="Y1556" s="199" t="inlineStr">
        <is>
          <t>NONE</t>
        </is>
      </c>
      <c r="Z1556" s="199" t="inlineStr">
        <is>
          <t>NONE</t>
        </is>
      </c>
      <c r="AA1556" s="199" t="inlineStr">
        <is>
          <t>NONE</t>
        </is>
      </c>
      <c r="AB1556" s="199" t="inlineStr">
        <is>
          <t>NONE</t>
        </is>
      </c>
      <c r="AC1556" s="199" t="n">
        <v>0</v>
      </c>
      <c r="AD1556" s="199" t="inlineStr"/>
    </row>
    <row r="1557">
      <c r="A1557" s="199" t="inlineStr">
        <is>
          <t>MITRE_ATTACK</t>
        </is>
      </c>
      <c r="B1557" s="199" t="inlineStr">
        <is>
          <t>T1542.002</t>
        </is>
      </c>
      <c r="C1557" s="199" t="inlineStr">
        <is>
          <t>Tactic: Persistence, Defense Evasion | Technique: Component Firmware | Adversaries may modify component firmware to persist on systems. Some adversaries may employ sophisticated means to compromise computer components and install malicious firmware that will execute adversary code outside of the operating system and main system firmware or BIOS. This technique may be similar to [System Firmware](https://attack.mitre.org/techniques/T1542/001) but conducted upon other system components/devices tha</t>
        </is>
      </c>
      <c r="D1557" s="199" t="n">
        <v>6</v>
      </c>
      <c r="E1557" s="199" t="inlineStr">
        <is>
          <t>MEDIUM</t>
        </is>
      </c>
      <c r="F1557" s="199" t="n">
        <v>2</v>
      </c>
      <c r="G1557" s="199" t="n">
        <v>2</v>
      </c>
      <c r="H1557" s="199" t="inlineStr">
        <is>
          <t>MEDIUM</t>
        </is>
      </c>
      <c r="I1557" s="199" t="n">
        <v>10</v>
      </c>
      <c r="J1557" s="199" t="inlineStr">
        <is>
          <t>NO</t>
        </is>
      </c>
      <c r="K1557" s="199" t="inlineStr">
        <is>
          <t>https://attack.mitre.org/techniques/T1542/002</t>
        </is>
      </c>
      <c r="L1557" s="199" t="inlineStr"/>
      <c r="M1557" s="199" t="inlineStr">
        <is>
          <t>Implement detections</t>
        </is>
      </c>
      <c r="N1557" s="199" t="inlineStr">
        <is>
          <t>https://attack.mitre.org/techniques/T1542/002</t>
        </is>
      </c>
      <c r="O1557" s="199" t="inlineStr">
        <is>
          <t>Implement detection rules for this technique</t>
        </is>
      </c>
      <c r="P1557" s="199" t="inlineStr">
        <is>
          <t>Tactics: Persistence, Defense Evasion</t>
        </is>
      </c>
      <c r="Q1557" s="199" t="inlineStr">
        <is>
          <t>P4</t>
        </is>
      </c>
      <c r="R1557" s="199" t="inlineStr">
        <is>
          <t>🔍 Investigate and apply appropriate controls</t>
        </is>
      </c>
      <c r="S1557" s="199" t="inlineStr">
        <is>
          <t>MITRE technique - no IP context</t>
        </is>
      </c>
      <c r="T1557" s="199" t="n">
        <v>0</v>
      </c>
      <c r="U1557" s="199" t="n">
        <v>0</v>
      </c>
      <c r="V1557" s="199" t="inlineStr">
        <is>
          <t>T1542.002:Component Firmware | T1542.001:System Firmware | T1592.003:Firmware</t>
        </is>
      </c>
      <c r="W1557" s="199" t="n">
        <v>1</v>
      </c>
      <c r="X1557" s="199" t="inlineStr">
        <is>
          <t>LOW (40%)</t>
        </is>
      </c>
      <c r="Y1557" s="199" t="inlineStr">
        <is>
          <t>NONE</t>
        </is>
      </c>
      <c r="Z1557" s="199" t="inlineStr">
        <is>
          <t>NONE</t>
        </is>
      </c>
      <c r="AA1557" s="199" t="inlineStr">
        <is>
          <t>NONE</t>
        </is>
      </c>
      <c r="AB1557" s="199" t="inlineStr">
        <is>
          <t>NONE</t>
        </is>
      </c>
      <c r="AC1557" s="199" t="n">
        <v>0</v>
      </c>
      <c r="AD1557" s="199" t="inlineStr"/>
    </row>
    <row r="1558">
      <c r="A1558" s="199" t="inlineStr">
        <is>
          <t>MITRE_ATTACK</t>
        </is>
      </c>
      <c r="B1558" s="199" t="inlineStr">
        <is>
          <t>T1070</t>
        </is>
      </c>
      <c r="C1558" s="199" t="inlineStr">
        <is>
          <t>Tactic: Defense Evasion | Technique: Indicator Removal | Adversaries may delete or modify artifacts generated within systems to remove evidence of their presence or hinder defenses. Various artifacts may be created by an adversary or something that can be attributed to an adversary’s actions. Typically these artifacts are used as defensive indicators related to monitored events, such as strings from downloaded files, logs that are generated from user actions, and other data analyzed by defenders</t>
        </is>
      </c>
      <c r="D1558" s="199" t="n">
        <v>6</v>
      </c>
      <c r="E1558" s="199" t="inlineStr">
        <is>
          <t>MEDIUM</t>
        </is>
      </c>
      <c r="F1558" s="199" t="n">
        <v>2</v>
      </c>
      <c r="G1558" s="199" t="n">
        <v>2</v>
      </c>
      <c r="H1558" s="199" t="inlineStr">
        <is>
          <t>MEDIUM</t>
        </is>
      </c>
      <c r="I1558" s="199" t="n">
        <v>10</v>
      </c>
      <c r="J1558" s="199" t="inlineStr">
        <is>
          <t>NO</t>
        </is>
      </c>
      <c r="K1558" s="199" t="inlineStr">
        <is>
          <t>https://attack.mitre.org/techniques/T1070</t>
        </is>
      </c>
      <c r="L1558" s="199" t="inlineStr"/>
      <c r="M1558" s="199" t="inlineStr">
        <is>
          <t>Implement detections</t>
        </is>
      </c>
      <c r="N1558" s="199" t="inlineStr">
        <is>
          <t>https://attack.mitre.org/techniques/T1070</t>
        </is>
      </c>
      <c r="O1558" s="199" t="inlineStr">
        <is>
          <t>Implement detection rules for this technique</t>
        </is>
      </c>
      <c r="P1558" s="199" t="inlineStr">
        <is>
          <t>Tactics: Defense Evasion</t>
        </is>
      </c>
      <c r="Q1558" s="199" t="inlineStr">
        <is>
          <t>P4</t>
        </is>
      </c>
      <c r="R1558" s="199" t="inlineStr">
        <is>
          <t>🔍 Investigate and apply appropriate controls</t>
        </is>
      </c>
      <c r="S1558" s="199" t="inlineStr">
        <is>
          <t>MITRE technique - no IP context</t>
        </is>
      </c>
      <c r="T1558" s="199" t="n">
        <v>0</v>
      </c>
      <c r="U1558" s="199" t="n">
        <v>0</v>
      </c>
      <c r="V1558" s="199" t="inlineStr">
        <is>
          <t>T1070:Indicator Removal</t>
        </is>
      </c>
      <c r="W1558" s="199" t="n">
        <v>1</v>
      </c>
      <c r="X1558" s="199" t="inlineStr">
        <is>
          <t>LOW (40%)</t>
        </is>
      </c>
      <c r="Y1558" s="199" t="inlineStr">
        <is>
          <t>NONE</t>
        </is>
      </c>
      <c r="Z1558" s="199" t="inlineStr">
        <is>
          <t>NONE</t>
        </is>
      </c>
      <c r="AA1558" s="199" t="inlineStr">
        <is>
          <t>NONE</t>
        </is>
      </c>
      <c r="AB1558" s="199" t="inlineStr">
        <is>
          <t>NONE</t>
        </is>
      </c>
      <c r="AC1558" s="199" t="n">
        <v>0</v>
      </c>
      <c r="AD1558" s="199" t="inlineStr"/>
    </row>
    <row r="1559">
      <c r="A1559" s="199" t="inlineStr">
        <is>
          <t>MITRE_ATTACK</t>
        </is>
      </c>
      <c r="B1559" s="199" t="inlineStr">
        <is>
          <t>T1048.001</t>
        </is>
      </c>
      <c r="C1559" s="199" t="inlineStr">
        <is>
          <t>Tactic: Exfiltration | Technique: Exfiltration Over Symmetric Encrypted Non-C2 Protocol | Adversaries may steal data by exfiltrating it over a symmetrically encrypted network protocol other than that of the existing command and control channel. The data may also be sent to an alternate network location from the main command and control server. 
Symmetric encryption algorithms are those that use shared or the same keys/secrets on each end of the channel. This requires an exchange or pre-arranged</t>
        </is>
      </c>
      <c r="D1559" s="199" t="n">
        <v>6</v>
      </c>
      <c r="E1559" s="199" t="inlineStr">
        <is>
          <t>MEDIUM</t>
        </is>
      </c>
      <c r="F1559" s="199" t="n">
        <v>2</v>
      </c>
      <c r="G1559" s="199" t="n">
        <v>2</v>
      </c>
      <c r="H1559" s="199" t="inlineStr">
        <is>
          <t>MEDIUM</t>
        </is>
      </c>
      <c r="I1559" s="199" t="n">
        <v>10</v>
      </c>
      <c r="J1559" s="199" t="inlineStr">
        <is>
          <t>NO</t>
        </is>
      </c>
      <c r="K1559" s="199" t="inlineStr">
        <is>
          <t>https://attack.mitre.org/techniques/T1048/001</t>
        </is>
      </c>
      <c r="L1559" s="199" t="inlineStr"/>
      <c r="M1559" s="199" t="inlineStr">
        <is>
          <t>Implement detections</t>
        </is>
      </c>
      <c r="N1559" s="199" t="inlineStr">
        <is>
          <t>https://attack.mitre.org/techniques/T1048/001</t>
        </is>
      </c>
      <c r="O1559" s="199" t="inlineStr">
        <is>
          <t>Implement detection rules for this technique</t>
        </is>
      </c>
      <c r="P1559" s="199" t="inlineStr">
        <is>
          <t>Tactics: Exfiltration</t>
        </is>
      </c>
      <c r="Q1559" s="199" t="inlineStr">
        <is>
          <t>P4</t>
        </is>
      </c>
      <c r="R1559" s="199" t="inlineStr">
        <is>
          <t>🔍 Investigate and apply appropriate controls</t>
        </is>
      </c>
      <c r="S1559" s="199" t="inlineStr">
        <is>
          <t>MITRE technique - no IP context</t>
        </is>
      </c>
      <c r="T1559" s="199" t="n">
        <v>0</v>
      </c>
      <c r="U1559" s="199" t="n">
        <v>0</v>
      </c>
      <c r="V1559" s="199" t="inlineStr">
        <is>
          <t>T1048.001:Exfiltration Over Symmetric Encrypted Non-C2 Protocol | T1584.004:Server</t>
        </is>
      </c>
      <c r="W1559" s="199" t="n">
        <v>1</v>
      </c>
      <c r="X1559" s="199" t="inlineStr">
        <is>
          <t>LOW (40%)</t>
        </is>
      </c>
      <c r="Y1559" s="199" t="inlineStr">
        <is>
          <t>NONE</t>
        </is>
      </c>
      <c r="Z1559" s="199" t="inlineStr">
        <is>
          <t>NONE</t>
        </is>
      </c>
      <c r="AA1559" s="199" t="inlineStr">
        <is>
          <t>NONE</t>
        </is>
      </c>
      <c r="AB1559" s="199" t="inlineStr">
        <is>
          <t>NONE</t>
        </is>
      </c>
      <c r="AC1559" s="199" t="n">
        <v>0</v>
      </c>
      <c r="AD1559" s="199" t="inlineStr"/>
    </row>
    <row r="1560">
      <c r="A1560" s="199" t="inlineStr">
        <is>
          <t>MITRE_ATTACK</t>
        </is>
      </c>
      <c r="B1560" s="199" t="inlineStr">
        <is>
          <t>T1137.001</t>
        </is>
      </c>
      <c r="C1560" s="199" t="inlineStr">
        <is>
          <t xml:space="preserve">Tactic: Persistence | Technique: Office Template Macros | Adversaries may abuse Microsoft Office templates to obtain persistence on a compromised system. Microsoft Office contains templates that are part of common Office applications and are used to customize styles. The base templates within the application are used each time an application starts. (Citation: Microsoft Change Normal Template)
Office Visual Basic for Applications (VBA) macros (Citation: MSDN VBA in Office) can be inserted into </t>
        </is>
      </c>
      <c r="D1560" s="199" t="n">
        <v>6</v>
      </c>
      <c r="E1560" s="199" t="inlineStr">
        <is>
          <t>MEDIUM</t>
        </is>
      </c>
      <c r="F1560" s="199" t="n">
        <v>2</v>
      </c>
      <c r="G1560" s="199" t="n">
        <v>2</v>
      </c>
      <c r="H1560" s="199" t="inlineStr">
        <is>
          <t>MEDIUM</t>
        </is>
      </c>
      <c r="I1560" s="199" t="n">
        <v>10</v>
      </c>
      <c r="J1560" s="199" t="inlineStr">
        <is>
          <t>NO</t>
        </is>
      </c>
      <c r="K1560" s="199" t="inlineStr">
        <is>
          <t>https://attack.mitre.org/techniques/T1137/001</t>
        </is>
      </c>
      <c r="L1560" s="199" t="inlineStr"/>
      <c r="M1560" s="199" t="inlineStr">
        <is>
          <t>Implement detections</t>
        </is>
      </c>
      <c r="N1560" s="199" t="inlineStr">
        <is>
          <t>https://attack.mitre.org/techniques/T1137/001</t>
        </is>
      </c>
      <c r="O1560" s="199" t="inlineStr">
        <is>
          <t>Implement detection rules for this technique</t>
        </is>
      </c>
      <c r="P1560" s="199" t="inlineStr">
        <is>
          <t>Tactics: Persistence</t>
        </is>
      </c>
      <c r="Q1560" s="199" t="inlineStr">
        <is>
          <t>P4</t>
        </is>
      </c>
      <c r="R1560" s="199" t="inlineStr">
        <is>
          <t>🔍 Investigate and apply appropriate controls</t>
        </is>
      </c>
      <c r="S1560" s="199" t="inlineStr">
        <is>
          <t>MITRE technique - no IP context</t>
        </is>
      </c>
      <c r="T1560" s="199" t="n">
        <v>0</v>
      </c>
      <c r="U1560" s="199" t="n">
        <v>0</v>
      </c>
      <c r="V1560" s="199" t="inlineStr">
        <is>
          <t>T1137.001:Office Template Macros | T1059.005:Visual Basic</t>
        </is>
      </c>
      <c r="W1560" s="199" t="n">
        <v>1</v>
      </c>
      <c r="X1560" s="199" t="inlineStr">
        <is>
          <t>LOW (40%)</t>
        </is>
      </c>
      <c r="Y1560" s="199" t="inlineStr">
        <is>
          <t>NONE</t>
        </is>
      </c>
      <c r="Z1560" s="199" t="inlineStr">
        <is>
          <t>NONE</t>
        </is>
      </c>
      <c r="AA1560" s="199" t="inlineStr">
        <is>
          <t>NONE</t>
        </is>
      </c>
      <c r="AB1560" s="199" t="inlineStr">
        <is>
          <t>NONE</t>
        </is>
      </c>
      <c r="AC1560" s="199" t="n">
        <v>0</v>
      </c>
      <c r="AD1560" s="199" t="inlineStr"/>
    </row>
    <row r="1561">
      <c r="A1561" s="199" t="inlineStr">
        <is>
          <t>MITRE_ATTACK</t>
        </is>
      </c>
      <c r="B1561" s="199" t="inlineStr">
        <is>
          <t>T1583.003</t>
        </is>
      </c>
      <c r="C1561" s="199" t="inlineStr">
        <is>
          <t>Tactic: Resource Development | Technique: Virtual Private Server | Adversaries may rent Virtual Private Servers (VPSs) that can be used during targeting. There exist a variety of cloud service providers that will sell virtual machines/containers as a service. By utilizing a VPS, adversaries can make it difficult to physically tie back operations to them. The use of cloud infrastructure can also make it easier for adversaries to rapidly provision, modify, and shut down their infrastructure.
Acqu</t>
        </is>
      </c>
      <c r="D1561" s="199" t="n">
        <v>6</v>
      </c>
      <c r="E1561" s="199" t="inlineStr">
        <is>
          <t>MEDIUM</t>
        </is>
      </c>
      <c r="F1561" s="199" t="n">
        <v>2</v>
      </c>
      <c r="G1561" s="199" t="n">
        <v>2</v>
      </c>
      <c r="H1561" s="199" t="inlineStr">
        <is>
          <t>MEDIUM</t>
        </is>
      </c>
      <c r="I1561" s="199" t="n">
        <v>10</v>
      </c>
      <c r="J1561" s="199" t="inlineStr">
        <is>
          <t>NO</t>
        </is>
      </c>
      <c r="K1561" s="199" t="inlineStr">
        <is>
          <t>https://attack.mitre.org/techniques/T1583/003</t>
        </is>
      </c>
      <c r="L1561" s="199" t="inlineStr"/>
      <c r="M1561" s="199" t="inlineStr">
        <is>
          <t>Implement detections</t>
        </is>
      </c>
      <c r="N1561" s="199" t="inlineStr">
        <is>
          <t>https://attack.mitre.org/techniques/T1583/003</t>
        </is>
      </c>
      <c r="O1561" s="199" t="inlineStr">
        <is>
          <t>Implement detection rules for this technique</t>
        </is>
      </c>
      <c r="P1561" s="199" t="inlineStr">
        <is>
          <t>Tactics: Resource Development</t>
        </is>
      </c>
      <c r="Q1561" s="199" t="inlineStr">
        <is>
          <t>P4</t>
        </is>
      </c>
      <c r="R1561" s="199" t="inlineStr">
        <is>
          <t>🔍 Investigate and apply appropriate controls</t>
        </is>
      </c>
      <c r="S1561" s="199" t="inlineStr">
        <is>
          <t>MITRE technique - no IP context</t>
        </is>
      </c>
      <c r="T1561" s="199" t="n">
        <v>0</v>
      </c>
      <c r="U1561" s="199" t="n">
        <v>0</v>
      </c>
      <c r="V1561" s="199" t="inlineStr">
        <is>
          <t>T1583.003:Virtual Private Server | T1584.004:Server</t>
        </is>
      </c>
      <c r="W1561" s="199" t="n">
        <v>1</v>
      </c>
      <c r="X1561" s="199" t="inlineStr">
        <is>
          <t>LOW (40%)</t>
        </is>
      </c>
      <c r="Y1561" s="199" t="inlineStr">
        <is>
          <t>NONE</t>
        </is>
      </c>
      <c r="Z1561" s="199" t="inlineStr">
        <is>
          <t>NONE</t>
        </is>
      </c>
      <c r="AA1561" s="199" t="inlineStr">
        <is>
          <t>NONE</t>
        </is>
      </c>
      <c r="AB1561" s="199" t="inlineStr">
        <is>
          <t>NONE</t>
        </is>
      </c>
      <c r="AC1561" s="199" t="n">
        <v>0</v>
      </c>
      <c r="AD1561" s="199" t="inlineStr"/>
    </row>
    <row r="1562">
      <c r="A1562" s="199" t="inlineStr">
        <is>
          <t>MITRE_ATTACK</t>
        </is>
      </c>
      <c r="B1562" s="199" t="inlineStr">
        <is>
          <t>T1213.001</t>
        </is>
      </c>
      <c r="C1562" s="199" t="inlineStr">
        <is>
          <t>Tactic: Collection | Technique: Confluence | 
Adversaries may leverage Confluence repositories to mine valuable information. Often found in development environments alongside Atlassian JIRA, Confluence is generally used to store development-related documentation, however, in general may contain more diverse categories of useful information, such as:
* Policies, procedures, and standards
* Physical / logical network diagrams
* System architecture diagrams
* Technical system documentation
* Testi</t>
        </is>
      </c>
      <c r="D1562" s="199" t="n">
        <v>6</v>
      </c>
      <c r="E1562" s="199" t="inlineStr">
        <is>
          <t>MEDIUM</t>
        </is>
      </c>
      <c r="F1562" s="199" t="n">
        <v>2</v>
      </c>
      <c r="G1562" s="199" t="n">
        <v>2</v>
      </c>
      <c r="H1562" s="199" t="inlineStr">
        <is>
          <t>MEDIUM</t>
        </is>
      </c>
      <c r="I1562" s="199" t="n">
        <v>10</v>
      </c>
      <c r="J1562" s="199" t="inlineStr">
        <is>
          <t>NO</t>
        </is>
      </c>
      <c r="K1562" s="199" t="inlineStr">
        <is>
          <t>https://attack.mitre.org/techniques/T1213/001</t>
        </is>
      </c>
      <c r="L1562" s="199" t="inlineStr"/>
      <c r="M1562" s="199" t="inlineStr">
        <is>
          <t>Implement detections</t>
        </is>
      </c>
      <c r="N1562" s="199" t="inlineStr">
        <is>
          <t>https://attack.mitre.org/techniques/T1213/001</t>
        </is>
      </c>
      <c r="O1562" s="199" t="inlineStr">
        <is>
          <t>Implement detection rules for this technique</t>
        </is>
      </c>
      <c r="P1562" s="199" t="inlineStr">
        <is>
          <t>Tactics: Collection</t>
        </is>
      </c>
      <c r="Q1562" s="199" t="inlineStr">
        <is>
          <t>P4</t>
        </is>
      </c>
      <c r="R1562" s="199" t="inlineStr">
        <is>
          <t>🔍 Investigate and apply appropriate controls</t>
        </is>
      </c>
      <c r="S1562" s="199" t="inlineStr">
        <is>
          <t>MITRE technique - no IP context</t>
        </is>
      </c>
      <c r="T1562" s="199" t="n">
        <v>0</v>
      </c>
      <c r="U1562" s="199" t="n">
        <v>0</v>
      </c>
      <c r="V1562" s="199" t="inlineStr">
        <is>
          <t>T1213.001:Confluence</t>
        </is>
      </c>
      <c r="W1562" s="199" t="n">
        <v>1</v>
      </c>
      <c r="X1562" s="199" t="inlineStr">
        <is>
          <t>LOW (40%)</t>
        </is>
      </c>
      <c r="Y1562" s="199" t="inlineStr">
        <is>
          <t>NONE</t>
        </is>
      </c>
      <c r="Z1562" s="199" t="inlineStr">
        <is>
          <t>NONE</t>
        </is>
      </c>
      <c r="AA1562" s="199" t="inlineStr">
        <is>
          <t>NONE</t>
        </is>
      </c>
      <c r="AB1562" s="199" t="inlineStr">
        <is>
          <t>NONE</t>
        </is>
      </c>
      <c r="AC1562" s="199" t="n">
        <v>0</v>
      </c>
      <c r="AD1562" s="199" t="inlineStr"/>
    </row>
    <row r="1563">
      <c r="A1563" s="199" t="inlineStr">
        <is>
          <t>MITRE_ATTACK</t>
        </is>
      </c>
      <c r="B1563" s="199" t="inlineStr">
        <is>
          <t>T1550.003</t>
        </is>
      </c>
      <c r="C1563" s="199" t="inlineStr">
        <is>
          <t>Tactic: Defense Evasion, Lateral Movement | Technique: Pass the Ticket | Adversaries may “pass the ticket” using stolen Kerberos tickets to move laterally within an environment, bypassing normal system access controls. Pass the ticket (PtT) is a method of authenticating to a system using Kerberos tickets without having access to an account's password. Kerberos authentication can be used as the first step to lateral movement to a remote system.
When preforming PtT, valid Kerberos tickets for [Va</t>
        </is>
      </c>
      <c r="D1563" s="199" t="n">
        <v>6</v>
      </c>
      <c r="E1563" s="199" t="inlineStr">
        <is>
          <t>MEDIUM</t>
        </is>
      </c>
      <c r="F1563" s="199" t="n">
        <v>2</v>
      </c>
      <c r="G1563" s="199" t="n">
        <v>2</v>
      </c>
      <c r="H1563" s="199" t="inlineStr">
        <is>
          <t>MEDIUM</t>
        </is>
      </c>
      <c r="I1563" s="199" t="n">
        <v>10</v>
      </c>
      <c r="J1563" s="199" t="inlineStr">
        <is>
          <t>NO</t>
        </is>
      </c>
      <c r="K1563" s="199" t="inlineStr">
        <is>
          <t>https://attack.mitre.org/techniques/T1550/003</t>
        </is>
      </c>
      <c r="L1563" s="199" t="inlineStr"/>
      <c r="M1563" s="199" t="inlineStr">
        <is>
          <t>Implement detections</t>
        </is>
      </c>
      <c r="N1563" s="199" t="inlineStr">
        <is>
          <t>https://attack.mitre.org/techniques/T1550/003</t>
        </is>
      </c>
      <c r="O1563" s="199" t="inlineStr">
        <is>
          <t>Implement detection rules for this technique</t>
        </is>
      </c>
      <c r="P1563" s="199" t="inlineStr">
        <is>
          <t>Tactics: Defense Evasion, Lateral Movement</t>
        </is>
      </c>
      <c r="Q1563" s="199" t="inlineStr">
        <is>
          <t>P4</t>
        </is>
      </c>
      <c r="R1563" s="199" t="inlineStr">
        <is>
          <t>🔍 Investigate and apply appropriate controls</t>
        </is>
      </c>
      <c r="S1563" s="199" t="inlineStr">
        <is>
          <t>MITRE technique - no IP context</t>
        </is>
      </c>
      <c r="T1563" s="199" t="n">
        <v>0</v>
      </c>
      <c r="U1563" s="199" t="n">
        <v>0</v>
      </c>
      <c r="V1563" s="199" t="inlineStr">
        <is>
          <t>T1550.003:Pass the Ticket</t>
        </is>
      </c>
      <c r="W1563" s="199" t="n">
        <v>1</v>
      </c>
      <c r="X1563" s="199" t="inlineStr">
        <is>
          <t>LOW (40%)</t>
        </is>
      </c>
      <c r="Y1563" s="199" t="inlineStr">
        <is>
          <t>NONE</t>
        </is>
      </c>
      <c r="Z1563" s="199" t="inlineStr">
        <is>
          <t>NONE</t>
        </is>
      </c>
      <c r="AA1563" s="199" t="inlineStr">
        <is>
          <t>NONE</t>
        </is>
      </c>
      <c r="AB1563" s="199" t="inlineStr">
        <is>
          <t>NONE</t>
        </is>
      </c>
      <c r="AC1563" s="199" t="n">
        <v>0</v>
      </c>
      <c r="AD1563" s="199" t="inlineStr"/>
    </row>
    <row r="1564">
      <c r="A1564" s="199" t="inlineStr">
        <is>
          <t>MITRE_ATTACK</t>
        </is>
      </c>
      <c r="B1564" s="199" t="inlineStr">
        <is>
          <t>T1609</t>
        </is>
      </c>
      <c r="C1564" s="199" t="inlineStr">
        <is>
          <t>Tactic: Execution | Technique: Container Administration Command | Adversaries may abuse a container administration service to execute commands within a container. A container administration service such as the Docker daemon, the Kubernetes API server, or the kubelet may allow remote management of containers within an environment.(Citation: Docker Daemon CLI)(Citation: Kubernetes API)(Citation: Kubernetes Kubelet) In Docker, adversaries may specify an entrypoint during container deployment that e</t>
        </is>
      </c>
      <c r="D1564" s="199" t="n">
        <v>6</v>
      </c>
      <c r="E1564" s="199" t="inlineStr">
        <is>
          <t>MEDIUM</t>
        </is>
      </c>
      <c r="F1564" s="199" t="n">
        <v>2</v>
      </c>
      <c r="G1564" s="199" t="n">
        <v>2</v>
      </c>
      <c r="H1564" s="199" t="inlineStr">
        <is>
          <t>MEDIUM</t>
        </is>
      </c>
      <c r="I1564" s="199" t="n">
        <v>10</v>
      </c>
      <c r="J1564" s="199" t="inlineStr">
        <is>
          <t>NO</t>
        </is>
      </c>
      <c r="K1564" s="199" t="inlineStr">
        <is>
          <t>https://attack.mitre.org/techniques/T1609</t>
        </is>
      </c>
      <c r="L1564" s="199" t="inlineStr"/>
      <c r="M1564" s="199" t="inlineStr">
        <is>
          <t>Implement detections</t>
        </is>
      </c>
      <c r="N1564" s="199" t="inlineStr">
        <is>
          <t>https://attack.mitre.org/techniques/T1609</t>
        </is>
      </c>
      <c r="O1564" s="199" t="inlineStr">
        <is>
          <t>Implement detection rules for this technique</t>
        </is>
      </c>
      <c r="P1564" s="199" t="inlineStr">
        <is>
          <t>Tactics: Execution</t>
        </is>
      </c>
      <c r="Q1564" s="199" t="inlineStr">
        <is>
          <t>P4</t>
        </is>
      </c>
      <c r="R1564" s="199" t="inlineStr">
        <is>
          <t>🔍 Investigate and apply appropriate controls</t>
        </is>
      </c>
      <c r="S1564" s="199" t="inlineStr">
        <is>
          <t>MITRE technique - no IP context</t>
        </is>
      </c>
      <c r="T1564" s="199" t="n">
        <v>0</v>
      </c>
      <c r="U1564" s="199" t="n">
        <v>0</v>
      </c>
      <c r="V1564" s="199" t="inlineStr">
        <is>
          <t>T1609:Container Administration Command | T1584.004:Server</t>
        </is>
      </c>
      <c r="W1564" s="199" t="n">
        <v>1</v>
      </c>
      <c r="X1564" s="199" t="inlineStr">
        <is>
          <t>LOW (40%)</t>
        </is>
      </c>
      <c r="Y1564" s="199" t="inlineStr">
        <is>
          <t>NONE</t>
        </is>
      </c>
      <c r="Z1564" s="199" t="inlineStr">
        <is>
          <t>NONE</t>
        </is>
      </c>
      <c r="AA1564" s="199" t="inlineStr">
        <is>
          <t>NONE</t>
        </is>
      </c>
      <c r="AB1564" s="199" t="inlineStr">
        <is>
          <t>NONE</t>
        </is>
      </c>
      <c r="AC1564" s="199" t="n">
        <v>0</v>
      </c>
      <c r="AD1564" s="199" t="inlineStr"/>
    </row>
    <row r="1565">
      <c r="A1565" s="199" t="inlineStr">
        <is>
          <t>MITRE_ATTACK</t>
        </is>
      </c>
      <c r="B1565" s="199" t="inlineStr">
        <is>
          <t>T1083</t>
        </is>
      </c>
      <c r="C1565" s="199" t="inlineStr">
        <is>
          <t>Tactic: Discovery | Technique: File and Directory Discovery | 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including whether or not the adversary fully infects the target and/or attempts specific actions.
Many comma</t>
        </is>
      </c>
      <c r="D1565" s="199" t="n">
        <v>6</v>
      </c>
      <c r="E1565" s="199" t="inlineStr">
        <is>
          <t>MEDIUM</t>
        </is>
      </c>
      <c r="F1565" s="199" t="n">
        <v>2</v>
      </c>
      <c r="G1565" s="199" t="n">
        <v>2</v>
      </c>
      <c r="H1565" s="199" t="inlineStr">
        <is>
          <t>MEDIUM</t>
        </is>
      </c>
      <c r="I1565" s="199" t="n">
        <v>10</v>
      </c>
      <c r="J1565" s="199" t="inlineStr">
        <is>
          <t>NO</t>
        </is>
      </c>
      <c r="K1565" s="199" t="inlineStr">
        <is>
          <t>https://attack.mitre.org/techniques/T1083</t>
        </is>
      </c>
      <c r="L1565" s="199" t="inlineStr"/>
      <c r="M1565" s="199" t="inlineStr">
        <is>
          <t>Implement detections</t>
        </is>
      </c>
      <c r="N1565" s="199" t="inlineStr">
        <is>
          <t>https://attack.mitre.org/techniques/T1083</t>
        </is>
      </c>
      <c r="O1565" s="199" t="inlineStr">
        <is>
          <t>Implement detection rules for this technique</t>
        </is>
      </c>
      <c r="P1565" s="199" t="inlineStr">
        <is>
          <t>Tactics: Discovery</t>
        </is>
      </c>
      <c r="Q1565" s="199" t="inlineStr">
        <is>
          <t>P4</t>
        </is>
      </c>
      <c r="R1565" s="199" t="inlineStr">
        <is>
          <t>🔍 Investigate and apply appropriate controls</t>
        </is>
      </c>
      <c r="S1565" s="199" t="inlineStr">
        <is>
          <t>MITRE technique - no IP context</t>
        </is>
      </c>
      <c r="T1565" s="199" t="n">
        <v>0</v>
      </c>
      <c r="U1565" s="199" t="n">
        <v>0</v>
      </c>
      <c r="V1565" s="199" t="inlineStr">
        <is>
          <t>T1083:File and Directory Discovery</t>
        </is>
      </c>
      <c r="W1565" s="199" t="n">
        <v>1</v>
      </c>
      <c r="X1565" s="199" t="inlineStr">
        <is>
          <t>LOW (40%)</t>
        </is>
      </c>
      <c r="Y1565" s="199" t="inlineStr">
        <is>
          <t>NONE</t>
        </is>
      </c>
      <c r="Z1565" s="199" t="inlineStr">
        <is>
          <t>NONE</t>
        </is>
      </c>
      <c r="AA1565" s="199" t="inlineStr">
        <is>
          <t>NONE</t>
        </is>
      </c>
      <c r="AB1565" s="199" t="inlineStr">
        <is>
          <t>NONE</t>
        </is>
      </c>
      <c r="AC1565" s="199" t="n">
        <v>0</v>
      </c>
      <c r="AD1565" s="199" t="inlineStr"/>
    </row>
    <row r="1566">
      <c r="A1566" s="199" t="inlineStr">
        <is>
          <t>MITRE_ATTACK</t>
        </is>
      </c>
      <c r="B1566" s="199" t="inlineStr">
        <is>
          <t>T1568</t>
        </is>
      </c>
      <c r="C1566" s="199" t="inlineStr">
        <is>
          <t>Tactic: Command And Control | Technique: Dynamic Resolution | Adversaries may dynamically establish connections to command and control infrastructure to evade common detections and remediations. This may be achieved by using malware that shares a common algorithm with the infrastructure the adversary uses to receive the malware's communications. These calculations can be used to dynamically adjust parameters such as the domain name, IP address, or port number the malware uses for command and con</t>
        </is>
      </c>
      <c r="D1566" s="199" t="n">
        <v>6</v>
      </c>
      <c r="E1566" s="199" t="inlineStr">
        <is>
          <t>MEDIUM</t>
        </is>
      </c>
      <c r="F1566" s="199" t="n">
        <v>2</v>
      </c>
      <c r="G1566" s="199" t="n">
        <v>2</v>
      </c>
      <c r="H1566" s="199" t="inlineStr">
        <is>
          <t>MEDIUM</t>
        </is>
      </c>
      <c r="I1566" s="199" t="n">
        <v>10</v>
      </c>
      <c r="J1566" s="199" t="inlineStr">
        <is>
          <t>NO</t>
        </is>
      </c>
      <c r="K1566" s="199" t="inlineStr">
        <is>
          <t>https://attack.mitre.org/techniques/T1568</t>
        </is>
      </c>
      <c r="L1566" s="199" t="inlineStr"/>
      <c r="M1566" s="199" t="inlineStr">
        <is>
          <t>Implement detections</t>
        </is>
      </c>
      <c r="N1566" s="199" t="inlineStr">
        <is>
          <t>https://attack.mitre.org/techniques/T1568</t>
        </is>
      </c>
      <c r="O1566" s="199" t="inlineStr">
        <is>
          <t>Implement detection rules for this technique</t>
        </is>
      </c>
      <c r="P1566" s="199" t="inlineStr">
        <is>
          <t>Tactics: Command And Control</t>
        </is>
      </c>
      <c r="Q1566" s="199" t="inlineStr">
        <is>
          <t>P4</t>
        </is>
      </c>
      <c r="R1566" s="199" t="inlineStr">
        <is>
          <t>🔍 Investigate and apply appropriate controls</t>
        </is>
      </c>
      <c r="S1566" s="199" t="inlineStr">
        <is>
          <t>MITRE technique - no IP context</t>
        </is>
      </c>
      <c r="T1566" s="199" t="n">
        <v>0</v>
      </c>
      <c r="U1566" s="199" t="n">
        <v>0</v>
      </c>
      <c r="V1566" s="199" t="inlineStr">
        <is>
          <t>T1568:Dynamic Resolution | T1588.001:Malware</t>
        </is>
      </c>
      <c r="W1566" s="199" t="n">
        <v>1</v>
      </c>
      <c r="X1566" s="199" t="inlineStr">
        <is>
          <t>LOW (40%)</t>
        </is>
      </c>
      <c r="Y1566" s="199" t="inlineStr">
        <is>
          <t>NONE</t>
        </is>
      </c>
      <c r="Z1566" s="199" t="inlineStr">
        <is>
          <t>NONE</t>
        </is>
      </c>
      <c r="AA1566" s="199" t="inlineStr">
        <is>
          <t>NONE</t>
        </is>
      </c>
      <c r="AB1566" s="199" t="inlineStr">
        <is>
          <t>NONE</t>
        </is>
      </c>
      <c r="AC1566" s="199" t="n">
        <v>0</v>
      </c>
      <c r="AD1566" s="199" t="inlineStr"/>
    </row>
    <row r="1567">
      <c r="A1567" s="199" t="inlineStr">
        <is>
          <t>MITRE_ATTACK</t>
        </is>
      </c>
      <c r="B1567" s="199" t="inlineStr">
        <is>
          <t>T1036.004</t>
        </is>
      </c>
      <c r="C1567" s="199" t="inlineStr">
        <is>
          <t>Tactic: Defense Evasion | Technique: Masquerade Task or Service | Adversaries may attempt to manipulate the name of a task or service to make it appear legitimate or benign. Tasks/services executed by the Task Scheduler or systemd will typically be given a name and/or description.(Citation: TechNet Schtasks)(Citation: Systemd Service Units) Windows services will have a service name as well as a display name. Many benign tasks and services exist that have commonly associated names. Adversaries ma</t>
        </is>
      </c>
      <c r="D1567" s="199" t="n">
        <v>6</v>
      </c>
      <c r="E1567" s="199" t="inlineStr">
        <is>
          <t>MEDIUM</t>
        </is>
      </c>
      <c r="F1567" s="199" t="n">
        <v>2</v>
      </c>
      <c r="G1567" s="199" t="n">
        <v>2</v>
      </c>
      <c r="H1567" s="199" t="inlineStr">
        <is>
          <t>MEDIUM</t>
        </is>
      </c>
      <c r="I1567" s="199" t="n">
        <v>10</v>
      </c>
      <c r="J1567" s="199" t="inlineStr">
        <is>
          <t>NO</t>
        </is>
      </c>
      <c r="K1567" s="199" t="inlineStr">
        <is>
          <t>https://attack.mitre.org/techniques/T1036/004</t>
        </is>
      </c>
      <c r="L1567" s="199" t="inlineStr"/>
      <c r="M1567" s="199" t="inlineStr">
        <is>
          <t>Implement detections</t>
        </is>
      </c>
      <c r="N1567" s="199" t="inlineStr">
        <is>
          <t>https://attack.mitre.org/techniques/T1036/004</t>
        </is>
      </c>
      <c r="O1567" s="199" t="inlineStr">
        <is>
          <t>Implement detection rules for this technique</t>
        </is>
      </c>
      <c r="P1567" s="199" t="inlineStr">
        <is>
          <t>Tactics: Defense Evasion</t>
        </is>
      </c>
      <c r="Q1567" s="199" t="inlineStr">
        <is>
          <t>P4</t>
        </is>
      </c>
      <c r="R1567" s="199" t="inlineStr">
        <is>
          <t>🔍 Investigate and apply appropriate controls</t>
        </is>
      </c>
      <c r="S1567" s="199" t="inlineStr">
        <is>
          <t>MITRE technique - no IP context</t>
        </is>
      </c>
      <c r="T1567" s="199" t="n">
        <v>0</v>
      </c>
      <c r="U1567" s="199" t="n">
        <v>0</v>
      </c>
      <c r="V1567" s="199" t="inlineStr">
        <is>
          <t>T1036.004:Masquerade Task or Service | T1543.003:Windows Service | T1543.002:Systemd Service</t>
        </is>
      </c>
      <c r="W1567" s="199" t="n">
        <v>1</v>
      </c>
      <c r="X1567" s="199" t="inlineStr">
        <is>
          <t>LOW (40%)</t>
        </is>
      </c>
      <c r="Y1567" s="199" t="inlineStr">
        <is>
          <t>NONE</t>
        </is>
      </c>
      <c r="Z1567" s="199" t="inlineStr">
        <is>
          <t>NONE</t>
        </is>
      </c>
      <c r="AA1567" s="199" t="inlineStr">
        <is>
          <t>NONE</t>
        </is>
      </c>
      <c r="AB1567" s="199" t="inlineStr">
        <is>
          <t>NONE</t>
        </is>
      </c>
      <c r="AC1567" s="199" t="n">
        <v>0</v>
      </c>
      <c r="AD1567" s="199" t="inlineStr"/>
    </row>
    <row r="1568">
      <c r="A1568" s="199" t="inlineStr">
        <is>
          <t>MITRE_ATTACK</t>
        </is>
      </c>
      <c r="B1568" s="199" t="inlineStr">
        <is>
          <t>T1055.004</t>
        </is>
      </c>
      <c r="C1568" s="199" t="inlineStr">
        <is>
          <t>Tactic: Defense Evasion, Privilege Escalation | Technique: Asynchronous Procedure Call | Adversaries may inject malicious code into processes via the asynchronous procedure call (APC) queue in order to evade process-based defenses as well as possibly elevate privileges. APC injection is a method of executing arbitrary code in the address space of a separate live process. 
APC injection is commonly performed by attaching malicious code to the APC Queue (Citation: Microsoft APC) of a process's th</t>
        </is>
      </c>
      <c r="D1568" s="199" t="n">
        <v>6</v>
      </c>
      <c r="E1568" s="199" t="inlineStr">
        <is>
          <t>MEDIUM</t>
        </is>
      </c>
      <c r="F1568" s="199" t="n">
        <v>2</v>
      </c>
      <c r="G1568" s="199" t="n">
        <v>2</v>
      </c>
      <c r="H1568" s="199" t="inlineStr">
        <is>
          <t>MEDIUM</t>
        </is>
      </c>
      <c r="I1568" s="199" t="n">
        <v>10</v>
      </c>
      <c r="J1568" s="199" t="inlineStr">
        <is>
          <t>NO</t>
        </is>
      </c>
      <c r="K1568" s="199" t="inlineStr">
        <is>
          <t>https://attack.mitre.org/techniques/T1055/004</t>
        </is>
      </c>
      <c r="L1568" s="199" t="inlineStr"/>
      <c r="M1568" s="199" t="inlineStr">
        <is>
          <t>Implement detections</t>
        </is>
      </c>
      <c r="N1568" s="199" t="inlineStr">
        <is>
          <t>https://attack.mitre.org/techniques/T1055/004</t>
        </is>
      </c>
      <c r="O1568" s="199" t="inlineStr">
        <is>
          <t>Implement detection rules for this technique</t>
        </is>
      </c>
      <c r="P1568" s="199" t="inlineStr">
        <is>
          <t>Tactics: Defense Evasion, Privilege Escalation</t>
        </is>
      </c>
      <c r="Q1568" s="199" t="inlineStr">
        <is>
          <t>P4</t>
        </is>
      </c>
      <c r="R1568" s="199" t="inlineStr">
        <is>
          <t>🔍 Investigate and apply appropriate controls</t>
        </is>
      </c>
      <c r="S1568" s="199" t="inlineStr">
        <is>
          <t>MITRE technique - no IP context</t>
        </is>
      </c>
      <c r="T1568" s="199" t="n">
        <v>0</v>
      </c>
      <c r="U1568" s="199" t="n">
        <v>0</v>
      </c>
      <c r="V1568" s="199" t="inlineStr">
        <is>
          <t>T1055.004:Asynchronous Procedure Call</t>
        </is>
      </c>
      <c r="W1568" s="199" t="n">
        <v>1</v>
      </c>
      <c r="X1568" s="199" t="inlineStr">
        <is>
          <t>LOW (40%)</t>
        </is>
      </c>
      <c r="Y1568" s="199" t="inlineStr">
        <is>
          <t>NONE</t>
        </is>
      </c>
      <c r="Z1568" s="199" t="inlineStr">
        <is>
          <t>NONE</t>
        </is>
      </c>
      <c r="AA1568" s="199" t="inlineStr">
        <is>
          <t>NONE</t>
        </is>
      </c>
      <c r="AB1568" s="199" t="inlineStr">
        <is>
          <t>NONE</t>
        </is>
      </c>
      <c r="AC1568" s="199" t="n">
        <v>0</v>
      </c>
      <c r="AD1568" s="199" t="inlineStr"/>
    </row>
    <row r="1569">
      <c r="A1569" s="199" t="inlineStr">
        <is>
          <t>MITRE_ATTACK</t>
        </is>
      </c>
      <c r="B1569" s="199" t="inlineStr">
        <is>
          <t>T1020.001</t>
        </is>
      </c>
      <c r="C1569" s="199" t="inlineStr">
        <is>
          <t>Tactic: Exfiltration | Technique: Traffic Duplication | Adversaries may leverage traffic mirroring in order to automate data exfiltration over compromised infrastructure. Traffic mirroring is a native feature for some devices, often used for network analysis. For example, devices may be configured to forward network traffic to one or more destinations for analysis by a network analyzer or other monitoring device. (Citation: Cisco Traffic Mirroring)(Citation: Juniper Traffic Mirroring)
Adversari</t>
        </is>
      </c>
      <c r="D1569" s="199" t="n">
        <v>6</v>
      </c>
      <c r="E1569" s="199" t="inlineStr">
        <is>
          <t>MEDIUM</t>
        </is>
      </c>
      <c r="F1569" s="199" t="n">
        <v>2</v>
      </c>
      <c r="G1569" s="199" t="n">
        <v>2</v>
      </c>
      <c r="H1569" s="199" t="inlineStr">
        <is>
          <t>MEDIUM</t>
        </is>
      </c>
      <c r="I1569" s="199" t="n">
        <v>10</v>
      </c>
      <c r="J1569" s="199" t="inlineStr">
        <is>
          <t>NO</t>
        </is>
      </c>
      <c r="K1569" s="199" t="inlineStr">
        <is>
          <t>https://attack.mitre.org/techniques/T1020/001</t>
        </is>
      </c>
      <c r="L1569" s="199" t="inlineStr"/>
      <c r="M1569" s="199" t="inlineStr">
        <is>
          <t>Implement detections</t>
        </is>
      </c>
      <c r="N1569" s="199" t="inlineStr">
        <is>
          <t>https://attack.mitre.org/techniques/T1020/001</t>
        </is>
      </c>
      <c r="O1569" s="199" t="inlineStr">
        <is>
          <t>Implement detection rules for this technique</t>
        </is>
      </c>
      <c r="P1569" s="199" t="inlineStr">
        <is>
          <t>Tactics: Exfiltration</t>
        </is>
      </c>
      <c r="Q1569" s="199" t="inlineStr">
        <is>
          <t>P4</t>
        </is>
      </c>
      <c r="R1569" s="199" t="inlineStr">
        <is>
          <t>🔍 Investigate and apply appropriate controls</t>
        </is>
      </c>
      <c r="S1569" s="199" t="inlineStr">
        <is>
          <t>MITRE technique - no IP context</t>
        </is>
      </c>
      <c r="T1569" s="199" t="n">
        <v>0</v>
      </c>
      <c r="U1569" s="199" t="n">
        <v>0</v>
      </c>
      <c r="V1569" s="199" t="inlineStr">
        <is>
          <t>T1020.001:Traffic Duplication</t>
        </is>
      </c>
      <c r="W1569" s="199" t="n">
        <v>1</v>
      </c>
      <c r="X1569" s="199" t="inlineStr">
        <is>
          <t>LOW (40%)</t>
        </is>
      </c>
      <c r="Y1569" s="199" t="inlineStr">
        <is>
          <t>NONE</t>
        </is>
      </c>
      <c r="Z1569" s="199" t="inlineStr">
        <is>
          <t>NONE</t>
        </is>
      </c>
      <c r="AA1569" s="199" t="inlineStr">
        <is>
          <t>NONE</t>
        </is>
      </c>
      <c r="AB1569" s="199" t="inlineStr">
        <is>
          <t>NONE</t>
        </is>
      </c>
      <c r="AC1569" s="199" t="n">
        <v>0</v>
      </c>
      <c r="AD1569" s="199" t="inlineStr"/>
    </row>
    <row r="1570">
      <c r="A1570" s="199" t="inlineStr">
        <is>
          <t>MITRE_ATTACK</t>
        </is>
      </c>
      <c r="B1570" s="199" t="inlineStr">
        <is>
          <t>T1647</t>
        </is>
      </c>
      <c r="C1570" s="199" t="inlineStr">
        <is>
          <t>Tactic: Defense Evasion | Technique: Plist File Modification | Adversaries may modify property list files (plist files) to enable other malicious activity, while also potentially evading and bypassing system defenses. macOS applications use plist files, such as the info.plist file, to store properties and configuration settings that inform the operating system how to handle the application at runtime. Plist files are structured metadata in key-value pairs formatted in XML based on Apple's Core F</t>
        </is>
      </c>
      <c r="D1570" s="199" t="n">
        <v>6</v>
      </c>
      <c r="E1570" s="199" t="inlineStr">
        <is>
          <t>MEDIUM</t>
        </is>
      </c>
      <c r="F1570" s="199" t="n">
        <v>2</v>
      </c>
      <c r="G1570" s="199" t="n">
        <v>2</v>
      </c>
      <c r="H1570" s="199" t="inlineStr">
        <is>
          <t>MEDIUM</t>
        </is>
      </c>
      <c r="I1570" s="199" t="n">
        <v>10</v>
      </c>
      <c r="J1570" s="199" t="inlineStr">
        <is>
          <t>NO</t>
        </is>
      </c>
      <c r="K1570" s="199" t="inlineStr">
        <is>
          <t>https://attack.mitre.org/techniques/T1647</t>
        </is>
      </c>
      <c r="L1570" s="199" t="inlineStr"/>
      <c r="M1570" s="199" t="inlineStr">
        <is>
          <t>Implement detections</t>
        </is>
      </c>
      <c r="N1570" s="199" t="inlineStr">
        <is>
          <t>https://attack.mitre.org/techniques/T1647</t>
        </is>
      </c>
      <c r="O1570" s="199" t="inlineStr">
        <is>
          <t>Implement detection rules for this technique</t>
        </is>
      </c>
      <c r="P1570" s="199" t="inlineStr">
        <is>
          <t>Tactics: Defense Evasion</t>
        </is>
      </c>
      <c r="Q1570" s="199" t="inlineStr">
        <is>
          <t>P4</t>
        </is>
      </c>
      <c r="R1570" s="199" t="inlineStr">
        <is>
          <t>🔍 Investigate and apply appropriate controls</t>
        </is>
      </c>
      <c r="S1570" s="199" t="inlineStr">
        <is>
          <t>MITRE technique - no IP context</t>
        </is>
      </c>
      <c r="T1570" s="199" t="n">
        <v>0</v>
      </c>
      <c r="U1570" s="199" t="n">
        <v>0</v>
      </c>
      <c r="V1570" s="199" t="inlineStr">
        <is>
          <t>T1647:Plist File Modification</t>
        </is>
      </c>
      <c r="W1570" s="199" t="n">
        <v>1</v>
      </c>
      <c r="X1570" s="199" t="inlineStr">
        <is>
          <t>LOW (40%)</t>
        </is>
      </c>
      <c r="Y1570" s="199" t="inlineStr">
        <is>
          <t>NONE</t>
        </is>
      </c>
      <c r="Z1570" s="199" t="inlineStr">
        <is>
          <t>NONE</t>
        </is>
      </c>
      <c r="AA1570" s="199" t="inlineStr">
        <is>
          <t>NONE</t>
        </is>
      </c>
      <c r="AB1570" s="199" t="inlineStr">
        <is>
          <t>NONE</t>
        </is>
      </c>
      <c r="AC1570" s="199" t="n">
        <v>0</v>
      </c>
      <c r="AD1570" s="199" t="inlineStr"/>
    </row>
    <row r="1571">
      <c r="A1571" s="199" t="inlineStr">
        <is>
          <t>MITRE_ATTACK</t>
        </is>
      </c>
      <c r="B1571" s="199" t="inlineStr">
        <is>
          <t>T1127.003</t>
        </is>
      </c>
      <c r="C1571" s="199" t="inlineStr">
        <is>
          <t>Tactic: Defense Evasion | Technique: JamPlus | Adversaries may use `JamPlus` to proxy the execution of a malicious script. `JamPlus` is a build utility tool for code and data build systems. It works with several popular compilers and can be used for generating workspaces in code editors such as Visual Studio.(Citation: JamPlus manual)
Adversaries may abuse the `JamPlus` build utility to execute malicious scripts via a `.jam` file, which describes the build process and required dependencies. Bec</t>
        </is>
      </c>
      <c r="D1571" s="199" t="n">
        <v>6</v>
      </c>
      <c r="E1571" s="199" t="inlineStr">
        <is>
          <t>MEDIUM</t>
        </is>
      </c>
      <c r="F1571" s="199" t="n">
        <v>2</v>
      </c>
      <c r="G1571" s="199" t="n">
        <v>2</v>
      </c>
      <c r="H1571" s="199" t="inlineStr">
        <is>
          <t>MEDIUM</t>
        </is>
      </c>
      <c r="I1571" s="199" t="n">
        <v>10</v>
      </c>
      <c r="J1571" s="199" t="inlineStr">
        <is>
          <t>NO</t>
        </is>
      </c>
      <c r="K1571" s="199" t="inlineStr">
        <is>
          <t>https://attack.mitre.org/techniques/T1127/003</t>
        </is>
      </c>
      <c r="L1571" s="199" t="inlineStr"/>
      <c r="M1571" s="199" t="inlineStr">
        <is>
          <t>Implement detections</t>
        </is>
      </c>
      <c r="N1571" s="199" t="inlineStr">
        <is>
          <t>https://attack.mitre.org/techniques/T1127/003</t>
        </is>
      </c>
      <c r="O1571" s="199" t="inlineStr">
        <is>
          <t>Implement detection rules for this technique</t>
        </is>
      </c>
      <c r="P1571" s="199" t="inlineStr">
        <is>
          <t>Tactics: Defense Evasion</t>
        </is>
      </c>
      <c r="Q1571" s="199" t="inlineStr">
        <is>
          <t>P4</t>
        </is>
      </c>
      <c r="R1571" s="199" t="inlineStr">
        <is>
          <t>🔍 Investigate and apply appropriate controls</t>
        </is>
      </c>
      <c r="S1571" s="199" t="inlineStr">
        <is>
          <t>MITRE technique - no IP context</t>
        </is>
      </c>
      <c r="T1571" s="199" t="n">
        <v>0</v>
      </c>
      <c r="U1571" s="199" t="n">
        <v>0</v>
      </c>
      <c r="V1571" s="199" t="inlineStr">
        <is>
          <t>T1127.003:JamPlus</t>
        </is>
      </c>
      <c r="W1571" s="199" t="n">
        <v>1</v>
      </c>
      <c r="X1571" s="199" t="inlineStr">
        <is>
          <t>LOW (40%)</t>
        </is>
      </c>
      <c r="Y1571" s="199" t="inlineStr">
        <is>
          <t>NONE</t>
        </is>
      </c>
      <c r="Z1571" s="199" t="inlineStr">
        <is>
          <t>NONE</t>
        </is>
      </c>
      <c r="AA1571" s="199" t="inlineStr">
        <is>
          <t>NONE</t>
        </is>
      </c>
      <c r="AB1571" s="199" t="inlineStr">
        <is>
          <t>NONE</t>
        </is>
      </c>
      <c r="AC1571" s="199" t="n">
        <v>0</v>
      </c>
      <c r="AD1571" s="199" t="inlineStr"/>
    </row>
    <row r="1572">
      <c r="A1572" s="199" t="inlineStr">
        <is>
          <t>MITRE_ATTACK</t>
        </is>
      </c>
      <c r="B1572" s="199" t="inlineStr">
        <is>
          <t>T1546.009</t>
        </is>
      </c>
      <c r="C1572" s="199" t="inlineStr">
        <is>
          <t>Tactic: Privilege Escalation, Persistence | Technique: AppCert DLLs | Adversaries may establish persistence and/or elevate privileges by executing malicious content triggered by AppCert DLLs loaded into processes. Dynamic-link libraries (DLLs) that are specified in the AppCertDLLs Registry key under HKEY_LOCAL_MACHINE\System\CurrentControlSet\Control\Session Manager\ are loaded into every process that calls the ubiquitously used application programming interface (API) functions CreateProcess , C</t>
        </is>
      </c>
      <c r="D1572" s="199" t="n">
        <v>6</v>
      </c>
      <c r="E1572" s="199" t="inlineStr">
        <is>
          <t>MEDIUM</t>
        </is>
      </c>
      <c r="F1572" s="199" t="n">
        <v>2</v>
      </c>
      <c r="G1572" s="199" t="n">
        <v>2</v>
      </c>
      <c r="H1572" s="199" t="inlineStr">
        <is>
          <t>MEDIUM</t>
        </is>
      </c>
      <c r="I1572" s="199" t="n">
        <v>10</v>
      </c>
      <c r="J1572" s="199" t="inlineStr">
        <is>
          <t>NO</t>
        </is>
      </c>
      <c r="K1572" s="199" t="inlineStr">
        <is>
          <t>https://attack.mitre.org/techniques/T1546/009</t>
        </is>
      </c>
      <c r="L1572" s="199" t="inlineStr"/>
      <c r="M1572" s="199" t="inlineStr">
        <is>
          <t>Implement detections</t>
        </is>
      </c>
      <c r="N1572" s="199" t="inlineStr">
        <is>
          <t>https://attack.mitre.org/techniques/T1546/009</t>
        </is>
      </c>
      <c r="O1572" s="199" t="inlineStr">
        <is>
          <t>Implement detection rules for this technique</t>
        </is>
      </c>
      <c r="P1572" s="199" t="inlineStr">
        <is>
          <t>Tactics: Privilege Escalation, Persistence</t>
        </is>
      </c>
      <c r="Q1572" s="199" t="inlineStr">
        <is>
          <t>P4</t>
        </is>
      </c>
      <c r="R1572" s="199" t="inlineStr">
        <is>
          <t>🔍 Investigate and apply appropriate controls</t>
        </is>
      </c>
      <c r="S1572" s="199" t="inlineStr">
        <is>
          <t>MITRE technique - no IP context</t>
        </is>
      </c>
      <c r="T1572" s="199" t="n">
        <v>0</v>
      </c>
      <c r="U1572" s="199" t="n">
        <v>0</v>
      </c>
      <c r="V1572" s="199" t="inlineStr">
        <is>
          <t>T1546.009:AppCert DLLs</t>
        </is>
      </c>
      <c r="W1572" s="199" t="n">
        <v>1</v>
      </c>
      <c r="X1572" s="199" t="inlineStr">
        <is>
          <t>LOW (40%)</t>
        </is>
      </c>
      <c r="Y1572" s="199" t="inlineStr">
        <is>
          <t>NONE</t>
        </is>
      </c>
      <c r="Z1572" s="199" t="inlineStr">
        <is>
          <t>NONE</t>
        </is>
      </c>
      <c r="AA1572" s="199" t="inlineStr">
        <is>
          <t>NONE</t>
        </is>
      </c>
      <c r="AB1572" s="199" t="inlineStr">
        <is>
          <t>NONE</t>
        </is>
      </c>
      <c r="AC1572" s="199" t="n">
        <v>0</v>
      </c>
      <c r="AD1572" s="199" t="inlineStr"/>
    </row>
    <row r="1573">
      <c r="A1573" s="199" t="inlineStr">
        <is>
          <t>MITRE_ATTACK</t>
        </is>
      </c>
      <c r="B1573" s="199" t="inlineStr">
        <is>
          <t>T1114.003</t>
        </is>
      </c>
      <c r="C1573" s="199" t="inlineStr">
        <is>
          <t>Tactic: Collection | Technique: Email Forwarding Rule | Adversaries may setup email forwarding rules to collect sensitive information. Adversaries may abuse email forwarding rules to monitor the activities of a victim, steal information, and further gain intelligence on the victim or the victim’s organization to use as part of further exploits or operations.(Citation: US-CERT TA18-068A 2018) Furthermore, email forwarding rules can allow adversaries to maintain persistent access to victim's email</t>
        </is>
      </c>
      <c r="D1573" s="199" t="n">
        <v>6</v>
      </c>
      <c r="E1573" s="199" t="inlineStr">
        <is>
          <t>MEDIUM</t>
        </is>
      </c>
      <c r="F1573" s="199" t="n">
        <v>2</v>
      </c>
      <c r="G1573" s="199" t="n">
        <v>2</v>
      </c>
      <c r="H1573" s="199" t="inlineStr">
        <is>
          <t>MEDIUM</t>
        </is>
      </c>
      <c r="I1573" s="199" t="n">
        <v>10</v>
      </c>
      <c r="J1573" s="199" t="inlineStr">
        <is>
          <t>NO</t>
        </is>
      </c>
      <c r="K1573" s="199" t="inlineStr">
        <is>
          <t>https://attack.mitre.org/techniques/T1114/003</t>
        </is>
      </c>
      <c r="L1573" s="199" t="inlineStr"/>
      <c r="M1573" s="199" t="inlineStr">
        <is>
          <t>Implement detections</t>
        </is>
      </c>
      <c r="N1573" s="199" t="inlineStr">
        <is>
          <t>https://attack.mitre.org/techniques/T1114/003</t>
        </is>
      </c>
      <c r="O1573" s="199" t="inlineStr">
        <is>
          <t>Implement detection rules for this technique</t>
        </is>
      </c>
      <c r="P1573" s="199" t="inlineStr">
        <is>
          <t>Tactics: Collection</t>
        </is>
      </c>
      <c r="Q1573" s="199" t="inlineStr">
        <is>
          <t>P4</t>
        </is>
      </c>
      <c r="R1573" s="199" t="inlineStr">
        <is>
          <t>🔍 Investigate and apply appropriate controls</t>
        </is>
      </c>
      <c r="S1573" s="199" t="inlineStr">
        <is>
          <t>MITRE technique - no IP context</t>
        </is>
      </c>
      <c r="T1573" s="199" t="n">
        <v>0</v>
      </c>
      <c r="U1573" s="199" t="n">
        <v>0</v>
      </c>
      <c r="V1573" s="199" t="inlineStr">
        <is>
          <t>T1114.003:Email Forwarding Rule | T1588.005:Exploits</t>
        </is>
      </c>
      <c r="W1573" s="199" t="n">
        <v>1</v>
      </c>
      <c r="X1573" s="199" t="inlineStr">
        <is>
          <t>LOW (40%)</t>
        </is>
      </c>
      <c r="Y1573" s="199" t="inlineStr">
        <is>
          <t>NONE</t>
        </is>
      </c>
      <c r="Z1573" s="199" t="inlineStr">
        <is>
          <t>NONE</t>
        </is>
      </c>
      <c r="AA1573" s="199" t="inlineStr">
        <is>
          <t>NONE</t>
        </is>
      </c>
      <c r="AB1573" s="199" t="inlineStr">
        <is>
          <t>NONE</t>
        </is>
      </c>
      <c r="AC1573" s="199" t="n">
        <v>0</v>
      </c>
      <c r="AD1573" s="199" t="inlineStr"/>
    </row>
    <row r="1574">
      <c r="A1574" s="199" t="inlineStr">
        <is>
          <t>MITRE_ATTACK</t>
        </is>
      </c>
      <c r="B1574" s="199" t="inlineStr">
        <is>
          <t>T1074</t>
        </is>
      </c>
      <c r="C1574" s="199" t="inlineStr">
        <is>
          <t>Tactic: Collection | Technique: Data Staged | Adversaries may stage collected data in a central location or directory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location.(Citation: PWC Cloud Hopp</t>
        </is>
      </c>
      <c r="D1574" s="199" t="n">
        <v>6</v>
      </c>
      <c r="E1574" s="199" t="inlineStr">
        <is>
          <t>MEDIUM</t>
        </is>
      </c>
      <c r="F1574" s="199" t="n">
        <v>2</v>
      </c>
      <c r="G1574" s="199" t="n">
        <v>2</v>
      </c>
      <c r="H1574" s="199" t="inlineStr">
        <is>
          <t>MEDIUM</t>
        </is>
      </c>
      <c r="I1574" s="199" t="n">
        <v>10</v>
      </c>
      <c r="J1574" s="199" t="inlineStr">
        <is>
          <t>NO</t>
        </is>
      </c>
      <c r="K1574" s="199" t="inlineStr">
        <is>
          <t>https://attack.mitre.org/techniques/T1074</t>
        </is>
      </c>
      <c r="L1574" s="199" t="inlineStr"/>
      <c r="M1574" s="199" t="inlineStr">
        <is>
          <t>Implement detections</t>
        </is>
      </c>
      <c r="N1574" s="199" t="inlineStr">
        <is>
          <t>https://attack.mitre.org/techniques/T1074</t>
        </is>
      </c>
      <c r="O1574" s="199" t="inlineStr">
        <is>
          <t>Implement detection rules for this technique</t>
        </is>
      </c>
      <c r="P1574" s="199" t="inlineStr">
        <is>
          <t>Tactics: Collection</t>
        </is>
      </c>
      <c r="Q1574" s="199" t="inlineStr">
        <is>
          <t>P4</t>
        </is>
      </c>
      <c r="R1574" s="199" t="inlineStr">
        <is>
          <t>🔍 Investigate and apply appropriate controls</t>
        </is>
      </c>
      <c r="S1574" s="199" t="inlineStr">
        <is>
          <t>MITRE technique - no IP context</t>
        </is>
      </c>
      <c r="T1574" s="199" t="n">
        <v>0</v>
      </c>
      <c r="U1574" s="199" t="n">
        <v>0</v>
      </c>
      <c r="V1574" s="199" t="inlineStr">
        <is>
          <t>T1074:Data Staged | T1560:Archive Collected Data | T1592.002:Software</t>
        </is>
      </c>
      <c r="W1574" s="199" t="n">
        <v>1</v>
      </c>
      <c r="X1574" s="199" t="inlineStr">
        <is>
          <t>LOW (40%)</t>
        </is>
      </c>
      <c r="Y1574" s="199" t="inlineStr">
        <is>
          <t>NONE</t>
        </is>
      </c>
      <c r="Z1574" s="199" t="inlineStr">
        <is>
          <t>NONE</t>
        </is>
      </c>
      <c r="AA1574" s="199" t="inlineStr">
        <is>
          <t>NONE</t>
        </is>
      </c>
      <c r="AB1574" s="199" t="inlineStr">
        <is>
          <t>NONE</t>
        </is>
      </c>
      <c r="AC1574" s="199" t="n">
        <v>0</v>
      </c>
      <c r="AD1574" s="199" t="inlineStr"/>
    </row>
    <row r="1575">
      <c r="A1575" s="199" t="inlineStr">
        <is>
          <t>MITRE_ATTACK</t>
        </is>
      </c>
      <c r="B1575" s="199" t="inlineStr">
        <is>
          <t>T1649</t>
        </is>
      </c>
      <c r="C1575" s="199" t="inlineStr">
        <is>
          <t>Tactic: Credential Access | Technique: Steal or Forge Authentication Certificates | Adversaries may steal or forge certificates used for authentication to access remote systems or resources. Digital certificates are often used to sign and encrypt messages and/or files. Certificates are also used as authentication material. For example, Entra ID device certificates and Active Directory Certificate Services (AD CS) certificates bind to an identity and can be used as credentials for domain accounts</t>
        </is>
      </c>
      <c r="D1575" s="199" t="n">
        <v>6</v>
      </c>
      <c r="E1575" s="199" t="inlineStr">
        <is>
          <t>MEDIUM</t>
        </is>
      </c>
      <c r="F1575" s="199" t="n">
        <v>2</v>
      </c>
      <c r="G1575" s="199" t="n">
        <v>2</v>
      </c>
      <c r="H1575" s="199" t="inlineStr">
        <is>
          <t>MEDIUM</t>
        </is>
      </c>
      <c r="I1575" s="199" t="n">
        <v>10</v>
      </c>
      <c r="J1575" s="199" t="inlineStr">
        <is>
          <t>NO</t>
        </is>
      </c>
      <c r="K1575" s="199" t="inlineStr">
        <is>
          <t>https://attack.mitre.org/techniques/T1649</t>
        </is>
      </c>
      <c r="L1575" s="199" t="inlineStr"/>
      <c r="M1575" s="199" t="inlineStr">
        <is>
          <t>Implement detections</t>
        </is>
      </c>
      <c r="N1575" s="199" t="inlineStr">
        <is>
          <t>https://attack.mitre.org/techniques/T1649</t>
        </is>
      </c>
      <c r="O1575" s="199" t="inlineStr">
        <is>
          <t>Implement detection rules for this technique</t>
        </is>
      </c>
      <c r="P1575" s="199" t="inlineStr">
        <is>
          <t>Tactics: Credential Access</t>
        </is>
      </c>
      <c r="Q1575" s="199" t="inlineStr">
        <is>
          <t>P4</t>
        </is>
      </c>
      <c r="R1575" s="199" t="inlineStr">
        <is>
          <t>🔍 Investigate and apply appropriate controls</t>
        </is>
      </c>
      <c r="S1575" s="199" t="inlineStr">
        <is>
          <t>MITRE technique - no IP context</t>
        </is>
      </c>
      <c r="T1575" s="199" t="n">
        <v>0</v>
      </c>
      <c r="U1575" s="199" t="n">
        <v>0</v>
      </c>
      <c r="V1575" s="199" t="inlineStr">
        <is>
          <t>T1649:Steal or Forge Authentication Certificates | T1587.003:Digital Certificates | T1136.002:Domain Account</t>
        </is>
      </c>
      <c r="W1575" s="199" t="n">
        <v>1</v>
      </c>
      <c r="X1575" s="199" t="inlineStr">
        <is>
          <t>LOW (40%)</t>
        </is>
      </c>
      <c r="Y1575" s="199" t="inlineStr">
        <is>
          <t>NONE</t>
        </is>
      </c>
      <c r="Z1575" s="199" t="inlineStr">
        <is>
          <t>NONE</t>
        </is>
      </c>
      <c r="AA1575" s="199" t="inlineStr">
        <is>
          <t>NONE</t>
        </is>
      </c>
      <c r="AB1575" s="199" t="inlineStr">
        <is>
          <t>NONE</t>
        </is>
      </c>
      <c r="AC1575" s="199" t="n">
        <v>0</v>
      </c>
      <c r="AD1575" s="199" t="inlineStr"/>
    </row>
    <row r="1576">
      <c r="A1576" s="199" t="inlineStr">
        <is>
          <t>MITRE_ATTACK</t>
        </is>
      </c>
      <c r="B1576" s="199" t="inlineStr">
        <is>
          <t>T1098.005</t>
        </is>
      </c>
      <c r="C1576" s="199" t="inlineStr">
        <is>
          <t>Tactic: Persistence, Privilege Escalation | Technique: Device Registration | Adversaries may register a device to an adversary-controlled account. Devices may be registered in a multifactor authentication (MFA) system, which handles authentication to the network, or in a device management system, which handles device access and compliance.
MFA systems, such as Duo or Okta, allow users to associate devices with their accounts in order to complete MFA requirements. An adversary that compromises a</t>
        </is>
      </c>
      <c r="D1576" s="199" t="n">
        <v>6</v>
      </c>
      <c r="E1576" s="199" t="inlineStr">
        <is>
          <t>MEDIUM</t>
        </is>
      </c>
      <c r="F1576" s="199" t="n">
        <v>2</v>
      </c>
      <c r="G1576" s="199" t="n">
        <v>2</v>
      </c>
      <c r="H1576" s="199" t="inlineStr">
        <is>
          <t>MEDIUM</t>
        </is>
      </c>
      <c r="I1576" s="199" t="n">
        <v>10</v>
      </c>
      <c r="J1576" s="199" t="inlineStr">
        <is>
          <t>NO</t>
        </is>
      </c>
      <c r="K1576" s="199" t="inlineStr">
        <is>
          <t>https://attack.mitre.org/techniques/T1098/005</t>
        </is>
      </c>
      <c r="L1576" s="199" t="inlineStr"/>
      <c r="M1576" s="199" t="inlineStr">
        <is>
          <t>Implement detections</t>
        </is>
      </c>
      <c r="N1576" s="199" t="inlineStr">
        <is>
          <t>https://attack.mitre.org/techniques/T1098/005</t>
        </is>
      </c>
      <c r="O1576" s="199" t="inlineStr">
        <is>
          <t>Implement detection rules for this technique</t>
        </is>
      </c>
      <c r="P1576" s="199" t="inlineStr">
        <is>
          <t>Tactics: Persistence, Privilege Escalation</t>
        </is>
      </c>
      <c r="Q1576" s="199" t="inlineStr">
        <is>
          <t>P4</t>
        </is>
      </c>
      <c r="R1576" s="199" t="inlineStr">
        <is>
          <t>🔍 Investigate and apply appropriate controls</t>
        </is>
      </c>
      <c r="S1576" s="199" t="inlineStr">
        <is>
          <t>MITRE technique - no IP context</t>
        </is>
      </c>
      <c r="T1576" s="199" t="n">
        <v>0</v>
      </c>
      <c r="U1576" s="199" t="n">
        <v>0</v>
      </c>
      <c r="V1576" s="199" t="inlineStr">
        <is>
          <t>T1098.005:Device Registration</t>
        </is>
      </c>
      <c r="W1576" s="199" t="n">
        <v>1</v>
      </c>
      <c r="X1576" s="199" t="inlineStr">
        <is>
          <t>LOW (40%)</t>
        </is>
      </c>
      <c r="Y1576" s="199" t="inlineStr">
        <is>
          <t>NONE</t>
        </is>
      </c>
      <c r="Z1576" s="199" t="inlineStr">
        <is>
          <t>NONE</t>
        </is>
      </c>
      <c r="AA1576" s="199" t="inlineStr">
        <is>
          <t>NONE</t>
        </is>
      </c>
      <c r="AB1576" s="199" t="inlineStr">
        <is>
          <t>NONE</t>
        </is>
      </c>
      <c r="AC1576" s="199" t="n">
        <v>0</v>
      </c>
      <c r="AD1576" s="199" t="inlineStr"/>
    </row>
    <row r="1577">
      <c r="A1577" s="199" t="inlineStr">
        <is>
          <t>MITRE_ATTACK</t>
        </is>
      </c>
      <c r="B1577" s="199" t="inlineStr">
        <is>
          <t>T1049</t>
        </is>
      </c>
      <c r="C1577" s="199" t="inlineStr">
        <is>
          <t>Tactic: Discovery | Technique: System Network Connections Discovery | Adversaries may attempt to get a listing of network connections to or from the compromised system they are currently accessing or from remote systems by querying for information over the network. 
An adversary who gains access to a system that is part of a cloud-based environment may map out Virtual Private Clouds or Virtual Networks in order to determine what systems and services are connected. The actions performed are like</t>
        </is>
      </c>
      <c r="D1577" s="199" t="n">
        <v>6</v>
      </c>
      <c r="E1577" s="199" t="inlineStr">
        <is>
          <t>MEDIUM</t>
        </is>
      </c>
      <c r="F1577" s="199" t="n">
        <v>2</v>
      </c>
      <c r="G1577" s="199" t="n">
        <v>2</v>
      </c>
      <c r="H1577" s="199" t="inlineStr">
        <is>
          <t>MEDIUM</t>
        </is>
      </c>
      <c r="I1577" s="199" t="n">
        <v>10</v>
      </c>
      <c r="J1577" s="199" t="inlineStr">
        <is>
          <t>NO</t>
        </is>
      </c>
      <c r="K1577" s="199" t="inlineStr">
        <is>
          <t>https://attack.mitre.org/techniques/T1049</t>
        </is>
      </c>
      <c r="L1577" s="199" t="inlineStr"/>
      <c r="M1577" s="199" t="inlineStr">
        <is>
          <t>Implement detections</t>
        </is>
      </c>
      <c r="N1577" s="199" t="inlineStr">
        <is>
          <t>https://attack.mitre.org/techniques/T1049</t>
        </is>
      </c>
      <c r="O1577" s="199" t="inlineStr">
        <is>
          <t>Implement detection rules for this technique</t>
        </is>
      </c>
      <c r="P1577" s="199" t="inlineStr">
        <is>
          <t>Tactics: Discovery</t>
        </is>
      </c>
      <c r="Q1577" s="199" t="inlineStr">
        <is>
          <t>P4</t>
        </is>
      </c>
      <c r="R1577" s="199" t="inlineStr">
        <is>
          <t>🔍 Investigate and apply appropriate controls</t>
        </is>
      </c>
      <c r="S1577" s="199" t="inlineStr">
        <is>
          <t>MITRE technique - no IP context</t>
        </is>
      </c>
      <c r="T1577" s="199" t="n">
        <v>0</v>
      </c>
      <c r="U1577" s="199" t="n">
        <v>0</v>
      </c>
      <c r="V1577" s="199" t="inlineStr">
        <is>
          <t>T1049:System Network Connections Discovery</t>
        </is>
      </c>
      <c r="W1577" s="199" t="n">
        <v>1</v>
      </c>
      <c r="X1577" s="199" t="inlineStr">
        <is>
          <t>LOW (40%)</t>
        </is>
      </c>
      <c r="Y1577" s="199" t="inlineStr">
        <is>
          <t>NONE</t>
        </is>
      </c>
      <c r="Z1577" s="199" t="inlineStr">
        <is>
          <t>NONE</t>
        </is>
      </c>
      <c r="AA1577" s="199" t="inlineStr">
        <is>
          <t>NONE</t>
        </is>
      </c>
      <c r="AB1577" s="199" t="inlineStr">
        <is>
          <t>NONE</t>
        </is>
      </c>
      <c r="AC1577" s="199" t="n">
        <v>0</v>
      </c>
      <c r="AD1577" s="199" t="inlineStr"/>
    </row>
    <row r="1578">
      <c r="A1578" s="199" t="inlineStr">
        <is>
          <t>MITRE_ATTACK</t>
        </is>
      </c>
      <c r="B1578" s="199" t="inlineStr">
        <is>
          <t>T1584</t>
        </is>
      </c>
      <c r="C1578" s="199" t="inlineStr">
        <is>
          <t>Tactic: Resource Development | Technique: Compromise Infrastructure | Adversaries may compromise third-party infrastructure that can be used during targeting. Infrastructure solutions include physical or cloud servers, domains, network devices, and third-party web and DNS services. Instead of buying, leasing, or renting infrastructure an adversary may compromise infrastructure and use it during other phases of the adversary lifecycle.(Citation: Mandiant APT1)(Citation: ICANNDomainNameHijacking)(</t>
        </is>
      </c>
      <c r="D1578" s="199" t="n">
        <v>6</v>
      </c>
      <c r="E1578" s="199" t="inlineStr">
        <is>
          <t>MEDIUM</t>
        </is>
      </c>
      <c r="F1578" s="199" t="n">
        <v>2</v>
      </c>
      <c r="G1578" s="199" t="n">
        <v>2</v>
      </c>
      <c r="H1578" s="199" t="inlineStr">
        <is>
          <t>MEDIUM</t>
        </is>
      </c>
      <c r="I1578" s="199" t="n">
        <v>10</v>
      </c>
      <c r="J1578" s="199" t="inlineStr">
        <is>
          <t>NO</t>
        </is>
      </c>
      <c r="K1578" s="199" t="inlineStr">
        <is>
          <t>https://attack.mitre.org/techniques/T1584</t>
        </is>
      </c>
      <c r="L1578" s="199" t="inlineStr"/>
      <c r="M1578" s="199" t="inlineStr">
        <is>
          <t>Implement detections</t>
        </is>
      </c>
      <c r="N1578" s="199" t="inlineStr">
        <is>
          <t>https://attack.mitre.org/techniques/T1584</t>
        </is>
      </c>
      <c r="O1578" s="199" t="inlineStr">
        <is>
          <t>Implement detection rules for this technique</t>
        </is>
      </c>
      <c r="P1578" s="199" t="inlineStr">
        <is>
          <t>Tactics: Resource Development</t>
        </is>
      </c>
      <c r="Q1578" s="199" t="inlineStr">
        <is>
          <t>P4</t>
        </is>
      </c>
      <c r="R1578" s="199" t="inlineStr">
        <is>
          <t>🔍 Investigate and apply appropriate controls</t>
        </is>
      </c>
      <c r="S1578" s="199" t="inlineStr">
        <is>
          <t>MITRE technique - no IP context</t>
        </is>
      </c>
      <c r="T1578" s="199" t="n">
        <v>0</v>
      </c>
      <c r="U1578" s="199" t="n">
        <v>0</v>
      </c>
      <c r="V1578" s="199" t="inlineStr">
        <is>
          <t>T1584:Compromise Infrastructure | T1584.008:Network Devices | T1584.001:Domains</t>
        </is>
      </c>
      <c r="W1578" s="199" t="n">
        <v>1</v>
      </c>
      <c r="X1578" s="199" t="inlineStr">
        <is>
          <t>LOW (40%)</t>
        </is>
      </c>
      <c r="Y1578" s="199" t="inlineStr">
        <is>
          <t>NONE</t>
        </is>
      </c>
      <c r="Z1578" s="199" t="inlineStr">
        <is>
          <t>NONE</t>
        </is>
      </c>
      <c r="AA1578" s="199" t="inlineStr">
        <is>
          <t>NONE</t>
        </is>
      </c>
      <c r="AB1578" s="199" t="inlineStr">
        <is>
          <t>NONE</t>
        </is>
      </c>
      <c r="AC1578" s="199" t="n">
        <v>0</v>
      </c>
      <c r="AD1578" s="199" t="inlineStr"/>
    </row>
    <row r="1579">
      <c r="A1579" s="199" t="inlineStr">
        <is>
          <t>MITRE_ATTACK</t>
        </is>
      </c>
      <c r="B1579" s="199" t="inlineStr">
        <is>
          <t>T1553.005</t>
        </is>
      </c>
      <c r="C1579" s="199" t="inlineStr">
        <is>
          <t>Tactic: Defense Evasion | Technique: Mark-of-the-Web Bypass | Adversaries may abuse specific file formats to subvert Mark-of-the-Web (MOTW) controls. In Windows, when files are downloaded from the Internet, they are tagged with a hidden NTFS Alternate Data Stream (ADS) named Zone.Identifier with a specific value known as the MOTW.(Citation: Microsoft Zone.Identifier 2020) Files that are tagged with MOTW are protected and cannot perform certain actions. For example, starting in MS Office 10, if a</t>
        </is>
      </c>
      <c r="D1579" s="199" t="n">
        <v>6</v>
      </c>
      <c r="E1579" s="199" t="inlineStr">
        <is>
          <t>MEDIUM</t>
        </is>
      </c>
      <c r="F1579" s="199" t="n">
        <v>2</v>
      </c>
      <c r="G1579" s="199" t="n">
        <v>2</v>
      </c>
      <c r="H1579" s="199" t="inlineStr">
        <is>
          <t>MEDIUM</t>
        </is>
      </c>
      <c r="I1579" s="199" t="n">
        <v>10</v>
      </c>
      <c r="J1579" s="199" t="inlineStr">
        <is>
          <t>NO</t>
        </is>
      </c>
      <c r="K1579" s="199" t="inlineStr">
        <is>
          <t>https://attack.mitre.org/techniques/T1553/005</t>
        </is>
      </c>
      <c r="L1579" s="199" t="inlineStr"/>
      <c r="M1579" s="199" t="inlineStr">
        <is>
          <t>Implement detections</t>
        </is>
      </c>
      <c r="N1579" s="199" t="inlineStr">
        <is>
          <t>https://attack.mitre.org/techniques/T1553/005</t>
        </is>
      </c>
      <c r="O1579" s="199" t="inlineStr">
        <is>
          <t>Implement detection rules for this technique</t>
        </is>
      </c>
      <c r="P1579" s="199" t="inlineStr">
        <is>
          <t>Tactics: Defense Evasion</t>
        </is>
      </c>
      <c r="Q1579" s="199" t="inlineStr">
        <is>
          <t>P4</t>
        </is>
      </c>
      <c r="R1579" s="199" t="inlineStr">
        <is>
          <t>🔍 Investigate and apply appropriate controls</t>
        </is>
      </c>
      <c r="S1579" s="199" t="inlineStr">
        <is>
          <t>MITRE technique - no IP context</t>
        </is>
      </c>
      <c r="T1579" s="199" t="n">
        <v>0</v>
      </c>
      <c r="U1579" s="199" t="n">
        <v>0</v>
      </c>
      <c r="V1579" s="199" t="inlineStr">
        <is>
          <t>T1553.005:Mark-of-the-Web Bypass</t>
        </is>
      </c>
      <c r="W1579" s="199" t="n">
        <v>1</v>
      </c>
      <c r="X1579" s="199" t="inlineStr">
        <is>
          <t>LOW (40%)</t>
        </is>
      </c>
      <c r="Y1579" s="199" t="inlineStr">
        <is>
          <t>NONE</t>
        </is>
      </c>
      <c r="Z1579" s="199" t="inlineStr">
        <is>
          <t>NONE</t>
        </is>
      </c>
      <c r="AA1579" s="199" t="inlineStr">
        <is>
          <t>NONE</t>
        </is>
      </c>
      <c r="AB1579" s="199" t="inlineStr">
        <is>
          <t>NONE</t>
        </is>
      </c>
      <c r="AC1579" s="199" t="n">
        <v>0</v>
      </c>
      <c r="AD1579" s="199" t="inlineStr"/>
    </row>
    <row r="1580">
      <c r="A1580" s="199" t="inlineStr">
        <is>
          <t>MITRE_ATTACK</t>
        </is>
      </c>
      <c r="B1580" s="199" t="inlineStr">
        <is>
          <t>T1600.002</t>
        </is>
      </c>
      <c r="C1580" s="199" t="inlineStr">
        <is>
          <t>Tactic: Defense Evasion | Technique: Disable Crypto Hardware | Adversaries disable a network device’s dedicated hardware encryption, which may enable them to leverage weaknesses in software encryption in order to reduce the effort involved in collecting, manipulating, and exfiltrating transmitted data.
Many network devices such as routers, switches, and firewalls, perform encryption on network traffic to secure transmission across networks. Often, these devices are equipped with special, dedica</t>
        </is>
      </c>
      <c r="D1580" s="199" t="n">
        <v>6</v>
      </c>
      <c r="E1580" s="199" t="inlineStr">
        <is>
          <t>MEDIUM</t>
        </is>
      </c>
      <c r="F1580" s="199" t="n">
        <v>2</v>
      </c>
      <c r="G1580" s="199" t="n">
        <v>2</v>
      </c>
      <c r="H1580" s="199" t="inlineStr">
        <is>
          <t>MEDIUM</t>
        </is>
      </c>
      <c r="I1580" s="199" t="n">
        <v>10</v>
      </c>
      <c r="J1580" s="199" t="inlineStr">
        <is>
          <t>NO</t>
        </is>
      </c>
      <c r="K1580" s="199" t="inlineStr">
        <is>
          <t>https://attack.mitre.org/techniques/T1600/002</t>
        </is>
      </c>
      <c r="L1580" s="199" t="inlineStr"/>
      <c r="M1580" s="199" t="inlineStr">
        <is>
          <t>Implement detections</t>
        </is>
      </c>
      <c r="N1580" s="199" t="inlineStr">
        <is>
          <t>https://attack.mitre.org/techniques/T1600/002</t>
        </is>
      </c>
      <c r="O1580" s="199" t="inlineStr">
        <is>
          <t>Implement detection rules for this technique</t>
        </is>
      </c>
      <c r="P1580" s="199" t="inlineStr">
        <is>
          <t>Tactics: Defense Evasion</t>
        </is>
      </c>
      <c r="Q1580" s="199" t="inlineStr">
        <is>
          <t>P4</t>
        </is>
      </c>
      <c r="R1580" s="199" t="inlineStr">
        <is>
          <t>🔍 Investigate and apply appropriate controls</t>
        </is>
      </c>
      <c r="S1580" s="199" t="inlineStr">
        <is>
          <t>MITRE technique - no IP context</t>
        </is>
      </c>
      <c r="T1580" s="199" t="n">
        <v>0</v>
      </c>
      <c r="U1580" s="199" t="n">
        <v>0</v>
      </c>
      <c r="V1580" s="199" t="inlineStr">
        <is>
          <t>T1600.002:Disable Crypto Hardware | T1584.008:Network Devices | T1592.001:Hardware</t>
        </is>
      </c>
      <c r="W1580" s="199" t="n">
        <v>1</v>
      </c>
      <c r="X1580" s="199" t="inlineStr">
        <is>
          <t>LOW (40%)</t>
        </is>
      </c>
      <c r="Y1580" s="199" t="inlineStr">
        <is>
          <t>NONE</t>
        </is>
      </c>
      <c r="Z1580" s="199" t="inlineStr">
        <is>
          <t>NONE</t>
        </is>
      </c>
      <c r="AA1580" s="199" t="inlineStr">
        <is>
          <t>NONE</t>
        </is>
      </c>
      <c r="AB1580" s="199" t="inlineStr">
        <is>
          <t>NONE</t>
        </is>
      </c>
      <c r="AC1580" s="199" t="n">
        <v>0</v>
      </c>
      <c r="AD1580" s="199" t="inlineStr"/>
    </row>
    <row r="1581">
      <c r="A1581" s="199" t="inlineStr">
        <is>
          <t>MITRE_ATTACK</t>
        </is>
      </c>
      <c r="B1581" s="199" t="inlineStr">
        <is>
          <t>T1542</t>
        </is>
      </c>
      <c r="C1581" s="199" t="inlineStr">
        <is>
          <t>Tactic: Defense Evasion, Persistence | Technique: Pre-OS Boot | Adversaries may abuse Pre-OS Boot mechanisms as a way to establish persistence on a system. During the booting process of a computer, firmware and various startup services are loaded before the operating system. These programs control flow of execution before the operating system takes control.(Citation: Wikipedia Booting)
Adversaries may overwrite data in boot drivers or firmware such as BIOS (Basic Input/Output System) and The Un</t>
        </is>
      </c>
      <c r="D1581" s="199" t="n">
        <v>6</v>
      </c>
      <c r="E1581" s="199" t="inlineStr">
        <is>
          <t>MEDIUM</t>
        </is>
      </c>
      <c r="F1581" s="199" t="n">
        <v>2</v>
      </c>
      <c r="G1581" s="199" t="n">
        <v>2</v>
      </c>
      <c r="H1581" s="199" t="inlineStr">
        <is>
          <t>MEDIUM</t>
        </is>
      </c>
      <c r="I1581" s="199" t="n">
        <v>10</v>
      </c>
      <c r="J1581" s="199" t="inlineStr">
        <is>
          <t>NO</t>
        </is>
      </c>
      <c r="K1581" s="199" t="inlineStr">
        <is>
          <t>https://attack.mitre.org/techniques/T1542</t>
        </is>
      </c>
      <c r="L1581" s="199" t="inlineStr"/>
      <c r="M1581" s="199" t="inlineStr">
        <is>
          <t>Implement detections</t>
        </is>
      </c>
      <c r="N1581" s="199" t="inlineStr">
        <is>
          <t>https://attack.mitre.org/techniques/T1542</t>
        </is>
      </c>
      <c r="O1581" s="199" t="inlineStr">
        <is>
          <t>Implement detection rules for this technique</t>
        </is>
      </c>
      <c r="P1581" s="199" t="inlineStr">
        <is>
          <t>Tactics: Defense Evasion, Persistence</t>
        </is>
      </c>
      <c r="Q1581" s="199" t="inlineStr">
        <is>
          <t>P4</t>
        </is>
      </c>
      <c r="R1581" s="199" t="inlineStr">
        <is>
          <t>🔍 Investigate and apply appropriate controls</t>
        </is>
      </c>
      <c r="S1581" s="199" t="inlineStr">
        <is>
          <t>MITRE technique - no IP context</t>
        </is>
      </c>
      <c r="T1581" s="199" t="n">
        <v>0</v>
      </c>
      <c r="U1581" s="199" t="n">
        <v>0</v>
      </c>
      <c r="V1581" s="199" t="inlineStr">
        <is>
          <t>T1542:Pre-OS Boot | T1592.003:Firmware</t>
        </is>
      </c>
      <c r="W1581" s="199" t="n">
        <v>1</v>
      </c>
      <c r="X1581" s="199" t="inlineStr">
        <is>
          <t>LOW (40%)</t>
        </is>
      </c>
      <c r="Y1581" s="199" t="inlineStr">
        <is>
          <t>NONE</t>
        </is>
      </c>
      <c r="Z1581" s="199" t="inlineStr">
        <is>
          <t>NONE</t>
        </is>
      </c>
      <c r="AA1581" s="199" t="inlineStr">
        <is>
          <t>NONE</t>
        </is>
      </c>
      <c r="AB1581" s="199" t="inlineStr">
        <is>
          <t>NONE</t>
        </is>
      </c>
      <c r="AC1581" s="199" t="n">
        <v>0</v>
      </c>
      <c r="AD1581" s="199" t="inlineStr"/>
    </row>
    <row r="1582">
      <c r="A1582" s="199" t="inlineStr">
        <is>
          <t>MITRE_ATTACK</t>
        </is>
      </c>
      <c r="B1582" s="199" t="inlineStr">
        <is>
          <t>T1612</t>
        </is>
      </c>
      <c r="C1582" s="199" t="inlineStr">
        <is>
          <t>Tactic: Defense Evasion | Technique: Build Image on Host | Adversaries may build a container image directly on a host to bypass defenses that monitor for the retrieval of malicious images from a public registry. A remote build request may be sent to the Docker API that includes a Dockerfile that pulls a vanilla base image, such as alpine, from a public or local registry and then builds a custom image upon it.(Citation: Docker Build Image) An adversary may take advantage of that build API to buil</t>
        </is>
      </c>
      <c r="D1582" s="199" t="n">
        <v>6</v>
      </c>
      <c r="E1582" s="199" t="inlineStr">
        <is>
          <t>MEDIUM</t>
        </is>
      </c>
      <c r="F1582" s="199" t="n">
        <v>2</v>
      </c>
      <c r="G1582" s="199" t="n">
        <v>2</v>
      </c>
      <c r="H1582" s="199" t="inlineStr">
        <is>
          <t>MEDIUM</t>
        </is>
      </c>
      <c r="I1582" s="199" t="n">
        <v>10</v>
      </c>
      <c r="J1582" s="199" t="inlineStr">
        <is>
          <t>NO</t>
        </is>
      </c>
      <c r="K1582" s="199" t="inlineStr">
        <is>
          <t>https://attack.mitre.org/techniques/T1612</t>
        </is>
      </c>
      <c r="L1582" s="199" t="inlineStr"/>
      <c r="M1582" s="199" t="inlineStr">
        <is>
          <t>Implement detections</t>
        </is>
      </c>
      <c r="N1582" s="199" t="inlineStr">
        <is>
          <t>https://attack.mitre.org/techniques/T1612</t>
        </is>
      </c>
      <c r="O1582" s="199" t="inlineStr">
        <is>
          <t>Implement detection rules for this technique</t>
        </is>
      </c>
      <c r="P1582" s="199" t="inlineStr">
        <is>
          <t>Tactics: Defense Evasion</t>
        </is>
      </c>
      <c r="Q1582" s="199" t="inlineStr">
        <is>
          <t>P4</t>
        </is>
      </c>
      <c r="R1582" s="199" t="inlineStr">
        <is>
          <t>🔍 Investigate and apply appropriate controls</t>
        </is>
      </c>
      <c r="S1582" s="199" t="inlineStr">
        <is>
          <t>MITRE technique - no IP context</t>
        </is>
      </c>
      <c r="T1582" s="199" t="n">
        <v>0</v>
      </c>
      <c r="U1582" s="199" t="n">
        <v>0</v>
      </c>
      <c r="V1582" s="199" t="inlineStr">
        <is>
          <t>T1612:Build Image on Host | T1204.003:Malicious Image</t>
        </is>
      </c>
      <c r="W1582" s="199" t="n">
        <v>1</v>
      </c>
      <c r="X1582" s="199" t="inlineStr">
        <is>
          <t>LOW (40%)</t>
        </is>
      </c>
      <c r="Y1582" s="199" t="inlineStr">
        <is>
          <t>NONE</t>
        </is>
      </c>
      <c r="Z1582" s="199" t="inlineStr">
        <is>
          <t>NONE</t>
        </is>
      </c>
      <c r="AA1582" s="199" t="inlineStr">
        <is>
          <t>NONE</t>
        </is>
      </c>
      <c r="AB1582" s="199" t="inlineStr">
        <is>
          <t>NONE</t>
        </is>
      </c>
      <c r="AC1582" s="199" t="n">
        <v>0</v>
      </c>
      <c r="AD1582" s="199" t="inlineStr"/>
    </row>
    <row r="1583">
      <c r="A1583" s="199" t="inlineStr">
        <is>
          <t>MITRE_ATTACK</t>
        </is>
      </c>
      <c r="B1583" s="199" t="inlineStr">
        <is>
          <t>T1055.002</t>
        </is>
      </c>
      <c r="C1583" s="199" t="inlineStr">
        <is>
          <t xml:space="preserve">Tactic: Defense Evasion, Privilege Escalation | Technique: Portable Executable Injection | Adversaries may inject portable executables (PE) into processes in order to evade process-based defenses as well as possibly elevate privileges. PE injection is a method of executing arbitrary code in the address space of a separate live process. PE injection is commonly performed by copying code (perhaps without a file on disk) into the virtual address space of the target process before invoking it via a </t>
        </is>
      </c>
      <c r="D1583" s="199" t="n">
        <v>6</v>
      </c>
      <c r="E1583" s="199" t="inlineStr">
        <is>
          <t>MEDIUM</t>
        </is>
      </c>
      <c r="F1583" s="199" t="n">
        <v>2</v>
      </c>
      <c r="G1583" s="199" t="n">
        <v>2</v>
      </c>
      <c r="H1583" s="199" t="inlineStr">
        <is>
          <t>MEDIUM</t>
        </is>
      </c>
      <c r="I1583" s="199" t="n">
        <v>10</v>
      </c>
      <c r="J1583" s="199" t="inlineStr">
        <is>
          <t>NO</t>
        </is>
      </c>
      <c r="K1583" s="199" t="inlineStr">
        <is>
          <t>https://attack.mitre.org/techniques/T1055/002</t>
        </is>
      </c>
      <c r="L1583" s="199" t="inlineStr"/>
      <c r="M1583" s="199" t="inlineStr">
        <is>
          <t>Implement detections</t>
        </is>
      </c>
      <c r="N1583" s="199" t="inlineStr">
        <is>
          <t>https://attack.mitre.org/techniques/T1055/002</t>
        </is>
      </c>
      <c r="O1583" s="199" t="inlineStr">
        <is>
          <t>Implement detection rules for this technique</t>
        </is>
      </c>
      <c r="P1583" s="199" t="inlineStr">
        <is>
          <t>Tactics: Defense Evasion, Privilege Escalation</t>
        </is>
      </c>
      <c r="Q1583" s="199" t="inlineStr">
        <is>
          <t>P4</t>
        </is>
      </c>
      <c r="R1583" s="199" t="inlineStr">
        <is>
          <t>🔍 Investigate and apply appropriate controls</t>
        </is>
      </c>
      <c r="S1583" s="199" t="inlineStr">
        <is>
          <t>MITRE technique - no IP context</t>
        </is>
      </c>
      <c r="T1583" s="199" t="n">
        <v>0</v>
      </c>
      <c r="U1583" s="199" t="n">
        <v>0</v>
      </c>
      <c r="V1583" s="199" t="inlineStr">
        <is>
          <t>T1055.002:Portable Executable Injection</t>
        </is>
      </c>
      <c r="W1583" s="199" t="n">
        <v>1</v>
      </c>
      <c r="X1583" s="199" t="inlineStr">
        <is>
          <t>LOW (40%)</t>
        </is>
      </c>
      <c r="Y1583" s="199" t="inlineStr">
        <is>
          <t>NONE</t>
        </is>
      </c>
      <c r="Z1583" s="199" t="inlineStr">
        <is>
          <t>NONE</t>
        </is>
      </c>
      <c r="AA1583" s="199" t="inlineStr">
        <is>
          <t>NONE</t>
        </is>
      </c>
      <c r="AB1583" s="199" t="inlineStr">
        <is>
          <t>NONE</t>
        </is>
      </c>
      <c r="AC1583" s="199" t="n">
        <v>0</v>
      </c>
      <c r="AD1583" s="199" t="inlineStr"/>
    </row>
    <row r="1584">
      <c r="A1584" s="199" t="inlineStr">
        <is>
          <t>MITRE_ATTACK</t>
        </is>
      </c>
      <c r="B1584" s="199" t="inlineStr">
        <is>
          <t>T1218.012</t>
        </is>
      </c>
      <c r="C1584" s="199" t="inlineStr">
        <is>
          <t>Tactic: Defense Evasion | Technique: Verclsid | Adversaries may abuse verclsid.exe to proxy execution of malicious code. Verclsid.exe is known as the Extension CLSID Verification Host and is responsible for verifying each shell extension before they are used by Windows Explorer or the Windows Shell.(Citation: WinOSBite verclsid.exe) Adversaries may abuse verclsid.exe to execute malicious payloads. This may be achieved by running verclsid.exe /S /C {CLSID} , where the file is referenced by a Clas</t>
        </is>
      </c>
      <c r="D1584" s="199" t="n">
        <v>6</v>
      </c>
      <c r="E1584" s="199" t="inlineStr">
        <is>
          <t>MEDIUM</t>
        </is>
      </c>
      <c r="F1584" s="199" t="n">
        <v>2</v>
      </c>
      <c r="G1584" s="199" t="n">
        <v>2</v>
      </c>
      <c r="H1584" s="199" t="inlineStr">
        <is>
          <t>MEDIUM</t>
        </is>
      </c>
      <c r="I1584" s="199" t="n">
        <v>10</v>
      </c>
      <c r="J1584" s="199" t="inlineStr">
        <is>
          <t>NO</t>
        </is>
      </c>
      <c r="K1584" s="199" t="inlineStr">
        <is>
          <t>https://attack.mitre.org/techniques/T1218/012</t>
        </is>
      </c>
      <c r="L1584" s="199" t="inlineStr"/>
      <c r="M1584" s="199" t="inlineStr">
        <is>
          <t>Implement detections</t>
        </is>
      </c>
      <c r="N1584" s="199" t="inlineStr">
        <is>
          <t>https://attack.mitre.org/techniques/T1218/012</t>
        </is>
      </c>
      <c r="O1584" s="199" t="inlineStr">
        <is>
          <t>Implement detection rules for this technique</t>
        </is>
      </c>
      <c r="P1584" s="199" t="inlineStr">
        <is>
          <t>Tactics: Defense Evasion</t>
        </is>
      </c>
      <c r="Q1584" s="199" t="inlineStr">
        <is>
          <t>P4</t>
        </is>
      </c>
      <c r="R1584" s="199" t="inlineStr">
        <is>
          <t>🔍 Investigate and apply appropriate controls</t>
        </is>
      </c>
      <c r="S1584" s="199" t="inlineStr">
        <is>
          <t>MITRE technique - no IP context</t>
        </is>
      </c>
      <c r="T1584" s="199" t="n">
        <v>0</v>
      </c>
      <c r="U1584" s="199" t="n">
        <v>0</v>
      </c>
      <c r="V1584" s="199" t="inlineStr">
        <is>
          <t>T1218.012:Verclsid</t>
        </is>
      </c>
      <c r="W1584" s="199" t="n">
        <v>1</v>
      </c>
      <c r="X1584" s="199" t="inlineStr">
        <is>
          <t>LOW (40%)</t>
        </is>
      </c>
      <c r="Y1584" s="199" t="inlineStr">
        <is>
          <t>NONE</t>
        </is>
      </c>
      <c r="Z1584" s="199" t="inlineStr">
        <is>
          <t>NONE</t>
        </is>
      </c>
      <c r="AA1584" s="199" t="inlineStr">
        <is>
          <t>NONE</t>
        </is>
      </c>
      <c r="AB1584" s="199" t="inlineStr">
        <is>
          <t>NONE</t>
        </is>
      </c>
      <c r="AC1584" s="199" t="n">
        <v>0</v>
      </c>
      <c r="AD1584" s="199" t="inlineStr"/>
    </row>
    <row r="1585">
      <c r="A1585" s="199" t="inlineStr">
        <is>
          <t>MITRE_ATTACK</t>
        </is>
      </c>
      <c r="B1585" s="199" t="inlineStr">
        <is>
          <t>T1586</t>
        </is>
      </c>
      <c r="C1585" s="199" t="inlineStr">
        <is>
          <t>Tactic: Resource Development | Technique: Compromise Accounts | Adversaries may compromise accounts with services that can be used during targeting. For operations incorporating social engineering, the utilization of an online persona may be important. Rather than creating and cultivating accounts (i.e. [Establish Accounts](https://attack.mitre.org/techniques/T1585)), adversaries may compromise existing accounts. Utilizing an existing persona may engender a level of trust in a potential victim i</t>
        </is>
      </c>
      <c r="D1585" s="199" t="n">
        <v>6</v>
      </c>
      <c r="E1585" s="199" t="inlineStr">
        <is>
          <t>MEDIUM</t>
        </is>
      </c>
      <c r="F1585" s="199" t="n">
        <v>2</v>
      </c>
      <c r="G1585" s="199" t="n">
        <v>2</v>
      </c>
      <c r="H1585" s="199" t="inlineStr">
        <is>
          <t>MEDIUM</t>
        </is>
      </c>
      <c r="I1585" s="199" t="n">
        <v>10</v>
      </c>
      <c r="J1585" s="199" t="inlineStr">
        <is>
          <t>NO</t>
        </is>
      </c>
      <c r="K1585" s="199" t="inlineStr">
        <is>
          <t>https://attack.mitre.org/techniques/T1586</t>
        </is>
      </c>
      <c r="L1585" s="199" t="inlineStr"/>
      <c r="M1585" s="199" t="inlineStr">
        <is>
          <t>Implement detections</t>
        </is>
      </c>
      <c r="N1585" s="199" t="inlineStr">
        <is>
          <t>https://attack.mitre.org/techniques/T1586</t>
        </is>
      </c>
      <c r="O1585" s="199" t="inlineStr">
        <is>
          <t>Implement detection rules for this technique</t>
        </is>
      </c>
      <c r="P1585" s="199" t="inlineStr">
        <is>
          <t>Tactics: Resource Development</t>
        </is>
      </c>
      <c r="Q1585" s="199" t="inlineStr">
        <is>
          <t>P4</t>
        </is>
      </c>
      <c r="R1585" s="199" t="inlineStr">
        <is>
          <t>🔍 Investigate and apply appropriate controls</t>
        </is>
      </c>
      <c r="S1585" s="199" t="inlineStr">
        <is>
          <t>MITRE technique - no IP context</t>
        </is>
      </c>
      <c r="T1585" s="199" t="n">
        <v>0</v>
      </c>
      <c r="U1585" s="199" t="n">
        <v>0</v>
      </c>
      <c r="V1585" s="199" t="inlineStr">
        <is>
          <t>T1586:Compromise Accounts | T1585:Establish Accounts</t>
        </is>
      </c>
      <c r="W1585" s="199" t="n">
        <v>1</v>
      </c>
      <c r="X1585" s="199" t="inlineStr">
        <is>
          <t>LOW (40%)</t>
        </is>
      </c>
      <c r="Y1585" s="199" t="inlineStr">
        <is>
          <t>NONE</t>
        </is>
      </c>
      <c r="Z1585" s="199" t="inlineStr">
        <is>
          <t>NONE</t>
        </is>
      </c>
      <c r="AA1585" s="199" t="inlineStr">
        <is>
          <t>NONE</t>
        </is>
      </c>
      <c r="AB1585" s="199" t="inlineStr">
        <is>
          <t>NONE</t>
        </is>
      </c>
      <c r="AC1585" s="199" t="n">
        <v>0</v>
      </c>
      <c r="AD1585" s="199" t="inlineStr"/>
    </row>
    <row r="1586">
      <c r="A1586" s="199" t="inlineStr">
        <is>
          <t>MITRE_ATTACK</t>
        </is>
      </c>
      <c r="B1586" s="199" t="inlineStr">
        <is>
          <t>T1569.001</t>
        </is>
      </c>
      <c r="C1586" s="199" t="inlineStr">
        <is>
          <t>Tactic: Execution | Technique: Launchctl | Adversaries may abuse launchctl to execute commands or programs. Launchctl interfaces with launchd, the service management framework for macOS. Launchctl supports taking subcommands on the command-line, interactively, or even redirected from standard input.(Citation: Launchctl Man)
Adversaries use launchctl to execute commands and programs as [Launch Agent](https://attack.mitre.org/techniques/T1543/001)s or [Launch Daemon](https://attack.mitre.org/tech</t>
        </is>
      </c>
      <c r="D1586" s="199" t="n">
        <v>6</v>
      </c>
      <c r="E1586" s="199" t="inlineStr">
        <is>
          <t>MEDIUM</t>
        </is>
      </c>
      <c r="F1586" s="199" t="n">
        <v>2</v>
      </c>
      <c r="G1586" s="199" t="n">
        <v>2</v>
      </c>
      <c r="H1586" s="199" t="inlineStr">
        <is>
          <t>MEDIUM</t>
        </is>
      </c>
      <c r="I1586" s="199" t="n">
        <v>10</v>
      </c>
      <c r="J1586" s="199" t="inlineStr">
        <is>
          <t>NO</t>
        </is>
      </c>
      <c r="K1586" s="199" t="inlineStr">
        <is>
          <t>https://attack.mitre.org/techniques/T1569/001</t>
        </is>
      </c>
      <c r="L1586" s="199" t="inlineStr"/>
      <c r="M1586" s="199" t="inlineStr">
        <is>
          <t>Implement detections</t>
        </is>
      </c>
      <c r="N1586" s="199" t="inlineStr">
        <is>
          <t>https://attack.mitre.org/techniques/T1569/001</t>
        </is>
      </c>
      <c r="O1586" s="199" t="inlineStr">
        <is>
          <t>Implement detection rules for this technique</t>
        </is>
      </c>
      <c r="P1586" s="199" t="inlineStr">
        <is>
          <t>Tactics: Execution</t>
        </is>
      </c>
      <c r="Q1586" s="199" t="inlineStr">
        <is>
          <t>P4</t>
        </is>
      </c>
      <c r="R1586" s="199" t="inlineStr">
        <is>
          <t>🔍 Investigate and apply appropriate controls</t>
        </is>
      </c>
      <c r="S1586" s="199" t="inlineStr">
        <is>
          <t>MITRE technique - no IP context</t>
        </is>
      </c>
      <c r="T1586" s="199" t="n">
        <v>0</v>
      </c>
      <c r="U1586" s="199" t="n">
        <v>0</v>
      </c>
      <c r="V1586" s="199" t="inlineStr">
        <is>
          <t>T1569.001:Launchctl | T1543.004:Launch Daemon | T1543.001:Launch Agent</t>
        </is>
      </c>
      <c r="W1586" s="199" t="n">
        <v>1</v>
      </c>
      <c r="X1586" s="199" t="inlineStr">
        <is>
          <t>LOW (40%)</t>
        </is>
      </c>
      <c r="Y1586" s="199" t="inlineStr">
        <is>
          <t>NONE</t>
        </is>
      </c>
      <c r="Z1586" s="199" t="inlineStr">
        <is>
          <t>NONE</t>
        </is>
      </c>
      <c r="AA1586" s="199" t="inlineStr">
        <is>
          <t>NONE</t>
        </is>
      </c>
      <c r="AB1586" s="199" t="inlineStr">
        <is>
          <t>NONE</t>
        </is>
      </c>
      <c r="AC1586" s="199" t="n">
        <v>0</v>
      </c>
      <c r="AD1586" s="199" t="inlineStr"/>
    </row>
    <row r="1587">
      <c r="A1587" s="199" t="inlineStr">
        <is>
          <t>MITRE_ATTACK</t>
        </is>
      </c>
      <c r="B1587" s="199" t="inlineStr">
        <is>
          <t>T1584.005</t>
        </is>
      </c>
      <c r="C1587" s="199" t="inlineStr">
        <is>
          <t xml:space="preserve">Tactic: Resource Development | Technique: Botnet | Adversaries may compromise numerous third-party systems to form a botnet that can be used during targeting. A botnet is a network of compromised systems that can be instructed to perform coordinated tasks.(Citation: Norton Botnet) Instead of purchasing/renting a botnet from a booter/stresser service, adversaries may build their own botnet by compromising numerous third-party systems.(Citation: Imperva DDoS for Hire) Adversaries may also conduct </t>
        </is>
      </c>
      <c r="D1587" s="199" t="n">
        <v>6</v>
      </c>
      <c r="E1587" s="199" t="inlineStr">
        <is>
          <t>MEDIUM</t>
        </is>
      </c>
      <c r="F1587" s="199" t="n">
        <v>2</v>
      </c>
      <c r="G1587" s="199" t="n">
        <v>2</v>
      </c>
      <c r="H1587" s="199" t="inlineStr">
        <is>
          <t>MEDIUM</t>
        </is>
      </c>
      <c r="I1587" s="199" t="n">
        <v>10</v>
      </c>
      <c r="J1587" s="199" t="inlineStr">
        <is>
          <t>NO</t>
        </is>
      </c>
      <c r="K1587" s="199" t="inlineStr">
        <is>
          <t>https://attack.mitre.org/techniques/T1584/005</t>
        </is>
      </c>
      <c r="L1587" s="199" t="inlineStr"/>
      <c r="M1587" s="199" t="inlineStr">
        <is>
          <t>Implement detections</t>
        </is>
      </c>
      <c r="N1587" s="199" t="inlineStr">
        <is>
          <t>https://attack.mitre.org/techniques/T1584/005</t>
        </is>
      </c>
      <c r="O1587" s="199" t="inlineStr">
        <is>
          <t>Implement detection rules for this technique</t>
        </is>
      </c>
      <c r="P1587" s="199" t="inlineStr">
        <is>
          <t>Tactics: Resource Development</t>
        </is>
      </c>
      <c r="Q1587" s="199" t="inlineStr">
        <is>
          <t>P4</t>
        </is>
      </c>
      <c r="R1587" s="199" t="inlineStr">
        <is>
          <t>🔍 Investigate and apply appropriate controls</t>
        </is>
      </c>
      <c r="S1587" s="199" t="inlineStr">
        <is>
          <t>MITRE technique - no IP context</t>
        </is>
      </c>
      <c r="T1587" s="199" t="n">
        <v>0</v>
      </c>
      <c r="U1587" s="199" t="n">
        <v>0</v>
      </c>
      <c r="V1587" s="199" t="inlineStr">
        <is>
          <t>T1584.005:Botnet</t>
        </is>
      </c>
      <c r="W1587" s="199" t="n">
        <v>1</v>
      </c>
      <c r="X1587" s="199" t="inlineStr">
        <is>
          <t>LOW (40%)</t>
        </is>
      </c>
      <c r="Y1587" s="199" t="inlineStr">
        <is>
          <t>NONE</t>
        </is>
      </c>
      <c r="Z1587" s="199" t="inlineStr">
        <is>
          <t>NONE</t>
        </is>
      </c>
      <c r="AA1587" s="199" t="inlineStr">
        <is>
          <t>NONE</t>
        </is>
      </c>
      <c r="AB1587" s="199" t="inlineStr">
        <is>
          <t>NONE</t>
        </is>
      </c>
      <c r="AC1587" s="199" t="n">
        <v>0</v>
      </c>
      <c r="AD1587" s="199" t="inlineStr"/>
    </row>
    <row r="1588">
      <c r="A1588" s="199" t="inlineStr">
        <is>
          <t>MITRE_ATTACK</t>
        </is>
      </c>
      <c r="B1588" s="199" t="inlineStr">
        <is>
          <t>T1059.008</t>
        </is>
      </c>
      <c r="C1588" s="199" t="inlineStr">
        <is>
          <t>Tactic: Execution | Technique: Network Device CLI | Adversaries may abuse scripting or built-in command line interpreters (CLI) on network devices to execute malicious command and payloads. The CLI is the primary means through which users and administrators interact with the device in order to view system information, modify device operations, or perform diagnostic and administrative functions. CLIs typically contain various permission levels required for different commands. 
Scripting interpre</t>
        </is>
      </c>
      <c r="D1588" s="199" t="n">
        <v>6</v>
      </c>
      <c r="E1588" s="199" t="inlineStr">
        <is>
          <t>MEDIUM</t>
        </is>
      </c>
      <c r="F1588" s="199" t="n">
        <v>2</v>
      </c>
      <c r="G1588" s="199" t="n">
        <v>2</v>
      </c>
      <c r="H1588" s="199" t="inlineStr">
        <is>
          <t>MEDIUM</t>
        </is>
      </c>
      <c r="I1588" s="199" t="n">
        <v>10</v>
      </c>
      <c r="J1588" s="199" t="inlineStr">
        <is>
          <t>NO</t>
        </is>
      </c>
      <c r="K1588" s="199" t="inlineStr">
        <is>
          <t>https://attack.mitre.org/techniques/T1059/008</t>
        </is>
      </c>
      <c r="L1588" s="199" t="inlineStr"/>
      <c r="M1588" s="199" t="inlineStr">
        <is>
          <t>Implement detections</t>
        </is>
      </c>
      <c r="N1588" s="199" t="inlineStr">
        <is>
          <t>https://attack.mitre.org/techniques/T1059/008</t>
        </is>
      </c>
      <c r="O1588" s="199" t="inlineStr">
        <is>
          <t>Implement detection rules for this technique</t>
        </is>
      </c>
      <c r="P1588" s="199" t="inlineStr">
        <is>
          <t>Tactics: Execution</t>
        </is>
      </c>
      <c r="Q1588" s="199" t="inlineStr">
        <is>
          <t>P4</t>
        </is>
      </c>
      <c r="R1588" s="199" t="inlineStr">
        <is>
          <t>🔍 Investigate and apply appropriate controls</t>
        </is>
      </c>
      <c r="S1588" s="199" t="inlineStr">
        <is>
          <t>MITRE technique - no IP context</t>
        </is>
      </c>
      <c r="T1588" s="199" t="n">
        <v>0</v>
      </c>
      <c r="U1588" s="199" t="n">
        <v>0</v>
      </c>
      <c r="V1588" s="199" t="inlineStr">
        <is>
          <t>T1059.008:Network Device CLI | T1584.008:Network Devices</t>
        </is>
      </c>
      <c r="W1588" s="199" t="n">
        <v>1</v>
      </c>
      <c r="X1588" s="199" t="inlineStr">
        <is>
          <t>LOW (40%)</t>
        </is>
      </c>
      <c r="Y1588" s="199" t="inlineStr">
        <is>
          <t>NONE</t>
        </is>
      </c>
      <c r="Z1588" s="199" t="inlineStr">
        <is>
          <t>NONE</t>
        </is>
      </c>
      <c r="AA1588" s="199" t="inlineStr">
        <is>
          <t>NONE</t>
        </is>
      </c>
      <c r="AB1588" s="199" t="inlineStr">
        <is>
          <t>NONE</t>
        </is>
      </c>
      <c r="AC1588" s="199" t="n">
        <v>0</v>
      </c>
      <c r="AD1588" s="199" t="inlineStr"/>
    </row>
    <row r="1589">
      <c r="A1589" s="199" t="inlineStr">
        <is>
          <t>MITRE_ATTACK</t>
        </is>
      </c>
      <c r="B1589" s="199" t="inlineStr">
        <is>
          <t>T1552.003</t>
        </is>
      </c>
      <c r="C1589" s="199" t="inlineStr">
        <is>
          <t>Tactic: Credential Access | Technique: Shell History | Adversaries may search the command history on compromised systems for insecurely stored credentials.
On Linux and macOS systems, shells such as Bash and Zsh keep track of the commands users type on the command-line with the "history" utility. Once a user logs out, the history is flushed to the user's history file. For each user, this file resides at the same location: for example, `~/.bash_history` or `~/.zsh_history`. Typically, these file</t>
        </is>
      </c>
      <c r="D1589" s="199" t="n">
        <v>6</v>
      </c>
      <c r="E1589" s="199" t="inlineStr">
        <is>
          <t>MEDIUM</t>
        </is>
      </c>
      <c r="F1589" s="199" t="n">
        <v>2</v>
      </c>
      <c r="G1589" s="199" t="n">
        <v>2</v>
      </c>
      <c r="H1589" s="199" t="inlineStr">
        <is>
          <t>MEDIUM</t>
        </is>
      </c>
      <c r="I1589" s="199" t="n">
        <v>10</v>
      </c>
      <c r="J1589" s="199" t="inlineStr">
        <is>
          <t>NO</t>
        </is>
      </c>
      <c r="K1589" s="199" t="inlineStr">
        <is>
          <t>https://attack.mitre.org/techniques/T1552/003</t>
        </is>
      </c>
      <c r="L1589" s="199" t="inlineStr"/>
      <c r="M1589" s="199" t="inlineStr">
        <is>
          <t>Implement detections</t>
        </is>
      </c>
      <c r="N1589" s="199" t="inlineStr">
        <is>
          <t>https://attack.mitre.org/techniques/T1552/003</t>
        </is>
      </c>
      <c r="O1589" s="199" t="inlineStr">
        <is>
          <t>Implement detection rules for this technique</t>
        </is>
      </c>
      <c r="P1589" s="199" t="inlineStr">
        <is>
          <t>Tactics: Credential Access</t>
        </is>
      </c>
      <c r="Q1589" s="199" t="inlineStr">
        <is>
          <t>P4</t>
        </is>
      </c>
      <c r="R1589" s="199" t="inlineStr">
        <is>
          <t>🔍 Investigate and apply appropriate controls</t>
        </is>
      </c>
      <c r="S1589" s="199" t="inlineStr">
        <is>
          <t>MITRE technique - no IP context</t>
        </is>
      </c>
      <c r="T1589" s="199" t="n">
        <v>0</v>
      </c>
      <c r="U1589" s="199" t="n">
        <v>0</v>
      </c>
      <c r="V1589" s="199" t="inlineStr">
        <is>
          <t>T1552.003:Shell History | T1589.001:Credentials</t>
        </is>
      </c>
      <c r="W1589" s="199" t="n">
        <v>1</v>
      </c>
      <c r="X1589" s="199" t="inlineStr">
        <is>
          <t>LOW (40%)</t>
        </is>
      </c>
      <c r="Y1589" s="199" t="inlineStr">
        <is>
          <t>NONE</t>
        </is>
      </c>
      <c r="Z1589" s="199" t="inlineStr">
        <is>
          <t>NONE</t>
        </is>
      </c>
      <c r="AA1589" s="199" t="inlineStr">
        <is>
          <t>NONE</t>
        </is>
      </c>
      <c r="AB1589" s="199" t="inlineStr">
        <is>
          <t>NONE</t>
        </is>
      </c>
      <c r="AC1589" s="199" t="n">
        <v>0</v>
      </c>
      <c r="AD1589" s="199" t="inlineStr"/>
    </row>
    <row r="1590">
      <c r="A1590" s="199" t="inlineStr">
        <is>
          <t>MITRE_ATTACK</t>
        </is>
      </c>
      <c r="B1590" s="199" t="inlineStr">
        <is>
          <t>T1562.010</t>
        </is>
      </c>
      <c r="C1590" s="199" t="inlineStr">
        <is>
          <t>Tactic: Defense Evasion | Technique: Downgrade Attack | Adversaries may downgrade or use a version of system features that may be outdated, vulnerable, and/or does not support updated security controls. Downgrade attacks typically take advantage of a system’s backward compatibility to force it into less secure modes of operation. 
Adversaries may downgrade and use various less-secure versions of features of a system, such as [Command and Scripting Interpreter](https://attack.mitre.org/technique</t>
        </is>
      </c>
      <c r="D1590" s="199" t="n">
        <v>6</v>
      </c>
      <c r="E1590" s="199" t="inlineStr">
        <is>
          <t>MEDIUM</t>
        </is>
      </c>
      <c r="F1590" s="199" t="n">
        <v>2</v>
      </c>
      <c r="G1590" s="199" t="n">
        <v>2</v>
      </c>
      <c r="H1590" s="199" t="inlineStr">
        <is>
          <t>MEDIUM</t>
        </is>
      </c>
      <c r="I1590" s="199" t="n">
        <v>10</v>
      </c>
      <c r="J1590" s="199" t="inlineStr">
        <is>
          <t>NO</t>
        </is>
      </c>
      <c r="K1590" s="199" t="inlineStr">
        <is>
          <t>https://attack.mitre.org/techniques/T1562/010</t>
        </is>
      </c>
      <c r="L1590" s="199" t="inlineStr"/>
      <c r="M1590" s="199" t="inlineStr">
        <is>
          <t>Implement detections</t>
        </is>
      </c>
      <c r="N1590" s="199" t="inlineStr">
        <is>
          <t>https://attack.mitre.org/techniques/T1562/010</t>
        </is>
      </c>
      <c r="O1590" s="199" t="inlineStr">
        <is>
          <t>Implement detection rules for this technique</t>
        </is>
      </c>
      <c r="P1590" s="199" t="inlineStr">
        <is>
          <t>Tactics: Defense Evasion</t>
        </is>
      </c>
      <c r="Q1590" s="199" t="inlineStr">
        <is>
          <t>P4</t>
        </is>
      </c>
      <c r="R1590" s="199" t="inlineStr">
        <is>
          <t>🔍 Investigate and apply appropriate controls</t>
        </is>
      </c>
      <c r="S1590" s="199" t="inlineStr">
        <is>
          <t>MITRE technique - no IP context</t>
        </is>
      </c>
      <c r="T1590" s="199" t="n">
        <v>0</v>
      </c>
      <c r="U1590" s="199" t="n">
        <v>0</v>
      </c>
      <c r="V1590" s="199" t="inlineStr">
        <is>
          <t>T1562.010:Downgrade Attack | T1059:Command and Scripting Interpreter</t>
        </is>
      </c>
      <c r="W1590" s="199" t="n">
        <v>1</v>
      </c>
      <c r="X1590" s="199" t="inlineStr">
        <is>
          <t>LOW (40%)</t>
        </is>
      </c>
      <c r="Y1590" s="199" t="inlineStr">
        <is>
          <t>NONE</t>
        </is>
      </c>
      <c r="Z1590" s="199" t="inlineStr">
        <is>
          <t>NONE</t>
        </is>
      </c>
      <c r="AA1590" s="199" t="inlineStr">
        <is>
          <t>NONE</t>
        </is>
      </c>
      <c r="AB1590" s="199" t="inlineStr">
        <is>
          <t>NONE</t>
        </is>
      </c>
      <c r="AC1590" s="199" t="n">
        <v>0</v>
      </c>
      <c r="AD1590" s="199" t="inlineStr"/>
    </row>
    <row r="1591">
      <c r="A1591" s="199" t="inlineStr">
        <is>
          <t>MITRE_ATTACK</t>
        </is>
      </c>
      <c r="B1591" s="199" t="inlineStr">
        <is>
          <t>T1559.003</t>
        </is>
      </c>
      <c r="C1591" s="199" t="inlineStr">
        <is>
          <t>Tactic: Execution | Technique: XPC Services | Adversaries can provide malicious content to an XPC service daemon for local code execution. macOS uses XPC services for basic inter-process communication between various processes, such as between the XPC Service daemon and third-party application privileged helper tools. Applications can send messages to the XPC Service daemon, which runs as root, using the low-level XPC Service C API or the high level NSXPCConnection API in order to handle tasks t</t>
        </is>
      </c>
      <c r="D1591" s="199" t="n">
        <v>6</v>
      </c>
      <c r="E1591" s="199" t="inlineStr">
        <is>
          <t>MEDIUM</t>
        </is>
      </c>
      <c r="F1591" s="199" t="n">
        <v>2</v>
      </c>
      <c r="G1591" s="199" t="n">
        <v>2</v>
      </c>
      <c r="H1591" s="199" t="inlineStr">
        <is>
          <t>MEDIUM</t>
        </is>
      </c>
      <c r="I1591" s="199" t="n">
        <v>10</v>
      </c>
      <c r="J1591" s="199" t="inlineStr">
        <is>
          <t>NO</t>
        </is>
      </c>
      <c r="K1591" s="199" t="inlineStr">
        <is>
          <t>https://attack.mitre.org/techniques/T1559/003</t>
        </is>
      </c>
      <c r="L1591" s="199" t="inlineStr"/>
      <c r="M1591" s="199" t="inlineStr">
        <is>
          <t>Implement detections</t>
        </is>
      </c>
      <c r="N1591" s="199" t="inlineStr">
        <is>
          <t>https://attack.mitre.org/techniques/T1559/003</t>
        </is>
      </c>
      <c r="O1591" s="199" t="inlineStr">
        <is>
          <t>Implement detection rules for this technique</t>
        </is>
      </c>
      <c r="P1591" s="199" t="inlineStr">
        <is>
          <t>Tactics: Execution</t>
        </is>
      </c>
      <c r="Q1591" s="199" t="inlineStr">
        <is>
          <t>P4</t>
        </is>
      </c>
      <c r="R1591" s="199" t="inlineStr">
        <is>
          <t>🔍 Investigate and apply appropriate controls</t>
        </is>
      </c>
      <c r="S1591" s="199" t="inlineStr">
        <is>
          <t>MITRE technique - no IP context</t>
        </is>
      </c>
      <c r="T1591" s="199" t="n">
        <v>0</v>
      </c>
      <c r="U1591" s="199" t="n">
        <v>0</v>
      </c>
      <c r="V1591" s="199" t="inlineStr">
        <is>
          <t>T1559.003:XPC Services</t>
        </is>
      </c>
      <c r="W1591" s="199" t="n">
        <v>1</v>
      </c>
      <c r="X1591" s="199" t="inlineStr">
        <is>
          <t>LOW (40%)</t>
        </is>
      </c>
      <c r="Y1591" s="199" t="inlineStr">
        <is>
          <t>NONE</t>
        </is>
      </c>
      <c r="Z1591" s="199" t="inlineStr">
        <is>
          <t>NONE</t>
        </is>
      </c>
      <c r="AA1591" s="199" t="inlineStr">
        <is>
          <t>NONE</t>
        </is>
      </c>
      <c r="AB1591" s="199" t="inlineStr">
        <is>
          <t>NONE</t>
        </is>
      </c>
      <c r="AC1591" s="199" t="n">
        <v>0</v>
      </c>
      <c r="AD1591" s="199" t="inlineStr"/>
    </row>
    <row r="1592">
      <c r="A1592" s="199" t="inlineStr">
        <is>
          <t>MITRE_ATTACK</t>
        </is>
      </c>
      <c r="B1592" s="199" t="inlineStr">
        <is>
          <t>T1497</t>
        </is>
      </c>
      <c r="C1592" s="199" t="inlineStr">
        <is>
          <t xml:space="preserve">Tactic: Defense Evasion, Discovery | Technique: Virtualization/Sandbox Evasion | Adversaries may employ various means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t>
        </is>
      </c>
      <c r="D1592" s="199" t="n">
        <v>6</v>
      </c>
      <c r="E1592" s="199" t="inlineStr">
        <is>
          <t>MEDIUM</t>
        </is>
      </c>
      <c r="F1592" s="199" t="n">
        <v>2</v>
      </c>
      <c r="G1592" s="199" t="n">
        <v>2</v>
      </c>
      <c r="H1592" s="199" t="inlineStr">
        <is>
          <t>MEDIUM</t>
        </is>
      </c>
      <c r="I1592" s="199" t="n">
        <v>10</v>
      </c>
      <c r="J1592" s="199" t="inlineStr">
        <is>
          <t>NO</t>
        </is>
      </c>
      <c r="K1592" s="199" t="inlineStr">
        <is>
          <t>https://attack.mitre.org/techniques/T1497</t>
        </is>
      </c>
      <c r="L1592" s="199" t="inlineStr"/>
      <c r="M1592" s="199" t="inlineStr">
        <is>
          <t>Implement detections</t>
        </is>
      </c>
      <c r="N1592" s="199" t="inlineStr">
        <is>
          <t>https://attack.mitre.org/techniques/T1497</t>
        </is>
      </c>
      <c r="O1592" s="199" t="inlineStr">
        <is>
          <t>Implement detection rules for this technique</t>
        </is>
      </c>
      <c r="P1592" s="199" t="inlineStr">
        <is>
          <t>Tactics: Defense Evasion, Discovery</t>
        </is>
      </c>
      <c r="Q1592" s="199" t="inlineStr">
        <is>
          <t>P4</t>
        </is>
      </c>
      <c r="R1592" s="199" t="inlineStr">
        <is>
          <t>🔍 Investigate and apply appropriate controls</t>
        </is>
      </c>
      <c r="S1592" s="199" t="inlineStr">
        <is>
          <t>MITRE technique - no IP context</t>
        </is>
      </c>
      <c r="T1592" s="199" t="n">
        <v>0</v>
      </c>
      <c r="U1592" s="199" t="n">
        <v>0</v>
      </c>
      <c r="V1592" s="199" t="inlineStr">
        <is>
          <t>T1497:Virtualization/Sandbox Evasion | T1588.001:Malware</t>
        </is>
      </c>
      <c r="W1592" s="199" t="n">
        <v>1</v>
      </c>
      <c r="X1592" s="199" t="inlineStr">
        <is>
          <t>LOW (40%)</t>
        </is>
      </c>
      <c r="Y1592" s="199" t="inlineStr">
        <is>
          <t>NONE</t>
        </is>
      </c>
      <c r="Z1592" s="199" t="inlineStr">
        <is>
          <t>NONE</t>
        </is>
      </c>
      <c r="AA1592" s="199" t="inlineStr">
        <is>
          <t>NONE</t>
        </is>
      </c>
      <c r="AB1592" s="199" t="inlineStr">
        <is>
          <t>NONE</t>
        </is>
      </c>
      <c r="AC1592" s="199" t="n">
        <v>0</v>
      </c>
      <c r="AD1592" s="199" t="inlineStr"/>
    </row>
    <row r="1593">
      <c r="A1593" s="199" t="inlineStr">
        <is>
          <t>MITRE_ATTACK</t>
        </is>
      </c>
      <c r="B1593" s="199" t="inlineStr">
        <is>
          <t>T1102</t>
        </is>
      </c>
      <c r="C1593" s="199" t="inlineStr">
        <is>
          <t>Tactic: Command And Control | Technique: Web Service | Adversaries may use an existing, legitimate external Web service as a means for relaying data to/from a compromised system. Popular websites, cloud services, and social media acting as a mechanism for C2 may give a significant amount of cover due to the likelihood that hosts within a network are already communicating with them prior to a compromise. Using common services, such as those offered by Google, Microsoft, or Twitter, makes it easie</t>
        </is>
      </c>
      <c r="D1593" s="199" t="n">
        <v>6</v>
      </c>
      <c r="E1593" s="199" t="inlineStr">
        <is>
          <t>MEDIUM</t>
        </is>
      </c>
      <c r="F1593" s="199" t="n">
        <v>2</v>
      </c>
      <c r="G1593" s="199" t="n">
        <v>2</v>
      </c>
      <c r="H1593" s="199" t="inlineStr">
        <is>
          <t>MEDIUM</t>
        </is>
      </c>
      <c r="I1593" s="199" t="n">
        <v>10</v>
      </c>
      <c r="J1593" s="199" t="inlineStr">
        <is>
          <t>NO</t>
        </is>
      </c>
      <c r="K1593" s="199" t="inlineStr">
        <is>
          <t>https://attack.mitre.org/techniques/T1102</t>
        </is>
      </c>
      <c r="L1593" s="199" t="inlineStr"/>
      <c r="M1593" s="199" t="inlineStr">
        <is>
          <t>Implement detections</t>
        </is>
      </c>
      <c r="N1593" s="199" t="inlineStr">
        <is>
          <t>https://attack.mitre.org/techniques/T1102</t>
        </is>
      </c>
      <c r="O1593" s="199" t="inlineStr">
        <is>
          <t>Implement detection rules for this technique</t>
        </is>
      </c>
      <c r="P1593" s="199" t="inlineStr">
        <is>
          <t>Tactics: Command And Control</t>
        </is>
      </c>
      <c r="Q1593" s="199" t="inlineStr">
        <is>
          <t>P4</t>
        </is>
      </c>
      <c r="R1593" s="199" t="inlineStr">
        <is>
          <t>🔍 Investigate and apply appropriate controls</t>
        </is>
      </c>
      <c r="S1593" s="199" t="inlineStr">
        <is>
          <t>MITRE technique - no IP context</t>
        </is>
      </c>
      <c r="T1593" s="199" t="n">
        <v>0</v>
      </c>
      <c r="U1593" s="199" t="n">
        <v>0</v>
      </c>
      <c r="V1593" s="199" t="inlineStr">
        <is>
          <t>T1102:Web Service | T1021.007:Cloud Services | T1593.001:Social Media</t>
        </is>
      </c>
      <c r="W1593" s="199" t="n">
        <v>1</v>
      </c>
      <c r="X1593" s="199" t="inlineStr">
        <is>
          <t>LOW (40%)</t>
        </is>
      </c>
      <c r="Y1593" s="199" t="inlineStr">
        <is>
          <t>NONE</t>
        </is>
      </c>
      <c r="Z1593" s="199" t="inlineStr">
        <is>
          <t>NONE</t>
        </is>
      </c>
      <c r="AA1593" s="199" t="inlineStr">
        <is>
          <t>NONE</t>
        </is>
      </c>
      <c r="AB1593" s="199" t="inlineStr">
        <is>
          <t>NONE</t>
        </is>
      </c>
      <c r="AC1593" s="199" t="n">
        <v>0</v>
      </c>
      <c r="AD1593" s="199" t="inlineStr"/>
    </row>
    <row r="1594">
      <c r="A1594" s="199" t="inlineStr">
        <is>
          <t>MITRE_ATTACK</t>
        </is>
      </c>
      <c r="B1594" s="199" t="inlineStr">
        <is>
          <t>T1552.001</t>
        </is>
      </c>
      <c r="C1594" s="199" t="inlineStr">
        <is>
          <t>Tactic: Credential Access | Technique: Credentials In Files | 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t>
        </is>
      </c>
      <c r="D1594" s="199" t="n">
        <v>6</v>
      </c>
      <c r="E1594" s="199" t="inlineStr">
        <is>
          <t>MEDIUM</t>
        </is>
      </c>
      <c r="F1594" s="199" t="n">
        <v>2</v>
      </c>
      <c r="G1594" s="199" t="n">
        <v>2</v>
      </c>
      <c r="H1594" s="199" t="inlineStr">
        <is>
          <t>MEDIUM</t>
        </is>
      </c>
      <c r="I1594" s="199" t="n">
        <v>10</v>
      </c>
      <c r="J1594" s="199" t="inlineStr">
        <is>
          <t>NO</t>
        </is>
      </c>
      <c r="K1594" s="199" t="inlineStr">
        <is>
          <t>https://attack.mitre.org/techniques/T1552/001</t>
        </is>
      </c>
      <c r="L1594" s="199" t="inlineStr"/>
      <c r="M1594" s="199" t="inlineStr">
        <is>
          <t>Implement detections</t>
        </is>
      </c>
      <c r="N1594" s="199" t="inlineStr">
        <is>
          <t>https://attack.mitre.org/techniques/T1552/001</t>
        </is>
      </c>
      <c r="O1594" s="199" t="inlineStr">
        <is>
          <t>Implement detection rules for this technique</t>
        </is>
      </c>
      <c r="P1594" s="199" t="inlineStr">
        <is>
          <t>Tactics: Credential Access</t>
        </is>
      </c>
      <c r="Q1594" s="199" t="inlineStr">
        <is>
          <t>P4</t>
        </is>
      </c>
      <c r="R1594" s="199" t="inlineStr">
        <is>
          <t>🔍 Investigate and apply appropriate controls</t>
        </is>
      </c>
      <c r="S1594" s="199" t="inlineStr">
        <is>
          <t>MITRE technique - no IP context</t>
        </is>
      </c>
      <c r="T1594" s="199" t="n">
        <v>0</v>
      </c>
      <c r="U1594" s="199" t="n">
        <v>0</v>
      </c>
      <c r="V1594" s="199" t="inlineStr">
        <is>
          <t>T1552.001:Credentials In Files | T1589.001:Credentials</t>
        </is>
      </c>
      <c r="W1594" s="199" t="n">
        <v>1</v>
      </c>
      <c r="X1594" s="199" t="inlineStr">
        <is>
          <t>LOW (40%)</t>
        </is>
      </c>
      <c r="Y1594" s="199" t="inlineStr">
        <is>
          <t>NONE</t>
        </is>
      </c>
      <c r="Z1594" s="199" t="inlineStr">
        <is>
          <t>NONE</t>
        </is>
      </c>
      <c r="AA1594" s="199" t="inlineStr">
        <is>
          <t>NONE</t>
        </is>
      </c>
      <c r="AB1594" s="199" t="inlineStr">
        <is>
          <t>NONE</t>
        </is>
      </c>
      <c r="AC1594" s="199" t="n">
        <v>0</v>
      </c>
      <c r="AD1594" s="199" t="inlineStr"/>
    </row>
    <row r="1595">
      <c r="A1595" s="199" t="inlineStr">
        <is>
          <t>MITRE_ATTACK</t>
        </is>
      </c>
      <c r="B1595" s="199" t="inlineStr">
        <is>
          <t>T1568.003</t>
        </is>
      </c>
      <c r="C1595" s="199" t="inlineStr">
        <is>
          <t>Tactic: Command And Control | Technique: DNS Calculation | Adversaries may perform calculations on addresses returned in DNS results to determine which port and IP address to use for command and control, rather than relying on a predetermined port number or the actual returned IP address. A IP and/or port number calculation can be used to bypass egress filtering on a C2 channel.(Citation: Meyers Numbered Panda)
One implementation of [DNS Calculation](https://attack.mitre.org/techniques/T1568/00</t>
        </is>
      </c>
      <c r="D1595" s="199" t="n">
        <v>6</v>
      </c>
      <c r="E1595" s="199" t="inlineStr">
        <is>
          <t>MEDIUM</t>
        </is>
      </c>
      <c r="F1595" s="199" t="n">
        <v>2</v>
      </c>
      <c r="G1595" s="199" t="n">
        <v>2</v>
      </c>
      <c r="H1595" s="199" t="inlineStr">
        <is>
          <t>MEDIUM</t>
        </is>
      </c>
      <c r="I1595" s="199" t="n">
        <v>10</v>
      </c>
      <c r="J1595" s="199" t="inlineStr">
        <is>
          <t>NO</t>
        </is>
      </c>
      <c r="K1595" s="199" t="inlineStr">
        <is>
          <t>https://attack.mitre.org/techniques/T1568/003</t>
        </is>
      </c>
      <c r="L1595" s="199" t="inlineStr"/>
      <c r="M1595" s="199" t="inlineStr">
        <is>
          <t>Implement detections</t>
        </is>
      </c>
      <c r="N1595" s="199" t="inlineStr">
        <is>
          <t>https://attack.mitre.org/techniques/T1568/003</t>
        </is>
      </c>
      <c r="O1595" s="199" t="inlineStr">
        <is>
          <t>Implement detection rules for this technique</t>
        </is>
      </c>
      <c r="P1595" s="199" t="inlineStr">
        <is>
          <t>Tactics: Command And Control</t>
        </is>
      </c>
      <c r="Q1595" s="199" t="inlineStr">
        <is>
          <t>P4</t>
        </is>
      </c>
      <c r="R1595" s="199" t="inlineStr">
        <is>
          <t>🔍 Investigate and apply appropriate controls</t>
        </is>
      </c>
      <c r="S1595" s="199" t="inlineStr">
        <is>
          <t>MITRE technique - no IP context</t>
        </is>
      </c>
      <c r="T1595" s="199" t="n">
        <v>0</v>
      </c>
      <c r="U1595" s="199" t="n">
        <v>0</v>
      </c>
      <c r="V1595" s="199" t="inlineStr">
        <is>
          <t>T1568.003:DNS Calculation</t>
        </is>
      </c>
      <c r="W1595" s="199" t="n">
        <v>1</v>
      </c>
      <c r="X1595" s="199" t="inlineStr">
        <is>
          <t>LOW (40%)</t>
        </is>
      </c>
      <c r="Y1595" s="199" t="inlineStr">
        <is>
          <t>NONE</t>
        </is>
      </c>
      <c r="Z1595" s="199" t="inlineStr">
        <is>
          <t>NONE</t>
        </is>
      </c>
      <c r="AA1595" s="199" t="inlineStr">
        <is>
          <t>NONE</t>
        </is>
      </c>
      <c r="AB1595" s="199" t="inlineStr">
        <is>
          <t>NONE</t>
        </is>
      </c>
      <c r="AC1595" s="199" t="n">
        <v>0</v>
      </c>
      <c r="AD1595" s="199" t="inlineStr"/>
    </row>
    <row r="1596">
      <c r="A1596" s="199" t="inlineStr">
        <is>
          <t>MITRE_ATTACK</t>
        </is>
      </c>
      <c r="B1596" s="199" t="inlineStr">
        <is>
          <t>T1218.005</t>
        </is>
      </c>
      <c r="C1596" s="199" t="inlineStr">
        <is>
          <t>Tactic: Defense Evasion | Technique: Mshta | Adversaries may abuse mshta.exe to proxy execution of malicious .hta files and Javascript or VBScript through a trusted Windows utility. There are several examples of different types of threats leveraging mshta.exe during initial compromise and for execution of code (Citation: Cylance Dust Storm) (Citation: Red Canary HTA Abuse Part Deux) (Citation: FireEye Attacks Leveraging HTA) (Citation: Airbus Security Kovter Analysis) (Citation: FireEye FIN7 Apr</t>
        </is>
      </c>
      <c r="D1596" s="199" t="n">
        <v>6</v>
      </c>
      <c r="E1596" s="199" t="inlineStr">
        <is>
          <t>MEDIUM</t>
        </is>
      </c>
      <c r="F1596" s="199" t="n">
        <v>2</v>
      </c>
      <c r="G1596" s="199" t="n">
        <v>2</v>
      </c>
      <c r="H1596" s="199" t="inlineStr">
        <is>
          <t>MEDIUM</t>
        </is>
      </c>
      <c r="I1596" s="199" t="n">
        <v>10</v>
      </c>
      <c r="J1596" s="199" t="inlineStr">
        <is>
          <t>NO</t>
        </is>
      </c>
      <c r="K1596" s="199" t="inlineStr">
        <is>
          <t>https://attack.mitre.org/techniques/T1218/005</t>
        </is>
      </c>
      <c r="L1596" s="199" t="inlineStr"/>
      <c r="M1596" s="199" t="inlineStr">
        <is>
          <t>Implement detections</t>
        </is>
      </c>
      <c r="N1596" s="199" t="inlineStr">
        <is>
          <t>https://attack.mitre.org/techniques/T1218/005</t>
        </is>
      </c>
      <c r="O1596" s="199" t="inlineStr">
        <is>
          <t>Implement detection rules for this technique</t>
        </is>
      </c>
      <c r="P1596" s="199" t="inlineStr">
        <is>
          <t>Tactics: Defense Evasion</t>
        </is>
      </c>
      <c r="Q1596" s="199" t="inlineStr">
        <is>
          <t>P4</t>
        </is>
      </c>
      <c r="R1596" s="199" t="inlineStr">
        <is>
          <t>🔍 Investigate and apply appropriate controls</t>
        </is>
      </c>
      <c r="S1596" s="199" t="inlineStr">
        <is>
          <t>MITRE technique - no IP context</t>
        </is>
      </c>
      <c r="T1596" s="199" t="n">
        <v>0</v>
      </c>
      <c r="U1596" s="199" t="n">
        <v>0</v>
      </c>
      <c r="V1596" s="199" t="inlineStr">
        <is>
          <t>T1218.005:Mshta | T1059.007:JavaScript</t>
        </is>
      </c>
      <c r="W1596" s="199" t="n">
        <v>1</v>
      </c>
      <c r="X1596" s="199" t="inlineStr">
        <is>
          <t>LOW (40%)</t>
        </is>
      </c>
      <c r="Y1596" s="199" t="inlineStr">
        <is>
          <t>NONE</t>
        </is>
      </c>
      <c r="Z1596" s="199" t="inlineStr">
        <is>
          <t>NONE</t>
        </is>
      </c>
      <c r="AA1596" s="199" t="inlineStr">
        <is>
          <t>NONE</t>
        </is>
      </c>
      <c r="AB1596" s="199" t="inlineStr">
        <is>
          <t>NONE</t>
        </is>
      </c>
      <c r="AC1596" s="199" t="n">
        <v>0</v>
      </c>
      <c r="AD1596" s="199" t="inlineStr"/>
    </row>
    <row r="1597">
      <c r="A1597" s="199" t="inlineStr">
        <is>
          <t>MITRE_ATTACK</t>
        </is>
      </c>
      <c r="B1597" s="199" t="inlineStr">
        <is>
          <t>T1547.015</t>
        </is>
      </c>
      <c r="C1597" s="199" t="inlineStr">
        <is>
          <t>Tactic: Persistence, Privilege Escalation | Technique: Login Items | Adversaries may add login items to execute upon user login to gain persistence or escalate privileges. Login items are applications, documents, folders, or server connections that are automatically launched when a user logs in.(Citation: Open Login Items Apple) Login items can be added via a shared file list or Service Management Framework.(Citation: Adding Login Items) Shared file list login items can be set using scripting la</t>
        </is>
      </c>
      <c r="D1597" s="199" t="n">
        <v>6</v>
      </c>
      <c r="E1597" s="199" t="inlineStr">
        <is>
          <t>MEDIUM</t>
        </is>
      </c>
      <c r="F1597" s="199" t="n">
        <v>2</v>
      </c>
      <c r="G1597" s="199" t="n">
        <v>2</v>
      </c>
      <c r="H1597" s="199" t="inlineStr">
        <is>
          <t>MEDIUM</t>
        </is>
      </c>
      <c r="I1597" s="199" t="n">
        <v>10</v>
      </c>
      <c r="J1597" s="199" t="inlineStr">
        <is>
          <t>NO</t>
        </is>
      </c>
      <c r="K1597" s="199" t="inlineStr">
        <is>
          <t>https://attack.mitre.org/techniques/T1547/015</t>
        </is>
      </c>
      <c r="L1597" s="199" t="inlineStr"/>
      <c r="M1597" s="199" t="inlineStr">
        <is>
          <t>Implement detections</t>
        </is>
      </c>
      <c r="N1597" s="199" t="inlineStr">
        <is>
          <t>https://attack.mitre.org/techniques/T1547/015</t>
        </is>
      </c>
      <c r="O1597" s="199" t="inlineStr">
        <is>
          <t>Implement detection rules for this technique</t>
        </is>
      </c>
      <c r="P1597" s="199" t="inlineStr">
        <is>
          <t>Tactics: Persistence, Privilege Escalation</t>
        </is>
      </c>
      <c r="Q1597" s="199" t="inlineStr">
        <is>
          <t>P4</t>
        </is>
      </c>
      <c r="R1597" s="199" t="inlineStr">
        <is>
          <t>🔍 Investigate and apply appropriate controls</t>
        </is>
      </c>
      <c r="S1597" s="199" t="inlineStr">
        <is>
          <t>MITRE technique - no IP context</t>
        </is>
      </c>
      <c r="T1597" s="199" t="n">
        <v>0</v>
      </c>
      <c r="U1597" s="199" t="n">
        <v>0</v>
      </c>
      <c r="V1597" s="199" t="inlineStr">
        <is>
          <t>T1547.015:Login Items | T1584.004:Server</t>
        </is>
      </c>
      <c r="W1597" s="199" t="n">
        <v>1</v>
      </c>
      <c r="X1597" s="199" t="inlineStr">
        <is>
          <t>LOW (40%)</t>
        </is>
      </c>
      <c r="Y1597" s="199" t="inlineStr">
        <is>
          <t>NONE</t>
        </is>
      </c>
      <c r="Z1597" s="199" t="inlineStr">
        <is>
          <t>NONE</t>
        </is>
      </c>
      <c r="AA1597" s="199" t="inlineStr">
        <is>
          <t>NONE</t>
        </is>
      </c>
      <c r="AB1597" s="199" t="inlineStr">
        <is>
          <t>NONE</t>
        </is>
      </c>
      <c r="AC1597" s="199" t="n">
        <v>0</v>
      </c>
      <c r="AD1597" s="199" t="inlineStr"/>
    </row>
    <row r="1598">
      <c r="A1598" s="199" t="inlineStr">
        <is>
          <t>MITRE_ATTACK</t>
        </is>
      </c>
      <c r="B1598" s="199" t="inlineStr">
        <is>
          <t>T1608</t>
        </is>
      </c>
      <c r="C1598" s="199" t="inlineStr">
        <is>
          <t>Tactic: Resource Development | Technique: Stage Capabilities | Adversaries may upload, install, or otherwise set up capabilities that can be used during targeting. To support their operations, an adversary may need to take capabilities they developed ([Develop Capabilities](https://attack.mitre.org/techniques/T1587)) or obtained ([Obtain Capabilities](https://attack.mitre.org/techniques/T1588)) and stage them on infrastructure under their control. These capabilities may be staged on infrastructu</t>
        </is>
      </c>
      <c r="D1598" s="199" t="n">
        <v>6</v>
      </c>
      <c r="E1598" s="199" t="inlineStr">
        <is>
          <t>MEDIUM</t>
        </is>
      </c>
      <c r="F1598" s="199" t="n">
        <v>2</v>
      </c>
      <c r="G1598" s="199" t="n">
        <v>2</v>
      </c>
      <c r="H1598" s="199" t="inlineStr">
        <is>
          <t>MEDIUM</t>
        </is>
      </c>
      <c r="I1598" s="199" t="n">
        <v>10</v>
      </c>
      <c r="J1598" s="199" t="inlineStr">
        <is>
          <t>NO</t>
        </is>
      </c>
      <c r="K1598" s="199" t="inlineStr">
        <is>
          <t>https://attack.mitre.org/techniques/T1608</t>
        </is>
      </c>
      <c r="L1598" s="199" t="inlineStr"/>
      <c r="M1598" s="199" t="inlineStr">
        <is>
          <t>Implement detections</t>
        </is>
      </c>
      <c r="N1598" s="199" t="inlineStr">
        <is>
          <t>https://attack.mitre.org/techniques/T1608</t>
        </is>
      </c>
      <c r="O1598" s="199" t="inlineStr">
        <is>
          <t>Implement detection rules for this technique</t>
        </is>
      </c>
      <c r="P1598" s="199" t="inlineStr">
        <is>
          <t>Tactics: Resource Development</t>
        </is>
      </c>
      <c r="Q1598" s="199" t="inlineStr">
        <is>
          <t>P4</t>
        </is>
      </c>
      <c r="R1598" s="199" t="inlineStr">
        <is>
          <t>🔍 Investigate and apply appropriate controls</t>
        </is>
      </c>
      <c r="S1598" s="199" t="inlineStr">
        <is>
          <t>MITRE technique - no IP context</t>
        </is>
      </c>
      <c r="T1598" s="199" t="n">
        <v>0</v>
      </c>
      <c r="U1598" s="199" t="n">
        <v>0</v>
      </c>
      <c r="V1598" s="199" t="inlineStr">
        <is>
          <t>T1608:Stage Capabilities | T1588:Obtain Capabilities | T1587:Develop Capabilities</t>
        </is>
      </c>
      <c r="W1598" s="199" t="n">
        <v>1</v>
      </c>
      <c r="X1598" s="199" t="inlineStr">
        <is>
          <t>LOW (40%)</t>
        </is>
      </c>
      <c r="Y1598" s="199" t="inlineStr">
        <is>
          <t>NONE</t>
        </is>
      </c>
      <c r="Z1598" s="199" t="inlineStr">
        <is>
          <t>NONE</t>
        </is>
      </c>
      <c r="AA1598" s="199" t="inlineStr">
        <is>
          <t>NONE</t>
        </is>
      </c>
      <c r="AB1598" s="199" t="inlineStr">
        <is>
          <t>NONE</t>
        </is>
      </c>
      <c r="AC1598" s="199" t="n">
        <v>0</v>
      </c>
      <c r="AD1598" s="199" t="inlineStr"/>
    </row>
    <row r="1599">
      <c r="A1599" s="199" t="inlineStr">
        <is>
          <t>MITRE_ATTACK</t>
        </is>
      </c>
      <c r="B1599" s="199" t="inlineStr">
        <is>
          <t>T1608.005</t>
        </is>
      </c>
      <c r="C1599" s="199" t="inlineStr">
        <is>
          <t>Tactic: Resource Development | Technique: Link Target | Adversaries may put in place resources that are referenced by a link that can be used during targeting. An adversary may rely upon a user clicking a malicious link in order to divulge information (including credentials) or to gain execution, as in [Malicious Link](https://attack.mitre.org/techniques/T1204/001). Links can be used for spearphishing, such as sending an email accompanied by social engineering text to coax the user to actively c</t>
        </is>
      </c>
      <c r="D1599" s="199" t="n">
        <v>6</v>
      </c>
      <c r="E1599" s="199" t="inlineStr">
        <is>
          <t>MEDIUM</t>
        </is>
      </c>
      <c r="F1599" s="199" t="n">
        <v>2</v>
      </c>
      <c r="G1599" s="199" t="n">
        <v>2</v>
      </c>
      <c r="H1599" s="199" t="inlineStr">
        <is>
          <t>MEDIUM</t>
        </is>
      </c>
      <c r="I1599" s="199" t="n">
        <v>10</v>
      </c>
      <c r="J1599" s="199" t="inlineStr">
        <is>
          <t>NO</t>
        </is>
      </c>
      <c r="K1599" s="199" t="inlineStr">
        <is>
          <t>https://attack.mitre.org/techniques/T1608/005</t>
        </is>
      </c>
      <c r="L1599" s="199" t="inlineStr"/>
      <c r="M1599" s="199" t="inlineStr">
        <is>
          <t>Implement detections</t>
        </is>
      </c>
      <c r="N1599" s="199" t="inlineStr">
        <is>
          <t>https://attack.mitre.org/techniques/T1608/005</t>
        </is>
      </c>
      <c r="O1599" s="199" t="inlineStr">
        <is>
          <t>Implement detection rules for this technique</t>
        </is>
      </c>
      <c r="P1599" s="199" t="inlineStr">
        <is>
          <t>Tactics: Resource Development</t>
        </is>
      </c>
      <c r="Q1599" s="199" t="inlineStr">
        <is>
          <t>P4</t>
        </is>
      </c>
      <c r="R1599" s="199" t="inlineStr">
        <is>
          <t>🔍 Investigate and apply appropriate controls</t>
        </is>
      </c>
      <c r="S1599" s="199" t="inlineStr">
        <is>
          <t>MITRE technique - no IP context</t>
        </is>
      </c>
      <c r="T1599" s="199" t="n">
        <v>0</v>
      </c>
      <c r="U1599" s="199" t="n">
        <v>0</v>
      </c>
      <c r="V1599" s="199" t="inlineStr">
        <is>
          <t>T1608.005:Link Target | T1566:Phishing | T1589.001:Credentials</t>
        </is>
      </c>
      <c r="W1599" s="199" t="n">
        <v>1</v>
      </c>
      <c r="X1599" s="199" t="inlineStr">
        <is>
          <t>LOW (40%)</t>
        </is>
      </c>
      <c r="Y1599" s="199" t="inlineStr">
        <is>
          <t>NONE</t>
        </is>
      </c>
      <c r="Z1599" s="199" t="inlineStr">
        <is>
          <t>NONE</t>
        </is>
      </c>
      <c r="AA1599" s="199" t="inlineStr">
        <is>
          <t>NONE</t>
        </is>
      </c>
      <c r="AB1599" s="199" t="inlineStr">
        <is>
          <t>NONE</t>
        </is>
      </c>
      <c r="AC1599" s="199" t="n">
        <v>0</v>
      </c>
      <c r="AD1599" s="199" t="inlineStr"/>
    </row>
    <row r="1600">
      <c r="A1600" s="199" t="inlineStr">
        <is>
          <t>MITRE_ATTACK</t>
        </is>
      </c>
      <c r="B1600" s="199" t="inlineStr">
        <is>
          <t>T1104</t>
        </is>
      </c>
      <c r="C1600" s="199" t="inlineStr">
        <is>
          <t>Tactic: Command And Control | Technique: Multi-Stage Channels | Adversaries may create multiple stages for command and control that are employed under different conditions or for certain functions. Use of multiple stages may obfuscate the command and control channel to make detection more difficult.
Remote access tools will call back to the first-stage command and control server for instructions. The first stage may have automated capabilities to collect basic host information, update tools, an</t>
        </is>
      </c>
      <c r="D1600" s="199" t="n">
        <v>6</v>
      </c>
      <c r="E1600" s="199" t="inlineStr">
        <is>
          <t>MEDIUM</t>
        </is>
      </c>
      <c r="F1600" s="199" t="n">
        <v>2</v>
      </c>
      <c r="G1600" s="199" t="n">
        <v>2</v>
      </c>
      <c r="H1600" s="199" t="inlineStr">
        <is>
          <t>MEDIUM</t>
        </is>
      </c>
      <c r="I1600" s="199" t="n">
        <v>10</v>
      </c>
      <c r="J1600" s="199" t="inlineStr">
        <is>
          <t>NO</t>
        </is>
      </c>
      <c r="K1600" s="199" t="inlineStr">
        <is>
          <t>https://attack.mitre.org/techniques/T1104</t>
        </is>
      </c>
      <c r="L1600" s="199" t="inlineStr"/>
      <c r="M1600" s="199" t="inlineStr">
        <is>
          <t>Implement detections</t>
        </is>
      </c>
      <c r="N1600" s="199" t="inlineStr">
        <is>
          <t>https://attack.mitre.org/techniques/T1104</t>
        </is>
      </c>
      <c r="O1600" s="199" t="inlineStr">
        <is>
          <t>Implement detection rules for this technique</t>
        </is>
      </c>
      <c r="P1600" s="199" t="inlineStr">
        <is>
          <t>Tactics: Command And Control</t>
        </is>
      </c>
      <c r="Q1600" s="199" t="inlineStr">
        <is>
          <t>P4</t>
        </is>
      </c>
      <c r="R1600" s="199" t="inlineStr">
        <is>
          <t>🔍 Investigate and apply appropriate controls</t>
        </is>
      </c>
      <c r="S1600" s="199" t="inlineStr">
        <is>
          <t>MITRE technique - no IP context</t>
        </is>
      </c>
      <c r="T1600" s="199" t="n">
        <v>0</v>
      </c>
      <c r="U1600" s="199" t="n">
        <v>0</v>
      </c>
      <c r="V1600" s="199" t="inlineStr">
        <is>
          <t>T1104:Multi-Stage Channels | T1219:Remote Access Tools | T1584.004:Server</t>
        </is>
      </c>
      <c r="W1600" s="199" t="n">
        <v>1</v>
      </c>
      <c r="X1600" s="199" t="inlineStr">
        <is>
          <t>LOW (40%)</t>
        </is>
      </c>
      <c r="Y1600" s="199" t="inlineStr">
        <is>
          <t>NONE</t>
        </is>
      </c>
      <c r="Z1600" s="199" t="inlineStr">
        <is>
          <t>NONE</t>
        </is>
      </c>
      <c r="AA1600" s="199" t="inlineStr">
        <is>
          <t>NONE</t>
        </is>
      </c>
      <c r="AB1600" s="199" t="inlineStr">
        <is>
          <t>NONE</t>
        </is>
      </c>
      <c r="AC1600" s="199" t="n">
        <v>0</v>
      </c>
      <c r="AD1600" s="199" t="inlineStr"/>
    </row>
    <row r="1601">
      <c r="A1601" s="199" t="inlineStr">
        <is>
          <t>MITRE_ATTACK</t>
        </is>
      </c>
      <c r="B1601" s="199" t="inlineStr">
        <is>
          <t>T1657</t>
        </is>
      </c>
      <c r="C1601" s="199" t="inlineStr">
        <is>
          <t>Tactic: Impact | Technique: Financial Theft | Adversaries may steal monetary resources from targets through extortion, social engineering, technical theft, or other methods aimed at their own financial gain at the expense of the availability of these resources for victims. Financial theft is the ultimate objective of several popular campaign types including extortion by ransomware,(Citation: FBI-ransomware) business email compromise (BEC) and fraud,(Citation: FBI-BEC) "pig butchering,"(Citation:</t>
        </is>
      </c>
      <c r="D1601" s="199" t="n">
        <v>6</v>
      </c>
      <c r="E1601" s="199" t="inlineStr">
        <is>
          <t>MEDIUM</t>
        </is>
      </c>
      <c r="F1601" s="199" t="n">
        <v>2</v>
      </c>
      <c r="G1601" s="199" t="n">
        <v>2</v>
      </c>
      <c r="H1601" s="199" t="inlineStr">
        <is>
          <t>MEDIUM</t>
        </is>
      </c>
      <c r="I1601" s="199" t="n">
        <v>10</v>
      </c>
      <c r="J1601" s="199" t="inlineStr">
        <is>
          <t>NO</t>
        </is>
      </c>
      <c r="K1601" s="199" t="inlineStr">
        <is>
          <t>https://attack.mitre.org/techniques/T1657</t>
        </is>
      </c>
      <c r="L1601" s="199" t="inlineStr"/>
      <c r="M1601" s="199" t="inlineStr">
        <is>
          <t>Implement detections</t>
        </is>
      </c>
      <c r="N1601" s="199" t="inlineStr">
        <is>
          <t>https://attack.mitre.org/techniques/T1657</t>
        </is>
      </c>
      <c r="O1601" s="199" t="inlineStr">
        <is>
          <t>Implement detection rules for this technique</t>
        </is>
      </c>
      <c r="P1601" s="199" t="inlineStr">
        <is>
          <t>Tactics: Impact</t>
        </is>
      </c>
      <c r="Q1601" s="199" t="inlineStr">
        <is>
          <t>P4</t>
        </is>
      </c>
      <c r="R1601" s="199" t="inlineStr">
        <is>
          <t>🔍 Investigate and apply appropriate controls</t>
        </is>
      </c>
      <c r="S1601" s="199" t="inlineStr">
        <is>
          <t>MITRE technique - no IP context</t>
        </is>
      </c>
      <c r="T1601" s="199" t="n">
        <v>0</v>
      </c>
      <c r="U1601" s="199" t="n">
        <v>0</v>
      </c>
      <c r="V1601" s="199" t="inlineStr">
        <is>
          <t>T1657:Financial Theft</t>
        </is>
      </c>
      <c r="W1601" s="199" t="n">
        <v>1</v>
      </c>
      <c r="X1601" s="199" t="inlineStr">
        <is>
          <t>LOW (40%)</t>
        </is>
      </c>
      <c r="Y1601" s="199" t="inlineStr">
        <is>
          <t>NONE</t>
        </is>
      </c>
      <c r="Z1601" s="199" t="inlineStr">
        <is>
          <t>NONE</t>
        </is>
      </c>
      <c r="AA1601" s="199" t="inlineStr">
        <is>
          <t>NONE</t>
        </is>
      </c>
      <c r="AB1601" s="199" t="inlineStr">
        <is>
          <t>NONE</t>
        </is>
      </c>
      <c r="AC1601" s="199" t="n">
        <v>0</v>
      </c>
      <c r="AD1601" s="199" t="inlineStr"/>
    </row>
    <row r="1602">
      <c r="A1602" s="199" t="inlineStr">
        <is>
          <t>MITRE_ATTACK</t>
        </is>
      </c>
      <c r="B1602" s="199" t="inlineStr">
        <is>
          <t>T1480</t>
        </is>
      </c>
      <c r="C1602" s="199" t="inlineStr">
        <is>
          <t>Tactic: Defense Evasion | Technique: Execution Guardrails | Adversaries may use execution guardrails to constrain execution or actions based on adversary supplied and environment specific conditions that are expected to be present on the target. Guardrails ensure that a payload only executes against an intended target and reduces collateral damage from an adversary’s campaign.(Citation: FireEye Kevin Mandia Guardrails) Values an adversary can provide about a target system or environment to use a</t>
        </is>
      </c>
      <c r="D1602" s="199" t="n">
        <v>6</v>
      </c>
      <c r="E1602" s="199" t="inlineStr">
        <is>
          <t>MEDIUM</t>
        </is>
      </c>
      <c r="F1602" s="199" t="n">
        <v>2</v>
      </c>
      <c r="G1602" s="199" t="n">
        <v>2</v>
      </c>
      <c r="H1602" s="199" t="inlineStr">
        <is>
          <t>MEDIUM</t>
        </is>
      </c>
      <c r="I1602" s="199" t="n">
        <v>10</v>
      </c>
      <c r="J1602" s="199" t="inlineStr">
        <is>
          <t>NO</t>
        </is>
      </c>
      <c r="K1602" s="199" t="inlineStr">
        <is>
          <t>https://attack.mitre.org/techniques/T1480</t>
        </is>
      </c>
      <c r="L1602" s="199" t="inlineStr"/>
      <c r="M1602" s="199" t="inlineStr">
        <is>
          <t>Implement detections</t>
        </is>
      </c>
      <c r="N1602" s="199" t="inlineStr">
        <is>
          <t>https://attack.mitre.org/techniques/T1480</t>
        </is>
      </c>
      <c r="O1602" s="199" t="inlineStr">
        <is>
          <t>Implement detection rules for this technique</t>
        </is>
      </c>
      <c r="P1602" s="199" t="inlineStr">
        <is>
          <t>Tactics: Defense Evasion</t>
        </is>
      </c>
      <c r="Q1602" s="199" t="inlineStr">
        <is>
          <t>P4</t>
        </is>
      </c>
      <c r="R1602" s="199" t="inlineStr">
        <is>
          <t>🔍 Investigate and apply appropriate controls</t>
        </is>
      </c>
      <c r="S1602" s="199" t="inlineStr">
        <is>
          <t>MITRE technique - no IP context</t>
        </is>
      </c>
      <c r="T1602" s="199" t="n">
        <v>0</v>
      </c>
      <c r="U1602" s="199" t="n">
        <v>0</v>
      </c>
      <c r="V1602" s="199" t="inlineStr">
        <is>
          <t>T1480:Execution Guardrails</t>
        </is>
      </c>
      <c r="W1602" s="199" t="n">
        <v>1</v>
      </c>
      <c r="X1602" s="199" t="inlineStr">
        <is>
          <t>LOW (40%)</t>
        </is>
      </c>
      <c r="Y1602" s="199" t="inlineStr">
        <is>
          <t>NONE</t>
        </is>
      </c>
      <c r="Z1602" s="199" t="inlineStr">
        <is>
          <t>NONE</t>
        </is>
      </c>
      <c r="AA1602" s="199" t="inlineStr">
        <is>
          <t>NONE</t>
        </is>
      </c>
      <c r="AB1602" s="199" t="inlineStr">
        <is>
          <t>NONE</t>
        </is>
      </c>
      <c r="AC1602" s="199" t="n">
        <v>0</v>
      </c>
      <c r="AD1602" s="199" t="inlineStr"/>
    </row>
    <row r="1603">
      <c r="A1603" s="199" t="inlineStr">
        <is>
          <t>MITRE_ATTACK</t>
        </is>
      </c>
      <c r="B1603" s="199" t="inlineStr">
        <is>
          <t>T1619</t>
        </is>
      </c>
      <c r="C1603" s="199" t="inlineStr">
        <is>
          <t>Tactic: Discovery | Technique: Cloud Storage Object Discovery | Adversaries may enumerate objects in cloud storage infrastructure. Adversaries may use this information during automated discovery to shape follow-on behaviors, including requesting all or specific objects from cloud storage.  Similar to [File and Directory Discovery](https://attack.mitre.org/techniques/T1083) on a local host, after identifying available storage services (i.e. [Cloud Infrastructure Discovery](https://attack.mitre.or</t>
        </is>
      </c>
      <c r="D1603" s="199" t="n">
        <v>6</v>
      </c>
      <c r="E1603" s="199" t="inlineStr">
        <is>
          <t>MEDIUM</t>
        </is>
      </c>
      <c r="F1603" s="199" t="n">
        <v>2</v>
      </c>
      <c r="G1603" s="199" t="n">
        <v>2</v>
      </c>
      <c r="H1603" s="199" t="inlineStr">
        <is>
          <t>MEDIUM</t>
        </is>
      </c>
      <c r="I1603" s="199" t="n">
        <v>10</v>
      </c>
      <c r="J1603" s="199" t="inlineStr">
        <is>
          <t>NO</t>
        </is>
      </c>
      <c r="K1603" s="199" t="inlineStr">
        <is>
          <t>https://attack.mitre.org/techniques/T1619</t>
        </is>
      </c>
      <c r="L1603" s="199" t="inlineStr"/>
      <c r="M1603" s="199" t="inlineStr">
        <is>
          <t>Implement detections</t>
        </is>
      </c>
      <c r="N1603" s="199" t="inlineStr">
        <is>
          <t>https://attack.mitre.org/techniques/T1619</t>
        </is>
      </c>
      <c r="O1603" s="199" t="inlineStr">
        <is>
          <t>Implement detection rules for this technique</t>
        </is>
      </c>
      <c r="P1603" s="199" t="inlineStr">
        <is>
          <t>Tactics: Discovery</t>
        </is>
      </c>
      <c r="Q1603" s="199" t="inlineStr">
        <is>
          <t>P4</t>
        </is>
      </c>
      <c r="R1603" s="199" t="inlineStr">
        <is>
          <t>🔍 Investigate and apply appropriate controls</t>
        </is>
      </c>
      <c r="S1603" s="199" t="inlineStr">
        <is>
          <t>MITRE technique - no IP context</t>
        </is>
      </c>
      <c r="T1603" s="199" t="n">
        <v>0</v>
      </c>
      <c r="U1603" s="199" t="n">
        <v>0</v>
      </c>
      <c r="V1603" s="199" t="inlineStr">
        <is>
          <t>T1619:Cloud Storage Object Discovery | T1580:Cloud Infrastructure Discovery | T1083:File and Directory Discovery</t>
        </is>
      </c>
      <c r="W1603" s="199" t="n">
        <v>1</v>
      </c>
      <c r="X1603" s="199" t="inlineStr">
        <is>
          <t>LOW (40%)</t>
        </is>
      </c>
      <c r="Y1603" s="199" t="inlineStr">
        <is>
          <t>NONE</t>
        </is>
      </c>
      <c r="Z1603" s="199" t="inlineStr">
        <is>
          <t>NONE</t>
        </is>
      </c>
      <c r="AA1603" s="199" t="inlineStr">
        <is>
          <t>NONE</t>
        </is>
      </c>
      <c r="AB1603" s="199" t="inlineStr">
        <is>
          <t>NONE</t>
        </is>
      </c>
      <c r="AC1603" s="199" t="n">
        <v>0</v>
      </c>
      <c r="AD1603" s="199" t="inlineStr"/>
    </row>
    <row r="1604">
      <c r="A1604" s="199" t="inlineStr">
        <is>
          <t>MITRE_ATTACK</t>
        </is>
      </c>
      <c r="B1604" s="199" t="inlineStr">
        <is>
          <t>T1606.001</t>
        </is>
      </c>
      <c r="C1604" s="199" t="inlineStr">
        <is>
          <t>Tactic: Credential Access | Technique: Web Cookies | Adversaries may forge web cookies that can be used to gain access to web applications or Internet services. Web applications and services (hosted in cloud SaaS environments or on-premise servers) often use session cookies to authenticate and authorize user access.
Adversaries may generate these cookies in order to gain access to web resources. This differs from [Steal Web Session Cookie](https://attack.mitre.org/techniques/T1539) and other si</t>
        </is>
      </c>
      <c r="D1604" s="199" t="n">
        <v>6</v>
      </c>
      <c r="E1604" s="199" t="inlineStr">
        <is>
          <t>MEDIUM</t>
        </is>
      </c>
      <c r="F1604" s="199" t="n">
        <v>2</v>
      </c>
      <c r="G1604" s="199" t="n">
        <v>2</v>
      </c>
      <c r="H1604" s="199" t="inlineStr">
        <is>
          <t>MEDIUM</t>
        </is>
      </c>
      <c r="I1604" s="199" t="n">
        <v>10</v>
      </c>
      <c r="J1604" s="199" t="inlineStr">
        <is>
          <t>NO</t>
        </is>
      </c>
      <c r="K1604" s="199" t="inlineStr">
        <is>
          <t>https://attack.mitre.org/techniques/T1606/001</t>
        </is>
      </c>
      <c r="L1604" s="199" t="inlineStr"/>
      <c r="M1604" s="199" t="inlineStr">
        <is>
          <t>Implement detections</t>
        </is>
      </c>
      <c r="N1604" s="199" t="inlineStr">
        <is>
          <t>https://attack.mitre.org/techniques/T1606/001</t>
        </is>
      </c>
      <c r="O1604" s="199" t="inlineStr">
        <is>
          <t>Implement detection rules for this technique</t>
        </is>
      </c>
      <c r="P1604" s="199" t="inlineStr">
        <is>
          <t>Tactics: Credential Access</t>
        </is>
      </c>
      <c r="Q1604" s="199" t="inlineStr">
        <is>
          <t>P4</t>
        </is>
      </c>
      <c r="R1604" s="199" t="inlineStr">
        <is>
          <t>🔍 Investigate and apply appropriate controls</t>
        </is>
      </c>
      <c r="S1604" s="199" t="inlineStr">
        <is>
          <t>MITRE technique - no IP context</t>
        </is>
      </c>
      <c r="T1604" s="199" t="n">
        <v>0</v>
      </c>
      <c r="U1604" s="199" t="n">
        <v>0</v>
      </c>
      <c r="V1604" s="199" t="inlineStr">
        <is>
          <t>T1606.001:Web Cookies | T1539:Steal Web Session Cookie | T1584.004:Server</t>
        </is>
      </c>
      <c r="W1604" s="199" t="n">
        <v>1</v>
      </c>
      <c r="X1604" s="199" t="inlineStr">
        <is>
          <t>LOW (40%)</t>
        </is>
      </c>
      <c r="Y1604" s="199" t="inlineStr">
        <is>
          <t>NONE</t>
        </is>
      </c>
      <c r="Z1604" s="199" t="inlineStr">
        <is>
          <t>NONE</t>
        </is>
      </c>
      <c r="AA1604" s="199" t="inlineStr">
        <is>
          <t>NONE</t>
        </is>
      </c>
      <c r="AB1604" s="199" t="inlineStr">
        <is>
          <t>NONE</t>
        </is>
      </c>
      <c r="AC1604" s="199" t="n">
        <v>0</v>
      </c>
      <c r="AD1604" s="199" t="inlineStr"/>
    </row>
    <row r="1605">
      <c r="A1605" s="199" t="inlineStr">
        <is>
          <t>MITRE_ATTACK</t>
        </is>
      </c>
      <c r="B1605" s="199" t="inlineStr">
        <is>
          <t>T1654</t>
        </is>
      </c>
      <c r="C1605" s="199" t="inlineStr">
        <is>
          <t>Tactic: Discovery | Technique: Log Enumeration | Adversaries may enumerate system and service logs to find useful data. These logs may highlight various types of valuable insights for an adversary, such as user authentication records ([Account Discovery](https://attack.mitre.org/techniques/T1087)), security or vulnerable software ([Software Discovery](https://attack.mitre.org/techniques/T1518)), or hosts within a compromised network ([Remote System Discovery](https://attack.mitre.org/techniques/</t>
        </is>
      </c>
      <c r="D1605" s="199" t="n">
        <v>6</v>
      </c>
      <c r="E1605" s="199" t="inlineStr">
        <is>
          <t>MEDIUM</t>
        </is>
      </c>
      <c r="F1605" s="199" t="n">
        <v>2</v>
      </c>
      <c r="G1605" s="199" t="n">
        <v>2</v>
      </c>
      <c r="H1605" s="199" t="inlineStr">
        <is>
          <t>MEDIUM</t>
        </is>
      </c>
      <c r="I1605" s="199" t="n">
        <v>10</v>
      </c>
      <c r="J1605" s="199" t="inlineStr">
        <is>
          <t>NO</t>
        </is>
      </c>
      <c r="K1605" s="199" t="inlineStr">
        <is>
          <t>https://attack.mitre.org/techniques/T1654</t>
        </is>
      </c>
      <c r="L1605" s="199" t="inlineStr"/>
      <c r="M1605" s="199" t="inlineStr">
        <is>
          <t>Implement detections</t>
        </is>
      </c>
      <c r="N1605" s="199" t="inlineStr">
        <is>
          <t>https://attack.mitre.org/techniques/T1654</t>
        </is>
      </c>
      <c r="O1605" s="199" t="inlineStr">
        <is>
          <t>Implement detection rules for this technique</t>
        </is>
      </c>
      <c r="P1605" s="199" t="inlineStr">
        <is>
          <t>Tactics: Discovery</t>
        </is>
      </c>
      <c r="Q1605" s="199" t="inlineStr">
        <is>
          <t>P4</t>
        </is>
      </c>
      <c r="R1605" s="199" t="inlineStr">
        <is>
          <t>🔍 Investigate and apply appropriate controls</t>
        </is>
      </c>
      <c r="S1605" s="199" t="inlineStr">
        <is>
          <t>MITRE technique - no IP context</t>
        </is>
      </c>
      <c r="T1605" s="199" t="n">
        <v>0</v>
      </c>
      <c r="U1605" s="199" t="n">
        <v>0</v>
      </c>
      <c r="V1605" s="199" t="inlineStr">
        <is>
          <t>T1654:Log Enumeration | T1087:Account Discovery | T1592.002:Software</t>
        </is>
      </c>
      <c r="W1605" s="199" t="n">
        <v>1</v>
      </c>
      <c r="X1605" s="199" t="inlineStr">
        <is>
          <t>LOW (40%)</t>
        </is>
      </c>
      <c r="Y1605" s="199" t="inlineStr">
        <is>
          <t>NONE</t>
        </is>
      </c>
      <c r="Z1605" s="199" t="inlineStr">
        <is>
          <t>NONE</t>
        </is>
      </c>
      <c r="AA1605" s="199" t="inlineStr">
        <is>
          <t>NONE</t>
        </is>
      </c>
      <c r="AB1605" s="199" t="inlineStr">
        <is>
          <t>NONE</t>
        </is>
      </c>
      <c r="AC1605" s="199" t="n">
        <v>0</v>
      </c>
      <c r="AD1605" s="199" t="inlineStr"/>
    </row>
    <row r="1606">
      <c r="A1606" s="199" t="inlineStr">
        <is>
          <t>MITRE_ATTACK</t>
        </is>
      </c>
      <c r="B1606" s="199" t="inlineStr">
        <is>
          <t>T1134.001</t>
        </is>
      </c>
      <c r="C1606" s="199" t="inlineStr">
        <is>
          <t>Tactic: Defense Evasion, Privilege Escalation | Technique: Token Impersonation/Theft | 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
        </is>
      </c>
      <c r="D1606" s="199" t="n">
        <v>6</v>
      </c>
      <c r="E1606" s="199" t="inlineStr">
        <is>
          <t>MEDIUM</t>
        </is>
      </c>
      <c r="F1606" s="199" t="n">
        <v>2</v>
      </c>
      <c r="G1606" s="199" t="n">
        <v>2</v>
      </c>
      <c r="H1606" s="199" t="inlineStr">
        <is>
          <t>MEDIUM</t>
        </is>
      </c>
      <c r="I1606" s="199" t="n">
        <v>10</v>
      </c>
      <c r="J1606" s="199" t="inlineStr">
        <is>
          <t>NO</t>
        </is>
      </c>
      <c r="K1606" s="199" t="inlineStr">
        <is>
          <t>https://attack.mitre.org/techniques/T1134/001</t>
        </is>
      </c>
      <c r="L1606" s="199" t="inlineStr"/>
      <c r="M1606" s="199" t="inlineStr">
        <is>
          <t>Implement detections</t>
        </is>
      </c>
      <c r="N1606" s="199" t="inlineStr">
        <is>
          <t>https://attack.mitre.org/techniques/T1134/001</t>
        </is>
      </c>
      <c r="O1606" s="199" t="inlineStr">
        <is>
          <t>Implement detection rules for this technique</t>
        </is>
      </c>
      <c r="P1606" s="199" t="inlineStr">
        <is>
          <t>Tactics: Defense Evasion, Privilege Escalation</t>
        </is>
      </c>
      <c r="Q1606" s="199" t="inlineStr">
        <is>
          <t>P4</t>
        </is>
      </c>
      <c r="R1606" s="199" t="inlineStr">
        <is>
          <t>🔍 Investigate and apply appropriate controls</t>
        </is>
      </c>
      <c r="S1606" s="199" t="inlineStr">
        <is>
          <t>MITRE technique - no IP context</t>
        </is>
      </c>
      <c r="T1606" s="199" t="n">
        <v>0</v>
      </c>
      <c r="U1606" s="199" t="n">
        <v>0</v>
      </c>
      <c r="V1606" s="199" t="inlineStr">
        <is>
          <t>T1134.001:Token Impersonation/Theft | T1656:Impersonation</t>
        </is>
      </c>
      <c r="W1606" s="199" t="n">
        <v>1</v>
      </c>
      <c r="X1606" s="199" t="inlineStr">
        <is>
          <t>LOW (40%)</t>
        </is>
      </c>
      <c r="Y1606" s="199" t="inlineStr">
        <is>
          <t>NONE</t>
        </is>
      </c>
      <c r="Z1606" s="199" t="inlineStr">
        <is>
          <t>NONE</t>
        </is>
      </c>
      <c r="AA1606" s="199" t="inlineStr">
        <is>
          <t>NONE</t>
        </is>
      </c>
      <c r="AB1606" s="199" t="inlineStr">
        <is>
          <t>NONE</t>
        </is>
      </c>
      <c r="AC1606" s="199" t="n">
        <v>0</v>
      </c>
      <c r="AD1606" s="199" t="inlineStr"/>
    </row>
    <row r="1607">
      <c r="A1607" s="199" t="inlineStr">
        <is>
          <t>MITRE_ATTACK</t>
        </is>
      </c>
      <c r="B1607" s="199" t="inlineStr">
        <is>
          <t>T1567.001</t>
        </is>
      </c>
      <c r="C1607" s="199" t="inlineStr">
        <is>
          <t>Tactic: Exfiltration | Technique: Exfiltration to Code Repository | Adversaries may exfiltrate data to a code repository rather than over their primary command and control channel. Code repositories are often accessible via an API (ex: https://api.github.com). Access to these APIs are often over HTTPS, which gives the adversary an additional level of protection.
Exfiltration to a code repository can also provide a significant amount of cover to the adversary if it is a popular service already u</t>
        </is>
      </c>
      <c r="D1607" s="199" t="n">
        <v>6</v>
      </c>
      <c r="E1607" s="199" t="inlineStr">
        <is>
          <t>MEDIUM</t>
        </is>
      </c>
      <c r="F1607" s="199" t="n">
        <v>2</v>
      </c>
      <c r="G1607" s="199" t="n">
        <v>2</v>
      </c>
      <c r="H1607" s="199" t="inlineStr">
        <is>
          <t>MEDIUM</t>
        </is>
      </c>
      <c r="I1607" s="199" t="n">
        <v>10</v>
      </c>
      <c r="J1607" s="199" t="inlineStr">
        <is>
          <t>NO</t>
        </is>
      </c>
      <c r="K1607" s="199" t="inlineStr">
        <is>
          <t>https://attack.mitre.org/techniques/T1567/001</t>
        </is>
      </c>
      <c r="L1607" s="199" t="inlineStr"/>
      <c r="M1607" s="199" t="inlineStr">
        <is>
          <t>Implement detections</t>
        </is>
      </c>
      <c r="N1607" s="199" t="inlineStr">
        <is>
          <t>https://attack.mitre.org/techniques/T1567/001</t>
        </is>
      </c>
      <c r="O1607" s="199" t="inlineStr">
        <is>
          <t>Implement detection rules for this technique</t>
        </is>
      </c>
      <c r="P1607" s="199" t="inlineStr">
        <is>
          <t>Tactics: Exfiltration</t>
        </is>
      </c>
      <c r="Q1607" s="199" t="inlineStr">
        <is>
          <t>P4</t>
        </is>
      </c>
      <c r="R1607" s="199" t="inlineStr">
        <is>
          <t>🔍 Investigate and apply appropriate controls</t>
        </is>
      </c>
      <c r="S1607" s="199" t="inlineStr">
        <is>
          <t>MITRE technique - no IP context</t>
        </is>
      </c>
      <c r="T1607" s="199" t="n">
        <v>0</v>
      </c>
      <c r="U1607" s="199" t="n">
        <v>0</v>
      </c>
      <c r="V1607" s="199" t="inlineStr">
        <is>
          <t>T1567.001:Exfiltration to Code Repository | T1213.003:Code Repositories</t>
        </is>
      </c>
      <c r="W1607" s="199" t="n">
        <v>1</v>
      </c>
      <c r="X1607" s="199" t="inlineStr">
        <is>
          <t>LOW (40%)</t>
        </is>
      </c>
      <c r="Y1607" s="199" t="inlineStr">
        <is>
          <t>NONE</t>
        </is>
      </c>
      <c r="Z1607" s="199" t="inlineStr">
        <is>
          <t>NONE</t>
        </is>
      </c>
      <c r="AA1607" s="199" t="inlineStr">
        <is>
          <t>NONE</t>
        </is>
      </c>
      <c r="AB1607" s="199" t="inlineStr">
        <is>
          <t>NONE</t>
        </is>
      </c>
      <c r="AC1607" s="199" t="n">
        <v>0</v>
      </c>
      <c r="AD1607" s="199" t="inlineStr"/>
    </row>
    <row r="1608">
      <c r="A1608" s="199" t="inlineStr">
        <is>
          <t>MITRE_ATTACK</t>
        </is>
      </c>
      <c r="B1608" s="199" t="inlineStr">
        <is>
          <t>T1021.007</t>
        </is>
      </c>
      <c r="C1608" s="199" t="inlineStr">
        <is>
          <t>Tactic: Lateral Movement | Technique: Cloud Services | Adversaries may log into accessible cloud services within a compromised environment using [Valid Accounts](https://attack.mitre.org/techniques/T1078) that are synchronized with or federated to on-premises user identities. The adversary may then perform management actions or access cloud-hosted resources as the logged-on user. 
Many enterprises federate centrally managed user identities to cloud services, allowing users to login with their d</t>
        </is>
      </c>
      <c r="D1608" s="199" t="n">
        <v>6</v>
      </c>
      <c r="E1608" s="199" t="inlineStr">
        <is>
          <t>MEDIUM</t>
        </is>
      </c>
      <c r="F1608" s="199" t="n">
        <v>2</v>
      </c>
      <c r="G1608" s="199" t="n">
        <v>2</v>
      </c>
      <c r="H1608" s="199" t="inlineStr">
        <is>
          <t>MEDIUM</t>
        </is>
      </c>
      <c r="I1608" s="199" t="n">
        <v>10</v>
      </c>
      <c r="J1608" s="199" t="inlineStr">
        <is>
          <t>NO</t>
        </is>
      </c>
      <c r="K1608" s="199" t="inlineStr">
        <is>
          <t>https://attack.mitre.org/techniques/T1021/007</t>
        </is>
      </c>
      <c r="L1608" s="199" t="inlineStr"/>
      <c r="M1608" s="199" t="inlineStr">
        <is>
          <t>Implement detections</t>
        </is>
      </c>
      <c r="N1608" s="199" t="inlineStr">
        <is>
          <t>https://attack.mitre.org/techniques/T1021/007</t>
        </is>
      </c>
      <c r="O1608" s="199" t="inlineStr">
        <is>
          <t>Implement detection rules for this technique</t>
        </is>
      </c>
      <c r="P1608" s="199" t="inlineStr">
        <is>
          <t>Tactics: Lateral Movement</t>
        </is>
      </c>
      <c r="Q1608" s="199" t="inlineStr">
        <is>
          <t>P4</t>
        </is>
      </c>
      <c r="R1608" s="199" t="inlineStr">
        <is>
          <t>🔍 Investigate and apply appropriate controls</t>
        </is>
      </c>
      <c r="S1608" s="199" t="inlineStr">
        <is>
          <t>MITRE technique - no IP context</t>
        </is>
      </c>
      <c r="T1608" s="199" t="n">
        <v>0</v>
      </c>
      <c r="U1608" s="199" t="n">
        <v>0</v>
      </c>
      <c r="V1608" s="199" t="inlineStr">
        <is>
          <t>T1021.007:Cloud Services | T1078:Valid Accounts</t>
        </is>
      </c>
      <c r="W1608" s="199" t="n">
        <v>1</v>
      </c>
      <c r="X1608" s="199" t="inlineStr">
        <is>
          <t>LOW (40%)</t>
        </is>
      </c>
      <c r="Y1608" s="199" t="inlineStr">
        <is>
          <t>NONE</t>
        </is>
      </c>
      <c r="Z1608" s="199" t="inlineStr">
        <is>
          <t>NONE</t>
        </is>
      </c>
      <c r="AA1608" s="199" t="inlineStr">
        <is>
          <t>NONE</t>
        </is>
      </c>
      <c r="AB1608" s="199" t="inlineStr">
        <is>
          <t>NONE</t>
        </is>
      </c>
      <c r="AC1608" s="199" t="n">
        <v>0</v>
      </c>
      <c r="AD1608" s="199" t="inlineStr"/>
    </row>
    <row r="1609">
      <c r="A1609" s="199" t="inlineStr">
        <is>
          <t>MITRE_ATTACK</t>
        </is>
      </c>
      <c r="B1609" s="199" t="inlineStr">
        <is>
          <t>T1205.001</t>
        </is>
      </c>
      <c r="C1609" s="199" t="inlineStr">
        <is>
          <t>Tactic: Defense Evasion, Persistence, Command And Control | Technique: Port Knocking | Adversaries may use port knocking to hide open ports used for persistence or command and control. To enable a port, an adversary sends a series of attempted connections to a predefined sequence of closed ports. After the sequence is completed, opening a port is often accomplished by the host based firewall, but could also be implemented by custom software.
This technique has been observed both for the dynamic</t>
        </is>
      </c>
      <c r="D1609" s="199" t="n">
        <v>6</v>
      </c>
      <c r="E1609" s="199" t="inlineStr">
        <is>
          <t>MEDIUM</t>
        </is>
      </c>
      <c r="F1609" s="199" t="n">
        <v>2</v>
      </c>
      <c r="G1609" s="199" t="n">
        <v>2</v>
      </c>
      <c r="H1609" s="199" t="inlineStr">
        <is>
          <t>MEDIUM</t>
        </is>
      </c>
      <c r="I1609" s="199" t="n">
        <v>10</v>
      </c>
      <c r="J1609" s="199" t="inlineStr">
        <is>
          <t>NO</t>
        </is>
      </c>
      <c r="K1609" s="199" t="inlineStr">
        <is>
          <t>https://attack.mitre.org/techniques/T1205/001</t>
        </is>
      </c>
      <c r="L1609" s="199" t="inlineStr"/>
      <c r="M1609" s="199" t="inlineStr">
        <is>
          <t>Implement detections</t>
        </is>
      </c>
      <c r="N1609" s="199" t="inlineStr">
        <is>
          <t>https://attack.mitre.org/techniques/T1205/001</t>
        </is>
      </c>
      <c r="O1609" s="199" t="inlineStr">
        <is>
          <t>Implement detection rules for this technique</t>
        </is>
      </c>
      <c r="P1609" s="199" t="inlineStr">
        <is>
          <t>Tactics: Defense Evasion, Persistence, Command And Control</t>
        </is>
      </c>
      <c r="Q1609" s="199" t="inlineStr">
        <is>
          <t>P4</t>
        </is>
      </c>
      <c r="R1609" s="199" t="inlineStr">
        <is>
          <t>🔍 Investigate and apply appropriate controls</t>
        </is>
      </c>
      <c r="S1609" s="199" t="inlineStr">
        <is>
          <t>MITRE technique - no IP context</t>
        </is>
      </c>
      <c r="T1609" s="199" t="n">
        <v>0</v>
      </c>
      <c r="U1609" s="199" t="n">
        <v>0</v>
      </c>
      <c r="V1609" s="199" t="inlineStr">
        <is>
          <t>T1205.001:Port Knocking | T1592.002:Software</t>
        </is>
      </c>
      <c r="W1609" s="199" t="n">
        <v>1</v>
      </c>
      <c r="X1609" s="199" t="inlineStr">
        <is>
          <t>LOW (40%)</t>
        </is>
      </c>
      <c r="Y1609" s="199" t="inlineStr">
        <is>
          <t>NONE</t>
        </is>
      </c>
      <c r="Z1609" s="199" t="inlineStr">
        <is>
          <t>NONE</t>
        </is>
      </c>
      <c r="AA1609" s="199" t="inlineStr">
        <is>
          <t>NONE</t>
        </is>
      </c>
      <c r="AB1609" s="199" t="inlineStr">
        <is>
          <t>NONE</t>
        </is>
      </c>
      <c r="AC1609" s="199" t="n">
        <v>0</v>
      </c>
      <c r="AD1609" s="199" t="inlineStr"/>
    </row>
    <row r="1610">
      <c r="A1610" s="199" t="inlineStr">
        <is>
          <t>MITRE_ATTACK</t>
        </is>
      </c>
      <c r="B1610" s="199" t="inlineStr">
        <is>
          <t>T1027.012</t>
        </is>
      </c>
      <c r="C1610" s="199" t="inlineStr">
        <is>
          <t xml:space="preserve">Tactic: Defense Evasion | Technique: LNK Icon Smuggling | Adversaries may smuggle commands to download malicious payloads past content filters by hiding them within otherwise seemingly benign windows shortcut files. Windows shortcut files (.LNK) include many metadata fields, including an icon location field (also known as the `IconEnvironmentDataBlock`) designed to specify the path to an icon file that is to be displayed for the LNK file within a host directory. 
Adversaries may abuse this LNK </t>
        </is>
      </c>
      <c r="D1610" s="199" t="n">
        <v>6</v>
      </c>
      <c r="E1610" s="199" t="inlineStr">
        <is>
          <t>MEDIUM</t>
        </is>
      </c>
      <c r="F1610" s="199" t="n">
        <v>2</v>
      </c>
      <c r="G1610" s="199" t="n">
        <v>2</v>
      </c>
      <c r="H1610" s="199" t="inlineStr">
        <is>
          <t>MEDIUM</t>
        </is>
      </c>
      <c r="I1610" s="199" t="n">
        <v>10</v>
      </c>
      <c r="J1610" s="199" t="inlineStr">
        <is>
          <t>NO</t>
        </is>
      </c>
      <c r="K1610" s="199" t="inlineStr">
        <is>
          <t>https://attack.mitre.org/techniques/T1027/012</t>
        </is>
      </c>
      <c r="L1610" s="199" t="inlineStr"/>
      <c r="M1610" s="199" t="inlineStr">
        <is>
          <t>Implement detections</t>
        </is>
      </c>
      <c r="N1610" s="199" t="inlineStr">
        <is>
          <t>https://attack.mitre.org/techniques/T1027/012</t>
        </is>
      </c>
      <c r="O1610" s="199" t="inlineStr">
        <is>
          <t>Implement detection rules for this technique</t>
        </is>
      </c>
      <c r="P1610" s="199" t="inlineStr">
        <is>
          <t>Tactics: Defense Evasion</t>
        </is>
      </c>
      <c r="Q1610" s="199" t="inlineStr">
        <is>
          <t>P4</t>
        </is>
      </c>
      <c r="R1610" s="199" t="inlineStr">
        <is>
          <t>🔍 Investigate and apply appropriate controls</t>
        </is>
      </c>
      <c r="S1610" s="199" t="inlineStr">
        <is>
          <t>MITRE technique - no IP context</t>
        </is>
      </c>
      <c r="T1610" s="199" t="n">
        <v>0</v>
      </c>
      <c r="U1610" s="199" t="n">
        <v>0</v>
      </c>
      <c r="V1610" s="199" t="inlineStr">
        <is>
          <t>T1027.012:LNK Icon Smuggling</t>
        </is>
      </c>
      <c r="W1610" s="199" t="n">
        <v>1</v>
      </c>
      <c r="X1610" s="199" t="inlineStr">
        <is>
          <t>LOW (40%)</t>
        </is>
      </c>
      <c r="Y1610" s="199" t="inlineStr">
        <is>
          <t>NONE</t>
        </is>
      </c>
      <c r="Z1610" s="199" t="inlineStr">
        <is>
          <t>NONE</t>
        </is>
      </c>
      <c r="AA1610" s="199" t="inlineStr">
        <is>
          <t>NONE</t>
        </is>
      </c>
      <c r="AB1610" s="199" t="inlineStr">
        <is>
          <t>NONE</t>
        </is>
      </c>
      <c r="AC1610" s="199" t="n">
        <v>0</v>
      </c>
      <c r="AD1610" s="199" t="inlineStr"/>
    </row>
    <row r="1611">
      <c r="A1611" s="199" t="inlineStr">
        <is>
          <t>MITRE_ATTACK</t>
        </is>
      </c>
      <c r="B1611" s="199" t="inlineStr">
        <is>
          <t>T1583.006</t>
        </is>
      </c>
      <c r="C1611" s="199" t="inlineStr">
        <is>
          <t>Tactic: Resource Development | Technique: Web Services | Adversaries may register for web services that can be used during targeting. A variety of popular websites exist for adversaries to register for a web-based service that can be abused during later stages of the adversary lifecycle, such as during Command and Control ([Web Service](https://attack.mitre.org/techniques/T1102)), [Exfiltration Over Web Service](https://attack.mitre.org/techniques/T1567), or [Phishing](https://attack.mitre.org/t</t>
        </is>
      </c>
      <c r="D1611" s="199" t="n">
        <v>6</v>
      </c>
      <c r="E1611" s="199" t="inlineStr">
        <is>
          <t>MEDIUM</t>
        </is>
      </c>
      <c r="F1611" s="199" t="n">
        <v>2</v>
      </c>
      <c r="G1611" s="199" t="n">
        <v>2</v>
      </c>
      <c r="H1611" s="199" t="inlineStr">
        <is>
          <t>MEDIUM</t>
        </is>
      </c>
      <c r="I1611" s="199" t="n">
        <v>10</v>
      </c>
      <c r="J1611" s="199" t="inlineStr">
        <is>
          <t>NO</t>
        </is>
      </c>
      <c r="K1611" s="199" t="inlineStr">
        <is>
          <t>https://attack.mitre.org/techniques/T1583/006</t>
        </is>
      </c>
      <c r="L1611" s="199" t="inlineStr"/>
      <c r="M1611" s="199" t="inlineStr">
        <is>
          <t>Implement detections</t>
        </is>
      </c>
      <c r="N1611" s="199" t="inlineStr">
        <is>
          <t>https://attack.mitre.org/techniques/T1583/006</t>
        </is>
      </c>
      <c r="O1611" s="199" t="inlineStr">
        <is>
          <t>Implement detection rules for this technique</t>
        </is>
      </c>
      <c r="P1611" s="199" t="inlineStr">
        <is>
          <t>Tactics: Resource Development</t>
        </is>
      </c>
      <c r="Q1611" s="199" t="inlineStr">
        <is>
          <t>P4</t>
        </is>
      </c>
      <c r="R1611" s="199" t="inlineStr">
        <is>
          <t>🔍 Investigate and apply appropriate controls</t>
        </is>
      </c>
      <c r="S1611" s="199" t="inlineStr">
        <is>
          <t>MITRE technique - no IP context</t>
        </is>
      </c>
      <c r="T1611" s="199" t="n">
        <v>0</v>
      </c>
      <c r="U1611" s="199" t="n">
        <v>0</v>
      </c>
      <c r="V1611" s="199" t="inlineStr">
        <is>
          <t>T1583.006:Web Services | T1567:Exfiltration Over Web Service | T1102:Web Service</t>
        </is>
      </c>
      <c r="W1611" s="199" t="n">
        <v>1</v>
      </c>
      <c r="X1611" s="199" t="inlineStr">
        <is>
          <t>LOW (40%)</t>
        </is>
      </c>
      <c r="Y1611" s="199" t="inlineStr">
        <is>
          <t>NONE</t>
        </is>
      </c>
      <c r="Z1611" s="199" t="inlineStr">
        <is>
          <t>NONE</t>
        </is>
      </c>
      <c r="AA1611" s="199" t="inlineStr">
        <is>
          <t>NONE</t>
        </is>
      </c>
      <c r="AB1611" s="199" t="inlineStr">
        <is>
          <t>NONE</t>
        </is>
      </c>
      <c r="AC1611" s="199" t="n">
        <v>0</v>
      </c>
      <c r="AD1611" s="199" t="inlineStr"/>
    </row>
    <row r="1612">
      <c r="A1612" s="199" t="inlineStr">
        <is>
          <t>MITRE_ATTACK</t>
        </is>
      </c>
      <c r="B1612" s="199" t="inlineStr">
        <is>
          <t>T1528</t>
        </is>
      </c>
      <c r="C1612" s="199" t="inlineStr">
        <is>
          <t xml:space="preserve">Tactic: Credential Access | Technique: Steal Application Access Token | Adversaries can steal application access tokens as a means of acquiring credentials to access remote systems and resources.
Application access tokens are used to make authorized API requests on behalf of a user or service and are commonly used as a way to access resources in cloud and container-based applications and software-as-a-service (SaaS).(Citation: Auth0 - Why You Should Always Use Access Tokens to Secure APIs Sept </t>
        </is>
      </c>
      <c r="D1612" s="199" t="n">
        <v>6</v>
      </c>
      <c r="E1612" s="199" t="inlineStr">
        <is>
          <t>MEDIUM</t>
        </is>
      </c>
      <c r="F1612" s="199" t="n">
        <v>2</v>
      </c>
      <c r="G1612" s="199" t="n">
        <v>2</v>
      </c>
      <c r="H1612" s="199" t="inlineStr">
        <is>
          <t>MEDIUM</t>
        </is>
      </c>
      <c r="I1612" s="199" t="n">
        <v>10</v>
      </c>
      <c r="J1612" s="199" t="inlineStr">
        <is>
          <t>NO</t>
        </is>
      </c>
      <c r="K1612" s="199" t="inlineStr">
        <is>
          <t>https://attack.mitre.org/techniques/T1528</t>
        </is>
      </c>
      <c r="L1612" s="199" t="inlineStr"/>
      <c r="M1612" s="199" t="inlineStr">
        <is>
          <t>Implement detections</t>
        </is>
      </c>
      <c r="N1612" s="199" t="inlineStr">
        <is>
          <t>https://attack.mitre.org/techniques/T1528</t>
        </is>
      </c>
      <c r="O1612" s="199" t="inlineStr">
        <is>
          <t>Implement detection rules for this technique</t>
        </is>
      </c>
      <c r="P1612" s="199" t="inlineStr">
        <is>
          <t>Tactics: Credential Access</t>
        </is>
      </c>
      <c r="Q1612" s="199" t="inlineStr">
        <is>
          <t>P4</t>
        </is>
      </c>
      <c r="R1612" s="199" t="inlineStr">
        <is>
          <t>🔍 Investigate and apply appropriate controls</t>
        </is>
      </c>
      <c r="S1612" s="199" t="inlineStr">
        <is>
          <t>MITRE technique - no IP context</t>
        </is>
      </c>
      <c r="T1612" s="199" t="n">
        <v>0</v>
      </c>
      <c r="U1612" s="199" t="n">
        <v>0</v>
      </c>
      <c r="V1612" s="199" t="inlineStr">
        <is>
          <t>T1528:Steal Application Access Token | T1592.002:Software | T1589.001:Credentials</t>
        </is>
      </c>
      <c r="W1612" s="199" t="n">
        <v>1</v>
      </c>
      <c r="X1612" s="199" t="inlineStr">
        <is>
          <t>LOW (40%)</t>
        </is>
      </c>
      <c r="Y1612" s="199" t="inlineStr">
        <is>
          <t>NONE</t>
        </is>
      </c>
      <c r="Z1612" s="199" t="inlineStr">
        <is>
          <t>NONE</t>
        </is>
      </c>
      <c r="AA1612" s="199" t="inlineStr">
        <is>
          <t>NONE</t>
        </is>
      </c>
      <c r="AB1612" s="199" t="inlineStr">
        <is>
          <t>NONE</t>
        </is>
      </c>
      <c r="AC1612" s="199" t="n">
        <v>0</v>
      </c>
      <c r="AD1612" s="199" t="inlineStr"/>
    </row>
    <row r="1613">
      <c r="A1613" s="199" t="inlineStr">
        <is>
          <t>MITRE_ATTACK</t>
        </is>
      </c>
      <c r="B1613" s="199" t="inlineStr">
        <is>
          <t>T1598.002</t>
        </is>
      </c>
      <c r="C1613" s="199" t="inlineStr">
        <is>
          <t>Tactic: Reconnaissance | Technique: Spearphishing Attachment | Adversaries may send spearphishing messages with a malicious attachment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
        </is>
      </c>
      <c r="D1613" s="199" t="n">
        <v>6</v>
      </c>
      <c r="E1613" s="199" t="inlineStr">
        <is>
          <t>MEDIUM</t>
        </is>
      </c>
      <c r="F1613" s="199" t="n">
        <v>2</v>
      </c>
      <c r="G1613" s="199" t="n">
        <v>2</v>
      </c>
      <c r="H1613" s="199" t="inlineStr">
        <is>
          <t>MEDIUM</t>
        </is>
      </c>
      <c r="I1613" s="199" t="n">
        <v>10</v>
      </c>
      <c r="J1613" s="199" t="inlineStr">
        <is>
          <t>NO</t>
        </is>
      </c>
      <c r="K1613" s="199" t="inlineStr">
        <is>
          <t>https://attack.mitre.org/techniques/T1598/002</t>
        </is>
      </c>
      <c r="L1613" s="199" t="inlineStr"/>
      <c r="M1613" s="199" t="inlineStr">
        <is>
          <t>Implement detections</t>
        </is>
      </c>
      <c r="N1613" s="199" t="inlineStr">
        <is>
          <t>https://attack.mitre.org/techniques/T1598/002</t>
        </is>
      </c>
      <c r="O1613" s="199" t="inlineStr">
        <is>
          <t>Implement detection rules for this technique</t>
        </is>
      </c>
      <c r="P1613" s="199" t="inlineStr">
        <is>
          <t>Tactics: Reconnaissance</t>
        </is>
      </c>
      <c r="Q1613" s="199" t="inlineStr">
        <is>
          <t>P4</t>
        </is>
      </c>
      <c r="R1613" s="199" t="inlineStr">
        <is>
          <t>🔍 Investigate and apply appropriate controls</t>
        </is>
      </c>
      <c r="S1613" s="199" t="inlineStr">
        <is>
          <t>MITRE technique - no IP context</t>
        </is>
      </c>
      <c r="T1613" s="199" t="n">
        <v>0</v>
      </c>
      <c r="U1613" s="199" t="n">
        <v>0</v>
      </c>
      <c r="V1613" s="199" t="inlineStr">
        <is>
          <t>T1598.002:Spearphishing Attachment | T1566:Phishing | T1589.001:Credentials</t>
        </is>
      </c>
      <c r="W1613" s="199" t="n">
        <v>1</v>
      </c>
      <c r="X1613" s="199" t="inlineStr">
        <is>
          <t>LOW (40%)</t>
        </is>
      </c>
      <c r="Y1613" s="199" t="inlineStr">
        <is>
          <t>NONE</t>
        </is>
      </c>
      <c r="Z1613" s="199" t="inlineStr">
        <is>
          <t>NONE</t>
        </is>
      </c>
      <c r="AA1613" s="199" t="inlineStr">
        <is>
          <t>NONE</t>
        </is>
      </c>
      <c r="AB1613" s="199" t="inlineStr">
        <is>
          <t>NONE</t>
        </is>
      </c>
      <c r="AC1613" s="199" t="n">
        <v>0</v>
      </c>
      <c r="AD1613" s="199" t="inlineStr"/>
    </row>
    <row r="1614">
      <c r="A1614" s="199" t="inlineStr">
        <is>
          <t>MITRE_ATTACK</t>
        </is>
      </c>
      <c r="B1614" s="199" t="inlineStr">
        <is>
          <t>T1098.001</t>
        </is>
      </c>
      <c r="C1614" s="199" t="inlineStr">
        <is>
          <t>Tactic: Persistence, Privilege Escalation | Technique: Additional Cloud Credentials | Adversaries may add adversary-controlled credentials to a cloud account to maintain persistent access to victim accounts and instances within the environment.
For example, adversaries may add credentials for Service Principals and Applications in addition to existing legitimate credentials in Azure / Entra ID.(Citation: Microsoft SolarWinds Customer Guidance)(Citation: Blue Cloud of Death)(Citation: Blue Cloud</t>
        </is>
      </c>
      <c r="D1614" s="199" t="n">
        <v>6</v>
      </c>
      <c r="E1614" s="199" t="inlineStr">
        <is>
          <t>MEDIUM</t>
        </is>
      </c>
      <c r="F1614" s="199" t="n">
        <v>2</v>
      </c>
      <c r="G1614" s="199" t="n">
        <v>2</v>
      </c>
      <c r="H1614" s="199" t="inlineStr">
        <is>
          <t>MEDIUM</t>
        </is>
      </c>
      <c r="I1614" s="199" t="n">
        <v>10</v>
      </c>
      <c r="J1614" s="199" t="inlineStr">
        <is>
          <t>NO</t>
        </is>
      </c>
      <c r="K1614" s="199" t="inlineStr">
        <is>
          <t>https://attack.mitre.org/techniques/T1098/001</t>
        </is>
      </c>
      <c r="L1614" s="199" t="inlineStr"/>
      <c r="M1614" s="199" t="inlineStr">
        <is>
          <t>Implement detections</t>
        </is>
      </c>
      <c r="N1614" s="199" t="inlineStr">
        <is>
          <t>https://attack.mitre.org/techniques/T1098/001</t>
        </is>
      </c>
      <c r="O1614" s="199" t="inlineStr">
        <is>
          <t>Implement detection rules for this technique</t>
        </is>
      </c>
      <c r="P1614" s="199" t="inlineStr">
        <is>
          <t>Tactics: Persistence, Privilege Escalation</t>
        </is>
      </c>
      <c r="Q1614" s="199" t="inlineStr">
        <is>
          <t>P4</t>
        </is>
      </c>
      <c r="R1614" s="199" t="inlineStr">
        <is>
          <t>🔍 Investigate and apply appropriate controls</t>
        </is>
      </c>
      <c r="S1614" s="199" t="inlineStr">
        <is>
          <t>MITRE technique - no IP context</t>
        </is>
      </c>
      <c r="T1614" s="199" t="n">
        <v>0</v>
      </c>
      <c r="U1614" s="199" t="n">
        <v>0</v>
      </c>
      <c r="V1614" s="199" t="inlineStr">
        <is>
          <t>T1098.001:Additional Cloud Credentials | T1136.003:Cloud Account | T1589.001:Credentials</t>
        </is>
      </c>
      <c r="W1614" s="199" t="n">
        <v>1</v>
      </c>
      <c r="X1614" s="199" t="inlineStr">
        <is>
          <t>LOW (40%)</t>
        </is>
      </c>
      <c r="Y1614" s="199" t="inlineStr">
        <is>
          <t>NONE</t>
        </is>
      </c>
      <c r="Z1614" s="199" t="inlineStr">
        <is>
          <t>NONE</t>
        </is>
      </c>
      <c r="AA1614" s="199" t="inlineStr">
        <is>
          <t>NONE</t>
        </is>
      </c>
      <c r="AB1614" s="199" t="inlineStr">
        <is>
          <t>NONE</t>
        </is>
      </c>
      <c r="AC1614" s="199" t="n">
        <v>0</v>
      </c>
      <c r="AD1614" s="199" t="inlineStr"/>
    </row>
    <row r="1615">
      <c r="A1615" s="199" t="inlineStr">
        <is>
          <t>MITRE_ATTACK</t>
        </is>
      </c>
      <c r="B1615" s="199" t="inlineStr">
        <is>
          <t>T1204</t>
        </is>
      </c>
      <c r="C1615" s="199" t="inlineStr">
        <is>
          <t>Tactic: Execution | Technique: User Execution | An adversary may rely upon specific actions by a user in order to gain execution. Users may be subjected to social engineering to get them to execute malicious code by, for example, opening a malicious document file or link. These user actions will typically be observed as follow-on behavior from forms of [Phishing](https://attack.mitre.org/techniques/T1566).
While [User Execution](https://attack.mitre.org/techniques/T1204) frequently occurs short</t>
        </is>
      </c>
      <c r="D1615" s="199" t="n">
        <v>6</v>
      </c>
      <c r="E1615" s="199" t="inlineStr">
        <is>
          <t>MEDIUM</t>
        </is>
      </c>
      <c r="F1615" s="199" t="n">
        <v>2</v>
      </c>
      <c r="G1615" s="199" t="n">
        <v>2</v>
      </c>
      <c r="H1615" s="199" t="inlineStr">
        <is>
          <t>MEDIUM</t>
        </is>
      </c>
      <c r="I1615" s="199" t="n">
        <v>10</v>
      </c>
      <c r="J1615" s="199" t="inlineStr">
        <is>
          <t>NO</t>
        </is>
      </c>
      <c r="K1615" s="199" t="inlineStr">
        <is>
          <t>https://attack.mitre.org/techniques/T1204</t>
        </is>
      </c>
      <c r="L1615" s="199" t="inlineStr"/>
      <c r="M1615" s="199" t="inlineStr">
        <is>
          <t>Implement detections</t>
        </is>
      </c>
      <c r="N1615" s="199" t="inlineStr">
        <is>
          <t>https://attack.mitre.org/techniques/T1204</t>
        </is>
      </c>
      <c r="O1615" s="199" t="inlineStr">
        <is>
          <t>Implement detection rules for this technique</t>
        </is>
      </c>
      <c r="P1615" s="199" t="inlineStr">
        <is>
          <t>Tactics: Execution</t>
        </is>
      </c>
      <c r="Q1615" s="199" t="inlineStr">
        <is>
          <t>P4</t>
        </is>
      </c>
      <c r="R1615" s="199" t="inlineStr">
        <is>
          <t>🔍 Investigate and apply appropriate controls</t>
        </is>
      </c>
      <c r="S1615" s="199" t="inlineStr">
        <is>
          <t>MITRE technique - no IP context</t>
        </is>
      </c>
      <c r="T1615" s="199" t="n">
        <v>0</v>
      </c>
      <c r="U1615" s="199" t="n">
        <v>0</v>
      </c>
      <c r="V1615" s="199" t="inlineStr">
        <is>
          <t>T1204:User Execution | T1566:Phishing</t>
        </is>
      </c>
      <c r="W1615" s="199" t="n">
        <v>1</v>
      </c>
      <c r="X1615" s="199" t="inlineStr">
        <is>
          <t>LOW (40%)</t>
        </is>
      </c>
      <c r="Y1615" s="199" t="inlineStr">
        <is>
          <t>NONE</t>
        </is>
      </c>
      <c r="Z1615" s="199" t="inlineStr">
        <is>
          <t>NONE</t>
        </is>
      </c>
      <c r="AA1615" s="199" t="inlineStr">
        <is>
          <t>NONE</t>
        </is>
      </c>
      <c r="AB1615" s="199" t="inlineStr">
        <is>
          <t>NONE</t>
        </is>
      </c>
      <c r="AC1615" s="199" t="n">
        <v>0</v>
      </c>
      <c r="AD1615" s="199" t="inlineStr"/>
    </row>
    <row r="1616">
      <c r="A1616" s="199" t="inlineStr">
        <is>
          <t>MITRE_ATTACK</t>
        </is>
      </c>
      <c r="B1616" s="199" t="inlineStr">
        <is>
          <t>T1491.001</t>
        </is>
      </c>
      <c r="C1616" s="199" t="inlineStr">
        <is>
          <t>Tactic: Impact | Technique: Internal Defacement | An adversary may deface systems internal to an organization in an attempt to intimidate or mislead users, thus discrediting the integrity of the systems. This may take the form of modifications to internal websites or server login messages, or directly to user systems with the replacement of the desktop wallpaper.(Citation: Novetta Blockbuster)(Citation: Varonis) Disturbing or offensive images may be used as a part of [Internal Defacement](https:</t>
        </is>
      </c>
      <c r="D1616" s="199" t="n">
        <v>6</v>
      </c>
      <c r="E1616" s="199" t="inlineStr">
        <is>
          <t>MEDIUM</t>
        </is>
      </c>
      <c r="F1616" s="199" t="n">
        <v>2</v>
      </c>
      <c r="G1616" s="199" t="n">
        <v>2</v>
      </c>
      <c r="H1616" s="199" t="inlineStr">
        <is>
          <t>MEDIUM</t>
        </is>
      </c>
      <c r="I1616" s="199" t="n">
        <v>10</v>
      </c>
      <c r="J1616" s="199" t="inlineStr">
        <is>
          <t>NO</t>
        </is>
      </c>
      <c r="K1616" s="199" t="inlineStr">
        <is>
          <t>https://attack.mitre.org/techniques/T1491/001</t>
        </is>
      </c>
      <c r="L1616" s="199" t="inlineStr"/>
      <c r="M1616" s="199" t="inlineStr">
        <is>
          <t>Implement detections</t>
        </is>
      </c>
      <c r="N1616" s="199" t="inlineStr">
        <is>
          <t>https://attack.mitre.org/techniques/T1491/001</t>
        </is>
      </c>
      <c r="O1616" s="199" t="inlineStr">
        <is>
          <t>Implement detection rules for this technique</t>
        </is>
      </c>
      <c r="P1616" s="199" t="inlineStr">
        <is>
          <t>Tactics: Impact</t>
        </is>
      </c>
      <c r="Q1616" s="199" t="inlineStr">
        <is>
          <t>P4</t>
        </is>
      </c>
      <c r="R1616" s="199" t="inlineStr">
        <is>
          <t>🔍 Investigate and apply appropriate controls</t>
        </is>
      </c>
      <c r="S1616" s="199" t="inlineStr">
        <is>
          <t>MITRE technique - no IP context</t>
        </is>
      </c>
      <c r="T1616" s="199" t="n">
        <v>0</v>
      </c>
      <c r="U1616" s="199" t="n">
        <v>0</v>
      </c>
      <c r="V1616" s="199" t="inlineStr">
        <is>
          <t>T1491.001:Internal Defacement | T1584.004:Server</t>
        </is>
      </c>
      <c r="W1616" s="199" t="n">
        <v>1</v>
      </c>
      <c r="X1616" s="199" t="inlineStr">
        <is>
          <t>LOW (40%)</t>
        </is>
      </c>
      <c r="Y1616" s="199" t="inlineStr">
        <is>
          <t>NONE</t>
        </is>
      </c>
      <c r="Z1616" s="199" t="inlineStr">
        <is>
          <t>NONE</t>
        </is>
      </c>
      <c r="AA1616" s="199" t="inlineStr">
        <is>
          <t>NONE</t>
        </is>
      </c>
      <c r="AB1616" s="199" t="inlineStr">
        <is>
          <t>NONE</t>
        </is>
      </c>
      <c r="AC1616" s="199" t="n">
        <v>0</v>
      </c>
      <c r="AD1616" s="199" t="inlineStr"/>
    </row>
    <row r="1617">
      <c r="A1617" s="199" t="inlineStr">
        <is>
          <t>MITRE_ATTACK</t>
        </is>
      </c>
      <c r="B1617" s="199" t="inlineStr">
        <is>
          <t>T1564.002</t>
        </is>
      </c>
      <c r="C1617" s="199" t="inlineStr">
        <is>
          <t>Tactic: Defense Evasion | Technique: Hidden Users | Adversaries may use hidden users to hide the presence of user accounts they create or modify. Administrators may want to hide users when there are many user accounts on a given system or if they want to hide their administrative or other management accounts from other users. 
In macOS, adversaries can create or modify a user to be hidden through manipulating plist files, folder attributes, and user attributes. To prevent a user from being show</t>
        </is>
      </c>
      <c r="D1617" s="199" t="n">
        <v>6</v>
      </c>
      <c r="E1617" s="199" t="inlineStr">
        <is>
          <t>MEDIUM</t>
        </is>
      </c>
      <c r="F1617" s="199" t="n">
        <v>2</v>
      </c>
      <c r="G1617" s="199" t="n">
        <v>2</v>
      </c>
      <c r="H1617" s="199" t="inlineStr">
        <is>
          <t>MEDIUM</t>
        </is>
      </c>
      <c r="I1617" s="199" t="n">
        <v>10</v>
      </c>
      <c r="J1617" s="199" t="inlineStr">
        <is>
          <t>NO</t>
        </is>
      </c>
      <c r="K1617" s="199" t="inlineStr">
        <is>
          <t>https://attack.mitre.org/techniques/T1564/002</t>
        </is>
      </c>
      <c r="L1617" s="199" t="inlineStr"/>
      <c r="M1617" s="199" t="inlineStr">
        <is>
          <t>Implement detections</t>
        </is>
      </c>
      <c r="N1617" s="199" t="inlineStr">
        <is>
          <t>https://attack.mitre.org/techniques/T1564/002</t>
        </is>
      </c>
      <c r="O1617" s="199" t="inlineStr">
        <is>
          <t>Implement detection rules for this technique</t>
        </is>
      </c>
      <c r="P1617" s="199" t="inlineStr">
        <is>
          <t>Tactics: Defense Evasion</t>
        </is>
      </c>
      <c r="Q1617" s="199" t="inlineStr">
        <is>
          <t>P4</t>
        </is>
      </c>
      <c r="R1617" s="199" t="inlineStr">
        <is>
          <t>🔍 Investigate and apply appropriate controls</t>
        </is>
      </c>
      <c r="S1617" s="199" t="inlineStr">
        <is>
          <t>MITRE technique - no IP context</t>
        </is>
      </c>
      <c r="T1617" s="199" t="n">
        <v>0</v>
      </c>
      <c r="U1617" s="199" t="n">
        <v>0</v>
      </c>
      <c r="V1617" s="199" t="inlineStr">
        <is>
          <t>T1564.002:Hidden Users</t>
        </is>
      </c>
      <c r="W1617" s="199" t="n">
        <v>1</v>
      </c>
      <c r="X1617" s="199" t="inlineStr">
        <is>
          <t>LOW (40%)</t>
        </is>
      </c>
      <c r="Y1617" s="199" t="inlineStr">
        <is>
          <t>NONE</t>
        </is>
      </c>
      <c r="Z1617" s="199" t="inlineStr">
        <is>
          <t>NONE</t>
        </is>
      </c>
      <c r="AA1617" s="199" t="inlineStr">
        <is>
          <t>NONE</t>
        </is>
      </c>
      <c r="AB1617" s="199" t="inlineStr">
        <is>
          <t>NONE</t>
        </is>
      </c>
      <c r="AC1617" s="199" t="n">
        <v>0</v>
      </c>
      <c r="AD1617" s="199" t="inlineStr"/>
    </row>
    <row r="1618">
      <c r="A1618" s="199" t="inlineStr">
        <is>
          <t>MITRE_ATTACK</t>
        </is>
      </c>
      <c r="B1618" s="199" t="inlineStr">
        <is>
          <t>T1134.003</t>
        </is>
      </c>
      <c r="C1618" s="199" t="inlineStr">
        <is>
          <t>Tactic: Defense Evasion, Privilege Escalation | Technique: Make and Impersonate Token | Adversaries may make new tokens and impersonate users to escalate privileges and bypass access controls. For example, if an adversary has a username and password but the user is not logged onto the system the adversary can then create a logon session for the user using the `LogonUser` function.(Citation: LogonUserW function) The function will return a copy of the new session's access token and the adversary c</t>
        </is>
      </c>
      <c r="D1618" s="199" t="n">
        <v>6</v>
      </c>
      <c r="E1618" s="199" t="inlineStr">
        <is>
          <t>MEDIUM</t>
        </is>
      </c>
      <c r="F1618" s="199" t="n">
        <v>2</v>
      </c>
      <c r="G1618" s="199" t="n">
        <v>2</v>
      </c>
      <c r="H1618" s="199" t="inlineStr">
        <is>
          <t>MEDIUM</t>
        </is>
      </c>
      <c r="I1618" s="199" t="n">
        <v>10</v>
      </c>
      <c r="J1618" s="199" t="inlineStr">
        <is>
          <t>NO</t>
        </is>
      </c>
      <c r="K1618" s="199" t="inlineStr">
        <is>
          <t>https://attack.mitre.org/techniques/T1134/003</t>
        </is>
      </c>
      <c r="L1618" s="199" t="inlineStr"/>
      <c r="M1618" s="199" t="inlineStr">
        <is>
          <t>Implement detections</t>
        </is>
      </c>
      <c r="N1618" s="199" t="inlineStr">
        <is>
          <t>https://attack.mitre.org/techniques/T1134/003</t>
        </is>
      </c>
      <c r="O1618" s="199" t="inlineStr">
        <is>
          <t>Implement detection rules for this technique</t>
        </is>
      </c>
      <c r="P1618" s="199" t="inlineStr">
        <is>
          <t>Tactics: Defense Evasion, Privilege Escalation</t>
        </is>
      </c>
      <c r="Q1618" s="199" t="inlineStr">
        <is>
          <t>P4</t>
        </is>
      </c>
      <c r="R1618" s="199" t="inlineStr">
        <is>
          <t>🔍 Investigate and apply appropriate controls</t>
        </is>
      </c>
      <c r="S1618" s="199" t="inlineStr">
        <is>
          <t>MITRE technique - no IP context</t>
        </is>
      </c>
      <c r="T1618" s="199" t="n">
        <v>0</v>
      </c>
      <c r="U1618" s="199" t="n">
        <v>0</v>
      </c>
      <c r="V1618" s="199" t="inlineStr">
        <is>
          <t>T1134.003:Make and Impersonate Token</t>
        </is>
      </c>
      <c r="W1618" s="199" t="n">
        <v>1</v>
      </c>
      <c r="X1618" s="199" t="inlineStr">
        <is>
          <t>LOW (40%)</t>
        </is>
      </c>
      <c r="Y1618" s="199" t="inlineStr">
        <is>
          <t>NONE</t>
        </is>
      </c>
      <c r="Z1618" s="199" t="inlineStr">
        <is>
          <t>NONE</t>
        </is>
      </c>
      <c r="AA1618" s="199" t="inlineStr">
        <is>
          <t>NONE</t>
        </is>
      </c>
      <c r="AB1618" s="199" t="inlineStr">
        <is>
          <t>NONE</t>
        </is>
      </c>
      <c r="AC1618" s="199" t="n">
        <v>0</v>
      </c>
      <c r="AD1618" s="199" t="inlineStr"/>
    </row>
    <row r="1619">
      <c r="A1619" s="199" t="inlineStr">
        <is>
          <t>MITRE_ATTACK</t>
        </is>
      </c>
      <c r="B1619" s="199" t="inlineStr">
        <is>
          <t>T1552.006</t>
        </is>
      </c>
      <c r="C1619" s="199" t="inlineStr">
        <is>
          <t>Tactic: Credential Access | Technique: Group Policy Preferences | Adversaries may attempt to find unsecured credentials in Group Policy Preferences (GPP). GPP are tools that allow administrators to create domain policies with embedded credentials. These policies allow administrators to set local accounts.(Citation: Microsoft GPP 2016)
These group policies are stored in SYSVOL on a domain controller. This means that any domain user can view the SYSVOL share and decrypt the password (using the AE</t>
        </is>
      </c>
      <c r="D1619" s="199" t="n">
        <v>6</v>
      </c>
      <c r="E1619" s="199" t="inlineStr">
        <is>
          <t>MEDIUM</t>
        </is>
      </c>
      <c r="F1619" s="199" t="n">
        <v>2</v>
      </c>
      <c r="G1619" s="199" t="n">
        <v>2</v>
      </c>
      <c r="H1619" s="199" t="inlineStr">
        <is>
          <t>MEDIUM</t>
        </is>
      </c>
      <c r="I1619" s="199" t="n">
        <v>10</v>
      </c>
      <c r="J1619" s="199" t="inlineStr">
        <is>
          <t>NO</t>
        </is>
      </c>
      <c r="K1619" s="199" t="inlineStr">
        <is>
          <t>https://attack.mitre.org/techniques/T1552/006</t>
        </is>
      </c>
      <c r="L1619" s="199" t="inlineStr"/>
      <c r="M1619" s="199" t="inlineStr">
        <is>
          <t>Implement detections</t>
        </is>
      </c>
      <c r="N1619" s="199" t="inlineStr">
        <is>
          <t>https://attack.mitre.org/techniques/T1552/006</t>
        </is>
      </c>
      <c r="O1619" s="199" t="inlineStr">
        <is>
          <t>Implement detection rules for this technique</t>
        </is>
      </c>
      <c r="P1619" s="199" t="inlineStr">
        <is>
          <t>Tactics: Credential Access</t>
        </is>
      </c>
      <c r="Q1619" s="199" t="inlineStr">
        <is>
          <t>P4</t>
        </is>
      </c>
      <c r="R1619" s="199" t="inlineStr">
        <is>
          <t>🔍 Investigate and apply appropriate controls</t>
        </is>
      </c>
      <c r="S1619" s="199" t="inlineStr">
        <is>
          <t>MITRE technique - no IP context</t>
        </is>
      </c>
      <c r="T1619" s="199" t="n">
        <v>0</v>
      </c>
      <c r="U1619" s="199" t="n">
        <v>0</v>
      </c>
      <c r="V1619" s="199" t="inlineStr">
        <is>
          <t>T1552.006:Group Policy Preferences | T1136.001:Local Account | T1589.001:Credentials</t>
        </is>
      </c>
      <c r="W1619" s="199" t="n">
        <v>1</v>
      </c>
      <c r="X1619" s="199" t="inlineStr">
        <is>
          <t>LOW (40%)</t>
        </is>
      </c>
      <c r="Y1619" s="199" t="inlineStr">
        <is>
          <t>NONE</t>
        </is>
      </c>
      <c r="Z1619" s="199" t="inlineStr">
        <is>
          <t>NONE</t>
        </is>
      </c>
      <c r="AA1619" s="199" t="inlineStr">
        <is>
          <t>NONE</t>
        </is>
      </c>
      <c r="AB1619" s="199" t="inlineStr">
        <is>
          <t>NONE</t>
        </is>
      </c>
      <c r="AC1619" s="199" t="n">
        <v>0</v>
      </c>
      <c r="AD1619" s="199" t="inlineStr"/>
    </row>
    <row r="1620">
      <c r="A1620" s="199" t="inlineStr">
        <is>
          <t>MITRE_ATTACK</t>
        </is>
      </c>
      <c r="B1620" s="199" t="inlineStr">
        <is>
          <t>T1048.002</t>
        </is>
      </c>
      <c r="C1620" s="199" t="inlineStr">
        <is>
          <t>Tactic: Exfiltration | Technique: Exfiltration Over Asymmetric Encrypted Non-C2 Protocol | Adversaries may steal data by exfiltrating it over an asymmetrically encrypted network protocol other than that of the existing command and control channel. The data may also be sent to an alternate network location from the main command and control server. 
Asymmetric encryption algorithms are those that use different keys on each end of the channel. Also known as public-key cryptography, this requires p</t>
        </is>
      </c>
      <c r="D1620" s="199" t="n">
        <v>6</v>
      </c>
      <c r="E1620" s="199" t="inlineStr">
        <is>
          <t>MEDIUM</t>
        </is>
      </c>
      <c r="F1620" s="199" t="n">
        <v>2</v>
      </c>
      <c r="G1620" s="199" t="n">
        <v>2</v>
      </c>
      <c r="H1620" s="199" t="inlineStr">
        <is>
          <t>MEDIUM</t>
        </is>
      </c>
      <c r="I1620" s="199" t="n">
        <v>10</v>
      </c>
      <c r="J1620" s="199" t="inlineStr">
        <is>
          <t>NO</t>
        </is>
      </c>
      <c r="K1620" s="199" t="inlineStr">
        <is>
          <t>https://attack.mitre.org/techniques/T1048/002</t>
        </is>
      </c>
      <c r="L1620" s="199" t="inlineStr"/>
      <c r="M1620" s="199" t="inlineStr">
        <is>
          <t>Implement detections</t>
        </is>
      </c>
      <c r="N1620" s="199" t="inlineStr">
        <is>
          <t>https://attack.mitre.org/techniques/T1048/002</t>
        </is>
      </c>
      <c r="O1620" s="199" t="inlineStr">
        <is>
          <t>Implement detection rules for this technique</t>
        </is>
      </c>
      <c r="P1620" s="199" t="inlineStr">
        <is>
          <t>Tactics: Exfiltration</t>
        </is>
      </c>
      <c r="Q1620" s="199" t="inlineStr">
        <is>
          <t>P4</t>
        </is>
      </c>
      <c r="R1620" s="199" t="inlineStr">
        <is>
          <t>🔍 Investigate and apply appropriate controls</t>
        </is>
      </c>
      <c r="S1620" s="199" t="inlineStr">
        <is>
          <t>MITRE technique - no IP context</t>
        </is>
      </c>
      <c r="T1620" s="199" t="n">
        <v>0</v>
      </c>
      <c r="U1620" s="199" t="n">
        <v>0</v>
      </c>
      <c r="V1620" s="199" t="inlineStr">
        <is>
          <t>T1048.002:Exfiltration Over Asymmetric Encrypted Non-C2 Protocol | T1584.004:Server</t>
        </is>
      </c>
      <c r="W1620" s="199" t="n">
        <v>1</v>
      </c>
      <c r="X1620" s="199" t="inlineStr">
        <is>
          <t>LOW (40%)</t>
        </is>
      </c>
      <c r="Y1620" s="199" t="inlineStr">
        <is>
          <t>NONE</t>
        </is>
      </c>
      <c r="Z1620" s="199" t="inlineStr">
        <is>
          <t>NONE</t>
        </is>
      </c>
      <c r="AA1620" s="199" t="inlineStr">
        <is>
          <t>NONE</t>
        </is>
      </c>
      <c r="AB1620" s="199" t="inlineStr">
        <is>
          <t>NONE</t>
        </is>
      </c>
      <c r="AC1620" s="199" t="n">
        <v>0</v>
      </c>
      <c r="AD1620" s="199" t="inlineStr"/>
    </row>
    <row r="1621">
      <c r="A1621" s="199" t="inlineStr">
        <is>
          <t>MITRE_ATTACK</t>
        </is>
      </c>
      <c r="B1621" s="199" t="inlineStr">
        <is>
          <t>T1087.004</t>
        </is>
      </c>
      <c r="C1621" s="199" t="inlineStr">
        <is>
          <t>Tactic: Discovery | Technique: Cloud Account | Adversaries may attempt to get a listing of cloud accounts. Cloud accounts are those created and configured by an organization for use by users, remote support, services, or for administration of resources within a cloud service provider or SaaS application. With authenticated access there are several tools that can be used to find accounts. The Get-MsolRoleMember PowerShell cmdlet can be used to obtain account names given a role or permissions grou</t>
        </is>
      </c>
      <c r="D1621" s="199" t="n">
        <v>6</v>
      </c>
      <c r="E1621" s="199" t="inlineStr">
        <is>
          <t>MEDIUM</t>
        </is>
      </c>
      <c r="F1621" s="199" t="n">
        <v>2</v>
      </c>
      <c r="G1621" s="199" t="n">
        <v>2</v>
      </c>
      <c r="H1621" s="199" t="inlineStr">
        <is>
          <t>MEDIUM</t>
        </is>
      </c>
      <c r="I1621" s="199" t="n">
        <v>10</v>
      </c>
      <c r="J1621" s="199" t="inlineStr">
        <is>
          <t>NO</t>
        </is>
      </c>
      <c r="K1621" s="199" t="inlineStr">
        <is>
          <t>https://attack.mitre.org/techniques/T1087/004</t>
        </is>
      </c>
      <c r="L1621" s="199" t="inlineStr"/>
      <c r="M1621" s="199" t="inlineStr">
        <is>
          <t>Implement detections</t>
        </is>
      </c>
      <c r="N1621" s="199" t="inlineStr">
        <is>
          <t>https://attack.mitre.org/techniques/T1087/004</t>
        </is>
      </c>
      <c r="O1621" s="199" t="inlineStr">
        <is>
          <t>Implement detection rules for this technique</t>
        </is>
      </c>
      <c r="P1621" s="199" t="inlineStr">
        <is>
          <t>Tactics: Discovery</t>
        </is>
      </c>
      <c r="Q1621" s="199" t="inlineStr">
        <is>
          <t>P4</t>
        </is>
      </c>
      <c r="R1621" s="199" t="inlineStr">
        <is>
          <t>🔍 Investigate and apply appropriate controls</t>
        </is>
      </c>
      <c r="S1621" s="199" t="inlineStr">
        <is>
          <t>MITRE technique - no IP context</t>
        </is>
      </c>
      <c r="T1621" s="199" t="n">
        <v>0</v>
      </c>
      <c r="U1621" s="199" t="n">
        <v>0</v>
      </c>
      <c r="V1621" s="199" t="inlineStr">
        <is>
          <t>T1087.004:Cloud Account | T1078.004:Cloud Accounts | T1136.003:Cloud Account</t>
        </is>
      </c>
      <c r="W1621" s="199" t="n">
        <v>1</v>
      </c>
      <c r="X1621" s="199" t="inlineStr">
        <is>
          <t>LOW (40%)</t>
        </is>
      </c>
      <c r="Y1621" s="199" t="inlineStr">
        <is>
          <t>NONE</t>
        </is>
      </c>
      <c r="Z1621" s="199" t="inlineStr">
        <is>
          <t>NONE</t>
        </is>
      </c>
      <c r="AA1621" s="199" t="inlineStr">
        <is>
          <t>NONE</t>
        </is>
      </c>
      <c r="AB1621" s="199" t="inlineStr">
        <is>
          <t>NONE</t>
        </is>
      </c>
      <c r="AC1621" s="199" t="n">
        <v>0</v>
      </c>
      <c r="AD1621" s="199" t="inlineStr"/>
    </row>
    <row r="1622">
      <c r="A1622" s="199" t="inlineStr">
        <is>
          <t>MITRE_ATTACK</t>
        </is>
      </c>
      <c r="B1622" s="199" t="inlineStr">
        <is>
          <t>T1057</t>
        </is>
      </c>
      <c r="C1622" s="199" t="inlineStr">
        <is>
          <t>Tactic: Discovery | Technique: Process Discovery | 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Discovery](https://attack.mitre.org/techniques/T1057) during automated discovery to shape follow-on behaviors</t>
        </is>
      </c>
      <c r="D1622" s="199" t="n">
        <v>6</v>
      </c>
      <c r="E1622" s="199" t="inlineStr">
        <is>
          <t>MEDIUM</t>
        </is>
      </c>
      <c r="F1622" s="199" t="n">
        <v>2</v>
      </c>
      <c r="G1622" s="199" t="n">
        <v>2</v>
      </c>
      <c r="H1622" s="199" t="inlineStr">
        <is>
          <t>MEDIUM</t>
        </is>
      </c>
      <c r="I1622" s="199" t="n">
        <v>10</v>
      </c>
      <c r="J1622" s="199" t="inlineStr">
        <is>
          <t>NO</t>
        </is>
      </c>
      <c r="K1622" s="199" t="inlineStr">
        <is>
          <t>https://attack.mitre.org/techniques/T1057</t>
        </is>
      </c>
      <c r="L1622" s="199" t="inlineStr"/>
      <c r="M1622" s="199" t="inlineStr">
        <is>
          <t>Implement detections</t>
        </is>
      </c>
      <c r="N1622" s="199" t="inlineStr">
        <is>
          <t>https://attack.mitre.org/techniques/T1057</t>
        </is>
      </c>
      <c r="O1622" s="199" t="inlineStr">
        <is>
          <t>Implement detection rules for this technique</t>
        </is>
      </c>
      <c r="P1622" s="199" t="inlineStr">
        <is>
          <t>Tactics: Discovery</t>
        </is>
      </c>
      <c r="Q1622" s="199" t="inlineStr">
        <is>
          <t>P4</t>
        </is>
      </c>
      <c r="R1622" s="199" t="inlineStr">
        <is>
          <t>🔍 Investigate and apply appropriate controls</t>
        </is>
      </c>
      <c r="S1622" s="199" t="inlineStr">
        <is>
          <t>MITRE technique - no IP context</t>
        </is>
      </c>
      <c r="T1622" s="199" t="n">
        <v>0</v>
      </c>
      <c r="U1622" s="199" t="n">
        <v>0</v>
      </c>
      <c r="V1622" s="199" t="inlineStr">
        <is>
          <t>T1057:Process Discovery | T1592.002:Software</t>
        </is>
      </c>
      <c r="W1622" s="199" t="n">
        <v>1</v>
      </c>
      <c r="X1622" s="199" t="inlineStr">
        <is>
          <t>LOW (40%)</t>
        </is>
      </c>
      <c r="Y1622" s="199" t="inlineStr">
        <is>
          <t>NONE</t>
        </is>
      </c>
      <c r="Z1622" s="199" t="inlineStr">
        <is>
          <t>NONE</t>
        </is>
      </c>
      <c r="AA1622" s="199" t="inlineStr">
        <is>
          <t>NONE</t>
        </is>
      </c>
      <c r="AB1622" s="199" t="inlineStr">
        <is>
          <t>NONE</t>
        </is>
      </c>
      <c r="AC1622" s="199" t="n">
        <v>0</v>
      </c>
      <c r="AD1622" s="199" t="inlineStr"/>
    </row>
    <row r="1623">
      <c r="A1623" s="199" t="inlineStr">
        <is>
          <t>MITRE_ATTACK</t>
        </is>
      </c>
      <c r="B1623" s="199" t="inlineStr">
        <is>
          <t>T1562.003</t>
        </is>
      </c>
      <c r="C1623" s="199" t="inlineStr">
        <is>
          <t>Tactic: Defense Evasion | Technique: Impair Command History Logging | Adversaries may impair command history logging to hide commands they run on a compromised system. Various command interpreters keep track of the commands users type in their terminal so that users can retrace what they've done. On Linux and macOS, command history is tracked in a file pointed to by the environment variable HISTFILE . When a user logs off a system, this information is flushed to a file in the user's home directo</t>
        </is>
      </c>
      <c r="D1623" s="199" t="n">
        <v>6</v>
      </c>
      <c r="E1623" s="199" t="inlineStr">
        <is>
          <t>MEDIUM</t>
        </is>
      </c>
      <c r="F1623" s="199" t="n">
        <v>2</v>
      </c>
      <c r="G1623" s="199" t="n">
        <v>2</v>
      </c>
      <c r="H1623" s="199" t="inlineStr">
        <is>
          <t>MEDIUM</t>
        </is>
      </c>
      <c r="I1623" s="199" t="n">
        <v>10</v>
      </c>
      <c r="J1623" s="199" t="inlineStr">
        <is>
          <t>NO</t>
        </is>
      </c>
      <c r="K1623" s="199" t="inlineStr">
        <is>
          <t>https://attack.mitre.org/techniques/T1562/003</t>
        </is>
      </c>
      <c r="L1623" s="199" t="inlineStr"/>
      <c r="M1623" s="199" t="inlineStr">
        <is>
          <t>Implement detections</t>
        </is>
      </c>
      <c r="N1623" s="199" t="inlineStr">
        <is>
          <t>https://attack.mitre.org/techniques/T1562/003</t>
        </is>
      </c>
      <c r="O1623" s="199" t="inlineStr">
        <is>
          <t>Implement detection rules for this technique</t>
        </is>
      </c>
      <c r="P1623" s="199" t="inlineStr">
        <is>
          <t>Tactics: Defense Evasion</t>
        </is>
      </c>
      <c r="Q1623" s="199" t="inlineStr">
        <is>
          <t>P4</t>
        </is>
      </c>
      <c r="R1623" s="199" t="inlineStr">
        <is>
          <t>🔍 Investigate and apply appropriate controls</t>
        </is>
      </c>
      <c r="S1623" s="199" t="inlineStr">
        <is>
          <t>MITRE technique - no IP context</t>
        </is>
      </c>
      <c r="T1623" s="199" t="n">
        <v>0</v>
      </c>
      <c r="U1623" s="199" t="n">
        <v>0</v>
      </c>
      <c r="V1623" s="199" t="inlineStr">
        <is>
          <t>T1562.003:Impair Command History Logging</t>
        </is>
      </c>
      <c r="W1623" s="199" t="n">
        <v>1</v>
      </c>
      <c r="X1623" s="199" t="inlineStr">
        <is>
          <t>LOW (40%)</t>
        </is>
      </c>
      <c r="Y1623" s="199" t="inlineStr">
        <is>
          <t>NONE</t>
        </is>
      </c>
      <c r="Z1623" s="199" t="inlineStr">
        <is>
          <t>NONE</t>
        </is>
      </c>
      <c r="AA1623" s="199" t="inlineStr">
        <is>
          <t>NONE</t>
        </is>
      </c>
      <c r="AB1623" s="199" t="inlineStr">
        <is>
          <t>NONE</t>
        </is>
      </c>
      <c r="AC1623" s="199" t="n">
        <v>0</v>
      </c>
      <c r="AD1623" s="199" t="inlineStr"/>
    </row>
    <row r="1624">
      <c r="A1624" s="199" t="inlineStr">
        <is>
          <t>MITRE_ATTACK</t>
        </is>
      </c>
      <c r="B1624" s="199" t="inlineStr">
        <is>
          <t>T1556.008</t>
        </is>
      </c>
      <c r="C1624" s="199" t="inlineStr">
        <is>
          <t>Tactic: Credential Access, Defense Evasion, Persistence | Technique: Network Provider DLL | Adversaries may register malicious network provider dynamic link libraries (DLLs) to capture cleartext user credentials during the authentication process. Network provider DLLs allow Windows to interface with specific network protocols and can also support add-on credential management functions.(Citation: Network Provider API) During the logon process, Winlogon (the interactive logon module) sends credent</t>
        </is>
      </c>
      <c r="D1624" s="199" t="n">
        <v>6</v>
      </c>
      <c r="E1624" s="199" t="inlineStr">
        <is>
          <t>MEDIUM</t>
        </is>
      </c>
      <c r="F1624" s="199" t="n">
        <v>2</v>
      </c>
      <c r="G1624" s="199" t="n">
        <v>2</v>
      </c>
      <c r="H1624" s="199" t="inlineStr">
        <is>
          <t>MEDIUM</t>
        </is>
      </c>
      <c r="I1624" s="199" t="n">
        <v>10</v>
      </c>
      <c r="J1624" s="199" t="inlineStr">
        <is>
          <t>NO</t>
        </is>
      </c>
      <c r="K1624" s="199" t="inlineStr">
        <is>
          <t>https://attack.mitre.org/techniques/T1556/008</t>
        </is>
      </c>
      <c r="L1624" s="199" t="inlineStr"/>
      <c r="M1624" s="199" t="inlineStr">
        <is>
          <t>Implement detections</t>
        </is>
      </c>
      <c r="N1624" s="199" t="inlineStr">
        <is>
          <t>https://attack.mitre.org/techniques/T1556/008</t>
        </is>
      </c>
      <c r="O1624" s="199" t="inlineStr">
        <is>
          <t>Implement detection rules for this technique</t>
        </is>
      </c>
      <c r="P1624" s="199" t="inlineStr">
        <is>
          <t>Tactics: Credential Access, Defense Evasion, Persistence</t>
        </is>
      </c>
      <c r="Q1624" s="199" t="inlineStr">
        <is>
          <t>P4</t>
        </is>
      </c>
      <c r="R1624" s="199" t="inlineStr">
        <is>
          <t>🔍 Investigate and apply appropriate controls</t>
        </is>
      </c>
      <c r="S1624" s="199" t="inlineStr">
        <is>
          <t>MITRE technique - no IP context</t>
        </is>
      </c>
      <c r="T1624" s="199" t="n">
        <v>0</v>
      </c>
      <c r="U1624" s="199" t="n">
        <v>0</v>
      </c>
      <c r="V1624" s="199" t="inlineStr">
        <is>
          <t>T1556.008:Network Provider DLL | T1589.001:Credentials</t>
        </is>
      </c>
      <c r="W1624" s="199" t="n">
        <v>1</v>
      </c>
      <c r="X1624" s="199" t="inlineStr">
        <is>
          <t>LOW (40%)</t>
        </is>
      </c>
      <c r="Y1624" s="199" t="inlineStr">
        <is>
          <t>NONE</t>
        </is>
      </c>
      <c r="Z1624" s="199" t="inlineStr">
        <is>
          <t>NONE</t>
        </is>
      </c>
      <c r="AA1624" s="199" t="inlineStr">
        <is>
          <t>NONE</t>
        </is>
      </c>
      <c r="AB1624" s="199" t="inlineStr">
        <is>
          <t>NONE</t>
        </is>
      </c>
      <c r="AC1624" s="199" t="n">
        <v>0</v>
      </c>
      <c r="AD1624" s="199" t="inlineStr"/>
    </row>
    <row r="1625">
      <c r="A1625" s="199" t="inlineStr">
        <is>
          <t>MITRE_ATTACK</t>
        </is>
      </c>
      <c r="B1625" s="199" t="inlineStr">
        <is>
          <t>T1546.003</t>
        </is>
      </c>
      <c r="C1625" s="199" t="inlineStr">
        <is>
          <t>Tactic: Privilege Escalation, Persistence | Technique: Windows Management Instrumentation Event Subscription | Adversaries may establish persistence and elevate privileges by executing malicious content triggered by a Windows Management Instrumentation (WMI) event subscription. WMI can be used to install event filters, providers, consumers, and bindings that execute code when a defined event occurs. Examples of events that may be subscribed to are the wall clock time, user login, or the computer</t>
        </is>
      </c>
      <c r="D1625" s="199" t="n">
        <v>6</v>
      </c>
      <c r="E1625" s="199" t="inlineStr">
        <is>
          <t>MEDIUM</t>
        </is>
      </c>
      <c r="F1625" s="199" t="n">
        <v>2</v>
      </c>
      <c r="G1625" s="199" t="n">
        <v>2</v>
      </c>
      <c r="H1625" s="199" t="inlineStr">
        <is>
          <t>MEDIUM</t>
        </is>
      </c>
      <c r="I1625" s="199" t="n">
        <v>10</v>
      </c>
      <c r="J1625" s="199" t="inlineStr">
        <is>
          <t>NO</t>
        </is>
      </c>
      <c r="K1625" s="199" t="inlineStr">
        <is>
          <t>https://attack.mitre.org/techniques/T1546/003</t>
        </is>
      </c>
      <c r="L1625" s="199" t="inlineStr"/>
      <c r="M1625" s="199" t="inlineStr">
        <is>
          <t>Implement detections</t>
        </is>
      </c>
      <c r="N1625" s="199" t="inlineStr">
        <is>
          <t>https://attack.mitre.org/techniques/T1546/003</t>
        </is>
      </c>
      <c r="O1625" s="199" t="inlineStr">
        <is>
          <t>Implement detection rules for this technique</t>
        </is>
      </c>
      <c r="P1625" s="199" t="inlineStr">
        <is>
          <t>Tactics: Privilege Escalation, Persistence</t>
        </is>
      </c>
      <c r="Q1625" s="199" t="inlineStr">
        <is>
          <t>P4</t>
        </is>
      </c>
      <c r="R1625" s="199" t="inlineStr">
        <is>
          <t>🔍 Investigate and apply appropriate controls</t>
        </is>
      </c>
      <c r="S1625" s="199" t="inlineStr">
        <is>
          <t>MITRE technique - no IP context</t>
        </is>
      </c>
      <c r="T1625" s="199" t="n">
        <v>0</v>
      </c>
      <c r="U1625" s="199" t="n">
        <v>0</v>
      </c>
      <c r="V1625" s="199" t="inlineStr">
        <is>
          <t>T1546.003:Windows Management Instrumentation Event Subscription | T1047:Windows Management Instrumentation</t>
        </is>
      </c>
      <c r="W1625" s="199" t="n">
        <v>1</v>
      </c>
      <c r="X1625" s="199" t="inlineStr">
        <is>
          <t>LOW (40%)</t>
        </is>
      </c>
      <c r="Y1625" s="199" t="inlineStr">
        <is>
          <t>NONE</t>
        </is>
      </c>
      <c r="Z1625" s="199" t="inlineStr">
        <is>
          <t>NONE</t>
        </is>
      </c>
      <c r="AA1625" s="199" t="inlineStr">
        <is>
          <t>NONE</t>
        </is>
      </c>
      <c r="AB1625" s="199" t="inlineStr">
        <is>
          <t>NONE</t>
        </is>
      </c>
      <c r="AC1625" s="199" t="n">
        <v>0</v>
      </c>
      <c r="AD1625" s="199" t="inlineStr"/>
    </row>
    <row r="1626">
      <c r="A1626" s="199" t="inlineStr">
        <is>
          <t>MITRE_ATTACK</t>
        </is>
      </c>
      <c r="B1626" s="199" t="inlineStr">
        <is>
          <t>T1596.004</t>
        </is>
      </c>
      <c r="C1626" s="199" t="inlineStr">
        <is>
          <t>Tactic: Reconnaissance | Technique: CDNs | Adversaries may search content delivery network (CDN) data about victims that can be used during targeting. CDNs allow an organization to host content from a distributed, load balanced array of servers. CDNs may also allow organizations to customize content delivery based on the requestor’s geographical region.
Adversaries may search CDN data to gather actionable information. Threat actors can use online resources and lookup tools to harvest informatio</t>
        </is>
      </c>
      <c r="D1626" s="199" t="n">
        <v>6</v>
      </c>
      <c r="E1626" s="199" t="inlineStr">
        <is>
          <t>MEDIUM</t>
        </is>
      </c>
      <c r="F1626" s="199" t="n">
        <v>2</v>
      </c>
      <c r="G1626" s="199" t="n">
        <v>2</v>
      </c>
      <c r="H1626" s="199" t="inlineStr">
        <is>
          <t>MEDIUM</t>
        </is>
      </c>
      <c r="I1626" s="199" t="n">
        <v>10</v>
      </c>
      <c r="J1626" s="199" t="inlineStr">
        <is>
          <t>NO</t>
        </is>
      </c>
      <c r="K1626" s="199" t="inlineStr">
        <is>
          <t>https://attack.mitre.org/techniques/T1596/004</t>
        </is>
      </c>
      <c r="L1626" s="199" t="inlineStr"/>
      <c r="M1626" s="199" t="inlineStr">
        <is>
          <t>Implement detections</t>
        </is>
      </c>
      <c r="N1626" s="199" t="inlineStr">
        <is>
          <t>https://attack.mitre.org/techniques/T1596/004</t>
        </is>
      </c>
      <c r="O1626" s="199" t="inlineStr">
        <is>
          <t>Implement detection rules for this technique</t>
        </is>
      </c>
      <c r="P1626" s="199" t="inlineStr">
        <is>
          <t>Tactics: Reconnaissance</t>
        </is>
      </c>
      <c r="Q1626" s="199" t="inlineStr">
        <is>
          <t>P4</t>
        </is>
      </c>
      <c r="R1626" s="199" t="inlineStr">
        <is>
          <t>🔍 Investigate and apply appropriate controls</t>
        </is>
      </c>
      <c r="S1626" s="199" t="inlineStr">
        <is>
          <t>MITRE technique - no IP context</t>
        </is>
      </c>
      <c r="T1626" s="199" t="n">
        <v>0</v>
      </c>
      <c r="U1626" s="199" t="n">
        <v>0</v>
      </c>
      <c r="V1626" s="199" t="inlineStr">
        <is>
          <t>T1596.004:CDNs | T1584.004:Server</t>
        </is>
      </c>
      <c r="W1626" s="199" t="n">
        <v>1</v>
      </c>
      <c r="X1626" s="199" t="inlineStr">
        <is>
          <t>LOW (40%)</t>
        </is>
      </c>
      <c r="Y1626" s="199" t="inlineStr">
        <is>
          <t>NONE</t>
        </is>
      </c>
      <c r="Z1626" s="199" t="inlineStr">
        <is>
          <t>NONE</t>
        </is>
      </c>
      <c r="AA1626" s="199" t="inlineStr">
        <is>
          <t>NONE</t>
        </is>
      </c>
      <c r="AB1626" s="199" t="inlineStr">
        <is>
          <t>NONE</t>
        </is>
      </c>
      <c r="AC1626" s="199" t="n">
        <v>0</v>
      </c>
      <c r="AD1626" s="199" t="inlineStr"/>
    </row>
    <row r="1627">
      <c r="A1627" s="199" t="inlineStr">
        <is>
          <t>MITRE_ATTACK</t>
        </is>
      </c>
      <c r="B1627" s="199" t="inlineStr">
        <is>
          <t>T1497.002</t>
        </is>
      </c>
      <c r="C1627" s="199" t="inlineStr">
        <is>
          <t xml:space="preserve">Tactic: Defense Evasion, Discovery | Technique: User Activity Based Checks | Adversaries may employ various user activity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t>
        </is>
      </c>
      <c r="D1627" s="199" t="n">
        <v>6</v>
      </c>
      <c r="E1627" s="199" t="inlineStr">
        <is>
          <t>MEDIUM</t>
        </is>
      </c>
      <c r="F1627" s="199" t="n">
        <v>2</v>
      </c>
      <c r="G1627" s="199" t="n">
        <v>2</v>
      </c>
      <c r="H1627" s="199" t="inlineStr">
        <is>
          <t>MEDIUM</t>
        </is>
      </c>
      <c r="I1627" s="199" t="n">
        <v>10</v>
      </c>
      <c r="J1627" s="199" t="inlineStr">
        <is>
          <t>NO</t>
        </is>
      </c>
      <c r="K1627" s="199" t="inlineStr">
        <is>
          <t>https://attack.mitre.org/techniques/T1497/002</t>
        </is>
      </c>
      <c r="L1627" s="199" t="inlineStr"/>
      <c r="M1627" s="199" t="inlineStr">
        <is>
          <t>Implement detections</t>
        </is>
      </c>
      <c r="N1627" s="199" t="inlineStr">
        <is>
          <t>https://attack.mitre.org/techniques/T1497/002</t>
        </is>
      </c>
      <c r="O1627" s="199" t="inlineStr">
        <is>
          <t>Implement detection rules for this technique</t>
        </is>
      </c>
      <c r="P1627" s="199" t="inlineStr">
        <is>
          <t>Tactics: Defense Evasion, Discovery</t>
        </is>
      </c>
      <c r="Q1627" s="199" t="inlineStr">
        <is>
          <t>P4</t>
        </is>
      </c>
      <c r="R1627" s="199" t="inlineStr">
        <is>
          <t>🔍 Investigate and apply appropriate controls</t>
        </is>
      </c>
      <c r="S1627" s="199" t="inlineStr">
        <is>
          <t>MITRE technique - no IP context</t>
        </is>
      </c>
      <c r="T1627" s="199" t="n">
        <v>0</v>
      </c>
      <c r="U1627" s="199" t="n">
        <v>0</v>
      </c>
      <c r="V1627" s="199" t="inlineStr">
        <is>
          <t>T1497.002:User Activity Based Checks | T1588.001:Malware</t>
        </is>
      </c>
      <c r="W1627" s="199" t="n">
        <v>1</v>
      </c>
      <c r="X1627" s="199" t="inlineStr">
        <is>
          <t>LOW (40%)</t>
        </is>
      </c>
      <c r="Y1627" s="199" t="inlineStr">
        <is>
          <t>NONE</t>
        </is>
      </c>
      <c r="Z1627" s="199" t="inlineStr">
        <is>
          <t>NONE</t>
        </is>
      </c>
      <c r="AA1627" s="199" t="inlineStr">
        <is>
          <t>NONE</t>
        </is>
      </c>
      <c r="AB1627" s="199" t="inlineStr">
        <is>
          <t>NONE</t>
        </is>
      </c>
      <c r="AC1627" s="199" t="n">
        <v>0</v>
      </c>
      <c r="AD1627" s="199" t="inlineStr"/>
    </row>
    <row r="1628">
      <c r="A1628" s="199" t="inlineStr">
        <is>
          <t>MITRE_ATTACK</t>
        </is>
      </c>
      <c r="B1628" s="199" t="inlineStr">
        <is>
          <t>T1496.004</t>
        </is>
      </c>
      <c r="C1628" s="199" t="inlineStr">
        <is>
          <t>Tactic: Impact | Technique: Cloud Service Hijacking | Adversaries may leverage compromised software-as-a-service (SaaS) applications to complete resource-intensive tasks, which may impact hosted service availability. 
For example, adversaries may leverage email and messaging services, such as AWS Simple Email Service (SES), AWS Simple Notification Service (SNS), SendGrid, and Twilio, in order to send large quantities of spam / [Phishing](https://attack.mitre.org/techniques/T1566) emails and SMS</t>
        </is>
      </c>
      <c r="D1628" s="199" t="n">
        <v>6</v>
      </c>
      <c r="E1628" s="199" t="inlineStr">
        <is>
          <t>MEDIUM</t>
        </is>
      </c>
      <c r="F1628" s="199" t="n">
        <v>2</v>
      </c>
      <c r="G1628" s="199" t="n">
        <v>2</v>
      </c>
      <c r="H1628" s="199" t="inlineStr">
        <is>
          <t>MEDIUM</t>
        </is>
      </c>
      <c r="I1628" s="199" t="n">
        <v>10</v>
      </c>
      <c r="J1628" s="199" t="inlineStr">
        <is>
          <t>NO</t>
        </is>
      </c>
      <c r="K1628" s="199" t="inlineStr">
        <is>
          <t>https://attack.mitre.org/techniques/T1496/004</t>
        </is>
      </c>
      <c r="L1628" s="199" t="inlineStr"/>
      <c r="M1628" s="199" t="inlineStr">
        <is>
          <t>Implement detections</t>
        </is>
      </c>
      <c r="N1628" s="199" t="inlineStr">
        <is>
          <t>https://attack.mitre.org/techniques/T1496/004</t>
        </is>
      </c>
      <c r="O1628" s="199" t="inlineStr">
        <is>
          <t>Implement detection rules for this technique</t>
        </is>
      </c>
      <c r="P1628" s="199" t="inlineStr">
        <is>
          <t>Tactics: Impact</t>
        </is>
      </c>
      <c r="Q1628" s="199" t="inlineStr">
        <is>
          <t>P4</t>
        </is>
      </c>
      <c r="R1628" s="199" t="inlineStr">
        <is>
          <t>🔍 Investigate and apply appropriate controls</t>
        </is>
      </c>
      <c r="S1628" s="199" t="inlineStr">
        <is>
          <t>MITRE technique - no IP context</t>
        </is>
      </c>
      <c r="T1628" s="199" t="n">
        <v>0</v>
      </c>
      <c r="U1628" s="199" t="n">
        <v>0</v>
      </c>
      <c r="V1628" s="199" t="inlineStr">
        <is>
          <t>T1496.004:Cloud Service Hijacking | T1566:Phishing | T1592.002:Software</t>
        </is>
      </c>
      <c r="W1628" s="199" t="n">
        <v>1</v>
      </c>
      <c r="X1628" s="199" t="inlineStr">
        <is>
          <t>LOW (40%)</t>
        </is>
      </c>
      <c r="Y1628" s="199" t="inlineStr">
        <is>
          <t>NONE</t>
        </is>
      </c>
      <c r="Z1628" s="199" t="inlineStr">
        <is>
          <t>NONE</t>
        </is>
      </c>
      <c r="AA1628" s="199" t="inlineStr">
        <is>
          <t>NONE</t>
        </is>
      </c>
      <c r="AB1628" s="199" t="inlineStr">
        <is>
          <t>NONE</t>
        </is>
      </c>
      <c r="AC1628" s="199" t="n">
        <v>0</v>
      </c>
      <c r="AD1628" s="199" t="inlineStr"/>
    </row>
    <row r="1629">
      <c r="A1629" s="199" t="inlineStr">
        <is>
          <t>MITRE_ATTACK</t>
        </is>
      </c>
      <c r="B1629" s="199" t="inlineStr">
        <is>
          <t>T1585.003</t>
        </is>
      </c>
      <c r="C1629" s="199" t="inlineStr">
        <is>
          <t xml:space="preserve">Tactic: Resource Development | Technique: Cloud Accounts | Adversaries may create accounts with cloud providers that can be used during targeting. Adversaries can use cloud accounts to further their operations, including leveraging cloud storage services such as Dropbox, MEGA, Microsoft OneDrive, or AWS S3 buckets for [Exfiltration to Cloud Storage](https://attack.mitre.org/techniques/T1567/002) or to [Upload Tool](https://attack.mitre.org/techniques/T1608/002)s. Cloud accounts can also be used </t>
        </is>
      </c>
      <c r="D1629" s="199" t="n">
        <v>6</v>
      </c>
      <c r="E1629" s="199" t="inlineStr">
        <is>
          <t>MEDIUM</t>
        </is>
      </c>
      <c r="F1629" s="199" t="n">
        <v>2</v>
      </c>
      <c r="G1629" s="199" t="n">
        <v>2</v>
      </c>
      <c r="H1629" s="199" t="inlineStr">
        <is>
          <t>MEDIUM</t>
        </is>
      </c>
      <c r="I1629" s="199" t="n">
        <v>10</v>
      </c>
      <c r="J1629" s="199" t="inlineStr">
        <is>
          <t>NO</t>
        </is>
      </c>
      <c r="K1629" s="199" t="inlineStr">
        <is>
          <t>https://attack.mitre.org/techniques/T1585/003</t>
        </is>
      </c>
      <c r="L1629" s="199" t="inlineStr"/>
      <c r="M1629" s="199" t="inlineStr">
        <is>
          <t>Implement detections</t>
        </is>
      </c>
      <c r="N1629" s="199" t="inlineStr">
        <is>
          <t>https://attack.mitre.org/techniques/T1585/003</t>
        </is>
      </c>
      <c r="O1629" s="199" t="inlineStr">
        <is>
          <t>Implement detection rules for this technique</t>
        </is>
      </c>
      <c r="P1629" s="199" t="inlineStr">
        <is>
          <t>Tactics: Resource Development</t>
        </is>
      </c>
      <c r="Q1629" s="199" t="inlineStr">
        <is>
          <t>P4</t>
        </is>
      </c>
      <c r="R1629" s="199" t="inlineStr">
        <is>
          <t>🔍 Investigate and apply appropriate controls</t>
        </is>
      </c>
      <c r="S1629" s="199" t="inlineStr">
        <is>
          <t>MITRE technique - no IP context</t>
        </is>
      </c>
      <c r="T1629" s="199" t="n">
        <v>0</v>
      </c>
      <c r="U1629" s="199" t="n">
        <v>0</v>
      </c>
      <c r="V1629" s="199" t="inlineStr">
        <is>
          <t>T1585.003:Cloud Accounts | T1078.004:Cloud Accounts | T1608.002:Upload Tool</t>
        </is>
      </c>
      <c r="W1629" s="199" t="n">
        <v>1</v>
      </c>
      <c r="X1629" s="199" t="inlineStr">
        <is>
          <t>LOW (40%)</t>
        </is>
      </c>
      <c r="Y1629" s="199" t="inlineStr">
        <is>
          <t>NONE</t>
        </is>
      </c>
      <c r="Z1629" s="199" t="inlineStr">
        <is>
          <t>NONE</t>
        </is>
      </c>
      <c r="AA1629" s="199" t="inlineStr">
        <is>
          <t>NONE</t>
        </is>
      </c>
      <c r="AB1629" s="199" t="inlineStr">
        <is>
          <t>NONE</t>
        </is>
      </c>
      <c r="AC1629" s="199" t="n">
        <v>0</v>
      </c>
      <c r="AD1629" s="199" t="inlineStr"/>
    </row>
    <row r="1630">
      <c r="A1630" s="199" t="inlineStr">
        <is>
          <t>MITRE_ATTACK</t>
        </is>
      </c>
      <c r="B1630" s="199" t="inlineStr">
        <is>
          <t>T1072</t>
        </is>
      </c>
      <c r="C1630" s="199" t="inlineStr">
        <is>
          <t>Tactic: Execution, Lateral Movement | Technique: Software Deployment Tools | Adversaries may gain access to and use centralized software suites installed within an enterprise to execute commands and move laterally through the network. Configuration management and software deployment applications may be used in an enterprise network or cloud environment for routine administration purposes. These systems may also be integrated into CI/CD pipelines. Examples of such solutions include: SCCM, HBSS, A</t>
        </is>
      </c>
      <c r="D1630" s="199" t="n">
        <v>6</v>
      </c>
      <c r="E1630" s="199" t="inlineStr">
        <is>
          <t>MEDIUM</t>
        </is>
      </c>
      <c r="F1630" s="199" t="n">
        <v>2</v>
      </c>
      <c r="G1630" s="199" t="n">
        <v>2</v>
      </c>
      <c r="H1630" s="199" t="inlineStr">
        <is>
          <t>MEDIUM</t>
        </is>
      </c>
      <c r="I1630" s="199" t="n">
        <v>10</v>
      </c>
      <c r="J1630" s="199" t="inlineStr">
        <is>
          <t>NO</t>
        </is>
      </c>
      <c r="K1630" s="199" t="inlineStr">
        <is>
          <t>https://attack.mitre.org/techniques/T1072</t>
        </is>
      </c>
      <c r="L1630" s="199" t="inlineStr"/>
      <c r="M1630" s="199" t="inlineStr">
        <is>
          <t>Implement detections</t>
        </is>
      </c>
      <c r="N1630" s="199" t="inlineStr">
        <is>
          <t>https://attack.mitre.org/techniques/T1072</t>
        </is>
      </c>
      <c r="O1630" s="199" t="inlineStr">
        <is>
          <t>Implement detection rules for this technique</t>
        </is>
      </c>
      <c r="P1630" s="199" t="inlineStr">
        <is>
          <t>Tactics: Execution, Lateral Movement</t>
        </is>
      </c>
      <c r="Q1630" s="199" t="inlineStr">
        <is>
          <t>P4</t>
        </is>
      </c>
      <c r="R1630" s="199" t="inlineStr">
        <is>
          <t>🔍 Investigate and apply appropriate controls</t>
        </is>
      </c>
      <c r="S1630" s="199" t="inlineStr">
        <is>
          <t>MITRE technique - no IP context</t>
        </is>
      </c>
      <c r="T1630" s="199" t="n">
        <v>0</v>
      </c>
      <c r="U1630" s="199" t="n">
        <v>0</v>
      </c>
      <c r="V1630" s="199" t="inlineStr">
        <is>
          <t>T1072:Software Deployment Tools | T1592.002:Software</t>
        </is>
      </c>
      <c r="W1630" s="199" t="n">
        <v>1</v>
      </c>
      <c r="X1630" s="199" t="inlineStr">
        <is>
          <t>LOW (40%)</t>
        </is>
      </c>
      <c r="Y1630" s="199" t="inlineStr">
        <is>
          <t>NONE</t>
        </is>
      </c>
      <c r="Z1630" s="199" t="inlineStr">
        <is>
          <t>NONE</t>
        </is>
      </c>
      <c r="AA1630" s="199" t="inlineStr">
        <is>
          <t>NONE</t>
        </is>
      </c>
      <c r="AB1630" s="199" t="inlineStr">
        <is>
          <t>NONE</t>
        </is>
      </c>
      <c r="AC1630" s="199" t="n">
        <v>0</v>
      </c>
      <c r="AD1630" s="199" t="inlineStr"/>
    </row>
    <row r="1631">
      <c r="A1631" s="199" t="inlineStr">
        <is>
          <t>MITRE_ATTACK</t>
        </is>
      </c>
      <c r="B1631" s="199" t="inlineStr">
        <is>
          <t>T1041</t>
        </is>
      </c>
      <c r="C1631" s="199" t="inlineStr">
        <is>
          <t>Tactic: Exfiltration | Technique: Exfiltration Over C2 Channel | Adversaries may steal data by exfiltrating it over an existing command and control channel. Stolen data is encoded into the normal communications channel using the same protocol as command and control communications.</t>
        </is>
      </c>
      <c r="D1631" s="199" t="n">
        <v>6</v>
      </c>
      <c r="E1631" s="199" t="inlineStr">
        <is>
          <t>MEDIUM</t>
        </is>
      </c>
      <c r="F1631" s="199" t="n">
        <v>2</v>
      </c>
      <c r="G1631" s="199" t="n">
        <v>2</v>
      </c>
      <c r="H1631" s="199" t="inlineStr">
        <is>
          <t>MEDIUM</t>
        </is>
      </c>
      <c r="I1631" s="199" t="n">
        <v>10</v>
      </c>
      <c r="J1631" s="199" t="inlineStr">
        <is>
          <t>NO</t>
        </is>
      </c>
      <c r="K1631" s="199" t="inlineStr">
        <is>
          <t>https://attack.mitre.org/techniques/T1041</t>
        </is>
      </c>
      <c r="L1631" s="199" t="inlineStr"/>
      <c r="M1631" s="199" t="inlineStr">
        <is>
          <t>Implement detections</t>
        </is>
      </c>
      <c r="N1631" s="199" t="inlineStr">
        <is>
          <t>https://attack.mitre.org/techniques/T1041</t>
        </is>
      </c>
      <c r="O1631" s="199" t="inlineStr">
        <is>
          <t>Implement detection rules for this technique</t>
        </is>
      </c>
      <c r="P1631" s="199" t="inlineStr">
        <is>
          <t>Tactics: Exfiltration</t>
        </is>
      </c>
      <c r="Q1631" s="199" t="inlineStr">
        <is>
          <t>P4</t>
        </is>
      </c>
      <c r="R1631" s="199" t="inlineStr">
        <is>
          <t>🔍 Investigate and apply appropriate controls</t>
        </is>
      </c>
      <c r="S1631" s="199" t="inlineStr">
        <is>
          <t>MITRE technique - no IP context</t>
        </is>
      </c>
      <c r="T1631" s="199" t="n">
        <v>0</v>
      </c>
      <c r="U1631" s="199" t="n">
        <v>0</v>
      </c>
      <c r="V1631" s="199" t="inlineStr">
        <is>
          <t>T1041:Exfiltration Over C2 Channel</t>
        </is>
      </c>
      <c r="W1631" s="199" t="n">
        <v>1</v>
      </c>
      <c r="X1631" s="199" t="inlineStr">
        <is>
          <t>LOW (40%)</t>
        </is>
      </c>
      <c r="Y1631" s="199" t="inlineStr">
        <is>
          <t>NONE</t>
        </is>
      </c>
      <c r="Z1631" s="199" t="inlineStr">
        <is>
          <t>NONE</t>
        </is>
      </c>
      <c r="AA1631" s="199" t="inlineStr">
        <is>
          <t>NONE</t>
        </is>
      </c>
      <c r="AB1631" s="199" t="inlineStr">
        <is>
          <t>NONE</t>
        </is>
      </c>
      <c r="AC1631" s="199" t="n">
        <v>0</v>
      </c>
      <c r="AD1631" s="199" t="inlineStr"/>
    </row>
    <row r="1632">
      <c r="A1632" s="199" t="inlineStr">
        <is>
          <t>MITRE_ATTACK</t>
        </is>
      </c>
      <c r="B1632" s="199" t="inlineStr">
        <is>
          <t>T1134.004</t>
        </is>
      </c>
      <c r="C1632" s="199" t="inlineStr">
        <is>
          <t>Tactic: Defense Evasion, Privilege Escalation | Technique: Parent PID Spoofing | Adversaries may spoof the parent process identifier (PPID) of a new process to evade process-monitoring defenses or to elevate privileges. New processes are typically spawned directly from their parent, or calling, process unless explicitly specified. One way of explicitly assigning the PPID of a new process is via the CreateProcess API call, which supports a parameter that defines the PPID to use.(Citation: DidierS</t>
        </is>
      </c>
      <c r="D1632" s="199" t="n">
        <v>6</v>
      </c>
      <c r="E1632" s="199" t="inlineStr">
        <is>
          <t>MEDIUM</t>
        </is>
      </c>
      <c r="F1632" s="199" t="n">
        <v>2</v>
      </c>
      <c r="G1632" s="199" t="n">
        <v>2</v>
      </c>
      <c r="H1632" s="199" t="inlineStr">
        <is>
          <t>MEDIUM</t>
        </is>
      </c>
      <c r="I1632" s="199" t="n">
        <v>10</v>
      </c>
      <c r="J1632" s="199" t="inlineStr">
        <is>
          <t>NO</t>
        </is>
      </c>
      <c r="K1632" s="199" t="inlineStr">
        <is>
          <t>https://attack.mitre.org/techniques/T1134/004</t>
        </is>
      </c>
      <c r="L1632" s="199" t="inlineStr"/>
      <c r="M1632" s="199" t="inlineStr">
        <is>
          <t>Implement detections</t>
        </is>
      </c>
      <c r="N1632" s="199" t="inlineStr">
        <is>
          <t>https://attack.mitre.org/techniques/T1134/004</t>
        </is>
      </c>
      <c r="O1632" s="199" t="inlineStr">
        <is>
          <t>Implement detection rules for this technique</t>
        </is>
      </c>
      <c r="P1632" s="199" t="inlineStr">
        <is>
          <t>Tactics: Defense Evasion, Privilege Escalation</t>
        </is>
      </c>
      <c r="Q1632" s="199" t="inlineStr">
        <is>
          <t>P4</t>
        </is>
      </c>
      <c r="R1632" s="199" t="inlineStr">
        <is>
          <t>🔍 Investigate and apply appropriate controls</t>
        </is>
      </c>
      <c r="S1632" s="199" t="inlineStr">
        <is>
          <t>MITRE technique - no IP context</t>
        </is>
      </c>
      <c r="T1632" s="199" t="n">
        <v>0</v>
      </c>
      <c r="U1632" s="199" t="n">
        <v>0</v>
      </c>
      <c r="V1632" s="199" t="inlineStr">
        <is>
          <t>T1134.004:Parent PID Spoofing</t>
        </is>
      </c>
      <c r="W1632" s="199" t="n">
        <v>1</v>
      </c>
      <c r="X1632" s="199" t="inlineStr">
        <is>
          <t>LOW (40%)</t>
        </is>
      </c>
      <c r="Y1632" s="199" t="inlineStr">
        <is>
          <t>NONE</t>
        </is>
      </c>
      <c r="Z1632" s="199" t="inlineStr">
        <is>
          <t>NONE</t>
        </is>
      </c>
      <c r="AA1632" s="199" t="inlineStr">
        <is>
          <t>NONE</t>
        </is>
      </c>
      <c r="AB1632" s="199" t="inlineStr">
        <is>
          <t>NONE</t>
        </is>
      </c>
      <c r="AC1632" s="199" t="n">
        <v>0</v>
      </c>
      <c r="AD1632" s="199" t="inlineStr"/>
    </row>
    <row r="1633">
      <c r="A1633" s="199" t="inlineStr">
        <is>
          <t>MITRE_ATTACK</t>
        </is>
      </c>
      <c r="B1633" s="199" t="inlineStr">
        <is>
          <t>T1591</t>
        </is>
      </c>
      <c r="C1633" s="199" t="inlineStr">
        <is>
          <t>Tactic: Reconnaissance | Technique: Gather Victim Org Information | Adversaries may gather information about the victim's organization that can be used during targeting. Information about an organization may include a variety of details, including the names of divisions/departments, specifics of business operations, as well as the roles and responsibilities of key employees.
Adversaries may gather this information in various ways, such as direct elicitation via [Phishing for Information](https:</t>
        </is>
      </c>
      <c r="D1633" s="199" t="n">
        <v>6</v>
      </c>
      <c r="E1633" s="199" t="inlineStr">
        <is>
          <t>MEDIUM</t>
        </is>
      </c>
      <c r="F1633" s="199" t="n">
        <v>2</v>
      </c>
      <c r="G1633" s="199" t="n">
        <v>2</v>
      </c>
      <c r="H1633" s="199" t="inlineStr">
        <is>
          <t>MEDIUM</t>
        </is>
      </c>
      <c r="I1633" s="199" t="n">
        <v>10</v>
      </c>
      <c r="J1633" s="199" t="inlineStr">
        <is>
          <t>NO</t>
        </is>
      </c>
      <c r="K1633" s="199" t="inlineStr">
        <is>
          <t>https://attack.mitre.org/techniques/T1591</t>
        </is>
      </c>
      <c r="L1633" s="199" t="inlineStr"/>
      <c r="M1633" s="199" t="inlineStr">
        <is>
          <t>Implement detections</t>
        </is>
      </c>
      <c r="N1633" s="199" t="inlineStr">
        <is>
          <t>https://attack.mitre.org/techniques/T1591</t>
        </is>
      </c>
      <c r="O1633" s="199" t="inlineStr">
        <is>
          <t>Implement detection rules for this technique</t>
        </is>
      </c>
      <c r="P1633" s="199" t="inlineStr">
        <is>
          <t>Tactics: Reconnaissance</t>
        </is>
      </c>
      <c r="Q1633" s="199" t="inlineStr">
        <is>
          <t>P4</t>
        </is>
      </c>
      <c r="R1633" s="199" t="inlineStr">
        <is>
          <t>🔍 Investigate and apply appropriate controls</t>
        </is>
      </c>
      <c r="S1633" s="199" t="inlineStr">
        <is>
          <t>MITRE technique - no IP context</t>
        </is>
      </c>
      <c r="T1633" s="199" t="n">
        <v>0</v>
      </c>
      <c r="U1633" s="199" t="n">
        <v>0</v>
      </c>
      <c r="V1633" s="199" t="inlineStr">
        <is>
          <t>T1591:Gather Victim Org Information | T1566:Phishing | T1598:Phishing for Information</t>
        </is>
      </c>
      <c r="W1633" s="199" t="n">
        <v>1</v>
      </c>
      <c r="X1633" s="199" t="inlineStr">
        <is>
          <t>LOW (40%)</t>
        </is>
      </c>
      <c r="Y1633" s="199" t="inlineStr">
        <is>
          <t>NONE</t>
        </is>
      </c>
      <c r="Z1633" s="199" t="inlineStr">
        <is>
          <t>NONE</t>
        </is>
      </c>
      <c r="AA1633" s="199" t="inlineStr">
        <is>
          <t>NONE</t>
        </is>
      </c>
      <c r="AB1633" s="199" t="inlineStr">
        <is>
          <t>NONE</t>
        </is>
      </c>
      <c r="AC1633" s="199" t="n">
        <v>0</v>
      </c>
      <c r="AD1633" s="199" t="inlineStr"/>
    </row>
    <row r="1634">
      <c r="A1634" s="199" t="inlineStr">
        <is>
          <t>MITRE_ATTACK</t>
        </is>
      </c>
      <c r="B1634" s="199" t="inlineStr">
        <is>
          <t>T1606</t>
        </is>
      </c>
      <c r="C1634" s="199" t="inlineStr">
        <is>
          <t>Tactic: Credential Access | Technique: Forge Web Credentials | Adversaries may forge credential materials that can be used to gain access to web applications or Internet services. Web applications and services (hosted in cloud SaaS environments or on-premise servers) often use session cookies, tokens, or other materials to authenticate and authorize user access.
Adversaries may generate these credential materials in order to gain access to web resources. This differs from [Steal Web Session Coo</t>
        </is>
      </c>
      <c r="D1634" s="199" t="n">
        <v>6</v>
      </c>
      <c r="E1634" s="199" t="inlineStr">
        <is>
          <t>MEDIUM</t>
        </is>
      </c>
      <c r="F1634" s="199" t="n">
        <v>2</v>
      </c>
      <c r="G1634" s="199" t="n">
        <v>2</v>
      </c>
      <c r="H1634" s="199" t="inlineStr">
        <is>
          <t>MEDIUM</t>
        </is>
      </c>
      <c r="I1634" s="199" t="n">
        <v>10</v>
      </c>
      <c r="J1634" s="199" t="inlineStr">
        <is>
          <t>NO</t>
        </is>
      </c>
      <c r="K1634" s="199" t="inlineStr">
        <is>
          <t>https://attack.mitre.org/techniques/T1606</t>
        </is>
      </c>
      <c r="L1634" s="199" t="inlineStr"/>
      <c r="M1634" s="199" t="inlineStr">
        <is>
          <t>Implement detections</t>
        </is>
      </c>
      <c r="N1634" s="199" t="inlineStr">
        <is>
          <t>https://attack.mitre.org/techniques/T1606</t>
        </is>
      </c>
      <c r="O1634" s="199" t="inlineStr">
        <is>
          <t>Implement detection rules for this technique</t>
        </is>
      </c>
      <c r="P1634" s="199" t="inlineStr">
        <is>
          <t>Tactics: Credential Access</t>
        </is>
      </c>
      <c r="Q1634" s="199" t="inlineStr">
        <is>
          <t>P4</t>
        </is>
      </c>
      <c r="R1634" s="199" t="inlineStr">
        <is>
          <t>🔍 Investigate and apply appropriate controls</t>
        </is>
      </c>
      <c r="S1634" s="199" t="inlineStr">
        <is>
          <t>MITRE technique - no IP context</t>
        </is>
      </c>
      <c r="T1634" s="199" t="n">
        <v>0</v>
      </c>
      <c r="U1634" s="199" t="n">
        <v>0</v>
      </c>
      <c r="V1634" s="199" t="inlineStr">
        <is>
          <t>T1606:Forge Web Credentials | T1584.004:Server | T1589.001:Credentials</t>
        </is>
      </c>
      <c r="W1634" s="199" t="n">
        <v>1</v>
      </c>
      <c r="X1634" s="199" t="inlineStr">
        <is>
          <t>LOW (40%)</t>
        </is>
      </c>
      <c r="Y1634" s="199" t="inlineStr">
        <is>
          <t>NONE</t>
        </is>
      </c>
      <c r="Z1634" s="199" t="inlineStr">
        <is>
          <t>NONE</t>
        </is>
      </c>
      <c r="AA1634" s="199" t="inlineStr">
        <is>
          <t>NONE</t>
        </is>
      </c>
      <c r="AB1634" s="199" t="inlineStr">
        <is>
          <t>NONE</t>
        </is>
      </c>
      <c r="AC1634" s="199" t="n">
        <v>0</v>
      </c>
      <c r="AD1634" s="199" t="inlineStr"/>
    </row>
    <row r="1635">
      <c r="A1635" s="199" t="inlineStr">
        <is>
          <t>MITRE_ATTACK</t>
        </is>
      </c>
      <c r="B1635" s="199" t="inlineStr">
        <is>
          <t>T1621</t>
        </is>
      </c>
      <c r="C1635" s="199" t="inlineStr">
        <is>
          <t>Tactic: Credential Access | Technique: Multi-Factor Authentication Request Generation | Adversaries may attempt to bypass multi-factor authentication (MFA) mechanisms and gain access to accounts by generating MFA requests sent to users.
Adversaries in possession of credentials to [Valid Accounts](https://attack.mitre.org/techniques/T1078) may be unable to complete the login process if they lack access to the 2FA or MFA mechanisms required as an additional credential and security control. To cir</t>
        </is>
      </c>
      <c r="D1635" s="199" t="n">
        <v>6</v>
      </c>
      <c r="E1635" s="199" t="inlineStr">
        <is>
          <t>MEDIUM</t>
        </is>
      </c>
      <c r="F1635" s="199" t="n">
        <v>2</v>
      </c>
      <c r="G1635" s="199" t="n">
        <v>2</v>
      </c>
      <c r="H1635" s="199" t="inlineStr">
        <is>
          <t>MEDIUM</t>
        </is>
      </c>
      <c r="I1635" s="199" t="n">
        <v>10</v>
      </c>
      <c r="J1635" s="199" t="inlineStr">
        <is>
          <t>NO</t>
        </is>
      </c>
      <c r="K1635" s="199" t="inlineStr">
        <is>
          <t>https://attack.mitre.org/techniques/T1621</t>
        </is>
      </c>
      <c r="L1635" s="199" t="inlineStr"/>
      <c r="M1635" s="199" t="inlineStr">
        <is>
          <t>Implement detections</t>
        </is>
      </c>
      <c r="N1635" s="199" t="inlineStr">
        <is>
          <t>https://attack.mitre.org/techniques/T1621</t>
        </is>
      </c>
      <c r="O1635" s="199" t="inlineStr">
        <is>
          <t>Implement detection rules for this technique</t>
        </is>
      </c>
      <c r="P1635" s="199" t="inlineStr">
        <is>
          <t>Tactics: Credential Access</t>
        </is>
      </c>
      <c r="Q1635" s="199" t="inlineStr">
        <is>
          <t>P4</t>
        </is>
      </c>
      <c r="R1635" s="199" t="inlineStr">
        <is>
          <t>🔍 Investigate and apply appropriate controls</t>
        </is>
      </c>
      <c r="S1635" s="199" t="inlineStr">
        <is>
          <t>MITRE technique - no IP context</t>
        </is>
      </c>
      <c r="T1635" s="199" t="n">
        <v>0</v>
      </c>
      <c r="U1635" s="199" t="n">
        <v>0</v>
      </c>
      <c r="V1635" s="199" t="inlineStr">
        <is>
          <t>T1621:Multi-Factor Authentication Request Generation | T1078:Valid Accounts | T1556.006:Multi-Factor Authentication</t>
        </is>
      </c>
      <c r="W1635" s="199" t="n">
        <v>1</v>
      </c>
      <c r="X1635" s="199" t="inlineStr">
        <is>
          <t>LOW (40%)</t>
        </is>
      </c>
      <c r="Y1635" s="199" t="inlineStr">
        <is>
          <t>NONE</t>
        </is>
      </c>
      <c r="Z1635" s="199" t="inlineStr">
        <is>
          <t>NONE</t>
        </is>
      </c>
      <c r="AA1635" s="199" t="inlineStr">
        <is>
          <t>NONE</t>
        </is>
      </c>
      <c r="AB1635" s="199" t="inlineStr">
        <is>
          <t>NONE</t>
        </is>
      </c>
      <c r="AC1635" s="199" t="n">
        <v>0</v>
      </c>
      <c r="AD1635" s="199" t="inlineStr"/>
    </row>
    <row r="1636">
      <c r="A1636" s="199" t="inlineStr">
        <is>
          <t>MITRE_ATTACK</t>
        </is>
      </c>
      <c r="B1636" s="199" t="inlineStr">
        <is>
          <t>T1554</t>
        </is>
      </c>
      <c r="C1636" s="199" t="inlineStr">
        <is>
          <t>Tactic: Persistence | Technique: Compromise Host Software Binary | Adversaries may modify host software binaries to establish persistent access to systems. Software binaries/executables provide a wide range of system commands or services, programs, and libraries. Common software binaries are SSH clients, FTP clients, email clients, web browsers, and many other user or server applications.
Adversaries may establish persistence though modifications to host software binaries. For example, an adver</t>
        </is>
      </c>
      <c r="D1636" s="199" t="n">
        <v>6</v>
      </c>
      <c r="E1636" s="199" t="inlineStr">
        <is>
          <t>MEDIUM</t>
        </is>
      </c>
      <c r="F1636" s="199" t="n">
        <v>2</v>
      </c>
      <c r="G1636" s="199" t="n">
        <v>2</v>
      </c>
      <c r="H1636" s="199" t="inlineStr">
        <is>
          <t>MEDIUM</t>
        </is>
      </c>
      <c r="I1636" s="199" t="n">
        <v>10</v>
      </c>
      <c r="J1636" s="199" t="inlineStr">
        <is>
          <t>NO</t>
        </is>
      </c>
      <c r="K1636" s="199" t="inlineStr">
        <is>
          <t>https://attack.mitre.org/techniques/T1554</t>
        </is>
      </c>
      <c r="L1636" s="199" t="inlineStr"/>
      <c r="M1636" s="199" t="inlineStr">
        <is>
          <t>Implement detections</t>
        </is>
      </c>
      <c r="N1636" s="199" t="inlineStr">
        <is>
          <t>https://attack.mitre.org/techniques/T1554</t>
        </is>
      </c>
      <c r="O1636" s="199" t="inlineStr">
        <is>
          <t>Implement detection rules for this technique</t>
        </is>
      </c>
      <c r="P1636" s="199" t="inlineStr">
        <is>
          <t>Tactics: Persistence</t>
        </is>
      </c>
      <c r="Q1636" s="199" t="inlineStr">
        <is>
          <t>P4</t>
        </is>
      </c>
      <c r="R1636" s="199" t="inlineStr">
        <is>
          <t>🔍 Investigate and apply appropriate controls</t>
        </is>
      </c>
      <c r="S1636" s="199" t="inlineStr">
        <is>
          <t>MITRE technique - no IP context</t>
        </is>
      </c>
      <c r="T1636" s="199" t="n">
        <v>0</v>
      </c>
      <c r="U1636" s="199" t="n">
        <v>0</v>
      </c>
      <c r="V1636" s="199" t="inlineStr">
        <is>
          <t>T1554:Compromise Host Software Binary | T1584.004:Server | T1592.002:Software</t>
        </is>
      </c>
      <c r="W1636" s="199" t="n">
        <v>1</v>
      </c>
      <c r="X1636" s="199" t="inlineStr">
        <is>
          <t>LOW (40%)</t>
        </is>
      </c>
      <c r="Y1636" s="199" t="inlineStr">
        <is>
          <t>NONE</t>
        </is>
      </c>
      <c r="Z1636" s="199" t="inlineStr">
        <is>
          <t>NONE</t>
        </is>
      </c>
      <c r="AA1636" s="199" t="inlineStr">
        <is>
          <t>NONE</t>
        </is>
      </c>
      <c r="AB1636" s="199" t="inlineStr">
        <is>
          <t>NONE</t>
        </is>
      </c>
      <c r="AC1636" s="199" t="n">
        <v>0</v>
      </c>
      <c r="AD1636" s="199" t="inlineStr"/>
    </row>
    <row r="1637">
      <c r="A1637" s="199" t="inlineStr">
        <is>
          <t>MITRE_ATTACK</t>
        </is>
      </c>
      <c r="B1637" s="199" t="inlineStr">
        <is>
          <t>T1552.008</t>
        </is>
      </c>
      <c r="C1637" s="199" t="inlineStr">
        <is>
          <t>Tactic: Credential Access | Technique: Chat Messages | Adversaries may directly collect unsecured credentials stored or passed through user communication services. Credentials may be sent and stored in user chat communication applications such as email, chat services like Slack or Teams, collaboration tools like Jira or Trello, and any other services that support user communication. Users may share various forms of credentials (such as usernames and passwords, API keys, or authentication tokens)</t>
        </is>
      </c>
      <c r="D1637" s="199" t="n">
        <v>6</v>
      </c>
      <c r="E1637" s="199" t="inlineStr">
        <is>
          <t>MEDIUM</t>
        </is>
      </c>
      <c r="F1637" s="199" t="n">
        <v>2</v>
      </c>
      <c r="G1637" s="199" t="n">
        <v>2</v>
      </c>
      <c r="H1637" s="199" t="inlineStr">
        <is>
          <t>MEDIUM</t>
        </is>
      </c>
      <c r="I1637" s="199" t="n">
        <v>10</v>
      </c>
      <c r="J1637" s="199" t="inlineStr">
        <is>
          <t>NO</t>
        </is>
      </c>
      <c r="K1637" s="199" t="inlineStr">
        <is>
          <t>https://attack.mitre.org/techniques/T1552/008</t>
        </is>
      </c>
      <c r="L1637" s="199" t="inlineStr"/>
      <c r="M1637" s="199" t="inlineStr">
        <is>
          <t>Implement detections</t>
        </is>
      </c>
      <c r="N1637" s="199" t="inlineStr">
        <is>
          <t>https://attack.mitre.org/techniques/T1552/008</t>
        </is>
      </c>
      <c r="O1637" s="199" t="inlineStr">
        <is>
          <t>Implement detection rules for this technique</t>
        </is>
      </c>
      <c r="P1637" s="199" t="inlineStr">
        <is>
          <t>Tactics: Credential Access</t>
        </is>
      </c>
      <c r="Q1637" s="199" t="inlineStr">
        <is>
          <t>P4</t>
        </is>
      </c>
      <c r="R1637" s="199" t="inlineStr">
        <is>
          <t>🔍 Investigate and apply appropriate controls</t>
        </is>
      </c>
      <c r="S1637" s="199" t="inlineStr">
        <is>
          <t>MITRE technique - no IP context</t>
        </is>
      </c>
      <c r="T1637" s="199" t="n">
        <v>0</v>
      </c>
      <c r="U1637" s="199" t="n">
        <v>0</v>
      </c>
      <c r="V1637" s="199" t="inlineStr">
        <is>
          <t>T1552.008:Chat Messages | T1589.001:Credentials</t>
        </is>
      </c>
      <c r="W1637" s="199" t="n">
        <v>1</v>
      </c>
      <c r="X1637" s="199" t="inlineStr">
        <is>
          <t>LOW (40%)</t>
        </is>
      </c>
      <c r="Y1637" s="199" t="inlineStr">
        <is>
          <t>NONE</t>
        </is>
      </c>
      <c r="Z1637" s="199" t="inlineStr">
        <is>
          <t>NONE</t>
        </is>
      </c>
      <c r="AA1637" s="199" t="inlineStr">
        <is>
          <t>NONE</t>
        </is>
      </c>
      <c r="AB1637" s="199" t="inlineStr">
        <is>
          <t>NONE</t>
        </is>
      </c>
      <c r="AC1637" s="199" t="n">
        <v>0</v>
      </c>
      <c r="AD1637" s="199" t="inlineStr"/>
    </row>
    <row r="1638">
      <c r="A1638" s="199" t="inlineStr">
        <is>
          <t>MITRE_ATTACK</t>
        </is>
      </c>
      <c r="B1638" s="199" t="inlineStr">
        <is>
          <t>T1059.001</t>
        </is>
      </c>
      <c r="C1638" s="199" t="inlineStr">
        <is>
          <t>Tactic: Execution | Technique: PowerShell | Adversaries may abuse PowerShell commands and scripts for execution. PowerShell is a powerful interactive command-line interface and scripting environment included in the Windows operating system.(Citation: TechNet PowerShell) Adversaries can use PowerShell to perform a number of actions, including discovery of information and execution of code. Examples include the Start-Process cmdlet which can be used to run an executable and the Invoke-Command cmdl</t>
        </is>
      </c>
      <c r="D1638" s="199" t="n">
        <v>6</v>
      </c>
      <c r="E1638" s="199" t="inlineStr">
        <is>
          <t>MEDIUM</t>
        </is>
      </c>
      <c r="F1638" s="199" t="n">
        <v>2</v>
      </c>
      <c r="G1638" s="199" t="n">
        <v>2</v>
      </c>
      <c r="H1638" s="199" t="inlineStr">
        <is>
          <t>MEDIUM</t>
        </is>
      </c>
      <c r="I1638" s="199" t="n">
        <v>10</v>
      </c>
      <c r="J1638" s="199" t="inlineStr">
        <is>
          <t>NO</t>
        </is>
      </c>
      <c r="K1638" s="199" t="inlineStr">
        <is>
          <t>https://attack.mitre.org/techniques/T1059/001</t>
        </is>
      </c>
      <c r="L1638" s="199" t="inlineStr"/>
      <c r="M1638" s="199" t="inlineStr">
        <is>
          <t>Implement detections</t>
        </is>
      </c>
      <c r="N1638" s="199" t="inlineStr">
        <is>
          <t>https://attack.mitre.org/techniques/T1059/001</t>
        </is>
      </c>
      <c r="O1638" s="199" t="inlineStr">
        <is>
          <t>Implement detection rules for this technique</t>
        </is>
      </c>
      <c r="P1638" s="199" t="inlineStr">
        <is>
          <t>Tactics: Execution</t>
        </is>
      </c>
      <c r="Q1638" s="199" t="inlineStr">
        <is>
          <t>P4</t>
        </is>
      </c>
      <c r="R1638" s="199" t="inlineStr">
        <is>
          <t>🔍 Investigate and apply appropriate controls</t>
        </is>
      </c>
      <c r="S1638" s="199" t="inlineStr">
        <is>
          <t>MITRE technique - no IP context</t>
        </is>
      </c>
      <c r="T1638" s="199" t="n">
        <v>0</v>
      </c>
      <c r="U1638" s="199" t="n">
        <v>0</v>
      </c>
      <c r="V1638" s="199" t="inlineStr">
        <is>
          <t>T1059.001:PowerShell</t>
        </is>
      </c>
      <c r="W1638" s="199" t="n">
        <v>1</v>
      </c>
      <c r="X1638" s="199" t="inlineStr">
        <is>
          <t>LOW (40%)</t>
        </is>
      </c>
      <c r="Y1638" s="199" t="inlineStr">
        <is>
          <t>NONE</t>
        </is>
      </c>
      <c r="Z1638" s="199" t="inlineStr">
        <is>
          <t>NONE</t>
        </is>
      </c>
      <c r="AA1638" s="199" t="inlineStr">
        <is>
          <t>NONE</t>
        </is>
      </c>
      <c r="AB1638" s="199" t="inlineStr">
        <is>
          <t>NONE</t>
        </is>
      </c>
      <c r="AC1638" s="199" t="n">
        <v>0</v>
      </c>
      <c r="AD1638" s="199" t="inlineStr"/>
    </row>
    <row r="1639">
      <c r="A1639" s="199" t="inlineStr">
        <is>
          <t>MITRE_ATTACK</t>
        </is>
      </c>
      <c r="B1639" s="199" t="inlineStr">
        <is>
          <t>T1546.001</t>
        </is>
      </c>
      <c r="C1639" s="199" t="inlineStr">
        <is>
          <t>Tactic: Privilege Escalation, Persistence | Technique: Change Default File Association | Adversaries may establish persistence by executing malicious content triggered by a file type association. When a file is opened, the default program used to open the file (also called the file association or handler) is checked. File association selections are stored in the Windows Registry and can be edited by users, administrators, or programs that have Registry access or by administrators using the built</t>
        </is>
      </c>
      <c r="D1639" s="199" t="n">
        <v>6</v>
      </c>
      <c r="E1639" s="199" t="inlineStr">
        <is>
          <t>MEDIUM</t>
        </is>
      </c>
      <c r="F1639" s="199" t="n">
        <v>2</v>
      </c>
      <c r="G1639" s="199" t="n">
        <v>2</v>
      </c>
      <c r="H1639" s="199" t="inlineStr">
        <is>
          <t>MEDIUM</t>
        </is>
      </c>
      <c r="I1639" s="199" t="n">
        <v>10</v>
      </c>
      <c r="J1639" s="199" t="inlineStr">
        <is>
          <t>NO</t>
        </is>
      </c>
      <c r="K1639" s="199" t="inlineStr">
        <is>
          <t>https://attack.mitre.org/techniques/T1546/001</t>
        </is>
      </c>
      <c r="L1639" s="199" t="inlineStr"/>
      <c r="M1639" s="199" t="inlineStr">
        <is>
          <t>Implement detections</t>
        </is>
      </c>
      <c r="N1639" s="199" t="inlineStr">
        <is>
          <t>https://attack.mitre.org/techniques/T1546/001</t>
        </is>
      </c>
      <c r="O1639" s="199" t="inlineStr">
        <is>
          <t>Implement detection rules for this technique</t>
        </is>
      </c>
      <c r="P1639" s="199" t="inlineStr">
        <is>
          <t>Tactics: Privilege Escalation, Persistence</t>
        </is>
      </c>
      <c r="Q1639" s="199" t="inlineStr">
        <is>
          <t>P4</t>
        </is>
      </c>
      <c r="R1639" s="199" t="inlineStr">
        <is>
          <t>🔍 Investigate and apply appropriate controls</t>
        </is>
      </c>
      <c r="S1639" s="199" t="inlineStr">
        <is>
          <t>MITRE technique - no IP context</t>
        </is>
      </c>
      <c r="T1639" s="199" t="n">
        <v>0</v>
      </c>
      <c r="U1639" s="199" t="n">
        <v>0</v>
      </c>
      <c r="V1639" s="199" t="inlineStr">
        <is>
          <t>T1546.001:Change Default File Association</t>
        </is>
      </c>
      <c r="W1639" s="199" t="n">
        <v>1</v>
      </c>
      <c r="X1639" s="199" t="inlineStr">
        <is>
          <t>LOW (40%)</t>
        </is>
      </c>
      <c r="Y1639" s="199" t="inlineStr">
        <is>
          <t>NONE</t>
        </is>
      </c>
      <c r="Z1639" s="199" t="inlineStr">
        <is>
          <t>NONE</t>
        </is>
      </c>
      <c r="AA1639" s="199" t="inlineStr">
        <is>
          <t>NONE</t>
        </is>
      </c>
      <c r="AB1639" s="199" t="inlineStr">
        <is>
          <t>NONE</t>
        </is>
      </c>
      <c r="AC1639" s="199" t="n">
        <v>0</v>
      </c>
      <c r="AD1639" s="199" t="inlineStr"/>
    </row>
    <row r="1640">
      <c r="A1640" s="199" t="inlineStr">
        <is>
          <t>MITRE_ATTACK</t>
        </is>
      </c>
      <c r="B1640" s="199" t="inlineStr">
        <is>
          <t>T1055.014</t>
        </is>
      </c>
      <c r="C1640" s="199" t="inlineStr">
        <is>
          <t>Tactic: Defense Evasion, Privilege Escalation | Technique: VDSO Hijacking | Adversaries may inject malicious code into processes via VDSO hijacking in order to evade process-based defenses as well as possibly elevate privileges. Virtual dynamic shared object (vdso) hijacking is a method of executing arbitrary code in the address space of a separate live process. 
VDSO hijacking involves redirecting calls to dynamically linked shared libraries. Memory protections may prevent writing executable c</t>
        </is>
      </c>
      <c r="D1640" s="199" t="n">
        <v>6</v>
      </c>
      <c r="E1640" s="199" t="inlineStr">
        <is>
          <t>MEDIUM</t>
        </is>
      </c>
      <c r="F1640" s="199" t="n">
        <v>2</v>
      </c>
      <c r="G1640" s="199" t="n">
        <v>2</v>
      </c>
      <c r="H1640" s="199" t="inlineStr">
        <is>
          <t>MEDIUM</t>
        </is>
      </c>
      <c r="I1640" s="199" t="n">
        <v>10</v>
      </c>
      <c r="J1640" s="199" t="inlineStr">
        <is>
          <t>NO</t>
        </is>
      </c>
      <c r="K1640" s="199" t="inlineStr">
        <is>
          <t>https://attack.mitre.org/techniques/T1055/014</t>
        </is>
      </c>
      <c r="L1640" s="199" t="inlineStr"/>
      <c r="M1640" s="199" t="inlineStr">
        <is>
          <t>Implement detections</t>
        </is>
      </c>
      <c r="N1640" s="199" t="inlineStr">
        <is>
          <t>https://attack.mitre.org/techniques/T1055/014</t>
        </is>
      </c>
      <c r="O1640" s="199" t="inlineStr">
        <is>
          <t>Implement detection rules for this technique</t>
        </is>
      </c>
      <c r="P1640" s="199" t="inlineStr">
        <is>
          <t>Tactics: Defense Evasion, Privilege Escalation</t>
        </is>
      </c>
      <c r="Q1640" s="199" t="inlineStr">
        <is>
          <t>P4</t>
        </is>
      </c>
      <c r="R1640" s="199" t="inlineStr">
        <is>
          <t>🔍 Investigate and apply appropriate controls</t>
        </is>
      </c>
      <c r="S1640" s="199" t="inlineStr">
        <is>
          <t>MITRE technique - no IP context</t>
        </is>
      </c>
      <c r="T1640" s="199" t="n">
        <v>0</v>
      </c>
      <c r="U1640" s="199" t="n">
        <v>0</v>
      </c>
      <c r="V1640" s="199" t="inlineStr">
        <is>
          <t>T1055.014:VDSO Hijacking</t>
        </is>
      </c>
      <c r="W1640" s="199" t="n">
        <v>1</v>
      </c>
      <c r="X1640" s="199" t="inlineStr">
        <is>
          <t>LOW (40%)</t>
        </is>
      </c>
      <c r="Y1640" s="199" t="inlineStr">
        <is>
          <t>NONE</t>
        </is>
      </c>
      <c r="Z1640" s="199" t="inlineStr">
        <is>
          <t>NONE</t>
        </is>
      </c>
      <c r="AA1640" s="199" t="inlineStr">
        <is>
          <t>NONE</t>
        </is>
      </c>
      <c r="AB1640" s="199" t="inlineStr">
        <is>
          <t>NONE</t>
        </is>
      </c>
      <c r="AC1640" s="199" t="n">
        <v>0</v>
      </c>
      <c r="AD1640" s="199" t="inlineStr"/>
    </row>
    <row r="1641">
      <c r="A1641" s="199" t="inlineStr">
        <is>
          <t>MITRE_ATTACK</t>
        </is>
      </c>
      <c r="B1641" s="199" t="inlineStr">
        <is>
          <t>T1071.002</t>
        </is>
      </c>
      <c r="C1641" s="199" t="inlineStr">
        <is>
          <t xml:space="preserve">Tactic: Command And Control | Technique: File Transfer Protocols | Adversaries may communicate using application layer protocols associated with transferring files to avoid detection/network filtering by blending in with existing traffic. Commands to the remote system, and often the results of those commands, will be embedded within the protocol traffic between the client and server. 
Protocols such as SMB(Citation: US-CERT TA18-074A), FTP(Citation: ESET Machete July 2019), FTPS, and TFTP that </t>
        </is>
      </c>
      <c r="D1641" s="199" t="n">
        <v>6</v>
      </c>
      <c r="E1641" s="199" t="inlineStr">
        <is>
          <t>MEDIUM</t>
        </is>
      </c>
      <c r="F1641" s="199" t="n">
        <v>2</v>
      </c>
      <c r="G1641" s="199" t="n">
        <v>2</v>
      </c>
      <c r="H1641" s="199" t="inlineStr">
        <is>
          <t>MEDIUM</t>
        </is>
      </c>
      <c r="I1641" s="199" t="n">
        <v>10</v>
      </c>
      <c r="J1641" s="199" t="inlineStr">
        <is>
          <t>NO</t>
        </is>
      </c>
      <c r="K1641" s="199" t="inlineStr">
        <is>
          <t>https://attack.mitre.org/techniques/T1071/002</t>
        </is>
      </c>
      <c r="L1641" s="199" t="inlineStr"/>
      <c r="M1641" s="199" t="inlineStr">
        <is>
          <t>Implement detections</t>
        </is>
      </c>
      <c r="N1641" s="199" t="inlineStr">
        <is>
          <t>https://attack.mitre.org/techniques/T1071/002</t>
        </is>
      </c>
      <c r="O1641" s="199" t="inlineStr">
        <is>
          <t>Implement detection rules for this technique</t>
        </is>
      </c>
      <c r="P1641" s="199" t="inlineStr">
        <is>
          <t>Tactics: Command And Control</t>
        </is>
      </c>
      <c r="Q1641" s="199" t="inlineStr">
        <is>
          <t>P4</t>
        </is>
      </c>
      <c r="R1641" s="199" t="inlineStr">
        <is>
          <t>🔍 Investigate and apply appropriate controls</t>
        </is>
      </c>
      <c r="S1641" s="199" t="inlineStr">
        <is>
          <t>MITRE technique - no IP context</t>
        </is>
      </c>
      <c r="T1641" s="199" t="n">
        <v>0</v>
      </c>
      <c r="U1641" s="199" t="n">
        <v>0</v>
      </c>
      <c r="V1641" s="199" t="inlineStr">
        <is>
          <t>T1071.002:File Transfer Protocols | T1584.004:Server</t>
        </is>
      </c>
      <c r="W1641" s="199" t="n">
        <v>1</v>
      </c>
      <c r="X1641" s="199" t="inlineStr">
        <is>
          <t>LOW (40%)</t>
        </is>
      </c>
      <c r="Y1641" s="199" t="inlineStr">
        <is>
          <t>NONE</t>
        </is>
      </c>
      <c r="Z1641" s="199" t="inlineStr">
        <is>
          <t>NONE</t>
        </is>
      </c>
      <c r="AA1641" s="199" t="inlineStr">
        <is>
          <t>NONE</t>
        </is>
      </c>
      <c r="AB1641" s="199" t="inlineStr">
        <is>
          <t>NONE</t>
        </is>
      </c>
      <c r="AC1641" s="199" t="n">
        <v>0</v>
      </c>
      <c r="AD1641" s="199" t="inlineStr"/>
    </row>
    <row r="1642">
      <c r="A1642" s="199" t="inlineStr">
        <is>
          <t>MITRE_ATTACK</t>
        </is>
      </c>
      <c r="B1642" s="199" t="inlineStr">
        <is>
          <t>T1679</t>
        </is>
      </c>
      <c r="C1642" s="199" t="inlineStr">
        <is>
          <t>Tactic: Defense Evasion | Technique: Selective Exclusion | Adversaries may intentionally exclude certain files, folders, directories, file types, or system components from encryption or tampering during a ransomware or malicious payload execution. Some file extensions that adversaries may avoid encrypting include `.dll`, `.exe`, and `.lnk`.(Citation: Palo Alto Unit 42 Medusa Group Medusa Ransomware January 2024)  
Adversaries may perform this behavior to avoid alerting users, to evade detection</t>
        </is>
      </c>
      <c r="D1642" s="199" t="n">
        <v>6</v>
      </c>
      <c r="E1642" s="199" t="inlineStr">
        <is>
          <t>MEDIUM</t>
        </is>
      </c>
      <c r="F1642" s="199" t="n">
        <v>2</v>
      </c>
      <c r="G1642" s="199" t="n">
        <v>2</v>
      </c>
      <c r="H1642" s="199" t="inlineStr">
        <is>
          <t>MEDIUM</t>
        </is>
      </c>
      <c r="I1642" s="199" t="n">
        <v>10</v>
      </c>
      <c r="J1642" s="199" t="inlineStr">
        <is>
          <t>NO</t>
        </is>
      </c>
      <c r="K1642" s="199" t="inlineStr">
        <is>
          <t>https://attack.mitre.org/techniques/T1679</t>
        </is>
      </c>
      <c r="L1642" s="199" t="inlineStr"/>
      <c r="M1642" s="199" t="inlineStr">
        <is>
          <t>Implement detections</t>
        </is>
      </c>
      <c r="N1642" s="199" t="inlineStr">
        <is>
          <t>https://attack.mitre.org/techniques/T1679</t>
        </is>
      </c>
      <c r="O1642" s="199" t="inlineStr">
        <is>
          <t>Implement detection rules for this technique</t>
        </is>
      </c>
      <c r="P1642" s="199" t="inlineStr">
        <is>
          <t>Tactics: Defense Evasion</t>
        </is>
      </c>
      <c r="Q1642" s="199" t="inlineStr">
        <is>
          <t>P4</t>
        </is>
      </c>
      <c r="R1642" s="199" t="inlineStr">
        <is>
          <t>🔍 Investigate and apply appropriate controls</t>
        </is>
      </c>
      <c r="S1642" s="199" t="inlineStr">
        <is>
          <t>MITRE technique - no IP context</t>
        </is>
      </c>
      <c r="T1642" s="199" t="n">
        <v>0</v>
      </c>
      <c r="U1642" s="199" t="n">
        <v>0</v>
      </c>
      <c r="V1642" s="199" t="inlineStr">
        <is>
          <t>T1679:Selective Exclusion</t>
        </is>
      </c>
      <c r="W1642" s="199" t="n">
        <v>1</v>
      </c>
      <c r="X1642" s="199" t="inlineStr">
        <is>
          <t>LOW (40%)</t>
        </is>
      </c>
      <c r="Y1642" s="199" t="inlineStr">
        <is>
          <t>NONE</t>
        </is>
      </c>
      <c r="Z1642" s="199" t="inlineStr">
        <is>
          <t>NONE</t>
        </is>
      </c>
      <c r="AA1642" s="199" t="inlineStr">
        <is>
          <t>NONE</t>
        </is>
      </c>
      <c r="AB1642" s="199" t="inlineStr">
        <is>
          <t>NONE</t>
        </is>
      </c>
      <c r="AC1642" s="199" t="n">
        <v>0</v>
      </c>
      <c r="AD1642" s="199" t="inlineStr"/>
    </row>
    <row r="1643">
      <c r="A1643" s="199" t="inlineStr">
        <is>
          <t>MITRE_ATTACK</t>
        </is>
      </c>
      <c r="B1643" s="199" t="inlineStr">
        <is>
          <t>T1212</t>
        </is>
      </c>
      <c r="C1643" s="199" t="inlineStr">
        <is>
          <t>Tactic: Credential Access | Technique: Exploitation for Credential Access | Adversaries may exploit software vulnerabilities in an attempt to collect credentials. Exploitation of a software vulnerability occurs when an adversary takes advantage of a programming error in a program, service, or within the operating system software or kernel itself to execute adversary-controlled code. 
Credentialing and authentication mechanisms may be targeted for exploitation by adversaries as a means to gain a</t>
        </is>
      </c>
      <c r="D1643" s="199" t="n">
        <v>6</v>
      </c>
      <c r="E1643" s="199" t="inlineStr">
        <is>
          <t>MEDIUM</t>
        </is>
      </c>
      <c r="F1643" s="199" t="n">
        <v>2</v>
      </c>
      <c r="G1643" s="199" t="n">
        <v>2</v>
      </c>
      <c r="H1643" s="199" t="inlineStr">
        <is>
          <t>MEDIUM</t>
        </is>
      </c>
      <c r="I1643" s="199" t="n">
        <v>10</v>
      </c>
      <c r="J1643" s="199" t="inlineStr">
        <is>
          <t>NO</t>
        </is>
      </c>
      <c r="K1643" s="199" t="inlineStr">
        <is>
          <t>https://attack.mitre.org/techniques/T1212</t>
        </is>
      </c>
      <c r="L1643" s="199" t="inlineStr"/>
      <c r="M1643" s="199" t="inlineStr">
        <is>
          <t>Implement detections</t>
        </is>
      </c>
      <c r="N1643" s="199" t="inlineStr">
        <is>
          <t>https://attack.mitre.org/techniques/T1212</t>
        </is>
      </c>
      <c r="O1643" s="199" t="inlineStr">
        <is>
          <t>Implement detection rules for this technique</t>
        </is>
      </c>
      <c r="P1643" s="199" t="inlineStr">
        <is>
          <t>Tactics: Credential Access</t>
        </is>
      </c>
      <c r="Q1643" s="199" t="inlineStr">
        <is>
          <t>P4</t>
        </is>
      </c>
      <c r="R1643" s="199" t="inlineStr">
        <is>
          <t>🔍 Investigate and apply appropriate controls</t>
        </is>
      </c>
      <c r="S1643" s="199" t="inlineStr">
        <is>
          <t>MITRE technique - no IP context</t>
        </is>
      </c>
      <c r="T1643" s="199" t="n">
        <v>0</v>
      </c>
      <c r="U1643" s="199" t="n">
        <v>0</v>
      </c>
      <c r="V1643" s="199" t="inlineStr">
        <is>
          <t>T1212:Exploitation for Credential Access | T1588.006:Vulnerabilities | T1592.002:Software</t>
        </is>
      </c>
      <c r="W1643" s="199" t="n">
        <v>1</v>
      </c>
      <c r="X1643" s="199" t="inlineStr">
        <is>
          <t>LOW (40%)</t>
        </is>
      </c>
      <c r="Y1643" s="199" t="inlineStr">
        <is>
          <t>NONE</t>
        </is>
      </c>
      <c r="Z1643" s="199" t="inlineStr">
        <is>
          <t>NONE</t>
        </is>
      </c>
      <c r="AA1643" s="199" t="inlineStr">
        <is>
          <t>NONE</t>
        </is>
      </c>
      <c r="AB1643" s="199" t="inlineStr">
        <is>
          <t>NONE</t>
        </is>
      </c>
      <c r="AC1643" s="199" t="n">
        <v>0</v>
      </c>
      <c r="AD1643" s="199" t="inlineStr"/>
    </row>
    <row r="1644">
      <c r="A1644" s="199" t="inlineStr">
        <is>
          <t>MITRE_ATTACK</t>
        </is>
      </c>
      <c r="B1644" s="199" t="inlineStr">
        <is>
          <t>T1546.014</t>
        </is>
      </c>
      <c r="C1644" s="199" t="inlineStr">
        <is>
          <t>Tactic: Privilege Escalation, Persistence | Technique: Emond | Adversaries may gain persistence and elevate privileges by executing malicious content triggered by the Event Monitor Daemon (emond). Emond is a [Launch Daemon](https://attack.mitre.org/techniques/T1543/004) that accepts events from various services, runs them through a simple rules engine, and takes action. The emond binary at /sbin/emond will load any rules from the /etc/emond.d/rules/ directory and take action once an explicitly d</t>
        </is>
      </c>
      <c r="D1644" s="199" t="n">
        <v>6</v>
      </c>
      <c r="E1644" s="199" t="inlineStr">
        <is>
          <t>MEDIUM</t>
        </is>
      </c>
      <c r="F1644" s="199" t="n">
        <v>2</v>
      </c>
      <c r="G1644" s="199" t="n">
        <v>2</v>
      </c>
      <c r="H1644" s="199" t="inlineStr">
        <is>
          <t>MEDIUM</t>
        </is>
      </c>
      <c r="I1644" s="199" t="n">
        <v>10</v>
      </c>
      <c r="J1644" s="199" t="inlineStr">
        <is>
          <t>NO</t>
        </is>
      </c>
      <c r="K1644" s="199" t="inlineStr">
        <is>
          <t>https://attack.mitre.org/techniques/T1546/014</t>
        </is>
      </c>
      <c r="L1644" s="199" t="inlineStr"/>
      <c r="M1644" s="199" t="inlineStr">
        <is>
          <t>Implement detections</t>
        </is>
      </c>
      <c r="N1644" s="199" t="inlineStr">
        <is>
          <t>https://attack.mitre.org/techniques/T1546/014</t>
        </is>
      </c>
      <c r="O1644" s="199" t="inlineStr">
        <is>
          <t>Implement detection rules for this technique</t>
        </is>
      </c>
      <c r="P1644" s="199" t="inlineStr">
        <is>
          <t>Tactics: Privilege Escalation, Persistence</t>
        </is>
      </c>
      <c r="Q1644" s="199" t="inlineStr">
        <is>
          <t>P4</t>
        </is>
      </c>
      <c r="R1644" s="199" t="inlineStr">
        <is>
          <t>🔍 Investigate and apply appropriate controls</t>
        </is>
      </c>
      <c r="S1644" s="199" t="inlineStr">
        <is>
          <t>MITRE technique - no IP context</t>
        </is>
      </c>
      <c r="T1644" s="199" t="n">
        <v>0</v>
      </c>
      <c r="U1644" s="199" t="n">
        <v>0</v>
      </c>
      <c r="V1644" s="199" t="inlineStr">
        <is>
          <t>T1546.014:Emond | T1543.004:Launch Daemon</t>
        </is>
      </c>
      <c r="W1644" s="199" t="n">
        <v>1</v>
      </c>
      <c r="X1644" s="199" t="inlineStr">
        <is>
          <t>LOW (40%)</t>
        </is>
      </c>
      <c r="Y1644" s="199" t="inlineStr">
        <is>
          <t>NONE</t>
        </is>
      </c>
      <c r="Z1644" s="199" t="inlineStr">
        <is>
          <t>NONE</t>
        </is>
      </c>
      <c r="AA1644" s="199" t="inlineStr">
        <is>
          <t>NONE</t>
        </is>
      </c>
      <c r="AB1644" s="199" t="inlineStr">
        <is>
          <t>NONE</t>
        </is>
      </c>
      <c r="AC1644" s="199" t="n">
        <v>0</v>
      </c>
      <c r="AD1644" s="199" t="inlineStr"/>
    </row>
    <row r="1645">
      <c r="A1645" s="199" t="inlineStr">
        <is>
          <t>MITRE_ATTACK</t>
        </is>
      </c>
      <c r="B1645" s="199" t="inlineStr">
        <is>
          <t>T1102.003</t>
        </is>
      </c>
      <c r="C1645" s="199" t="inlineStr">
        <is>
          <t xml:space="preserve">Tactic: Command And Control | Technique: One-Way Communication | Adversaries may use an existing, legitimate external Web service as a means for sending commands to a compromised system without receiving return output over the Web service channel. Compromised systems may leverage popular websites and social media to host command and control (C2) instructions. Those infected systems may opt to send the output from those commands back over a different C2 channel, including to another distinct Web </t>
        </is>
      </c>
      <c r="D1645" s="199" t="n">
        <v>6</v>
      </c>
      <c r="E1645" s="199" t="inlineStr">
        <is>
          <t>MEDIUM</t>
        </is>
      </c>
      <c r="F1645" s="199" t="n">
        <v>2</v>
      </c>
      <c r="G1645" s="199" t="n">
        <v>2</v>
      </c>
      <c r="H1645" s="199" t="inlineStr">
        <is>
          <t>MEDIUM</t>
        </is>
      </c>
      <c r="I1645" s="199" t="n">
        <v>10</v>
      </c>
      <c r="J1645" s="199" t="inlineStr">
        <is>
          <t>NO</t>
        </is>
      </c>
      <c r="K1645" s="199" t="inlineStr">
        <is>
          <t>https://attack.mitre.org/techniques/T1102/003</t>
        </is>
      </c>
      <c r="L1645" s="199" t="inlineStr"/>
      <c r="M1645" s="199" t="inlineStr">
        <is>
          <t>Implement detections</t>
        </is>
      </c>
      <c r="N1645" s="199" t="inlineStr">
        <is>
          <t>https://attack.mitre.org/techniques/T1102/003</t>
        </is>
      </c>
      <c r="O1645" s="199" t="inlineStr">
        <is>
          <t>Implement detection rules for this technique</t>
        </is>
      </c>
      <c r="P1645" s="199" t="inlineStr">
        <is>
          <t>Tactics: Command And Control</t>
        </is>
      </c>
      <c r="Q1645" s="199" t="inlineStr">
        <is>
          <t>P4</t>
        </is>
      </c>
      <c r="R1645" s="199" t="inlineStr">
        <is>
          <t>🔍 Investigate and apply appropriate controls</t>
        </is>
      </c>
      <c r="S1645" s="199" t="inlineStr">
        <is>
          <t>MITRE technique - no IP context</t>
        </is>
      </c>
      <c r="T1645" s="199" t="n">
        <v>0</v>
      </c>
      <c r="U1645" s="199" t="n">
        <v>0</v>
      </c>
      <c r="V1645" s="199" t="inlineStr">
        <is>
          <t>T1102.003:One-Way Communication | T1593.001:Social Media</t>
        </is>
      </c>
      <c r="W1645" s="199" t="n">
        <v>1</v>
      </c>
      <c r="X1645" s="199" t="inlineStr">
        <is>
          <t>LOW (40%)</t>
        </is>
      </c>
      <c r="Y1645" s="199" t="inlineStr">
        <is>
          <t>NONE</t>
        </is>
      </c>
      <c r="Z1645" s="199" t="inlineStr">
        <is>
          <t>NONE</t>
        </is>
      </c>
      <c r="AA1645" s="199" t="inlineStr">
        <is>
          <t>NONE</t>
        </is>
      </c>
      <c r="AB1645" s="199" t="inlineStr">
        <is>
          <t>NONE</t>
        </is>
      </c>
      <c r="AC1645" s="199" t="n">
        <v>0</v>
      </c>
      <c r="AD1645" s="199" t="inlineStr"/>
    </row>
    <row r="1646">
      <c r="A1646" s="199" t="inlineStr">
        <is>
          <t>MITRE_ATTACK</t>
        </is>
      </c>
      <c r="B1646" s="199" t="inlineStr">
        <is>
          <t>T1590</t>
        </is>
      </c>
      <c r="C1646" s="199" t="inlineStr">
        <is>
          <t>Tactic: Reconnaissance | Technique: Gather Victim Network Information | Adversaries may gather information about the victim's networks that can be used during targeting. Information about networks may include a variety of details, including administrative data (ex: IP ranges, domain names, etc.) as well as specifics regarding its topology and operations.
Adversaries may gather this information in various ways, such as direct collection actions via [Active Scanning](https://attack.mitre.org/tech</t>
        </is>
      </c>
      <c r="D1646" s="199" t="n">
        <v>6</v>
      </c>
      <c r="E1646" s="199" t="inlineStr">
        <is>
          <t>MEDIUM</t>
        </is>
      </c>
      <c r="F1646" s="199" t="n">
        <v>2</v>
      </c>
      <c r="G1646" s="199" t="n">
        <v>2</v>
      </c>
      <c r="H1646" s="199" t="inlineStr">
        <is>
          <t>MEDIUM</t>
        </is>
      </c>
      <c r="I1646" s="199" t="n">
        <v>10</v>
      </c>
      <c r="J1646" s="199" t="inlineStr">
        <is>
          <t>NO</t>
        </is>
      </c>
      <c r="K1646" s="199" t="inlineStr">
        <is>
          <t>https://attack.mitre.org/techniques/T1590</t>
        </is>
      </c>
      <c r="L1646" s="199" t="inlineStr"/>
      <c r="M1646" s="199" t="inlineStr">
        <is>
          <t>Implement detections</t>
        </is>
      </c>
      <c r="N1646" s="199" t="inlineStr">
        <is>
          <t>https://attack.mitre.org/techniques/T1590</t>
        </is>
      </c>
      <c r="O1646" s="199" t="inlineStr">
        <is>
          <t>Implement detection rules for this technique</t>
        </is>
      </c>
      <c r="P1646" s="199" t="inlineStr">
        <is>
          <t>Tactics: Reconnaissance</t>
        </is>
      </c>
      <c r="Q1646" s="199" t="inlineStr">
        <is>
          <t>P4</t>
        </is>
      </c>
      <c r="R1646" s="199" t="inlineStr">
        <is>
          <t>🔍 Investigate and apply appropriate controls</t>
        </is>
      </c>
      <c r="S1646" s="199" t="inlineStr">
        <is>
          <t>MITRE technique - no IP context</t>
        </is>
      </c>
      <c r="T1646" s="199" t="n">
        <v>0</v>
      </c>
      <c r="U1646" s="199" t="n">
        <v>0</v>
      </c>
      <c r="V1646" s="199" t="inlineStr">
        <is>
          <t>T1590:Gather Victim Network Information | T1595:Active Scanning</t>
        </is>
      </c>
      <c r="W1646" s="199" t="n">
        <v>1</v>
      </c>
      <c r="X1646" s="199" t="inlineStr">
        <is>
          <t>LOW (40%)</t>
        </is>
      </c>
      <c r="Y1646" s="199" t="inlineStr">
        <is>
          <t>NONE</t>
        </is>
      </c>
      <c r="Z1646" s="199" t="inlineStr">
        <is>
          <t>NONE</t>
        </is>
      </c>
      <c r="AA1646" s="199" t="inlineStr">
        <is>
          <t>NONE</t>
        </is>
      </c>
      <c r="AB1646" s="199" t="inlineStr">
        <is>
          <t>NONE</t>
        </is>
      </c>
      <c r="AC1646" s="199" t="n">
        <v>0</v>
      </c>
      <c r="AD1646" s="199" t="inlineStr"/>
    </row>
    <row r="1647">
      <c r="A1647" s="199" t="inlineStr">
        <is>
          <t>MITRE_ATTACK</t>
        </is>
      </c>
      <c r="B1647" s="199" t="inlineStr">
        <is>
          <t>T1210</t>
        </is>
      </c>
      <c r="C1647" s="199" t="inlineStr">
        <is>
          <t>Tactic: Lateral Movement | Technique: Exploitation of Remote Services | Adversaries may exploit remote services to gain unauthorized access to internal systems once inside of a network. Exploitation of a software vulnerability occurs when an adversary takes advantage of a programming error in a program, service, or within the operating system software or kernel itself to execute adversary-controlled code. A common goal for post-compromise exploitation of remote services is for lateral movement t</t>
        </is>
      </c>
      <c r="D1647" s="199" t="n">
        <v>6</v>
      </c>
      <c r="E1647" s="199" t="inlineStr">
        <is>
          <t>MEDIUM</t>
        </is>
      </c>
      <c r="F1647" s="199" t="n">
        <v>2</v>
      </c>
      <c r="G1647" s="199" t="n">
        <v>2</v>
      </c>
      <c r="H1647" s="199" t="inlineStr">
        <is>
          <t>MEDIUM</t>
        </is>
      </c>
      <c r="I1647" s="199" t="n">
        <v>10</v>
      </c>
      <c r="J1647" s="199" t="inlineStr">
        <is>
          <t>NO</t>
        </is>
      </c>
      <c r="K1647" s="199" t="inlineStr">
        <is>
          <t>https://attack.mitre.org/techniques/T1210</t>
        </is>
      </c>
      <c r="L1647" s="199" t="inlineStr"/>
      <c r="M1647" s="199" t="inlineStr">
        <is>
          <t>Implement detections</t>
        </is>
      </c>
      <c r="N1647" s="199" t="inlineStr">
        <is>
          <t>https://attack.mitre.org/techniques/T1210</t>
        </is>
      </c>
      <c r="O1647" s="199" t="inlineStr">
        <is>
          <t>Implement detection rules for this technique</t>
        </is>
      </c>
      <c r="P1647" s="199" t="inlineStr">
        <is>
          <t>Tactics: Lateral Movement</t>
        </is>
      </c>
      <c r="Q1647" s="199" t="inlineStr">
        <is>
          <t>P4</t>
        </is>
      </c>
      <c r="R1647" s="199" t="inlineStr">
        <is>
          <t>🔍 Investigate and apply appropriate controls</t>
        </is>
      </c>
      <c r="S1647" s="199" t="inlineStr">
        <is>
          <t>MITRE technique - no IP context</t>
        </is>
      </c>
      <c r="T1647" s="199" t="n">
        <v>0</v>
      </c>
      <c r="U1647" s="199" t="n">
        <v>0</v>
      </c>
      <c r="V1647" s="199" t="inlineStr">
        <is>
          <t>T1210:Exploitation of Remote Services | T1021:Remote Services | T1592.002:Software</t>
        </is>
      </c>
      <c r="W1647" s="199" t="n">
        <v>1</v>
      </c>
      <c r="X1647" s="199" t="inlineStr">
        <is>
          <t>LOW (40%)</t>
        </is>
      </c>
      <c r="Y1647" s="199" t="inlineStr">
        <is>
          <t>NONE</t>
        </is>
      </c>
      <c r="Z1647" s="199" t="inlineStr">
        <is>
          <t>NONE</t>
        </is>
      </c>
      <c r="AA1647" s="199" t="inlineStr">
        <is>
          <t>NONE</t>
        </is>
      </c>
      <c r="AB1647" s="199" t="inlineStr">
        <is>
          <t>NONE</t>
        </is>
      </c>
      <c r="AC1647" s="199" t="n">
        <v>0</v>
      </c>
      <c r="AD1647" s="199" t="inlineStr"/>
    </row>
    <row r="1648">
      <c r="A1648" s="199" t="inlineStr">
        <is>
          <t>MITRE_ATTACK</t>
        </is>
      </c>
      <c r="B1648" s="199" t="inlineStr">
        <is>
          <t>T1534</t>
        </is>
      </c>
      <c r="C1648" s="199" t="inlineStr">
        <is>
          <t>Tactic: Lateral Movement | Technique: Internal Spearphishing | After they already have access to accounts or systems within the environment, adversaries may use internal spearphishing to gain access to additional information or compromise other users within the same organization. Internal spearphishing is multi-staged campaign where a legitimate account is initially compromised either by controlling the user's device or by compromising the account credentials of the user. Adversaries may then at</t>
        </is>
      </c>
      <c r="D1648" s="199" t="n">
        <v>6</v>
      </c>
      <c r="E1648" s="199" t="inlineStr">
        <is>
          <t>MEDIUM</t>
        </is>
      </c>
      <c r="F1648" s="199" t="n">
        <v>2</v>
      </c>
      <c r="G1648" s="199" t="n">
        <v>2</v>
      </c>
      <c r="H1648" s="199" t="inlineStr">
        <is>
          <t>MEDIUM</t>
        </is>
      </c>
      <c r="I1648" s="199" t="n">
        <v>10</v>
      </c>
      <c r="J1648" s="199" t="inlineStr">
        <is>
          <t>NO</t>
        </is>
      </c>
      <c r="K1648" s="199" t="inlineStr">
        <is>
          <t>https://attack.mitre.org/techniques/T1534</t>
        </is>
      </c>
      <c r="L1648" s="199" t="inlineStr"/>
      <c r="M1648" s="199" t="inlineStr">
        <is>
          <t>Implement detections</t>
        </is>
      </c>
      <c r="N1648" s="199" t="inlineStr">
        <is>
          <t>https://attack.mitre.org/techniques/T1534</t>
        </is>
      </c>
      <c r="O1648" s="199" t="inlineStr">
        <is>
          <t>Implement detection rules for this technique</t>
        </is>
      </c>
      <c r="P1648" s="199" t="inlineStr">
        <is>
          <t>Tactics: Lateral Movement</t>
        </is>
      </c>
      <c r="Q1648" s="199" t="inlineStr">
        <is>
          <t>P4</t>
        </is>
      </c>
      <c r="R1648" s="199" t="inlineStr">
        <is>
          <t>🔍 Investigate and apply appropriate controls</t>
        </is>
      </c>
      <c r="S1648" s="199" t="inlineStr">
        <is>
          <t>MITRE technique - no IP context</t>
        </is>
      </c>
      <c r="T1648" s="199" t="n">
        <v>0</v>
      </c>
      <c r="U1648" s="199" t="n">
        <v>0</v>
      </c>
      <c r="V1648" s="199" t="inlineStr">
        <is>
          <t>T1534:Internal Spearphishing | T1566:Phishing | T1589.001:Credentials</t>
        </is>
      </c>
      <c r="W1648" s="199" t="n">
        <v>1</v>
      </c>
      <c r="X1648" s="199" t="inlineStr">
        <is>
          <t>LOW (40%)</t>
        </is>
      </c>
      <c r="Y1648" s="199" t="inlineStr">
        <is>
          <t>NONE</t>
        </is>
      </c>
      <c r="Z1648" s="199" t="inlineStr">
        <is>
          <t>NONE</t>
        </is>
      </c>
      <c r="AA1648" s="199" t="inlineStr">
        <is>
          <t>NONE</t>
        </is>
      </c>
      <c r="AB1648" s="199" t="inlineStr">
        <is>
          <t>NONE</t>
        </is>
      </c>
      <c r="AC1648" s="199" t="n">
        <v>0</v>
      </c>
      <c r="AD1648" s="199" t="inlineStr"/>
    </row>
    <row r="1649">
      <c r="A1649" s="199" t="inlineStr">
        <is>
          <t>MITRE_ATTACK</t>
        </is>
      </c>
      <c r="B1649" s="199" t="inlineStr">
        <is>
          <t>T1574.010</t>
        </is>
      </c>
      <c r="C1649" s="199" t="inlineStr">
        <is>
          <t>Tactic: Persistence, Privilege Escalation, Defense Evasion | Technique: Services File Permissions Weakness | 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t>
        </is>
      </c>
      <c r="D1649" s="199" t="n">
        <v>6</v>
      </c>
      <c r="E1649" s="199" t="inlineStr">
        <is>
          <t>MEDIUM</t>
        </is>
      </c>
      <c r="F1649" s="199" t="n">
        <v>2</v>
      </c>
      <c r="G1649" s="199" t="n">
        <v>2</v>
      </c>
      <c r="H1649" s="199" t="inlineStr">
        <is>
          <t>MEDIUM</t>
        </is>
      </c>
      <c r="I1649" s="199" t="n">
        <v>10</v>
      </c>
      <c r="J1649" s="199" t="inlineStr">
        <is>
          <t>NO</t>
        </is>
      </c>
      <c r="K1649" s="199" t="inlineStr">
        <is>
          <t>https://attack.mitre.org/techniques/T1574/010</t>
        </is>
      </c>
      <c r="L1649" s="199" t="inlineStr"/>
      <c r="M1649" s="199" t="inlineStr">
        <is>
          <t>Implement detections</t>
        </is>
      </c>
      <c r="N1649" s="199" t="inlineStr">
        <is>
          <t>https://attack.mitre.org/techniques/T1574/010</t>
        </is>
      </c>
      <c r="O1649" s="199" t="inlineStr">
        <is>
          <t>Implement detection rules for this technique</t>
        </is>
      </c>
      <c r="P1649" s="199" t="inlineStr">
        <is>
          <t>Tactics: Persistence, Privilege Escalation, Defense Evasion</t>
        </is>
      </c>
      <c r="Q1649" s="199" t="inlineStr">
        <is>
          <t>P4</t>
        </is>
      </c>
      <c r="R1649" s="199" t="inlineStr">
        <is>
          <t>🔍 Investigate and apply appropriate controls</t>
        </is>
      </c>
      <c r="S1649" s="199" t="inlineStr">
        <is>
          <t>MITRE technique - no IP context</t>
        </is>
      </c>
      <c r="T1649" s="199" t="n">
        <v>0</v>
      </c>
      <c r="U1649" s="199" t="n">
        <v>0</v>
      </c>
      <c r="V1649" s="199" t="inlineStr">
        <is>
          <t>T1574.010:Services File Permissions Weakness | T1543.003:Windows Service</t>
        </is>
      </c>
      <c r="W1649" s="199" t="n">
        <v>1</v>
      </c>
      <c r="X1649" s="199" t="inlineStr">
        <is>
          <t>LOW (40%)</t>
        </is>
      </c>
      <c r="Y1649" s="199" t="inlineStr">
        <is>
          <t>NONE</t>
        </is>
      </c>
      <c r="Z1649" s="199" t="inlineStr">
        <is>
          <t>NONE</t>
        </is>
      </c>
      <c r="AA1649" s="199" t="inlineStr">
        <is>
          <t>NONE</t>
        </is>
      </c>
      <c r="AB1649" s="199" t="inlineStr">
        <is>
          <t>NONE</t>
        </is>
      </c>
      <c r="AC1649" s="199" t="n">
        <v>0</v>
      </c>
      <c r="AD1649" s="199" t="inlineStr"/>
    </row>
    <row r="1650">
      <c r="A1650" s="199" t="inlineStr">
        <is>
          <t>MITRE_ATTACK</t>
        </is>
      </c>
      <c r="B1650" s="199" t="inlineStr">
        <is>
          <t>T1547.001</t>
        </is>
      </c>
      <c r="C1650" s="199" t="inlineStr">
        <is>
          <t>Tactic: Persistence, Privilege Escalation | Technique: Registry Run Keys / Startup Folder | Adversaries may achieve persistence by adding a program to a startup folder or referencing it with a Registry run key. Adding an entry to the "run keys" in the Registry or startup folder will cause the program referenced to be executed when a user logs in.(Citation: Microsoft Run Key) These programs will be executed under the context of the user and will have the account's associated permissions level. Th</t>
        </is>
      </c>
      <c r="D1650" s="199" t="n">
        <v>6</v>
      </c>
      <c r="E1650" s="199" t="inlineStr">
        <is>
          <t>MEDIUM</t>
        </is>
      </c>
      <c r="F1650" s="199" t="n">
        <v>2</v>
      </c>
      <c r="G1650" s="199" t="n">
        <v>2</v>
      </c>
      <c r="H1650" s="199" t="inlineStr">
        <is>
          <t>MEDIUM</t>
        </is>
      </c>
      <c r="I1650" s="199" t="n">
        <v>10</v>
      </c>
      <c r="J1650" s="199" t="inlineStr">
        <is>
          <t>NO</t>
        </is>
      </c>
      <c r="K1650" s="199" t="inlineStr">
        <is>
          <t>https://attack.mitre.org/techniques/T1547/001</t>
        </is>
      </c>
      <c r="L1650" s="199" t="inlineStr"/>
      <c r="M1650" s="199" t="inlineStr">
        <is>
          <t>Implement detections</t>
        </is>
      </c>
      <c r="N1650" s="199" t="inlineStr">
        <is>
          <t>https://attack.mitre.org/techniques/T1547/001</t>
        </is>
      </c>
      <c r="O1650" s="199" t="inlineStr">
        <is>
          <t>Implement detection rules for this technique</t>
        </is>
      </c>
      <c r="P1650" s="199" t="inlineStr">
        <is>
          <t>Tactics: Persistence, Privilege Escalation</t>
        </is>
      </c>
      <c r="Q1650" s="199" t="inlineStr">
        <is>
          <t>P4</t>
        </is>
      </c>
      <c r="R1650" s="199" t="inlineStr">
        <is>
          <t>🔍 Investigate and apply appropriate controls</t>
        </is>
      </c>
      <c r="S1650" s="199" t="inlineStr">
        <is>
          <t>MITRE technique - no IP context</t>
        </is>
      </c>
      <c r="T1650" s="199" t="n">
        <v>0</v>
      </c>
      <c r="U1650" s="199" t="n">
        <v>0</v>
      </c>
      <c r="V1650" s="199" t="inlineStr">
        <is>
          <t>T1547.001:Registry Run Keys / Startup Folder</t>
        </is>
      </c>
      <c r="W1650" s="199" t="n">
        <v>1</v>
      </c>
      <c r="X1650" s="199" t="inlineStr">
        <is>
          <t>LOW (40%)</t>
        </is>
      </c>
      <c r="Y1650" s="199" t="inlineStr">
        <is>
          <t>NONE</t>
        </is>
      </c>
      <c r="Z1650" s="199" t="inlineStr">
        <is>
          <t>NONE</t>
        </is>
      </c>
      <c r="AA1650" s="199" t="inlineStr">
        <is>
          <t>NONE</t>
        </is>
      </c>
      <c r="AB1650" s="199" t="inlineStr">
        <is>
          <t>NONE</t>
        </is>
      </c>
      <c r="AC1650" s="199" t="n">
        <v>0</v>
      </c>
      <c r="AD1650" s="199" t="inlineStr"/>
    </row>
    <row r="1651">
      <c r="A1651" s="199" t="inlineStr">
        <is>
          <t>MITRE_ATTACK</t>
        </is>
      </c>
      <c r="B1651" s="199" t="inlineStr">
        <is>
          <t>T1199</t>
        </is>
      </c>
      <c r="C1651" s="199" t="inlineStr">
        <is>
          <t>Tactic: Initial Access | Technique: Trusted Relationship | Adversaries may breach or otherwise leverage organizations who have access to intended victims. Access through trusted third party relationship abuses an existing connection that may not be protected or receives less scrutiny than standard mechanisms of gaining access to a network.
Organizations often grant elevated access to second or third-party external providers in order to allow them to manage internal systems as well as cloud-base</t>
        </is>
      </c>
      <c r="D1651" s="199" t="n">
        <v>6</v>
      </c>
      <c r="E1651" s="199" t="inlineStr">
        <is>
          <t>MEDIUM</t>
        </is>
      </c>
      <c r="F1651" s="199" t="n">
        <v>2</v>
      </c>
      <c r="G1651" s="199" t="n">
        <v>2</v>
      </c>
      <c r="H1651" s="199" t="inlineStr">
        <is>
          <t>MEDIUM</t>
        </is>
      </c>
      <c r="I1651" s="199" t="n">
        <v>10</v>
      </c>
      <c r="J1651" s="199" t="inlineStr">
        <is>
          <t>NO</t>
        </is>
      </c>
      <c r="K1651" s="199" t="inlineStr">
        <is>
          <t>https://attack.mitre.org/techniques/T1199</t>
        </is>
      </c>
      <c r="L1651" s="199" t="inlineStr"/>
      <c r="M1651" s="199" t="inlineStr">
        <is>
          <t>Implement detections</t>
        </is>
      </c>
      <c r="N1651" s="199" t="inlineStr">
        <is>
          <t>https://attack.mitre.org/techniques/T1199</t>
        </is>
      </c>
      <c r="O1651" s="199" t="inlineStr">
        <is>
          <t>Implement detection rules for this technique</t>
        </is>
      </c>
      <c r="P1651" s="199" t="inlineStr">
        <is>
          <t>Tactics: Initial Access</t>
        </is>
      </c>
      <c r="Q1651" s="199" t="inlineStr">
        <is>
          <t>P4</t>
        </is>
      </c>
      <c r="R1651" s="199" t="inlineStr">
        <is>
          <t>🔍 Investigate and apply appropriate controls</t>
        </is>
      </c>
      <c r="S1651" s="199" t="inlineStr">
        <is>
          <t>MITRE technique - no IP context</t>
        </is>
      </c>
      <c r="T1651" s="199" t="n">
        <v>0</v>
      </c>
      <c r="U1651" s="199" t="n">
        <v>0</v>
      </c>
      <c r="V1651" s="199" t="inlineStr">
        <is>
          <t>T1199:Trusted Relationship</t>
        </is>
      </c>
      <c r="W1651" s="199" t="n">
        <v>1</v>
      </c>
      <c r="X1651" s="199" t="inlineStr">
        <is>
          <t>LOW (40%)</t>
        </is>
      </c>
      <c r="Y1651" s="199" t="inlineStr">
        <is>
          <t>NONE</t>
        </is>
      </c>
      <c r="Z1651" s="199" t="inlineStr">
        <is>
          <t>NONE</t>
        </is>
      </c>
      <c r="AA1651" s="199" t="inlineStr">
        <is>
          <t>NONE</t>
        </is>
      </c>
      <c r="AB1651" s="199" t="inlineStr">
        <is>
          <t>NONE</t>
        </is>
      </c>
      <c r="AC1651" s="199" t="n">
        <v>0</v>
      </c>
      <c r="AD1651" s="199" t="inlineStr"/>
    </row>
    <row r="1652">
      <c r="A1652" s="199" t="inlineStr">
        <is>
          <t>MITRE_ATTACK</t>
        </is>
      </c>
      <c r="B1652" s="199" t="inlineStr">
        <is>
          <t>T1136.003</t>
        </is>
      </c>
      <c r="C1652" s="199" t="inlineStr">
        <is>
          <t>Tactic: Persistence | Technique: Cloud Account | Adversaries may create a cloud account to maintain access to victim systems. With a sufficient level of access, such accounts may be used to establish secondary credentialed access that does not require persistent remote access tools to be deployed on the system.(Citation: Microsoft O365 Admin Roles)(Citation: Microsoft Support O365 Add Another Admin, October 2019)(Citation: AWS Create IAM User)(Citation: GCP Create Cloud Identity Users)(Citation:</t>
        </is>
      </c>
      <c r="D1652" s="199" t="n">
        <v>6</v>
      </c>
      <c r="E1652" s="199" t="inlineStr">
        <is>
          <t>MEDIUM</t>
        </is>
      </c>
      <c r="F1652" s="199" t="n">
        <v>2</v>
      </c>
      <c r="G1652" s="199" t="n">
        <v>2</v>
      </c>
      <c r="H1652" s="199" t="inlineStr">
        <is>
          <t>MEDIUM</t>
        </is>
      </c>
      <c r="I1652" s="199" t="n">
        <v>10</v>
      </c>
      <c r="J1652" s="199" t="inlineStr">
        <is>
          <t>NO</t>
        </is>
      </c>
      <c r="K1652" s="199" t="inlineStr">
        <is>
          <t>https://attack.mitre.org/techniques/T1136/003</t>
        </is>
      </c>
      <c r="L1652" s="199" t="inlineStr"/>
      <c r="M1652" s="199" t="inlineStr">
        <is>
          <t>Implement detections</t>
        </is>
      </c>
      <c r="N1652" s="199" t="inlineStr">
        <is>
          <t>https://attack.mitre.org/techniques/T1136/003</t>
        </is>
      </c>
      <c r="O1652" s="199" t="inlineStr">
        <is>
          <t>Implement detection rules for this technique</t>
        </is>
      </c>
      <c r="P1652" s="199" t="inlineStr">
        <is>
          <t>Tactics: Persistence</t>
        </is>
      </c>
      <c r="Q1652" s="199" t="inlineStr">
        <is>
          <t>P4</t>
        </is>
      </c>
      <c r="R1652" s="199" t="inlineStr">
        <is>
          <t>🔍 Investigate and apply appropriate controls</t>
        </is>
      </c>
      <c r="S1652" s="199" t="inlineStr">
        <is>
          <t>MITRE technique - no IP context</t>
        </is>
      </c>
      <c r="T1652" s="199" t="n">
        <v>0</v>
      </c>
      <c r="U1652" s="199" t="n">
        <v>0</v>
      </c>
      <c r="V1652" s="199" t="inlineStr">
        <is>
          <t>T1136.003:Cloud Account | T1219:Remote Access Tools</t>
        </is>
      </c>
      <c r="W1652" s="199" t="n">
        <v>1</v>
      </c>
      <c r="X1652" s="199" t="inlineStr">
        <is>
          <t>LOW (40%)</t>
        </is>
      </c>
      <c r="Y1652" s="199" t="inlineStr">
        <is>
          <t>NONE</t>
        </is>
      </c>
      <c r="Z1652" s="199" t="inlineStr">
        <is>
          <t>NONE</t>
        </is>
      </c>
      <c r="AA1652" s="199" t="inlineStr">
        <is>
          <t>NONE</t>
        </is>
      </c>
      <c r="AB1652" s="199" t="inlineStr">
        <is>
          <t>NONE</t>
        </is>
      </c>
      <c r="AC1652" s="199" t="n">
        <v>0</v>
      </c>
      <c r="AD1652" s="199" t="inlineStr"/>
    </row>
    <row r="1653">
      <c r="A1653" s="199" t="inlineStr">
        <is>
          <t>MITRE_ATTACK</t>
        </is>
      </c>
      <c r="B1653" s="199" t="inlineStr">
        <is>
          <t>T1069.001</t>
        </is>
      </c>
      <c r="C1653" s="199" t="inlineStr">
        <is>
          <t>Tactic: Discovery | Technique: Local Groups | Adversaries may attempt to find local system groups and permission settings. The knowledge of local system permission groups can help adversaries determine which groups exist and which users belong to a particular group. Adversaries may use this information to determine which users have elevated permissions, such as the users found within the local administrators group. Commands such as net localgroup of the [Net](https://attack.mitre.org/software/S0</t>
        </is>
      </c>
      <c r="D1653" s="199" t="n">
        <v>6</v>
      </c>
      <c r="E1653" s="199" t="inlineStr">
        <is>
          <t>MEDIUM</t>
        </is>
      </c>
      <c r="F1653" s="199" t="n">
        <v>2</v>
      </c>
      <c r="G1653" s="199" t="n">
        <v>2</v>
      </c>
      <c r="H1653" s="199" t="inlineStr">
        <is>
          <t>MEDIUM</t>
        </is>
      </c>
      <c r="I1653" s="199" t="n">
        <v>10</v>
      </c>
      <c r="J1653" s="199" t="inlineStr">
        <is>
          <t>NO</t>
        </is>
      </c>
      <c r="K1653" s="199" t="inlineStr">
        <is>
          <t>https://attack.mitre.org/techniques/T1069/001</t>
        </is>
      </c>
      <c r="L1653" s="199" t="inlineStr"/>
      <c r="M1653" s="199" t="inlineStr">
        <is>
          <t>Implement detections</t>
        </is>
      </c>
      <c r="N1653" s="199" t="inlineStr">
        <is>
          <t>https://attack.mitre.org/techniques/T1069/001</t>
        </is>
      </c>
      <c r="O1653" s="199" t="inlineStr">
        <is>
          <t>Implement detection rules for this technique</t>
        </is>
      </c>
      <c r="P1653" s="199" t="inlineStr">
        <is>
          <t>Tactics: Discovery</t>
        </is>
      </c>
      <c r="Q1653" s="199" t="inlineStr">
        <is>
          <t>P4</t>
        </is>
      </c>
      <c r="R1653" s="199" t="inlineStr">
        <is>
          <t>🔍 Investigate and apply appropriate controls</t>
        </is>
      </c>
      <c r="S1653" s="199" t="inlineStr">
        <is>
          <t>MITRE technique - no IP context</t>
        </is>
      </c>
      <c r="T1653" s="199" t="n">
        <v>0</v>
      </c>
      <c r="U1653" s="199" t="n">
        <v>0</v>
      </c>
      <c r="V1653" s="199" t="inlineStr">
        <is>
          <t>T1069.001:Local Groups | T1592.002:Software</t>
        </is>
      </c>
      <c r="W1653" s="199" t="n">
        <v>1</v>
      </c>
      <c r="X1653" s="199" t="inlineStr">
        <is>
          <t>LOW (40%)</t>
        </is>
      </c>
      <c r="Y1653" s="199" t="inlineStr">
        <is>
          <t>NONE</t>
        </is>
      </c>
      <c r="Z1653" s="199" t="inlineStr">
        <is>
          <t>NONE</t>
        </is>
      </c>
      <c r="AA1653" s="199" t="inlineStr">
        <is>
          <t>NONE</t>
        </is>
      </c>
      <c r="AB1653" s="199" t="inlineStr">
        <is>
          <t>NONE</t>
        </is>
      </c>
      <c r="AC1653" s="199" t="n">
        <v>0</v>
      </c>
      <c r="AD1653" s="199" t="inlineStr"/>
    </row>
    <row r="1654">
      <c r="A1654" s="199" t="inlineStr">
        <is>
          <t>MITRE_ATTACK</t>
        </is>
      </c>
      <c r="B1654" s="199" t="inlineStr">
        <is>
          <t>T1593</t>
        </is>
      </c>
      <c r="C1654" s="199" t="inlineStr">
        <is>
          <t>Tactic: Reconnaissance | Technique: Search Open Websites/Domains | Adversaries may search freely available websites and/or domains for information about victims that can be used during targeting. Information about victims may be available in various online sites, such as social media, new sites, or those hosting information about business operations such as hiring or requested/rewarded contracts.(Citation: Cyware Social Media)(Citation: SecurityTrails Google Hacking)(Citation: ExploitDB GoogleHa</t>
        </is>
      </c>
      <c r="D1654" s="199" t="n">
        <v>6</v>
      </c>
      <c r="E1654" s="199" t="inlineStr">
        <is>
          <t>MEDIUM</t>
        </is>
      </c>
      <c r="F1654" s="199" t="n">
        <v>2</v>
      </c>
      <c r="G1654" s="199" t="n">
        <v>2</v>
      </c>
      <c r="H1654" s="199" t="inlineStr">
        <is>
          <t>MEDIUM</t>
        </is>
      </c>
      <c r="I1654" s="199" t="n">
        <v>10</v>
      </c>
      <c r="J1654" s="199" t="inlineStr">
        <is>
          <t>NO</t>
        </is>
      </c>
      <c r="K1654" s="199" t="inlineStr">
        <is>
          <t>https://attack.mitre.org/techniques/T1593</t>
        </is>
      </c>
      <c r="L1654" s="199" t="inlineStr"/>
      <c r="M1654" s="199" t="inlineStr">
        <is>
          <t>Implement detections</t>
        </is>
      </c>
      <c r="N1654" s="199" t="inlineStr">
        <is>
          <t>https://attack.mitre.org/techniques/T1593</t>
        </is>
      </c>
      <c r="O1654" s="199" t="inlineStr">
        <is>
          <t>Implement detection rules for this technique</t>
        </is>
      </c>
      <c r="P1654" s="199" t="inlineStr">
        <is>
          <t>Tactics: Reconnaissance</t>
        </is>
      </c>
      <c r="Q1654" s="199" t="inlineStr">
        <is>
          <t>P4</t>
        </is>
      </c>
      <c r="R1654" s="199" t="inlineStr">
        <is>
          <t>🔍 Investigate and apply appropriate controls</t>
        </is>
      </c>
      <c r="S1654" s="199" t="inlineStr">
        <is>
          <t>MITRE technique - no IP context</t>
        </is>
      </c>
      <c r="T1654" s="199" t="n">
        <v>0</v>
      </c>
      <c r="U1654" s="199" t="n">
        <v>0</v>
      </c>
      <c r="V1654" s="199" t="inlineStr">
        <is>
          <t>T1593:Search Open Websites/Domains | T1584.001:Domains | T1593.001:Social Media</t>
        </is>
      </c>
      <c r="W1654" s="199" t="n">
        <v>1</v>
      </c>
      <c r="X1654" s="199" t="inlineStr">
        <is>
          <t>LOW (40%)</t>
        </is>
      </c>
      <c r="Y1654" s="199" t="inlineStr">
        <is>
          <t>NONE</t>
        </is>
      </c>
      <c r="Z1654" s="199" t="inlineStr">
        <is>
          <t>NONE</t>
        </is>
      </c>
      <c r="AA1654" s="199" t="inlineStr">
        <is>
          <t>NONE</t>
        </is>
      </c>
      <c r="AB1654" s="199" t="inlineStr">
        <is>
          <t>NONE</t>
        </is>
      </c>
      <c r="AC1654" s="199" t="n">
        <v>0</v>
      </c>
      <c r="AD1654" s="199" t="inlineStr"/>
    </row>
    <row r="1655">
      <c r="A1655" s="199" t="inlineStr">
        <is>
          <t>MITRE_ATTACK</t>
        </is>
      </c>
      <c r="B1655" s="199" t="inlineStr">
        <is>
          <t>T1562.013</t>
        </is>
      </c>
      <c r="C1655" s="199" t="inlineStr">
        <is>
          <t>Tactic: Defense Evasion | Technique: Disable or Modify Network Device Firewall | Adversaries may disable network device-based firewall mechanisms entirely or add, delete, or modify particular rules in order to bypass controls limiting network usage. 
Modifying or disabling a network firewall may enable adversary C2 communications, lateral movement, and/or data exfiltration that would otherwise not be allowed. For example, adversaries may add new network firewall rules to allow access to all in</t>
        </is>
      </c>
      <c r="D1655" s="199" t="n">
        <v>6</v>
      </c>
      <c r="E1655" s="199" t="inlineStr">
        <is>
          <t>MEDIUM</t>
        </is>
      </c>
      <c r="F1655" s="199" t="n">
        <v>2</v>
      </c>
      <c r="G1655" s="199" t="n">
        <v>2</v>
      </c>
      <c r="H1655" s="199" t="inlineStr">
        <is>
          <t>MEDIUM</t>
        </is>
      </c>
      <c r="I1655" s="199" t="n">
        <v>10</v>
      </c>
      <c r="J1655" s="199" t="inlineStr">
        <is>
          <t>NO</t>
        </is>
      </c>
      <c r="K1655" s="199" t="inlineStr">
        <is>
          <t>https://attack.mitre.org/techniques/T1562/013</t>
        </is>
      </c>
      <c r="L1655" s="199" t="inlineStr"/>
      <c r="M1655" s="199" t="inlineStr">
        <is>
          <t>Implement detections</t>
        </is>
      </c>
      <c r="N1655" s="199" t="inlineStr">
        <is>
          <t>https://attack.mitre.org/techniques/T1562/013</t>
        </is>
      </c>
      <c r="O1655" s="199" t="inlineStr">
        <is>
          <t>Implement detection rules for this technique</t>
        </is>
      </c>
      <c r="P1655" s="199" t="inlineStr">
        <is>
          <t>Tactics: Defense Evasion</t>
        </is>
      </c>
      <c r="Q1655" s="199" t="inlineStr">
        <is>
          <t>P4</t>
        </is>
      </c>
      <c r="R1655" s="199" t="inlineStr">
        <is>
          <t>🔍 Investigate and apply appropriate controls</t>
        </is>
      </c>
      <c r="S1655" s="199" t="inlineStr">
        <is>
          <t>MITRE technique - no IP context</t>
        </is>
      </c>
      <c r="T1655" s="199" t="n">
        <v>0</v>
      </c>
      <c r="U1655" s="199" t="n">
        <v>0</v>
      </c>
      <c r="V1655" s="199" t="inlineStr">
        <is>
          <t>T1562.013:Disable or Modify Network Device Firewall</t>
        </is>
      </c>
      <c r="W1655" s="199" t="n">
        <v>1</v>
      </c>
      <c r="X1655" s="199" t="inlineStr">
        <is>
          <t>LOW (40%)</t>
        </is>
      </c>
      <c r="Y1655" s="199" t="inlineStr">
        <is>
          <t>NONE</t>
        </is>
      </c>
      <c r="Z1655" s="199" t="inlineStr">
        <is>
          <t>NONE</t>
        </is>
      </c>
      <c r="AA1655" s="199" t="inlineStr">
        <is>
          <t>NONE</t>
        </is>
      </c>
      <c r="AB1655" s="199" t="inlineStr">
        <is>
          <t>NONE</t>
        </is>
      </c>
      <c r="AC1655" s="199" t="n">
        <v>0</v>
      </c>
      <c r="AD1655" s="199" t="inlineStr"/>
    </row>
    <row r="1656">
      <c r="A1656" s="199" t="inlineStr">
        <is>
          <t>MITRE_ATTACK</t>
        </is>
      </c>
      <c r="B1656" s="199" t="inlineStr">
        <is>
          <t>T1098</t>
        </is>
      </c>
      <c r="C1656" s="199" t="inlineStr">
        <is>
          <t>Tactic: Persistence, Privilege Escalation | Technique: Account Manipulation | Adversaries may manipulate accounts to maintain and/or elevate access to victim systems. Account manipulation may consist of any action that preserves or modifies adversary access to a compromised account, such as modifying credentials or permission groups.(Citation: FireEye SMOKEDHAM June 2021) These actions could also include account activity designed to subvert security policies, such as performing iterative passwor</t>
        </is>
      </c>
      <c r="D1656" s="199" t="n">
        <v>6</v>
      </c>
      <c r="E1656" s="199" t="inlineStr">
        <is>
          <t>MEDIUM</t>
        </is>
      </c>
      <c r="F1656" s="199" t="n">
        <v>2</v>
      </c>
      <c r="G1656" s="199" t="n">
        <v>2</v>
      </c>
      <c r="H1656" s="199" t="inlineStr">
        <is>
          <t>MEDIUM</t>
        </is>
      </c>
      <c r="I1656" s="199" t="n">
        <v>10</v>
      </c>
      <c r="J1656" s="199" t="inlineStr">
        <is>
          <t>NO</t>
        </is>
      </c>
      <c r="K1656" s="199" t="inlineStr">
        <is>
          <t>https://attack.mitre.org/techniques/T1098</t>
        </is>
      </c>
      <c r="L1656" s="199" t="inlineStr"/>
      <c r="M1656" s="199" t="inlineStr">
        <is>
          <t>Implement detections</t>
        </is>
      </c>
      <c r="N1656" s="199" t="inlineStr">
        <is>
          <t>https://attack.mitre.org/techniques/T1098</t>
        </is>
      </c>
      <c r="O1656" s="199" t="inlineStr">
        <is>
          <t>Implement detection rules for this technique</t>
        </is>
      </c>
      <c r="P1656" s="199" t="inlineStr">
        <is>
          <t>Tactics: Persistence, Privilege Escalation</t>
        </is>
      </c>
      <c r="Q1656" s="199" t="inlineStr">
        <is>
          <t>P4</t>
        </is>
      </c>
      <c r="R1656" s="199" t="inlineStr">
        <is>
          <t>🔍 Investigate and apply appropriate controls</t>
        </is>
      </c>
      <c r="S1656" s="199" t="inlineStr">
        <is>
          <t>MITRE technique - no IP context</t>
        </is>
      </c>
      <c r="T1656" s="199" t="n">
        <v>0</v>
      </c>
      <c r="U1656" s="199" t="n">
        <v>0</v>
      </c>
      <c r="V1656" s="199" t="inlineStr">
        <is>
          <t>T1098:Account Manipulation | T1589.001:Credentials</t>
        </is>
      </c>
      <c r="W1656" s="199" t="n">
        <v>1</v>
      </c>
      <c r="X1656" s="199" t="inlineStr">
        <is>
          <t>LOW (40%)</t>
        </is>
      </c>
      <c r="Y1656" s="199" t="inlineStr">
        <is>
          <t>NONE</t>
        </is>
      </c>
      <c r="Z1656" s="199" t="inlineStr">
        <is>
          <t>NONE</t>
        </is>
      </c>
      <c r="AA1656" s="199" t="inlineStr">
        <is>
          <t>NONE</t>
        </is>
      </c>
      <c r="AB1656" s="199" t="inlineStr">
        <is>
          <t>NONE</t>
        </is>
      </c>
      <c r="AC1656" s="199" t="n">
        <v>0</v>
      </c>
      <c r="AD1656" s="199" t="inlineStr"/>
    </row>
    <row r="1657">
      <c r="A1657" s="199" t="inlineStr">
        <is>
          <t>MITRE_ATTACK</t>
        </is>
      </c>
      <c r="B1657" s="199" t="inlineStr">
        <is>
          <t>T1048</t>
        </is>
      </c>
      <c r="C1657" s="199" t="inlineStr">
        <is>
          <t>Tactic: Exfiltration | Technique: Exfiltration Over Alternative Protocol | Adversaries may steal data by exfiltrating it over a different protocol than that of the existing command and control channel. The data may also be sent to an alternate network location from the main command and control server.  
Alternate protocols include FTP, SMTP, HTTP/S, DNS, SMB, or any other network protocol not being used as the main command and control channel. Adversaries may also opt to encrypt and/or obfuscat</t>
        </is>
      </c>
      <c r="D1657" s="199" t="n">
        <v>6</v>
      </c>
      <c r="E1657" s="199" t="inlineStr">
        <is>
          <t>MEDIUM</t>
        </is>
      </c>
      <c r="F1657" s="199" t="n">
        <v>2</v>
      </c>
      <c r="G1657" s="199" t="n">
        <v>2</v>
      </c>
      <c r="H1657" s="199" t="inlineStr">
        <is>
          <t>MEDIUM</t>
        </is>
      </c>
      <c r="I1657" s="199" t="n">
        <v>10</v>
      </c>
      <c r="J1657" s="199" t="inlineStr">
        <is>
          <t>NO</t>
        </is>
      </c>
      <c r="K1657" s="199" t="inlineStr">
        <is>
          <t>https://attack.mitre.org/techniques/T1048</t>
        </is>
      </c>
      <c r="L1657" s="199" t="inlineStr"/>
      <c r="M1657" s="199" t="inlineStr">
        <is>
          <t>Implement detections</t>
        </is>
      </c>
      <c r="N1657" s="199" t="inlineStr">
        <is>
          <t>https://attack.mitre.org/techniques/T1048</t>
        </is>
      </c>
      <c r="O1657" s="199" t="inlineStr">
        <is>
          <t>Implement detection rules for this technique</t>
        </is>
      </c>
      <c r="P1657" s="199" t="inlineStr">
        <is>
          <t>Tactics: Exfiltration</t>
        </is>
      </c>
      <c r="Q1657" s="199" t="inlineStr">
        <is>
          <t>P4</t>
        </is>
      </c>
      <c r="R1657" s="199" t="inlineStr">
        <is>
          <t>🔍 Investigate and apply appropriate controls</t>
        </is>
      </c>
      <c r="S1657" s="199" t="inlineStr">
        <is>
          <t>MITRE technique - no IP context</t>
        </is>
      </c>
      <c r="T1657" s="199" t="n">
        <v>0</v>
      </c>
      <c r="U1657" s="199" t="n">
        <v>0</v>
      </c>
      <c r="V1657" s="199" t="inlineStr">
        <is>
          <t>T1048:Exfiltration Over Alternative Protocol | T1584.004:Server</t>
        </is>
      </c>
      <c r="W1657" s="199" t="n">
        <v>1</v>
      </c>
      <c r="X1657" s="199" t="inlineStr">
        <is>
          <t>LOW (40%)</t>
        </is>
      </c>
      <c r="Y1657" s="199" t="inlineStr">
        <is>
          <t>NONE</t>
        </is>
      </c>
      <c r="Z1657" s="199" t="inlineStr">
        <is>
          <t>NONE</t>
        </is>
      </c>
      <c r="AA1657" s="199" t="inlineStr">
        <is>
          <t>NONE</t>
        </is>
      </c>
      <c r="AB1657" s="199" t="inlineStr">
        <is>
          <t>NONE</t>
        </is>
      </c>
      <c r="AC1657" s="199" t="n">
        <v>0</v>
      </c>
      <c r="AD1657" s="199" t="inlineStr"/>
    </row>
    <row r="1658">
      <c r="A1658" s="199" t="inlineStr">
        <is>
          <t>MITRE_ATTACK</t>
        </is>
      </c>
      <c r="B1658" s="199" t="inlineStr">
        <is>
          <t>T1547.006</t>
        </is>
      </c>
      <c r="C1658" s="199" t="inlineStr">
        <is>
          <t>Tactic: Persistence, Privilege Escalation | Technique: Kernel Modules and Extensions | Adversaries may modify the kernel to automatically execute programs on system boot. Loadable Kernel Modules (LKMs) are pieces of code that can be loaded and unloaded into the kernel upon demand. They extend the functionality of the kernel without the need to reboot the system. For example, one type of module is the device driver, which allows the kernel to access hardware connected to the system.(Citation: Lin</t>
        </is>
      </c>
      <c r="D1658" s="199" t="n">
        <v>6</v>
      </c>
      <c r="E1658" s="199" t="inlineStr">
        <is>
          <t>MEDIUM</t>
        </is>
      </c>
      <c r="F1658" s="199" t="n">
        <v>2</v>
      </c>
      <c r="G1658" s="199" t="n">
        <v>2</v>
      </c>
      <c r="H1658" s="199" t="inlineStr">
        <is>
          <t>MEDIUM</t>
        </is>
      </c>
      <c r="I1658" s="199" t="n">
        <v>10</v>
      </c>
      <c r="J1658" s="199" t="inlineStr">
        <is>
          <t>NO</t>
        </is>
      </c>
      <c r="K1658" s="199" t="inlineStr">
        <is>
          <t>https://attack.mitre.org/techniques/T1547/006</t>
        </is>
      </c>
      <c r="L1658" s="199" t="inlineStr"/>
      <c r="M1658" s="199" t="inlineStr">
        <is>
          <t>Implement detections</t>
        </is>
      </c>
      <c r="N1658" s="199" t="inlineStr">
        <is>
          <t>https://attack.mitre.org/techniques/T1547/006</t>
        </is>
      </c>
      <c r="O1658" s="199" t="inlineStr">
        <is>
          <t>Implement detection rules for this technique</t>
        </is>
      </c>
      <c r="P1658" s="199" t="inlineStr">
        <is>
          <t>Tactics: Persistence, Privilege Escalation</t>
        </is>
      </c>
      <c r="Q1658" s="199" t="inlineStr">
        <is>
          <t>P4</t>
        </is>
      </c>
      <c r="R1658" s="199" t="inlineStr">
        <is>
          <t>🔍 Investigate and apply appropriate controls</t>
        </is>
      </c>
      <c r="S1658" s="199" t="inlineStr">
        <is>
          <t>MITRE technique - no IP context</t>
        </is>
      </c>
      <c r="T1658" s="199" t="n">
        <v>0</v>
      </c>
      <c r="U1658" s="199" t="n">
        <v>0</v>
      </c>
      <c r="V1658" s="199" t="inlineStr">
        <is>
          <t>T1547.006:Kernel Modules and Extensions | T1592.001:Hardware</t>
        </is>
      </c>
      <c r="W1658" s="199" t="n">
        <v>1</v>
      </c>
      <c r="X1658" s="199" t="inlineStr">
        <is>
          <t>LOW (40%)</t>
        </is>
      </c>
      <c r="Y1658" s="199" t="inlineStr">
        <is>
          <t>NONE</t>
        </is>
      </c>
      <c r="Z1658" s="199" t="inlineStr">
        <is>
          <t>NONE</t>
        </is>
      </c>
      <c r="AA1658" s="199" t="inlineStr">
        <is>
          <t>NONE</t>
        </is>
      </c>
      <c r="AB1658" s="199" t="inlineStr">
        <is>
          <t>NONE</t>
        </is>
      </c>
      <c r="AC1658" s="199" t="n">
        <v>0</v>
      </c>
      <c r="AD1658" s="199" t="inlineStr"/>
    </row>
    <row r="1659">
      <c r="A1659" s="199" t="inlineStr">
        <is>
          <t>MITRE_ATTACK</t>
        </is>
      </c>
      <c r="B1659" s="199" t="inlineStr">
        <is>
          <t>T1678</t>
        </is>
      </c>
      <c r="C1659" s="199" t="inlineStr">
        <is>
          <t>Tactic: Defense Evasion | Technique: Delay Execution | Adversaries may employ various time-based methods to evade detection and analysis. These techniques often exploit system clocks, delays, or timing mechanisms to obscure malicious activity, blend in with benign activity, and avoid scrutiny. Adversaries can perform this behavior within virtualization/sandbox environments or natively on host systems. 
Adversaries may utilize programmatic `sleep` commands or native system scheduling functionali</t>
        </is>
      </c>
      <c r="D1659" s="199" t="n">
        <v>6</v>
      </c>
      <c r="E1659" s="199" t="inlineStr">
        <is>
          <t>MEDIUM</t>
        </is>
      </c>
      <c r="F1659" s="199" t="n">
        <v>2</v>
      </c>
      <c r="G1659" s="199" t="n">
        <v>2</v>
      </c>
      <c r="H1659" s="199" t="inlineStr">
        <is>
          <t>MEDIUM</t>
        </is>
      </c>
      <c r="I1659" s="199" t="n">
        <v>10</v>
      </c>
      <c r="J1659" s="199" t="inlineStr">
        <is>
          <t>NO</t>
        </is>
      </c>
      <c r="K1659" s="199" t="inlineStr">
        <is>
          <t>https://attack.mitre.org/techniques/T1678</t>
        </is>
      </c>
      <c r="L1659" s="199" t="inlineStr"/>
      <c r="M1659" s="199" t="inlineStr">
        <is>
          <t>Implement detections</t>
        </is>
      </c>
      <c r="N1659" s="199" t="inlineStr">
        <is>
          <t>https://attack.mitre.org/techniques/T1678</t>
        </is>
      </c>
      <c r="O1659" s="199" t="inlineStr">
        <is>
          <t>Implement detection rules for this technique</t>
        </is>
      </c>
      <c r="P1659" s="199" t="inlineStr">
        <is>
          <t>Tactics: Defense Evasion</t>
        </is>
      </c>
      <c r="Q1659" s="199" t="inlineStr">
        <is>
          <t>P4</t>
        </is>
      </c>
      <c r="R1659" s="199" t="inlineStr">
        <is>
          <t>🔍 Investigate and apply appropriate controls</t>
        </is>
      </c>
      <c r="S1659" s="199" t="inlineStr">
        <is>
          <t>MITRE technique - no IP context</t>
        </is>
      </c>
      <c r="T1659" s="199" t="n">
        <v>0</v>
      </c>
      <c r="U1659" s="199" t="n">
        <v>0</v>
      </c>
      <c r="V1659" s="199" t="inlineStr">
        <is>
          <t>T1678:Delay Execution</t>
        </is>
      </c>
      <c r="W1659" s="199" t="n">
        <v>1</v>
      </c>
      <c r="X1659" s="199" t="inlineStr">
        <is>
          <t>LOW (40%)</t>
        </is>
      </c>
      <c r="Y1659" s="199" t="inlineStr">
        <is>
          <t>NONE</t>
        </is>
      </c>
      <c r="Z1659" s="199" t="inlineStr">
        <is>
          <t>NONE</t>
        </is>
      </c>
      <c r="AA1659" s="199" t="inlineStr">
        <is>
          <t>NONE</t>
        </is>
      </c>
      <c r="AB1659" s="199" t="inlineStr">
        <is>
          <t>NONE</t>
        </is>
      </c>
      <c r="AC1659" s="199" t="n">
        <v>0</v>
      </c>
      <c r="AD1659" s="199" t="inlineStr"/>
    </row>
    <row r="1660">
      <c r="A1660" s="199" t="inlineStr">
        <is>
          <t>MITRE_ATTACK</t>
        </is>
      </c>
      <c r="B1660" s="199" t="inlineStr">
        <is>
          <t>T1056.002</t>
        </is>
      </c>
      <c r="C1660" s="199" t="inlineStr">
        <is>
          <t>Tactic: Collection, Credential Access | Technique: GUI Input Capture | Adversaries may mimic common operating system GUI components to prompt users for credentials with a seemingly legitimate prompt. When programs are executed that need additional privileges than are present in the current user context, it is common for the operating system to prompt the user for proper credentials to authorize the elevated privileges for the task (ex: [Bypass User Account Control](https://attack.mitre.org/techn</t>
        </is>
      </c>
      <c r="D1660" s="199" t="n">
        <v>6</v>
      </c>
      <c r="E1660" s="199" t="inlineStr">
        <is>
          <t>MEDIUM</t>
        </is>
      </c>
      <c r="F1660" s="199" t="n">
        <v>2</v>
      </c>
      <c r="G1660" s="199" t="n">
        <v>2</v>
      </c>
      <c r="H1660" s="199" t="inlineStr">
        <is>
          <t>MEDIUM</t>
        </is>
      </c>
      <c r="I1660" s="199" t="n">
        <v>10</v>
      </c>
      <c r="J1660" s="199" t="inlineStr">
        <is>
          <t>NO</t>
        </is>
      </c>
      <c r="K1660" s="199" t="inlineStr">
        <is>
          <t>https://attack.mitre.org/techniques/T1056/002</t>
        </is>
      </c>
      <c r="L1660" s="199" t="inlineStr"/>
      <c r="M1660" s="199" t="inlineStr">
        <is>
          <t>Implement detections</t>
        </is>
      </c>
      <c r="N1660" s="199" t="inlineStr">
        <is>
          <t>https://attack.mitre.org/techniques/T1056/002</t>
        </is>
      </c>
      <c r="O1660" s="199" t="inlineStr">
        <is>
          <t>Implement detection rules for this technique</t>
        </is>
      </c>
      <c r="P1660" s="199" t="inlineStr">
        <is>
          <t>Tactics: Collection, Credential Access</t>
        </is>
      </c>
      <c r="Q1660" s="199" t="inlineStr">
        <is>
          <t>P4</t>
        </is>
      </c>
      <c r="R1660" s="199" t="inlineStr">
        <is>
          <t>🔍 Investigate and apply appropriate controls</t>
        </is>
      </c>
      <c r="S1660" s="199" t="inlineStr">
        <is>
          <t>MITRE technique - no IP context</t>
        </is>
      </c>
      <c r="T1660" s="199" t="n">
        <v>0</v>
      </c>
      <c r="U1660" s="199" t="n">
        <v>0</v>
      </c>
      <c r="V1660" s="199" t="inlineStr">
        <is>
          <t>T1056.002:GUI Input Capture | T1548.002:Bypass User Account Control | T1589.001:Credentials</t>
        </is>
      </c>
      <c r="W1660" s="199" t="n">
        <v>1</v>
      </c>
      <c r="X1660" s="199" t="inlineStr">
        <is>
          <t>LOW (40%)</t>
        </is>
      </c>
      <c r="Y1660" s="199" t="inlineStr">
        <is>
          <t>NONE</t>
        </is>
      </c>
      <c r="Z1660" s="199" t="inlineStr">
        <is>
          <t>NONE</t>
        </is>
      </c>
      <c r="AA1660" s="199" t="inlineStr">
        <is>
          <t>NONE</t>
        </is>
      </c>
      <c r="AB1660" s="199" t="inlineStr">
        <is>
          <t>NONE</t>
        </is>
      </c>
      <c r="AC1660" s="199" t="n">
        <v>0</v>
      </c>
      <c r="AD1660" s="199" t="inlineStr"/>
    </row>
    <row r="1661">
      <c r="A1661" s="199" t="inlineStr">
        <is>
          <t>MITRE_ATTACK</t>
        </is>
      </c>
      <c r="B1661" s="199" t="inlineStr">
        <is>
          <t>T1588.002</t>
        </is>
      </c>
      <c r="C1661" s="199" t="inlineStr">
        <is>
          <t>Tactic: Resource Development | Technique: Tool | Adversaries may buy, steal, or download software tools that can be used during targeting. Tools can be open or closed source, free or commercial. A tool can be used for malicious purposes by an adversary, but (unlike malware) were not intended to be used for those purposes (ex: [PsExec](https://attack.mitre.org/software/S0029)). 
Adversaries may obtain tools to support their operations, including to support execution of post-compromise behaviors.</t>
        </is>
      </c>
      <c r="D1661" s="199" t="n">
        <v>6</v>
      </c>
      <c r="E1661" s="199" t="inlineStr">
        <is>
          <t>MEDIUM</t>
        </is>
      </c>
      <c r="F1661" s="199" t="n">
        <v>2</v>
      </c>
      <c r="G1661" s="199" t="n">
        <v>2</v>
      </c>
      <c r="H1661" s="199" t="inlineStr">
        <is>
          <t>MEDIUM</t>
        </is>
      </c>
      <c r="I1661" s="199" t="n">
        <v>10</v>
      </c>
      <c r="J1661" s="199" t="inlineStr">
        <is>
          <t>NO</t>
        </is>
      </c>
      <c r="K1661" s="199" t="inlineStr">
        <is>
          <t>https://attack.mitre.org/techniques/T1588/002</t>
        </is>
      </c>
      <c r="L1661" s="199" t="inlineStr"/>
      <c r="M1661" s="199" t="inlineStr">
        <is>
          <t>Implement detections</t>
        </is>
      </c>
      <c r="N1661" s="199" t="inlineStr">
        <is>
          <t>https://attack.mitre.org/techniques/T1588/002</t>
        </is>
      </c>
      <c r="O1661" s="199" t="inlineStr">
        <is>
          <t>Implement detection rules for this technique</t>
        </is>
      </c>
      <c r="P1661" s="199" t="inlineStr">
        <is>
          <t>Tactics: Resource Development</t>
        </is>
      </c>
      <c r="Q1661" s="199" t="inlineStr">
        <is>
          <t>P4</t>
        </is>
      </c>
      <c r="R1661" s="199" t="inlineStr">
        <is>
          <t>🔍 Investigate and apply appropriate controls</t>
        </is>
      </c>
      <c r="S1661" s="199" t="inlineStr">
        <is>
          <t>MITRE technique - no IP context</t>
        </is>
      </c>
      <c r="T1661" s="199" t="n">
        <v>0</v>
      </c>
      <c r="U1661" s="199" t="n">
        <v>0</v>
      </c>
      <c r="V1661" s="199" t="inlineStr">
        <is>
          <t>T1588.002:Tool | T1588.001:Malware | T1592.002:Software</t>
        </is>
      </c>
      <c r="W1661" s="199" t="n">
        <v>1</v>
      </c>
      <c r="X1661" s="199" t="inlineStr">
        <is>
          <t>LOW (40%)</t>
        </is>
      </c>
      <c r="Y1661" s="199" t="inlineStr">
        <is>
          <t>NONE</t>
        </is>
      </c>
      <c r="Z1661" s="199" t="inlineStr">
        <is>
          <t>NONE</t>
        </is>
      </c>
      <c r="AA1661" s="199" t="inlineStr">
        <is>
          <t>NONE</t>
        </is>
      </c>
      <c r="AB1661" s="199" t="inlineStr">
        <is>
          <t>NONE</t>
        </is>
      </c>
      <c r="AC1661" s="199" t="n">
        <v>0</v>
      </c>
      <c r="AD1661" s="199" t="inlineStr"/>
    </row>
    <row r="1662">
      <c r="A1662" s="199" t="inlineStr">
        <is>
          <t>MITRE_ATTACK</t>
        </is>
      </c>
      <c r="B1662" s="199" t="inlineStr">
        <is>
          <t>T1052.001</t>
        </is>
      </c>
      <c r="C1662" s="199" t="inlineStr">
        <is>
          <t>Tactic: Exfiltration | Technique: Exfiltration over USB | Adversaries may attempt to exfiltrate data over a USB connected physical device. In certain circumstances, such as an air-gapped network compromise, exfiltration could occur via a USB device introduced by a user. The USB device could be used as the final exfiltration point or to hop between otherwise disconnected systems.</t>
        </is>
      </c>
      <c r="D1662" s="199" t="n">
        <v>6</v>
      </c>
      <c r="E1662" s="199" t="inlineStr">
        <is>
          <t>MEDIUM</t>
        </is>
      </c>
      <c r="F1662" s="199" t="n">
        <v>2</v>
      </c>
      <c r="G1662" s="199" t="n">
        <v>2</v>
      </c>
      <c r="H1662" s="199" t="inlineStr">
        <is>
          <t>MEDIUM</t>
        </is>
      </c>
      <c r="I1662" s="199" t="n">
        <v>10</v>
      </c>
      <c r="J1662" s="199" t="inlineStr">
        <is>
          <t>NO</t>
        </is>
      </c>
      <c r="K1662" s="199" t="inlineStr">
        <is>
          <t>https://attack.mitre.org/techniques/T1052/001</t>
        </is>
      </c>
      <c r="L1662" s="199" t="inlineStr"/>
      <c r="M1662" s="199" t="inlineStr">
        <is>
          <t>Implement detections</t>
        </is>
      </c>
      <c r="N1662" s="199" t="inlineStr">
        <is>
          <t>https://attack.mitre.org/techniques/T1052/001</t>
        </is>
      </c>
      <c r="O1662" s="199" t="inlineStr">
        <is>
          <t>Implement detection rules for this technique</t>
        </is>
      </c>
      <c r="P1662" s="199" t="inlineStr">
        <is>
          <t>Tactics: Exfiltration</t>
        </is>
      </c>
      <c r="Q1662" s="199" t="inlineStr">
        <is>
          <t>P4</t>
        </is>
      </c>
      <c r="R1662" s="199" t="inlineStr">
        <is>
          <t>🔍 Investigate and apply appropriate controls</t>
        </is>
      </c>
      <c r="S1662" s="199" t="inlineStr">
        <is>
          <t>MITRE technique - no IP context</t>
        </is>
      </c>
      <c r="T1662" s="199" t="n">
        <v>0</v>
      </c>
      <c r="U1662" s="199" t="n">
        <v>0</v>
      </c>
      <c r="V1662" s="199" t="inlineStr">
        <is>
          <t>T1052.001:Exfiltration over USB</t>
        </is>
      </c>
      <c r="W1662" s="199" t="n">
        <v>1</v>
      </c>
      <c r="X1662" s="199" t="inlineStr">
        <is>
          <t>LOW (40%)</t>
        </is>
      </c>
      <c r="Y1662" s="199" t="inlineStr">
        <is>
          <t>NONE</t>
        </is>
      </c>
      <c r="Z1662" s="199" t="inlineStr">
        <is>
          <t>NONE</t>
        </is>
      </c>
      <c r="AA1662" s="199" t="inlineStr">
        <is>
          <t>NONE</t>
        </is>
      </c>
      <c r="AB1662" s="199" t="inlineStr">
        <is>
          <t>NONE</t>
        </is>
      </c>
      <c r="AC1662" s="199" t="n">
        <v>0</v>
      </c>
      <c r="AD1662" s="199" t="inlineStr"/>
    </row>
    <row r="1663">
      <c r="A1663" s="199" t="inlineStr">
        <is>
          <t>MITRE_ATTACK</t>
        </is>
      </c>
      <c r="B1663" s="199" t="inlineStr">
        <is>
          <t>T1574.013</t>
        </is>
      </c>
      <c r="C1663" s="199" t="inlineStr">
        <is>
          <t>Tactic: Persistence, Privilege Escalation, Defense Evasion | Technique: KernelCallbackTable | Adversaries may abuse the KernelCallbackTable of a process to hijack its execution flow in order to run their own payloads.(Citation: Lazarus APT January 2022)(Citation: FinFisher exposed ) The KernelCallbackTable can be found in the Process Environment Block (PEB) and is initialized to an array of graphic functions available to a GUI process once user32.dll is loaded.(Citation: Windows Process Injectio</t>
        </is>
      </c>
      <c r="D1663" s="199" t="n">
        <v>6</v>
      </c>
      <c r="E1663" s="199" t="inlineStr">
        <is>
          <t>MEDIUM</t>
        </is>
      </c>
      <c r="F1663" s="199" t="n">
        <v>2</v>
      </c>
      <c r="G1663" s="199" t="n">
        <v>2</v>
      </c>
      <c r="H1663" s="199" t="inlineStr">
        <is>
          <t>MEDIUM</t>
        </is>
      </c>
      <c r="I1663" s="199" t="n">
        <v>10</v>
      </c>
      <c r="J1663" s="199" t="inlineStr">
        <is>
          <t>NO</t>
        </is>
      </c>
      <c r="K1663" s="199" t="inlineStr">
        <is>
          <t>https://attack.mitre.org/techniques/T1574/013</t>
        </is>
      </c>
      <c r="L1663" s="199" t="inlineStr"/>
      <c r="M1663" s="199" t="inlineStr">
        <is>
          <t>Implement detections</t>
        </is>
      </c>
      <c r="N1663" s="199" t="inlineStr">
        <is>
          <t>https://attack.mitre.org/techniques/T1574/013</t>
        </is>
      </c>
      <c r="O1663" s="199" t="inlineStr">
        <is>
          <t>Implement detection rules for this technique</t>
        </is>
      </c>
      <c r="P1663" s="199" t="inlineStr">
        <is>
          <t>Tactics: Persistence, Privilege Escalation, Defense Evasion</t>
        </is>
      </c>
      <c r="Q1663" s="199" t="inlineStr">
        <is>
          <t>P4</t>
        </is>
      </c>
      <c r="R1663" s="199" t="inlineStr">
        <is>
          <t>🔍 Investigate and apply appropriate controls</t>
        </is>
      </c>
      <c r="S1663" s="199" t="inlineStr">
        <is>
          <t>MITRE technique - no IP context</t>
        </is>
      </c>
      <c r="T1663" s="199" t="n">
        <v>0</v>
      </c>
      <c r="U1663" s="199" t="n">
        <v>0</v>
      </c>
      <c r="V1663" s="199" t="inlineStr">
        <is>
          <t>T1574.013:KernelCallbackTable</t>
        </is>
      </c>
      <c r="W1663" s="199" t="n">
        <v>1</v>
      </c>
      <c r="X1663" s="199" t="inlineStr">
        <is>
          <t>LOW (40%)</t>
        </is>
      </c>
      <c r="Y1663" s="199" t="inlineStr">
        <is>
          <t>NONE</t>
        </is>
      </c>
      <c r="Z1663" s="199" t="inlineStr">
        <is>
          <t>NONE</t>
        </is>
      </c>
      <c r="AA1663" s="199" t="inlineStr">
        <is>
          <t>NONE</t>
        </is>
      </c>
      <c r="AB1663" s="199" t="inlineStr">
        <is>
          <t>NONE</t>
        </is>
      </c>
      <c r="AC1663" s="199" t="n">
        <v>0</v>
      </c>
      <c r="AD1663" s="199" t="inlineStr"/>
    </row>
    <row r="1664">
      <c r="A1664" s="199" t="inlineStr">
        <is>
          <t>MITRE_ATTACK</t>
        </is>
      </c>
      <c r="B1664" s="199" t="inlineStr">
        <is>
          <t>T1597</t>
        </is>
      </c>
      <c r="C1664" s="199" t="inlineStr">
        <is>
          <t>Tactic: Reconnaissance | Technique: Search Closed Sources | Adversaries may search and gather information about victims from closed (e.g., paid, private, or otherwise not freely available) sources that can be used during targeting. Information about victims may be available for purchase from reputable private sources and databases, such as paid subscriptions to feeds of technical/threat intelligence data. Adversaries may also purchase information from less-reputable sources such as dark web or c</t>
        </is>
      </c>
      <c r="D1664" s="199" t="n">
        <v>6</v>
      </c>
      <c r="E1664" s="199" t="inlineStr">
        <is>
          <t>MEDIUM</t>
        </is>
      </c>
      <c r="F1664" s="199" t="n">
        <v>2</v>
      </c>
      <c r="G1664" s="199" t="n">
        <v>2</v>
      </c>
      <c r="H1664" s="199" t="inlineStr">
        <is>
          <t>MEDIUM</t>
        </is>
      </c>
      <c r="I1664" s="199" t="n">
        <v>10</v>
      </c>
      <c r="J1664" s="199" t="inlineStr">
        <is>
          <t>NO</t>
        </is>
      </c>
      <c r="K1664" s="199" t="inlineStr">
        <is>
          <t>https://attack.mitre.org/techniques/T1597</t>
        </is>
      </c>
      <c r="L1664" s="199" t="inlineStr"/>
      <c r="M1664" s="199" t="inlineStr">
        <is>
          <t>Implement detections</t>
        </is>
      </c>
      <c r="N1664" s="199" t="inlineStr">
        <is>
          <t>https://attack.mitre.org/techniques/T1597</t>
        </is>
      </c>
      <c r="O1664" s="199" t="inlineStr">
        <is>
          <t>Implement detection rules for this technique</t>
        </is>
      </c>
      <c r="P1664" s="199" t="inlineStr">
        <is>
          <t>Tactics: Reconnaissance</t>
        </is>
      </c>
      <c r="Q1664" s="199" t="inlineStr">
        <is>
          <t>P4</t>
        </is>
      </c>
      <c r="R1664" s="199" t="inlineStr">
        <is>
          <t>🔍 Investigate and apply appropriate controls</t>
        </is>
      </c>
      <c r="S1664" s="199" t="inlineStr">
        <is>
          <t>MITRE technique - no IP context</t>
        </is>
      </c>
      <c r="T1664" s="199" t="n">
        <v>0</v>
      </c>
      <c r="U1664" s="199" t="n">
        <v>0</v>
      </c>
      <c r="V1664" s="199" t="inlineStr">
        <is>
          <t>T1597:Search Closed Sources | T1213.006:Databases</t>
        </is>
      </c>
      <c r="W1664" s="199" t="n">
        <v>1</v>
      </c>
      <c r="X1664" s="199" t="inlineStr">
        <is>
          <t>LOW (40%)</t>
        </is>
      </c>
      <c r="Y1664" s="199" t="inlineStr">
        <is>
          <t>NONE</t>
        </is>
      </c>
      <c r="Z1664" s="199" t="inlineStr">
        <is>
          <t>NONE</t>
        </is>
      </c>
      <c r="AA1664" s="199" t="inlineStr">
        <is>
          <t>NONE</t>
        </is>
      </c>
      <c r="AB1664" s="199" t="inlineStr">
        <is>
          <t>NONE</t>
        </is>
      </c>
      <c r="AC1664" s="199" t="n">
        <v>0</v>
      </c>
      <c r="AD1664" s="199" t="inlineStr"/>
    </row>
    <row r="1665">
      <c r="A1665" s="199" t="inlineStr">
        <is>
          <t>MITRE_ATTACK</t>
        </is>
      </c>
      <c r="B1665" s="199" t="inlineStr">
        <is>
          <t>T1053.006</t>
        </is>
      </c>
      <c r="C1665" s="199" t="inlineStr">
        <is>
          <t>Tactic: Execution, Persistence, Privilege Escalation | Technique: Systemd Timers | Adversaries may abuse systemd timers to perform task scheduling for initial or recurring execution of malicious code. Systemd timers are unit files with file extension .timer that control services. Timers can be set to run on a calendar event or after a time span relative to a starting point. They can be used as an alternative to [Cron](https://attack.mitre.org/techniques/T1053/003) in Linux environments.(Citation</t>
        </is>
      </c>
      <c r="D1665" s="199" t="n">
        <v>6</v>
      </c>
      <c r="E1665" s="199" t="inlineStr">
        <is>
          <t>MEDIUM</t>
        </is>
      </c>
      <c r="F1665" s="199" t="n">
        <v>2</v>
      </c>
      <c r="G1665" s="199" t="n">
        <v>2</v>
      </c>
      <c r="H1665" s="199" t="inlineStr">
        <is>
          <t>MEDIUM</t>
        </is>
      </c>
      <c r="I1665" s="199" t="n">
        <v>10</v>
      </c>
      <c r="J1665" s="199" t="inlineStr">
        <is>
          <t>NO</t>
        </is>
      </c>
      <c r="K1665" s="199" t="inlineStr">
        <is>
          <t>https://attack.mitre.org/techniques/T1053/006</t>
        </is>
      </c>
      <c r="L1665" s="199" t="inlineStr"/>
      <c r="M1665" s="199" t="inlineStr">
        <is>
          <t>Implement detections</t>
        </is>
      </c>
      <c r="N1665" s="199" t="inlineStr">
        <is>
          <t>https://attack.mitre.org/techniques/T1053/006</t>
        </is>
      </c>
      <c r="O1665" s="199" t="inlineStr">
        <is>
          <t>Implement detection rules for this technique</t>
        </is>
      </c>
      <c r="P1665" s="199" t="inlineStr">
        <is>
          <t>Tactics: Execution, Persistence, Privilege Escalation</t>
        </is>
      </c>
      <c r="Q1665" s="199" t="inlineStr">
        <is>
          <t>P4</t>
        </is>
      </c>
      <c r="R1665" s="199" t="inlineStr">
        <is>
          <t>🔍 Investigate and apply appropriate controls</t>
        </is>
      </c>
      <c r="S1665" s="199" t="inlineStr">
        <is>
          <t>MITRE technique - no IP context</t>
        </is>
      </c>
      <c r="T1665" s="199" t="n">
        <v>0</v>
      </c>
      <c r="U1665" s="199" t="n">
        <v>0</v>
      </c>
      <c r="V1665" s="199" t="inlineStr">
        <is>
          <t>T1053.006:Systemd Timers</t>
        </is>
      </c>
      <c r="W1665" s="199" t="n">
        <v>1</v>
      </c>
      <c r="X1665" s="199" t="inlineStr">
        <is>
          <t>LOW (40%)</t>
        </is>
      </c>
      <c r="Y1665" s="199" t="inlineStr">
        <is>
          <t>NONE</t>
        </is>
      </c>
      <c r="Z1665" s="199" t="inlineStr">
        <is>
          <t>NONE</t>
        </is>
      </c>
      <c r="AA1665" s="199" t="inlineStr">
        <is>
          <t>NONE</t>
        </is>
      </c>
      <c r="AB1665" s="199" t="inlineStr">
        <is>
          <t>NONE</t>
        </is>
      </c>
      <c r="AC1665" s="199" t="n">
        <v>0</v>
      </c>
      <c r="AD1665" s="199" t="inlineStr"/>
    </row>
    <row r="1666">
      <c r="A1666" s="199" t="inlineStr">
        <is>
          <t>MITRE_ATTACK</t>
        </is>
      </c>
      <c r="B1666" s="199" t="inlineStr">
        <is>
          <t>T1566</t>
        </is>
      </c>
      <c r="C1666" s="199" t="inlineStr">
        <is>
          <t>Tactic: Initial Access | Technique: Phishing | 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
Adversaries may send victims emails containing malicious a</t>
        </is>
      </c>
      <c r="D1666" s="199" t="n">
        <v>6</v>
      </c>
      <c r="E1666" s="199" t="inlineStr">
        <is>
          <t>MEDIUM</t>
        </is>
      </c>
      <c r="F1666" s="199" t="n">
        <v>2</v>
      </c>
      <c r="G1666" s="199" t="n">
        <v>2</v>
      </c>
      <c r="H1666" s="199" t="inlineStr">
        <is>
          <t>MEDIUM</t>
        </is>
      </c>
      <c r="I1666" s="199" t="n">
        <v>10</v>
      </c>
      <c r="J1666" s="199" t="inlineStr">
        <is>
          <t>NO</t>
        </is>
      </c>
      <c r="K1666" s="199" t="inlineStr">
        <is>
          <t>https://attack.mitre.org/techniques/T1566</t>
        </is>
      </c>
      <c r="L1666" s="199" t="inlineStr"/>
      <c r="M1666" s="199" t="inlineStr">
        <is>
          <t>Implement detections</t>
        </is>
      </c>
      <c r="N1666" s="199" t="inlineStr">
        <is>
          <t>https://attack.mitre.org/techniques/T1566</t>
        </is>
      </c>
      <c r="O1666" s="199" t="inlineStr">
        <is>
          <t>Implement detection rules for this technique</t>
        </is>
      </c>
      <c r="P1666" s="199" t="inlineStr">
        <is>
          <t>Tactics: Initial Access</t>
        </is>
      </c>
      <c r="Q1666" s="199" t="inlineStr">
        <is>
          <t>P4</t>
        </is>
      </c>
      <c r="R1666" s="199" t="inlineStr">
        <is>
          <t>🔍 Investigate and apply appropriate controls</t>
        </is>
      </c>
      <c r="S1666" s="199" t="inlineStr">
        <is>
          <t>MITRE technique - no IP context</t>
        </is>
      </c>
      <c r="T1666" s="199" t="n">
        <v>0</v>
      </c>
      <c r="U1666" s="199" t="n">
        <v>0</v>
      </c>
      <c r="V1666" s="199" t="inlineStr">
        <is>
          <t>T1566:Phishing | T1588.001:Malware</t>
        </is>
      </c>
      <c r="W1666" s="199" t="n">
        <v>1</v>
      </c>
      <c r="X1666" s="199" t="inlineStr">
        <is>
          <t>LOW (40%)</t>
        </is>
      </c>
      <c r="Y1666" s="199" t="inlineStr">
        <is>
          <t>NONE</t>
        </is>
      </c>
      <c r="Z1666" s="199" t="inlineStr">
        <is>
          <t>NONE</t>
        </is>
      </c>
      <c r="AA1666" s="199" t="inlineStr">
        <is>
          <t>NONE</t>
        </is>
      </c>
      <c r="AB1666" s="199" t="inlineStr">
        <is>
          <t>NONE</t>
        </is>
      </c>
      <c r="AC1666" s="199" t="n">
        <v>0</v>
      </c>
      <c r="AD1666" s="199" t="inlineStr"/>
    </row>
    <row r="1667">
      <c r="A1667" s="199" t="inlineStr">
        <is>
          <t>MITRE_ATTACK</t>
        </is>
      </c>
      <c r="B1667" s="199" t="inlineStr">
        <is>
          <t>T1542.004</t>
        </is>
      </c>
      <c r="C1667" s="199" t="inlineStr">
        <is>
          <t xml:space="preserve">Tactic: Defense Evasion, Persistence | Technique: ROMMONkit | Adversaries may abuse the ROM Monitor (ROMMON) by loading an unauthorized firmware with adversary code to provide persistent access and manipulate device behavior that is difficult to detect. (Citation: Cisco Synful Knock Evolution)(Citation: Cisco Blog Legacy Device Attacks)
ROMMON is a Cisco network device firmware that functions as a boot loader, boot image, or boot helper to initialize hardware and software when the platform is </t>
        </is>
      </c>
      <c r="D1667" s="199" t="n">
        <v>6</v>
      </c>
      <c r="E1667" s="199" t="inlineStr">
        <is>
          <t>MEDIUM</t>
        </is>
      </c>
      <c r="F1667" s="199" t="n">
        <v>2</v>
      </c>
      <c r="G1667" s="199" t="n">
        <v>2</v>
      </c>
      <c r="H1667" s="199" t="inlineStr">
        <is>
          <t>MEDIUM</t>
        </is>
      </c>
      <c r="I1667" s="199" t="n">
        <v>10</v>
      </c>
      <c r="J1667" s="199" t="inlineStr">
        <is>
          <t>NO</t>
        </is>
      </c>
      <c r="K1667" s="199" t="inlineStr">
        <is>
          <t>https://attack.mitre.org/techniques/T1542/004</t>
        </is>
      </c>
      <c r="L1667" s="199" t="inlineStr"/>
      <c r="M1667" s="199" t="inlineStr">
        <is>
          <t>Implement detections</t>
        </is>
      </c>
      <c r="N1667" s="199" t="inlineStr">
        <is>
          <t>https://attack.mitre.org/techniques/T1542/004</t>
        </is>
      </c>
      <c r="O1667" s="199" t="inlineStr">
        <is>
          <t>Implement detection rules for this technique</t>
        </is>
      </c>
      <c r="P1667" s="199" t="inlineStr">
        <is>
          <t>Tactics: Defense Evasion, Persistence</t>
        </is>
      </c>
      <c r="Q1667" s="199" t="inlineStr">
        <is>
          <t>P4</t>
        </is>
      </c>
      <c r="R1667" s="199" t="inlineStr">
        <is>
          <t>🔍 Investigate and apply appropriate controls</t>
        </is>
      </c>
      <c r="S1667" s="199" t="inlineStr">
        <is>
          <t>MITRE technique - no IP context</t>
        </is>
      </c>
      <c r="T1667" s="199" t="n">
        <v>0</v>
      </c>
      <c r="U1667" s="199" t="n">
        <v>0</v>
      </c>
      <c r="V1667" s="199" t="inlineStr">
        <is>
          <t>T1542.004:ROMMONkit | T1592.001:Hardware | T1592.003:Firmware</t>
        </is>
      </c>
      <c r="W1667" s="199" t="n">
        <v>1</v>
      </c>
      <c r="X1667" s="199" t="inlineStr">
        <is>
          <t>LOW (40%)</t>
        </is>
      </c>
      <c r="Y1667" s="199" t="inlineStr">
        <is>
          <t>NONE</t>
        </is>
      </c>
      <c r="Z1667" s="199" t="inlineStr">
        <is>
          <t>NONE</t>
        </is>
      </c>
      <c r="AA1667" s="199" t="inlineStr">
        <is>
          <t>NONE</t>
        </is>
      </c>
      <c r="AB1667" s="199" t="inlineStr">
        <is>
          <t>NONE</t>
        </is>
      </c>
      <c r="AC1667" s="199" t="n">
        <v>0</v>
      </c>
      <c r="AD1667" s="199" t="inlineStr"/>
    </row>
    <row r="1668">
      <c r="A1668" s="199" t="inlineStr">
        <is>
          <t>MITRE_ATTACK</t>
        </is>
      </c>
      <c r="B1668" s="199" t="inlineStr">
        <is>
          <t>T1218.001</t>
        </is>
      </c>
      <c r="C1668" s="199" t="inlineStr">
        <is>
          <t>Tactic: Defense Evasion | Technique: Compiled HTML File | Adversaries may abuse Compiled HTML files (.chm) to conceal malicious code. CHM files are commonly distributed as part of the Microsoft HTML Help system. CHM files are compressed compilations of various content such as HTML documents, images, and scripting/web related programming languages such VBA, JScript, Java, and ActiveX. (Citation: Microsoft HTML Help May 2018) CHM content is displayed using underlying components of the Internet Exp</t>
        </is>
      </c>
      <c r="D1668" s="199" t="n">
        <v>6</v>
      </c>
      <c r="E1668" s="199" t="inlineStr">
        <is>
          <t>MEDIUM</t>
        </is>
      </c>
      <c r="F1668" s="199" t="n">
        <v>2</v>
      </c>
      <c r="G1668" s="199" t="n">
        <v>2</v>
      </c>
      <c r="H1668" s="199" t="inlineStr">
        <is>
          <t>MEDIUM</t>
        </is>
      </c>
      <c r="I1668" s="199" t="n">
        <v>10</v>
      </c>
      <c r="J1668" s="199" t="inlineStr">
        <is>
          <t>NO</t>
        </is>
      </c>
      <c r="K1668" s="199" t="inlineStr">
        <is>
          <t>https://attack.mitre.org/techniques/T1218/001</t>
        </is>
      </c>
      <c r="L1668" s="199" t="inlineStr"/>
      <c r="M1668" s="199" t="inlineStr">
        <is>
          <t>Implement detections</t>
        </is>
      </c>
      <c r="N1668" s="199" t="inlineStr">
        <is>
          <t>https://attack.mitre.org/techniques/T1218/001</t>
        </is>
      </c>
      <c r="O1668" s="199" t="inlineStr">
        <is>
          <t>Implement detection rules for this technique</t>
        </is>
      </c>
      <c r="P1668" s="199" t="inlineStr">
        <is>
          <t>Tactics: Defense Evasion</t>
        </is>
      </c>
      <c r="Q1668" s="199" t="inlineStr">
        <is>
          <t>P4</t>
        </is>
      </c>
      <c r="R1668" s="199" t="inlineStr">
        <is>
          <t>🔍 Investigate and apply appropriate controls</t>
        </is>
      </c>
      <c r="S1668" s="199" t="inlineStr">
        <is>
          <t>MITRE technique - no IP context</t>
        </is>
      </c>
      <c r="T1668" s="199" t="n">
        <v>0</v>
      </c>
      <c r="U1668" s="199" t="n">
        <v>0</v>
      </c>
      <c r="V1668" s="199" t="inlineStr">
        <is>
          <t>T1218.001:Compiled HTML File</t>
        </is>
      </c>
      <c r="W1668" s="199" t="n">
        <v>1</v>
      </c>
      <c r="X1668" s="199" t="inlineStr">
        <is>
          <t>LOW (40%)</t>
        </is>
      </c>
      <c r="Y1668" s="199" t="inlineStr">
        <is>
          <t>NONE</t>
        </is>
      </c>
      <c r="Z1668" s="199" t="inlineStr">
        <is>
          <t>NONE</t>
        </is>
      </c>
      <c r="AA1668" s="199" t="inlineStr">
        <is>
          <t>NONE</t>
        </is>
      </c>
      <c r="AB1668" s="199" t="inlineStr">
        <is>
          <t>NONE</t>
        </is>
      </c>
      <c r="AC1668" s="199" t="n">
        <v>0</v>
      </c>
      <c r="AD1668" s="199" t="inlineStr"/>
    </row>
    <row r="1669">
      <c r="A1669" s="199" t="inlineStr">
        <is>
          <t>MITRE_ATTACK</t>
        </is>
      </c>
      <c r="B1669" s="199" t="inlineStr">
        <is>
          <t>T1496.001</t>
        </is>
      </c>
      <c r="C1669" s="199" t="inlineStr">
        <is>
          <t>Tactic: Impact | Technique: Compute Hijacking | Adversaries may leverage the compute resources of co-opted systems to complete resource-intensive tasks, which may impact system and/or hosted service availability. 
One common purpose for [Compute Hijacking](https://attack.mitre.org/techniques/T1496/001) is to validate transactions of cryptocurrency networks and earn virtual currency. Adversaries may consume enough system resources to negatively impact and/or cause affected machines to become unr</t>
        </is>
      </c>
      <c r="D1669" s="199" t="n">
        <v>6</v>
      </c>
      <c r="E1669" s="199" t="inlineStr">
        <is>
          <t>MEDIUM</t>
        </is>
      </c>
      <c r="F1669" s="199" t="n">
        <v>2</v>
      </c>
      <c r="G1669" s="199" t="n">
        <v>2</v>
      </c>
      <c r="H1669" s="199" t="inlineStr">
        <is>
          <t>MEDIUM</t>
        </is>
      </c>
      <c r="I1669" s="199" t="n">
        <v>10</v>
      </c>
      <c r="J1669" s="199" t="inlineStr">
        <is>
          <t>NO</t>
        </is>
      </c>
      <c r="K1669" s="199" t="inlineStr">
        <is>
          <t>https://attack.mitre.org/techniques/T1496/001</t>
        </is>
      </c>
      <c r="L1669" s="199" t="inlineStr"/>
      <c r="M1669" s="199" t="inlineStr">
        <is>
          <t>Implement detections</t>
        </is>
      </c>
      <c r="N1669" s="199" t="inlineStr">
        <is>
          <t>https://attack.mitre.org/techniques/T1496/001</t>
        </is>
      </c>
      <c r="O1669" s="199" t="inlineStr">
        <is>
          <t>Implement detection rules for this technique</t>
        </is>
      </c>
      <c r="P1669" s="199" t="inlineStr">
        <is>
          <t>Tactics: Impact</t>
        </is>
      </c>
      <c r="Q1669" s="199" t="inlineStr">
        <is>
          <t>P4</t>
        </is>
      </c>
      <c r="R1669" s="199" t="inlineStr">
        <is>
          <t>🔍 Investigate and apply appropriate controls</t>
        </is>
      </c>
      <c r="S1669" s="199" t="inlineStr">
        <is>
          <t>MITRE technique - no IP context</t>
        </is>
      </c>
      <c r="T1669" s="199" t="n">
        <v>0</v>
      </c>
      <c r="U1669" s="199" t="n">
        <v>0</v>
      </c>
      <c r="V1669" s="199" t="inlineStr">
        <is>
          <t>T1496.001:Compute Hijacking</t>
        </is>
      </c>
      <c r="W1669" s="199" t="n">
        <v>1</v>
      </c>
      <c r="X1669" s="199" t="inlineStr">
        <is>
          <t>LOW (40%)</t>
        </is>
      </c>
      <c r="Y1669" s="199" t="inlineStr">
        <is>
          <t>NONE</t>
        </is>
      </c>
      <c r="Z1669" s="199" t="inlineStr">
        <is>
          <t>NONE</t>
        </is>
      </c>
      <c r="AA1669" s="199" t="inlineStr">
        <is>
          <t>NONE</t>
        </is>
      </c>
      <c r="AB1669" s="199" t="inlineStr">
        <is>
          <t>NONE</t>
        </is>
      </c>
      <c r="AC1669" s="199" t="n">
        <v>0</v>
      </c>
      <c r="AD1669" s="199" t="inlineStr"/>
    </row>
    <row r="1670">
      <c r="A1670" s="199" t="inlineStr">
        <is>
          <t>MITRE_ATTACK</t>
        </is>
      </c>
      <c r="B1670" s="199" t="inlineStr">
        <is>
          <t>T1070.005</t>
        </is>
      </c>
      <c r="C1670" s="199" t="inlineStr">
        <is>
          <t>Tactic: Defense Evasion | Technique: Network Share Connection Removal | Adversaries may remove share connections that are no longer useful in order to clean up traces of their operation. Windows shared drive and [SMB/Windows Admin Shares](https://attack.mitre.org/techniques/T1021/002) connections can be removed when no longer needed. [Net](https://attack.mitre.org/software/S0039) is an example utility that can be used to remove network share connections with the net use \\system\share /delete co</t>
        </is>
      </c>
      <c r="D1670" s="199" t="n">
        <v>6</v>
      </c>
      <c r="E1670" s="199" t="inlineStr">
        <is>
          <t>MEDIUM</t>
        </is>
      </c>
      <c r="F1670" s="199" t="n">
        <v>2</v>
      </c>
      <c r="G1670" s="199" t="n">
        <v>2</v>
      </c>
      <c r="H1670" s="199" t="inlineStr">
        <is>
          <t>MEDIUM</t>
        </is>
      </c>
      <c r="I1670" s="199" t="n">
        <v>10</v>
      </c>
      <c r="J1670" s="199" t="inlineStr">
        <is>
          <t>NO</t>
        </is>
      </c>
      <c r="K1670" s="199" t="inlineStr">
        <is>
          <t>https://attack.mitre.org/techniques/T1070/005</t>
        </is>
      </c>
      <c r="L1670" s="199" t="inlineStr"/>
      <c r="M1670" s="199" t="inlineStr">
        <is>
          <t>Implement detections</t>
        </is>
      </c>
      <c r="N1670" s="199" t="inlineStr">
        <is>
          <t>https://attack.mitre.org/techniques/T1070/005</t>
        </is>
      </c>
      <c r="O1670" s="199" t="inlineStr">
        <is>
          <t>Implement detection rules for this technique</t>
        </is>
      </c>
      <c r="P1670" s="199" t="inlineStr">
        <is>
          <t>Tactics: Defense Evasion</t>
        </is>
      </c>
      <c r="Q1670" s="199" t="inlineStr">
        <is>
          <t>P4</t>
        </is>
      </c>
      <c r="R1670" s="199" t="inlineStr">
        <is>
          <t>🔍 Investigate and apply appropriate controls</t>
        </is>
      </c>
      <c r="S1670" s="199" t="inlineStr">
        <is>
          <t>MITRE technique - no IP context</t>
        </is>
      </c>
      <c r="T1670" s="199" t="n">
        <v>0</v>
      </c>
      <c r="U1670" s="199" t="n">
        <v>0</v>
      </c>
      <c r="V1670" s="199" t="inlineStr">
        <is>
          <t>T1070.005:Network Share Connection Removal | T1021.002:SMB/Windows Admin Shares | T1592.002:Software</t>
        </is>
      </c>
      <c r="W1670" s="199" t="n">
        <v>1</v>
      </c>
      <c r="X1670" s="199" t="inlineStr">
        <is>
          <t>LOW (40%)</t>
        </is>
      </c>
      <c r="Y1670" s="199" t="inlineStr">
        <is>
          <t>NONE</t>
        </is>
      </c>
      <c r="Z1670" s="199" t="inlineStr">
        <is>
          <t>NONE</t>
        </is>
      </c>
      <c r="AA1670" s="199" t="inlineStr">
        <is>
          <t>NONE</t>
        </is>
      </c>
      <c r="AB1670" s="199" t="inlineStr">
        <is>
          <t>NONE</t>
        </is>
      </c>
      <c r="AC1670" s="199" t="n">
        <v>0</v>
      </c>
      <c r="AD1670" s="199" t="inlineStr"/>
    </row>
    <row r="1671">
      <c r="A1671" s="199" t="inlineStr">
        <is>
          <t>MITRE_ATTACK</t>
        </is>
      </c>
      <c r="B1671" s="199" t="inlineStr">
        <is>
          <t>T1090.003</t>
        </is>
      </c>
      <c r="C1671" s="199" t="inlineStr">
        <is>
          <t>Tactic: Command And Control | Technique: Multi-hop Proxy | Adversaries may chain together multiple proxies to disguise the source of malicious traffic. Typically, a defender will be able to identify the last proxy traffic traversed before it enters their network; the defender may or may not be able to identify any previous proxies before the last-hop proxy. This technique makes identifying the original source of the malicious traffic even more difficult by requiring the defender to trace malicio</t>
        </is>
      </c>
      <c r="D1671" s="199" t="n">
        <v>6</v>
      </c>
      <c r="E1671" s="199" t="inlineStr">
        <is>
          <t>MEDIUM</t>
        </is>
      </c>
      <c r="F1671" s="199" t="n">
        <v>2</v>
      </c>
      <c r="G1671" s="199" t="n">
        <v>2</v>
      </c>
      <c r="H1671" s="199" t="inlineStr">
        <is>
          <t>MEDIUM</t>
        </is>
      </c>
      <c r="I1671" s="199" t="n">
        <v>10</v>
      </c>
      <c r="J1671" s="199" t="inlineStr">
        <is>
          <t>NO</t>
        </is>
      </c>
      <c r="K1671" s="199" t="inlineStr">
        <is>
          <t>https://attack.mitre.org/techniques/T1090/003</t>
        </is>
      </c>
      <c r="L1671" s="199" t="inlineStr"/>
      <c r="M1671" s="199" t="inlineStr">
        <is>
          <t>Implement detections</t>
        </is>
      </c>
      <c r="N1671" s="199" t="inlineStr">
        <is>
          <t>https://attack.mitre.org/techniques/T1090/003</t>
        </is>
      </c>
      <c r="O1671" s="199" t="inlineStr">
        <is>
          <t>Implement detection rules for this technique</t>
        </is>
      </c>
      <c r="P1671" s="199" t="inlineStr">
        <is>
          <t>Tactics: Command And Control</t>
        </is>
      </c>
      <c r="Q1671" s="199" t="inlineStr">
        <is>
          <t>P4</t>
        </is>
      </c>
      <c r="R1671" s="199" t="inlineStr">
        <is>
          <t>🔍 Investigate and apply appropriate controls</t>
        </is>
      </c>
      <c r="S1671" s="199" t="inlineStr">
        <is>
          <t>MITRE technique - no IP context</t>
        </is>
      </c>
      <c r="T1671" s="199" t="n">
        <v>0</v>
      </c>
      <c r="U1671" s="199" t="n">
        <v>0</v>
      </c>
      <c r="V1671" s="199" t="inlineStr">
        <is>
          <t>T1090.003:Multi-hop Proxy</t>
        </is>
      </c>
      <c r="W1671" s="199" t="n">
        <v>1</v>
      </c>
      <c r="X1671" s="199" t="inlineStr">
        <is>
          <t>LOW (40%)</t>
        </is>
      </c>
      <c r="Y1671" s="199" t="inlineStr">
        <is>
          <t>NONE</t>
        </is>
      </c>
      <c r="Z1671" s="199" t="inlineStr">
        <is>
          <t>NONE</t>
        </is>
      </c>
      <c r="AA1671" s="199" t="inlineStr">
        <is>
          <t>NONE</t>
        </is>
      </c>
      <c r="AB1671" s="199" t="inlineStr">
        <is>
          <t>NONE</t>
        </is>
      </c>
      <c r="AC1671" s="199" t="n">
        <v>0</v>
      </c>
      <c r="AD1671" s="199" t="inlineStr"/>
    </row>
    <row r="1672">
      <c r="A1672" s="199" t="inlineStr">
        <is>
          <t>MITRE_ATTACK</t>
        </is>
      </c>
      <c r="B1672" s="199" t="inlineStr">
        <is>
          <t>T1110</t>
        </is>
      </c>
      <c r="C1672" s="199" t="inlineStr">
        <is>
          <t xml:space="preserve">Tactic: Credential Access | Technique: Brute Force | Adversaries may use brute force techniques to gain access to accounts when passwords are unknown or when password hashes are obtained.(Citation: TrendMicro Pawn Storm Dec 2020) Without knowledge of the password for an account or set of accounts, an adversary may systematically guess the password using a repetitive or iterative mechanism.(Citation: Dragos Crashoverride 2018) Brute forcing passwords can take place via interaction with a service </t>
        </is>
      </c>
      <c r="D1672" s="199" t="n">
        <v>6</v>
      </c>
      <c r="E1672" s="199" t="inlineStr">
        <is>
          <t>MEDIUM</t>
        </is>
      </c>
      <c r="F1672" s="199" t="n">
        <v>2</v>
      </c>
      <c r="G1672" s="199" t="n">
        <v>2</v>
      </c>
      <c r="H1672" s="199" t="inlineStr">
        <is>
          <t>MEDIUM</t>
        </is>
      </c>
      <c r="I1672" s="199" t="n">
        <v>10</v>
      </c>
      <c r="J1672" s="199" t="inlineStr">
        <is>
          <t>NO</t>
        </is>
      </c>
      <c r="K1672" s="199" t="inlineStr">
        <is>
          <t>https://attack.mitre.org/techniques/T1110</t>
        </is>
      </c>
      <c r="L1672" s="199" t="inlineStr"/>
      <c r="M1672" s="199" t="inlineStr">
        <is>
          <t>Implement detections</t>
        </is>
      </c>
      <c r="N1672" s="199" t="inlineStr">
        <is>
          <t>https://attack.mitre.org/techniques/T1110</t>
        </is>
      </c>
      <c r="O1672" s="199" t="inlineStr">
        <is>
          <t>Implement detection rules for this technique</t>
        </is>
      </c>
      <c r="P1672" s="199" t="inlineStr">
        <is>
          <t>Tactics: Credential Access</t>
        </is>
      </c>
      <c r="Q1672" s="199" t="inlineStr">
        <is>
          <t>P4</t>
        </is>
      </c>
      <c r="R1672" s="199" t="inlineStr">
        <is>
          <t>🔍 Investigate and apply appropriate controls</t>
        </is>
      </c>
      <c r="S1672" s="199" t="inlineStr">
        <is>
          <t>MITRE technique - no IP context</t>
        </is>
      </c>
      <c r="T1672" s="199" t="n">
        <v>0</v>
      </c>
      <c r="U1672" s="199" t="n">
        <v>0</v>
      </c>
      <c r="V1672" s="199" t="inlineStr">
        <is>
          <t>T1110:Brute Force</t>
        </is>
      </c>
      <c r="W1672" s="199" t="n">
        <v>1</v>
      </c>
      <c r="X1672" s="199" t="inlineStr">
        <is>
          <t>LOW (40%)</t>
        </is>
      </c>
      <c r="Y1672" s="199" t="inlineStr">
        <is>
          <t>NONE</t>
        </is>
      </c>
      <c r="Z1672" s="199" t="inlineStr">
        <is>
          <t>NONE</t>
        </is>
      </c>
      <c r="AA1672" s="199" t="inlineStr">
        <is>
          <t>NONE</t>
        </is>
      </c>
      <c r="AB1672" s="199" t="inlineStr">
        <is>
          <t>NONE</t>
        </is>
      </c>
      <c r="AC1672" s="199" t="n">
        <v>0</v>
      </c>
      <c r="AD1672" s="199" t="inlineStr"/>
    </row>
    <row r="1673">
      <c r="A1673" s="199" t="inlineStr">
        <is>
          <t>MITRE_ATTACK</t>
        </is>
      </c>
      <c r="B1673" s="199" t="inlineStr">
        <is>
          <t>T1059.004</t>
        </is>
      </c>
      <c r="C1673" s="199" t="inlineStr">
        <is>
          <t xml:space="preserve">Tactic: Execution | Technique: Unix Shell | Adversaries may abuse Unix shell commands and scripts for execution. Unix shells are the primary command prompt on Linux, macOS, and ESXi systems, though many variations of the Unix shell exist (e.g. sh, ash, bash, zsh, etc.) depending on the specific OS or distribution.(Citation: DieNet Bash)(Citation: Apple ZShell) Unix shells can control every aspect of a system, with certain commands requiring elevated privileges.
Unix shells also support scripts </t>
        </is>
      </c>
      <c r="D1673" s="199" t="n">
        <v>6</v>
      </c>
      <c r="E1673" s="199" t="inlineStr">
        <is>
          <t>MEDIUM</t>
        </is>
      </c>
      <c r="F1673" s="199" t="n">
        <v>2</v>
      </c>
      <c r="G1673" s="199" t="n">
        <v>2</v>
      </c>
      <c r="H1673" s="199" t="inlineStr">
        <is>
          <t>MEDIUM</t>
        </is>
      </c>
      <c r="I1673" s="199" t="n">
        <v>10</v>
      </c>
      <c r="J1673" s="199" t="inlineStr">
        <is>
          <t>NO</t>
        </is>
      </c>
      <c r="K1673" s="199" t="inlineStr">
        <is>
          <t>https://attack.mitre.org/techniques/T1059/004</t>
        </is>
      </c>
      <c r="L1673" s="199" t="inlineStr"/>
      <c r="M1673" s="199" t="inlineStr">
        <is>
          <t>Implement detections</t>
        </is>
      </c>
      <c r="N1673" s="199" t="inlineStr">
        <is>
          <t>https://attack.mitre.org/techniques/T1059/004</t>
        </is>
      </c>
      <c r="O1673" s="199" t="inlineStr">
        <is>
          <t>Implement detection rules for this technique</t>
        </is>
      </c>
      <c r="P1673" s="199" t="inlineStr">
        <is>
          <t>Tactics: Execution</t>
        </is>
      </c>
      <c r="Q1673" s="199" t="inlineStr">
        <is>
          <t>P4</t>
        </is>
      </c>
      <c r="R1673" s="199" t="inlineStr">
        <is>
          <t>🔍 Investigate and apply appropriate controls</t>
        </is>
      </c>
      <c r="S1673" s="199" t="inlineStr">
        <is>
          <t>MITRE technique - no IP context</t>
        </is>
      </c>
      <c r="T1673" s="199" t="n">
        <v>0</v>
      </c>
      <c r="U1673" s="199" t="n">
        <v>0</v>
      </c>
      <c r="V1673" s="199" t="inlineStr">
        <is>
          <t>T1059.004:Unix Shell</t>
        </is>
      </c>
      <c r="W1673" s="199" t="n">
        <v>1</v>
      </c>
      <c r="X1673" s="199" t="inlineStr">
        <is>
          <t>LOW (40%)</t>
        </is>
      </c>
      <c r="Y1673" s="199" t="inlineStr">
        <is>
          <t>NONE</t>
        </is>
      </c>
      <c r="Z1673" s="199" t="inlineStr">
        <is>
          <t>NONE</t>
        </is>
      </c>
      <c r="AA1673" s="199" t="inlineStr">
        <is>
          <t>NONE</t>
        </is>
      </c>
      <c r="AB1673" s="199" t="inlineStr">
        <is>
          <t>NONE</t>
        </is>
      </c>
      <c r="AC1673" s="199" t="n">
        <v>0</v>
      </c>
      <c r="AD1673" s="199" t="inlineStr"/>
    </row>
    <row r="1674">
      <c r="A1674" s="199" t="inlineStr">
        <is>
          <t>MITRE_ATTACK</t>
        </is>
      </c>
      <c r="B1674" s="199" t="inlineStr">
        <is>
          <t>T1137.003</t>
        </is>
      </c>
      <c r="C1674" s="199" t="inlineStr">
        <is>
          <t xml:space="preserve">Tactic: Persistence | Technique: Outlook Forms | Adversaries may abuse Microsoft Outlook forms to obtain persistence on a compromised system. Outlook forms are used as templates for presentation and functionality in Outlook messages. Custom Outlook forms can be created that will execute code when a specifically crafted email is sent by an adversary utilizing the same custom Outlook form.(Citation: SensePost Outlook Forms)
Once malicious forms have been added to the user’s mailbox, they will be </t>
        </is>
      </c>
      <c r="D1674" s="199" t="n">
        <v>6</v>
      </c>
      <c r="E1674" s="199" t="inlineStr">
        <is>
          <t>MEDIUM</t>
        </is>
      </c>
      <c r="F1674" s="199" t="n">
        <v>2</v>
      </c>
      <c r="G1674" s="199" t="n">
        <v>2</v>
      </c>
      <c r="H1674" s="199" t="inlineStr">
        <is>
          <t>MEDIUM</t>
        </is>
      </c>
      <c r="I1674" s="199" t="n">
        <v>10</v>
      </c>
      <c r="J1674" s="199" t="inlineStr">
        <is>
          <t>NO</t>
        </is>
      </c>
      <c r="K1674" s="199" t="inlineStr">
        <is>
          <t>https://attack.mitre.org/techniques/T1137/003</t>
        </is>
      </c>
      <c r="L1674" s="199" t="inlineStr"/>
      <c r="M1674" s="199" t="inlineStr">
        <is>
          <t>Implement detections</t>
        </is>
      </c>
      <c r="N1674" s="199" t="inlineStr">
        <is>
          <t>https://attack.mitre.org/techniques/T1137/003</t>
        </is>
      </c>
      <c r="O1674" s="199" t="inlineStr">
        <is>
          <t>Implement detection rules for this technique</t>
        </is>
      </c>
      <c r="P1674" s="199" t="inlineStr">
        <is>
          <t>Tactics: Persistence</t>
        </is>
      </c>
      <c r="Q1674" s="199" t="inlineStr">
        <is>
          <t>P4</t>
        </is>
      </c>
      <c r="R1674" s="199" t="inlineStr">
        <is>
          <t>🔍 Investigate and apply appropriate controls</t>
        </is>
      </c>
      <c r="S1674" s="199" t="inlineStr">
        <is>
          <t>MITRE technique - no IP context</t>
        </is>
      </c>
      <c r="T1674" s="199" t="n">
        <v>0</v>
      </c>
      <c r="U1674" s="199" t="n">
        <v>0</v>
      </c>
      <c r="V1674" s="199" t="inlineStr">
        <is>
          <t>T1137.003:Outlook Forms</t>
        </is>
      </c>
      <c r="W1674" s="199" t="n">
        <v>1</v>
      </c>
      <c r="X1674" s="199" t="inlineStr">
        <is>
          <t>LOW (40%)</t>
        </is>
      </c>
      <c r="Y1674" s="199" t="inlineStr">
        <is>
          <t>NONE</t>
        </is>
      </c>
      <c r="Z1674" s="199" t="inlineStr">
        <is>
          <t>NONE</t>
        </is>
      </c>
      <c r="AA1674" s="199" t="inlineStr">
        <is>
          <t>NONE</t>
        </is>
      </c>
      <c r="AB1674" s="199" t="inlineStr">
        <is>
          <t>NONE</t>
        </is>
      </c>
      <c r="AC1674" s="199" t="n">
        <v>0</v>
      </c>
      <c r="AD1674" s="199" t="inlineStr"/>
    </row>
    <row r="1675">
      <c r="A1675" s="199" t="inlineStr">
        <is>
          <t>MITRE_ATTACK</t>
        </is>
      </c>
      <c r="B1675" s="199" t="inlineStr">
        <is>
          <t>T1219.003</t>
        </is>
      </c>
      <c r="C1675" s="199" t="inlineStr">
        <is>
          <t>Tactic: Command And Control | Technique: Remote Access Hardware | An adversary may use legitimate remote access hardware to establish an interactive command and control channel to target systems within networks. These services, including IP-based keyboard, video, or mouse (KVM) devices such as TinyPilot and PiKVM, are commonly used as legitimate tools and may be allowed by peripheral device policies within a target environment.  
Remote access hardware may be physically installed and used post-</t>
        </is>
      </c>
      <c r="D1675" s="199" t="n">
        <v>6</v>
      </c>
      <c r="E1675" s="199" t="inlineStr">
        <is>
          <t>MEDIUM</t>
        </is>
      </c>
      <c r="F1675" s="199" t="n">
        <v>2</v>
      </c>
      <c r="G1675" s="199" t="n">
        <v>2</v>
      </c>
      <c r="H1675" s="199" t="inlineStr">
        <is>
          <t>MEDIUM</t>
        </is>
      </c>
      <c r="I1675" s="199" t="n">
        <v>10</v>
      </c>
      <c r="J1675" s="199" t="inlineStr">
        <is>
          <t>NO</t>
        </is>
      </c>
      <c r="K1675" s="199" t="inlineStr">
        <is>
          <t>https://attack.mitre.org/techniques/T1219/003</t>
        </is>
      </c>
      <c r="L1675" s="199" t="inlineStr"/>
      <c r="M1675" s="199" t="inlineStr">
        <is>
          <t>Implement detections</t>
        </is>
      </c>
      <c r="N1675" s="199" t="inlineStr">
        <is>
          <t>https://attack.mitre.org/techniques/T1219/003</t>
        </is>
      </c>
      <c r="O1675" s="199" t="inlineStr">
        <is>
          <t>Implement detection rules for this technique</t>
        </is>
      </c>
      <c r="P1675" s="199" t="inlineStr">
        <is>
          <t>Tactics: Command And Control</t>
        </is>
      </c>
      <c r="Q1675" s="199" t="inlineStr">
        <is>
          <t>P4</t>
        </is>
      </c>
      <c r="R1675" s="199" t="inlineStr">
        <is>
          <t>🔍 Investigate and apply appropriate controls</t>
        </is>
      </c>
      <c r="S1675" s="199" t="inlineStr">
        <is>
          <t>MITRE technique - no IP context</t>
        </is>
      </c>
      <c r="T1675" s="199" t="n">
        <v>0</v>
      </c>
      <c r="U1675" s="199" t="n">
        <v>0</v>
      </c>
      <c r="V1675" s="199" t="inlineStr">
        <is>
          <t>T1219.003:Remote Access Hardware | T1592.001:Hardware</t>
        </is>
      </c>
      <c r="W1675" s="199" t="n">
        <v>1</v>
      </c>
      <c r="X1675" s="199" t="inlineStr">
        <is>
          <t>LOW (40%)</t>
        </is>
      </c>
      <c r="Y1675" s="199" t="inlineStr">
        <is>
          <t>NONE</t>
        </is>
      </c>
      <c r="Z1675" s="199" t="inlineStr">
        <is>
          <t>NONE</t>
        </is>
      </c>
      <c r="AA1675" s="199" t="inlineStr">
        <is>
          <t>NONE</t>
        </is>
      </c>
      <c r="AB1675" s="199" t="inlineStr">
        <is>
          <t>NONE</t>
        </is>
      </c>
      <c r="AC1675" s="199" t="n">
        <v>0</v>
      </c>
      <c r="AD1675" s="199" t="inlineStr"/>
    </row>
    <row r="1676">
      <c r="A1676" s="199" t="inlineStr">
        <is>
          <t>MITRE_ATTACK</t>
        </is>
      </c>
      <c r="B1676" s="199" t="inlineStr">
        <is>
          <t>T1562.001</t>
        </is>
      </c>
      <c r="C1676" s="199" t="inlineStr">
        <is>
          <t xml:space="preserve">Tactic: Defense Evasion | Technique: Disable or Modify Tools | Adversaries may modify and/or disable security tools to avoid possible detection of their malware/tools and activities. This may take many forms, such as killing security software processes or services, modifying / deleting Registry keys or configuration files so that tools do not operate properly, or other methods to interfere with security tools scanning or reporting information. Adversaries may also disable updates to prevent the </t>
        </is>
      </c>
      <c r="D1676" s="199" t="n">
        <v>6</v>
      </c>
      <c r="E1676" s="199" t="inlineStr">
        <is>
          <t>MEDIUM</t>
        </is>
      </c>
      <c r="F1676" s="199" t="n">
        <v>2</v>
      </c>
      <c r="G1676" s="199" t="n">
        <v>2</v>
      </c>
      <c r="H1676" s="199" t="inlineStr">
        <is>
          <t>MEDIUM</t>
        </is>
      </c>
      <c r="I1676" s="199" t="n">
        <v>10</v>
      </c>
      <c r="J1676" s="199" t="inlineStr">
        <is>
          <t>NO</t>
        </is>
      </c>
      <c r="K1676" s="199" t="inlineStr">
        <is>
          <t>https://attack.mitre.org/techniques/T1562/001</t>
        </is>
      </c>
      <c r="L1676" s="199" t="inlineStr"/>
      <c r="M1676" s="199" t="inlineStr">
        <is>
          <t>Implement detections</t>
        </is>
      </c>
      <c r="N1676" s="199" t="inlineStr">
        <is>
          <t>https://attack.mitre.org/techniques/T1562/001</t>
        </is>
      </c>
      <c r="O1676" s="199" t="inlineStr">
        <is>
          <t>Implement detection rules for this technique</t>
        </is>
      </c>
      <c r="P1676" s="199" t="inlineStr">
        <is>
          <t>Tactics: Defense Evasion</t>
        </is>
      </c>
      <c r="Q1676" s="199" t="inlineStr">
        <is>
          <t>P4</t>
        </is>
      </c>
      <c r="R1676" s="199" t="inlineStr">
        <is>
          <t>🔍 Investigate and apply appropriate controls</t>
        </is>
      </c>
      <c r="S1676" s="199" t="inlineStr">
        <is>
          <t>MITRE technique - no IP context</t>
        </is>
      </c>
      <c r="T1676" s="199" t="n">
        <v>0</v>
      </c>
      <c r="U1676" s="199" t="n">
        <v>0</v>
      </c>
      <c r="V1676" s="199" t="inlineStr">
        <is>
          <t>T1562.001:Disable or Modify Tools | T1588.001:Malware | T1592.002:Software</t>
        </is>
      </c>
      <c r="W1676" s="199" t="n">
        <v>1</v>
      </c>
      <c r="X1676" s="199" t="inlineStr">
        <is>
          <t>LOW (40%)</t>
        </is>
      </c>
      <c r="Y1676" s="199" t="inlineStr">
        <is>
          <t>NONE</t>
        </is>
      </c>
      <c r="Z1676" s="199" t="inlineStr">
        <is>
          <t>NONE</t>
        </is>
      </c>
      <c r="AA1676" s="199" t="inlineStr">
        <is>
          <t>NONE</t>
        </is>
      </c>
      <c r="AB1676" s="199" t="inlineStr">
        <is>
          <t>NONE</t>
        </is>
      </c>
      <c r="AC1676" s="199" t="n">
        <v>0</v>
      </c>
      <c r="AD1676" s="199" t="inlineStr"/>
    </row>
    <row r="1677">
      <c r="A1677" s="199" t="inlineStr">
        <is>
          <t>MITRE_ATTACK</t>
        </is>
      </c>
      <c r="B1677" s="199" t="inlineStr">
        <is>
          <t>T1565</t>
        </is>
      </c>
      <c r="C1677" s="199" t="inlineStr">
        <is>
          <t>Tactic: Impact | Technique: Data Manipulation | Adversaries may insert, delete, or manipulate data in order to influence external outcomes or hide activity, thus threatening the integrity of the data.(Citation: Sygnia Elephant Beetle Jan 2022) By manipulating data, adversaries may attempt to affect a business process, organizational understanding, or decision making.
The type of modification and the impact it will have depends on the target application and process as well as the goals and objec</t>
        </is>
      </c>
      <c r="D1677" s="199" t="n">
        <v>6</v>
      </c>
      <c r="E1677" s="199" t="inlineStr">
        <is>
          <t>MEDIUM</t>
        </is>
      </c>
      <c r="F1677" s="199" t="n">
        <v>2</v>
      </c>
      <c r="G1677" s="199" t="n">
        <v>2</v>
      </c>
      <c r="H1677" s="199" t="inlineStr">
        <is>
          <t>MEDIUM</t>
        </is>
      </c>
      <c r="I1677" s="199" t="n">
        <v>10</v>
      </c>
      <c r="J1677" s="199" t="inlineStr">
        <is>
          <t>NO</t>
        </is>
      </c>
      <c r="K1677" s="199" t="inlineStr">
        <is>
          <t>https://attack.mitre.org/techniques/T1565</t>
        </is>
      </c>
      <c r="L1677" s="199" t="inlineStr"/>
      <c r="M1677" s="199" t="inlineStr">
        <is>
          <t>Implement detections</t>
        </is>
      </c>
      <c r="N1677" s="199" t="inlineStr">
        <is>
          <t>https://attack.mitre.org/techniques/T1565</t>
        </is>
      </c>
      <c r="O1677" s="199" t="inlineStr">
        <is>
          <t>Implement detection rules for this technique</t>
        </is>
      </c>
      <c r="P1677" s="199" t="inlineStr">
        <is>
          <t>Tactics: Impact</t>
        </is>
      </c>
      <c r="Q1677" s="199" t="inlineStr">
        <is>
          <t>P4</t>
        </is>
      </c>
      <c r="R1677" s="199" t="inlineStr">
        <is>
          <t>🔍 Investigate and apply appropriate controls</t>
        </is>
      </c>
      <c r="S1677" s="199" t="inlineStr">
        <is>
          <t>MITRE technique - no IP context</t>
        </is>
      </c>
      <c r="T1677" s="199" t="n">
        <v>0</v>
      </c>
      <c r="U1677" s="199" t="n">
        <v>0</v>
      </c>
      <c r="V1677" s="199" t="inlineStr">
        <is>
          <t>T1565:Data Manipulation</t>
        </is>
      </c>
      <c r="W1677" s="199" t="n">
        <v>1</v>
      </c>
      <c r="X1677" s="199" t="inlineStr">
        <is>
          <t>LOW (40%)</t>
        </is>
      </c>
      <c r="Y1677" s="199" t="inlineStr">
        <is>
          <t>NONE</t>
        </is>
      </c>
      <c r="Z1677" s="199" t="inlineStr">
        <is>
          <t>NONE</t>
        </is>
      </c>
      <c r="AA1677" s="199" t="inlineStr">
        <is>
          <t>NONE</t>
        </is>
      </c>
      <c r="AB1677" s="199" t="inlineStr">
        <is>
          <t>NONE</t>
        </is>
      </c>
      <c r="AC1677" s="199" t="n">
        <v>0</v>
      </c>
      <c r="AD1677" s="199" t="inlineStr"/>
    </row>
    <row r="1678">
      <c r="A1678" s="199" t="inlineStr">
        <is>
          <t>MITRE_ATTACK</t>
        </is>
      </c>
      <c r="B1678" s="199" t="inlineStr">
        <is>
          <t>T1559</t>
        </is>
      </c>
      <c r="C1678" s="199" t="inlineStr">
        <is>
          <t>Tactic: Execution | Technique: Inter-Process Communication | Adversaries may abuse inter-process communication (IPC) mechanisms for local code or command execution. IPC is typically used by processes to share data, communicate with each other, or synchronize execution. IPC is also commonly used to avoid situations such as deadlocks, which occurs when processes are stuck in a cyclic waiting pattern. 
Adversaries may abuse IPC to execute arbitrary code or commands. IPC mechanisms may differ depen</t>
        </is>
      </c>
      <c r="D1678" s="199" t="n">
        <v>6</v>
      </c>
      <c r="E1678" s="199" t="inlineStr">
        <is>
          <t>MEDIUM</t>
        </is>
      </c>
      <c r="F1678" s="199" t="n">
        <v>2</v>
      </c>
      <c r="G1678" s="199" t="n">
        <v>2</v>
      </c>
      <c r="H1678" s="199" t="inlineStr">
        <is>
          <t>MEDIUM</t>
        </is>
      </c>
      <c r="I1678" s="199" t="n">
        <v>10</v>
      </c>
      <c r="J1678" s="199" t="inlineStr">
        <is>
          <t>NO</t>
        </is>
      </c>
      <c r="K1678" s="199" t="inlineStr">
        <is>
          <t>https://attack.mitre.org/techniques/T1559</t>
        </is>
      </c>
      <c r="L1678" s="199" t="inlineStr"/>
      <c r="M1678" s="199" t="inlineStr">
        <is>
          <t>Implement detections</t>
        </is>
      </c>
      <c r="N1678" s="199" t="inlineStr">
        <is>
          <t>https://attack.mitre.org/techniques/T1559</t>
        </is>
      </c>
      <c r="O1678" s="199" t="inlineStr">
        <is>
          <t>Implement detection rules for this technique</t>
        </is>
      </c>
      <c r="P1678" s="199" t="inlineStr">
        <is>
          <t>Tactics: Execution</t>
        </is>
      </c>
      <c r="Q1678" s="199" t="inlineStr">
        <is>
          <t>P4</t>
        </is>
      </c>
      <c r="R1678" s="199" t="inlineStr">
        <is>
          <t>🔍 Investigate and apply appropriate controls</t>
        </is>
      </c>
      <c r="S1678" s="199" t="inlineStr">
        <is>
          <t>MITRE technique - no IP context</t>
        </is>
      </c>
      <c r="T1678" s="199" t="n">
        <v>0</v>
      </c>
      <c r="U1678" s="199" t="n">
        <v>0</v>
      </c>
      <c r="V1678" s="199" t="inlineStr">
        <is>
          <t>T1559:Inter-Process Communication</t>
        </is>
      </c>
      <c r="W1678" s="199" t="n">
        <v>1</v>
      </c>
      <c r="X1678" s="199" t="inlineStr">
        <is>
          <t>LOW (40%)</t>
        </is>
      </c>
      <c r="Y1678" s="199" t="inlineStr">
        <is>
          <t>NONE</t>
        </is>
      </c>
      <c r="Z1678" s="199" t="inlineStr">
        <is>
          <t>NONE</t>
        </is>
      </c>
      <c r="AA1678" s="199" t="inlineStr">
        <is>
          <t>NONE</t>
        </is>
      </c>
      <c r="AB1678" s="199" t="inlineStr">
        <is>
          <t>NONE</t>
        </is>
      </c>
      <c r="AC1678" s="199" t="n">
        <v>0</v>
      </c>
      <c r="AD1678" s="199" t="inlineStr"/>
    </row>
    <row r="1679">
      <c r="A1679" s="199" t="inlineStr">
        <is>
          <t>MITRE_ATTACK</t>
        </is>
      </c>
      <c r="B1679" s="199" t="inlineStr">
        <is>
          <t>T1001</t>
        </is>
      </c>
      <c r="C1679" s="199" t="inlineStr">
        <is>
          <t>Tactic: Command And Control | Technique: Data Obfuscation | Adversaries may obfuscate command and control traffic to make it more difficult to detect.(Citation: Bitdefender FunnyDream Campaign November 2020) Command and control (C2) communications are hidden (but not necessarily encrypted) in an attempt to make the content more difficult to discover or decipher and to make the communication less conspicuous and hide commands from being seen. This encompasses many methods, such as adding junk dat</t>
        </is>
      </c>
      <c r="D1679" s="199" t="n">
        <v>6</v>
      </c>
      <c r="E1679" s="199" t="inlineStr">
        <is>
          <t>MEDIUM</t>
        </is>
      </c>
      <c r="F1679" s="199" t="n">
        <v>2</v>
      </c>
      <c r="G1679" s="199" t="n">
        <v>2</v>
      </c>
      <c r="H1679" s="199" t="inlineStr">
        <is>
          <t>MEDIUM</t>
        </is>
      </c>
      <c r="I1679" s="199" t="n">
        <v>10</v>
      </c>
      <c r="J1679" s="199" t="inlineStr">
        <is>
          <t>NO</t>
        </is>
      </c>
      <c r="K1679" s="199" t="inlineStr">
        <is>
          <t>https://attack.mitre.org/techniques/T1001</t>
        </is>
      </c>
      <c r="L1679" s="199" t="inlineStr"/>
      <c r="M1679" s="199" t="inlineStr">
        <is>
          <t>Implement detections</t>
        </is>
      </c>
      <c r="N1679" s="199" t="inlineStr">
        <is>
          <t>https://attack.mitre.org/techniques/T1001</t>
        </is>
      </c>
      <c r="O1679" s="199" t="inlineStr">
        <is>
          <t>Implement detection rules for this technique</t>
        </is>
      </c>
      <c r="P1679" s="199" t="inlineStr">
        <is>
          <t>Tactics: Command And Control</t>
        </is>
      </c>
      <c r="Q1679" s="199" t="inlineStr">
        <is>
          <t>P4</t>
        </is>
      </c>
      <c r="R1679" s="199" t="inlineStr">
        <is>
          <t>🔍 Investigate and apply appropriate controls</t>
        </is>
      </c>
      <c r="S1679" s="199" t="inlineStr">
        <is>
          <t>MITRE technique - no IP context</t>
        </is>
      </c>
      <c r="T1679" s="199" t="n">
        <v>0</v>
      </c>
      <c r="U1679" s="199" t="n">
        <v>0</v>
      </c>
      <c r="V1679" s="199" t="inlineStr">
        <is>
          <t>T1001:Data Obfuscation</t>
        </is>
      </c>
      <c r="W1679" s="199" t="n">
        <v>1</v>
      </c>
      <c r="X1679" s="199" t="inlineStr">
        <is>
          <t>LOW (40%)</t>
        </is>
      </c>
      <c r="Y1679" s="199" t="inlineStr">
        <is>
          <t>NONE</t>
        </is>
      </c>
      <c r="Z1679" s="199" t="inlineStr">
        <is>
          <t>NONE</t>
        </is>
      </c>
      <c r="AA1679" s="199" t="inlineStr">
        <is>
          <t>NONE</t>
        </is>
      </c>
      <c r="AB1679" s="199" t="inlineStr">
        <is>
          <t>NONE</t>
        </is>
      </c>
      <c r="AC1679" s="199" t="n">
        <v>0</v>
      </c>
      <c r="AD1679" s="199" t="inlineStr"/>
    </row>
    <row r="1680">
      <c r="A1680" s="199" t="inlineStr">
        <is>
          <t>MITRE_ATTACK</t>
        </is>
      </c>
      <c r="B1680" s="199" t="inlineStr">
        <is>
          <t>T1039</t>
        </is>
      </c>
      <c r="C1680" s="199" t="inlineStr">
        <is>
          <t>Tactic: Collection | Technique: Data from Network Shared Drive | Adversaries may search network shares on computers they have compromised to find files of interest. Sensitive data can be collected from remote systems via shared network drives (host shared directory, network file server, etc.) that are accessible from the current system prior to Exfiltration. Interactive command shells may be in use, and common functionality within [cmd](https://attack.mitre.org/software/S0106) may be used to gat</t>
        </is>
      </c>
      <c r="D1680" s="199" t="n">
        <v>6</v>
      </c>
      <c r="E1680" s="199" t="inlineStr">
        <is>
          <t>MEDIUM</t>
        </is>
      </c>
      <c r="F1680" s="199" t="n">
        <v>2</v>
      </c>
      <c r="G1680" s="199" t="n">
        <v>2</v>
      </c>
      <c r="H1680" s="199" t="inlineStr">
        <is>
          <t>MEDIUM</t>
        </is>
      </c>
      <c r="I1680" s="199" t="n">
        <v>10</v>
      </c>
      <c r="J1680" s="199" t="inlineStr">
        <is>
          <t>NO</t>
        </is>
      </c>
      <c r="K1680" s="199" t="inlineStr">
        <is>
          <t>https://attack.mitre.org/techniques/T1039</t>
        </is>
      </c>
      <c r="L1680" s="199" t="inlineStr"/>
      <c r="M1680" s="199" t="inlineStr">
        <is>
          <t>Implement detections</t>
        </is>
      </c>
      <c r="N1680" s="199" t="inlineStr">
        <is>
          <t>https://attack.mitre.org/techniques/T1039</t>
        </is>
      </c>
      <c r="O1680" s="199" t="inlineStr">
        <is>
          <t>Implement detection rules for this technique</t>
        </is>
      </c>
      <c r="P1680" s="199" t="inlineStr">
        <is>
          <t>Tactics: Collection</t>
        </is>
      </c>
      <c r="Q1680" s="199" t="inlineStr">
        <is>
          <t>P4</t>
        </is>
      </c>
      <c r="R1680" s="199" t="inlineStr">
        <is>
          <t>🔍 Investigate and apply appropriate controls</t>
        </is>
      </c>
      <c r="S1680" s="199" t="inlineStr">
        <is>
          <t>MITRE technique - no IP context</t>
        </is>
      </c>
      <c r="T1680" s="199" t="n">
        <v>0</v>
      </c>
      <c r="U1680" s="199" t="n">
        <v>0</v>
      </c>
      <c r="V1680" s="199" t="inlineStr">
        <is>
          <t>T1039:Data from Network Shared Drive | T1584.004:Server | T1592.002:Software</t>
        </is>
      </c>
      <c r="W1680" s="199" t="n">
        <v>1</v>
      </c>
      <c r="X1680" s="199" t="inlineStr">
        <is>
          <t>LOW (40%)</t>
        </is>
      </c>
      <c r="Y1680" s="199" t="inlineStr">
        <is>
          <t>NONE</t>
        </is>
      </c>
      <c r="Z1680" s="199" t="inlineStr">
        <is>
          <t>NONE</t>
        </is>
      </c>
      <c r="AA1680" s="199" t="inlineStr">
        <is>
          <t>NONE</t>
        </is>
      </c>
      <c r="AB1680" s="199" t="inlineStr">
        <is>
          <t>NONE</t>
        </is>
      </c>
      <c r="AC1680" s="199" t="n">
        <v>0</v>
      </c>
      <c r="AD1680" s="199" t="inlineStr"/>
    </row>
    <row r="1681">
      <c r="A1681" s="199" t="inlineStr">
        <is>
          <t>MITRE_ATTACK</t>
        </is>
      </c>
      <c r="B1681" s="199" t="inlineStr">
        <is>
          <t>T1584.006</t>
        </is>
      </c>
      <c r="C1681" s="199" t="inlineStr">
        <is>
          <t>Tactic: Resource Development | Technique: Web Services | Adversaries may compromise access to third-party web services that can be used during targeting. A variety of popular websites exist for legitimate users to register for web-based services, such as GitHub, Twitter, Dropbox, Google, SendGrid, etc. Adversaries may try to take ownership of a legitimate user's access to a web service and use that web service as infrastructure in support of cyber operations. Such web services can be abused duri</t>
        </is>
      </c>
      <c r="D1681" s="199" t="n">
        <v>6</v>
      </c>
      <c r="E1681" s="199" t="inlineStr">
        <is>
          <t>MEDIUM</t>
        </is>
      </c>
      <c r="F1681" s="199" t="n">
        <v>2</v>
      </c>
      <c r="G1681" s="199" t="n">
        <v>2</v>
      </c>
      <c r="H1681" s="199" t="inlineStr">
        <is>
          <t>MEDIUM</t>
        </is>
      </c>
      <c r="I1681" s="199" t="n">
        <v>10</v>
      </c>
      <c r="J1681" s="199" t="inlineStr">
        <is>
          <t>NO</t>
        </is>
      </c>
      <c r="K1681" s="199" t="inlineStr">
        <is>
          <t>https://attack.mitre.org/techniques/T1584/006</t>
        </is>
      </c>
      <c r="L1681" s="199" t="inlineStr"/>
      <c r="M1681" s="199" t="inlineStr">
        <is>
          <t>Implement detections</t>
        </is>
      </c>
      <c r="N1681" s="199" t="inlineStr">
        <is>
          <t>https://attack.mitre.org/techniques/T1584/006</t>
        </is>
      </c>
      <c r="O1681" s="199" t="inlineStr">
        <is>
          <t>Implement detection rules for this technique</t>
        </is>
      </c>
      <c r="P1681" s="199" t="inlineStr">
        <is>
          <t>Tactics: Resource Development</t>
        </is>
      </c>
      <c r="Q1681" s="199" t="inlineStr">
        <is>
          <t>P4</t>
        </is>
      </c>
      <c r="R1681" s="199" t="inlineStr">
        <is>
          <t>🔍 Investigate and apply appropriate controls</t>
        </is>
      </c>
      <c r="S1681" s="199" t="inlineStr">
        <is>
          <t>MITRE technique - no IP context</t>
        </is>
      </c>
      <c r="T1681" s="199" t="n">
        <v>0</v>
      </c>
      <c r="U1681" s="199" t="n">
        <v>0</v>
      </c>
      <c r="V1681" s="199" t="inlineStr">
        <is>
          <t>T1584.006:Web Services | T1102:Web Service</t>
        </is>
      </c>
      <c r="W1681" s="199" t="n">
        <v>1</v>
      </c>
      <c r="X1681" s="199" t="inlineStr">
        <is>
          <t>LOW (40%)</t>
        </is>
      </c>
      <c r="Y1681" s="199" t="inlineStr">
        <is>
          <t>NONE</t>
        </is>
      </c>
      <c r="Z1681" s="199" t="inlineStr">
        <is>
          <t>NONE</t>
        </is>
      </c>
      <c r="AA1681" s="199" t="inlineStr">
        <is>
          <t>NONE</t>
        </is>
      </c>
      <c r="AB1681" s="199" t="inlineStr">
        <is>
          <t>NONE</t>
        </is>
      </c>
      <c r="AC1681" s="199" t="n">
        <v>0</v>
      </c>
      <c r="AD1681" s="199" t="inlineStr"/>
    </row>
    <row r="1682">
      <c r="A1682" s="199" t="inlineStr">
        <is>
          <t>MITRE_ATTACK</t>
        </is>
      </c>
      <c r="B1682" s="199" t="inlineStr">
        <is>
          <t>T1601</t>
        </is>
      </c>
      <c r="C1682" s="199" t="inlineStr">
        <is>
          <t>Tactic: Defense Evasion | Technique: Modify System Image | Adversaries may make changes to the operating system of embedded network devices to weaken defenses and provide new capabilities for themselves.  On such devices, the operating systems are typically monolithic and most of the device functionality and capabilities are contained within a single file.
To change the operating system, the adversary typically only needs to affect this one file, replacing or modifying it.  This can either be d</t>
        </is>
      </c>
      <c r="D1682" s="199" t="n">
        <v>6</v>
      </c>
      <c r="E1682" s="199" t="inlineStr">
        <is>
          <t>MEDIUM</t>
        </is>
      </c>
      <c r="F1682" s="199" t="n">
        <v>2</v>
      </c>
      <c r="G1682" s="199" t="n">
        <v>2</v>
      </c>
      <c r="H1682" s="199" t="inlineStr">
        <is>
          <t>MEDIUM</t>
        </is>
      </c>
      <c r="I1682" s="199" t="n">
        <v>10</v>
      </c>
      <c r="J1682" s="199" t="inlineStr">
        <is>
          <t>NO</t>
        </is>
      </c>
      <c r="K1682" s="199" t="inlineStr">
        <is>
          <t>https://attack.mitre.org/techniques/T1601</t>
        </is>
      </c>
      <c r="L1682" s="199" t="inlineStr"/>
      <c r="M1682" s="199" t="inlineStr">
        <is>
          <t>Implement detections</t>
        </is>
      </c>
      <c r="N1682" s="199" t="inlineStr">
        <is>
          <t>https://attack.mitre.org/techniques/T1601</t>
        </is>
      </c>
      <c r="O1682" s="199" t="inlineStr">
        <is>
          <t>Implement detection rules for this technique</t>
        </is>
      </c>
      <c r="P1682" s="199" t="inlineStr">
        <is>
          <t>Tactics: Defense Evasion</t>
        </is>
      </c>
      <c r="Q1682" s="199" t="inlineStr">
        <is>
          <t>P4</t>
        </is>
      </c>
      <c r="R1682" s="199" t="inlineStr">
        <is>
          <t>🔍 Investigate and apply appropriate controls</t>
        </is>
      </c>
      <c r="S1682" s="199" t="inlineStr">
        <is>
          <t>MITRE technique - no IP context</t>
        </is>
      </c>
      <c r="T1682" s="199" t="n">
        <v>0</v>
      </c>
      <c r="U1682" s="199" t="n">
        <v>0</v>
      </c>
      <c r="V1682" s="199" t="inlineStr">
        <is>
          <t>T1601:Modify System Image | T1584.008:Network Devices</t>
        </is>
      </c>
      <c r="W1682" s="199" t="n">
        <v>1</v>
      </c>
      <c r="X1682" s="199" t="inlineStr">
        <is>
          <t>LOW (40%)</t>
        </is>
      </c>
      <c r="Y1682" s="199" t="inlineStr">
        <is>
          <t>NONE</t>
        </is>
      </c>
      <c r="Z1682" s="199" t="inlineStr">
        <is>
          <t>NONE</t>
        </is>
      </c>
      <c r="AA1682" s="199" t="inlineStr">
        <is>
          <t>NONE</t>
        </is>
      </c>
      <c r="AB1682" s="199" t="inlineStr">
        <is>
          <t>NONE</t>
        </is>
      </c>
      <c r="AC1682" s="199" t="n">
        <v>0</v>
      </c>
      <c r="AD1682" s="199" t="inlineStr"/>
    </row>
    <row r="1683">
      <c r="A1683" s="199" t="inlineStr">
        <is>
          <t>MITRE_ATTACK</t>
        </is>
      </c>
      <c r="B1683" s="199" t="inlineStr">
        <is>
          <t>T1574</t>
        </is>
      </c>
      <c r="C1683" s="199" t="inlineStr">
        <is>
          <t>Tactic: Persistence, Privilege Escalation, Defense Evasion | Technique: Hijack Execution Flow | Adversaries may execute their own malicious payloads by hijacking the way operating systems run programs. Hijacking execution flow can be for the purposes of persistence, since this hijacked execution may reoccur over time. Adversaries may also use these mechanisms to elevate privileges or evade defenses, such as application control or other restrictions on execution.
There are many ways an adversary</t>
        </is>
      </c>
      <c r="D1683" s="199" t="n">
        <v>6</v>
      </c>
      <c r="E1683" s="199" t="inlineStr">
        <is>
          <t>MEDIUM</t>
        </is>
      </c>
      <c r="F1683" s="199" t="n">
        <v>2</v>
      </c>
      <c r="G1683" s="199" t="n">
        <v>2</v>
      </c>
      <c r="H1683" s="199" t="inlineStr">
        <is>
          <t>MEDIUM</t>
        </is>
      </c>
      <c r="I1683" s="199" t="n">
        <v>10</v>
      </c>
      <c r="J1683" s="199" t="inlineStr">
        <is>
          <t>NO</t>
        </is>
      </c>
      <c r="K1683" s="199" t="inlineStr">
        <is>
          <t>https://attack.mitre.org/techniques/T1574</t>
        </is>
      </c>
      <c r="L1683" s="199" t="inlineStr"/>
      <c r="M1683" s="199" t="inlineStr">
        <is>
          <t>Implement detections</t>
        </is>
      </c>
      <c r="N1683" s="199" t="inlineStr">
        <is>
          <t>https://attack.mitre.org/techniques/T1574</t>
        </is>
      </c>
      <c r="O1683" s="199" t="inlineStr">
        <is>
          <t>Implement detection rules for this technique</t>
        </is>
      </c>
      <c r="P1683" s="199" t="inlineStr">
        <is>
          <t>Tactics: Persistence, Privilege Escalation, Defense Evasion</t>
        </is>
      </c>
      <c r="Q1683" s="199" t="inlineStr">
        <is>
          <t>P4</t>
        </is>
      </c>
      <c r="R1683" s="199" t="inlineStr">
        <is>
          <t>🔍 Investigate and apply appropriate controls</t>
        </is>
      </c>
      <c r="S1683" s="199" t="inlineStr">
        <is>
          <t>MITRE technique - no IP context</t>
        </is>
      </c>
      <c r="T1683" s="199" t="n">
        <v>0</v>
      </c>
      <c r="U1683" s="199" t="n">
        <v>0</v>
      </c>
      <c r="V1683" s="199" t="inlineStr">
        <is>
          <t>T1574:Hijack Execution Flow</t>
        </is>
      </c>
      <c r="W1683" s="199" t="n">
        <v>1</v>
      </c>
      <c r="X1683" s="199" t="inlineStr">
        <is>
          <t>LOW (40%)</t>
        </is>
      </c>
      <c r="Y1683" s="199" t="inlineStr">
        <is>
          <t>NONE</t>
        </is>
      </c>
      <c r="Z1683" s="199" t="inlineStr">
        <is>
          <t>NONE</t>
        </is>
      </c>
      <c r="AA1683" s="199" t="inlineStr">
        <is>
          <t>NONE</t>
        </is>
      </c>
      <c r="AB1683" s="199" t="inlineStr">
        <is>
          <t>NONE</t>
        </is>
      </c>
      <c r="AC1683" s="199" t="n">
        <v>0</v>
      </c>
      <c r="AD1683" s="199" t="inlineStr"/>
    </row>
    <row r="1684">
      <c r="A1684" s="199" t="inlineStr">
        <is>
          <t>MITRE_ATTACK</t>
        </is>
      </c>
      <c r="B1684" s="199" t="inlineStr">
        <is>
          <t>T1036.012</t>
        </is>
      </c>
      <c r="C1684" s="199" t="inlineStr">
        <is>
          <t>Tactic: Defense Evasion | Technique: Browser Fingerprint | Adversaries may attempt to blend in with legitimate traffic by spoofing browser and system attributes like operating system, system language, platform, user-agent string, resolution, time zone, etc.  The HTTP User-Agent request header is a string that lets servers and network peers identify the application, operating system, vendor, and/or version of the requesting user agent.(Citation: Mozilla User Agent)
Adversaries may gather this in</t>
        </is>
      </c>
      <c r="D1684" s="199" t="n">
        <v>6</v>
      </c>
      <c r="E1684" s="199" t="inlineStr">
        <is>
          <t>MEDIUM</t>
        </is>
      </c>
      <c r="F1684" s="199" t="n">
        <v>2</v>
      </c>
      <c r="G1684" s="199" t="n">
        <v>2</v>
      </c>
      <c r="H1684" s="199" t="inlineStr">
        <is>
          <t>MEDIUM</t>
        </is>
      </c>
      <c r="I1684" s="199" t="n">
        <v>10</v>
      </c>
      <c r="J1684" s="199" t="inlineStr">
        <is>
          <t>NO</t>
        </is>
      </c>
      <c r="K1684" s="199" t="inlineStr">
        <is>
          <t>https://attack.mitre.org/techniques/T1036/012</t>
        </is>
      </c>
      <c r="L1684" s="199" t="inlineStr"/>
      <c r="M1684" s="199" t="inlineStr">
        <is>
          <t>Implement detections</t>
        </is>
      </c>
      <c r="N1684" s="199" t="inlineStr">
        <is>
          <t>https://attack.mitre.org/techniques/T1036/012</t>
        </is>
      </c>
      <c r="O1684" s="199" t="inlineStr">
        <is>
          <t>Implement detection rules for this technique</t>
        </is>
      </c>
      <c r="P1684" s="199" t="inlineStr">
        <is>
          <t>Tactics: Defense Evasion</t>
        </is>
      </c>
      <c r="Q1684" s="199" t="inlineStr">
        <is>
          <t>P4</t>
        </is>
      </c>
      <c r="R1684" s="199" t="inlineStr">
        <is>
          <t>🔍 Investigate and apply appropriate controls</t>
        </is>
      </c>
      <c r="S1684" s="199" t="inlineStr">
        <is>
          <t>MITRE technique - no IP context</t>
        </is>
      </c>
      <c r="T1684" s="199" t="n">
        <v>0</v>
      </c>
      <c r="U1684" s="199" t="n">
        <v>0</v>
      </c>
      <c r="V1684" s="199" t="inlineStr">
        <is>
          <t>T1036.012:Browser Fingerprint | T1584.004:Server</t>
        </is>
      </c>
      <c r="W1684" s="199" t="n">
        <v>1</v>
      </c>
      <c r="X1684" s="199" t="inlineStr">
        <is>
          <t>LOW (40%)</t>
        </is>
      </c>
      <c r="Y1684" s="199" t="inlineStr">
        <is>
          <t>NONE</t>
        </is>
      </c>
      <c r="Z1684" s="199" t="inlineStr">
        <is>
          <t>NONE</t>
        </is>
      </c>
      <c r="AA1684" s="199" t="inlineStr">
        <is>
          <t>NONE</t>
        </is>
      </c>
      <c r="AB1684" s="199" t="inlineStr">
        <is>
          <t>NONE</t>
        </is>
      </c>
      <c r="AC1684" s="199" t="n">
        <v>0</v>
      </c>
      <c r="AD1684" s="199" t="inlineStr"/>
    </row>
    <row r="1685">
      <c r="A1685" s="199" t="inlineStr">
        <is>
          <t>MITRE_ATTACK</t>
        </is>
      </c>
      <c r="B1685" s="199" t="inlineStr">
        <is>
          <t>T1059.011</t>
        </is>
      </c>
      <c r="C1685" s="199" t="inlineStr">
        <is>
          <t>Tactic: Execution | Technique: Lua | Adversaries may abuse Lua commands and scripts for execution. Lua is a cross-platform scripting and programming language primarily designed for embedded use in applications. Lua can be executed on the command-line (through the stand-alone lua interpreter), via scripts ( .lua ), or from Lua-embedded programs (through the struct lua_State ).(Citation: Lua main page)(Citation: Lua state) Lua scripts may be executed by adversaries for malicious purposes. Adversar</t>
        </is>
      </c>
      <c r="D1685" s="199" t="n">
        <v>6</v>
      </c>
      <c r="E1685" s="199" t="inlineStr">
        <is>
          <t>MEDIUM</t>
        </is>
      </c>
      <c r="F1685" s="199" t="n">
        <v>2</v>
      </c>
      <c r="G1685" s="199" t="n">
        <v>2</v>
      </c>
      <c r="H1685" s="199" t="inlineStr">
        <is>
          <t>MEDIUM</t>
        </is>
      </c>
      <c r="I1685" s="199" t="n">
        <v>10</v>
      </c>
      <c r="J1685" s="199" t="inlineStr">
        <is>
          <t>NO</t>
        </is>
      </c>
      <c r="K1685" s="199" t="inlineStr">
        <is>
          <t>https://attack.mitre.org/techniques/T1059/011</t>
        </is>
      </c>
      <c r="L1685" s="199" t="inlineStr"/>
      <c r="M1685" s="199" t="inlineStr">
        <is>
          <t>Implement detections</t>
        </is>
      </c>
      <c r="N1685" s="199" t="inlineStr">
        <is>
          <t>https://attack.mitre.org/techniques/T1059/011</t>
        </is>
      </c>
      <c r="O1685" s="199" t="inlineStr">
        <is>
          <t>Implement detection rules for this technique</t>
        </is>
      </c>
      <c r="P1685" s="199" t="inlineStr">
        <is>
          <t>Tactics: Execution</t>
        </is>
      </c>
      <c r="Q1685" s="199" t="inlineStr">
        <is>
          <t>P4</t>
        </is>
      </c>
      <c r="R1685" s="199" t="inlineStr">
        <is>
          <t>🔍 Investigate and apply appropriate controls</t>
        </is>
      </c>
      <c r="S1685" s="199" t="inlineStr">
        <is>
          <t>MITRE technique - no IP context</t>
        </is>
      </c>
      <c r="T1685" s="199" t="n">
        <v>0</v>
      </c>
      <c r="U1685" s="199" t="n">
        <v>0</v>
      </c>
      <c r="V1685" s="199" t="inlineStr">
        <is>
          <t>T1059.011:Lua</t>
        </is>
      </c>
      <c r="W1685" s="199" t="n">
        <v>1</v>
      </c>
      <c r="X1685" s="199" t="inlineStr">
        <is>
          <t>LOW (40%)</t>
        </is>
      </c>
      <c r="Y1685" s="199" t="inlineStr">
        <is>
          <t>NONE</t>
        </is>
      </c>
      <c r="Z1685" s="199" t="inlineStr">
        <is>
          <t>NONE</t>
        </is>
      </c>
      <c r="AA1685" s="199" t="inlineStr">
        <is>
          <t>NONE</t>
        </is>
      </c>
      <c r="AB1685" s="199" t="inlineStr">
        <is>
          <t>NONE</t>
        </is>
      </c>
      <c r="AC1685" s="199" t="n">
        <v>0</v>
      </c>
      <c r="AD1685" s="199" t="inlineStr"/>
    </row>
    <row r="1686">
      <c r="A1686" s="199" t="inlineStr">
        <is>
          <t>MITRE_ATTACK</t>
        </is>
      </c>
      <c r="B1686" s="199" t="inlineStr">
        <is>
          <t>T1027.005</t>
        </is>
      </c>
      <c r="C1686" s="199" t="inlineStr">
        <is>
          <t>Tactic: Defense Evasion | Technique: Indicator Removal from Tools | Adversaries may remove indicators from tools if they believe their malicious tool was detected, quarantined, or otherwise curtailed. They can modify the tool by removing the indicator and using the updated version that is no longer detected by the target's defensive systems or subsequent targets that may use similar systems.
A good example of this is when malware is detected with a file signature and quarantined by anti-virus s</t>
        </is>
      </c>
      <c r="D1686" s="199" t="n">
        <v>6</v>
      </c>
      <c r="E1686" s="199" t="inlineStr">
        <is>
          <t>MEDIUM</t>
        </is>
      </c>
      <c r="F1686" s="199" t="n">
        <v>2</v>
      </c>
      <c r="G1686" s="199" t="n">
        <v>2</v>
      </c>
      <c r="H1686" s="199" t="inlineStr">
        <is>
          <t>MEDIUM</t>
        </is>
      </c>
      <c r="I1686" s="199" t="n">
        <v>10</v>
      </c>
      <c r="J1686" s="199" t="inlineStr">
        <is>
          <t>NO</t>
        </is>
      </c>
      <c r="K1686" s="199" t="inlineStr">
        <is>
          <t>https://attack.mitre.org/techniques/T1027/005</t>
        </is>
      </c>
      <c r="L1686" s="199" t="inlineStr"/>
      <c r="M1686" s="199" t="inlineStr">
        <is>
          <t>Implement detections</t>
        </is>
      </c>
      <c r="N1686" s="199" t="inlineStr">
        <is>
          <t>https://attack.mitre.org/techniques/T1027/005</t>
        </is>
      </c>
      <c r="O1686" s="199" t="inlineStr">
        <is>
          <t>Implement detection rules for this technique</t>
        </is>
      </c>
      <c r="P1686" s="199" t="inlineStr">
        <is>
          <t>Tactics: Defense Evasion</t>
        </is>
      </c>
      <c r="Q1686" s="199" t="inlineStr">
        <is>
          <t>P4</t>
        </is>
      </c>
      <c r="R1686" s="199" t="inlineStr">
        <is>
          <t>🔍 Investigate and apply appropriate controls</t>
        </is>
      </c>
      <c r="S1686" s="199" t="inlineStr">
        <is>
          <t>MITRE technique - no IP context</t>
        </is>
      </c>
      <c r="T1686" s="199" t="n">
        <v>0</v>
      </c>
      <c r="U1686" s="199" t="n">
        <v>0</v>
      </c>
      <c r="V1686" s="199" t="inlineStr">
        <is>
          <t>T1027.005:Indicator Removal from Tools | T1588.001:Malware | T1070:Indicator Removal</t>
        </is>
      </c>
      <c r="W1686" s="199" t="n">
        <v>1</v>
      </c>
      <c r="X1686" s="199" t="inlineStr">
        <is>
          <t>LOW (40%)</t>
        </is>
      </c>
      <c r="Y1686" s="199" t="inlineStr">
        <is>
          <t>NONE</t>
        </is>
      </c>
      <c r="Z1686" s="199" t="inlineStr">
        <is>
          <t>NONE</t>
        </is>
      </c>
      <c r="AA1686" s="199" t="inlineStr">
        <is>
          <t>NONE</t>
        </is>
      </c>
      <c r="AB1686" s="199" t="inlineStr">
        <is>
          <t>NONE</t>
        </is>
      </c>
      <c r="AC1686" s="199" t="n">
        <v>0</v>
      </c>
      <c r="AD1686" s="199" t="inlineStr"/>
    </row>
    <row r="1687">
      <c r="A1687" s="199" t="inlineStr">
        <is>
          <t>MITRE_ATTACK</t>
        </is>
      </c>
      <c r="B1687" s="199" t="inlineStr">
        <is>
          <t>T1204.003</t>
        </is>
      </c>
      <c r="C1687" s="199" t="inlineStr">
        <is>
          <t>Tactic: Execution | Technique: Malicious Image | Adversaries may rely on a user running a malicious image to facilitate execution. Amazon Web Services (AWS) Amazon Machine Images (AMIs), Google Cloud Platform (GCP) Images, and Azure Images as well as popular container runtimes such as Docker can be backdoored. Backdoored images may be uploaded to a public repository via [Upload Malware](https://attack.mitre.org/techniques/T1608/001), and users may then download and deploy an instance or containe</t>
        </is>
      </c>
      <c r="D1687" s="199" t="n">
        <v>6</v>
      </c>
      <c r="E1687" s="199" t="inlineStr">
        <is>
          <t>MEDIUM</t>
        </is>
      </c>
      <c r="F1687" s="199" t="n">
        <v>2</v>
      </c>
      <c r="G1687" s="199" t="n">
        <v>2</v>
      </c>
      <c r="H1687" s="199" t="inlineStr">
        <is>
          <t>MEDIUM</t>
        </is>
      </c>
      <c r="I1687" s="199" t="n">
        <v>10</v>
      </c>
      <c r="J1687" s="199" t="inlineStr">
        <is>
          <t>NO</t>
        </is>
      </c>
      <c r="K1687" s="199" t="inlineStr">
        <is>
          <t>https://attack.mitre.org/techniques/T1204/003</t>
        </is>
      </c>
      <c r="L1687" s="199" t="inlineStr"/>
      <c r="M1687" s="199" t="inlineStr">
        <is>
          <t>Implement detections</t>
        </is>
      </c>
      <c r="N1687" s="199" t="inlineStr">
        <is>
          <t>https://attack.mitre.org/techniques/T1204/003</t>
        </is>
      </c>
      <c r="O1687" s="199" t="inlineStr">
        <is>
          <t>Implement detection rules for this technique</t>
        </is>
      </c>
      <c r="P1687" s="199" t="inlineStr">
        <is>
          <t>Tactics: Execution</t>
        </is>
      </c>
      <c r="Q1687" s="199" t="inlineStr">
        <is>
          <t>P4</t>
        </is>
      </c>
      <c r="R1687" s="199" t="inlineStr">
        <is>
          <t>🔍 Investigate and apply appropriate controls</t>
        </is>
      </c>
      <c r="S1687" s="199" t="inlineStr">
        <is>
          <t>MITRE technique - no IP context</t>
        </is>
      </c>
      <c r="T1687" s="199" t="n">
        <v>0</v>
      </c>
      <c r="U1687" s="199" t="n">
        <v>0</v>
      </c>
      <c r="V1687" s="199" t="inlineStr">
        <is>
          <t>T1204.003:Malicious Image | T1588.001:Malware | T1608.001:Upload Malware</t>
        </is>
      </c>
      <c r="W1687" s="199" t="n">
        <v>1</v>
      </c>
      <c r="X1687" s="199" t="inlineStr">
        <is>
          <t>LOW (40%)</t>
        </is>
      </c>
      <c r="Y1687" s="199" t="inlineStr">
        <is>
          <t>NONE</t>
        </is>
      </c>
      <c r="Z1687" s="199" t="inlineStr">
        <is>
          <t>NONE</t>
        </is>
      </c>
      <c r="AA1687" s="199" t="inlineStr">
        <is>
          <t>NONE</t>
        </is>
      </c>
      <c r="AB1687" s="199" t="inlineStr">
        <is>
          <t>NONE</t>
        </is>
      </c>
      <c r="AC1687" s="199" t="n">
        <v>0</v>
      </c>
      <c r="AD1687" s="199" t="inlineStr"/>
    </row>
    <row r="1688">
      <c r="A1688" s="199" t="inlineStr">
        <is>
          <t>MITRE_ATTACK</t>
        </is>
      </c>
      <c r="B1688" s="199" t="inlineStr">
        <is>
          <t>T1543.005</t>
        </is>
      </c>
      <c r="C1688" s="199" t="inlineStr">
        <is>
          <t>Tactic: Persistence, Privilege Escalation | Technique: Container Service | Adversaries may create or modify container or container cluster management tools that run as daemons, agents, or services on individual hosts. These include software for creating and managing individual containers, such as Docker and Podman, as well as container cluster node-level agents such as kubelet. By modifying these services, an adversary may be able to achieve persistence or escalate their privileges on a host.
F</t>
        </is>
      </c>
      <c r="D1688" s="199" t="n">
        <v>6</v>
      </c>
      <c r="E1688" s="199" t="inlineStr">
        <is>
          <t>MEDIUM</t>
        </is>
      </c>
      <c r="F1688" s="199" t="n">
        <v>2</v>
      </c>
      <c r="G1688" s="199" t="n">
        <v>2</v>
      </c>
      <c r="H1688" s="199" t="inlineStr">
        <is>
          <t>MEDIUM</t>
        </is>
      </c>
      <c r="I1688" s="199" t="n">
        <v>10</v>
      </c>
      <c r="J1688" s="199" t="inlineStr">
        <is>
          <t>NO</t>
        </is>
      </c>
      <c r="K1688" s="199" t="inlineStr">
        <is>
          <t>https://attack.mitre.org/techniques/T1543/005</t>
        </is>
      </c>
      <c r="L1688" s="199" t="inlineStr"/>
      <c r="M1688" s="199" t="inlineStr">
        <is>
          <t>Implement detections</t>
        </is>
      </c>
      <c r="N1688" s="199" t="inlineStr">
        <is>
          <t>https://attack.mitre.org/techniques/T1543/005</t>
        </is>
      </c>
      <c r="O1688" s="199" t="inlineStr">
        <is>
          <t>Implement detection rules for this technique</t>
        </is>
      </c>
      <c r="P1688" s="199" t="inlineStr">
        <is>
          <t>Tactics: Persistence, Privilege Escalation</t>
        </is>
      </c>
      <c r="Q1688" s="199" t="inlineStr">
        <is>
          <t>P4</t>
        </is>
      </c>
      <c r="R1688" s="199" t="inlineStr">
        <is>
          <t>🔍 Investigate and apply appropriate controls</t>
        </is>
      </c>
      <c r="S1688" s="199" t="inlineStr">
        <is>
          <t>MITRE technique - no IP context</t>
        </is>
      </c>
      <c r="T1688" s="199" t="n">
        <v>0</v>
      </c>
      <c r="U1688" s="199" t="n">
        <v>0</v>
      </c>
      <c r="V1688" s="199" t="inlineStr">
        <is>
          <t>T1543.005:Container Service | T1592.002:Software</t>
        </is>
      </c>
      <c r="W1688" s="199" t="n">
        <v>1</v>
      </c>
      <c r="X1688" s="199" t="inlineStr">
        <is>
          <t>LOW (40%)</t>
        </is>
      </c>
      <c r="Y1688" s="199" t="inlineStr">
        <is>
          <t>NONE</t>
        </is>
      </c>
      <c r="Z1688" s="199" t="inlineStr">
        <is>
          <t>NONE</t>
        </is>
      </c>
      <c r="AA1688" s="199" t="inlineStr">
        <is>
          <t>NONE</t>
        </is>
      </c>
      <c r="AB1688" s="199" t="inlineStr">
        <is>
          <t>NONE</t>
        </is>
      </c>
      <c r="AC1688" s="199" t="n">
        <v>0</v>
      </c>
      <c r="AD1688" s="199" t="inlineStr"/>
    </row>
    <row r="1689">
      <c r="A1689" s="199" t="inlineStr">
        <is>
          <t>MITRE_ATTACK</t>
        </is>
      </c>
      <c r="B1689" s="199" t="inlineStr">
        <is>
          <t>T1078</t>
        </is>
      </c>
      <c r="C1689" s="199" t="inlineStr">
        <is>
          <t>Tactic: Defense Evasion, Persistence, Privilege Escalation, Initial Access | Technique: Valid Accounts | Adversaries may obtain and abuse credentials of existing accounts as a means of gaining Initial Access, Persistence, Privilege Escalation, or Defense Evasion. Compromised credentials may be used to bypass access controls placed on various resources on systems within the network and may even be used for persistent access to remote systems and externally available services, such as VPNs, Outloo</t>
        </is>
      </c>
      <c r="D1689" s="199" t="n">
        <v>6</v>
      </c>
      <c r="E1689" s="199" t="inlineStr">
        <is>
          <t>MEDIUM</t>
        </is>
      </c>
      <c r="F1689" s="199" t="n">
        <v>2</v>
      </c>
      <c r="G1689" s="199" t="n">
        <v>2</v>
      </c>
      <c r="H1689" s="199" t="inlineStr">
        <is>
          <t>MEDIUM</t>
        </is>
      </c>
      <c r="I1689" s="199" t="n">
        <v>10</v>
      </c>
      <c r="J1689" s="199" t="inlineStr">
        <is>
          <t>NO</t>
        </is>
      </c>
      <c r="K1689" s="199" t="inlineStr">
        <is>
          <t>https://attack.mitre.org/techniques/T1078</t>
        </is>
      </c>
      <c r="L1689" s="199" t="inlineStr"/>
      <c r="M1689" s="199" t="inlineStr">
        <is>
          <t>Implement detections</t>
        </is>
      </c>
      <c r="N1689" s="199" t="inlineStr">
        <is>
          <t>https://attack.mitre.org/techniques/T1078</t>
        </is>
      </c>
      <c r="O1689" s="199" t="inlineStr">
        <is>
          <t>Implement detection rules for this technique</t>
        </is>
      </c>
      <c r="P1689" s="199" t="inlineStr">
        <is>
          <t>Tactics: Defense Evasion, Persistence, Privilege Escalation, Initial Access</t>
        </is>
      </c>
      <c r="Q1689" s="199" t="inlineStr">
        <is>
          <t>P4</t>
        </is>
      </c>
      <c r="R1689" s="199" t="inlineStr">
        <is>
          <t>🔍 Investigate and apply appropriate controls</t>
        </is>
      </c>
      <c r="S1689" s="199" t="inlineStr">
        <is>
          <t>MITRE technique - no IP context</t>
        </is>
      </c>
      <c r="T1689" s="199" t="n">
        <v>0</v>
      </c>
      <c r="U1689" s="199" t="n">
        <v>0</v>
      </c>
      <c r="V1689" s="199" t="inlineStr">
        <is>
          <t>T1078:Valid Accounts | T1589.001:Credentials</t>
        </is>
      </c>
      <c r="W1689" s="199" t="n">
        <v>1</v>
      </c>
      <c r="X1689" s="199" t="inlineStr">
        <is>
          <t>LOW (40%)</t>
        </is>
      </c>
      <c r="Y1689" s="199" t="inlineStr">
        <is>
          <t>NONE</t>
        </is>
      </c>
      <c r="Z1689" s="199" t="inlineStr">
        <is>
          <t>NONE</t>
        </is>
      </c>
      <c r="AA1689" s="199" t="inlineStr">
        <is>
          <t>NONE</t>
        </is>
      </c>
      <c r="AB1689" s="199" t="inlineStr">
        <is>
          <t>NONE</t>
        </is>
      </c>
      <c r="AC1689" s="199" t="n">
        <v>0</v>
      </c>
      <c r="AD1689" s="199" t="inlineStr"/>
    </row>
    <row r="1690">
      <c r="A1690" s="199" t="inlineStr">
        <is>
          <t>MITRE_ATTACK</t>
        </is>
      </c>
      <c r="B1690" s="199" t="inlineStr">
        <is>
          <t>T1571</t>
        </is>
      </c>
      <c r="C1690" s="199" t="inlineStr">
        <is>
          <t xml:space="preserve">Tactic: Command And Control | Technique: Non-Standard Port | Adversaries may communicate using a protocol and port pairing that are typically not associated. For example, HTTPS over port 8088(Citation: Symantec Elfin Mar 2019) or port 587(Citation: Fortinet Agent Tesla April 2018) as opposed to the traditional port 443. Adversaries may make changes to the standard port used by a protocol to bypass filtering or muddle analysis/parsing of network data.
Adversaries may also make changes to victim </t>
        </is>
      </c>
      <c r="D1690" s="199" t="n">
        <v>6</v>
      </c>
      <c r="E1690" s="199" t="inlineStr">
        <is>
          <t>MEDIUM</t>
        </is>
      </c>
      <c r="F1690" s="199" t="n">
        <v>2</v>
      </c>
      <c r="G1690" s="199" t="n">
        <v>2</v>
      </c>
      <c r="H1690" s="199" t="inlineStr">
        <is>
          <t>MEDIUM</t>
        </is>
      </c>
      <c r="I1690" s="199" t="n">
        <v>10</v>
      </c>
      <c r="J1690" s="199" t="inlineStr">
        <is>
          <t>NO</t>
        </is>
      </c>
      <c r="K1690" s="199" t="inlineStr">
        <is>
          <t>https://attack.mitre.org/techniques/T1571</t>
        </is>
      </c>
      <c r="L1690" s="199" t="inlineStr"/>
      <c r="M1690" s="199" t="inlineStr">
        <is>
          <t>Implement detections</t>
        </is>
      </c>
      <c r="N1690" s="199" t="inlineStr">
        <is>
          <t>https://attack.mitre.org/techniques/T1571</t>
        </is>
      </c>
      <c r="O1690" s="199" t="inlineStr">
        <is>
          <t>Implement detection rules for this technique</t>
        </is>
      </c>
      <c r="P1690" s="199" t="inlineStr">
        <is>
          <t>Tactics: Command And Control</t>
        </is>
      </c>
      <c r="Q1690" s="199" t="inlineStr">
        <is>
          <t>P4</t>
        </is>
      </c>
      <c r="R1690" s="199" t="inlineStr">
        <is>
          <t>🔍 Investigate and apply appropriate controls</t>
        </is>
      </c>
      <c r="S1690" s="199" t="inlineStr">
        <is>
          <t>MITRE technique - no IP context</t>
        </is>
      </c>
      <c r="T1690" s="199" t="n">
        <v>0</v>
      </c>
      <c r="U1690" s="199" t="n">
        <v>0</v>
      </c>
      <c r="V1690" s="199" t="inlineStr">
        <is>
          <t>T1571:Non-Standard Port</t>
        </is>
      </c>
      <c r="W1690" s="199" t="n">
        <v>1</v>
      </c>
      <c r="X1690" s="199" t="inlineStr">
        <is>
          <t>LOW (40%)</t>
        </is>
      </c>
      <c r="Y1690" s="199" t="inlineStr">
        <is>
          <t>NONE</t>
        </is>
      </c>
      <c r="Z1690" s="199" t="inlineStr">
        <is>
          <t>NONE</t>
        </is>
      </c>
      <c r="AA1690" s="199" t="inlineStr">
        <is>
          <t>NONE</t>
        </is>
      </c>
      <c r="AB1690" s="199" t="inlineStr">
        <is>
          <t>NONE</t>
        </is>
      </c>
      <c r="AC1690" s="199" t="n">
        <v>0</v>
      </c>
      <c r="AD1690" s="199" t="inlineStr"/>
    </row>
    <row r="1691">
      <c r="A1691" s="199" t="inlineStr">
        <is>
          <t>MITRE_ATTACK</t>
        </is>
      </c>
      <c r="B1691" s="199" t="inlineStr">
        <is>
          <t>T1585.001</t>
        </is>
      </c>
      <c r="C1691" s="199" t="inlineStr">
        <is>
          <t>Tactic: Resource Development | Technique: Social Media Accounts | Adversaries may create and cultivate social media accounts that can be used during targeting. Adversaries can create social media accounts that can be used to build a persona to further operations. Persona development consists of the development of public information, presence, history and appropriate affiliations.(Citation: NEWSCASTER2014)(Citation: BlackHatRobinSage)
For operations incorporating social engineering, the utilizat</t>
        </is>
      </c>
      <c r="D1691" s="199" t="n">
        <v>6</v>
      </c>
      <c r="E1691" s="199" t="inlineStr">
        <is>
          <t>MEDIUM</t>
        </is>
      </c>
      <c r="F1691" s="199" t="n">
        <v>2</v>
      </c>
      <c r="G1691" s="199" t="n">
        <v>2</v>
      </c>
      <c r="H1691" s="199" t="inlineStr">
        <is>
          <t>MEDIUM</t>
        </is>
      </c>
      <c r="I1691" s="199" t="n">
        <v>10</v>
      </c>
      <c r="J1691" s="199" t="inlineStr">
        <is>
          <t>NO</t>
        </is>
      </c>
      <c r="K1691" s="199" t="inlineStr">
        <is>
          <t>https://attack.mitre.org/techniques/T1585/001</t>
        </is>
      </c>
      <c r="L1691" s="199" t="inlineStr"/>
      <c r="M1691" s="199" t="inlineStr">
        <is>
          <t>Implement detections</t>
        </is>
      </c>
      <c r="N1691" s="199" t="inlineStr">
        <is>
          <t>https://attack.mitre.org/techniques/T1585/001</t>
        </is>
      </c>
      <c r="O1691" s="199" t="inlineStr">
        <is>
          <t>Implement detection rules for this technique</t>
        </is>
      </c>
      <c r="P1691" s="199" t="inlineStr">
        <is>
          <t>Tactics: Resource Development</t>
        </is>
      </c>
      <c r="Q1691" s="199" t="inlineStr">
        <is>
          <t>P4</t>
        </is>
      </c>
      <c r="R1691" s="199" t="inlineStr">
        <is>
          <t>🔍 Investigate and apply appropriate controls</t>
        </is>
      </c>
      <c r="S1691" s="199" t="inlineStr">
        <is>
          <t>MITRE technique - no IP context</t>
        </is>
      </c>
      <c r="T1691" s="199" t="n">
        <v>0</v>
      </c>
      <c r="U1691" s="199" t="n">
        <v>0</v>
      </c>
      <c r="V1691" s="199" t="inlineStr">
        <is>
          <t>T1585.001:Social Media Accounts | T1593.001:Social Media</t>
        </is>
      </c>
      <c r="W1691" s="199" t="n">
        <v>1</v>
      </c>
      <c r="X1691" s="199" t="inlineStr">
        <is>
          <t>LOW (40%)</t>
        </is>
      </c>
      <c r="Y1691" s="199" t="inlineStr">
        <is>
          <t>NONE</t>
        </is>
      </c>
      <c r="Z1691" s="199" t="inlineStr">
        <is>
          <t>NONE</t>
        </is>
      </c>
      <c r="AA1691" s="199" t="inlineStr">
        <is>
          <t>NONE</t>
        </is>
      </c>
      <c r="AB1691" s="199" t="inlineStr">
        <is>
          <t>NONE</t>
        </is>
      </c>
      <c r="AC1691" s="199" t="n">
        <v>0</v>
      </c>
      <c r="AD1691" s="199" t="inlineStr"/>
    </row>
    <row r="1692">
      <c r="A1692" s="199" t="inlineStr">
        <is>
          <t>MITRE_ATTACK</t>
        </is>
      </c>
      <c r="B1692" s="199" t="inlineStr">
        <is>
          <t>T1055.012</t>
        </is>
      </c>
      <c r="C1692" s="199" t="inlineStr">
        <is>
          <t>Tactic: Defense Evasion, Privilege Escalation | Technique: Process Hollowing | Adversaries may inject malicious code into suspended and hollowed processes in order to evade process-based defenses. Process hollowing is a method of executing arbitrary code in the address space of a separate live process. Process hollowing is commonly performed by creating a process in a suspended state then unmapping/hollowing its memory, which can then be replaced with malicious code. A victim process can be crea</t>
        </is>
      </c>
      <c r="D1692" s="199" t="n">
        <v>6</v>
      </c>
      <c r="E1692" s="199" t="inlineStr">
        <is>
          <t>MEDIUM</t>
        </is>
      </c>
      <c r="F1692" s="199" t="n">
        <v>2</v>
      </c>
      <c r="G1692" s="199" t="n">
        <v>2</v>
      </c>
      <c r="H1692" s="199" t="inlineStr">
        <is>
          <t>MEDIUM</t>
        </is>
      </c>
      <c r="I1692" s="199" t="n">
        <v>10</v>
      </c>
      <c r="J1692" s="199" t="inlineStr">
        <is>
          <t>NO</t>
        </is>
      </c>
      <c r="K1692" s="199" t="inlineStr">
        <is>
          <t>https://attack.mitre.org/techniques/T1055/012</t>
        </is>
      </c>
      <c r="L1692" s="199" t="inlineStr"/>
      <c r="M1692" s="199" t="inlineStr">
        <is>
          <t>Implement detections</t>
        </is>
      </c>
      <c r="N1692" s="199" t="inlineStr">
        <is>
          <t>https://attack.mitre.org/techniques/T1055/012</t>
        </is>
      </c>
      <c r="O1692" s="199" t="inlineStr">
        <is>
          <t>Implement detection rules for this technique</t>
        </is>
      </c>
      <c r="P1692" s="199" t="inlineStr">
        <is>
          <t>Tactics: Defense Evasion, Privilege Escalation</t>
        </is>
      </c>
      <c r="Q1692" s="199" t="inlineStr">
        <is>
          <t>P4</t>
        </is>
      </c>
      <c r="R1692" s="199" t="inlineStr">
        <is>
          <t>🔍 Investigate and apply appropriate controls</t>
        </is>
      </c>
      <c r="S1692" s="199" t="inlineStr">
        <is>
          <t>MITRE technique - no IP context</t>
        </is>
      </c>
      <c r="T1692" s="199" t="n">
        <v>0</v>
      </c>
      <c r="U1692" s="199" t="n">
        <v>0</v>
      </c>
      <c r="V1692" s="199" t="inlineStr">
        <is>
          <t>T1055.012:Process Hollowing</t>
        </is>
      </c>
      <c r="W1692" s="199" t="n">
        <v>1</v>
      </c>
      <c r="X1692" s="199" t="inlineStr">
        <is>
          <t>LOW (40%)</t>
        </is>
      </c>
      <c r="Y1692" s="199" t="inlineStr">
        <is>
          <t>NONE</t>
        </is>
      </c>
      <c r="Z1692" s="199" t="inlineStr">
        <is>
          <t>NONE</t>
        </is>
      </c>
      <c r="AA1692" s="199" t="inlineStr">
        <is>
          <t>NONE</t>
        </is>
      </c>
      <c r="AB1692" s="199" t="inlineStr">
        <is>
          <t>NONE</t>
        </is>
      </c>
      <c r="AC1692" s="199" t="n">
        <v>0</v>
      </c>
      <c r="AD1692" s="199" t="inlineStr"/>
    </row>
    <row r="1693">
      <c r="A1693" s="199" t="inlineStr">
        <is>
          <t>MITRE_ATTACK</t>
        </is>
      </c>
      <c r="B1693" s="199" t="inlineStr">
        <is>
          <t>T1068</t>
        </is>
      </c>
      <c r="C1693" s="199" t="inlineStr">
        <is>
          <t>Tactic: Privilege Escalation | Technique: Exploitation for Privilege Escalation | 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t>
        </is>
      </c>
      <c r="D1693" s="199" t="n">
        <v>6</v>
      </c>
      <c r="E1693" s="199" t="inlineStr">
        <is>
          <t>MEDIUM</t>
        </is>
      </c>
      <c r="F1693" s="199" t="n">
        <v>2</v>
      </c>
      <c r="G1693" s="199" t="n">
        <v>2</v>
      </c>
      <c r="H1693" s="199" t="inlineStr">
        <is>
          <t>MEDIUM</t>
        </is>
      </c>
      <c r="I1693" s="199" t="n">
        <v>10</v>
      </c>
      <c r="J1693" s="199" t="inlineStr">
        <is>
          <t>NO</t>
        </is>
      </c>
      <c r="K1693" s="199" t="inlineStr">
        <is>
          <t>https://attack.mitre.org/techniques/T1068</t>
        </is>
      </c>
      <c r="L1693" s="199" t="inlineStr"/>
      <c r="M1693" s="199" t="inlineStr">
        <is>
          <t>Implement detections</t>
        </is>
      </c>
      <c r="N1693" s="199" t="inlineStr">
        <is>
          <t>https://attack.mitre.org/techniques/T1068</t>
        </is>
      </c>
      <c r="O1693" s="199" t="inlineStr">
        <is>
          <t>Implement detection rules for this technique</t>
        </is>
      </c>
      <c r="P1693" s="199" t="inlineStr">
        <is>
          <t>Tactics: Privilege Escalation</t>
        </is>
      </c>
      <c r="Q1693" s="199" t="inlineStr">
        <is>
          <t>P4</t>
        </is>
      </c>
      <c r="R1693" s="199" t="inlineStr">
        <is>
          <t>🔍 Investigate and apply appropriate controls</t>
        </is>
      </c>
      <c r="S1693" s="199" t="inlineStr">
        <is>
          <t>MITRE technique - no IP context</t>
        </is>
      </c>
      <c r="T1693" s="199" t="n">
        <v>0</v>
      </c>
      <c r="U1693" s="199" t="n">
        <v>0</v>
      </c>
      <c r="V1693" s="199" t="inlineStr">
        <is>
          <t>T1068:Exploitation for Privilege Escalation | T1588.006:Vulnerabilities | T1592.002:Software</t>
        </is>
      </c>
      <c r="W1693" s="199" t="n">
        <v>1</v>
      </c>
      <c r="X1693" s="199" t="inlineStr">
        <is>
          <t>LOW (40%)</t>
        </is>
      </c>
      <c r="Y1693" s="199" t="inlineStr">
        <is>
          <t>NONE</t>
        </is>
      </c>
      <c r="Z1693" s="199" t="inlineStr">
        <is>
          <t>NONE</t>
        </is>
      </c>
      <c r="AA1693" s="199" t="inlineStr">
        <is>
          <t>NONE</t>
        </is>
      </c>
      <c r="AB1693" s="199" t="inlineStr">
        <is>
          <t>NONE</t>
        </is>
      </c>
      <c r="AC1693" s="199" t="n">
        <v>0</v>
      </c>
      <c r="AD1693" s="199" t="inlineStr"/>
    </row>
    <row r="1694">
      <c r="A1694" s="199" t="inlineStr">
        <is>
          <t>MITRE_ATTACK</t>
        </is>
      </c>
      <c r="B1694" s="199" t="inlineStr">
        <is>
          <t>T1564.009</t>
        </is>
      </c>
      <c r="C1694" s="199" t="inlineStr">
        <is>
          <t>Tactic: Defense Evasion | Technique: Resource Forking | Adversaries may abuse resource forks to hide malicious code or executables to evade detection and bypass security applications. A resource fork provides applications a structured way to store resources such as thumbnail images, menu definitions, icons, dialog boxes, and code.(Citation: macOS Hierarchical File System Overview) Usage of a resource fork is identifiable when displaying a file’s extended attributes, using ls -l@ or xattr -l comm</t>
        </is>
      </c>
      <c r="D1694" s="199" t="n">
        <v>6</v>
      </c>
      <c r="E1694" s="199" t="inlineStr">
        <is>
          <t>MEDIUM</t>
        </is>
      </c>
      <c r="F1694" s="199" t="n">
        <v>2</v>
      </c>
      <c r="G1694" s="199" t="n">
        <v>2</v>
      </c>
      <c r="H1694" s="199" t="inlineStr">
        <is>
          <t>MEDIUM</t>
        </is>
      </c>
      <c r="I1694" s="199" t="n">
        <v>10</v>
      </c>
      <c r="J1694" s="199" t="inlineStr">
        <is>
          <t>NO</t>
        </is>
      </c>
      <c r="K1694" s="199" t="inlineStr">
        <is>
          <t>https://attack.mitre.org/techniques/T1564/009</t>
        </is>
      </c>
      <c r="L1694" s="199" t="inlineStr"/>
      <c r="M1694" s="199" t="inlineStr">
        <is>
          <t>Implement detections</t>
        </is>
      </c>
      <c r="N1694" s="199" t="inlineStr">
        <is>
          <t>https://attack.mitre.org/techniques/T1564/009</t>
        </is>
      </c>
      <c r="O1694" s="199" t="inlineStr">
        <is>
          <t>Implement detection rules for this technique</t>
        </is>
      </c>
      <c r="P1694" s="199" t="inlineStr">
        <is>
          <t>Tactics: Defense Evasion</t>
        </is>
      </c>
      <c r="Q1694" s="199" t="inlineStr">
        <is>
          <t>P4</t>
        </is>
      </c>
      <c r="R1694" s="199" t="inlineStr">
        <is>
          <t>🔍 Investigate and apply appropriate controls</t>
        </is>
      </c>
      <c r="S1694" s="199" t="inlineStr">
        <is>
          <t>MITRE technique - no IP context</t>
        </is>
      </c>
      <c r="T1694" s="199" t="n">
        <v>0</v>
      </c>
      <c r="U1694" s="199" t="n">
        <v>0</v>
      </c>
      <c r="V1694" s="199" t="inlineStr">
        <is>
          <t>T1564.009:Resource Forking | T1564.014:Extended Attributes</t>
        </is>
      </c>
      <c r="W1694" s="199" t="n">
        <v>1</v>
      </c>
      <c r="X1694" s="199" t="inlineStr">
        <is>
          <t>LOW (40%)</t>
        </is>
      </c>
      <c r="Y1694" s="199" t="inlineStr">
        <is>
          <t>NONE</t>
        </is>
      </c>
      <c r="Z1694" s="199" t="inlineStr">
        <is>
          <t>NONE</t>
        </is>
      </c>
      <c r="AA1694" s="199" t="inlineStr">
        <is>
          <t>NONE</t>
        </is>
      </c>
      <c r="AB1694" s="199" t="inlineStr">
        <is>
          <t>NONE</t>
        </is>
      </c>
      <c r="AC1694" s="199" t="n">
        <v>0</v>
      </c>
      <c r="AD1694" s="199" t="inlineStr"/>
    </row>
    <row r="1695">
      <c r="A1695" s="199" t="inlineStr">
        <is>
          <t>MITRE_ATTACK</t>
        </is>
      </c>
      <c r="B1695" s="199" t="inlineStr">
        <is>
          <t>T1531</t>
        </is>
      </c>
      <c r="C1695" s="199" t="inlineStr">
        <is>
          <t>Tactic: Impact | Technique: Account Access Removal | Adversaries may interrupt availability of system and network resources by inhibiting access to accounts utilized by legitimate users. Accounts may be deleted, locked, or manipulated (ex: changed credentials, revoked permissions for SaaS platforms such as Sharepoint) to remove access to accounts.(Citation: Obsidian Security SaaS Ransomware June 2023) Adversaries may also subsequently log off and/or perform a [System Shutdown/Reboot](https://att</t>
        </is>
      </c>
      <c r="D1695" s="199" t="n">
        <v>6</v>
      </c>
      <c r="E1695" s="199" t="inlineStr">
        <is>
          <t>MEDIUM</t>
        </is>
      </c>
      <c r="F1695" s="199" t="n">
        <v>2</v>
      </c>
      <c r="G1695" s="199" t="n">
        <v>2</v>
      </c>
      <c r="H1695" s="199" t="inlineStr">
        <is>
          <t>MEDIUM</t>
        </is>
      </c>
      <c r="I1695" s="199" t="n">
        <v>10</v>
      </c>
      <c r="J1695" s="199" t="inlineStr">
        <is>
          <t>NO</t>
        </is>
      </c>
      <c r="K1695" s="199" t="inlineStr">
        <is>
          <t>https://attack.mitre.org/techniques/T1531</t>
        </is>
      </c>
      <c r="L1695" s="199" t="inlineStr"/>
      <c r="M1695" s="199" t="inlineStr">
        <is>
          <t>Implement detections</t>
        </is>
      </c>
      <c r="N1695" s="199" t="inlineStr">
        <is>
          <t>https://attack.mitre.org/techniques/T1531</t>
        </is>
      </c>
      <c r="O1695" s="199" t="inlineStr">
        <is>
          <t>Implement detection rules for this technique</t>
        </is>
      </c>
      <c r="P1695" s="199" t="inlineStr">
        <is>
          <t>Tactics: Impact</t>
        </is>
      </c>
      <c r="Q1695" s="199" t="inlineStr">
        <is>
          <t>P4</t>
        </is>
      </c>
      <c r="R1695" s="199" t="inlineStr">
        <is>
          <t>🔍 Investigate and apply appropriate controls</t>
        </is>
      </c>
      <c r="S1695" s="199" t="inlineStr">
        <is>
          <t>MITRE technique - no IP context</t>
        </is>
      </c>
      <c r="T1695" s="199" t="n">
        <v>0</v>
      </c>
      <c r="U1695" s="199" t="n">
        <v>0</v>
      </c>
      <c r="V1695" s="199" t="inlineStr">
        <is>
          <t>T1531:Account Access Removal | T1213.002:Sharepoint | T1589.001:Credentials</t>
        </is>
      </c>
      <c r="W1695" s="199" t="n">
        <v>1</v>
      </c>
      <c r="X1695" s="199" t="inlineStr">
        <is>
          <t>LOW (40%)</t>
        </is>
      </c>
      <c r="Y1695" s="199" t="inlineStr">
        <is>
          <t>NONE</t>
        </is>
      </c>
      <c r="Z1695" s="199" t="inlineStr">
        <is>
          <t>NONE</t>
        </is>
      </c>
      <c r="AA1695" s="199" t="inlineStr">
        <is>
          <t>NONE</t>
        </is>
      </c>
      <c r="AB1695" s="199" t="inlineStr">
        <is>
          <t>NONE</t>
        </is>
      </c>
      <c r="AC1695" s="199" t="n">
        <v>0</v>
      </c>
      <c r="AD1695" s="199" t="inlineStr"/>
    </row>
    <row r="1696">
      <c r="A1696" s="199" t="inlineStr">
        <is>
          <t>MITRE_ATTACK</t>
        </is>
      </c>
      <c r="B1696" s="199" t="inlineStr">
        <is>
          <t>T1110.004</t>
        </is>
      </c>
      <c r="C1696" s="199" t="inlineStr">
        <is>
          <t>Tactic: Credential Access | Technique: Credential Stuffing | Adversaries may use credentials obtained from breach dumps of unrelated accounts to gain access to target accounts through credential overlap. Occasionally, large numbers of username and password pairs are dumped online when a website or service is compromised and the user account credentials accessed. The information may be useful to an adversary attempting to compromise accounts by taking advantage of the tendency for users to use th</t>
        </is>
      </c>
      <c r="D1696" s="199" t="n">
        <v>6</v>
      </c>
      <c r="E1696" s="199" t="inlineStr">
        <is>
          <t>MEDIUM</t>
        </is>
      </c>
      <c r="F1696" s="199" t="n">
        <v>2</v>
      </c>
      <c r="G1696" s="199" t="n">
        <v>2</v>
      </c>
      <c r="H1696" s="199" t="inlineStr">
        <is>
          <t>MEDIUM</t>
        </is>
      </c>
      <c r="I1696" s="199" t="n">
        <v>10</v>
      </c>
      <c r="J1696" s="199" t="inlineStr">
        <is>
          <t>NO</t>
        </is>
      </c>
      <c r="K1696" s="199" t="inlineStr">
        <is>
          <t>https://attack.mitre.org/techniques/T1110/004</t>
        </is>
      </c>
      <c r="L1696" s="199" t="inlineStr"/>
      <c r="M1696" s="199" t="inlineStr">
        <is>
          <t>Implement detections</t>
        </is>
      </c>
      <c r="N1696" s="199" t="inlineStr">
        <is>
          <t>https://attack.mitre.org/techniques/T1110/004</t>
        </is>
      </c>
      <c r="O1696" s="199" t="inlineStr">
        <is>
          <t>Implement detection rules for this technique</t>
        </is>
      </c>
      <c r="P1696" s="199" t="inlineStr">
        <is>
          <t>Tactics: Credential Access</t>
        </is>
      </c>
      <c r="Q1696" s="199" t="inlineStr">
        <is>
          <t>P4</t>
        </is>
      </c>
      <c r="R1696" s="199" t="inlineStr">
        <is>
          <t>🔍 Investigate and apply appropriate controls</t>
        </is>
      </c>
      <c r="S1696" s="199" t="inlineStr">
        <is>
          <t>MITRE technique - no IP context</t>
        </is>
      </c>
      <c r="T1696" s="199" t="n">
        <v>0</v>
      </c>
      <c r="U1696" s="199" t="n">
        <v>0</v>
      </c>
      <c r="V1696" s="199" t="inlineStr">
        <is>
          <t>T1110.004:Credential Stuffing | T1586:Compromise Accounts | T1589.001:Credentials</t>
        </is>
      </c>
      <c r="W1696" s="199" t="n">
        <v>1</v>
      </c>
      <c r="X1696" s="199" t="inlineStr">
        <is>
          <t>LOW (40%)</t>
        </is>
      </c>
      <c r="Y1696" s="199" t="inlineStr">
        <is>
          <t>NONE</t>
        </is>
      </c>
      <c r="Z1696" s="199" t="inlineStr">
        <is>
          <t>NONE</t>
        </is>
      </c>
      <c r="AA1696" s="199" t="inlineStr">
        <is>
          <t>NONE</t>
        </is>
      </c>
      <c r="AB1696" s="199" t="inlineStr">
        <is>
          <t>NONE</t>
        </is>
      </c>
      <c r="AC1696" s="199" t="n">
        <v>0</v>
      </c>
      <c r="AD1696" s="199" t="inlineStr"/>
    </row>
    <row r="1697">
      <c r="A1697" s="199" t="inlineStr">
        <is>
          <t>MITRE_ATTACK</t>
        </is>
      </c>
      <c r="B1697" s="199" t="inlineStr">
        <is>
          <t>T1027</t>
        </is>
      </c>
      <c r="C1697" s="199" t="inlineStr">
        <is>
          <t>Tactic: Defense Evasion | Technique: Obfuscated Files or Information | Adversaries may attempt to make an executable or file difficult to discover or analyze by encrypting, encoding, or otherwise obfuscating its contents on the system or in transit. This is common behavior that can be used across different platforms and the network to evade defenses. 
Payloads may be compressed, archived, or encrypted in order to avoid detection. These payloads may be used during Initial Access or later to miti</t>
        </is>
      </c>
      <c r="D1697" s="199" t="n">
        <v>6</v>
      </c>
      <c r="E1697" s="199" t="inlineStr">
        <is>
          <t>MEDIUM</t>
        </is>
      </c>
      <c r="F1697" s="199" t="n">
        <v>2</v>
      </c>
      <c r="G1697" s="199" t="n">
        <v>2</v>
      </c>
      <c r="H1697" s="199" t="inlineStr">
        <is>
          <t>MEDIUM</t>
        </is>
      </c>
      <c r="I1697" s="199" t="n">
        <v>10</v>
      </c>
      <c r="J1697" s="199" t="inlineStr">
        <is>
          <t>NO</t>
        </is>
      </c>
      <c r="K1697" s="199" t="inlineStr">
        <is>
          <t>https://attack.mitre.org/techniques/T1027</t>
        </is>
      </c>
      <c r="L1697" s="199" t="inlineStr"/>
      <c r="M1697" s="199" t="inlineStr">
        <is>
          <t>Implement detections</t>
        </is>
      </c>
      <c r="N1697" s="199" t="inlineStr">
        <is>
          <t>https://attack.mitre.org/techniques/T1027</t>
        </is>
      </c>
      <c r="O1697" s="199" t="inlineStr">
        <is>
          <t>Implement detection rules for this technique</t>
        </is>
      </c>
      <c r="P1697" s="199" t="inlineStr">
        <is>
          <t>Tactics: Defense Evasion</t>
        </is>
      </c>
      <c r="Q1697" s="199" t="inlineStr">
        <is>
          <t>P4</t>
        </is>
      </c>
      <c r="R1697" s="199" t="inlineStr">
        <is>
          <t>🔍 Investigate and apply appropriate controls</t>
        </is>
      </c>
      <c r="S1697" s="199" t="inlineStr">
        <is>
          <t>MITRE technique - no IP context</t>
        </is>
      </c>
      <c r="T1697" s="199" t="n">
        <v>0</v>
      </c>
      <c r="U1697" s="199" t="n">
        <v>0</v>
      </c>
      <c r="V1697" s="199" t="inlineStr">
        <is>
          <t>T1027:Obfuscated Files or Information</t>
        </is>
      </c>
      <c r="W1697" s="199" t="n">
        <v>1</v>
      </c>
      <c r="X1697" s="199" t="inlineStr">
        <is>
          <t>LOW (40%)</t>
        </is>
      </c>
      <c r="Y1697" s="199" t="inlineStr">
        <is>
          <t>NONE</t>
        </is>
      </c>
      <c r="Z1697" s="199" t="inlineStr">
        <is>
          <t>NONE</t>
        </is>
      </c>
      <c r="AA1697" s="199" t="inlineStr">
        <is>
          <t>NONE</t>
        </is>
      </c>
      <c r="AB1697" s="199" t="inlineStr">
        <is>
          <t>NONE</t>
        </is>
      </c>
      <c r="AC1697" s="199" t="n">
        <v>0</v>
      </c>
      <c r="AD1697" s="199" t="inlineStr"/>
    </row>
    <row r="1698">
      <c r="A1698" s="199" t="inlineStr">
        <is>
          <t>MITRE_ATTACK</t>
        </is>
      </c>
      <c r="B1698" s="199" t="inlineStr">
        <is>
          <t>T1556.006</t>
        </is>
      </c>
      <c r="C1698" s="199" t="inlineStr">
        <is>
          <t>Tactic: Credential Access, Defense Evasion, Persistence | Technique: Multi-Factor Authentication | Adversaries may disable or modify multi-factor authentication (MFA) mechanisms to enable persistent access to compromised accounts.
Once adversaries have gained access to a network by either compromising an account lacking MFA or by employing an MFA bypass method such as [Multi-Factor Authentication Request Generation](https://attack.mitre.org/techniques/T1621), adversaries may leverage their acce</t>
        </is>
      </c>
      <c r="D1698" s="199" t="n">
        <v>6</v>
      </c>
      <c r="E1698" s="199" t="inlineStr">
        <is>
          <t>MEDIUM</t>
        </is>
      </c>
      <c r="F1698" s="199" t="n">
        <v>2</v>
      </c>
      <c r="G1698" s="199" t="n">
        <v>2</v>
      </c>
      <c r="H1698" s="199" t="inlineStr">
        <is>
          <t>MEDIUM</t>
        </is>
      </c>
      <c r="I1698" s="199" t="n">
        <v>10</v>
      </c>
      <c r="J1698" s="199" t="inlineStr">
        <is>
          <t>NO</t>
        </is>
      </c>
      <c r="K1698" s="199" t="inlineStr">
        <is>
          <t>https://attack.mitre.org/techniques/T1556/006</t>
        </is>
      </c>
      <c r="L1698" s="199" t="inlineStr"/>
      <c r="M1698" s="199" t="inlineStr">
        <is>
          <t>Implement detections</t>
        </is>
      </c>
      <c r="N1698" s="199" t="inlineStr">
        <is>
          <t>https://attack.mitre.org/techniques/T1556/006</t>
        </is>
      </c>
      <c r="O1698" s="199" t="inlineStr">
        <is>
          <t>Implement detection rules for this technique</t>
        </is>
      </c>
      <c r="P1698" s="199" t="inlineStr">
        <is>
          <t>Tactics: Credential Access, Defense Evasion, Persistence</t>
        </is>
      </c>
      <c r="Q1698" s="199" t="inlineStr">
        <is>
          <t>P4</t>
        </is>
      </c>
      <c r="R1698" s="199" t="inlineStr">
        <is>
          <t>🔍 Investigate and apply appropriate controls</t>
        </is>
      </c>
      <c r="S1698" s="199" t="inlineStr">
        <is>
          <t>MITRE technique - no IP context</t>
        </is>
      </c>
      <c r="T1698" s="199" t="n">
        <v>0</v>
      </c>
      <c r="U1698" s="199" t="n">
        <v>0</v>
      </c>
      <c r="V1698" s="199" t="inlineStr">
        <is>
          <t>T1556.006:Multi-Factor Authentication | T1621:Multi-Factor Authentication Request Generation</t>
        </is>
      </c>
      <c r="W1698" s="199" t="n">
        <v>1</v>
      </c>
      <c r="X1698" s="199" t="inlineStr">
        <is>
          <t>LOW (40%)</t>
        </is>
      </c>
      <c r="Y1698" s="199" t="inlineStr">
        <is>
          <t>NONE</t>
        </is>
      </c>
      <c r="Z1698" s="199" t="inlineStr">
        <is>
          <t>NONE</t>
        </is>
      </c>
      <c r="AA1698" s="199" t="inlineStr">
        <is>
          <t>NONE</t>
        </is>
      </c>
      <c r="AB1698" s="199" t="inlineStr">
        <is>
          <t>NONE</t>
        </is>
      </c>
      <c r="AC1698" s="199" t="n">
        <v>0</v>
      </c>
      <c r="AD1698" s="199" t="inlineStr"/>
    </row>
    <row r="1699">
      <c r="A1699" s="199" t="inlineStr">
        <is>
          <t>MITRE_ATTACK</t>
        </is>
      </c>
      <c r="B1699" s="199" t="inlineStr">
        <is>
          <t>T1114.002</t>
        </is>
      </c>
      <c r="C1699" s="199" t="inlineStr">
        <is>
          <t>Tactic: Collection | Technique: Remote Email Collection | Adversaries may target an Exchange server, Office 365, or Google Workspace to collect sensitive information. Adversaries may leverage a user's credentials and interact directly with the Exchange server to acquire information from within a network. Adversaries may also access externally facing Exchange services, Office 365, or Google Workspace to access email using credentials or access tokens. Tools such as [MailSniper](https://attack.mit</t>
        </is>
      </c>
      <c r="D1699" s="199" t="n">
        <v>6</v>
      </c>
      <c r="E1699" s="199" t="inlineStr">
        <is>
          <t>MEDIUM</t>
        </is>
      </c>
      <c r="F1699" s="199" t="n">
        <v>2</v>
      </c>
      <c r="G1699" s="199" t="n">
        <v>2</v>
      </c>
      <c r="H1699" s="199" t="inlineStr">
        <is>
          <t>MEDIUM</t>
        </is>
      </c>
      <c r="I1699" s="199" t="n">
        <v>10</v>
      </c>
      <c r="J1699" s="199" t="inlineStr">
        <is>
          <t>NO</t>
        </is>
      </c>
      <c r="K1699" s="199" t="inlineStr">
        <is>
          <t>https://attack.mitre.org/techniques/T1114/002</t>
        </is>
      </c>
      <c r="L1699" s="199" t="inlineStr"/>
      <c r="M1699" s="199" t="inlineStr">
        <is>
          <t>Implement detections</t>
        </is>
      </c>
      <c r="N1699" s="199" t="inlineStr">
        <is>
          <t>https://attack.mitre.org/techniques/T1114/002</t>
        </is>
      </c>
      <c r="O1699" s="199" t="inlineStr">
        <is>
          <t>Implement detection rules for this technique</t>
        </is>
      </c>
      <c r="P1699" s="199" t="inlineStr">
        <is>
          <t>Tactics: Collection</t>
        </is>
      </c>
      <c r="Q1699" s="199" t="inlineStr">
        <is>
          <t>P4</t>
        </is>
      </c>
      <c r="R1699" s="199" t="inlineStr">
        <is>
          <t>🔍 Investigate and apply appropriate controls</t>
        </is>
      </c>
      <c r="S1699" s="199" t="inlineStr">
        <is>
          <t>MITRE technique - no IP context</t>
        </is>
      </c>
      <c r="T1699" s="199" t="n">
        <v>0</v>
      </c>
      <c r="U1699" s="199" t="n">
        <v>0</v>
      </c>
      <c r="V1699" s="199" t="inlineStr">
        <is>
          <t>T1114.002:Remote Email Collection | T1584.004:Server | T1589.001:Credentials</t>
        </is>
      </c>
      <c r="W1699" s="199" t="n">
        <v>1</v>
      </c>
      <c r="X1699" s="199" t="inlineStr">
        <is>
          <t>LOW (40%)</t>
        </is>
      </c>
      <c r="Y1699" s="199" t="inlineStr">
        <is>
          <t>NONE</t>
        </is>
      </c>
      <c r="Z1699" s="199" t="inlineStr">
        <is>
          <t>NONE</t>
        </is>
      </c>
      <c r="AA1699" s="199" t="inlineStr">
        <is>
          <t>NONE</t>
        </is>
      </c>
      <c r="AB1699" s="199" t="inlineStr">
        <is>
          <t>NONE</t>
        </is>
      </c>
      <c r="AC1699" s="199" t="n">
        <v>0</v>
      </c>
      <c r="AD1699" s="199" t="inlineStr"/>
    </row>
    <row r="1700">
      <c r="A1700" s="199" t="inlineStr">
        <is>
          <t>MITRE_ATTACK</t>
        </is>
      </c>
      <c r="B1700" s="199" t="inlineStr">
        <is>
          <t>T1505.004</t>
        </is>
      </c>
      <c r="C1700" s="199" t="inlineStr">
        <is>
          <t>Tactic: Persistence | Technique: IIS Components | Adversaries may install malicious components that run on Internet Information Services (IIS) web servers to establish persistence. IIS provides several mechanisms to extend the functionality of the web servers. For example, Internet Server Application Programming Interface (ISAPI) extensions and filters can be installed to examine and/or modify incoming and outgoing IIS web requests. Extensions and filters are deployed as DLL files that export th</t>
        </is>
      </c>
      <c r="D1700" s="199" t="n">
        <v>6</v>
      </c>
      <c r="E1700" s="199" t="inlineStr">
        <is>
          <t>MEDIUM</t>
        </is>
      </c>
      <c r="F1700" s="199" t="n">
        <v>2</v>
      </c>
      <c r="G1700" s="199" t="n">
        <v>2</v>
      </c>
      <c r="H1700" s="199" t="inlineStr">
        <is>
          <t>MEDIUM</t>
        </is>
      </c>
      <c r="I1700" s="199" t="n">
        <v>10</v>
      </c>
      <c r="J1700" s="199" t="inlineStr">
        <is>
          <t>NO</t>
        </is>
      </c>
      <c r="K1700" s="199" t="inlineStr">
        <is>
          <t>https://attack.mitre.org/techniques/T1505/004</t>
        </is>
      </c>
      <c r="L1700" s="199" t="inlineStr"/>
      <c r="M1700" s="199" t="inlineStr">
        <is>
          <t>Implement detections</t>
        </is>
      </c>
      <c r="N1700" s="199" t="inlineStr">
        <is>
          <t>https://attack.mitre.org/techniques/T1505/004</t>
        </is>
      </c>
      <c r="O1700" s="199" t="inlineStr">
        <is>
          <t>Implement detection rules for this technique</t>
        </is>
      </c>
      <c r="P1700" s="199" t="inlineStr">
        <is>
          <t>Tactics: Persistence</t>
        </is>
      </c>
      <c r="Q1700" s="199" t="inlineStr">
        <is>
          <t>P4</t>
        </is>
      </c>
      <c r="R1700" s="199" t="inlineStr">
        <is>
          <t>🔍 Investigate and apply appropriate controls</t>
        </is>
      </c>
      <c r="S1700" s="199" t="inlineStr">
        <is>
          <t>MITRE technique - no IP context</t>
        </is>
      </c>
      <c r="T1700" s="199" t="n">
        <v>0</v>
      </c>
      <c r="U1700" s="199" t="n">
        <v>0</v>
      </c>
      <c r="V1700" s="199" t="inlineStr">
        <is>
          <t>T1505.004:IIS Components | T1584.004:Server</t>
        </is>
      </c>
      <c r="W1700" s="199" t="n">
        <v>1</v>
      </c>
      <c r="X1700" s="199" t="inlineStr">
        <is>
          <t>LOW (40%)</t>
        </is>
      </c>
      <c r="Y1700" s="199" t="inlineStr">
        <is>
          <t>NONE</t>
        </is>
      </c>
      <c r="Z1700" s="199" t="inlineStr">
        <is>
          <t>NONE</t>
        </is>
      </c>
      <c r="AA1700" s="199" t="inlineStr">
        <is>
          <t>NONE</t>
        </is>
      </c>
      <c r="AB1700" s="199" t="inlineStr">
        <is>
          <t>NONE</t>
        </is>
      </c>
      <c r="AC1700" s="199" t="n">
        <v>0</v>
      </c>
      <c r="AD1700" s="199" t="inlineStr"/>
    </row>
    <row r="1701">
      <c r="A1701" s="199" t="inlineStr">
        <is>
          <t>MITRE_ATTACK</t>
        </is>
      </c>
      <c r="B1701" s="199" t="inlineStr">
        <is>
          <t>T1036.001</t>
        </is>
      </c>
      <c r="C1701" s="199" t="inlineStr">
        <is>
          <t>Tactic: Defense Evasion | Technique: Invalid Code Signature | Adversaries may attempt to mimic features of valid code signatures to increase the chance of deceiving a user, analyst, or tool. Code signing provides a level of authenticity on a binary from the developer and a guarantee that the binary has not been tampered with. Adversaries can copy the metadata and signature information from a signed program, then use it as a template for an unsigned program. Files with invalid code signatures wil</t>
        </is>
      </c>
      <c r="D1701" s="199" t="n">
        <v>6</v>
      </c>
      <c r="E1701" s="199" t="inlineStr">
        <is>
          <t>MEDIUM</t>
        </is>
      </c>
      <c r="F1701" s="199" t="n">
        <v>2</v>
      </c>
      <c r="G1701" s="199" t="n">
        <v>2</v>
      </c>
      <c r="H1701" s="199" t="inlineStr">
        <is>
          <t>MEDIUM</t>
        </is>
      </c>
      <c r="I1701" s="199" t="n">
        <v>10</v>
      </c>
      <c r="J1701" s="199" t="inlineStr">
        <is>
          <t>NO</t>
        </is>
      </c>
      <c r="K1701" s="199" t="inlineStr">
        <is>
          <t>https://attack.mitre.org/techniques/T1036/001</t>
        </is>
      </c>
      <c r="L1701" s="199" t="inlineStr"/>
      <c r="M1701" s="199" t="inlineStr">
        <is>
          <t>Implement detections</t>
        </is>
      </c>
      <c r="N1701" s="199" t="inlineStr">
        <is>
          <t>https://attack.mitre.org/techniques/T1036/001</t>
        </is>
      </c>
      <c r="O1701" s="199" t="inlineStr">
        <is>
          <t>Implement detection rules for this technique</t>
        </is>
      </c>
      <c r="P1701" s="199" t="inlineStr">
        <is>
          <t>Tactics: Defense Evasion</t>
        </is>
      </c>
      <c r="Q1701" s="199" t="inlineStr">
        <is>
          <t>P4</t>
        </is>
      </c>
      <c r="R1701" s="199" t="inlineStr">
        <is>
          <t>🔍 Investigate and apply appropriate controls</t>
        </is>
      </c>
      <c r="S1701" s="199" t="inlineStr">
        <is>
          <t>MITRE technique - no IP context</t>
        </is>
      </c>
      <c r="T1701" s="199" t="n">
        <v>0</v>
      </c>
      <c r="U1701" s="199" t="n">
        <v>0</v>
      </c>
      <c r="V1701" s="199" t="inlineStr">
        <is>
          <t>T1036.001:Invalid Code Signature | T1553.002:Code Signing</t>
        </is>
      </c>
      <c r="W1701" s="199" t="n">
        <v>1</v>
      </c>
      <c r="X1701" s="199" t="inlineStr">
        <is>
          <t>LOW (40%)</t>
        </is>
      </c>
      <c r="Y1701" s="199" t="inlineStr">
        <is>
          <t>NONE</t>
        </is>
      </c>
      <c r="Z1701" s="199" t="inlineStr">
        <is>
          <t>NONE</t>
        </is>
      </c>
      <c r="AA1701" s="199" t="inlineStr">
        <is>
          <t>NONE</t>
        </is>
      </c>
      <c r="AB1701" s="199" t="inlineStr">
        <is>
          <t>NONE</t>
        </is>
      </c>
      <c r="AC1701" s="199" t="n">
        <v>0</v>
      </c>
      <c r="AD1701" s="199" t="inlineStr"/>
    </row>
    <row r="1702">
      <c r="A1702" s="199" t="inlineStr">
        <is>
          <t>MITRE_ATTACK</t>
        </is>
      </c>
      <c r="B1702" s="199" t="inlineStr">
        <is>
          <t>T1564.006</t>
        </is>
      </c>
      <c r="C1702" s="199" t="inlineStr">
        <is>
          <t xml:space="preserve">Tactic: Defense Evasion | Technique: Run Virtual Instance | Adversaries may carry out malicious operations using a virtual instance to avoid detection. A wide variety of virtualization technologies exist that allow for the emulation of a computer or computing environment. By running malicious code inside of a virtual instance, adversaries can hide artifacts associated with their behavior from security tools that are unable to monitor activity inside the virtual instance.(Citation: CyberCX Akira </t>
        </is>
      </c>
      <c r="D1702" s="199" t="n">
        <v>6</v>
      </c>
      <c r="E1702" s="199" t="inlineStr">
        <is>
          <t>MEDIUM</t>
        </is>
      </c>
      <c r="F1702" s="199" t="n">
        <v>2</v>
      </c>
      <c r="G1702" s="199" t="n">
        <v>2</v>
      </c>
      <c r="H1702" s="199" t="inlineStr">
        <is>
          <t>MEDIUM</t>
        </is>
      </c>
      <c r="I1702" s="199" t="n">
        <v>10</v>
      </c>
      <c r="J1702" s="199" t="inlineStr">
        <is>
          <t>NO</t>
        </is>
      </c>
      <c r="K1702" s="199" t="inlineStr">
        <is>
          <t>https://attack.mitre.org/techniques/T1564/006</t>
        </is>
      </c>
      <c r="L1702" s="199" t="inlineStr"/>
      <c r="M1702" s="199" t="inlineStr">
        <is>
          <t>Implement detections</t>
        </is>
      </c>
      <c r="N1702" s="199" t="inlineStr">
        <is>
          <t>https://attack.mitre.org/techniques/T1564/006</t>
        </is>
      </c>
      <c r="O1702" s="199" t="inlineStr">
        <is>
          <t>Implement detection rules for this technique</t>
        </is>
      </c>
      <c r="P1702" s="199" t="inlineStr">
        <is>
          <t>Tactics: Defense Evasion</t>
        </is>
      </c>
      <c r="Q1702" s="199" t="inlineStr">
        <is>
          <t>P4</t>
        </is>
      </c>
      <c r="R1702" s="199" t="inlineStr">
        <is>
          <t>🔍 Investigate and apply appropriate controls</t>
        </is>
      </c>
      <c r="S1702" s="199" t="inlineStr">
        <is>
          <t>MITRE technique - no IP context</t>
        </is>
      </c>
      <c r="T1702" s="199" t="n">
        <v>0</v>
      </c>
      <c r="U1702" s="199" t="n">
        <v>0</v>
      </c>
      <c r="V1702" s="199" t="inlineStr">
        <is>
          <t>T1564.006:Run Virtual Instance</t>
        </is>
      </c>
      <c r="W1702" s="199" t="n">
        <v>1</v>
      </c>
      <c r="X1702" s="199" t="inlineStr">
        <is>
          <t>LOW (40%)</t>
        </is>
      </c>
      <c r="Y1702" s="199" t="inlineStr">
        <is>
          <t>NONE</t>
        </is>
      </c>
      <c r="Z1702" s="199" t="inlineStr">
        <is>
          <t>NONE</t>
        </is>
      </c>
      <c r="AA1702" s="199" t="inlineStr">
        <is>
          <t>NONE</t>
        </is>
      </c>
      <c r="AB1702" s="199" t="inlineStr">
        <is>
          <t>NONE</t>
        </is>
      </c>
      <c r="AC1702" s="199" t="n">
        <v>0</v>
      </c>
      <c r="AD1702" s="199" t="inlineStr"/>
    </row>
    <row r="1703">
      <c r="A1703" s="199" t="inlineStr">
        <is>
          <t>MITRE_ATTACK</t>
        </is>
      </c>
      <c r="B1703" s="199" t="inlineStr">
        <is>
          <t>T1027.014</t>
        </is>
      </c>
      <c r="C1703" s="199" t="inlineStr">
        <is>
          <t>Tactic: Defense Evasion | Technique: Polymorphic Code | Adversaries may utilize polymorphic code (also known as metamorphic or mutating code) to evade detection. Polymorphic code is a type of software capable of changing its runtime footprint during code execution.(Citation: polymorphic-blackberry) With each execution of the software, the code is mutated into a different version of itself that achieves the same purpose or objective as the original. This functionality enables the malware to evade</t>
        </is>
      </c>
      <c r="D1703" s="199" t="n">
        <v>6</v>
      </c>
      <c r="E1703" s="199" t="inlineStr">
        <is>
          <t>MEDIUM</t>
        </is>
      </c>
      <c r="F1703" s="199" t="n">
        <v>2</v>
      </c>
      <c r="G1703" s="199" t="n">
        <v>2</v>
      </c>
      <c r="H1703" s="199" t="inlineStr">
        <is>
          <t>MEDIUM</t>
        </is>
      </c>
      <c r="I1703" s="199" t="n">
        <v>10</v>
      </c>
      <c r="J1703" s="199" t="inlineStr">
        <is>
          <t>NO</t>
        </is>
      </c>
      <c r="K1703" s="199" t="inlineStr">
        <is>
          <t>https://attack.mitre.org/techniques/T1027/014</t>
        </is>
      </c>
      <c r="L1703" s="199" t="inlineStr"/>
      <c r="M1703" s="199" t="inlineStr">
        <is>
          <t>Implement detections</t>
        </is>
      </c>
      <c r="N1703" s="199" t="inlineStr">
        <is>
          <t>https://attack.mitre.org/techniques/T1027/014</t>
        </is>
      </c>
      <c r="O1703" s="199" t="inlineStr">
        <is>
          <t>Implement detection rules for this technique</t>
        </is>
      </c>
      <c r="P1703" s="199" t="inlineStr">
        <is>
          <t>Tactics: Defense Evasion</t>
        </is>
      </c>
      <c r="Q1703" s="199" t="inlineStr">
        <is>
          <t>P4</t>
        </is>
      </c>
      <c r="R1703" s="199" t="inlineStr">
        <is>
          <t>🔍 Investigate and apply appropriate controls</t>
        </is>
      </c>
      <c r="S1703" s="199" t="inlineStr">
        <is>
          <t>MITRE technique - no IP context</t>
        </is>
      </c>
      <c r="T1703" s="199" t="n">
        <v>0</v>
      </c>
      <c r="U1703" s="199" t="n">
        <v>0</v>
      </c>
      <c r="V1703" s="199" t="inlineStr">
        <is>
          <t>T1027.014:Polymorphic Code | T1588.001:Malware | T1592.002:Software</t>
        </is>
      </c>
      <c r="W1703" s="199" t="n">
        <v>1</v>
      </c>
      <c r="X1703" s="199" t="inlineStr">
        <is>
          <t>LOW (40%)</t>
        </is>
      </c>
      <c r="Y1703" s="199" t="inlineStr">
        <is>
          <t>NONE</t>
        </is>
      </c>
      <c r="Z1703" s="199" t="inlineStr">
        <is>
          <t>NONE</t>
        </is>
      </c>
      <c r="AA1703" s="199" t="inlineStr">
        <is>
          <t>NONE</t>
        </is>
      </c>
      <c r="AB1703" s="199" t="inlineStr">
        <is>
          <t>NONE</t>
        </is>
      </c>
      <c r="AC1703" s="199" t="n">
        <v>0</v>
      </c>
      <c r="AD1703" s="199" t="inlineStr"/>
    </row>
    <row r="1704">
      <c r="A1704" s="199" t="inlineStr">
        <is>
          <t>MITRE_ATTACK</t>
        </is>
      </c>
      <c r="B1704" s="199" t="inlineStr">
        <is>
          <t>T1201</t>
        </is>
      </c>
      <c r="C1704" s="199" t="inlineStr">
        <is>
          <t>Tactic: Discovery | Technique: Password Policy Discovery | Adversaries may attempt to access detailed information about the password policy used within an enterprise network or cloud environment. Password policies are a way to enforce complex passwords that are difficult to guess or crack through [Brute Force](https://attack.mitre.org/techniques/T1110). This information may help the adversary to create a list of common passwords and launch dictionary and/or brute force attacks which adheres to t</t>
        </is>
      </c>
      <c r="D1704" s="199" t="n">
        <v>6</v>
      </c>
      <c r="E1704" s="199" t="inlineStr">
        <is>
          <t>MEDIUM</t>
        </is>
      </c>
      <c r="F1704" s="199" t="n">
        <v>2</v>
      </c>
      <c r="G1704" s="199" t="n">
        <v>2</v>
      </c>
      <c r="H1704" s="199" t="inlineStr">
        <is>
          <t>MEDIUM</t>
        </is>
      </c>
      <c r="I1704" s="199" t="n">
        <v>10</v>
      </c>
      <c r="J1704" s="199" t="inlineStr">
        <is>
          <t>NO</t>
        </is>
      </c>
      <c r="K1704" s="199" t="inlineStr">
        <is>
          <t>https://attack.mitre.org/techniques/T1201</t>
        </is>
      </c>
      <c r="L1704" s="199" t="inlineStr"/>
      <c r="M1704" s="199" t="inlineStr">
        <is>
          <t>Implement detections</t>
        </is>
      </c>
      <c r="N1704" s="199" t="inlineStr">
        <is>
          <t>https://attack.mitre.org/techniques/T1201</t>
        </is>
      </c>
      <c r="O1704" s="199" t="inlineStr">
        <is>
          <t>Implement detection rules for this technique</t>
        </is>
      </c>
      <c r="P1704" s="199" t="inlineStr">
        <is>
          <t>Tactics: Discovery</t>
        </is>
      </c>
      <c r="Q1704" s="199" t="inlineStr">
        <is>
          <t>P4</t>
        </is>
      </c>
      <c r="R1704" s="199" t="inlineStr">
        <is>
          <t>🔍 Investigate and apply appropriate controls</t>
        </is>
      </c>
      <c r="S1704" s="199" t="inlineStr">
        <is>
          <t>MITRE technique - no IP context</t>
        </is>
      </c>
      <c r="T1704" s="199" t="n">
        <v>0</v>
      </c>
      <c r="U1704" s="199" t="n">
        <v>0</v>
      </c>
      <c r="V1704" s="199" t="inlineStr">
        <is>
          <t>T1201:Password Policy Discovery | T1110:Brute Force</t>
        </is>
      </c>
      <c r="W1704" s="199" t="n">
        <v>1</v>
      </c>
      <c r="X1704" s="199" t="inlineStr">
        <is>
          <t>LOW (40%)</t>
        </is>
      </c>
      <c r="Y1704" s="199" t="inlineStr">
        <is>
          <t>NONE</t>
        </is>
      </c>
      <c r="Z1704" s="199" t="inlineStr">
        <is>
          <t>NONE</t>
        </is>
      </c>
      <c r="AA1704" s="199" t="inlineStr">
        <is>
          <t>NONE</t>
        </is>
      </c>
      <c r="AB1704" s="199" t="inlineStr">
        <is>
          <t>NONE</t>
        </is>
      </c>
      <c r="AC1704" s="199" t="n">
        <v>0</v>
      </c>
      <c r="AD1704" s="199" t="inlineStr"/>
    </row>
    <row r="1705">
      <c r="A1705" s="199" t="inlineStr">
        <is>
          <t>MITRE_ATTACK</t>
        </is>
      </c>
      <c r="B1705" s="199" t="inlineStr">
        <is>
          <t>T1546</t>
        </is>
      </c>
      <c r="C1705" s="199" t="inlineStr">
        <is>
          <t>Tactic: Privilege Escalation, Persistence | Technique: Event Triggered Execution | Adversaries may establish persistence and/or elevate privileges using system mechanisms that trigger execution based on specific events. Various operating systems have means to monitor and subscribe to events such as logons or other user activity such as running specific applications/binaries. Cloud environments may also support various functions and services that monitor and can be invoked in response to specific</t>
        </is>
      </c>
      <c r="D1705" s="199" t="n">
        <v>6</v>
      </c>
      <c r="E1705" s="199" t="inlineStr">
        <is>
          <t>MEDIUM</t>
        </is>
      </c>
      <c r="F1705" s="199" t="n">
        <v>2</v>
      </c>
      <c r="G1705" s="199" t="n">
        <v>2</v>
      </c>
      <c r="H1705" s="199" t="inlineStr">
        <is>
          <t>MEDIUM</t>
        </is>
      </c>
      <c r="I1705" s="199" t="n">
        <v>10</v>
      </c>
      <c r="J1705" s="199" t="inlineStr">
        <is>
          <t>NO</t>
        </is>
      </c>
      <c r="K1705" s="199" t="inlineStr">
        <is>
          <t>https://attack.mitre.org/techniques/T1546</t>
        </is>
      </c>
      <c r="L1705" s="199" t="inlineStr"/>
      <c r="M1705" s="199" t="inlineStr">
        <is>
          <t>Implement detections</t>
        </is>
      </c>
      <c r="N1705" s="199" t="inlineStr">
        <is>
          <t>https://attack.mitre.org/techniques/T1546</t>
        </is>
      </c>
      <c r="O1705" s="199" t="inlineStr">
        <is>
          <t>Implement detection rules for this technique</t>
        </is>
      </c>
      <c r="P1705" s="199" t="inlineStr">
        <is>
          <t>Tactics: Privilege Escalation, Persistence</t>
        </is>
      </c>
      <c r="Q1705" s="199" t="inlineStr">
        <is>
          <t>P4</t>
        </is>
      </c>
      <c r="R1705" s="199" t="inlineStr">
        <is>
          <t>🔍 Investigate and apply appropriate controls</t>
        </is>
      </c>
      <c r="S1705" s="199" t="inlineStr">
        <is>
          <t>MITRE technique - no IP context</t>
        </is>
      </c>
      <c r="T1705" s="199" t="n">
        <v>0</v>
      </c>
      <c r="U1705" s="199" t="n">
        <v>0</v>
      </c>
      <c r="V1705" s="199" t="inlineStr">
        <is>
          <t>T1546:Event Triggered Execution</t>
        </is>
      </c>
      <c r="W1705" s="199" t="n">
        <v>1</v>
      </c>
      <c r="X1705" s="199" t="inlineStr">
        <is>
          <t>LOW (40%)</t>
        </is>
      </c>
      <c r="Y1705" s="199" t="inlineStr">
        <is>
          <t>NONE</t>
        </is>
      </c>
      <c r="Z1705" s="199" t="inlineStr">
        <is>
          <t>NONE</t>
        </is>
      </c>
      <c r="AA1705" s="199" t="inlineStr">
        <is>
          <t>NONE</t>
        </is>
      </c>
      <c r="AB1705" s="199" t="inlineStr">
        <is>
          <t>NONE</t>
        </is>
      </c>
      <c r="AC1705" s="199" t="n">
        <v>0</v>
      </c>
      <c r="AD1705" s="199" t="inlineStr"/>
    </row>
    <row r="1706">
      <c r="A1706" s="199" t="inlineStr">
        <is>
          <t>MITRE_ATTACK</t>
        </is>
      </c>
      <c r="B1706" s="199" t="inlineStr">
        <is>
          <t>T1546.004</t>
        </is>
      </c>
      <c r="C1706" s="199" t="inlineStr">
        <is>
          <t>Tactic: Privilege Escalation, Persistence | Technique: Unix Shell Configuration Modification | Adversaries may establish persistence through executing malicious commands triggered by a user’s shell. User [Unix Shell](https://attack.mitre.org/techniques/T1059/004)s execute several configuration scripts at different points throughout the session based on events. For example, when a user opens a command-line interface or remotely logs in (such as via SSH) a login shell is initiated. The login shell</t>
        </is>
      </c>
      <c r="D1706" s="199" t="n">
        <v>6</v>
      </c>
      <c r="E1706" s="199" t="inlineStr">
        <is>
          <t>MEDIUM</t>
        </is>
      </c>
      <c r="F1706" s="199" t="n">
        <v>2</v>
      </c>
      <c r="G1706" s="199" t="n">
        <v>2</v>
      </c>
      <c r="H1706" s="199" t="inlineStr">
        <is>
          <t>MEDIUM</t>
        </is>
      </c>
      <c r="I1706" s="199" t="n">
        <v>10</v>
      </c>
      <c r="J1706" s="199" t="inlineStr">
        <is>
          <t>NO</t>
        </is>
      </c>
      <c r="K1706" s="199" t="inlineStr">
        <is>
          <t>https://attack.mitre.org/techniques/T1546/004</t>
        </is>
      </c>
      <c r="L1706" s="199" t="inlineStr"/>
      <c r="M1706" s="199" t="inlineStr">
        <is>
          <t>Implement detections</t>
        </is>
      </c>
      <c r="N1706" s="199" t="inlineStr">
        <is>
          <t>https://attack.mitre.org/techniques/T1546/004</t>
        </is>
      </c>
      <c r="O1706" s="199" t="inlineStr">
        <is>
          <t>Implement detection rules for this technique</t>
        </is>
      </c>
      <c r="P1706" s="199" t="inlineStr">
        <is>
          <t>Tactics: Privilege Escalation, Persistence</t>
        </is>
      </c>
      <c r="Q1706" s="199" t="inlineStr">
        <is>
          <t>P4</t>
        </is>
      </c>
      <c r="R1706" s="199" t="inlineStr">
        <is>
          <t>🔍 Investigate and apply appropriate controls</t>
        </is>
      </c>
      <c r="S1706" s="199" t="inlineStr">
        <is>
          <t>MITRE technique - no IP context</t>
        </is>
      </c>
      <c r="T1706" s="199" t="n">
        <v>0</v>
      </c>
      <c r="U1706" s="199" t="n">
        <v>0</v>
      </c>
      <c r="V1706" s="199" t="inlineStr">
        <is>
          <t>T1546.004:Unix Shell Configuration Modification | T1059.004:Unix Shell</t>
        </is>
      </c>
      <c r="W1706" s="199" t="n">
        <v>1</v>
      </c>
      <c r="X1706" s="199" t="inlineStr">
        <is>
          <t>LOW (40%)</t>
        </is>
      </c>
      <c r="Y1706" s="199" t="inlineStr">
        <is>
          <t>NONE</t>
        </is>
      </c>
      <c r="Z1706" s="199" t="inlineStr">
        <is>
          <t>NONE</t>
        </is>
      </c>
      <c r="AA1706" s="199" t="inlineStr">
        <is>
          <t>NONE</t>
        </is>
      </c>
      <c r="AB1706" s="199" t="inlineStr">
        <is>
          <t>NONE</t>
        </is>
      </c>
      <c r="AC1706" s="199" t="n">
        <v>0</v>
      </c>
      <c r="AD1706" s="199" t="inlineStr"/>
    </row>
    <row r="1707">
      <c r="A1707" s="199" t="inlineStr">
        <is>
          <t>MITRE_ATTACK</t>
        </is>
      </c>
      <c r="B1707" s="199" t="inlineStr">
        <is>
          <t>T1187</t>
        </is>
      </c>
      <c r="C1707" s="199" t="inlineStr">
        <is>
          <t>Tactic: Credential Access | Technique: Forced Authentication | Adversaries may gather credential material by invoking or forcing a user to automatically provide authentication information through a mechanism in which they can intercept.
The Server Message Block (SMB) protocol is commonly used in Windows networks for authentication and communication between systems for access to resources and file sharing. When a Windows system attempts to connect to an SMB resource it will automatically attempt</t>
        </is>
      </c>
      <c r="D1707" s="199" t="n">
        <v>6</v>
      </c>
      <c r="E1707" s="199" t="inlineStr">
        <is>
          <t>MEDIUM</t>
        </is>
      </c>
      <c r="F1707" s="199" t="n">
        <v>2</v>
      </c>
      <c r="G1707" s="199" t="n">
        <v>2</v>
      </c>
      <c r="H1707" s="199" t="inlineStr">
        <is>
          <t>MEDIUM</t>
        </is>
      </c>
      <c r="I1707" s="199" t="n">
        <v>10</v>
      </c>
      <c r="J1707" s="199" t="inlineStr">
        <is>
          <t>NO</t>
        </is>
      </c>
      <c r="K1707" s="199" t="inlineStr">
        <is>
          <t>https://attack.mitre.org/techniques/T1187</t>
        </is>
      </c>
      <c r="L1707" s="199" t="inlineStr"/>
      <c r="M1707" s="199" t="inlineStr">
        <is>
          <t>Implement detections</t>
        </is>
      </c>
      <c r="N1707" s="199" t="inlineStr">
        <is>
          <t>https://attack.mitre.org/techniques/T1187</t>
        </is>
      </c>
      <c r="O1707" s="199" t="inlineStr">
        <is>
          <t>Implement detection rules for this technique</t>
        </is>
      </c>
      <c r="P1707" s="199" t="inlineStr">
        <is>
          <t>Tactics: Credential Access</t>
        </is>
      </c>
      <c r="Q1707" s="199" t="inlineStr">
        <is>
          <t>P4</t>
        </is>
      </c>
      <c r="R1707" s="199" t="inlineStr">
        <is>
          <t>🔍 Investigate and apply appropriate controls</t>
        </is>
      </c>
      <c r="S1707" s="199" t="inlineStr">
        <is>
          <t>MITRE technique - no IP context</t>
        </is>
      </c>
      <c r="T1707" s="199" t="n">
        <v>0</v>
      </c>
      <c r="U1707" s="199" t="n">
        <v>0</v>
      </c>
      <c r="V1707" s="199" t="inlineStr">
        <is>
          <t>T1187:Forced Authentication | T1584.004:Server</t>
        </is>
      </c>
      <c r="W1707" s="199" t="n">
        <v>1</v>
      </c>
      <c r="X1707" s="199" t="inlineStr">
        <is>
          <t>LOW (40%)</t>
        </is>
      </c>
      <c r="Y1707" s="199" t="inlineStr">
        <is>
          <t>NONE</t>
        </is>
      </c>
      <c r="Z1707" s="199" t="inlineStr">
        <is>
          <t>NONE</t>
        </is>
      </c>
      <c r="AA1707" s="199" t="inlineStr">
        <is>
          <t>NONE</t>
        </is>
      </c>
      <c r="AB1707" s="199" t="inlineStr">
        <is>
          <t>NONE</t>
        </is>
      </c>
      <c r="AC1707" s="199" t="n">
        <v>0</v>
      </c>
      <c r="AD1707" s="199" t="inlineStr"/>
    </row>
    <row r="1708">
      <c r="A1708" s="199" t="inlineStr">
        <is>
          <t>MITRE_ATTACK</t>
        </is>
      </c>
      <c r="B1708" s="199" t="inlineStr">
        <is>
          <t>T1134.005</t>
        </is>
      </c>
      <c r="C1708" s="199" t="inlineStr">
        <is>
          <t>Tactic: Defense Evasion, Privilege Escalation | Technique: SID-History Injection | Adversaries may use SID-History Injection to escalate privileges and bypass access controls. The Windows security identifier (SID) is a unique value that identifies a user or group account. SIDs are used by Windows security in both security descriptors and access tokens. (Citation: Microsoft SID) An account can hold additional SIDs in the SID-History Active Directory attribute (Citation: Microsoft SID-History Attr</t>
        </is>
      </c>
      <c r="D1708" s="199" t="n">
        <v>6</v>
      </c>
      <c r="E1708" s="199" t="inlineStr">
        <is>
          <t>MEDIUM</t>
        </is>
      </c>
      <c r="F1708" s="199" t="n">
        <v>2</v>
      </c>
      <c r="G1708" s="199" t="n">
        <v>2</v>
      </c>
      <c r="H1708" s="199" t="inlineStr">
        <is>
          <t>MEDIUM</t>
        </is>
      </c>
      <c r="I1708" s="199" t="n">
        <v>10</v>
      </c>
      <c r="J1708" s="199" t="inlineStr">
        <is>
          <t>NO</t>
        </is>
      </c>
      <c r="K1708" s="199" t="inlineStr">
        <is>
          <t>https://attack.mitre.org/techniques/T1134/005</t>
        </is>
      </c>
      <c r="L1708" s="199" t="inlineStr"/>
      <c r="M1708" s="199" t="inlineStr">
        <is>
          <t>Implement detections</t>
        </is>
      </c>
      <c r="N1708" s="199" t="inlineStr">
        <is>
          <t>https://attack.mitre.org/techniques/T1134/005</t>
        </is>
      </c>
      <c r="O1708" s="199" t="inlineStr">
        <is>
          <t>Implement detection rules for this technique</t>
        </is>
      </c>
      <c r="P1708" s="199" t="inlineStr">
        <is>
          <t>Tactics: Defense Evasion, Privilege Escalation</t>
        </is>
      </c>
      <c r="Q1708" s="199" t="inlineStr">
        <is>
          <t>P4</t>
        </is>
      </c>
      <c r="R1708" s="199" t="inlineStr">
        <is>
          <t>🔍 Investigate and apply appropriate controls</t>
        </is>
      </c>
      <c r="S1708" s="199" t="inlineStr">
        <is>
          <t>MITRE technique - no IP context</t>
        </is>
      </c>
      <c r="T1708" s="199" t="n">
        <v>0</v>
      </c>
      <c r="U1708" s="199" t="n">
        <v>0</v>
      </c>
      <c r="V1708" s="199" t="inlineStr">
        <is>
          <t>T1134.005:SID-History Injection</t>
        </is>
      </c>
      <c r="W1708" s="199" t="n">
        <v>1</v>
      </c>
      <c r="X1708" s="199" t="inlineStr">
        <is>
          <t>LOW (40%)</t>
        </is>
      </c>
      <c r="Y1708" s="199" t="inlineStr">
        <is>
          <t>NONE</t>
        </is>
      </c>
      <c r="Z1708" s="199" t="inlineStr">
        <is>
          <t>NONE</t>
        </is>
      </c>
      <c r="AA1708" s="199" t="inlineStr">
        <is>
          <t>NONE</t>
        </is>
      </c>
      <c r="AB1708" s="199" t="inlineStr">
        <is>
          <t>NONE</t>
        </is>
      </c>
      <c r="AC1708" s="199" t="n">
        <v>0</v>
      </c>
      <c r="AD1708" s="199" t="inlineStr"/>
    </row>
    <row r="1709">
      <c r="A1709" s="199" t="inlineStr">
        <is>
          <t>MITRE_ATTACK</t>
        </is>
      </c>
      <c r="B1709" s="199" t="inlineStr">
        <is>
          <t>T1599</t>
        </is>
      </c>
      <c r="C1709" s="199" t="inlineStr">
        <is>
          <t>Tactic: Defense Evasion | Technique: Network Boundary Bridging | Adversaries may bridge network boundaries by compromising perimeter network devices or internal devices responsible for network segmentation. Breaching these devices may enable an adversary to bypass restrictions on traffic routing that otherwise separate trusted and untrusted networks.
Devices such as routers and firewalls can be used to create boundaries between trusted and untrusted networks.  They achieve this by restricting t</t>
        </is>
      </c>
      <c r="D1709" s="199" t="n">
        <v>6</v>
      </c>
      <c r="E1709" s="199" t="inlineStr">
        <is>
          <t>MEDIUM</t>
        </is>
      </c>
      <c r="F1709" s="199" t="n">
        <v>2</v>
      </c>
      <c r="G1709" s="199" t="n">
        <v>2</v>
      </c>
      <c r="H1709" s="199" t="inlineStr">
        <is>
          <t>MEDIUM</t>
        </is>
      </c>
      <c r="I1709" s="199" t="n">
        <v>10</v>
      </c>
      <c r="J1709" s="199" t="inlineStr">
        <is>
          <t>NO</t>
        </is>
      </c>
      <c r="K1709" s="199" t="inlineStr">
        <is>
          <t>https://attack.mitre.org/techniques/T1599</t>
        </is>
      </c>
      <c r="L1709" s="199" t="inlineStr"/>
      <c r="M1709" s="199" t="inlineStr">
        <is>
          <t>Implement detections</t>
        </is>
      </c>
      <c r="N1709" s="199" t="inlineStr">
        <is>
          <t>https://attack.mitre.org/techniques/T1599</t>
        </is>
      </c>
      <c r="O1709" s="199" t="inlineStr">
        <is>
          <t>Implement detection rules for this technique</t>
        </is>
      </c>
      <c r="P1709" s="199" t="inlineStr">
        <is>
          <t>Tactics: Defense Evasion</t>
        </is>
      </c>
      <c r="Q1709" s="199" t="inlineStr">
        <is>
          <t>P4</t>
        </is>
      </c>
      <c r="R1709" s="199" t="inlineStr">
        <is>
          <t>🔍 Investigate and apply appropriate controls</t>
        </is>
      </c>
      <c r="S1709" s="199" t="inlineStr">
        <is>
          <t>MITRE technique - no IP context</t>
        </is>
      </c>
      <c r="T1709" s="199" t="n">
        <v>0</v>
      </c>
      <c r="U1709" s="199" t="n">
        <v>0</v>
      </c>
      <c r="V1709" s="199" t="inlineStr">
        <is>
          <t>T1599:Network Boundary Bridging | T1584.008:Network Devices</t>
        </is>
      </c>
      <c r="W1709" s="199" t="n">
        <v>1</v>
      </c>
      <c r="X1709" s="199" t="inlineStr">
        <is>
          <t>LOW (40%)</t>
        </is>
      </c>
      <c r="Y1709" s="199" t="inlineStr">
        <is>
          <t>NONE</t>
        </is>
      </c>
      <c r="Z1709" s="199" t="inlineStr">
        <is>
          <t>NONE</t>
        </is>
      </c>
      <c r="AA1709" s="199" t="inlineStr">
        <is>
          <t>NONE</t>
        </is>
      </c>
      <c r="AB1709" s="199" t="inlineStr">
        <is>
          <t>NONE</t>
        </is>
      </c>
      <c r="AC1709" s="199" t="n">
        <v>0</v>
      </c>
      <c r="AD1709" s="199" t="inlineStr"/>
    </row>
    <row r="1710">
      <c r="A1710" s="199" t="inlineStr">
        <is>
          <t>MITRE_ATTACK</t>
        </is>
      </c>
      <c r="B1710" s="199" t="inlineStr">
        <is>
          <t>T1486</t>
        </is>
      </c>
      <c r="C1710" s="199" t="inlineStr">
        <is>
          <t>Tactic: Impact | Technique: Data Encrypted for Impact | Adversaries may encrypt data on target systems or on large numbers of systems in a network to interrupt availability to system and network resources. They can attempt to render stored data inaccessible by encrypting files or data on local and remote drives and withholding access to a decryption key. This may be done in order to extract monetary compensation from a victim in exchange for decryption or a decryption key (ransomware) or to rend</t>
        </is>
      </c>
      <c r="D1710" s="199" t="n">
        <v>6</v>
      </c>
      <c r="E1710" s="199" t="inlineStr">
        <is>
          <t>MEDIUM</t>
        </is>
      </c>
      <c r="F1710" s="199" t="n">
        <v>2</v>
      </c>
      <c r="G1710" s="199" t="n">
        <v>2</v>
      </c>
      <c r="H1710" s="199" t="inlineStr">
        <is>
          <t>MEDIUM</t>
        </is>
      </c>
      <c r="I1710" s="199" t="n">
        <v>10</v>
      </c>
      <c r="J1710" s="199" t="inlineStr">
        <is>
          <t>NO</t>
        </is>
      </c>
      <c r="K1710" s="199" t="inlineStr">
        <is>
          <t>https://attack.mitre.org/techniques/T1486</t>
        </is>
      </c>
      <c r="L1710" s="199" t="inlineStr"/>
      <c r="M1710" s="199" t="inlineStr">
        <is>
          <t>Implement detections</t>
        </is>
      </c>
      <c r="N1710" s="199" t="inlineStr">
        <is>
          <t>https://attack.mitre.org/techniques/T1486</t>
        </is>
      </c>
      <c r="O1710" s="199" t="inlineStr">
        <is>
          <t>Implement detection rules for this technique</t>
        </is>
      </c>
      <c r="P1710" s="199" t="inlineStr">
        <is>
          <t>Tactics: Impact</t>
        </is>
      </c>
      <c r="Q1710" s="199" t="inlineStr">
        <is>
          <t>P4</t>
        </is>
      </c>
      <c r="R1710" s="199" t="inlineStr">
        <is>
          <t>🔍 Investigate and apply appropriate controls</t>
        </is>
      </c>
      <c r="S1710" s="199" t="inlineStr">
        <is>
          <t>MITRE technique - no IP context</t>
        </is>
      </c>
      <c r="T1710" s="199" t="n">
        <v>0</v>
      </c>
      <c r="U1710" s="199" t="n">
        <v>0</v>
      </c>
      <c r="V1710" s="199" t="inlineStr">
        <is>
          <t>T1486:Data Encrypted for Impact</t>
        </is>
      </c>
      <c r="W1710" s="199" t="n">
        <v>1</v>
      </c>
      <c r="X1710" s="199" t="inlineStr">
        <is>
          <t>LOW (40%)</t>
        </is>
      </c>
      <c r="Y1710" s="199" t="inlineStr">
        <is>
          <t>NONE</t>
        </is>
      </c>
      <c r="Z1710" s="199" t="inlineStr">
        <is>
          <t>NONE</t>
        </is>
      </c>
      <c r="AA1710" s="199" t="inlineStr">
        <is>
          <t>NONE</t>
        </is>
      </c>
      <c r="AB1710" s="199" t="inlineStr">
        <is>
          <t>NONE</t>
        </is>
      </c>
      <c r="AC1710" s="199" t="n">
        <v>0</v>
      </c>
      <c r="AD1710" s="199" t="inlineStr"/>
    </row>
    <row r="1711">
      <c r="A1711" s="199" t="inlineStr">
        <is>
          <t>MITRE_ATTACK</t>
        </is>
      </c>
      <c r="B1711" s="199" t="inlineStr">
        <is>
          <t>T1553</t>
        </is>
      </c>
      <c r="C1711" s="199" t="inlineStr">
        <is>
          <t>Tactic: Defense Evasion | Technique: Subvert Trust Controls | Adversaries may undermine security controls that will either warn users of untrusted activity or prevent execution of untrusted programs. Operating systems and security products may contain mechanisms to identify programs or websites as possessing some level of trust. Examples of such features would include a program being allowed to run because it is signed by a valid code signing certificate, a program prompting the user with a warn</t>
        </is>
      </c>
      <c r="D1711" s="199" t="n">
        <v>6</v>
      </c>
      <c r="E1711" s="199" t="inlineStr">
        <is>
          <t>MEDIUM</t>
        </is>
      </c>
      <c r="F1711" s="199" t="n">
        <v>2</v>
      </c>
      <c r="G1711" s="199" t="n">
        <v>2</v>
      </c>
      <c r="H1711" s="199" t="inlineStr">
        <is>
          <t>MEDIUM</t>
        </is>
      </c>
      <c r="I1711" s="199" t="n">
        <v>10</v>
      </c>
      <c r="J1711" s="199" t="inlineStr">
        <is>
          <t>NO</t>
        </is>
      </c>
      <c r="K1711" s="199" t="inlineStr">
        <is>
          <t>https://attack.mitre.org/techniques/T1553</t>
        </is>
      </c>
      <c r="L1711" s="199" t="inlineStr"/>
      <c r="M1711" s="199" t="inlineStr">
        <is>
          <t>Implement detections</t>
        </is>
      </c>
      <c r="N1711" s="199" t="inlineStr">
        <is>
          <t>https://attack.mitre.org/techniques/T1553</t>
        </is>
      </c>
      <c r="O1711" s="199" t="inlineStr">
        <is>
          <t>Implement detection rules for this technique</t>
        </is>
      </c>
      <c r="P1711" s="199" t="inlineStr">
        <is>
          <t>Tactics: Defense Evasion</t>
        </is>
      </c>
      <c r="Q1711" s="199" t="inlineStr">
        <is>
          <t>P4</t>
        </is>
      </c>
      <c r="R1711" s="199" t="inlineStr">
        <is>
          <t>🔍 Investigate and apply appropriate controls</t>
        </is>
      </c>
      <c r="S1711" s="199" t="inlineStr">
        <is>
          <t>MITRE technique - no IP context</t>
        </is>
      </c>
      <c r="T1711" s="199" t="n">
        <v>0</v>
      </c>
      <c r="U1711" s="199" t="n">
        <v>0</v>
      </c>
      <c r="V1711" s="199" t="inlineStr">
        <is>
          <t>T1553:Subvert Trust Controls | T1553.002:Code Signing</t>
        </is>
      </c>
      <c r="W1711" s="199" t="n">
        <v>1</v>
      </c>
      <c r="X1711" s="199" t="inlineStr">
        <is>
          <t>LOW (40%)</t>
        </is>
      </c>
      <c r="Y1711" s="199" t="inlineStr">
        <is>
          <t>NONE</t>
        </is>
      </c>
      <c r="Z1711" s="199" t="inlineStr">
        <is>
          <t>NONE</t>
        </is>
      </c>
      <c r="AA1711" s="199" t="inlineStr">
        <is>
          <t>NONE</t>
        </is>
      </c>
      <c r="AB1711" s="199" t="inlineStr">
        <is>
          <t>NONE</t>
        </is>
      </c>
      <c r="AC1711" s="199" t="n">
        <v>0</v>
      </c>
      <c r="AD1711" s="199" t="inlineStr"/>
    </row>
    <row r="1712">
      <c r="A1712" s="199" t="inlineStr">
        <is>
          <t>MITRE_ATTACK</t>
        </is>
      </c>
      <c r="B1712" s="199" t="inlineStr">
        <is>
          <t>T1548.004</t>
        </is>
      </c>
      <c r="C1712" s="199" t="inlineStr">
        <is>
          <t>Tactic: Privilege Escalation, Defense Evasion | Technique: Elevated Execution with Prompt | Adversaries may leverage the AuthorizationExecuteWithPrivileges API to escalate privileges by prompting the user for credentials.(Citation: AppleDocs AuthorizationExecuteWithPrivileges) The purpose of this API is to give application developers an easy way to perform operations with root privileges, such as for application installation or updating. This API does not validate that the program requesting roo</t>
        </is>
      </c>
      <c r="D1712" s="199" t="n">
        <v>6</v>
      </c>
      <c r="E1712" s="199" t="inlineStr">
        <is>
          <t>MEDIUM</t>
        </is>
      </c>
      <c r="F1712" s="199" t="n">
        <v>2</v>
      </c>
      <c r="G1712" s="199" t="n">
        <v>2</v>
      </c>
      <c r="H1712" s="199" t="inlineStr">
        <is>
          <t>MEDIUM</t>
        </is>
      </c>
      <c r="I1712" s="199" t="n">
        <v>10</v>
      </c>
      <c r="J1712" s="199" t="inlineStr">
        <is>
          <t>NO</t>
        </is>
      </c>
      <c r="K1712" s="199" t="inlineStr">
        <is>
          <t>https://attack.mitre.org/techniques/T1548/004</t>
        </is>
      </c>
      <c r="L1712" s="199" t="inlineStr"/>
      <c r="M1712" s="199" t="inlineStr">
        <is>
          <t>Implement detections</t>
        </is>
      </c>
      <c r="N1712" s="199" t="inlineStr">
        <is>
          <t>https://attack.mitre.org/techniques/T1548/004</t>
        </is>
      </c>
      <c r="O1712" s="199" t="inlineStr">
        <is>
          <t>Implement detection rules for this technique</t>
        </is>
      </c>
      <c r="P1712" s="199" t="inlineStr">
        <is>
          <t>Tactics: Privilege Escalation, Defense Evasion</t>
        </is>
      </c>
      <c r="Q1712" s="199" t="inlineStr">
        <is>
          <t>P4</t>
        </is>
      </c>
      <c r="R1712" s="199" t="inlineStr">
        <is>
          <t>🔍 Investigate and apply appropriate controls</t>
        </is>
      </c>
      <c r="S1712" s="199" t="inlineStr">
        <is>
          <t>MITRE technique - no IP context</t>
        </is>
      </c>
      <c r="T1712" s="199" t="n">
        <v>0</v>
      </c>
      <c r="U1712" s="199" t="n">
        <v>0</v>
      </c>
      <c r="V1712" s="199" t="inlineStr">
        <is>
          <t>T1548.004:Elevated Execution with Prompt | T1589.001:Credentials</t>
        </is>
      </c>
      <c r="W1712" s="199" t="n">
        <v>1</v>
      </c>
      <c r="X1712" s="199" t="inlineStr">
        <is>
          <t>LOW (40%)</t>
        </is>
      </c>
      <c r="Y1712" s="199" t="inlineStr">
        <is>
          <t>NONE</t>
        </is>
      </c>
      <c r="Z1712" s="199" t="inlineStr">
        <is>
          <t>NONE</t>
        </is>
      </c>
      <c r="AA1712" s="199" t="inlineStr">
        <is>
          <t>NONE</t>
        </is>
      </c>
      <c r="AB1712" s="199" t="inlineStr">
        <is>
          <t>NONE</t>
        </is>
      </c>
      <c r="AC1712" s="199" t="n">
        <v>0</v>
      </c>
      <c r="AD1712" s="199" t="inlineStr"/>
    </row>
    <row r="1713">
      <c r="A1713" s="199" t="inlineStr">
        <is>
          <t>MITRE_ATTACK</t>
        </is>
      </c>
      <c r="B1713" s="199" t="inlineStr">
        <is>
          <t>T1592.003</t>
        </is>
      </c>
      <c r="C1713" s="199" t="inlineStr">
        <is>
          <t>Tactic: Reconnaissance | Technique: Firmware | Adversaries may gather information about the victim's host firmware that can be used during targeting. Information about host firmware may include a variety of details such as type and versions on specific hosts, which may be used to infer more information about hosts in the environment (ex: configuration, purpose, age/patch level, etc.).
Adversaries may gather this information in various ways, such as direct elicitation via [Phishing for Informati</t>
        </is>
      </c>
      <c r="D1713" s="199" t="n">
        <v>6</v>
      </c>
      <c r="E1713" s="199" t="inlineStr">
        <is>
          <t>MEDIUM</t>
        </is>
      </c>
      <c r="F1713" s="199" t="n">
        <v>2</v>
      </c>
      <c r="G1713" s="199" t="n">
        <v>2</v>
      </c>
      <c r="H1713" s="199" t="inlineStr">
        <is>
          <t>MEDIUM</t>
        </is>
      </c>
      <c r="I1713" s="199" t="n">
        <v>10</v>
      </c>
      <c r="J1713" s="199" t="inlineStr">
        <is>
          <t>NO</t>
        </is>
      </c>
      <c r="K1713" s="199" t="inlineStr">
        <is>
          <t>https://attack.mitre.org/techniques/T1592/003</t>
        </is>
      </c>
      <c r="L1713" s="199" t="inlineStr"/>
      <c r="M1713" s="199" t="inlineStr">
        <is>
          <t>Implement detections</t>
        </is>
      </c>
      <c r="N1713" s="199" t="inlineStr">
        <is>
          <t>https://attack.mitre.org/techniques/T1592/003</t>
        </is>
      </c>
      <c r="O1713" s="199" t="inlineStr">
        <is>
          <t>Implement detection rules for this technique</t>
        </is>
      </c>
      <c r="P1713" s="199" t="inlineStr">
        <is>
          <t>Tactics: Reconnaissance</t>
        </is>
      </c>
      <c r="Q1713" s="199" t="inlineStr">
        <is>
          <t>P4</t>
        </is>
      </c>
      <c r="R1713" s="199" t="inlineStr">
        <is>
          <t>🔍 Investigate and apply appropriate controls</t>
        </is>
      </c>
      <c r="S1713" s="199" t="inlineStr">
        <is>
          <t>MITRE technique - no IP context</t>
        </is>
      </c>
      <c r="T1713" s="199" t="n">
        <v>0</v>
      </c>
      <c r="U1713" s="199" t="n">
        <v>0</v>
      </c>
      <c r="V1713" s="199" t="inlineStr">
        <is>
          <t>T1592.003:Firmware | T1566:Phishing</t>
        </is>
      </c>
      <c r="W1713" s="199" t="n">
        <v>1</v>
      </c>
      <c r="X1713" s="199" t="inlineStr">
        <is>
          <t>LOW (40%)</t>
        </is>
      </c>
      <c r="Y1713" s="199" t="inlineStr">
        <is>
          <t>NONE</t>
        </is>
      </c>
      <c r="Z1713" s="199" t="inlineStr">
        <is>
          <t>NONE</t>
        </is>
      </c>
      <c r="AA1713" s="199" t="inlineStr">
        <is>
          <t>NONE</t>
        </is>
      </c>
      <c r="AB1713" s="199" t="inlineStr">
        <is>
          <t>NONE</t>
        </is>
      </c>
      <c r="AC1713" s="199" t="n">
        <v>0</v>
      </c>
      <c r="AD1713" s="199" t="inlineStr"/>
    </row>
    <row r="1714">
      <c r="A1714" s="199" t="inlineStr">
        <is>
          <t>MITRE_ATTACK</t>
        </is>
      </c>
      <c r="B1714" s="199" t="inlineStr">
        <is>
          <t>T1573</t>
        </is>
      </c>
      <c r="C1714" s="199" t="inlineStr">
        <is>
          <t>Tactic: Command And Control | Technique: Encrypted Channel | Adversaries may employ an encryption algorithm to conceal command and control traffic rather than relying on any inherent protections provided by a communication protocol. Despite the use of a secure algorithm, these implementations may be vulnerable to reverse engineering if secret keys are encoded and/or generated within malware samples/configuration files.</t>
        </is>
      </c>
      <c r="D1714" s="199" t="n">
        <v>6</v>
      </c>
      <c r="E1714" s="199" t="inlineStr">
        <is>
          <t>MEDIUM</t>
        </is>
      </c>
      <c r="F1714" s="199" t="n">
        <v>2</v>
      </c>
      <c r="G1714" s="199" t="n">
        <v>2</v>
      </c>
      <c r="H1714" s="199" t="inlineStr">
        <is>
          <t>MEDIUM</t>
        </is>
      </c>
      <c r="I1714" s="199" t="n">
        <v>10</v>
      </c>
      <c r="J1714" s="199" t="inlineStr">
        <is>
          <t>NO</t>
        </is>
      </c>
      <c r="K1714" s="199" t="inlineStr">
        <is>
          <t>https://attack.mitre.org/techniques/T1573</t>
        </is>
      </c>
      <c r="L1714" s="199" t="inlineStr"/>
      <c r="M1714" s="199" t="inlineStr">
        <is>
          <t>Implement detections</t>
        </is>
      </c>
      <c r="N1714" s="199" t="inlineStr">
        <is>
          <t>https://attack.mitre.org/techniques/T1573</t>
        </is>
      </c>
      <c r="O1714" s="199" t="inlineStr">
        <is>
          <t>Implement detection rules for this technique</t>
        </is>
      </c>
      <c r="P1714" s="199" t="inlineStr">
        <is>
          <t>Tactics: Command And Control</t>
        </is>
      </c>
      <c r="Q1714" s="199" t="inlineStr">
        <is>
          <t>P4</t>
        </is>
      </c>
      <c r="R1714" s="199" t="inlineStr">
        <is>
          <t>🔍 Investigate and apply appropriate controls</t>
        </is>
      </c>
      <c r="S1714" s="199" t="inlineStr">
        <is>
          <t>MITRE technique - no IP context</t>
        </is>
      </c>
      <c r="T1714" s="199" t="n">
        <v>0</v>
      </c>
      <c r="U1714" s="199" t="n">
        <v>0</v>
      </c>
      <c r="V1714" s="199" t="inlineStr">
        <is>
          <t>T1573:Encrypted Channel | T1588.001:Malware</t>
        </is>
      </c>
      <c r="W1714" s="199" t="n">
        <v>1</v>
      </c>
      <c r="X1714" s="199" t="inlineStr">
        <is>
          <t>LOW (40%)</t>
        </is>
      </c>
      <c r="Y1714" s="199" t="inlineStr">
        <is>
          <t>NONE</t>
        </is>
      </c>
      <c r="Z1714" s="199" t="inlineStr">
        <is>
          <t>NONE</t>
        </is>
      </c>
      <c r="AA1714" s="199" t="inlineStr">
        <is>
          <t>NONE</t>
        </is>
      </c>
      <c r="AB1714" s="199" t="inlineStr">
        <is>
          <t>NONE</t>
        </is>
      </c>
      <c r="AC1714" s="199" t="n">
        <v>0</v>
      </c>
      <c r="AD1714" s="199" t="inlineStr"/>
    </row>
    <row r="1715">
      <c r="A1715" s="199" t="inlineStr">
        <is>
          <t>MITRE_ATTACK</t>
        </is>
      </c>
      <c r="B1715" s="199" t="inlineStr">
        <is>
          <t>T1547.002</t>
        </is>
      </c>
      <c r="C1715" s="199" t="inlineStr">
        <is>
          <t>Tactic: Persistence, Privilege Escalation | Technique: Authentication Package | Adversaries may abuse authentication packages to execute DLLs when the system boots. Windows authentication package DLLs are loaded by the Local Security Authority (LSA) process at system start. They provide support for multiple logon processes and multiple security protocols to the operating system.(Citation: MSDN Authentication Packages)
Adversaries can use the autostart mechanism provided by LSA authentication pa</t>
        </is>
      </c>
      <c r="D1715" s="199" t="n">
        <v>6</v>
      </c>
      <c r="E1715" s="199" t="inlineStr">
        <is>
          <t>MEDIUM</t>
        </is>
      </c>
      <c r="F1715" s="199" t="n">
        <v>2</v>
      </c>
      <c r="G1715" s="199" t="n">
        <v>2</v>
      </c>
      <c r="H1715" s="199" t="inlineStr">
        <is>
          <t>MEDIUM</t>
        </is>
      </c>
      <c r="I1715" s="199" t="n">
        <v>10</v>
      </c>
      <c r="J1715" s="199" t="inlineStr">
        <is>
          <t>NO</t>
        </is>
      </c>
      <c r="K1715" s="199" t="inlineStr">
        <is>
          <t>https://attack.mitre.org/techniques/T1547/002</t>
        </is>
      </c>
      <c r="L1715" s="199" t="inlineStr"/>
      <c r="M1715" s="199" t="inlineStr">
        <is>
          <t>Implement detections</t>
        </is>
      </c>
      <c r="N1715" s="199" t="inlineStr">
        <is>
          <t>https://attack.mitre.org/techniques/T1547/002</t>
        </is>
      </c>
      <c r="O1715" s="199" t="inlineStr">
        <is>
          <t>Implement detection rules for this technique</t>
        </is>
      </c>
      <c r="P1715" s="199" t="inlineStr">
        <is>
          <t>Tactics: Persistence, Privilege Escalation</t>
        </is>
      </c>
      <c r="Q1715" s="199" t="inlineStr">
        <is>
          <t>P4</t>
        </is>
      </c>
      <c r="R1715" s="199" t="inlineStr">
        <is>
          <t>🔍 Investigate and apply appropriate controls</t>
        </is>
      </c>
      <c r="S1715" s="199" t="inlineStr">
        <is>
          <t>MITRE technique - no IP context</t>
        </is>
      </c>
      <c r="T1715" s="199" t="n">
        <v>0</v>
      </c>
      <c r="U1715" s="199" t="n">
        <v>0</v>
      </c>
      <c r="V1715" s="199" t="inlineStr">
        <is>
          <t>T1547.002:Authentication Package</t>
        </is>
      </c>
      <c r="W1715" s="199" t="n">
        <v>1</v>
      </c>
      <c r="X1715" s="199" t="inlineStr">
        <is>
          <t>LOW (40%)</t>
        </is>
      </c>
      <c r="Y1715" s="199" t="inlineStr">
        <is>
          <t>NONE</t>
        </is>
      </c>
      <c r="Z1715" s="199" t="inlineStr">
        <is>
          <t>NONE</t>
        </is>
      </c>
      <c r="AA1715" s="199" t="inlineStr">
        <is>
          <t>NONE</t>
        </is>
      </c>
      <c r="AB1715" s="199" t="inlineStr">
        <is>
          <t>NONE</t>
        </is>
      </c>
      <c r="AC1715" s="199" t="n">
        <v>0</v>
      </c>
      <c r="AD1715" s="199" t="inlineStr"/>
    </row>
    <row r="1716">
      <c r="A1716" s="199" t="inlineStr">
        <is>
          <t>MITRE_ATTACK</t>
        </is>
      </c>
      <c r="B1716" s="199" t="inlineStr">
        <is>
          <t>T1218.010</t>
        </is>
      </c>
      <c r="C1716" s="199" t="inlineStr">
        <is>
          <t>Tactic: Defense Evasion | Technique: Regsvr32 | Adversaries may abuse Regsvr32.exe to proxy execution of malicious code. Regsvr32.exe is a command-line program used to register and unregister object linking and embedding controls, including dynamic link libraries (DLLs), on Windows systems. The Regsvr32.exe binary may also be signed by Microsoft. (Citation: Microsoft Regsvr32)
Malicious usage of Regsvr32.exe may avoid triggering security tools that may not monitor execution of, and modules load</t>
        </is>
      </c>
      <c r="D1716" s="199" t="n">
        <v>6</v>
      </c>
      <c r="E1716" s="199" t="inlineStr">
        <is>
          <t>MEDIUM</t>
        </is>
      </c>
      <c r="F1716" s="199" t="n">
        <v>2</v>
      </c>
      <c r="G1716" s="199" t="n">
        <v>2</v>
      </c>
      <c r="H1716" s="199" t="inlineStr">
        <is>
          <t>MEDIUM</t>
        </is>
      </c>
      <c r="I1716" s="199" t="n">
        <v>10</v>
      </c>
      <c r="J1716" s="199" t="inlineStr">
        <is>
          <t>NO</t>
        </is>
      </c>
      <c r="K1716" s="199" t="inlineStr">
        <is>
          <t>https://attack.mitre.org/techniques/T1218/010</t>
        </is>
      </c>
      <c r="L1716" s="199" t="inlineStr"/>
      <c r="M1716" s="199" t="inlineStr">
        <is>
          <t>Implement detections</t>
        </is>
      </c>
      <c r="N1716" s="199" t="inlineStr">
        <is>
          <t>https://attack.mitre.org/techniques/T1218/010</t>
        </is>
      </c>
      <c r="O1716" s="199" t="inlineStr">
        <is>
          <t>Implement detection rules for this technique</t>
        </is>
      </c>
      <c r="P1716" s="199" t="inlineStr">
        <is>
          <t>Tactics: Defense Evasion</t>
        </is>
      </c>
      <c r="Q1716" s="199" t="inlineStr">
        <is>
          <t>P4</t>
        </is>
      </c>
      <c r="R1716" s="199" t="inlineStr">
        <is>
          <t>🔍 Investigate and apply appropriate controls</t>
        </is>
      </c>
      <c r="S1716" s="199" t="inlineStr">
        <is>
          <t>MITRE technique - no IP context</t>
        </is>
      </c>
      <c r="T1716" s="199" t="n">
        <v>0</v>
      </c>
      <c r="U1716" s="199" t="n">
        <v>0</v>
      </c>
      <c r="V1716" s="199" t="inlineStr">
        <is>
          <t>T1218.010:Regsvr32</t>
        </is>
      </c>
      <c r="W1716" s="199" t="n">
        <v>1</v>
      </c>
      <c r="X1716" s="199" t="inlineStr">
        <is>
          <t>LOW (40%)</t>
        </is>
      </c>
      <c r="Y1716" s="199" t="inlineStr">
        <is>
          <t>NONE</t>
        </is>
      </c>
      <c r="Z1716" s="199" t="inlineStr">
        <is>
          <t>NONE</t>
        </is>
      </c>
      <c r="AA1716" s="199" t="inlineStr">
        <is>
          <t>NONE</t>
        </is>
      </c>
      <c r="AB1716" s="199" t="inlineStr">
        <is>
          <t>NONE</t>
        </is>
      </c>
      <c r="AC1716" s="199" t="n">
        <v>0</v>
      </c>
      <c r="AD1716" s="199" t="inlineStr"/>
    </row>
    <row r="1717">
      <c r="A1717" s="199" t="inlineStr">
        <is>
          <t>MITRE_ATTACK</t>
        </is>
      </c>
      <c r="B1717" s="199" t="inlineStr">
        <is>
          <t>T1567.003</t>
        </is>
      </c>
      <c r="C1717" s="199" t="inlineStr">
        <is>
          <t>Tactic: Exfiltration | Technique: Exfiltration to Text Storage Sites | Adversaries may exfiltrate data to text storage sites instead of their primary command and control channel. Text storage sites, such as pastebin[.]com , are commonly used by developers to share code and other information. Text storage sites are often used to host malicious code for C2 communication (e.g., [Stage Capabilities](https://attack.mitre.org/techniques/T1608)), but adversaries may also use these sites to exfiltrate c</t>
        </is>
      </c>
      <c r="D1717" s="199" t="n">
        <v>6</v>
      </c>
      <c r="E1717" s="199" t="inlineStr">
        <is>
          <t>MEDIUM</t>
        </is>
      </c>
      <c r="F1717" s="199" t="n">
        <v>2</v>
      </c>
      <c r="G1717" s="199" t="n">
        <v>2</v>
      </c>
      <c r="H1717" s="199" t="inlineStr">
        <is>
          <t>MEDIUM</t>
        </is>
      </c>
      <c r="I1717" s="199" t="n">
        <v>10</v>
      </c>
      <c r="J1717" s="199" t="inlineStr">
        <is>
          <t>NO</t>
        </is>
      </c>
      <c r="K1717" s="199" t="inlineStr">
        <is>
          <t>https://attack.mitre.org/techniques/T1567/003</t>
        </is>
      </c>
      <c r="L1717" s="199" t="inlineStr"/>
      <c r="M1717" s="199" t="inlineStr">
        <is>
          <t>Implement detections</t>
        </is>
      </c>
      <c r="N1717" s="199" t="inlineStr">
        <is>
          <t>https://attack.mitre.org/techniques/T1567/003</t>
        </is>
      </c>
      <c r="O1717" s="199" t="inlineStr">
        <is>
          <t>Implement detection rules for this technique</t>
        </is>
      </c>
      <c r="P1717" s="199" t="inlineStr">
        <is>
          <t>Tactics: Exfiltration</t>
        </is>
      </c>
      <c r="Q1717" s="199" t="inlineStr">
        <is>
          <t>P4</t>
        </is>
      </c>
      <c r="R1717" s="199" t="inlineStr">
        <is>
          <t>🔍 Investigate and apply appropriate controls</t>
        </is>
      </c>
      <c r="S1717" s="199" t="inlineStr">
        <is>
          <t>MITRE technique - no IP context</t>
        </is>
      </c>
      <c r="T1717" s="199" t="n">
        <v>0</v>
      </c>
      <c r="U1717" s="199" t="n">
        <v>0</v>
      </c>
      <c r="V1717" s="199" t="inlineStr">
        <is>
          <t>T1567.003:Exfiltration to Text Storage Sites | T1608:Stage Capabilities</t>
        </is>
      </c>
      <c r="W1717" s="199" t="n">
        <v>1</v>
      </c>
      <c r="X1717" s="199" t="inlineStr">
        <is>
          <t>LOW (40%)</t>
        </is>
      </c>
      <c r="Y1717" s="199" t="inlineStr">
        <is>
          <t>NONE</t>
        </is>
      </c>
      <c r="Z1717" s="199" t="inlineStr">
        <is>
          <t>NONE</t>
        </is>
      </c>
      <c r="AA1717" s="199" t="inlineStr">
        <is>
          <t>NONE</t>
        </is>
      </c>
      <c r="AB1717" s="199" t="inlineStr">
        <is>
          <t>NONE</t>
        </is>
      </c>
      <c r="AC1717" s="199" t="n">
        <v>0</v>
      </c>
      <c r="AD1717" s="199" t="inlineStr"/>
    </row>
    <row r="1718">
      <c r="A1718" s="199" t="inlineStr">
        <is>
          <t>MITRE_ATTACK</t>
        </is>
      </c>
      <c r="B1718" s="199" t="inlineStr">
        <is>
          <t>T1592.002</t>
        </is>
      </c>
      <c r="C1718" s="199" t="inlineStr">
        <is>
          <t>Tactic: Reconnaissance | Technique: Software | Adversaries may gather information about the victim's host software that can be used during targeting. Information about installed software may include a variety of details such as types and versions on specific hosts, as well as the presence of additional components that might be indicative of added defensive protections (ex: antivirus, SIEMs, etc.).
Adversaries may gather this information in various ways, such as direct collection actions via [Ac</t>
        </is>
      </c>
      <c r="D1718" s="199" t="n">
        <v>6</v>
      </c>
      <c r="E1718" s="199" t="inlineStr">
        <is>
          <t>MEDIUM</t>
        </is>
      </c>
      <c r="F1718" s="199" t="n">
        <v>2</v>
      </c>
      <c r="G1718" s="199" t="n">
        <v>2</v>
      </c>
      <c r="H1718" s="199" t="inlineStr">
        <is>
          <t>MEDIUM</t>
        </is>
      </c>
      <c r="I1718" s="199" t="n">
        <v>10</v>
      </c>
      <c r="J1718" s="199" t="inlineStr">
        <is>
          <t>NO</t>
        </is>
      </c>
      <c r="K1718" s="199" t="inlineStr">
        <is>
          <t>https://attack.mitre.org/techniques/T1592/002</t>
        </is>
      </c>
      <c r="L1718" s="199" t="inlineStr"/>
      <c r="M1718" s="199" t="inlineStr">
        <is>
          <t>Implement detections</t>
        </is>
      </c>
      <c r="N1718" s="199" t="inlineStr">
        <is>
          <t>https://attack.mitre.org/techniques/T1592/002</t>
        </is>
      </c>
      <c r="O1718" s="199" t="inlineStr">
        <is>
          <t>Implement detection rules for this technique</t>
        </is>
      </c>
      <c r="P1718" s="199" t="inlineStr">
        <is>
          <t>Tactics: Reconnaissance</t>
        </is>
      </c>
      <c r="Q1718" s="199" t="inlineStr">
        <is>
          <t>P4</t>
        </is>
      </c>
      <c r="R1718" s="199" t="inlineStr">
        <is>
          <t>🔍 Investigate and apply appropriate controls</t>
        </is>
      </c>
      <c r="S1718" s="199" t="inlineStr">
        <is>
          <t>MITRE technique - no IP context</t>
        </is>
      </c>
      <c r="T1718" s="199" t="n">
        <v>0</v>
      </c>
      <c r="U1718" s="199" t="n">
        <v>0</v>
      </c>
      <c r="V1718" s="199" t="inlineStr">
        <is>
          <t>T1592.002:Software</t>
        </is>
      </c>
      <c r="W1718" s="199" t="n">
        <v>1</v>
      </c>
      <c r="X1718" s="199" t="inlineStr">
        <is>
          <t>LOW (40%)</t>
        </is>
      </c>
      <c r="Y1718" s="199" t="inlineStr">
        <is>
          <t>NONE</t>
        </is>
      </c>
      <c r="Z1718" s="199" t="inlineStr">
        <is>
          <t>NONE</t>
        </is>
      </c>
      <c r="AA1718" s="199" t="inlineStr">
        <is>
          <t>NONE</t>
        </is>
      </c>
      <c r="AB1718" s="199" t="inlineStr">
        <is>
          <t>NONE</t>
        </is>
      </c>
      <c r="AC1718" s="199" t="n">
        <v>0</v>
      </c>
      <c r="AD1718" s="199" t="inlineStr"/>
    </row>
    <row r="1719">
      <c r="A1719" s="199" t="inlineStr">
        <is>
          <t>MITRE_ATTACK</t>
        </is>
      </c>
      <c r="B1719" s="199" t="inlineStr">
        <is>
          <t>T1056</t>
        </is>
      </c>
      <c r="C1719" s="199" t="inlineStr">
        <is>
          <t xml:space="preserve">Tactic: Collection, Credential Access | Technique: Input Capture | Adversaries may use methods of capturing user input to obtain credentials or collect information. During normal system usage, users often provide credentials to various different locations, such as login pages/portals or system dialog boxes. Input capture mechanisms may be transparent to the user (e.g. [Credential API Hooking](https://attack.mitre.org/techniques/T1056/004)) or rely on deceiving the user into providing input into </t>
        </is>
      </c>
      <c r="D1719" s="199" t="n">
        <v>6</v>
      </c>
      <c r="E1719" s="199" t="inlineStr">
        <is>
          <t>MEDIUM</t>
        </is>
      </c>
      <c r="F1719" s="199" t="n">
        <v>2</v>
      </c>
      <c r="G1719" s="199" t="n">
        <v>2</v>
      </c>
      <c r="H1719" s="199" t="inlineStr">
        <is>
          <t>MEDIUM</t>
        </is>
      </c>
      <c r="I1719" s="199" t="n">
        <v>10</v>
      </c>
      <c r="J1719" s="199" t="inlineStr">
        <is>
          <t>NO</t>
        </is>
      </c>
      <c r="K1719" s="199" t="inlineStr">
        <is>
          <t>https://attack.mitre.org/techniques/T1056</t>
        </is>
      </c>
      <c r="L1719" s="199" t="inlineStr"/>
      <c r="M1719" s="199" t="inlineStr">
        <is>
          <t>Implement detections</t>
        </is>
      </c>
      <c r="N1719" s="199" t="inlineStr">
        <is>
          <t>https://attack.mitre.org/techniques/T1056</t>
        </is>
      </c>
      <c r="O1719" s="199" t="inlineStr">
        <is>
          <t>Implement detection rules for this technique</t>
        </is>
      </c>
      <c r="P1719" s="199" t="inlineStr">
        <is>
          <t>Tactics: Collection, Credential Access</t>
        </is>
      </c>
      <c r="Q1719" s="199" t="inlineStr">
        <is>
          <t>P4</t>
        </is>
      </c>
      <c r="R1719" s="199" t="inlineStr">
        <is>
          <t>🔍 Investigate and apply appropriate controls</t>
        </is>
      </c>
      <c r="S1719" s="199" t="inlineStr">
        <is>
          <t>MITRE technique - no IP context</t>
        </is>
      </c>
      <c r="T1719" s="199" t="n">
        <v>0</v>
      </c>
      <c r="U1719" s="199" t="n">
        <v>0</v>
      </c>
      <c r="V1719" s="199" t="inlineStr">
        <is>
          <t>T1056:Input Capture | T1589.001:Credentials | T1056.004:Credential API Hooking</t>
        </is>
      </c>
      <c r="W1719" s="199" t="n">
        <v>1</v>
      </c>
      <c r="X1719" s="199" t="inlineStr">
        <is>
          <t>LOW (40%)</t>
        </is>
      </c>
      <c r="Y1719" s="199" t="inlineStr">
        <is>
          <t>NONE</t>
        </is>
      </c>
      <c r="Z1719" s="199" t="inlineStr">
        <is>
          <t>NONE</t>
        </is>
      </c>
      <c r="AA1719" s="199" t="inlineStr">
        <is>
          <t>NONE</t>
        </is>
      </c>
      <c r="AB1719" s="199" t="inlineStr">
        <is>
          <t>NONE</t>
        </is>
      </c>
      <c r="AC1719" s="199" t="n">
        <v>0</v>
      </c>
      <c r="AD1719" s="199" t="inlineStr"/>
    </row>
    <row r="1720">
      <c r="A1720" s="199" t="inlineStr">
        <is>
          <t>MITRE_ATTACK</t>
        </is>
      </c>
      <c r="B1720" s="199" t="inlineStr">
        <is>
          <t>T1566.004</t>
        </is>
      </c>
      <c r="C1720" s="199" t="inlineStr">
        <is>
          <t>Tactic: Initial Access | Technique: Spearphishing Voice | Adversaries may use voice communications to ultimately gain access to victim systems. Spearphishing voice is a specific variant of spearphishing. It is different from other forms of spearphishing in that it employs the use of manipulating a user into providing access to systems through a phone call or other forms of voice communications. Spearphishing frequently involves social engineering techniques, such as posing as a trusted source (e</t>
        </is>
      </c>
      <c r="D1720" s="199" t="n">
        <v>6</v>
      </c>
      <c r="E1720" s="199" t="inlineStr">
        <is>
          <t>MEDIUM</t>
        </is>
      </c>
      <c r="F1720" s="199" t="n">
        <v>2</v>
      </c>
      <c r="G1720" s="199" t="n">
        <v>2</v>
      </c>
      <c r="H1720" s="199" t="inlineStr">
        <is>
          <t>MEDIUM</t>
        </is>
      </c>
      <c r="I1720" s="199" t="n">
        <v>10</v>
      </c>
      <c r="J1720" s="199" t="inlineStr">
        <is>
          <t>NO</t>
        </is>
      </c>
      <c r="K1720" s="199" t="inlineStr">
        <is>
          <t>https://attack.mitre.org/techniques/T1566/004</t>
        </is>
      </c>
      <c r="L1720" s="199" t="inlineStr"/>
      <c r="M1720" s="199" t="inlineStr">
        <is>
          <t>Implement detections</t>
        </is>
      </c>
      <c r="N1720" s="199" t="inlineStr">
        <is>
          <t>https://attack.mitre.org/techniques/T1566/004</t>
        </is>
      </c>
      <c r="O1720" s="199" t="inlineStr">
        <is>
          <t>Implement detection rules for this technique</t>
        </is>
      </c>
      <c r="P1720" s="199" t="inlineStr">
        <is>
          <t>Tactics: Initial Access</t>
        </is>
      </c>
      <c r="Q1720" s="199" t="inlineStr">
        <is>
          <t>P4</t>
        </is>
      </c>
      <c r="R1720" s="199" t="inlineStr">
        <is>
          <t>🔍 Investigate and apply appropriate controls</t>
        </is>
      </c>
      <c r="S1720" s="199" t="inlineStr">
        <is>
          <t>MITRE technique - no IP context</t>
        </is>
      </c>
      <c r="T1720" s="199" t="n">
        <v>0</v>
      </c>
      <c r="U1720" s="199" t="n">
        <v>0</v>
      </c>
      <c r="V1720" s="199" t="inlineStr">
        <is>
          <t>T1566.004:Spearphishing Voice</t>
        </is>
      </c>
      <c r="W1720" s="199" t="n">
        <v>1</v>
      </c>
      <c r="X1720" s="199" t="inlineStr">
        <is>
          <t>LOW (40%)</t>
        </is>
      </c>
      <c r="Y1720" s="199" t="inlineStr">
        <is>
          <t>NONE</t>
        </is>
      </c>
      <c r="Z1720" s="199" t="inlineStr">
        <is>
          <t>NONE</t>
        </is>
      </c>
      <c r="AA1720" s="199" t="inlineStr">
        <is>
          <t>NONE</t>
        </is>
      </c>
      <c r="AB1720" s="199" t="inlineStr">
        <is>
          <t>NONE</t>
        </is>
      </c>
      <c r="AC1720" s="199" t="n">
        <v>0</v>
      </c>
      <c r="AD1720" s="199" t="inlineStr"/>
    </row>
    <row r="1721">
      <c r="A1721" s="199" t="inlineStr">
        <is>
          <t>MITRE_ATTACK</t>
        </is>
      </c>
      <c r="B1721" s="199" t="inlineStr">
        <is>
          <t>T1587.004</t>
        </is>
      </c>
      <c r="C1721" s="199" t="inlineStr">
        <is>
          <t>Tactic: Resource Development | Technique: Exploits | Adversaries may develop exploits that can be used during targeting. An exploit takes advantage of a bug or vulnerability in order to cause unintended or unanticipated behavior to occur on computer hardware or software. Rather than finding/modifying exploits from online or purchasing them from exploit vendors, an adversary may develop their own exploits.(Citation: NYTStuxnet) Adversaries may use information acquired via [Vulnerabilities](https:</t>
        </is>
      </c>
      <c r="D1721" s="199" t="n">
        <v>6</v>
      </c>
      <c r="E1721" s="199" t="inlineStr">
        <is>
          <t>MEDIUM</t>
        </is>
      </c>
      <c r="F1721" s="199" t="n">
        <v>2</v>
      </c>
      <c r="G1721" s="199" t="n">
        <v>2</v>
      </c>
      <c r="H1721" s="199" t="inlineStr">
        <is>
          <t>MEDIUM</t>
        </is>
      </c>
      <c r="I1721" s="199" t="n">
        <v>10</v>
      </c>
      <c r="J1721" s="199" t="inlineStr">
        <is>
          <t>NO</t>
        </is>
      </c>
      <c r="K1721" s="199" t="inlineStr">
        <is>
          <t>https://attack.mitre.org/techniques/T1587/004</t>
        </is>
      </c>
      <c r="L1721" s="199" t="inlineStr"/>
      <c r="M1721" s="199" t="inlineStr">
        <is>
          <t>Implement detections</t>
        </is>
      </c>
      <c r="N1721" s="199" t="inlineStr">
        <is>
          <t>https://attack.mitre.org/techniques/T1587/004</t>
        </is>
      </c>
      <c r="O1721" s="199" t="inlineStr">
        <is>
          <t>Implement detection rules for this technique</t>
        </is>
      </c>
      <c r="P1721" s="199" t="inlineStr">
        <is>
          <t>Tactics: Resource Development</t>
        </is>
      </c>
      <c r="Q1721" s="199" t="inlineStr">
        <is>
          <t>P4</t>
        </is>
      </c>
      <c r="R1721" s="199" t="inlineStr">
        <is>
          <t>🔍 Investigate and apply appropriate controls</t>
        </is>
      </c>
      <c r="S1721" s="199" t="inlineStr">
        <is>
          <t>MITRE technique - no IP context</t>
        </is>
      </c>
      <c r="T1721" s="199" t="n">
        <v>0</v>
      </c>
      <c r="U1721" s="199" t="n">
        <v>0</v>
      </c>
      <c r="V1721" s="199" t="inlineStr">
        <is>
          <t>T1587.004:Exploits | T1592.001:Hardware | T1588.006:Vulnerabilities</t>
        </is>
      </c>
      <c r="W1721" s="199" t="n">
        <v>1</v>
      </c>
      <c r="X1721" s="199" t="inlineStr">
        <is>
          <t>LOW (40%)</t>
        </is>
      </c>
      <c r="Y1721" s="199" t="inlineStr">
        <is>
          <t>NONE</t>
        </is>
      </c>
      <c r="Z1721" s="199" t="inlineStr">
        <is>
          <t>NONE</t>
        </is>
      </c>
      <c r="AA1721" s="199" t="inlineStr">
        <is>
          <t>NONE</t>
        </is>
      </c>
      <c r="AB1721" s="199" t="inlineStr">
        <is>
          <t>NONE</t>
        </is>
      </c>
      <c r="AC1721" s="199" t="n">
        <v>0</v>
      </c>
      <c r="AD1721" s="199" t="inlineStr"/>
    </row>
    <row r="1722">
      <c r="A1722" s="199" t="inlineStr">
        <is>
          <t>MITRE_ATTACK</t>
        </is>
      </c>
      <c r="B1722" s="199" t="inlineStr">
        <is>
          <t>T1593.001</t>
        </is>
      </c>
      <c r="C1722" s="199" t="inlineStr">
        <is>
          <t>Tactic: Reconnaissance | Technique: Social Media | Adversaries may search social media for information about victims that can be used during targeting. Social media sites may contain various information about a victim organization, such as business announcements as well as information about the roles, locations, and interests of staff.
Adversaries may search in different social media sites depending on what information they seek to gather. Threat actors may passively harvest data from these sit</t>
        </is>
      </c>
      <c r="D1722" s="199" t="n">
        <v>6</v>
      </c>
      <c r="E1722" s="199" t="inlineStr">
        <is>
          <t>MEDIUM</t>
        </is>
      </c>
      <c r="F1722" s="199" t="n">
        <v>2</v>
      </c>
      <c r="G1722" s="199" t="n">
        <v>2</v>
      </c>
      <c r="H1722" s="199" t="inlineStr">
        <is>
          <t>MEDIUM</t>
        </is>
      </c>
      <c r="I1722" s="199" t="n">
        <v>10</v>
      </c>
      <c r="J1722" s="199" t="inlineStr">
        <is>
          <t>NO</t>
        </is>
      </c>
      <c r="K1722" s="199" t="inlineStr">
        <is>
          <t>https://attack.mitre.org/techniques/T1593/001</t>
        </is>
      </c>
      <c r="L1722" s="199" t="inlineStr"/>
      <c r="M1722" s="199" t="inlineStr">
        <is>
          <t>Implement detections</t>
        </is>
      </c>
      <c r="N1722" s="199" t="inlineStr">
        <is>
          <t>https://attack.mitre.org/techniques/T1593/001</t>
        </is>
      </c>
      <c r="O1722" s="199" t="inlineStr">
        <is>
          <t>Implement detection rules for this technique</t>
        </is>
      </c>
      <c r="P1722" s="199" t="inlineStr">
        <is>
          <t>Tactics: Reconnaissance</t>
        </is>
      </c>
      <c r="Q1722" s="199" t="inlineStr">
        <is>
          <t>P4</t>
        </is>
      </c>
      <c r="R1722" s="199" t="inlineStr">
        <is>
          <t>🔍 Investigate and apply appropriate controls</t>
        </is>
      </c>
      <c r="S1722" s="199" t="inlineStr">
        <is>
          <t>MITRE technique - no IP context</t>
        </is>
      </c>
      <c r="T1722" s="199" t="n">
        <v>0</v>
      </c>
      <c r="U1722" s="199" t="n">
        <v>0</v>
      </c>
      <c r="V1722" s="199" t="inlineStr">
        <is>
          <t>T1593.001:Social Media</t>
        </is>
      </c>
      <c r="W1722" s="199" t="n">
        <v>1</v>
      </c>
      <c r="X1722" s="199" t="inlineStr">
        <is>
          <t>LOW (40%)</t>
        </is>
      </c>
      <c r="Y1722" s="199" t="inlineStr">
        <is>
          <t>NONE</t>
        </is>
      </c>
      <c r="Z1722" s="199" t="inlineStr">
        <is>
          <t>NONE</t>
        </is>
      </c>
      <c r="AA1722" s="199" t="inlineStr">
        <is>
          <t>NONE</t>
        </is>
      </c>
      <c r="AB1722" s="199" t="inlineStr">
        <is>
          <t>NONE</t>
        </is>
      </c>
      <c r="AC1722" s="199" t="n">
        <v>0</v>
      </c>
      <c r="AD1722" s="199" t="inlineStr"/>
    </row>
    <row r="1723">
      <c r="A1723" s="199" t="inlineStr">
        <is>
          <t>MITRE_ATTACK</t>
        </is>
      </c>
      <c r="B1723" s="199" t="inlineStr">
        <is>
          <t>T1213.004</t>
        </is>
      </c>
      <c r="C1723" s="199" t="inlineStr">
        <is>
          <t>Tactic: Collection | Technique: Customer Relationship Management Software | Adversaries may leverage Customer Relationship Management (CRM) software to mine valuable information. CRM software is used to assist organizations in tracking and managing customer interactions, as well as storing customer data.
Once adversaries gain access to a victim organization, they may mine CRM software for customer data. This may include personally identifiable information (PII) such as full names, emails, phone</t>
        </is>
      </c>
      <c r="D1723" s="199" t="n">
        <v>6</v>
      </c>
      <c r="E1723" s="199" t="inlineStr">
        <is>
          <t>MEDIUM</t>
        </is>
      </c>
      <c r="F1723" s="199" t="n">
        <v>2</v>
      </c>
      <c r="G1723" s="199" t="n">
        <v>2</v>
      </c>
      <c r="H1723" s="199" t="inlineStr">
        <is>
          <t>MEDIUM</t>
        </is>
      </c>
      <c r="I1723" s="199" t="n">
        <v>10</v>
      </c>
      <c r="J1723" s="199" t="inlineStr">
        <is>
          <t>NO</t>
        </is>
      </c>
      <c r="K1723" s="199" t="inlineStr">
        <is>
          <t>https://attack.mitre.org/techniques/T1213/004</t>
        </is>
      </c>
      <c r="L1723" s="199" t="inlineStr"/>
      <c r="M1723" s="199" t="inlineStr">
        <is>
          <t>Implement detections</t>
        </is>
      </c>
      <c r="N1723" s="199" t="inlineStr">
        <is>
          <t>https://attack.mitre.org/techniques/T1213/004</t>
        </is>
      </c>
      <c r="O1723" s="199" t="inlineStr">
        <is>
          <t>Implement detection rules for this technique</t>
        </is>
      </c>
      <c r="P1723" s="199" t="inlineStr">
        <is>
          <t>Tactics: Collection</t>
        </is>
      </c>
      <c r="Q1723" s="199" t="inlineStr">
        <is>
          <t>P4</t>
        </is>
      </c>
      <c r="R1723" s="199" t="inlineStr">
        <is>
          <t>🔍 Investigate and apply appropriate controls</t>
        </is>
      </c>
      <c r="S1723" s="199" t="inlineStr">
        <is>
          <t>MITRE technique - no IP context</t>
        </is>
      </c>
      <c r="T1723" s="199" t="n">
        <v>0</v>
      </c>
      <c r="U1723" s="199" t="n">
        <v>0</v>
      </c>
      <c r="V1723" s="199" t="inlineStr">
        <is>
          <t>T1213.004:Customer Relationship Management Software | T1592.002:Software</t>
        </is>
      </c>
      <c r="W1723" s="199" t="n">
        <v>1</v>
      </c>
      <c r="X1723" s="199" t="inlineStr">
        <is>
          <t>LOW (40%)</t>
        </is>
      </c>
      <c r="Y1723" s="199" t="inlineStr">
        <is>
          <t>NONE</t>
        </is>
      </c>
      <c r="Z1723" s="199" t="inlineStr">
        <is>
          <t>NONE</t>
        </is>
      </c>
      <c r="AA1723" s="199" t="inlineStr">
        <is>
          <t>NONE</t>
        </is>
      </c>
      <c r="AB1723" s="199" t="inlineStr">
        <is>
          <t>NONE</t>
        </is>
      </c>
      <c r="AC1723" s="199" t="n">
        <v>0</v>
      </c>
      <c r="AD1723" s="199" t="inlineStr"/>
    </row>
    <row r="1724">
      <c r="A1724" s="199" t="inlineStr">
        <is>
          <t>MITRE_ATTACK</t>
        </is>
      </c>
      <c r="B1724" s="199" t="inlineStr">
        <is>
          <t>T1546.015</t>
        </is>
      </c>
      <c r="C1724" s="199" t="inlineStr">
        <is>
          <t>Tactic: Privilege Escalation, Persistence | Technique: Component Object Model Hijacking | Adversaries may establish persistence by executing malicious content triggered by hijacked references to Component Object Model (COM) objects. COM is a system within Windows to enable interaction between software components through the operating system.(Citation: Microsoft Component Object Model)  References to various COM objects are stored in the Registry. 
Adversaries may use the COM system to insert ma</t>
        </is>
      </c>
      <c r="D1724" s="199" t="n">
        <v>6</v>
      </c>
      <c r="E1724" s="199" t="inlineStr">
        <is>
          <t>MEDIUM</t>
        </is>
      </c>
      <c r="F1724" s="199" t="n">
        <v>2</v>
      </c>
      <c r="G1724" s="199" t="n">
        <v>2</v>
      </c>
      <c r="H1724" s="199" t="inlineStr">
        <is>
          <t>MEDIUM</t>
        </is>
      </c>
      <c r="I1724" s="199" t="n">
        <v>10</v>
      </c>
      <c r="J1724" s="199" t="inlineStr">
        <is>
          <t>NO</t>
        </is>
      </c>
      <c r="K1724" s="199" t="inlineStr">
        <is>
          <t>https://attack.mitre.org/techniques/T1546/015</t>
        </is>
      </c>
      <c r="L1724" s="199" t="inlineStr"/>
      <c r="M1724" s="199" t="inlineStr">
        <is>
          <t>Implement detections</t>
        </is>
      </c>
      <c r="N1724" s="199" t="inlineStr">
        <is>
          <t>https://attack.mitre.org/techniques/T1546/015</t>
        </is>
      </c>
      <c r="O1724" s="199" t="inlineStr">
        <is>
          <t>Implement detection rules for this technique</t>
        </is>
      </c>
      <c r="P1724" s="199" t="inlineStr">
        <is>
          <t>Tactics: Privilege Escalation, Persistence</t>
        </is>
      </c>
      <c r="Q1724" s="199" t="inlineStr">
        <is>
          <t>P4</t>
        </is>
      </c>
      <c r="R1724" s="199" t="inlineStr">
        <is>
          <t>🔍 Investigate and apply appropriate controls</t>
        </is>
      </c>
      <c r="S1724" s="199" t="inlineStr">
        <is>
          <t>MITRE technique - no IP context</t>
        </is>
      </c>
      <c r="T1724" s="199" t="n">
        <v>0</v>
      </c>
      <c r="U1724" s="199" t="n">
        <v>0</v>
      </c>
      <c r="V1724" s="199" t="inlineStr">
        <is>
          <t>T1546.015:Component Object Model Hijacking | T1559.001:Component Object Model | T1592.002:Software</t>
        </is>
      </c>
      <c r="W1724" s="199" t="n">
        <v>1</v>
      </c>
      <c r="X1724" s="199" t="inlineStr">
        <is>
          <t>LOW (40%)</t>
        </is>
      </c>
      <c r="Y1724" s="199" t="inlineStr">
        <is>
          <t>NONE</t>
        </is>
      </c>
      <c r="Z1724" s="199" t="inlineStr">
        <is>
          <t>NONE</t>
        </is>
      </c>
      <c r="AA1724" s="199" t="inlineStr">
        <is>
          <t>NONE</t>
        </is>
      </c>
      <c r="AB1724" s="199" t="inlineStr">
        <is>
          <t>NONE</t>
        </is>
      </c>
      <c r="AC1724" s="199" t="n">
        <v>0</v>
      </c>
      <c r="AD1724" s="199" t="inlineStr"/>
    </row>
    <row r="1725">
      <c r="A1725" s="199" t="inlineStr">
        <is>
          <t>MITRE_ATTACK</t>
        </is>
      </c>
      <c r="B1725" s="199" t="inlineStr">
        <is>
          <t>T1589.001</t>
        </is>
      </c>
      <c r="C1725" s="199" t="inlineStr">
        <is>
          <t>Tactic: Reconnaissance | Technique: Credentials | Adversaries may gather credentials that can be used during targeting. Account credentials gathered by adversaries may be those directly associated with the target victim organization or attempt to take advantage of the tendency for users to use the same passwords across personal and business accounts.
Adversaries may gather credentials from potential victims in various ways, such as direct elicitation via [Phishing for Information](https://attac</t>
        </is>
      </c>
      <c r="D1725" s="199" t="n">
        <v>6</v>
      </c>
      <c r="E1725" s="199" t="inlineStr">
        <is>
          <t>MEDIUM</t>
        </is>
      </c>
      <c r="F1725" s="199" t="n">
        <v>2</v>
      </c>
      <c r="G1725" s="199" t="n">
        <v>2</v>
      </c>
      <c r="H1725" s="199" t="inlineStr">
        <is>
          <t>MEDIUM</t>
        </is>
      </c>
      <c r="I1725" s="199" t="n">
        <v>10</v>
      </c>
      <c r="J1725" s="199" t="inlineStr">
        <is>
          <t>NO</t>
        </is>
      </c>
      <c r="K1725" s="199" t="inlineStr">
        <is>
          <t>https://attack.mitre.org/techniques/T1589/001</t>
        </is>
      </c>
      <c r="L1725" s="199" t="inlineStr"/>
      <c r="M1725" s="199" t="inlineStr">
        <is>
          <t>Implement detections</t>
        </is>
      </c>
      <c r="N1725" s="199" t="inlineStr">
        <is>
          <t>https://attack.mitre.org/techniques/T1589/001</t>
        </is>
      </c>
      <c r="O1725" s="199" t="inlineStr">
        <is>
          <t>Implement detection rules for this technique</t>
        </is>
      </c>
      <c r="P1725" s="199" t="inlineStr">
        <is>
          <t>Tactics: Reconnaissance</t>
        </is>
      </c>
      <c r="Q1725" s="199" t="inlineStr">
        <is>
          <t>P4</t>
        </is>
      </c>
      <c r="R1725" s="199" t="inlineStr">
        <is>
          <t>🔍 Investigate and apply appropriate controls</t>
        </is>
      </c>
      <c r="S1725" s="199" t="inlineStr">
        <is>
          <t>MITRE technique - no IP context</t>
        </is>
      </c>
      <c r="T1725" s="199" t="n">
        <v>0</v>
      </c>
      <c r="U1725" s="199" t="n">
        <v>0</v>
      </c>
      <c r="V1725" s="199" t="inlineStr">
        <is>
          <t>T1589.001:Credentials | T1566:Phishing | T1598:Phishing for Information</t>
        </is>
      </c>
      <c r="W1725" s="199" t="n">
        <v>1</v>
      </c>
      <c r="X1725" s="199" t="inlineStr">
        <is>
          <t>LOW (40%)</t>
        </is>
      </c>
      <c r="Y1725" s="199" t="inlineStr">
        <is>
          <t>NONE</t>
        </is>
      </c>
      <c r="Z1725" s="199" t="inlineStr">
        <is>
          <t>NONE</t>
        </is>
      </c>
      <c r="AA1725" s="199" t="inlineStr">
        <is>
          <t>NONE</t>
        </is>
      </c>
      <c r="AB1725" s="199" t="inlineStr">
        <is>
          <t>NONE</t>
        </is>
      </c>
      <c r="AC1725" s="199" t="n">
        <v>0</v>
      </c>
      <c r="AD1725" s="199" t="inlineStr"/>
    </row>
    <row r="1726">
      <c r="A1726" s="199" t="inlineStr">
        <is>
          <t>MITRE_ATTACK</t>
        </is>
      </c>
      <c r="B1726" s="199" t="inlineStr">
        <is>
          <t>T1195.002</t>
        </is>
      </c>
      <c r="C1726" s="199" t="inlineStr">
        <is>
          <t>Tactic: Initial Access | Technique: Compromise Software Supply Chain | Adversaries may manipulate application software prior to receipt by a final consumer for the purpose of data or system compromise. Supply chain compromise of software can take place in a number of ways, including manipulation of the application source code, manipulation of the update/distribution mechanism for that software, or replacing compiled releases with a modified version.
Targeting may be specific to a desired victim</t>
        </is>
      </c>
      <c r="D1726" s="199" t="n">
        <v>6</v>
      </c>
      <c r="E1726" s="199" t="inlineStr">
        <is>
          <t>MEDIUM</t>
        </is>
      </c>
      <c r="F1726" s="199" t="n">
        <v>2</v>
      </c>
      <c r="G1726" s="199" t="n">
        <v>2</v>
      </c>
      <c r="H1726" s="199" t="inlineStr">
        <is>
          <t>MEDIUM</t>
        </is>
      </c>
      <c r="I1726" s="199" t="n">
        <v>10</v>
      </c>
      <c r="J1726" s="199" t="inlineStr">
        <is>
          <t>NO</t>
        </is>
      </c>
      <c r="K1726" s="199" t="inlineStr">
        <is>
          <t>https://attack.mitre.org/techniques/T1195/002</t>
        </is>
      </c>
      <c r="L1726" s="199" t="inlineStr"/>
      <c r="M1726" s="199" t="inlineStr">
        <is>
          <t>Implement detections</t>
        </is>
      </c>
      <c r="N1726" s="199" t="inlineStr">
        <is>
          <t>https://attack.mitre.org/techniques/T1195/002</t>
        </is>
      </c>
      <c r="O1726" s="199" t="inlineStr">
        <is>
          <t>Implement detection rules for this technique</t>
        </is>
      </c>
      <c r="P1726" s="199" t="inlineStr">
        <is>
          <t>Tactics: Initial Access</t>
        </is>
      </c>
      <c r="Q1726" s="199" t="inlineStr">
        <is>
          <t>P4</t>
        </is>
      </c>
      <c r="R1726" s="199" t="inlineStr">
        <is>
          <t>🔍 Investigate and apply appropriate controls</t>
        </is>
      </c>
      <c r="S1726" s="199" t="inlineStr">
        <is>
          <t>MITRE technique - no IP context</t>
        </is>
      </c>
      <c r="T1726" s="199" t="n">
        <v>0</v>
      </c>
      <c r="U1726" s="199" t="n">
        <v>0</v>
      </c>
      <c r="V1726" s="199" t="inlineStr">
        <is>
          <t>T1195.002:Compromise Software Supply Chain | T1592.002:Software</t>
        </is>
      </c>
      <c r="W1726" s="199" t="n">
        <v>1</v>
      </c>
      <c r="X1726" s="199" t="inlineStr">
        <is>
          <t>LOW (40%)</t>
        </is>
      </c>
      <c r="Y1726" s="199" t="inlineStr">
        <is>
          <t>NONE</t>
        </is>
      </c>
      <c r="Z1726" s="199" t="inlineStr">
        <is>
          <t>NONE</t>
        </is>
      </c>
      <c r="AA1726" s="199" t="inlineStr">
        <is>
          <t>NONE</t>
        </is>
      </c>
      <c r="AB1726" s="199" t="inlineStr">
        <is>
          <t>NONE</t>
        </is>
      </c>
      <c r="AC1726" s="199" t="n">
        <v>0</v>
      </c>
      <c r="AD1726" s="199" t="inlineStr"/>
    </row>
    <row r="1727">
      <c r="A1727" s="199" t="inlineStr">
        <is>
          <t>MITRE_ATTACK</t>
        </is>
      </c>
      <c r="B1727" s="199" t="inlineStr">
        <is>
          <t>T1036.003</t>
        </is>
      </c>
      <c r="C1727" s="199" t="inlineStr">
        <is>
          <t>Tactic: Defense Evasion | Technique: Rename Legitimate Utilities | Adversaries may rename legitimate / system utilities to try to evade security mechanisms concerning the usage of those utilities. Security monitoring and control mechanisms may be in place for legitimate utilities adversaries are capable of abusing, including both built-in binaries and tools such as PSExec, AutoHotKey, and IronPython.(Citation: LOLBAS Main Site)(Citation: Huntress Python Malware 2025)(Citation: The DFIR Report Au</t>
        </is>
      </c>
      <c r="D1727" s="199" t="n">
        <v>6</v>
      </c>
      <c r="E1727" s="199" t="inlineStr">
        <is>
          <t>MEDIUM</t>
        </is>
      </c>
      <c r="F1727" s="199" t="n">
        <v>2</v>
      </c>
      <c r="G1727" s="199" t="n">
        <v>2</v>
      </c>
      <c r="H1727" s="199" t="inlineStr">
        <is>
          <t>MEDIUM</t>
        </is>
      </c>
      <c r="I1727" s="199" t="n">
        <v>10</v>
      </c>
      <c r="J1727" s="199" t="inlineStr">
        <is>
          <t>NO</t>
        </is>
      </c>
      <c r="K1727" s="199" t="inlineStr">
        <is>
          <t>https://attack.mitre.org/techniques/T1036/003</t>
        </is>
      </c>
      <c r="L1727" s="199" t="inlineStr"/>
      <c r="M1727" s="199" t="inlineStr">
        <is>
          <t>Implement detections</t>
        </is>
      </c>
      <c r="N1727" s="199" t="inlineStr">
        <is>
          <t>https://attack.mitre.org/techniques/T1036/003</t>
        </is>
      </c>
      <c r="O1727" s="199" t="inlineStr">
        <is>
          <t>Implement detection rules for this technique</t>
        </is>
      </c>
      <c r="P1727" s="199" t="inlineStr">
        <is>
          <t>Tactics: Defense Evasion</t>
        </is>
      </c>
      <c r="Q1727" s="199" t="inlineStr">
        <is>
          <t>P4</t>
        </is>
      </c>
      <c r="R1727" s="199" t="inlineStr">
        <is>
          <t>🔍 Investigate and apply appropriate controls</t>
        </is>
      </c>
      <c r="S1727" s="199" t="inlineStr">
        <is>
          <t>MITRE technique - no IP context</t>
        </is>
      </c>
      <c r="T1727" s="199" t="n">
        <v>0</v>
      </c>
      <c r="U1727" s="199" t="n">
        <v>0</v>
      </c>
      <c r="V1727" s="199" t="inlineStr">
        <is>
          <t>T1036.003:Rename Legitimate Utilities | T1588.001:Malware | T1059.006:Python</t>
        </is>
      </c>
      <c r="W1727" s="199" t="n">
        <v>1</v>
      </c>
      <c r="X1727" s="199" t="inlineStr">
        <is>
          <t>LOW (40%)</t>
        </is>
      </c>
      <c r="Y1727" s="199" t="inlineStr">
        <is>
          <t>NONE</t>
        </is>
      </c>
      <c r="Z1727" s="199" t="inlineStr">
        <is>
          <t>NONE</t>
        </is>
      </c>
      <c r="AA1727" s="199" t="inlineStr">
        <is>
          <t>NONE</t>
        </is>
      </c>
      <c r="AB1727" s="199" t="inlineStr">
        <is>
          <t>NONE</t>
        </is>
      </c>
      <c r="AC1727" s="199" t="n">
        <v>0</v>
      </c>
      <c r="AD1727" s="199" t="inlineStr"/>
    </row>
    <row r="1728">
      <c r="A1728" s="199" t="inlineStr">
        <is>
          <t>MITRE_ATTACK</t>
        </is>
      </c>
      <c r="B1728" s="199" t="inlineStr">
        <is>
          <t>T1102.002</t>
        </is>
      </c>
      <c r="C1728" s="199" t="inlineStr">
        <is>
          <t xml:space="preserve">Tactic: Command And Control | Technique: Bidirectional Communication | Adversaries may use an existing, legitimate external Web service as a means for sending commands to and receiving output from a compromised system over the Web service channel. Compromised systems may leverage popular websites and social media to host command and control (C2) instructions. Those infected systems can then send the output from those commands back over that Web service channel. The return traffic may occur in a </t>
        </is>
      </c>
      <c r="D1728" s="199" t="n">
        <v>6</v>
      </c>
      <c r="E1728" s="199" t="inlineStr">
        <is>
          <t>MEDIUM</t>
        </is>
      </c>
      <c r="F1728" s="199" t="n">
        <v>2</v>
      </c>
      <c r="G1728" s="199" t="n">
        <v>2</v>
      </c>
      <c r="H1728" s="199" t="inlineStr">
        <is>
          <t>MEDIUM</t>
        </is>
      </c>
      <c r="I1728" s="199" t="n">
        <v>10</v>
      </c>
      <c r="J1728" s="199" t="inlineStr">
        <is>
          <t>NO</t>
        </is>
      </c>
      <c r="K1728" s="199" t="inlineStr">
        <is>
          <t>https://attack.mitre.org/techniques/T1102/002</t>
        </is>
      </c>
      <c r="L1728" s="199" t="inlineStr"/>
      <c r="M1728" s="199" t="inlineStr">
        <is>
          <t>Implement detections</t>
        </is>
      </c>
      <c r="N1728" s="199" t="inlineStr">
        <is>
          <t>https://attack.mitre.org/techniques/T1102/002</t>
        </is>
      </c>
      <c r="O1728" s="199" t="inlineStr">
        <is>
          <t>Implement detection rules for this technique</t>
        </is>
      </c>
      <c r="P1728" s="199" t="inlineStr">
        <is>
          <t>Tactics: Command And Control</t>
        </is>
      </c>
      <c r="Q1728" s="199" t="inlineStr">
        <is>
          <t>P4</t>
        </is>
      </c>
      <c r="R1728" s="199" t="inlineStr">
        <is>
          <t>🔍 Investigate and apply appropriate controls</t>
        </is>
      </c>
      <c r="S1728" s="199" t="inlineStr">
        <is>
          <t>MITRE technique - no IP context</t>
        </is>
      </c>
      <c r="T1728" s="199" t="n">
        <v>0</v>
      </c>
      <c r="U1728" s="199" t="n">
        <v>0</v>
      </c>
      <c r="V1728" s="199" t="inlineStr">
        <is>
          <t>T1102.002:Bidirectional Communication | T1593.001:Social Media</t>
        </is>
      </c>
      <c r="W1728" s="199" t="n">
        <v>1</v>
      </c>
      <c r="X1728" s="199" t="inlineStr">
        <is>
          <t>LOW (40%)</t>
        </is>
      </c>
      <c r="Y1728" s="199" t="inlineStr">
        <is>
          <t>NONE</t>
        </is>
      </c>
      <c r="Z1728" s="199" t="inlineStr">
        <is>
          <t>NONE</t>
        </is>
      </c>
      <c r="AA1728" s="199" t="inlineStr">
        <is>
          <t>NONE</t>
        </is>
      </c>
      <c r="AB1728" s="199" t="inlineStr">
        <is>
          <t>NONE</t>
        </is>
      </c>
      <c r="AC1728" s="199" t="n">
        <v>0</v>
      </c>
      <c r="AD1728" s="199" t="inlineStr"/>
    </row>
    <row r="1729">
      <c r="A1729" s="199" t="inlineStr">
        <is>
          <t>MITRE_ATTACK</t>
        </is>
      </c>
      <c r="B1729" s="199" t="inlineStr">
        <is>
          <t>T1203</t>
        </is>
      </c>
      <c r="C1729" s="199" t="inlineStr">
        <is>
          <t xml:space="preserve">Tactic: Execution | Technique: Exploitation for Client Execution | Adversaries may exploit software vulnerabilities in client applications to execute code. Vulnerabilities can exist in software due to unsecure coding practices that can lead to unanticipated behavior. Adversaries can take advantage of certain vulnerabilities through targeted exploitation for the purpose of arbitrary code execution. Oftentimes the most valuable exploits to an offensive toolkit are those that can be used to obtain </t>
        </is>
      </c>
      <c r="D1729" s="199" t="n">
        <v>6</v>
      </c>
      <c r="E1729" s="199" t="inlineStr">
        <is>
          <t>MEDIUM</t>
        </is>
      </c>
      <c r="F1729" s="199" t="n">
        <v>2</v>
      </c>
      <c r="G1729" s="199" t="n">
        <v>2</v>
      </c>
      <c r="H1729" s="199" t="inlineStr">
        <is>
          <t>MEDIUM</t>
        </is>
      </c>
      <c r="I1729" s="199" t="n">
        <v>10</v>
      </c>
      <c r="J1729" s="199" t="inlineStr">
        <is>
          <t>NO</t>
        </is>
      </c>
      <c r="K1729" s="199" t="inlineStr">
        <is>
          <t>https://attack.mitre.org/techniques/T1203</t>
        </is>
      </c>
      <c r="L1729" s="199" t="inlineStr"/>
      <c r="M1729" s="199" t="inlineStr">
        <is>
          <t>Implement detections</t>
        </is>
      </c>
      <c r="N1729" s="199" t="inlineStr">
        <is>
          <t>https://attack.mitre.org/techniques/T1203</t>
        </is>
      </c>
      <c r="O1729" s="199" t="inlineStr">
        <is>
          <t>Implement detection rules for this technique</t>
        </is>
      </c>
      <c r="P1729" s="199" t="inlineStr">
        <is>
          <t>Tactics: Execution</t>
        </is>
      </c>
      <c r="Q1729" s="199" t="inlineStr">
        <is>
          <t>P4</t>
        </is>
      </c>
      <c r="R1729" s="199" t="inlineStr">
        <is>
          <t>🔍 Investigate and apply appropriate controls</t>
        </is>
      </c>
      <c r="S1729" s="199" t="inlineStr">
        <is>
          <t>MITRE technique - no IP context</t>
        </is>
      </c>
      <c r="T1729" s="199" t="n">
        <v>0</v>
      </c>
      <c r="U1729" s="199" t="n">
        <v>0</v>
      </c>
      <c r="V1729" s="199" t="inlineStr">
        <is>
          <t>T1203:Exploitation for Client Execution | T1588.006:Vulnerabilities | T1592.002:Software</t>
        </is>
      </c>
      <c r="W1729" s="199" t="n">
        <v>1</v>
      </c>
      <c r="X1729" s="199" t="inlineStr">
        <is>
          <t>LOW (40%)</t>
        </is>
      </c>
      <c r="Y1729" s="199" t="inlineStr">
        <is>
          <t>NONE</t>
        </is>
      </c>
      <c r="Z1729" s="199" t="inlineStr">
        <is>
          <t>NONE</t>
        </is>
      </c>
      <c r="AA1729" s="199" t="inlineStr">
        <is>
          <t>NONE</t>
        </is>
      </c>
      <c r="AB1729" s="199" t="inlineStr">
        <is>
          <t>NONE</t>
        </is>
      </c>
      <c r="AC1729" s="199" t="n">
        <v>0</v>
      </c>
      <c r="AD1729" s="199" t="inlineStr"/>
    </row>
    <row r="1730">
      <c r="A1730" s="199" t="inlineStr">
        <is>
          <t>MITRE_ATTACK</t>
        </is>
      </c>
      <c r="B1730" s="199" t="inlineStr">
        <is>
          <t>T1595.003</t>
        </is>
      </c>
      <c r="C1730" s="199" t="inlineStr">
        <is>
          <t xml:space="preserve">Tactic: Reconnaissance | Technique: Wordlist Scanning | Adversaries may iteratively probe infrastructure using brute-forcing and crawling techniques. While this technique employs similar methods to [Brute Force](https://attack.mitre.org/techniques/T1110), its goal is the identification of content and infrastructure rather than the discovery of valid credentials. Wordlists used in these scans may contain generic, commonly used names and file extensions or terms specific to a particular software. </t>
        </is>
      </c>
      <c r="D1730" s="199" t="n">
        <v>6</v>
      </c>
      <c r="E1730" s="199" t="inlineStr">
        <is>
          <t>MEDIUM</t>
        </is>
      </c>
      <c r="F1730" s="199" t="n">
        <v>2</v>
      </c>
      <c r="G1730" s="199" t="n">
        <v>2</v>
      </c>
      <c r="H1730" s="199" t="inlineStr">
        <is>
          <t>MEDIUM</t>
        </is>
      </c>
      <c r="I1730" s="199" t="n">
        <v>10</v>
      </c>
      <c r="J1730" s="199" t="inlineStr">
        <is>
          <t>NO</t>
        </is>
      </c>
      <c r="K1730" s="199" t="inlineStr">
        <is>
          <t>https://attack.mitre.org/techniques/T1595/003</t>
        </is>
      </c>
      <c r="L1730" s="199" t="inlineStr"/>
      <c r="M1730" s="199" t="inlineStr">
        <is>
          <t>Implement detections</t>
        </is>
      </c>
      <c r="N1730" s="199" t="inlineStr">
        <is>
          <t>https://attack.mitre.org/techniques/T1595/003</t>
        </is>
      </c>
      <c r="O1730" s="199" t="inlineStr">
        <is>
          <t>Implement detection rules for this technique</t>
        </is>
      </c>
      <c r="P1730" s="199" t="inlineStr">
        <is>
          <t>Tactics: Reconnaissance</t>
        </is>
      </c>
      <c r="Q1730" s="199" t="inlineStr">
        <is>
          <t>P4</t>
        </is>
      </c>
      <c r="R1730" s="199" t="inlineStr">
        <is>
          <t>🔍 Investigate and apply appropriate controls</t>
        </is>
      </c>
      <c r="S1730" s="199" t="inlineStr">
        <is>
          <t>MITRE technique - no IP context</t>
        </is>
      </c>
      <c r="T1730" s="199" t="n">
        <v>0</v>
      </c>
      <c r="U1730" s="199" t="n">
        <v>0</v>
      </c>
      <c r="V1730" s="199" t="inlineStr">
        <is>
          <t>T1595.003:Wordlist Scanning | T1110:Brute Force | T1592.002:Software</t>
        </is>
      </c>
      <c r="W1730" s="199" t="n">
        <v>1</v>
      </c>
      <c r="X1730" s="199" t="inlineStr">
        <is>
          <t>LOW (40%)</t>
        </is>
      </c>
      <c r="Y1730" s="199" t="inlineStr">
        <is>
          <t>NONE</t>
        </is>
      </c>
      <c r="Z1730" s="199" t="inlineStr">
        <is>
          <t>NONE</t>
        </is>
      </c>
      <c r="AA1730" s="199" t="inlineStr">
        <is>
          <t>NONE</t>
        </is>
      </c>
      <c r="AB1730" s="199" t="inlineStr">
        <is>
          <t>NONE</t>
        </is>
      </c>
      <c r="AC1730" s="199" t="n">
        <v>0</v>
      </c>
      <c r="AD1730" s="199" t="inlineStr"/>
    </row>
    <row r="1731">
      <c r="A1731" s="199" t="inlineStr">
        <is>
          <t>MITRE_ATTACK</t>
        </is>
      </c>
      <c r="B1731" s="199" t="inlineStr">
        <is>
          <t>T1667</t>
        </is>
      </c>
      <c r="C1731" s="199" t="inlineStr">
        <is>
          <t>Tactic: Impact | Technique: Email Bombing | Adversaries may flood targeted email addresses with an overwhelming volume of messages. This may bury legitimate emails in a flood of spam and disrupt business operations.(Citation: sophos-bombing)(Citation: krebs-email-bombing)
An adversary may accomplish email bombing by leveraging an automated bot to register a targeted address for e-mail lists that do not validate new signups, such as online newsletters. The result can be a wave of thousands of e-</t>
        </is>
      </c>
      <c r="D1731" s="199" t="n">
        <v>6</v>
      </c>
      <c r="E1731" s="199" t="inlineStr">
        <is>
          <t>MEDIUM</t>
        </is>
      </c>
      <c r="F1731" s="199" t="n">
        <v>2</v>
      </c>
      <c r="G1731" s="199" t="n">
        <v>2</v>
      </c>
      <c r="H1731" s="199" t="inlineStr">
        <is>
          <t>MEDIUM</t>
        </is>
      </c>
      <c r="I1731" s="199" t="n">
        <v>10</v>
      </c>
      <c r="J1731" s="199" t="inlineStr">
        <is>
          <t>NO</t>
        </is>
      </c>
      <c r="K1731" s="199" t="inlineStr">
        <is>
          <t>https://attack.mitre.org/techniques/T1667</t>
        </is>
      </c>
      <c r="L1731" s="199" t="inlineStr"/>
      <c r="M1731" s="199" t="inlineStr">
        <is>
          <t>Implement detections</t>
        </is>
      </c>
      <c r="N1731" s="199" t="inlineStr">
        <is>
          <t>https://attack.mitre.org/techniques/T1667</t>
        </is>
      </c>
      <c r="O1731" s="199" t="inlineStr">
        <is>
          <t>Implement detection rules for this technique</t>
        </is>
      </c>
      <c r="P1731" s="199" t="inlineStr">
        <is>
          <t>Tactics: Impact</t>
        </is>
      </c>
      <c r="Q1731" s="199" t="inlineStr">
        <is>
          <t>P4</t>
        </is>
      </c>
      <c r="R1731" s="199" t="inlineStr">
        <is>
          <t>🔍 Investigate and apply appropriate controls</t>
        </is>
      </c>
      <c r="S1731" s="199" t="inlineStr">
        <is>
          <t>MITRE technique - no IP context</t>
        </is>
      </c>
      <c r="T1731" s="199" t="n">
        <v>0</v>
      </c>
      <c r="U1731" s="199" t="n">
        <v>0</v>
      </c>
      <c r="V1731" s="199" t="inlineStr">
        <is>
          <t>T1667:Email Bombing | T1589.002:Email Addresses</t>
        </is>
      </c>
      <c r="W1731" s="199" t="n">
        <v>1</v>
      </c>
      <c r="X1731" s="199" t="inlineStr">
        <is>
          <t>LOW (40%)</t>
        </is>
      </c>
      <c r="Y1731" s="199" t="inlineStr">
        <is>
          <t>NONE</t>
        </is>
      </c>
      <c r="Z1731" s="199" t="inlineStr">
        <is>
          <t>NONE</t>
        </is>
      </c>
      <c r="AA1731" s="199" t="inlineStr">
        <is>
          <t>NONE</t>
        </is>
      </c>
      <c r="AB1731" s="199" t="inlineStr">
        <is>
          <t>NONE</t>
        </is>
      </c>
      <c r="AC1731" s="199" t="n">
        <v>0</v>
      </c>
      <c r="AD1731" s="199" t="inlineStr"/>
    </row>
    <row r="1732">
      <c r="A1732" s="199" t="inlineStr">
        <is>
          <t>MITRE_ATTACK</t>
        </is>
      </c>
      <c r="B1732" s="199" t="inlineStr">
        <is>
          <t>T1562.011</t>
        </is>
      </c>
      <c r="C1732" s="199" t="inlineStr">
        <is>
          <t xml:space="preserve">Tactic: Defense Evasion | Technique: Spoof Security Alerting | Adversaries may spoof security alerting from tools, presenting false evidence to impair defenders’ awareness of malicious activity.(Citation: BlackBasta) Messages produced by defensive tools contain information about potential security events as well as the functioning status of security software and the system. Security reporting messages are important for monitoring the normal operation of a system and identifying important events </t>
        </is>
      </c>
      <c r="D1732" s="199" t="n">
        <v>6</v>
      </c>
      <c r="E1732" s="199" t="inlineStr">
        <is>
          <t>MEDIUM</t>
        </is>
      </c>
      <c r="F1732" s="199" t="n">
        <v>2</v>
      </c>
      <c r="G1732" s="199" t="n">
        <v>2</v>
      </c>
      <c r="H1732" s="199" t="inlineStr">
        <is>
          <t>MEDIUM</t>
        </is>
      </c>
      <c r="I1732" s="199" t="n">
        <v>10</v>
      </c>
      <c r="J1732" s="199" t="inlineStr">
        <is>
          <t>NO</t>
        </is>
      </c>
      <c r="K1732" s="199" t="inlineStr">
        <is>
          <t>https://attack.mitre.org/techniques/T1562/011</t>
        </is>
      </c>
      <c r="L1732" s="199" t="inlineStr"/>
      <c r="M1732" s="199" t="inlineStr">
        <is>
          <t>Implement detections</t>
        </is>
      </c>
      <c r="N1732" s="199" t="inlineStr">
        <is>
          <t>https://attack.mitre.org/techniques/T1562/011</t>
        </is>
      </c>
      <c r="O1732" s="199" t="inlineStr">
        <is>
          <t>Implement detection rules for this technique</t>
        </is>
      </c>
      <c r="P1732" s="199" t="inlineStr">
        <is>
          <t>Tactics: Defense Evasion</t>
        </is>
      </c>
      <c r="Q1732" s="199" t="inlineStr">
        <is>
          <t>P4</t>
        </is>
      </c>
      <c r="R1732" s="199" t="inlineStr">
        <is>
          <t>🔍 Investigate and apply appropriate controls</t>
        </is>
      </c>
      <c r="S1732" s="199" t="inlineStr">
        <is>
          <t>MITRE technique - no IP context</t>
        </is>
      </c>
      <c r="T1732" s="199" t="n">
        <v>0</v>
      </c>
      <c r="U1732" s="199" t="n">
        <v>0</v>
      </c>
      <c r="V1732" s="199" t="inlineStr">
        <is>
          <t>T1562.011:Spoof Security Alerting | T1592.002:Software</t>
        </is>
      </c>
      <c r="W1732" s="199" t="n">
        <v>1</v>
      </c>
      <c r="X1732" s="199" t="inlineStr">
        <is>
          <t>LOW (40%)</t>
        </is>
      </c>
      <c r="Y1732" s="199" t="inlineStr">
        <is>
          <t>NONE</t>
        </is>
      </c>
      <c r="Z1732" s="199" t="inlineStr">
        <is>
          <t>NONE</t>
        </is>
      </c>
      <c r="AA1732" s="199" t="inlineStr">
        <is>
          <t>NONE</t>
        </is>
      </c>
      <c r="AB1732" s="199" t="inlineStr">
        <is>
          <t>NONE</t>
        </is>
      </c>
      <c r="AC1732" s="199" t="n">
        <v>0</v>
      </c>
      <c r="AD1732" s="199" t="inlineStr"/>
    </row>
    <row r="1733">
      <c r="A1733" s="199" t="inlineStr">
        <is>
          <t>MITRE_ATTACK</t>
        </is>
      </c>
      <c r="B1733" s="199" t="inlineStr">
        <is>
          <t>T1137.004</t>
        </is>
      </c>
      <c r="C1733" s="199" t="inlineStr">
        <is>
          <t xml:space="preserve">Tactic: Persistence | Technique: Outlook Home Page | Adversaries may abuse Microsoft Outlook's Home Page feature to obtain persistence on a compromised system. Outlook Home Page is a legacy feature used to customize the presentation of Outlook folders. This feature allows for an internal or external URL to be loaded and presented whenever a folder is opened. A malicious HTML page can be crafted that will execute code when loaded by Outlook Home Page.(Citation: SensePost Outlook Home Page)
Once </t>
        </is>
      </c>
      <c r="D1733" s="199" t="n">
        <v>6</v>
      </c>
      <c r="E1733" s="199" t="inlineStr">
        <is>
          <t>MEDIUM</t>
        </is>
      </c>
      <c r="F1733" s="199" t="n">
        <v>2</v>
      </c>
      <c r="G1733" s="199" t="n">
        <v>2</v>
      </c>
      <c r="H1733" s="199" t="inlineStr">
        <is>
          <t>MEDIUM</t>
        </is>
      </c>
      <c r="I1733" s="199" t="n">
        <v>10</v>
      </c>
      <c r="J1733" s="199" t="inlineStr">
        <is>
          <t>NO</t>
        </is>
      </c>
      <c r="K1733" s="199" t="inlineStr">
        <is>
          <t>https://attack.mitre.org/techniques/T1137/004</t>
        </is>
      </c>
      <c r="L1733" s="199" t="inlineStr"/>
      <c r="M1733" s="199" t="inlineStr">
        <is>
          <t>Implement detections</t>
        </is>
      </c>
      <c r="N1733" s="199" t="inlineStr">
        <is>
          <t>https://attack.mitre.org/techniques/T1137/004</t>
        </is>
      </c>
      <c r="O1733" s="199" t="inlineStr">
        <is>
          <t>Implement detection rules for this technique</t>
        </is>
      </c>
      <c r="P1733" s="199" t="inlineStr">
        <is>
          <t>Tactics: Persistence</t>
        </is>
      </c>
      <c r="Q1733" s="199" t="inlineStr">
        <is>
          <t>P4</t>
        </is>
      </c>
      <c r="R1733" s="199" t="inlineStr">
        <is>
          <t>🔍 Investigate and apply appropriate controls</t>
        </is>
      </c>
      <c r="S1733" s="199" t="inlineStr">
        <is>
          <t>MITRE technique - no IP context</t>
        </is>
      </c>
      <c r="T1733" s="199" t="n">
        <v>0</v>
      </c>
      <c r="U1733" s="199" t="n">
        <v>0</v>
      </c>
      <c r="V1733" s="199" t="inlineStr">
        <is>
          <t>T1137.004:Outlook Home Page</t>
        </is>
      </c>
      <c r="W1733" s="199" t="n">
        <v>1</v>
      </c>
      <c r="X1733" s="199" t="inlineStr">
        <is>
          <t>LOW (40%)</t>
        </is>
      </c>
      <c r="Y1733" s="199" t="inlineStr">
        <is>
          <t>NONE</t>
        </is>
      </c>
      <c r="Z1733" s="199" t="inlineStr">
        <is>
          <t>NONE</t>
        </is>
      </c>
      <c r="AA1733" s="199" t="inlineStr">
        <is>
          <t>NONE</t>
        </is>
      </c>
      <c r="AB1733" s="199" t="inlineStr">
        <is>
          <t>NONE</t>
        </is>
      </c>
      <c r="AC1733" s="199" t="n">
        <v>0</v>
      </c>
      <c r="AD1733" s="199" t="inlineStr"/>
    </row>
    <row r="1734">
      <c r="A1734" s="199" t="inlineStr">
        <is>
          <t>MITRE_ATTACK</t>
        </is>
      </c>
      <c r="B1734" s="199" t="inlineStr">
        <is>
          <t>T1573.002</t>
        </is>
      </c>
      <c r="C1734" s="199" t="inlineStr">
        <is>
          <t xml:space="preserve">Tactic: Command And Control | Technique: Asymmetric Cryptography | Adversaries may employ a known asymmetric encryption algorithm to conceal command and control traffic rather than relying on any inherent protections provided by a communication protocol. Asymmetric cryptography, also known as public key cryptography, uses a keypair per party: one public that can be freely distributed, and one private. Due to how the keys are generated, the sender encrypts data with the receiver’s public key and </t>
        </is>
      </c>
      <c r="D1734" s="199" t="n">
        <v>6</v>
      </c>
      <c r="E1734" s="199" t="inlineStr">
        <is>
          <t>MEDIUM</t>
        </is>
      </c>
      <c r="F1734" s="199" t="n">
        <v>2</v>
      </c>
      <c r="G1734" s="199" t="n">
        <v>2</v>
      </c>
      <c r="H1734" s="199" t="inlineStr">
        <is>
          <t>MEDIUM</t>
        </is>
      </c>
      <c r="I1734" s="199" t="n">
        <v>10</v>
      </c>
      <c r="J1734" s="199" t="inlineStr">
        <is>
          <t>NO</t>
        </is>
      </c>
      <c r="K1734" s="199" t="inlineStr">
        <is>
          <t>https://attack.mitre.org/techniques/T1573/002</t>
        </is>
      </c>
      <c r="L1734" s="199" t="inlineStr"/>
      <c r="M1734" s="199" t="inlineStr">
        <is>
          <t>Implement detections</t>
        </is>
      </c>
      <c r="N1734" s="199" t="inlineStr">
        <is>
          <t>https://attack.mitre.org/techniques/T1573/002</t>
        </is>
      </c>
      <c r="O1734" s="199" t="inlineStr">
        <is>
          <t>Implement detection rules for this technique</t>
        </is>
      </c>
      <c r="P1734" s="199" t="inlineStr">
        <is>
          <t>Tactics: Command And Control</t>
        </is>
      </c>
      <c r="Q1734" s="199" t="inlineStr">
        <is>
          <t>P4</t>
        </is>
      </c>
      <c r="R1734" s="199" t="inlineStr">
        <is>
          <t>🔍 Investigate and apply appropriate controls</t>
        </is>
      </c>
      <c r="S1734" s="199" t="inlineStr">
        <is>
          <t>MITRE technique - no IP context</t>
        </is>
      </c>
      <c r="T1734" s="199" t="n">
        <v>0</v>
      </c>
      <c r="U1734" s="199" t="n">
        <v>0</v>
      </c>
      <c r="V1734" s="199" t="inlineStr">
        <is>
          <t>T1573.002:Asymmetric Cryptography | T1573.001:Symmetric Cryptography</t>
        </is>
      </c>
      <c r="W1734" s="199" t="n">
        <v>1</v>
      </c>
      <c r="X1734" s="199" t="inlineStr">
        <is>
          <t>LOW (40%)</t>
        </is>
      </c>
      <c r="Y1734" s="199" t="inlineStr">
        <is>
          <t>NONE</t>
        </is>
      </c>
      <c r="Z1734" s="199" t="inlineStr">
        <is>
          <t>NONE</t>
        </is>
      </c>
      <c r="AA1734" s="199" t="inlineStr">
        <is>
          <t>NONE</t>
        </is>
      </c>
      <c r="AB1734" s="199" t="inlineStr">
        <is>
          <t>NONE</t>
        </is>
      </c>
      <c r="AC1734" s="199" t="n">
        <v>0</v>
      </c>
      <c r="AD1734" s="199" t="inlineStr"/>
    </row>
    <row r="1735">
      <c r="A1735" s="199" t="inlineStr">
        <is>
          <t>MITRE_ATTACK</t>
        </is>
      </c>
      <c r="B1735" s="199" t="inlineStr">
        <is>
          <t>T1567.002</t>
        </is>
      </c>
      <c r="C1735" s="199" t="inlineStr">
        <is>
          <t>Tactic: Exfiltration | Technique: Exfiltration to Cloud Storage | Adversaries may exfiltrate data to a cloud storage service rather than over their primary command and control channel. Cloud storage services allow for the storage, edit, and retrieval of data from a remote cloud storage server over the Internet.
Examples of cloud storage services include Dropbox and Google Docs. Exfiltration to these cloud storage services can provide a significant amount of cover to the adversary if hosts withi</t>
        </is>
      </c>
      <c r="D1735" s="199" t="n">
        <v>6</v>
      </c>
      <c r="E1735" s="199" t="inlineStr">
        <is>
          <t>MEDIUM</t>
        </is>
      </c>
      <c r="F1735" s="199" t="n">
        <v>2</v>
      </c>
      <c r="G1735" s="199" t="n">
        <v>2</v>
      </c>
      <c r="H1735" s="199" t="inlineStr">
        <is>
          <t>MEDIUM</t>
        </is>
      </c>
      <c r="I1735" s="199" t="n">
        <v>10</v>
      </c>
      <c r="J1735" s="199" t="inlineStr">
        <is>
          <t>NO</t>
        </is>
      </c>
      <c r="K1735" s="199" t="inlineStr">
        <is>
          <t>https://attack.mitre.org/techniques/T1567/002</t>
        </is>
      </c>
      <c r="L1735" s="199" t="inlineStr"/>
      <c r="M1735" s="199" t="inlineStr">
        <is>
          <t>Implement detections</t>
        </is>
      </c>
      <c r="N1735" s="199" t="inlineStr">
        <is>
          <t>https://attack.mitre.org/techniques/T1567/002</t>
        </is>
      </c>
      <c r="O1735" s="199" t="inlineStr">
        <is>
          <t>Implement detection rules for this technique</t>
        </is>
      </c>
      <c r="P1735" s="199" t="inlineStr">
        <is>
          <t>Tactics: Exfiltration</t>
        </is>
      </c>
      <c r="Q1735" s="199" t="inlineStr">
        <is>
          <t>P4</t>
        </is>
      </c>
      <c r="R1735" s="199" t="inlineStr">
        <is>
          <t>🔍 Investigate and apply appropriate controls</t>
        </is>
      </c>
      <c r="S1735" s="199" t="inlineStr">
        <is>
          <t>MITRE technique - no IP context</t>
        </is>
      </c>
      <c r="T1735" s="199" t="n">
        <v>0</v>
      </c>
      <c r="U1735" s="199" t="n">
        <v>0</v>
      </c>
      <c r="V1735" s="199" t="inlineStr">
        <is>
          <t>T1567.002:Exfiltration to Cloud Storage | T1584.004:Server</t>
        </is>
      </c>
      <c r="W1735" s="199" t="n">
        <v>1</v>
      </c>
      <c r="X1735" s="199" t="inlineStr">
        <is>
          <t>LOW (40%)</t>
        </is>
      </c>
      <c r="Y1735" s="199" t="inlineStr">
        <is>
          <t>NONE</t>
        </is>
      </c>
      <c r="Z1735" s="199" t="inlineStr">
        <is>
          <t>NONE</t>
        </is>
      </c>
      <c r="AA1735" s="199" t="inlineStr">
        <is>
          <t>NONE</t>
        </is>
      </c>
      <c r="AB1735" s="199" t="inlineStr">
        <is>
          <t>NONE</t>
        </is>
      </c>
      <c r="AC1735" s="199" t="n">
        <v>0</v>
      </c>
      <c r="AD1735" s="199" t="inlineStr"/>
    </row>
    <row r="1736">
      <c r="A1736" s="199" t="inlineStr">
        <is>
          <t>MITRE_ATTACK</t>
        </is>
      </c>
      <c r="B1736" s="199" t="inlineStr">
        <is>
          <t>T1570</t>
        </is>
      </c>
      <c r="C1736" s="199" t="inlineStr">
        <is>
          <t>Tactic: Lateral Movement | Technique: Lateral Tool Transfer | Adversaries may transfer tools or other files between systems in a compromised environment. Once brought into the victim environment (i.e., [Ingress Tool Transfer](https://attack.mitre.org/techniques/T1105)) files may then be copied from one system to another to stage adversary tools or other files over the course of an operation.
Adversaries may copy files between internal victim systems to support lateral movement using inherent fi</t>
        </is>
      </c>
      <c r="D1736" s="199" t="n">
        <v>6</v>
      </c>
      <c r="E1736" s="199" t="inlineStr">
        <is>
          <t>MEDIUM</t>
        </is>
      </c>
      <c r="F1736" s="199" t="n">
        <v>2</v>
      </c>
      <c r="G1736" s="199" t="n">
        <v>2</v>
      </c>
      <c r="H1736" s="199" t="inlineStr">
        <is>
          <t>MEDIUM</t>
        </is>
      </c>
      <c r="I1736" s="199" t="n">
        <v>10</v>
      </c>
      <c r="J1736" s="199" t="inlineStr">
        <is>
          <t>NO</t>
        </is>
      </c>
      <c r="K1736" s="199" t="inlineStr">
        <is>
          <t>https://attack.mitre.org/techniques/T1570</t>
        </is>
      </c>
      <c r="L1736" s="199" t="inlineStr"/>
      <c r="M1736" s="199" t="inlineStr">
        <is>
          <t>Implement detections</t>
        </is>
      </c>
      <c r="N1736" s="199" t="inlineStr">
        <is>
          <t>https://attack.mitre.org/techniques/T1570</t>
        </is>
      </c>
      <c r="O1736" s="199" t="inlineStr">
        <is>
          <t>Implement detection rules for this technique</t>
        </is>
      </c>
      <c r="P1736" s="199" t="inlineStr">
        <is>
          <t>Tactics: Lateral Movement</t>
        </is>
      </c>
      <c r="Q1736" s="199" t="inlineStr">
        <is>
          <t>P4</t>
        </is>
      </c>
      <c r="R1736" s="199" t="inlineStr">
        <is>
          <t>🔍 Investigate and apply appropriate controls</t>
        </is>
      </c>
      <c r="S1736" s="199" t="inlineStr">
        <is>
          <t>MITRE technique - no IP context</t>
        </is>
      </c>
      <c r="T1736" s="199" t="n">
        <v>0</v>
      </c>
      <c r="U1736" s="199" t="n">
        <v>0</v>
      </c>
      <c r="V1736" s="199" t="inlineStr">
        <is>
          <t>T1570:Lateral Tool Transfer | T1105:Ingress Tool Transfer</t>
        </is>
      </c>
      <c r="W1736" s="199" t="n">
        <v>1</v>
      </c>
      <c r="X1736" s="199" t="inlineStr">
        <is>
          <t>LOW (40%)</t>
        </is>
      </c>
      <c r="Y1736" s="199" t="inlineStr">
        <is>
          <t>NONE</t>
        </is>
      </c>
      <c r="Z1736" s="199" t="inlineStr">
        <is>
          <t>NONE</t>
        </is>
      </c>
      <c r="AA1736" s="199" t="inlineStr">
        <is>
          <t>NONE</t>
        </is>
      </c>
      <c r="AB1736" s="199" t="inlineStr">
        <is>
          <t>NONE</t>
        </is>
      </c>
      <c r="AC1736" s="199" t="n">
        <v>0</v>
      </c>
      <c r="AD1736" s="199" t="inlineStr"/>
    </row>
    <row r="1737">
      <c r="A1737" s="199" t="inlineStr">
        <is>
          <t>MITRE_ATTACK</t>
        </is>
      </c>
      <c r="B1737" s="199" t="inlineStr">
        <is>
          <t>T1574.009</t>
        </is>
      </c>
      <c r="C1737" s="199" t="inlineStr">
        <is>
          <t xml:space="preserve">Tactic: Persistence, Privilege Escalation, Defense Evasion | Technique: Path Interception by Unquoted Path | Adversaries may execute their own malicious payloads by hijacking vulnerable file path references. Adversaries can take advantage of paths that lack surrounding quotations by placing an executable in a higher level directory within the path, so that Windows will choose the adversary's executable to launch.
Service paths (Citation: Microsoft CurrentControlSet Services) and shortcut paths </t>
        </is>
      </c>
      <c r="D1737" s="199" t="n">
        <v>6</v>
      </c>
      <c r="E1737" s="199" t="inlineStr">
        <is>
          <t>MEDIUM</t>
        </is>
      </c>
      <c r="F1737" s="199" t="n">
        <v>2</v>
      </c>
      <c r="G1737" s="199" t="n">
        <v>2</v>
      </c>
      <c r="H1737" s="199" t="inlineStr">
        <is>
          <t>MEDIUM</t>
        </is>
      </c>
      <c r="I1737" s="199" t="n">
        <v>10</v>
      </c>
      <c r="J1737" s="199" t="inlineStr">
        <is>
          <t>NO</t>
        </is>
      </c>
      <c r="K1737" s="199" t="inlineStr">
        <is>
          <t>https://attack.mitre.org/techniques/T1574/009</t>
        </is>
      </c>
      <c r="L1737" s="199" t="inlineStr"/>
      <c r="M1737" s="199" t="inlineStr">
        <is>
          <t>Implement detections</t>
        </is>
      </c>
      <c r="N1737" s="199" t="inlineStr">
        <is>
          <t>https://attack.mitre.org/techniques/T1574/009</t>
        </is>
      </c>
      <c r="O1737" s="199" t="inlineStr">
        <is>
          <t>Implement detection rules for this technique</t>
        </is>
      </c>
      <c r="P1737" s="199" t="inlineStr">
        <is>
          <t>Tactics: Persistence, Privilege Escalation, Defense Evasion</t>
        </is>
      </c>
      <c r="Q1737" s="199" t="inlineStr">
        <is>
          <t>P4</t>
        </is>
      </c>
      <c r="R1737" s="199" t="inlineStr">
        <is>
          <t>🔍 Investigate and apply appropriate controls</t>
        </is>
      </c>
      <c r="S1737" s="199" t="inlineStr">
        <is>
          <t>MITRE technique - no IP context</t>
        </is>
      </c>
      <c r="T1737" s="199" t="n">
        <v>0</v>
      </c>
      <c r="U1737" s="199" t="n">
        <v>0</v>
      </c>
      <c r="V1737" s="199" t="inlineStr">
        <is>
          <t>T1574.009:Path Interception by Unquoted Path</t>
        </is>
      </c>
      <c r="W1737" s="199" t="n">
        <v>1</v>
      </c>
      <c r="X1737" s="199" t="inlineStr">
        <is>
          <t>LOW (40%)</t>
        </is>
      </c>
      <c r="Y1737" s="199" t="inlineStr">
        <is>
          <t>NONE</t>
        </is>
      </c>
      <c r="Z1737" s="199" t="inlineStr">
        <is>
          <t>NONE</t>
        </is>
      </c>
      <c r="AA1737" s="199" t="inlineStr">
        <is>
          <t>NONE</t>
        </is>
      </c>
      <c r="AB1737" s="199" t="inlineStr">
        <is>
          <t>NONE</t>
        </is>
      </c>
      <c r="AC1737" s="199" t="n">
        <v>0</v>
      </c>
      <c r="AD1737" s="199" t="inlineStr"/>
    </row>
    <row r="1738">
      <c r="A1738" s="199" t="inlineStr">
        <is>
          <t>MITRE_ATTACK</t>
        </is>
      </c>
      <c r="B1738" s="199" t="inlineStr">
        <is>
          <t>T1608.003</t>
        </is>
      </c>
      <c r="C1738" s="199" t="inlineStr">
        <is>
          <t xml:space="preserve">Tactic: Resource Development | Technique: Install Digital Certificate | Adversaries may install SSL/TLS certificates that can be used during targeting. SSL/TLS certificates are files that can be installed on servers to enable secure communications between systems. Digital certificates include information about the key, information about its owner's identity, and the digital signature of an entity that has verified the certificate's contents are correct. If the signature is valid, and the person </t>
        </is>
      </c>
      <c r="D1738" s="199" t="n">
        <v>6</v>
      </c>
      <c r="E1738" s="199" t="inlineStr">
        <is>
          <t>MEDIUM</t>
        </is>
      </c>
      <c r="F1738" s="199" t="n">
        <v>2</v>
      </c>
      <c r="G1738" s="199" t="n">
        <v>2</v>
      </c>
      <c r="H1738" s="199" t="inlineStr">
        <is>
          <t>MEDIUM</t>
        </is>
      </c>
      <c r="I1738" s="199" t="n">
        <v>10</v>
      </c>
      <c r="J1738" s="199" t="inlineStr">
        <is>
          <t>NO</t>
        </is>
      </c>
      <c r="K1738" s="199" t="inlineStr">
        <is>
          <t>https://attack.mitre.org/techniques/T1608/003</t>
        </is>
      </c>
      <c r="L1738" s="199" t="inlineStr"/>
      <c r="M1738" s="199" t="inlineStr">
        <is>
          <t>Implement detections</t>
        </is>
      </c>
      <c r="N1738" s="199" t="inlineStr">
        <is>
          <t>https://attack.mitre.org/techniques/T1608/003</t>
        </is>
      </c>
      <c r="O1738" s="199" t="inlineStr">
        <is>
          <t>Implement detection rules for this technique</t>
        </is>
      </c>
      <c r="P1738" s="199" t="inlineStr">
        <is>
          <t>Tactics: Resource Development</t>
        </is>
      </c>
      <c r="Q1738" s="199" t="inlineStr">
        <is>
          <t>P4</t>
        </is>
      </c>
      <c r="R1738" s="199" t="inlineStr">
        <is>
          <t>🔍 Investigate and apply appropriate controls</t>
        </is>
      </c>
      <c r="S1738" s="199" t="inlineStr">
        <is>
          <t>MITRE technique - no IP context</t>
        </is>
      </c>
      <c r="T1738" s="199" t="n">
        <v>0</v>
      </c>
      <c r="U1738" s="199" t="n">
        <v>0</v>
      </c>
      <c r="V1738" s="199" t="inlineStr">
        <is>
          <t>T1608.003:Install Digital Certificate | T1587.003:Digital Certificates | T1584.004:Server</t>
        </is>
      </c>
      <c r="W1738" s="199" t="n">
        <v>1</v>
      </c>
      <c r="X1738" s="199" t="inlineStr">
        <is>
          <t>LOW (40%)</t>
        </is>
      </c>
      <c r="Y1738" s="199" t="inlineStr">
        <is>
          <t>NONE</t>
        </is>
      </c>
      <c r="Z1738" s="199" t="inlineStr">
        <is>
          <t>NONE</t>
        </is>
      </c>
      <c r="AA1738" s="199" t="inlineStr">
        <is>
          <t>NONE</t>
        </is>
      </c>
      <c r="AB1738" s="199" t="inlineStr">
        <is>
          <t>NONE</t>
        </is>
      </c>
      <c r="AC1738" s="199" t="n">
        <v>0</v>
      </c>
      <c r="AD1738" s="199" t="inlineStr"/>
    </row>
    <row r="1739">
      <c r="A1739" s="199" t="inlineStr">
        <is>
          <t>MITRE_ATTACK</t>
        </is>
      </c>
      <c r="B1739" s="199" t="inlineStr">
        <is>
          <t>T1037.005</t>
        </is>
      </c>
      <c r="C1739" s="199" t="inlineStr">
        <is>
          <t>Tactic: Persistence, Privilege Escalation | Technique: Startup Items | Adversaries may use startup items automatically executed at boot initialization to establish persistence. Startup items execute during the final phase of the boot process and contain shell scripts or other executable files along with configuration information used by the system to determine the execution order for all startup items.(Citation: Startup Items)
This is technically a deprecated technology (superseded by [Launch D</t>
        </is>
      </c>
      <c r="D1739" s="199" t="n">
        <v>6</v>
      </c>
      <c r="E1739" s="199" t="inlineStr">
        <is>
          <t>MEDIUM</t>
        </is>
      </c>
      <c r="F1739" s="199" t="n">
        <v>2</v>
      </c>
      <c r="G1739" s="199" t="n">
        <v>2</v>
      </c>
      <c r="H1739" s="199" t="inlineStr">
        <is>
          <t>MEDIUM</t>
        </is>
      </c>
      <c r="I1739" s="199" t="n">
        <v>10</v>
      </c>
      <c r="J1739" s="199" t="inlineStr">
        <is>
          <t>NO</t>
        </is>
      </c>
      <c r="K1739" s="199" t="inlineStr">
        <is>
          <t>https://attack.mitre.org/techniques/T1037/005</t>
        </is>
      </c>
      <c r="L1739" s="199" t="inlineStr"/>
      <c r="M1739" s="199" t="inlineStr">
        <is>
          <t>Implement detections</t>
        </is>
      </c>
      <c r="N1739" s="199" t="inlineStr">
        <is>
          <t>https://attack.mitre.org/techniques/T1037/005</t>
        </is>
      </c>
      <c r="O1739" s="199" t="inlineStr">
        <is>
          <t>Implement detection rules for this technique</t>
        </is>
      </c>
      <c r="P1739" s="199" t="inlineStr">
        <is>
          <t>Tactics: Persistence, Privilege Escalation</t>
        </is>
      </c>
      <c r="Q1739" s="199" t="inlineStr">
        <is>
          <t>P4</t>
        </is>
      </c>
      <c r="R1739" s="199" t="inlineStr">
        <is>
          <t>🔍 Investigate and apply appropriate controls</t>
        </is>
      </c>
      <c r="S1739" s="199" t="inlineStr">
        <is>
          <t>MITRE technique - no IP context</t>
        </is>
      </c>
      <c r="T1739" s="199" t="n">
        <v>0</v>
      </c>
      <c r="U1739" s="199" t="n">
        <v>0</v>
      </c>
      <c r="V1739" s="199" t="inlineStr">
        <is>
          <t>T1037.005:Startup Items</t>
        </is>
      </c>
      <c r="W1739" s="199" t="n">
        <v>1</v>
      </c>
      <c r="X1739" s="199" t="inlineStr">
        <is>
          <t>LOW (40%)</t>
        </is>
      </c>
      <c r="Y1739" s="199" t="inlineStr">
        <is>
          <t>NONE</t>
        </is>
      </c>
      <c r="Z1739" s="199" t="inlineStr">
        <is>
          <t>NONE</t>
        </is>
      </c>
      <c r="AA1739" s="199" t="inlineStr">
        <is>
          <t>NONE</t>
        </is>
      </c>
      <c r="AB1739" s="199" t="inlineStr">
        <is>
          <t>NONE</t>
        </is>
      </c>
      <c r="AC1739" s="199" t="n">
        <v>0</v>
      </c>
      <c r="AD1739" s="199" t="inlineStr"/>
    </row>
    <row r="1740">
      <c r="A1740" s="199" t="inlineStr">
        <is>
          <t>MITRE_ATTACK</t>
        </is>
      </c>
      <c r="B1740" s="199" t="inlineStr">
        <is>
          <t>T1614.001</t>
        </is>
      </c>
      <c r="C1740" s="199" t="inlineStr">
        <is>
          <t xml:space="preserve">Tactic: Discovery | Technique: System Language Discovery | Adversaries may attempt to gather information about the system language of a victim in order to infer the geographical location of that host. This information may be used to shape follow-on behaviors, including whether the adversary infects the target and/or attempts specific actions. This decision may be employed by malware developers and operators to reduce their risk of attracting the attention of specific law enforcement agencies or </t>
        </is>
      </c>
      <c r="D1740" s="199" t="n">
        <v>6</v>
      </c>
      <c r="E1740" s="199" t="inlineStr">
        <is>
          <t>MEDIUM</t>
        </is>
      </c>
      <c r="F1740" s="199" t="n">
        <v>2</v>
      </c>
      <c r="G1740" s="199" t="n">
        <v>2</v>
      </c>
      <c r="H1740" s="199" t="inlineStr">
        <is>
          <t>MEDIUM</t>
        </is>
      </c>
      <c r="I1740" s="199" t="n">
        <v>10</v>
      </c>
      <c r="J1740" s="199" t="inlineStr">
        <is>
          <t>NO</t>
        </is>
      </c>
      <c r="K1740" s="199" t="inlineStr">
        <is>
          <t>https://attack.mitre.org/techniques/T1614/001</t>
        </is>
      </c>
      <c r="L1740" s="199" t="inlineStr"/>
      <c r="M1740" s="199" t="inlineStr">
        <is>
          <t>Implement detections</t>
        </is>
      </c>
      <c r="N1740" s="199" t="inlineStr">
        <is>
          <t>https://attack.mitre.org/techniques/T1614/001</t>
        </is>
      </c>
      <c r="O1740" s="199" t="inlineStr">
        <is>
          <t>Implement detection rules for this technique</t>
        </is>
      </c>
      <c r="P1740" s="199" t="inlineStr">
        <is>
          <t>Tactics: Discovery</t>
        </is>
      </c>
      <c r="Q1740" s="199" t="inlineStr">
        <is>
          <t>P4</t>
        </is>
      </c>
      <c r="R1740" s="199" t="inlineStr">
        <is>
          <t>🔍 Investigate and apply appropriate controls</t>
        </is>
      </c>
      <c r="S1740" s="199" t="inlineStr">
        <is>
          <t>MITRE technique - no IP context</t>
        </is>
      </c>
      <c r="T1740" s="199" t="n">
        <v>0</v>
      </c>
      <c r="U1740" s="199" t="n">
        <v>0</v>
      </c>
      <c r="V1740" s="199" t="inlineStr">
        <is>
          <t>T1614.001:System Language Discovery | T1588.001:Malware</t>
        </is>
      </c>
      <c r="W1740" s="199" t="n">
        <v>1</v>
      </c>
      <c r="X1740" s="199" t="inlineStr">
        <is>
          <t>LOW (40%)</t>
        </is>
      </c>
      <c r="Y1740" s="199" t="inlineStr">
        <is>
          <t>NONE</t>
        </is>
      </c>
      <c r="Z1740" s="199" t="inlineStr">
        <is>
          <t>NONE</t>
        </is>
      </c>
      <c r="AA1740" s="199" t="inlineStr">
        <is>
          <t>NONE</t>
        </is>
      </c>
      <c r="AB1740" s="199" t="inlineStr">
        <is>
          <t>NONE</t>
        </is>
      </c>
      <c r="AC1740" s="199" t="n">
        <v>0</v>
      </c>
      <c r="AD1740" s="199" t="inlineStr"/>
    </row>
    <row r="1741">
      <c r="A1741" s="199" t="inlineStr">
        <is>
          <t>MITRE_ATTACK</t>
        </is>
      </c>
      <c r="B1741" s="199" t="inlineStr">
        <is>
          <t>T1095</t>
        </is>
      </c>
      <c r="C1741" s="199" t="inlineStr">
        <is>
          <t xml:space="preserve">Tactic: Command And Control | Technique: Non-Application Layer Protocol | Adversaries may use an OSI non-application layer protocol for communication between host and C2 server or among infected hosts within a network. The list of possible protocols is extensive.(Citation: Wikipedia OSI) Specific examples include use of network layer protocols, such as the Internet Control Message Protocol (ICMP), transport layer protocols, such as the User Datagram Protocol (UDP), session layer protocols, such </t>
        </is>
      </c>
      <c r="D1741" s="199" t="n">
        <v>6</v>
      </c>
      <c r="E1741" s="199" t="inlineStr">
        <is>
          <t>MEDIUM</t>
        </is>
      </c>
      <c r="F1741" s="199" t="n">
        <v>2</v>
      </c>
      <c r="G1741" s="199" t="n">
        <v>2</v>
      </c>
      <c r="H1741" s="199" t="inlineStr">
        <is>
          <t>MEDIUM</t>
        </is>
      </c>
      <c r="I1741" s="199" t="n">
        <v>10</v>
      </c>
      <c r="J1741" s="199" t="inlineStr">
        <is>
          <t>NO</t>
        </is>
      </c>
      <c r="K1741" s="199" t="inlineStr">
        <is>
          <t>https://attack.mitre.org/techniques/T1095</t>
        </is>
      </c>
      <c r="L1741" s="199" t="inlineStr"/>
      <c r="M1741" s="199" t="inlineStr">
        <is>
          <t>Implement detections</t>
        </is>
      </c>
      <c r="N1741" s="199" t="inlineStr">
        <is>
          <t>https://attack.mitre.org/techniques/T1095</t>
        </is>
      </c>
      <c r="O1741" s="199" t="inlineStr">
        <is>
          <t>Implement detection rules for this technique</t>
        </is>
      </c>
      <c r="P1741" s="199" t="inlineStr">
        <is>
          <t>Tactics: Command And Control</t>
        </is>
      </c>
      <c r="Q1741" s="199" t="inlineStr">
        <is>
          <t>P4</t>
        </is>
      </c>
      <c r="R1741" s="199" t="inlineStr">
        <is>
          <t>🔍 Investigate and apply appropriate controls</t>
        </is>
      </c>
      <c r="S1741" s="199" t="inlineStr">
        <is>
          <t>MITRE technique - no IP context</t>
        </is>
      </c>
      <c r="T1741" s="199" t="n">
        <v>0</v>
      </c>
      <c r="U1741" s="199" t="n">
        <v>0</v>
      </c>
      <c r="V1741" s="199" t="inlineStr">
        <is>
          <t>T1095:Non-Application Layer Protocol | T1071:Application Layer Protocol | T1584.004:Server</t>
        </is>
      </c>
      <c r="W1741" s="199" t="n">
        <v>1</v>
      </c>
      <c r="X1741" s="199" t="inlineStr">
        <is>
          <t>LOW (40%)</t>
        </is>
      </c>
      <c r="Y1741" s="199" t="inlineStr">
        <is>
          <t>NONE</t>
        </is>
      </c>
      <c r="Z1741" s="199" t="inlineStr">
        <is>
          <t>NONE</t>
        </is>
      </c>
      <c r="AA1741" s="199" t="inlineStr">
        <is>
          <t>NONE</t>
        </is>
      </c>
      <c r="AB1741" s="199" t="inlineStr">
        <is>
          <t>NONE</t>
        </is>
      </c>
      <c r="AC1741" s="199" t="n">
        <v>0</v>
      </c>
      <c r="AD1741" s="199" t="inlineStr"/>
    </row>
    <row r="1742">
      <c r="A1742" s="199" t="inlineStr">
        <is>
          <t>MITRE_ATTACK</t>
        </is>
      </c>
      <c r="B1742" s="199" t="inlineStr">
        <is>
          <t>T1059.013</t>
        </is>
      </c>
      <c r="C1742" s="199" t="inlineStr">
        <is>
          <t>Tactic: Execution | Technique: Container CLI/API | Adversaries may abuse built-in CLI tools or API calls to execute malicious commands in containerized environments.
The Docker CLI is used for managing containers via an exposed API point from the `dockerd` daemon. Some common examples of Docker CLI include Docker Desktop CLI and Docker Compose, but users are also able to use SDKs to interact with the API. For example, Docker SDK for Python can be used to run commands within a Python application</t>
        </is>
      </c>
      <c r="D1742" s="199" t="n">
        <v>6</v>
      </c>
      <c r="E1742" s="199" t="inlineStr">
        <is>
          <t>MEDIUM</t>
        </is>
      </c>
      <c r="F1742" s="199" t="n">
        <v>2</v>
      </c>
      <c r="G1742" s="199" t="n">
        <v>2</v>
      </c>
      <c r="H1742" s="199" t="inlineStr">
        <is>
          <t>MEDIUM</t>
        </is>
      </c>
      <c r="I1742" s="199" t="n">
        <v>10</v>
      </c>
      <c r="J1742" s="199" t="inlineStr">
        <is>
          <t>NO</t>
        </is>
      </c>
      <c r="K1742" s="199" t="inlineStr">
        <is>
          <t>https://attack.mitre.org/techniques/T1059/013</t>
        </is>
      </c>
      <c r="L1742" s="199" t="inlineStr"/>
      <c r="M1742" s="199" t="inlineStr">
        <is>
          <t>Implement detections</t>
        </is>
      </c>
      <c r="N1742" s="199" t="inlineStr">
        <is>
          <t>https://attack.mitre.org/techniques/T1059/013</t>
        </is>
      </c>
      <c r="O1742" s="199" t="inlineStr">
        <is>
          <t>Implement detection rules for this technique</t>
        </is>
      </c>
      <c r="P1742" s="199" t="inlineStr">
        <is>
          <t>Tactics: Execution</t>
        </is>
      </c>
      <c r="Q1742" s="199" t="inlineStr">
        <is>
          <t>P4</t>
        </is>
      </c>
      <c r="R1742" s="199" t="inlineStr">
        <is>
          <t>🔍 Investigate and apply appropriate controls</t>
        </is>
      </c>
      <c r="S1742" s="199" t="inlineStr">
        <is>
          <t>MITRE technique - no IP context</t>
        </is>
      </c>
      <c r="T1742" s="199" t="n">
        <v>0</v>
      </c>
      <c r="U1742" s="199" t="n">
        <v>0</v>
      </c>
      <c r="V1742" s="199" t="inlineStr">
        <is>
          <t>T1059.013:Container CLI/API | T1059.006:Python</t>
        </is>
      </c>
      <c r="W1742" s="199" t="n">
        <v>1</v>
      </c>
      <c r="X1742" s="199" t="inlineStr">
        <is>
          <t>LOW (40%)</t>
        </is>
      </c>
      <c r="Y1742" s="199" t="inlineStr">
        <is>
          <t>NONE</t>
        </is>
      </c>
      <c r="Z1742" s="199" t="inlineStr">
        <is>
          <t>NONE</t>
        </is>
      </c>
      <c r="AA1742" s="199" t="inlineStr">
        <is>
          <t>NONE</t>
        </is>
      </c>
      <c r="AB1742" s="199" t="inlineStr">
        <is>
          <t>NONE</t>
        </is>
      </c>
      <c r="AC1742" s="199" t="n">
        <v>0</v>
      </c>
      <c r="AD1742" s="199" t="inlineStr"/>
    </row>
    <row r="1743">
      <c r="A1743" s="199" t="inlineStr">
        <is>
          <t>MITRE_ATTACK</t>
        </is>
      </c>
      <c r="B1743" s="199" t="inlineStr">
        <is>
          <t>T1027.003</t>
        </is>
      </c>
      <c r="C1743" s="199" t="inlineStr">
        <is>
          <t>Tactic: Defense Evasion | Technique: Steganography | Adversaries may use steganography techniques in order to prevent the detection of hidden information. Steganographic techniques can be used to hide data in digital media such as images, audio tracks, video clips, or text files.
[Duqu](https://attack.mitre.org/software/S0038) was an early example of malware that used steganography. It encrypted the gathered information from a victim's system and hid it within an image before exfiltrating the i</t>
        </is>
      </c>
      <c r="D1743" s="199" t="n">
        <v>6</v>
      </c>
      <c r="E1743" s="199" t="inlineStr">
        <is>
          <t>MEDIUM</t>
        </is>
      </c>
      <c r="F1743" s="199" t="n">
        <v>2</v>
      </c>
      <c r="G1743" s="199" t="n">
        <v>2</v>
      </c>
      <c r="H1743" s="199" t="inlineStr">
        <is>
          <t>MEDIUM</t>
        </is>
      </c>
      <c r="I1743" s="199" t="n">
        <v>10</v>
      </c>
      <c r="J1743" s="199" t="inlineStr">
        <is>
          <t>NO</t>
        </is>
      </c>
      <c r="K1743" s="199" t="inlineStr">
        <is>
          <t>https://attack.mitre.org/techniques/T1027/003</t>
        </is>
      </c>
      <c r="L1743" s="199" t="inlineStr"/>
      <c r="M1743" s="199" t="inlineStr">
        <is>
          <t>Implement detections</t>
        </is>
      </c>
      <c r="N1743" s="199" t="inlineStr">
        <is>
          <t>https://attack.mitre.org/techniques/T1027/003</t>
        </is>
      </c>
      <c r="O1743" s="199" t="inlineStr">
        <is>
          <t>Implement detection rules for this technique</t>
        </is>
      </c>
      <c r="P1743" s="199" t="inlineStr">
        <is>
          <t>Tactics: Defense Evasion</t>
        </is>
      </c>
      <c r="Q1743" s="199" t="inlineStr">
        <is>
          <t>P4</t>
        </is>
      </c>
      <c r="R1743" s="199" t="inlineStr">
        <is>
          <t>🔍 Investigate and apply appropriate controls</t>
        </is>
      </c>
      <c r="S1743" s="199" t="inlineStr">
        <is>
          <t>MITRE technique - no IP context</t>
        </is>
      </c>
      <c r="T1743" s="199" t="n">
        <v>0</v>
      </c>
      <c r="U1743" s="199" t="n">
        <v>0</v>
      </c>
      <c r="V1743" s="199" t="inlineStr">
        <is>
          <t>T1027.003:Steganography | T1588.001:Malware | T1592.002:Software</t>
        </is>
      </c>
      <c r="W1743" s="199" t="n">
        <v>1</v>
      </c>
      <c r="X1743" s="199" t="inlineStr">
        <is>
          <t>LOW (40%)</t>
        </is>
      </c>
      <c r="Y1743" s="199" t="inlineStr">
        <is>
          <t>NONE</t>
        </is>
      </c>
      <c r="Z1743" s="199" t="inlineStr">
        <is>
          <t>NONE</t>
        </is>
      </c>
      <c r="AA1743" s="199" t="inlineStr">
        <is>
          <t>NONE</t>
        </is>
      </c>
      <c r="AB1743" s="199" t="inlineStr">
        <is>
          <t>NONE</t>
        </is>
      </c>
      <c r="AC1743" s="199" t="n">
        <v>0</v>
      </c>
      <c r="AD1743" s="199" t="inlineStr"/>
    </row>
    <row r="1744">
      <c r="A1744" s="199" t="inlineStr">
        <is>
          <t>MITRE_ATTACK</t>
        </is>
      </c>
      <c r="B1744" s="199" t="inlineStr">
        <is>
          <t>T1584.002</t>
        </is>
      </c>
      <c r="C1744" s="199" t="inlineStr">
        <is>
          <t>Tactic: Resource Development | Technique: DNS Server | Adversaries may compromise third-party DNS servers that can be used during targeting. During post-compromise activity, adversaries may utilize DNS traffic for various tasks, including for Command and Control (ex: [Application Layer Protocol](https://attack.mitre.org/techniques/T1071)). Instead of setting up their own DNS servers, adversaries may compromise third-party DNS servers in support of operations.
By compromising DNS servers, advers</t>
        </is>
      </c>
      <c r="D1744" s="199" t="n">
        <v>6</v>
      </c>
      <c r="E1744" s="199" t="inlineStr">
        <is>
          <t>MEDIUM</t>
        </is>
      </c>
      <c r="F1744" s="199" t="n">
        <v>2</v>
      </c>
      <c r="G1744" s="199" t="n">
        <v>2</v>
      </c>
      <c r="H1744" s="199" t="inlineStr">
        <is>
          <t>MEDIUM</t>
        </is>
      </c>
      <c r="I1744" s="199" t="n">
        <v>10</v>
      </c>
      <c r="J1744" s="199" t="inlineStr">
        <is>
          <t>NO</t>
        </is>
      </c>
      <c r="K1744" s="199" t="inlineStr">
        <is>
          <t>https://attack.mitre.org/techniques/T1584/002</t>
        </is>
      </c>
      <c r="L1744" s="199" t="inlineStr"/>
      <c r="M1744" s="199" t="inlineStr">
        <is>
          <t>Implement detections</t>
        </is>
      </c>
      <c r="N1744" s="199" t="inlineStr">
        <is>
          <t>https://attack.mitre.org/techniques/T1584/002</t>
        </is>
      </c>
      <c r="O1744" s="199" t="inlineStr">
        <is>
          <t>Implement detection rules for this technique</t>
        </is>
      </c>
      <c r="P1744" s="199" t="inlineStr">
        <is>
          <t>Tactics: Resource Development</t>
        </is>
      </c>
      <c r="Q1744" s="199" t="inlineStr">
        <is>
          <t>P4</t>
        </is>
      </c>
      <c r="R1744" s="199" t="inlineStr">
        <is>
          <t>🔍 Investigate and apply appropriate controls</t>
        </is>
      </c>
      <c r="S1744" s="199" t="inlineStr">
        <is>
          <t>MITRE technique - no IP context</t>
        </is>
      </c>
      <c r="T1744" s="199" t="n">
        <v>0</v>
      </c>
      <c r="U1744" s="199" t="n">
        <v>0</v>
      </c>
      <c r="V1744" s="199" t="inlineStr">
        <is>
          <t>T1584.002:DNS Server | T1071:Application Layer Protocol | T1584.004:Server</t>
        </is>
      </c>
      <c r="W1744" s="199" t="n">
        <v>1</v>
      </c>
      <c r="X1744" s="199" t="inlineStr">
        <is>
          <t>LOW (40%)</t>
        </is>
      </c>
      <c r="Y1744" s="199" t="inlineStr">
        <is>
          <t>NONE</t>
        </is>
      </c>
      <c r="Z1744" s="199" t="inlineStr">
        <is>
          <t>NONE</t>
        </is>
      </c>
      <c r="AA1744" s="199" t="inlineStr">
        <is>
          <t>NONE</t>
        </is>
      </c>
      <c r="AB1744" s="199" t="inlineStr">
        <is>
          <t>NONE</t>
        </is>
      </c>
      <c r="AC1744" s="199" t="n">
        <v>0</v>
      </c>
      <c r="AD1744" s="199" t="inlineStr"/>
    </row>
    <row r="1745">
      <c r="A1745" s="199" t="inlineStr">
        <is>
          <t>MITRE_ATTACK</t>
        </is>
      </c>
      <c r="B1745" s="199" t="inlineStr">
        <is>
          <t>T1671</t>
        </is>
      </c>
      <c r="C1745" s="199" t="inlineStr">
        <is>
          <t>Tactic: Persistence | Technique: Cloud Application Integration | Adversaries may achieve persistence by leveraging OAuth application integrations in a software-as-a-service environment. Adversaries may create a custom application, add a legitimate application into the environment, or even co-opt an existing integration to achieve malicious ends.(Citation: Push Security SaaS Persistence 2022)(Citation: SaaS Attacks GitHub Evil Twin Integrations)
OAuth is an open standard that allows users to aut</t>
        </is>
      </c>
      <c r="D1745" s="199" t="n">
        <v>6</v>
      </c>
      <c r="E1745" s="199" t="inlineStr">
        <is>
          <t>MEDIUM</t>
        </is>
      </c>
      <c r="F1745" s="199" t="n">
        <v>2</v>
      </c>
      <c r="G1745" s="199" t="n">
        <v>2</v>
      </c>
      <c r="H1745" s="199" t="inlineStr">
        <is>
          <t>MEDIUM</t>
        </is>
      </c>
      <c r="I1745" s="199" t="n">
        <v>10</v>
      </c>
      <c r="J1745" s="199" t="inlineStr">
        <is>
          <t>NO</t>
        </is>
      </c>
      <c r="K1745" s="199" t="inlineStr">
        <is>
          <t>https://attack.mitre.org/techniques/T1671</t>
        </is>
      </c>
      <c r="L1745" s="199" t="inlineStr"/>
      <c r="M1745" s="199" t="inlineStr">
        <is>
          <t>Implement detections</t>
        </is>
      </c>
      <c r="N1745" s="199" t="inlineStr">
        <is>
          <t>https://attack.mitre.org/techniques/T1671</t>
        </is>
      </c>
      <c r="O1745" s="199" t="inlineStr">
        <is>
          <t>Implement detection rules for this technique</t>
        </is>
      </c>
      <c r="P1745" s="199" t="inlineStr">
        <is>
          <t>Tactics: Persistence</t>
        </is>
      </c>
      <c r="Q1745" s="199" t="inlineStr">
        <is>
          <t>P4</t>
        </is>
      </c>
      <c r="R1745" s="199" t="inlineStr">
        <is>
          <t>🔍 Investigate and apply appropriate controls</t>
        </is>
      </c>
      <c r="S1745" s="199" t="inlineStr">
        <is>
          <t>MITRE technique - no IP context</t>
        </is>
      </c>
      <c r="T1745" s="199" t="n">
        <v>0</v>
      </c>
      <c r="U1745" s="199" t="n">
        <v>0</v>
      </c>
      <c r="V1745" s="199" t="inlineStr">
        <is>
          <t>T1671:Cloud Application Integration | T1557.004:Evil Twin | T1592.002:Software</t>
        </is>
      </c>
      <c r="W1745" s="199" t="n">
        <v>1</v>
      </c>
      <c r="X1745" s="199" t="inlineStr">
        <is>
          <t>LOW (40%)</t>
        </is>
      </c>
      <c r="Y1745" s="199" t="inlineStr">
        <is>
          <t>NONE</t>
        </is>
      </c>
      <c r="Z1745" s="199" t="inlineStr">
        <is>
          <t>NONE</t>
        </is>
      </c>
      <c r="AA1745" s="199" t="inlineStr">
        <is>
          <t>NONE</t>
        </is>
      </c>
      <c r="AB1745" s="199" t="inlineStr">
        <is>
          <t>NONE</t>
        </is>
      </c>
      <c r="AC1745" s="199" t="n">
        <v>0</v>
      </c>
      <c r="AD1745" s="199" t="inlineStr"/>
    </row>
    <row r="1746">
      <c r="A1746" s="199" t="inlineStr">
        <is>
          <t>MITRE_ATTACK</t>
        </is>
      </c>
      <c r="B1746" s="199" t="inlineStr">
        <is>
          <t>T1001.003</t>
        </is>
      </c>
      <c r="C1746" s="199" t="inlineStr">
        <is>
          <t>Tactic: Command And Control | Technique: Protocol or Service Impersonation | Adversaries may impersonate legitimate protocols or web service traffic to disguise command and control activity and thwart analysis efforts. By impersonating legitimate protocols or web services, adversaries can make their command and control traffic blend in with legitimate network traffic.  
Adversaries may impersonate a fake SSL/TLS handshake to make it look like subsequent traffic is SSL/TLS encrypted, potentially</t>
        </is>
      </c>
      <c r="D1746" s="199" t="n">
        <v>6</v>
      </c>
      <c r="E1746" s="199" t="inlineStr">
        <is>
          <t>MEDIUM</t>
        </is>
      </c>
      <c r="F1746" s="199" t="n">
        <v>2</v>
      </c>
      <c r="G1746" s="199" t="n">
        <v>2</v>
      </c>
      <c r="H1746" s="199" t="inlineStr">
        <is>
          <t>MEDIUM</t>
        </is>
      </c>
      <c r="I1746" s="199" t="n">
        <v>10</v>
      </c>
      <c r="J1746" s="199" t="inlineStr">
        <is>
          <t>NO</t>
        </is>
      </c>
      <c r="K1746" s="199" t="inlineStr">
        <is>
          <t>https://attack.mitre.org/techniques/T1001/003</t>
        </is>
      </c>
      <c r="L1746" s="199" t="inlineStr"/>
      <c r="M1746" s="199" t="inlineStr">
        <is>
          <t>Implement detections</t>
        </is>
      </c>
      <c r="N1746" s="199" t="inlineStr">
        <is>
          <t>https://attack.mitre.org/techniques/T1001/003</t>
        </is>
      </c>
      <c r="O1746" s="199" t="inlineStr">
        <is>
          <t>Implement detection rules for this technique</t>
        </is>
      </c>
      <c r="P1746" s="199" t="inlineStr">
        <is>
          <t>Tactics: Command And Control</t>
        </is>
      </c>
      <c r="Q1746" s="199" t="inlineStr">
        <is>
          <t>P4</t>
        </is>
      </c>
      <c r="R1746" s="199" t="inlineStr">
        <is>
          <t>🔍 Investigate and apply appropriate controls</t>
        </is>
      </c>
      <c r="S1746" s="199" t="inlineStr">
        <is>
          <t>MITRE technique - no IP context</t>
        </is>
      </c>
      <c r="T1746" s="199" t="n">
        <v>0</v>
      </c>
      <c r="U1746" s="199" t="n">
        <v>0</v>
      </c>
      <c r="V1746" s="199" t="inlineStr">
        <is>
          <t>T1001.003:Protocol or Service Impersonation | T1102:Web Service | T1584.006:Web Services</t>
        </is>
      </c>
      <c r="W1746" s="199" t="n">
        <v>1</v>
      </c>
      <c r="X1746" s="199" t="inlineStr">
        <is>
          <t>LOW (40%)</t>
        </is>
      </c>
      <c r="Y1746" s="199" t="inlineStr">
        <is>
          <t>NONE</t>
        </is>
      </c>
      <c r="Z1746" s="199" t="inlineStr">
        <is>
          <t>NONE</t>
        </is>
      </c>
      <c r="AA1746" s="199" t="inlineStr">
        <is>
          <t>NONE</t>
        </is>
      </c>
      <c r="AB1746" s="199" t="inlineStr">
        <is>
          <t>NONE</t>
        </is>
      </c>
      <c r="AC1746" s="199" t="n">
        <v>0</v>
      </c>
      <c r="AD1746" s="199" t="inlineStr"/>
    </row>
    <row r="1747">
      <c r="A1747" s="199" t="inlineStr">
        <is>
          <t>MITRE_ATTACK</t>
        </is>
      </c>
      <c r="B1747" s="199" t="inlineStr">
        <is>
          <t>T1012</t>
        </is>
      </c>
      <c r="C1747" s="199" t="inlineStr">
        <is>
          <t>Tactic: Discovery | Technique: Query Registry | Adversaries may interact with the Windows Registry to gather information about the system, configuration, and installed software.
The Registry contains a significant amount of information about the operating system, configuration, software, and security.(Citation: Wikipedia Windows Registry) Information can easily be queried using the [Reg](https://attack.mitre.org/software/S0075) utility, though other means to access the Registry exist. Some of t</t>
        </is>
      </c>
      <c r="D1747" s="199" t="n">
        <v>6</v>
      </c>
      <c r="E1747" s="199" t="inlineStr">
        <is>
          <t>MEDIUM</t>
        </is>
      </c>
      <c r="F1747" s="199" t="n">
        <v>2</v>
      </c>
      <c r="G1747" s="199" t="n">
        <v>2</v>
      </c>
      <c r="H1747" s="199" t="inlineStr">
        <is>
          <t>MEDIUM</t>
        </is>
      </c>
      <c r="I1747" s="199" t="n">
        <v>10</v>
      </c>
      <c r="J1747" s="199" t="inlineStr">
        <is>
          <t>NO</t>
        </is>
      </c>
      <c r="K1747" s="199" t="inlineStr">
        <is>
          <t>https://attack.mitre.org/techniques/T1012</t>
        </is>
      </c>
      <c r="L1747" s="199" t="inlineStr"/>
      <c r="M1747" s="199" t="inlineStr">
        <is>
          <t>Implement detections</t>
        </is>
      </c>
      <c r="N1747" s="199" t="inlineStr">
        <is>
          <t>https://attack.mitre.org/techniques/T1012</t>
        </is>
      </c>
      <c r="O1747" s="199" t="inlineStr">
        <is>
          <t>Implement detection rules for this technique</t>
        </is>
      </c>
      <c r="P1747" s="199" t="inlineStr">
        <is>
          <t>Tactics: Discovery</t>
        </is>
      </c>
      <c r="Q1747" s="199" t="inlineStr">
        <is>
          <t>P4</t>
        </is>
      </c>
      <c r="R1747" s="199" t="inlineStr">
        <is>
          <t>🔍 Investigate and apply appropriate controls</t>
        </is>
      </c>
      <c r="S1747" s="199" t="inlineStr">
        <is>
          <t>MITRE technique - no IP context</t>
        </is>
      </c>
      <c r="T1747" s="199" t="n">
        <v>0</v>
      </c>
      <c r="U1747" s="199" t="n">
        <v>0</v>
      </c>
      <c r="V1747" s="199" t="inlineStr">
        <is>
          <t>T1012:Query Registry | T1592.002:Software</t>
        </is>
      </c>
      <c r="W1747" s="199" t="n">
        <v>1</v>
      </c>
      <c r="X1747" s="199" t="inlineStr">
        <is>
          <t>LOW (40%)</t>
        </is>
      </c>
      <c r="Y1747" s="199" t="inlineStr">
        <is>
          <t>NONE</t>
        </is>
      </c>
      <c r="Z1747" s="199" t="inlineStr">
        <is>
          <t>NONE</t>
        </is>
      </c>
      <c r="AA1747" s="199" t="inlineStr">
        <is>
          <t>NONE</t>
        </is>
      </c>
      <c r="AB1747" s="199" t="inlineStr">
        <is>
          <t>NONE</t>
        </is>
      </c>
      <c r="AC1747" s="199" t="n">
        <v>0</v>
      </c>
      <c r="AD1747" s="199" t="inlineStr"/>
    </row>
    <row r="1748">
      <c r="A1748" s="199" t="inlineStr">
        <is>
          <t>MITRE_ATTACK</t>
        </is>
      </c>
      <c r="B1748" s="199" t="inlineStr">
        <is>
          <t>T1030</t>
        </is>
      </c>
      <c r="C1748" s="199" t="inlineStr">
        <is>
          <t>Tactic: Exfiltration | Technique: Data Transfer Size Limits | An adversary may exfiltrate data in fixed size chunks instead of whole files or limit packet sizes below certain thresholds. This approach may be used to avoid triggering network data transfer threshold alerts.</t>
        </is>
      </c>
      <c r="D1748" s="199" t="n">
        <v>6</v>
      </c>
      <c r="E1748" s="199" t="inlineStr">
        <is>
          <t>MEDIUM</t>
        </is>
      </c>
      <c r="F1748" s="199" t="n">
        <v>2</v>
      </c>
      <c r="G1748" s="199" t="n">
        <v>2</v>
      </c>
      <c r="H1748" s="199" t="inlineStr">
        <is>
          <t>MEDIUM</t>
        </is>
      </c>
      <c r="I1748" s="199" t="n">
        <v>10</v>
      </c>
      <c r="J1748" s="199" t="inlineStr">
        <is>
          <t>NO</t>
        </is>
      </c>
      <c r="K1748" s="199" t="inlineStr">
        <is>
          <t>https://attack.mitre.org/techniques/T1030</t>
        </is>
      </c>
      <c r="L1748" s="199" t="inlineStr"/>
      <c r="M1748" s="199" t="inlineStr">
        <is>
          <t>Implement detections</t>
        </is>
      </c>
      <c r="N1748" s="199" t="inlineStr">
        <is>
          <t>https://attack.mitre.org/techniques/T1030</t>
        </is>
      </c>
      <c r="O1748" s="199" t="inlineStr">
        <is>
          <t>Implement detection rules for this technique</t>
        </is>
      </c>
      <c r="P1748" s="199" t="inlineStr">
        <is>
          <t>Tactics: Exfiltration</t>
        </is>
      </c>
      <c r="Q1748" s="199" t="inlineStr">
        <is>
          <t>P4</t>
        </is>
      </c>
      <c r="R1748" s="199" t="inlineStr">
        <is>
          <t>🔍 Investigate and apply appropriate controls</t>
        </is>
      </c>
      <c r="S1748" s="199" t="inlineStr">
        <is>
          <t>MITRE technique - no IP context</t>
        </is>
      </c>
      <c r="T1748" s="199" t="n">
        <v>0</v>
      </c>
      <c r="U1748" s="199" t="n">
        <v>0</v>
      </c>
      <c r="V1748" s="199" t="inlineStr">
        <is>
          <t>T1030:Data Transfer Size Limits</t>
        </is>
      </c>
      <c r="W1748" s="199" t="n">
        <v>1</v>
      </c>
      <c r="X1748" s="199" t="inlineStr">
        <is>
          <t>LOW (40%)</t>
        </is>
      </c>
      <c r="Y1748" s="199" t="inlineStr">
        <is>
          <t>NONE</t>
        </is>
      </c>
      <c r="Z1748" s="199" t="inlineStr">
        <is>
          <t>NONE</t>
        </is>
      </c>
      <c r="AA1748" s="199" t="inlineStr">
        <is>
          <t>NONE</t>
        </is>
      </c>
      <c r="AB1748" s="199" t="inlineStr">
        <is>
          <t>NONE</t>
        </is>
      </c>
      <c r="AC1748" s="199" t="n">
        <v>0</v>
      </c>
      <c r="AD1748" s="199" t="inlineStr"/>
    </row>
    <row r="1749">
      <c r="A1749" s="199" t="inlineStr">
        <is>
          <t>MITRE_ATTACK</t>
        </is>
      </c>
      <c r="B1749" s="199" t="inlineStr">
        <is>
          <t>T1550.004</t>
        </is>
      </c>
      <c r="C1749" s="199" t="inlineStr">
        <is>
          <t xml:space="preserve">Tactic: Defense Evasion, Lateral Movement | Technique: Web Session Cookie | 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t>
        </is>
      </c>
      <c r="D1749" s="199" t="n">
        <v>6</v>
      </c>
      <c r="E1749" s="199" t="inlineStr">
        <is>
          <t>MEDIUM</t>
        </is>
      </c>
      <c r="F1749" s="199" t="n">
        <v>2</v>
      </c>
      <c r="G1749" s="199" t="n">
        <v>2</v>
      </c>
      <c r="H1749" s="199" t="inlineStr">
        <is>
          <t>MEDIUM</t>
        </is>
      </c>
      <c r="I1749" s="199" t="n">
        <v>10</v>
      </c>
      <c r="J1749" s="199" t="inlineStr">
        <is>
          <t>NO</t>
        </is>
      </c>
      <c r="K1749" s="199" t="inlineStr">
        <is>
          <t>https://attack.mitre.org/techniques/T1550/004</t>
        </is>
      </c>
      <c r="L1749" s="199" t="inlineStr"/>
      <c r="M1749" s="199" t="inlineStr">
        <is>
          <t>Implement detections</t>
        </is>
      </c>
      <c r="N1749" s="199" t="inlineStr">
        <is>
          <t>https://attack.mitre.org/techniques/T1550/004</t>
        </is>
      </c>
      <c r="O1749" s="199" t="inlineStr">
        <is>
          <t>Implement detection rules for this technique</t>
        </is>
      </c>
      <c r="P1749" s="199" t="inlineStr">
        <is>
          <t>Tactics: Defense Evasion, Lateral Movement</t>
        </is>
      </c>
      <c r="Q1749" s="199" t="inlineStr">
        <is>
          <t>P4</t>
        </is>
      </c>
      <c r="R1749" s="199" t="inlineStr">
        <is>
          <t>🔍 Investigate and apply appropriate controls</t>
        </is>
      </c>
      <c r="S1749" s="199" t="inlineStr">
        <is>
          <t>MITRE technique - no IP context</t>
        </is>
      </c>
      <c r="T1749" s="199" t="n">
        <v>0</v>
      </c>
      <c r="U1749" s="199" t="n">
        <v>0</v>
      </c>
      <c r="V1749" s="199" t="inlineStr">
        <is>
          <t>T1550.004:Web Session Cookie | T1556.006:Multi-Factor Authentication | T1589.001:Credentials</t>
        </is>
      </c>
      <c r="W1749" s="199" t="n">
        <v>1</v>
      </c>
      <c r="X1749" s="199" t="inlineStr">
        <is>
          <t>LOW (40%)</t>
        </is>
      </c>
      <c r="Y1749" s="199" t="inlineStr">
        <is>
          <t>NONE</t>
        </is>
      </c>
      <c r="Z1749" s="199" t="inlineStr">
        <is>
          <t>NONE</t>
        </is>
      </c>
      <c r="AA1749" s="199" t="inlineStr">
        <is>
          <t>NONE</t>
        </is>
      </c>
      <c r="AB1749" s="199" t="inlineStr">
        <is>
          <t>NONE</t>
        </is>
      </c>
      <c r="AC1749" s="199" t="n">
        <v>0</v>
      </c>
      <c r="AD1749" s="199" t="inlineStr"/>
    </row>
    <row r="1750">
      <c r="A1750" s="199" t="inlineStr">
        <is>
          <t>MITRE_ATTACK</t>
        </is>
      </c>
      <c r="B1750" s="199" t="inlineStr">
        <is>
          <t>T1078.002</t>
        </is>
      </c>
      <c r="C1750" s="199" t="inlineStr">
        <is>
          <t>Tactic: Defense Evasion, Persistence, Privilege Escalation, Initial Access | Technique: Domain Accounts | Adversaries may obtain and abuse credentials of a domain account as a means of gaining Initial Access, Persistence, Privilege Escalation, or Defense Evasion.(Citation: TechNet Credential Theft) Domain accounts are those managed by Active Directory Domain Services where access and permissions are configured across systems and services that are part of that domain. Domain accounts can cover us</t>
        </is>
      </c>
      <c r="D1750" s="199" t="n">
        <v>6</v>
      </c>
      <c r="E1750" s="199" t="inlineStr">
        <is>
          <t>MEDIUM</t>
        </is>
      </c>
      <c r="F1750" s="199" t="n">
        <v>2</v>
      </c>
      <c r="G1750" s="199" t="n">
        <v>2</v>
      </c>
      <c r="H1750" s="199" t="inlineStr">
        <is>
          <t>MEDIUM</t>
        </is>
      </c>
      <c r="I1750" s="199" t="n">
        <v>10</v>
      </c>
      <c r="J1750" s="199" t="inlineStr">
        <is>
          <t>NO</t>
        </is>
      </c>
      <c r="K1750" s="199" t="inlineStr">
        <is>
          <t>https://attack.mitre.org/techniques/T1078/002</t>
        </is>
      </c>
      <c r="L1750" s="199" t="inlineStr"/>
      <c r="M1750" s="199" t="inlineStr">
        <is>
          <t>Implement detections</t>
        </is>
      </c>
      <c r="N1750" s="199" t="inlineStr">
        <is>
          <t>https://attack.mitre.org/techniques/T1078/002</t>
        </is>
      </c>
      <c r="O1750" s="199" t="inlineStr">
        <is>
          <t>Implement detection rules for this technique</t>
        </is>
      </c>
      <c r="P1750" s="199" t="inlineStr">
        <is>
          <t>Tactics: Defense Evasion, Persistence, Privilege Escalation, Initial Access</t>
        </is>
      </c>
      <c r="Q1750" s="199" t="inlineStr">
        <is>
          <t>P4</t>
        </is>
      </c>
      <c r="R1750" s="199" t="inlineStr">
        <is>
          <t>🔍 Investigate and apply appropriate controls</t>
        </is>
      </c>
      <c r="S1750" s="199" t="inlineStr">
        <is>
          <t>MITRE technique - no IP context</t>
        </is>
      </c>
      <c r="T1750" s="199" t="n">
        <v>0</v>
      </c>
      <c r="U1750" s="199" t="n">
        <v>0</v>
      </c>
      <c r="V1750" s="199" t="inlineStr">
        <is>
          <t>T1078.002:Domain Accounts | T1136.002:Domain Account | T1589.001:Credentials</t>
        </is>
      </c>
      <c r="W1750" s="199" t="n">
        <v>1</v>
      </c>
      <c r="X1750" s="199" t="inlineStr">
        <is>
          <t>LOW (40%)</t>
        </is>
      </c>
      <c r="Y1750" s="199" t="inlineStr">
        <is>
          <t>NONE</t>
        </is>
      </c>
      <c r="Z1750" s="199" t="inlineStr">
        <is>
          <t>NONE</t>
        </is>
      </c>
      <c r="AA1750" s="199" t="inlineStr">
        <is>
          <t>NONE</t>
        </is>
      </c>
      <c r="AB1750" s="199" t="inlineStr">
        <is>
          <t>NONE</t>
        </is>
      </c>
      <c r="AC1750" s="199" t="n">
        <v>0</v>
      </c>
      <c r="AD1750" s="199" t="inlineStr"/>
    </row>
    <row r="1751">
      <c r="A1751" s="199" t="inlineStr">
        <is>
          <t>MITRE_ATTACK</t>
        </is>
      </c>
      <c r="B1751" s="199" t="inlineStr">
        <is>
          <t>T1218.009</t>
        </is>
      </c>
      <c r="C1751" s="199" t="inlineStr">
        <is>
          <t xml:space="preserve">Tactic: Defense Evasion | Technique: Regsvcs/Regasm | Adversaries may abuse Regsvcs and Regasm to proxy execution of code through a trusted Windows utility. Regsvcs and Regasm are Windows command-line utilities that are used to register .NET [Component Object Model](https://attack.mitre.org/techniques/T1559/001) (COM) assemblies. Both are binaries that may be digitally signed by Microsoft. (Citation: MSDN Regsvcs) (Citation: MSDN Regasm)
Both utilities may be used to bypass application control </t>
        </is>
      </c>
      <c r="D1751" s="199" t="n">
        <v>6</v>
      </c>
      <c r="E1751" s="199" t="inlineStr">
        <is>
          <t>MEDIUM</t>
        </is>
      </c>
      <c r="F1751" s="199" t="n">
        <v>2</v>
      </c>
      <c r="G1751" s="199" t="n">
        <v>2</v>
      </c>
      <c r="H1751" s="199" t="inlineStr">
        <is>
          <t>MEDIUM</t>
        </is>
      </c>
      <c r="I1751" s="199" t="n">
        <v>10</v>
      </c>
      <c r="J1751" s="199" t="inlineStr">
        <is>
          <t>NO</t>
        </is>
      </c>
      <c r="K1751" s="199" t="inlineStr">
        <is>
          <t>https://attack.mitre.org/techniques/T1218/009</t>
        </is>
      </c>
      <c r="L1751" s="199" t="inlineStr"/>
      <c r="M1751" s="199" t="inlineStr">
        <is>
          <t>Implement detections</t>
        </is>
      </c>
      <c r="N1751" s="199" t="inlineStr">
        <is>
          <t>https://attack.mitre.org/techniques/T1218/009</t>
        </is>
      </c>
      <c r="O1751" s="199" t="inlineStr">
        <is>
          <t>Implement detection rules for this technique</t>
        </is>
      </c>
      <c r="P1751" s="199" t="inlineStr">
        <is>
          <t>Tactics: Defense Evasion</t>
        </is>
      </c>
      <c r="Q1751" s="199" t="inlineStr">
        <is>
          <t>P4</t>
        </is>
      </c>
      <c r="R1751" s="199" t="inlineStr">
        <is>
          <t>🔍 Investigate and apply appropriate controls</t>
        </is>
      </c>
      <c r="S1751" s="199" t="inlineStr">
        <is>
          <t>MITRE technique - no IP context</t>
        </is>
      </c>
      <c r="T1751" s="199" t="n">
        <v>0</v>
      </c>
      <c r="U1751" s="199" t="n">
        <v>0</v>
      </c>
      <c r="V1751" s="199" t="inlineStr">
        <is>
          <t>T1218.009:Regsvcs/Regasm | T1559.001:Component Object Model</t>
        </is>
      </c>
      <c r="W1751" s="199" t="n">
        <v>1</v>
      </c>
      <c r="X1751" s="199" t="inlineStr">
        <is>
          <t>LOW (40%)</t>
        </is>
      </c>
      <c r="Y1751" s="199" t="inlineStr">
        <is>
          <t>NONE</t>
        </is>
      </c>
      <c r="Z1751" s="199" t="inlineStr">
        <is>
          <t>NONE</t>
        </is>
      </c>
      <c r="AA1751" s="199" t="inlineStr">
        <is>
          <t>NONE</t>
        </is>
      </c>
      <c r="AB1751" s="199" t="inlineStr">
        <is>
          <t>NONE</t>
        </is>
      </c>
      <c r="AC1751" s="199" t="n">
        <v>0</v>
      </c>
      <c r="AD1751" s="199" t="inlineStr"/>
    </row>
    <row r="1752">
      <c r="A1752" s="199" t="inlineStr">
        <is>
          <t>MITRE_ATTACK</t>
        </is>
      </c>
      <c r="B1752" s="199" t="inlineStr">
        <is>
          <t>T1546.018</t>
        </is>
      </c>
      <c r="C1752" s="199" t="inlineStr">
        <is>
          <t>Tactic: Persistence, Privilege Escalation | Technique: Python Startup Hooks | Adversaries may achieve persistence by leveraging Python’s startup mechanisms, including path configuration (`.pth`) files and the `sitecustomize.py` or `usercustomize.py` modules. These files are automatically processed during the initialization of the Python interpreter, allowing for the execution of arbitrary code whenever Python is invoked.(Citation: Volexity GlobalProtect CVE 2024)
Path configuration files are de</t>
        </is>
      </c>
      <c r="D1752" s="199" t="n">
        <v>6</v>
      </c>
      <c r="E1752" s="199" t="inlineStr">
        <is>
          <t>MEDIUM</t>
        </is>
      </c>
      <c r="F1752" s="199" t="n">
        <v>2</v>
      </c>
      <c r="G1752" s="199" t="n">
        <v>2</v>
      </c>
      <c r="H1752" s="199" t="inlineStr">
        <is>
          <t>MEDIUM</t>
        </is>
      </c>
      <c r="I1752" s="199" t="n">
        <v>10</v>
      </c>
      <c r="J1752" s="199" t="inlineStr">
        <is>
          <t>NO</t>
        </is>
      </c>
      <c r="K1752" s="199" t="inlineStr">
        <is>
          <t>https://attack.mitre.org/techniques/T1546/018</t>
        </is>
      </c>
      <c r="L1752" s="199" t="inlineStr"/>
      <c r="M1752" s="199" t="inlineStr">
        <is>
          <t>Implement detections</t>
        </is>
      </c>
      <c r="N1752" s="199" t="inlineStr">
        <is>
          <t>https://attack.mitre.org/techniques/T1546/018</t>
        </is>
      </c>
      <c r="O1752" s="199" t="inlineStr">
        <is>
          <t>Implement detection rules for this technique</t>
        </is>
      </c>
      <c r="P1752" s="199" t="inlineStr">
        <is>
          <t>Tactics: Persistence, Privilege Escalation</t>
        </is>
      </c>
      <c r="Q1752" s="199" t="inlineStr">
        <is>
          <t>P4</t>
        </is>
      </c>
      <c r="R1752" s="199" t="inlineStr">
        <is>
          <t>🔍 Investigate and apply appropriate controls</t>
        </is>
      </c>
      <c r="S1752" s="199" t="inlineStr">
        <is>
          <t>MITRE technique - no IP context</t>
        </is>
      </c>
      <c r="T1752" s="199" t="n">
        <v>0</v>
      </c>
      <c r="U1752" s="199" t="n">
        <v>0</v>
      </c>
      <c r="V1752" s="199" t="inlineStr">
        <is>
          <t>T1546.018:Python Startup Hooks | T1059.006:Python</t>
        </is>
      </c>
      <c r="W1752" s="199" t="n">
        <v>1</v>
      </c>
      <c r="X1752" s="199" t="inlineStr">
        <is>
          <t>LOW (40%)</t>
        </is>
      </c>
      <c r="Y1752" s="199" t="inlineStr">
        <is>
          <t>NONE</t>
        </is>
      </c>
      <c r="Z1752" s="199" t="inlineStr">
        <is>
          <t>NONE</t>
        </is>
      </c>
      <c r="AA1752" s="199" t="inlineStr">
        <is>
          <t>NONE</t>
        </is>
      </c>
      <c r="AB1752" s="199" t="inlineStr">
        <is>
          <t>NONE</t>
        </is>
      </c>
      <c r="AC1752" s="199" t="n">
        <v>0</v>
      </c>
      <c r="AD1752" s="199" t="inlineStr"/>
    </row>
    <row r="1753">
      <c r="A1753" s="199" t="inlineStr">
        <is>
          <t>MITRE_ATTACK</t>
        </is>
      </c>
      <c r="B1753" s="199" t="inlineStr">
        <is>
          <t>T1553.004</t>
        </is>
      </c>
      <c r="C1753" s="199" t="inlineStr">
        <is>
          <t>Tactic: Defense Evasion | Technique: Install Root Certificate | Adversaries may install a root certificate on a compromised system to avoid warnings when connecting to adversary controlled web servers. Root certificates are used in public key cryptography to identify a root certificate authority (CA). When a root certificate is installed, the system or application will trust certificates in the root's chain of trust that have been signed by the root certificate.(Citation: Wikipedia Root Certific</t>
        </is>
      </c>
      <c r="D1753" s="199" t="n">
        <v>6</v>
      </c>
      <c r="E1753" s="199" t="inlineStr">
        <is>
          <t>MEDIUM</t>
        </is>
      </c>
      <c r="F1753" s="199" t="n">
        <v>2</v>
      </c>
      <c r="G1753" s="199" t="n">
        <v>2</v>
      </c>
      <c r="H1753" s="199" t="inlineStr">
        <is>
          <t>MEDIUM</t>
        </is>
      </c>
      <c r="I1753" s="199" t="n">
        <v>10</v>
      </c>
      <c r="J1753" s="199" t="inlineStr">
        <is>
          <t>NO</t>
        </is>
      </c>
      <c r="K1753" s="199" t="inlineStr">
        <is>
          <t>https://attack.mitre.org/techniques/T1553/004</t>
        </is>
      </c>
      <c r="L1753" s="199" t="inlineStr"/>
      <c r="M1753" s="199" t="inlineStr">
        <is>
          <t>Implement detections</t>
        </is>
      </c>
      <c r="N1753" s="199" t="inlineStr">
        <is>
          <t>https://attack.mitre.org/techniques/T1553/004</t>
        </is>
      </c>
      <c r="O1753" s="199" t="inlineStr">
        <is>
          <t>Implement detection rules for this technique</t>
        </is>
      </c>
      <c r="P1753" s="199" t="inlineStr">
        <is>
          <t>Tactics: Defense Evasion</t>
        </is>
      </c>
      <c r="Q1753" s="199" t="inlineStr">
        <is>
          <t>P4</t>
        </is>
      </c>
      <c r="R1753" s="199" t="inlineStr">
        <is>
          <t>🔍 Investigate and apply appropriate controls</t>
        </is>
      </c>
      <c r="S1753" s="199" t="inlineStr">
        <is>
          <t>MITRE technique - no IP context</t>
        </is>
      </c>
      <c r="T1753" s="199" t="n">
        <v>0</v>
      </c>
      <c r="U1753" s="199" t="n">
        <v>0</v>
      </c>
      <c r="V1753" s="199" t="inlineStr">
        <is>
          <t>T1553.004:Install Root Certificate | T1584.004:Server</t>
        </is>
      </c>
      <c r="W1753" s="199" t="n">
        <v>1</v>
      </c>
      <c r="X1753" s="199" t="inlineStr">
        <is>
          <t>LOW (40%)</t>
        </is>
      </c>
      <c r="Y1753" s="199" t="inlineStr">
        <is>
          <t>NONE</t>
        </is>
      </c>
      <c r="Z1753" s="199" t="inlineStr">
        <is>
          <t>NONE</t>
        </is>
      </c>
      <c r="AA1753" s="199" t="inlineStr">
        <is>
          <t>NONE</t>
        </is>
      </c>
      <c r="AB1753" s="199" t="inlineStr">
        <is>
          <t>NONE</t>
        </is>
      </c>
      <c r="AC1753" s="199" t="n">
        <v>0</v>
      </c>
      <c r="AD1753" s="199" t="inlineStr"/>
    </row>
    <row r="1754">
      <c r="A1754" s="199" t="inlineStr">
        <is>
          <t>MITRE_ATTACK</t>
        </is>
      </c>
      <c r="B1754" s="199" t="inlineStr">
        <is>
          <t>T1037.003</t>
        </is>
      </c>
      <c r="C1754" s="199" t="inlineStr">
        <is>
          <t>Tactic: Persistence, Privilege Escalation | Technique: Network Logon Script | Adversaries may use network logon scripts automatically executed at logon initialization to establish persistence. Network logon scripts can be assigned using Active Directory or Group Policy Objects.(Citation: Petri Logon Script AD) These logon scripts run with the privileges of the user they are assigned to. Depending on the systems within the network, initializing one of these scripts could apply to more than one or</t>
        </is>
      </c>
      <c r="D1754" s="199" t="n">
        <v>6</v>
      </c>
      <c r="E1754" s="199" t="inlineStr">
        <is>
          <t>MEDIUM</t>
        </is>
      </c>
      <c r="F1754" s="199" t="n">
        <v>2</v>
      </c>
      <c r="G1754" s="199" t="n">
        <v>2</v>
      </c>
      <c r="H1754" s="199" t="inlineStr">
        <is>
          <t>MEDIUM</t>
        </is>
      </c>
      <c r="I1754" s="199" t="n">
        <v>10</v>
      </c>
      <c r="J1754" s="199" t="inlineStr">
        <is>
          <t>NO</t>
        </is>
      </c>
      <c r="K1754" s="199" t="inlineStr">
        <is>
          <t>https://attack.mitre.org/techniques/T1037/003</t>
        </is>
      </c>
      <c r="L1754" s="199" t="inlineStr"/>
      <c r="M1754" s="199" t="inlineStr">
        <is>
          <t>Implement detections</t>
        </is>
      </c>
      <c r="N1754" s="199" t="inlineStr">
        <is>
          <t>https://attack.mitre.org/techniques/T1037/003</t>
        </is>
      </c>
      <c r="O1754" s="199" t="inlineStr">
        <is>
          <t>Implement detection rules for this technique</t>
        </is>
      </c>
      <c r="P1754" s="199" t="inlineStr">
        <is>
          <t>Tactics: Persistence, Privilege Escalation</t>
        </is>
      </c>
      <c r="Q1754" s="199" t="inlineStr">
        <is>
          <t>P4</t>
        </is>
      </c>
      <c r="R1754" s="199" t="inlineStr">
        <is>
          <t>🔍 Investigate and apply appropriate controls</t>
        </is>
      </c>
      <c r="S1754" s="199" t="inlineStr">
        <is>
          <t>MITRE technique - no IP context</t>
        </is>
      </c>
      <c r="T1754" s="199" t="n">
        <v>0</v>
      </c>
      <c r="U1754" s="199" t="n">
        <v>0</v>
      </c>
      <c r="V1754" s="199" t="inlineStr">
        <is>
          <t>T1037.003:Network Logon Script</t>
        </is>
      </c>
      <c r="W1754" s="199" t="n">
        <v>1</v>
      </c>
      <c r="X1754" s="199" t="inlineStr">
        <is>
          <t>LOW (40%)</t>
        </is>
      </c>
      <c r="Y1754" s="199" t="inlineStr">
        <is>
          <t>NONE</t>
        </is>
      </c>
      <c r="Z1754" s="199" t="inlineStr">
        <is>
          <t>NONE</t>
        </is>
      </c>
      <c r="AA1754" s="199" t="inlineStr">
        <is>
          <t>NONE</t>
        </is>
      </c>
      <c r="AB1754" s="199" t="inlineStr">
        <is>
          <t>NONE</t>
        </is>
      </c>
      <c r="AC1754" s="199" t="n">
        <v>0</v>
      </c>
      <c r="AD1754" s="199" t="inlineStr"/>
    </row>
    <row r="1755">
      <c r="A1755" s="199" t="inlineStr">
        <is>
          <t>MITRE_ATTACK</t>
        </is>
      </c>
      <c r="B1755" s="199" t="inlineStr">
        <is>
          <t>T1499</t>
        </is>
      </c>
      <c r="C1755" s="199" t="inlineStr">
        <is>
          <t>Tactic: Impact | Technique: Endpoint Denial of Service | Adversaries may perform Endpoint Denial of Service (DoS) attacks to degrade or block the availability of services to users. Endpoint DoS can be performed by exhausting the system resources those services are hosted on or exploiting the system to cause a persistent crash condition. Example services include websites, email services, DNS, and web-based applications. Adversaries have been observed conducting DoS attacks for political purposes(</t>
        </is>
      </c>
      <c r="D1755" s="199" t="n">
        <v>6</v>
      </c>
      <c r="E1755" s="199" t="inlineStr">
        <is>
          <t>MEDIUM</t>
        </is>
      </c>
      <c r="F1755" s="199" t="n">
        <v>2</v>
      </c>
      <c r="G1755" s="199" t="n">
        <v>2</v>
      </c>
      <c r="H1755" s="199" t="inlineStr">
        <is>
          <t>MEDIUM</t>
        </is>
      </c>
      <c r="I1755" s="199" t="n">
        <v>10</v>
      </c>
      <c r="J1755" s="199" t="inlineStr">
        <is>
          <t>NO</t>
        </is>
      </c>
      <c r="K1755" s="199" t="inlineStr">
        <is>
          <t>https://attack.mitre.org/techniques/T1499</t>
        </is>
      </c>
      <c r="L1755" s="199" t="inlineStr"/>
      <c r="M1755" s="199" t="inlineStr">
        <is>
          <t>Implement detections</t>
        </is>
      </c>
      <c r="N1755" s="199" t="inlineStr">
        <is>
          <t>https://attack.mitre.org/techniques/T1499</t>
        </is>
      </c>
      <c r="O1755" s="199" t="inlineStr">
        <is>
          <t>Implement detection rules for this technique</t>
        </is>
      </c>
      <c r="P1755" s="199" t="inlineStr">
        <is>
          <t>Tactics: Impact</t>
        </is>
      </c>
      <c r="Q1755" s="199" t="inlineStr">
        <is>
          <t>P4</t>
        </is>
      </c>
      <c r="R1755" s="199" t="inlineStr">
        <is>
          <t>🔍 Investigate and apply appropriate controls</t>
        </is>
      </c>
      <c r="S1755" s="199" t="inlineStr">
        <is>
          <t>MITRE technique - no IP context</t>
        </is>
      </c>
      <c r="T1755" s="199" t="n">
        <v>0</v>
      </c>
      <c r="U1755" s="199" t="n">
        <v>0</v>
      </c>
      <c r="V1755" s="199" t="inlineStr">
        <is>
          <t>T1499:Endpoint Denial of Service</t>
        </is>
      </c>
      <c r="W1755" s="199" t="n">
        <v>1</v>
      </c>
      <c r="X1755" s="199" t="inlineStr">
        <is>
          <t>LOW (40%)</t>
        </is>
      </c>
      <c r="Y1755" s="199" t="inlineStr">
        <is>
          <t>NONE</t>
        </is>
      </c>
      <c r="Z1755" s="199" t="inlineStr">
        <is>
          <t>NONE</t>
        </is>
      </c>
      <c r="AA1755" s="199" t="inlineStr">
        <is>
          <t>NONE</t>
        </is>
      </c>
      <c r="AB1755" s="199" t="inlineStr">
        <is>
          <t>NONE</t>
        </is>
      </c>
      <c r="AC1755" s="199" t="n">
        <v>0</v>
      </c>
      <c r="AD1755" s="199" t="inlineStr"/>
    </row>
    <row r="1756">
      <c r="A1756" s="199" t="inlineStr">
        <is>
          <t>MITRE_ATTACK</t>
        </is>
      </c>
      <c r="B1756" s="199" t="inlineStr">
        <is>
          <t>T1027.004</t>
        </is>
      </c>
      <c r="C1756" s="199" t="inlineStr">
        <is>
          <t xml:space="preserve">Tactic: Defense Evasion | Technique: Compile After Delivery | Adversaries may attempt to make payloads difficult to discover and analyze by delivering files to victims as uncompiled code. Text-based source code files may subvert analysis and scrutiny from protections targeting executables/binaries. These payloads will need to be compiled before execution; typically via native utilities such as ilasm.exe(Citation: ATTACK IQ), csc.exe, or GCC/MinGW.(Citation: ClearSky MuddyWater Nov 2018)
Source </t>
        </is>
      </c>
      <c r="D1756" s="199" t="n">
        <v>6</v>
      </c>
      <c r="E1756" s="199" t="inlineStr">
        <is>
          <t>MEDIUM</t>
        </is>
      </c>
      <c r="F1756" s="199" t="n">
        <v>2</v>
      </c>
      <c r="G1756" s="199" t="n">
        <v>2</v>
      </c>
      <c r="H1756" s="199" t="inlineStr">
        <is>
          <t>MEDIUM</t>
        </is>
      </c>
      <c r="I1756" s="199" t="n">
        <v>10</v>
      </c>
      <c r="J1756" s="199" t="inlineStr">
        <is>
          <t>NO</t>
        </is>
      </c>
      <c r="K1756" s="199" t="inlineStr">
        <is>
          <t>https://attack.mitre.org/techniques/T1027/004</t>
        </is>
      </c>
      <c r="L1756" s="199" t="inlineStr"/>
      <c r="M1756" s="199" t="inlineStr">
        <is>
          <t>Implement detections</t>
        </is>
      </c>
      <c r="N1756" s="199" t="inlineStr">
        <is>
          <t>https://attack.mitre.org/techniques/T1027/004</t>
        </is>
      </c>
      <c r="O1756" s="199" t="inlineStr">
        <is>
          <t>Implement detection rules for this technique</t>
        </is>
      </c>
      <c r="P1756" s="199" t="inlineStr">
        <is>
          <t>Tactics: Defense Evasion</t>
        </is>
      </c>
      <c r="Q1756" s="199" t="inlineStr">
        <is>
          <t>P4</t>
        </is>
      </c>
      <c r="R1756" s="199" t="inlineStr">
        <is>
          <t>🔍 Investigate and apply appropriate controls</t>
        </is>
      </c>
      <c r="S1756" s="199" t="inlineStr">
        <is>
          <t>MITRE technique - no IP context</t>
        </is>
      </c>
      <c r="T1756" s="199" t="n">
        <v>0</v>
      </c>
      <c r="U1756" s="199" t="n">
        <v>0</v>
      </c>
      <c r="V1756" s="199" t="inlineStr">
        <is>
          <t>T1027.004:Compile After Delivery</t>
        </is>
      </c>
      <c r="W1756" s="199" t="n">
        <v>1</v>
      </c>
      <c r="X1756" s="199" t="inlineStr">
        <is>
          <t>LOW (40%)</t>
        </is>
      </c>
      <c r="Y1756" s="199" t="inlineStr">
        <is>
          <t>NONE</t>
        </is>
      </c>
      <c r="Z1756" s="199" t="inlineStr">
        <is>
          <t>NONE</t>
        </is>
      </c>
      <c r="AA1756" s="199" t="inlineStr">
        <is>
          <t>NONE</t>
        </is>
      </c>
      <c r="AB1756" s="199" t="inlineStr">
        <is>
          <t>NONE</t>
        </is>
      </c>
      <c r="AC1756" s="199" t="n">
        <v>0</v>
      </c>
      <c r="AD1756" s="199" t="inlineStr"/>
    </row>
    <row r="1757">
      <c r="A1757" s="199" t="inlineStr">
        <is>
          <t>MITRE_ATTACK</t>
        </is>
      </c>
      <c r="B1757" s="199" t="inlineStr">
        <is>
          <t>T1614</t>
        </is>
      </c>
      <c r="C1757" s="199" t="inlineStr">
        <is>
          <t>Tactic: Discovery | Technique: System Location Discovery | 
Adversaries may gather information in an attempt to calculate the geographical location of a victim host. Adversaries may use the information from [System Location Discovery](https://attack.mitre.org/techniques/T1614) during automated discovery to shape follow-on behaviors, including whether or not the adversary fully infects the target and/or attempts specific actions.
Adversaries may attempt to infer the location of a system using va</t>
        </is>
      </c>
      <c r="D1757" s="199" t="n">
        <v>6</v>
      </c>
      <c r="E1757" s="199" t="inlineStr">
        <is>
          <t>MEDIUM</t>
        </is>
      </c>
      <c r="F1757" s="199" t="n">
        <v>2</v>
      </c>
      <c r="G1757" s="199" t="n">
        <v>2</v>
      </c>
      <c r="H1757" s="199" t="inlineStr">
        <is>
          <t>MEDIUM</t>
        </is>
      </c>
      <c r="I1757" s="199" t="n">
        <v>10</v>
      </c>
      <c r="J1757" s="199" t="inlineStr">
        <is>
          <t>NO</t>
        </is>
      </c>
      <c r="K1757" s="199" t="inlineStr">
        <is>
          <t>https://attack.mitre.org/techniques/T1614</t>
        </is>
      </c>
      <c r="L1757" s="199" t="inlineStr"/>
      <c r="M1757" s="199" t="inlineStr">
        <is>
          <t>Implement detections</t>
        </is>
      </c>
      <c r="N1757" s="199" t="inlineStr">
        <is>
          <t>https://attack.mitre.org/techniques/T1614</t>
        </is>
      </c>
      <c r="O1757" s="199" t="inlineStr">
        <is>
          <t>Implement detection rules for this technique</t>
        </is>
      </c>
      <c r="P1757" s="199" t="inlineStr">
        <is>
          <t>Tactics: Discovery</t>
        </is>
      </c>
      <c r="Q1757" s="199" t="inlineStr">
        <is>
          <t>P4</t>
        </is>
      </c>
      <c r="R1757" s="199" t="inlineStr">
        <is>
          <t>🔍 Investigate and apply appropriate controls</t>
        </is>
      </c>
      <c r="S1757" s="199" t="inlineStr">
        <is>
          <t>MITRE technique - no IP context</t>
        </is>
      </c>
      <c r="T1757" s="199" t="n">
        <v>0</v>
      </c>
      <c r="U1757" s="199" t="n">
        <v>0</v>
      </c>
      <c r="V1757" s="199" t="inlineStr">
        <is>
          <t>T1614:System Location Discovery</t>
        </is>
      </c>
      <c r="W1757" s="199" t="n">
        <v>1</v>
      </c>
      <c r="X1757" s="199" t="inlineStr">
        <is>
          <t>LOW (40%)</t>
        </is>
      </c>
      <c r="Y1757" s="199" t="inlineStr">
        <is>
          <t>NONE</t>
        </is>
      </c>
      <c r="Z1757" s="199" t="inlineStr">
        <is>
          <t>NONE</t>
        </is>
      </c>
      <c r="AA1757" s="199" t="inlineStr">
        <is>
          <t>NONE</t>
        </is>
      </c>
      <c r="AB1757" s="199" t="inlineStr">
        <is>
          <t>NONE</t>
        </is>
      </c>
      <c r="AC1757" s="199" t="n">
        <v>0</v>
      </c>
      <c r="AD1757" s="199" t="inlineStr"/>
    </row>
    <row r="1758">
      <c r="A1758" s="199" t="inlineStr">
        <is>
          <t>MITRE_ATTACK</t>
        </is>
      </c>
      <c r="B1758" s="199" t="inlineStr">
        <is>
          <t>T1564.007</t>
        </is>
      </c>
      <c r="C1758" s="199" t="inlineStr">
        <is>
          <t xml:space="preserve">Tactic: Defense Evasion | Technique: VBA Stomping | Adversaries may hide malicious Visual Basic for Applications (VBA) payloads embedded within MS Office documents by replacing the VBA source code with benign data.(Citation: FireEye VBA stomp Feb 2020) MS Office documents with embedded VBA content store source code inside of module streams. Each module stream has a PerformanceCache that stores a separate compiled version of the VBA source code known as p-code. The p-code is executed when the MS </t>
        </is>
      </c>
      <c r="D1758" s="199" t="n">
        <v>6</v>
      </c>
      <c r="E1758" s="199" t="inlineStr">
        <is>
          <t>MEDIUM</t>
        </is>
      </c>
      <c r="F1758" s="199" t="n">
        <v>2</v>
      </c>
      <c r="G1758" s="199" t="n">
        <v>2</v>
      </c>
      <c r="H1758" s="199" t="inlineStr">
        <is>
          <t>MEDIUM</t>
        </is>
      </c>
      <c r="I1758" s="199" t="n">
        <v>10</v>
      </c>
      <c r="J1758" s="199" t="inlineStr">
        <is>
          <t>NO</t>
        </is>
      </c>
      <c r="K1758" s="199" t="inlineStr">
        <is>
          <t>https://attack.mitre.org/techniques/T1564/007</t>
        </is>
      </c>
      <c r="L1758" s="199" t="inlineStr"/>
      <c r="M1758" s="199" t="inlineStr">
        <is>
          <t>Implement detections</t>
        </is>
      </c>
      <c r="N1758" s="199" t="inlineStr">
        <is>
          <t>https://attack.mitre.org/techniques/T1564/007</t>
        </is>
      </c>
      <c r="O1758" s="199" t="inlineStr">
        <is>
          <t>Implement detection rules for this technique</t>
        </is>
      </c>
      <c r="P1758" s="199" t="inlineStr">
        <is>
          <t>Tactics: Defense Evasion</t>
        </is>
      </c>
      <c r="Q1758" s="199" t="inlineStr">
        <is>
          <t>P4</t>
        </is>
      </c>
      <c r="R1758" s="199" t="inlineStr">
        <is>
          <t>🔍 Investigate and apply appropriate controls</t>
        </is>
      </c>
      <c r="S1758" s="199" t="inlineStr">
        <is>
          <t>MITRE technique - no IP context</t>
        </is>
      </c>
      <c r="T1758" s="199" t="n">
        <v>0</v>
      </c>
      <c r="U1758" s="199" t="n">
        <v>0</v>
      </c>
      <c r="V1758" s="199" t="inlineStr">
        <is>
          <t>T1564.007:VBA Stomping | T1059.005:Visual Basic</t>
        </is>
      </c>
      <c r="W1758" s="199" t="n">
        <v>1</v>
      </c>
      <c r="X1758" s="199" t="inlineStr">
        <is>
          <t>LOW (40%)</t>
        </is>
      </c>
      <c r="Y1758" s="199" t="inlineStr">
        <is>
          <t>NONE</t>
        </is>
      </c>
      <c r="Z1758" s="199" t="inlineStr">
        <is>
          <t>NONE</t>
        </is>
      </c>
      <c r="AA1758" s="199" t="inlineStr">
        <is>
          <t>NONE</t>
        </is>
      </c>
      <c r="AB1758" s="199" t="inlineStr">
        <is>
          <t>NONE</t>
        </is>
      </c>
      <c r="AC1758" s="199" t="n">
        <v>0</v>
      </c>
      <c r="AD1758" s="199" t="inlineStr"/>
    </row>
    <row r="1759">
      <c r="A1759" s="199" t="inlineStr">
        <is>
          <t>MITRE_ATTACK</t>
        </is>
      </c>
      <c r="B1759" s="199" t="inlineStr">
        <is>
          <t>T1197</t>
        </is>
      </c>
      <c r="C1759" s="199" t="inlineStr">
        <is>
          <t>Tactic: Defense Evasion, Persistence | Technique: BITS Jobs | Adversaries may abuse BITS jobs to persistently execute code and perform various background tasks. Windows Background Intelligent Transfer Service (BITS) is a low-bandwidth, asynchronous file transfer mechanism exposed through [Component Object Model](https://attack.mitre.org/techniques/T1559/001) (COM).(Citation: Microsoft COM)(Citation: Microsoft BITS) BITS is commonly used by updaters, messengers, and other applications preferred t</t>
        </is>
      </c>
      <c r="D1759" s="199" t="n">
        <v>6</v>
      </c>
      <c r="E1759" s="199" t="inlineStr">
        <is>
          <t>MEDIUM</t>
        </is>
      </c>
      <c r="F1759" s="199" t="n">
        <v>2</v>
      </c>
      <c r="G1759" s="199" t="n">
        <v>2</v>
      </c>
      <c r="H1759" s="199" t="inlineStr">
        <is>
          <t>MEDIUM</t>
        </is>
      </c>
      <c r="I1759" s="199" t="n">
        <v>10</v>
      </c>
      <c r="J1759" s="199" t="inlineStr">
        <is>
          <t>NO</t>
        </is>
      </c>
      <c r="K1759" s="199" t="inlineStr">
        <is>
          <t>https://attack.mitre.org/techniques/T1197</t>
        </is>
      </c>
      <c r="L1759" s="199" t="inlineStr"/>
      <c r="M1759" s="199" t="inlineStr">
        <is>
          <t>Implement detections</t>
        </is>
      </c>
      <c r="N1759" s="199" t="inlineStr">
        <is>
          <t>https://attack.mitre.org/techniques/T1197</t>
        </is>
      </c>
      <c r="O1759" s="199" t="inlineStr">
        <is>
          <t>Implement detection rules for this technique</t>
        </is>
      </c>
      <c r="P1759" s="199" t="inlineStr">
        <is>
          <t>Tactics: Defense Evasion, Persistence</t>
        </is>
      </c>
      <c r="Q1759" s="199" t="inlineStr">
        <is>
          <t>P4</t>
        </is>
      </c>
      <c r="R1759" s="199" t="inlineStr">
        <is>
          <t>🔍 Investigate and apply appropriate controls</t>
        </is>
      </c>
      <c r="S1759" s="199" t="inlineStr">
        <is>
          <t>MITRE technique - no IP context</t>
        </is>
      </c>
      <c r="T1759" s="199" t="n">
        <v>0</v>
      </c>
      <c r="U1759" s="199" t="n">
        <v>0</v>
      </c>
      <c r="V1759" s="199" t="inlineStr">
        <is>
          <t>T1197:BITS Jobs | T1559.001:Component Object Model</t>
        </is>
      </c>
      <c r="W1759" s="199" t="n">
        <v>1</v>
      </c>
      <c r="X1759" s="199" t="inlineStr">
        <is>
          <t>LOW (40%)</t>
        </is>
      </c>
      <c r="Y1759" s="199" t="inlineStr">
        <is>
          <t>NONE</t>
        </is>
      </c>
      <c r="Z1759" s="199" t="inlineStr">
        <is>
          <t>NONE</t>
        </is>
      </c>
      <c r="AA1759" s="199" t="inlineStr">
        <is>
          <t>NONE</t>
        </is>
      </c>
      <c r="AB1759" s="199" t="inlineStr">
        <is>
          <t>NONE</t>
        </is>
      </c>
      <c r="AC1759" s="199" t="n">
        <v>0</v>
      </c>
      <c r="AD1759" s="199" t="inlineStr"/>
    </row>
    <row r="1760">
      <c r="A1760" s="199" t="inlineStr">
        <is>
          <t>MITRE_ATTACK</t>
        </is>
      </c>
      <c r="B1760" s="199" t="inlineStr">
        <is>
          <t>T1127.001</t>
        </is>
      </c>
      <c r="C1760" s="199" t="inlineStr">
        <is>
          <t>Tactic: Defense Evasion | Technique: MSBuild | Adversaries may use MSBuild to proxy execution of code through a trusted Windows utility. MSBuild.exe (Microsoft Build Engine) is a software build platform used by Visual Studio. It handles XML formatted project files that define requirements for loading and building various platforms and configurations.(Citation: MSDN MSBuild)
Adversaries can abuse MSBuild to proxy execution of malicious code. The inline task capability of MSBuild that was introdu</t>
        </is>
      </c>
      <c r="D1760" s="199" t="n">
        <v>6</v>
      </c>
      <c r="E1760" s="199" t="inlineStr">
        <is>
          <t>MEDIUM</t>
        </is>
      </c>
      <c r="F1760" s="199" t="n">
        <v>2</v>
      </c>
      <c r="G1760" s="199" t="n">
        <v>2</v>
      </c>
      <c r="H1760" s="199" t="inlineStr">
        <is>
          <t>MEDIUM</t>
        </is>
      </c>
      <c r="I1760" s="199" t="n">
        <v>10</v>
      </c>
      <c r="J1760" s="199" t="inlineStr">
        <is>
          <t>NO</t>
        </is>
      </c>
      <c r="K1760" s="199" t="inlineStr">
        <is>
          <t>https://attack.mitre.org/techniques/T1127/001</t>
        </is>
      </c>
      <c r="L1760" s="199" t="inlineStr"/>
      <c r="M1760" s="199" t="inlineStr">
        <is>
          <t>Implement detections</t>
        </is>
      </c>
      <c r="N1760" s="199" t="inlineStr">
        <is>
          <t>https://attack.mitre.org/techniques/T1127/001</t>
        </is>
      </c>
      <c r="O1760" s="199" t="inlineStr">
        <is>
          <t>Implement detection rules for this technique</t>
        </is>
      </c>
      <c r="P1760" s="199" t="inlineStr">
        <is>
          <t>Tactics: Defense Evasion</t>
        </is>
      </c>
      <c r="Q1760" s="199" t="inlineStr">
        <is>
          <t>P4</t>
        </is>
      </c>
      <c r="R1760" s="199" t="inlineStr">
        <is>
          <t>🔍 Investigate and apply appropriate controls</t>
        </is>
      </c>
      <c r="S1760" s="199" t="inlineStr">
        <is>
          <t>MITRE technique - no IP context</t>
        </is>
      </c>
      <c r="T1760" s="199" t="n">
        <v>0</v>
      </c>
      <c r="U1760" s="199" t="n">
        <v>0</v>
      </c>
      <c r="V1760" s="199" t="inlineStr">
        <is>
          <t>T1127.001:MSBuild | T1592.002:Software</t>
        </is>
      </c>
      <c r="W1760" s="199" t="n">
        <v>1</v>
      </c>
      <c r="X1760" s="199" t="inlineStr">
        <is>
          <t>LOW (40%)</t>
        </is>
      </c>
      <c r="Y1760" s="199" t="inlineStr">
        <is>
          <t>NONE</t>
        </is>
      </c>
      <c r="Z1760" s="199" t="inlineStr">
        <is>
          <t>NONE</t>
        </is>
      </c>
      <c r="AA1760" s="199" t="inlineStr">
        <is>
          <t>NONE</t>
        </is>
      </c>
      <c r="AB1760" s="199" t="inlineStr">
        <is>
          <t>NONE</t>
        </is>
      </c>
      <c r="AC1760" s="199" t="n">
        <v>0</v>
      </c>
      <c r="AD1760" s="199" t="inlineStr"/>
    </row>
    <row r="1761">
      <c r="A1761" s="199" t="inlineStr">
        <is>
          <t>MITRE_ATTACK</t>
        </is>
      </c>
      <c r="B1761" s="199" t="inlineStr">
        <is>
          <t>T1656</t>
        </is>
      </c>
      <c r="C1761" s="199" t="inlineStr">
        <is>
          <t>Tactic: Defense Evasion | Technique: Impersonation | Adversaries may impersonate a trusted person or organization in order to persuade and trick a target into performing some action on their behalf. For example, adversaries may communicate with victims (via [Phishing for Information](https://attack.mitre.org/techniques/T1598), [Phishing](https://attack.mitre.org/techniques/T1566), or [Internal Spearphishing](https://attack.mitre.org/techniques/T1534)) while impersonating a known sender such as a</t>
        </is>
      </c>
      <c r="D1761" s="199" t="n">
        <v>6</v>
      </c>
      <c r="E1761" s="199" t="inlineStr">
        <is>
          <t>MEDIUM</t>
        </is>
      </c>
      <c r="F1761" s="199" t="n">
        <v>2</v>
      </c>
      <c r="G1761" s="199" t="n">
        <v>2</v>
      </c>
      <c r="H1761" s="199" t="inlineStr">
        <is>
          <t>MEDIUM</t>
        </is>
      </c>
      <c r="I1761" s="199" t="n">
        <v>10</v>
      </c>
      <c r="J1761" s="199" t="inlineStr">
        <is>
          <t>NO</t>
        </is>
      </c>
      <c r="K1761" s="199" t="inlineStr">
        <is>
          <t>https://attack.mitre.org/techniques/T1656</t>
        </is>
      </c>
      <c r="L1761" s="199" t="inlineStr"/>
      <c r="M1761" s="199" t="inlineStr">
        <is>
          <t>Implement detections</t>
        </is>
      </c>
      <c r="N1761" s="199" t="inlineStr">
        <is>
          <t>https://attack.mitre.org/techniques/T1656</t>
        </is>
      </c>
      <c r="O1761" s="199" t="inlineStr">
        <is>
          <t>Implement detection rules for this technique</t>
        </is>
      </c>
      <c r="P1761" s="199" t="inlineStr">
        <is>
          <t>Tactics: Defense Evasion</t>
        </is>
      </c>
      <c r="Q1761" s="199" t="inlineStr">
        <is>
          <t>P4</t>
        </is>
      </c>
      <c r="R1761" s="199" t="inlineStr">
        <is>
          <t>🔍 Investigate and apply appropriate controls</t>
        </is>
      </c>
      <c r="S1761" s="199" t="inlineStr">
        <is>
          <t>MITRE technique - no IP context</t>
        </is>
      </c>
      <c r="T1761" s="199" t="n">
        <v>0</v>
      </c>
      <c r="U1761" s="199" t="n">
        <v>0</v>
      </c>
      <c r="V1761" s="199" t="inlineStr">
        <is>
          <t>T1656:Impersonation | T1534:Internal Spearphishing | T1566:Phishing</t>
        </is>
      </c>
      <c r="W1761" s="199" t="n">
        <v>1</v>
      </c>
      <c r="X1761" s="199" t="inlineStr">
        <is>
          <t>LOW (40%)</t>
        </is>
      </c>
      <c r="Y1761" s="199" t="inlineStr">
        <is>
          <t>NONE</t>
        </is>
      </c>
      <c r="Z1761" s="199" t="inlineStr">
        <is>
          <t>NONE</t>
        </is>
      </c>
      <c r="AA1761" s="199" t="inlineStr">
        <is>
          <t>NONE</t>
        </is>
      </c>
      <c r="AB1761" s="199" t="inlineStr">
        <is>
          <t>NONE</t>
        </is>
      </c>
      <c r="AC1761" s="199" t="n">
        <v>0</v>
      </c>
      <c r="AD1761" s="199" t="inlineStr"/>
    </row>
    <row r="1762">
      <c r="A1762" s="199" t="inlineStr">
        <is>
          <t>MITRE_ATTACK</t>
        </is>
      </c>
      <c r="B1762" s="199" t="inlineStr">
        <is>
          <t>T1578.005</t>
        </is>
      </c>
      <c r="C1762" s="199" t="inlineStr">
        <is>
          <t>Tactic: Defense Evasion | Technique: Modify Cloud Compute Configurations | Adversaries may modify settings that directly affect the size, locations, and resources available to cloud compute infrastructure in order to evade defenses. These settings may include service quotas, subscription associations, tenant-wide policies, or other configurations that impact available compute. Such modifications may allow adversaries to abuse the victim’s compute resources to achieve their goals, potentially wit</t>
        </is>
      </c>
      <c r="D1762" s="199" t="n">
        <v>6</v>
      </c>
      <c r="E1762" s="199" t="inlineStr">
        <is>
          <t>MEDIUM</t>
        </is>
      </c>
      <c r="F1762" s="199" t="n">
        <v>2</v>
      </c>
      <c r="G1762" s="199" t="n">
        <v>2</v>
      </c>
      <c r="H1762" s="199" t="inlineStr">
        <is>
          <t>MEDIUM</t>
        </is>
      </c>
      <c r="I1762" s="199" t="n">
        <v>10</v>
      </c>
      <c r="J1762" s="199" t="inlineStr">
        <is>
          <t>NO</t>
        </is>
      </c>
      <c r="K1762" s="199" t="inlineStr">
        <is>
          <t>https://attack.mitre.org/techniques/T1578/005</t>
        </is>
      </c>
      <c r="L1762" s="199" t="inlineStr"/>
      <c r="M1762" s="199" t="inlineStr">
        <is>
          <t>Implement detections</t>
        </is>
      </c>
      <c r="N1762" s="199" t="inlineStr">
        <is>
          <t>https://attack.mitre.org/techniques/T1578/005</t>
        </is>
      </c>
      <c r="O1762" s="199" t="inlineStr">
        <is>
          <t>Implement detection rules for this technique</t>
        </is>
      </c>
      <c r="P1762" s="199" t="inlineStr">
        <is>
          <t>Tactics: Defense Evasion</t>
        </is>
      </c>
      <c r="Q1762" s="199" t="inlineStr">
        <is>
          <t>P4</t>
        </is>
      </c>
      <c r="R1762" s="199" t="inlineStr">
        <is>
          <t>🔍 Investigate and apply appropriate controls</t>
        </is>
      </c>
      <c r="S1762" s="199" t="inlineStr">
        <is>
          <t>MITRE technique - no IP context</t>
        </is>
      </c>
      <c r="T1762" s="199" t="n">
        <v>0</v>
      </c>
      <c r="U1762" s="199" t="n">
        <v>0</v>
      </c>
      <c r="V1762" s="199" t="inlineStr">
        <is>
          <t>T1578.005:Modify Cloud Compute Configurations</t>
        </is>
      </c>
      <c r="W1762" s="199" t="n">
        <v>1</v>
      </c>
      <c r="X1762" s="199" t="inlineStr">
        <is>
          <t>LOW (40%)</t>
        </is>
      </c>
      <c r="Y1762" s="199" t="inlineStr">
        <is>
          <t>NONE</t>
        </is>
      </c>
      <c r="Z1762" s="199" t="inlineStr">
        <is>
          <t>NONE</t>
        </is>
      </c>
      <c r="AA1762" s="199" t="inlineStr">
        <is>
          <t>NONE</t>
        </is>
      </c>
      <c r="AB1762" s="199" t="inlineStr">
        <is>
          <t>NONE</t>
        </is>
      </c>
      <c r="AC1762" s="199" t="n">
        <v>0</v>
      </c>
      <c r="AD1762" s="199" t="inlineStr"/>
    </row>
    <row r="1763">
      <c r="A1763" s="199" t="inlineStr">
        <is>
          <t>MITRE_ATTACK</t>
        </is>
      </c>
      <c r="B1763" s="199" t="inlineStr">
        <is>
          <t>T1090.004</t>
        </is>
      </c>
      <c r="C1763" s="199" t="inlineStr">
        <is>
          <t xml:space="preserve">Tactic: Command And Control | Technique: Domain Fronting | Adversaries may take advantage of routing schemes in Content Delivery Networks (CDNs) and other services which host multiple domains to obfuscate the intended destination of HTTPS traffic or traffic tunneled through HTTPS. (Citation: Fifield Blocking Resistent Communication through domain fronting 2015) Domain fronting involves using different domain names in the SNI field of the TLS header and the Host field of the HTTP header. If both </t>
        </is>
      </c>
      <c r="D1763" s="199" t="n">
        <v>6</v>
      </c>
      <c r="E1763" s="199" t="inlineStr">
        <is>
          <t>MEDIUM</t>
        </is>
      </c>
      <c r="F1763" s="199" t="n">
        <v>2</v>
      </c>
      <c r="G1763" s="199" t="n">
        <v>2</v>
      </c>
      <c r="H1763" s="199" t="inlineStr">
        <is>
          <t>MEDIUM</t>
        </is>
      </c>
      <c r="I1763" s="199" t="n">
        <v>10</v>
      </c>
      <c r="J1763" s="199" t="inlineStr">
        <is>
          <t>NO</t>
        </is>
      </c>
      <c r="K1763" s="199" t="inlineStr">
        <is>
          <t>https://attack.mitre.org/techniques/T1090/004</t>
        </is>
      </c>
      <c r="L1763" s="199" t="inlineStr"/>
      <c r="M1763" s="199" t="inlineStr">
        <is>
          <t>Implement detections</t>
        </is>
      </c>
      <c r="N1763" s="199" t="inlineStr">
        <is>
          <t>https://attack.mitre.org/techniques/T1090/004</t>
        </is>
      </c>
      <c r="O1763" s="199" t="inlineStr">
        <is>
          <t>Implement detection rules for this technique</t>
        </is>
      </c>
      <c r="P1763" s="199" t="inlineStr">
        <is>
          <t>Tactics: Command And Control</t>
        </is>
      </c>
      <c r="Q1763" s="199" t="inlineStr">
        <is>
          <t>P4</t>
        </is>
      </c>
      <c r="R1763" s="199" t="inlineStr">
        <is>
          <t>🔍 Investigate and apply appropriate controls</t>
        </is>
      </c>
      <c r="S1763" s="199" t="inlineStr">
        <is>
          <t>MITRE technique - no IP context</t>
        </is>
      </c>
      <c r="T1763" s="199" t="n">
        <v>0</v>
      </c>
      <c r="U1763" s="199" t="n">
        <v>0</v>
      </c>
      <c r="V1763" s="199" t="inlineStr">
        <is>
          <t>T1090.004:Domain Fronting | T1584.001:Domains</t>
        </is>
      </c>
      <c r="W1763" s="199" t="n">
        <v>1</v>
      </c>
      <c r="X1763" s="199" t="inlineStr">
        <is>
          <t>LOW (40%)</t>
        </is>
      </c>
      <c r="Y1763" s="199" t="inlineStr">
        <is>
          <t>NONE</t>
        </is>
      </c>
      <c r="Z1763" s="199" t="inlineStr">
        <is>
          <t>NONE</t>
        </is>
      </c>
      <c r="AA1763" s="199" t="inlineStr">
        <is>
          <t>NONE</t>
        </is>
      </c>
      <c r="AB1763" s="199" t="inlineStr">
        <is>
          <t>NONE</t>
        </is>
      </c>
      <c r="AC1763" s="199" t="n">
        <v>0</v>
      </c>
      <c r="AD1763" s="199" t="inlineStr"/>
    </row>
    <row r="1764">
      <c r="A1764" s="199" t="inlineStr">
        <is>
          <t>MITRE_ATTACK</t>
        </is>
      </c>
      <c r="B1764" s="199" t="inlineStr">
        <is>
          <t>T1557.002</t>
        </is>
      </c>
      <c r="C1764" s="199" t="inlineStr">
        <is>
          <t>Tactic: Credential Access, Collection | Technique: ARP Cache Poisoning | Adversaries may poison Address Resolution Protocol (ARP) caches to position themselves between the communication of two or more networked devices. This activity may be used to enable follow-on behaviors such as [Network Sniffing](https://attack.mitre.org/techniques/T1040) or [Transmitted Data Manipulation](https://attack.mitre.org/techniques/T1565/002).
The ARP protocol is used to resolve IPv4 addresses to link layer addre</t>
        </is>
      </c>
      <c r="D1764" s="199" t="n">
        <v>6</v>
      </c>
      <c r="E1764" s="199" t="inlineStr">
        <is>
          <t>MEDIUM</t>
        </is>
      </c>
      <c r="F1764" s="199" t="n">
        <v>2</v>
      </c>
      <c r="G1764" s="199" t="n">
        <v>2</v>
      </c>
      <c r="H1764" s="199" t="inlineStr">
        <is>
          <t>MEDIUM</t>
        </is>
      </c>
      <c r="I1764" s="199" t="n">
        <v>10</v>
      </c>
      <c r="J1764" s="199" t="inlineStr">
        <is>
          <t>NO</t>
        </is>
      </c>
      <c r="K1764" s="199" t="inlineStr">
        <is>
          <t>https://attack.mitre.org/techniques/T1557/002</t>
        </is>
      </c>
      <c r="L1764" s="199" t="inlineStr"/>
      <c r="M1764" s="199" t="inlineStr">
        <is>
          <t>Implement detections</t>
        </is>
      </c>
      <c r="N1764" s="199" t="inlineStr">
        <is>
          <t>https://attack.mitre.org/techniques/T1557/002</t>
        </is>
      </c>
      <c r="O1764" s="199" t="inlineStr">
        <is>
          <t>Implement detection rules for this technique</t>
        </is>
      </c>
      <c r="P1764" s="199" t="inlineStr">
        <is>
          <t>Tactics: Credential Access, Collection</t>
        </is>
      </c>
      <c r="Q1764" s="199" t="inlineStr">
        <is>
          <t>P4</t>
        </is>
      </c>
      <c r="R1764" s="199" t="inlineStr">
        <is>
          <t>🔍 Investigate and apply appropriate controls</t>
        </is>
      </c>
      <c r="S1764" s="199" t="inlineStr">
        <is>
          <t>MITRE technique - no IP context</t>
        </is>
      </c>
      <c r="T1764" s="199" t="n">
        <v>0</v>
      </c>
      <c r="U1764" s="199" t="n">
        <v>0</v>
      </c>
      <c r="V1764" s="199" t="inlineStr">
        <is>
          <t>T1557.002:ARP Cache Poisoning | T1040:Network Sniffing | T1565:Data Manipulation</t>
        </is>
      </c>
      <c r="W1764" s="199" t="n">
        <v>1</v>
      </c>
      <c r="X1764" s="199" t="inlineStr">
        <is>
          <t>LOW (40%)</t>
        </is>
      </c>
      <c r="Y1764" s="199" t="inlineStr">
        <is>
          <t>NONE</t>
        </is>
      </c>
      <c r="Z1764" s="199" t="inlineStr">
        <is>
          <t>NONE</t>
        </is>
      </c>
      <c r="AA1764" s="199" t="inlineStr">
        <is>
          <t>NONE</t>
        </is>
      </c>
      <c r="AB1764" s="199" t="inlineStr">
        <is>
          <t>NONE</t>
        </is>
      </c>
      <c r="AC1764" s="199" t="n">
        <v>0</v>
      </c>
      <c r="AD1764" s="199" t="inlineStr"/>
    </row>
    <row r="1765">
      <c r="A1765" s="199" t="inlineStr">
        <is>
          <t>MITRE_ATTACK</t>
        </is>
      </c>
      <c r="B1765" s="199" t="inlineStr">
        <is>
          <t>T1562.008</t>
        </is>
      </c>
      <c r="C1765" s="199" t="inlineStr">
        <is>
          <t xml:space="preserve">Tactic: Defense Evasion | Technique: Disable or Modify Cloud Logs | An adversary may disable or modify cloud logging capabilities and integrations to limit what data is collected on their activities and avoid detection. Cloud environments allow for collection and analysis of audit and application logs that provide insight into what activities a user does within the environment. If an adversary has sufficient permissions, they can disable or modify logging to avoid detection of their activities.
</t>
        </is>
      </c>
      <c r="D1765" s="199" t="n">
        <v>6</v>
      </c>
      <c r="E1765" s="199" t="inlineStr">
        <is>
          <t>MEDIUM</t>
        </is>
      </c>
      <c r="F1765" s="199" t="n">
        <v>2</v>
      </c>
      <c r="G1765" s="199" t="n">
        <v>2</v>
      </c>
      <c r="H1765" s="199" t="inlineStr">
        <is>
          <t>MEDIUM</t>
        </is>
      </c>
      <c r="I1765" s="199" t="n">
        <v>10</v>
      </c>
      <c r="J1765" s="199" t="inlineStr">
        <is>
          <t>NO</t>
        </is>
      </c>
      <c r="K1765" s="199" t="inlineStr">
        <is>
          <t>https://attack.mitre.org/techniques/T1562/008</t>
        </is>
      </c>
      <c r="L1765" s="199" t="inlineStr"/>
      <c r="M1765" s="199" t="inlineStr">
        <is>
          <t>Implement detections</t>
        </is>
      </c>
      <c r="N1765" s="199" t="inlineStr">
        <is>
          <t>https://attack.mitre.org/techniques/T1562/008</t>
        </is>
      </c>
      <c r="O1765" s="199" t="inlineStr">
        <is>
          <t>Implement detection rules for this technique</t>
        </is>
      </c>
      <c r="P1765" s="199" t="inlineStr">
        <is>
          <t>Tactics: Defense Evasion</t>
        </is>
      </c>
      <c r="Q1765" s="199" t="inlineStr">
        <is>
          <t>P4</t>
        </is>
      </c>
      <c r="R1765" s="199" t="inlineStr">
        <is>
          <t>🔍 Investigate and apply appropriate controls</t>
        </is>
      </c>
      <c r="S1765" s="199" t="inlineStr">
        <is>
          <t>MITRE technique - no IP context</t>
        </is>
      </c>
      <c r="T1765" s="199" t="n">
        <v>0</v>
      </c>
      <c r="U1765" s="199" t="n">
        <v>0</v>
      </c>
      <c r="V1765" s="199" t="inlineStr">
        <is>
          <t>T1562.008:Disable or Modify Cloud Logs</t>
        </is>
      </c>
      <c r="W1765" s="199" t="n">
        <v>1</v>
      </c>
      <c r="X1765" s="199" t="inlineStr">
        <is>
          <t>LOW (40%)</t>
        </is>
      </c>
      <c r="Y1765" s="199" t="inlineStr">
        <is>
          <t>NONE</t>
        </is>
      </c>
      <c r="Z1765" s="199" t="inlineStr">
        <is>
          <t>NONE</t>
        </is>
      </c>
      <c r="AA1765" s="199" t="inlineStr">
        <is>
          <t>NONE</t>
        </is>
      </c>
      <c r="AB1765" s="199" t="inlineStr">
        <is>
          <t>NONE</t>
        </is>
      </c>
      <c r="AC1765" s="199" t="n">
        <v>0</v>
      </c>
      <c r="AD1765" s="199" t="inlineStr"/>
    </row>
    <row r="1766">
      <c r="A1766" s="199" t="inlineStr">
        <is>
          <t>MITRE_ATTACK</t>
        </is>
      </c>
      <c r="B1766" s="199" t="inlineStr">
        <is>
          <t>T1518.001</t>
        </is>
      </c>
      <c r="C1766" s="199" t="inlineStr">
        <is>
          <t>Tactic: Discovery | Technique: Security Software Discovery | Adversaries may attempt to get a listing of security software, configurations, defensive tools, and sensors that are installed on a system or in a cloud environment. This may include things such as cloud monitoring agents and anti-virus. Adversaries may use the information from [Security Software Discovery](https://attack.mitre.org/techniques/T1518/001) during automated discovery to shape follow-on behaviors, including whether or not t</t>
        </is>
      </c>
      <c r="D1766" s="199" t="n">
        <v>6</v>
      </c>
      <c r="E1766" s="199" t="inlineStr">
        <is>
          <t>MEDIUM</t>
        </is>
      </c>
      <c r="F1766" s="199" t="n">
        <v>2</v>
      </c>
      <c r="G1766" s="199" t="n">
        <v>2</v>
      </c>
      <c r="H1766" s="199" t="inlineStr">
        <is>
          <t>MEDIUM</t>
        </is>
      </c>
      <c r="I1766" s="199" t="n">
        <v>10</v>
      </c>
      <c r="J1766" s="199" t="inlineStr">
        <is>
          <t>NO</t>
        </is>
      </c>
      <c r="K1766" s="199" t="inlineStr">
        <is>
          <t>https://attack.mitre.org/techniques/T1518/001</t>
        </is>
      </c>
      <c r="L1766" s="199" t="inlineStr"/>
      <c r="M1766" s="199" t="inlineStr">
        <is>
          <t>Implement detections</t>
        </is>
      </c>
      <c r="N1766" s="199" t="inlineStr">
        <is>
          <t>https://attack.mitre.org/techniques/T1518/001</t>
        </is>
      </c>
      <c r="O1766" s="199" t="inlineStr">
        <is>
          <t>Implement detection rules for this technique</t>
        </is>
      </c>
      <c r="P1766" s="199" t="inlineStr">
        <is>
          <t>Tactics: Discovery</t>
        </is>
      </c>
      <c r="Q1766" s="199" t="inlineStr">
        <is>
          <t>P4</t>
        </is>
      </c>
      <c r="R1766" s="199" t="inlineStr">
        <is>
          <t>🔍 Investigate and apply appropriate controls</t>
        </is>
      </c>
      <c r="S1766" s="199" t="inlineStr">
        <is>
          <t>MITRE technique - no IP context</t>
        </is>
      </c>
      <c r="T1766" s="199" t="n">
        <v>0</v>
      </c>
      <c r="U1766" s="199" t="n">
        <v>0</v>
      </c>
      <c r="V1766" s="199" t="inlineStr">
        <is>
          <t>T1518.001:Security Software Discovery | T1592.002:Software</t>
        </is>
      </c>
      <c r="W1766" s="199" t="n">
        <v>1</v>
      </c>
      <c r="X1766" s="199" t="inlineStr">
        <is>
          <t>LOW (40%)</t>
        </is>
      </c>
      <c r="Y1766" s="199" t="inlineStr">
        <is>
          <t>NONE</t>
        </is>
      </c>
      <c r="Z1766" s="199" t="inlineStr">
        <is>
          <t>NONE</t>
        </is>
      </c>
      <c r="AA1766" s="199" t="inlineStr">
        <is>
          <t>NONE</t>
        </is>
      </c>
      <c r="AB1766" s="199" t="inlineStr">
        <is>
          <t>NONE</t>
        </is>
      </c>
      <c r="AC1766" s="199" t="n">
        <v>0</v>
      </c>
      <c r="AD1766" s="199" t="inlineStr"/>
    </row>
    <row r="1767">
      <c r="A1767" s="199" t="inlineStr">
        <is>
          <t>MITRE_ATTACK</t>
        </is>
      </c>
      <c r="B1767" s="199" t="inlineStr">
        <is>
          <t>T1564.003</t>
        </is>
      </c>
      <c r="C1767" s="199" t="inlineStr">
        <is>
          <t>Tactic: Defense Evasion | Technique: Hidden Window | Adversaries may use hidden windows to conceal malicious activity from the plain sight of users. In some cases, windows that would typically be displayed when an application carries out an operation can be hidden. This may be utilized by system administrators to avoid disrupting user work environments when carrying out administrative tasks. 
Adversaries may abuse these functionalities to hide otherwise visible windows from users so as not to a</t>
        </is>
      </c>
      <c r="D1767" s="199" t="n">
        <v>6</v>
      </c>
      <c r="E1767" s="199" t="inlineStr">
        <is>
          <t>MEDIUM</t>
        </is>
      </c>
      <c r="F1767" s="199" t="n">
        <v>2</v>
      </c>
      <c r="G1767" s="199" t="n">
        <v>2</v>
      </c>
      <c r="H1767" s="199" t="inlineStr">
        <is>
          <t>MEDIUM</t>
        </is>
      </c>
      <c r="I1767" s="199" t="n">
        <v>10</v>
      </c>
      <c r="J1767" s="199" t="inlineStr">
        <is>
          <t>NO</t>
        </is>
      </c>
      <c r="K1767" s="199" t="inlineStr">
        <is>
          <t>https://attack.mitre.org/techniques/T1564/003</t>
        </is>
      </c>
      <c r="L1767" s="199" t="inlineStr"/>
      <c r="M1767" s="199" t="inlineStr">
        <is>
          <t>Implement detections</t>
        </is>
      </c>
      <c r="N1767" s="199" t="inlineStr">
        <is>
          <t>https://attack.mitre.org/techniques/T1564/003</t>
        </is>
      </c>
      <c r="O1767" s="199" t="inlineStr">
        <is>
          <t>Implement detection rules for this technique</t>
        </is>
      </c>
      <c r="P1767" s="199" t="inlineStr">
        <is>
          <t>Tactics: Defense Evasion</t>
        </is>
      </c>
      <c r="Q1767" s="199" t="inlineStr">
        <is>
          <t>P4</t>
        </is>
      </c>
      <c r="R1767" s="199" t="inlineStr">
        <is>
          <t>🔍 Investigate and apply appropriate controls</t>
        </is>
      </c>
      <c r="S1767" s="199" t="inlineStr">
        <is>
          <t>MITRE technique - no IP context</t>
        </is>
      </c>
      <c r="T1767" s="199" t="n">
        <v>0</v>
      </c>
      <c r="U1767" s="199" t="n">
        <v>0</v>
      </c>
      <c r="V1767" s="199" t="inlineStr">
        <is>
          <t>T1564.003:Hidden Window</t>
        </is>
      </c>
      <c r="W1767" s="199" t="n">
        <v>1</v>
      </c>
      <c r="X1767" s="199" t="inlineStr">
        <is>
          <t>LOW (40%)</t>
        </is>
      </c>
      <c r="Y1767" s="199" t="inlineStr">
        <is>
          <t>NONE</t>
        </is>
      </c>
      <c r="Z1767" s="199" t="inlineStr">
        <is>
          <t>NONE</t>
        </is>
      </c>
      <c r="AA1767" s="199" t="inlineStr">
        <is>
          <t>NONE</t>
        </is>
      </c>
      <c r="AB1767" s="199" t="inlineStr">
        <is>
          <t>NONE</t>
        </is>
      </c>
      <c r="AC1767" s="199" t="n">
        <v>0</v>
      </c>
      <c r="AD1767" s="199" t="inlineStr"/>
    </row>
    <row r="1768">
      <c r="A1768" s="199" t="inlineStr">
        <is>
          <t>MITRE_ATTACK</t>
        </is>
      </c>
      <c r="B1768" s="199" t="inlineStr">
        <is>
          <t>T1127.002</t>
        </is>
      </c>
      <c r="C1768" s="199" t="inlineStr">
        <is>
          <t>Tactic: Defense Evasion | Technique: ClickOnce | Adversaries may use ClickOnce applications (.appref-ms and .application files) to proxy execution of code through a trusted Windows utility.(Citation: Burke/CISA ClickOnce BlackHat) ClickOnce is a deployment that enables a user to create self-updating Windows-based .NET applications (i.e, .XBAP, .EXE, or .DLL) that install and run from a file share or web page with minimal user interaction. The application launches as a child process of DFSVC.EXE,</t>
        </is>
      </c>
      <c r="D1768" s="199" t="n">
        <v>6</v>
      </c>
      <c r="E1768" s="199" t="inlineStr">
        <is>
          <t>MEDIUM</t>
        </is>
      </c>
      <c r="F1768" s="199" t="n">
        <v>2</v>
      </c>
      <c r="G1768" s="199" t="n">
        <v>2</v>
      </c>
      <c r="H1768" s="199" t="inlineStr">
        <is>
          <t>MEDIUM</t>
        </is>
      </c>
      <c r="I1768" s="199" t="n">
        <v>10</v>
      </c>
      <c r="J1768" s="199" t="inlineStr">
        <is>
          <t>NO</t>
        </is>
      </c>
      <c r="K1768" s="199" t="inlineStr">
        <is>
          <t>https://attack.mitre.org/techniques/T1127/002</t>
        </is>
      </c>
      <c r="L1768" s="199" t="inlineStr"/>
      <c r="M1768" s="199" t="inlineStr">
        <is>
          <t>Implement detections</t>
        </is>
      </c>
      <c r="N1768" s="199" t="inlineStr">
        <is>
          <t>https://attack.mitre.org/techniques/T1127/002</t>
        </is>
      </c>
      <c r="O1768" s="199" t="inlineStr">
        <is>
          <t>Implement detection rules for this technique</t>
        </is>
      </c>
      <c r="P1768" s="199" t="inlineStr">
        <is>
          <t>Tactics: Defense Evasion</t>
        </is>
      </c>
      <c r="Q1768" s="199" t="inlineStr">
        <is>
          <t>P4</t>
        </is>
      </c>
      <c r="R1768" s="199" t="inlineStr">
        <is>
          <t>🔍 Investigate and apply appropriate controls</t>
        </is>
      </c>
      <c r="S1768" s="199" t="inlineStr">
        <is>
          <t>MITRE technique - no IP context</t>
        </is>
      </c>
      <c r="T1768" s="199" t="n">
        <v>0</v>
      </c>
      <c r="U1768" s="199" t="n">
        <v>0</v>
      </c>
      <c r="V1768" s="199" t="inlineStr">
        <is>
          <t>T1127.002:ClickOnce</t>
        </is>
      </c>
      <c r="W1768" s="199" t="n">
        <v>1</v>
      </c>
      <c r="X1768" s="199" t="inlineStr">
        <is>
          <t>LOW (40%)</t>
        </is>
      </c>
      <c r="Y1768" s="199" t="inlineStr">
        <is>
          <t>NONE</t>
        </is>
      </c>
      <c r="Z1768" s="199" t="inlineStr">
        <is>
          <t>NONE</t>
        </is>
      </c>
      <c r="AA1768" s="199" t="inlineStr">
        <is>
          <t>NONE</t>
        </is>
      </c>
      <c r="AB1768" s="199" t="inlineStr">
        <is>
          <t>NONE</t>
        </is>
      </c>
      <c r="AC1768" s="199" t="n">
        <v>0</v>
      </c>
      <c r="AD1768" s="199" t="inlineStr"/>
    </row>
    <row r="1769">
      <c r="A1769" s="199" t="inlineStr">
        <is>
          <t>MITRE_ATTACK</t>
        </is>
      </c>
      <c r="B1769" s="199" t="inlineStr">
        <is>
          <t>T1059.006</t>
        </is>
      </c>
      <c r="C1769" s="199" t="inlineStr">
        <is>
          <t>Tactic: Execution | Technique: Python | Adversaries may abuse Python commands and scripts for execution. Python is a very popular scripting/programming language, with capabilities to perform many functions. Python can be executed interactively from the command-line (via the python.exe interpreter) or via scripts (.py) that can be written and distributed to different systems. Python code can also be compiled into binary executables.(Citation: Zscaler APT31 Covid-19 October 2020) Python comes with</t>
        </is>
      </c>
      <c r="D1769" s="199" t="n">
        <v>6</v>
      </c>
      <c r="E1769" s="199" t="inlineStr">
        <is>
          <t>MEDIUM</t>
        </is>
      </c>
      <c r="F1769" s="199" t="n">
        <v>2</v>
      </c>
      <c r="G1769" s="199" t="n">
        <v>2</v>
      </c>
      <c r="H1769" s="199" t="inlineStr">
        <is>
          <t>MEDIUM</t>
        </is>
      </c>
      <c r="I1769" s="199" t="n">
        <v>10</v>
      </c>
      <c r="J1769" s="199" t="inlineStr">
        <is>
          <t>NO</t>
        </is>
      </c>
      <c r="K1769" s="199" t="inlineStr">
        <is>
          <t>https://attack.mitre.org/techniques/T1059/006</t>
        </is>
      </c>
      <c r="L1769" s="199" t="inlineStr"/>
      <c r="M1769" s="199" t="inlineStr">
        <is>
          <t>Implement detections</t>
        </is>
      </c>
      <c r="N1769" s="199" t="inlineStr">
        <is>
          <t>https://attack.mitre.org/techniques/T1059/006</t>
        </is>
      </c>
      <c r="O1769" s="199" t="inlineStr">
        <is>
          <t>Implement detection rules for this technique</t>
        </is>
      </c>
      <c r="P1769" s="199" t="inlineStr">
        <is>
          <t>Tactics: Execution</t>
        </is>
      </c>
      <c r="Q1769" s="199" t="inlineStr">
        <is>
          <t>P4</t>
        </is>
      </c>
      <c r="R1769" s="199" t="inlineStr">
        <is>
          <t>🔍 Investigate and apply appropriate controls</t>
        </is>
      </c>
      <c r="S1769" s="199" t="inlineStr">
        <is>
          <t>MITRE technique - no IP context</t>
        </is>
      </c>
      <c r="T1769" s="199" t="n">
        <v>0</v>
      </c>
      <c r="U1769" s="199" t="n">
        <v>0</v>
      </c>
      <c r="V1769" s="199" t="inlineStr">
        <is>
          <t>T1059.006:Python</t>
        </is>
      </c>
      <c r="W1769" s="199" t="n">
        <v>1</v>
      </c>
      <c r="X1769" s="199" t="inlineStr">
        <is>
          <t>LOW (40%)</t>
        </is>
      </c>
      <c r="Y1769" s="199" t="inlineStr">
        <is>
          <t>NONE</t>
        </is>
      </c>
      <c r="Z1769" s="199" t="inlineStr">
        <is>
          <t>NONE</t>
        </is>
      </c>
      <c r="AA1769" s="199" t="inlineStr">
        <is>
          <t>NONE</t>
        </is>
      </c>
      <c r="AB1769" s="199" t="inlineStr">
        <is>
          <t>NONE</t>
        </is>
      </c>
      <c r="AC1769" s="199" t="n">
        <v>0</v>
      </c>
      <c r="AD1769" s="199" t="inlineStr"/>
    </row>
    <row r="1770">
      <c r="A1770" s="199" t="inlineStr">
        <is>
          <t>MITRE_ATTACK</t>
        </is>
      </c>
      <c r="B1770" s="199" t="inlineStr">
        <is>
          <t>T1070.010</t>
        </is>
      </c>
      <c r="C1770" s="199" t="inlineStr">
        <is>
          <t>Tactic: Defense Evasion | Technique: Relocate Malware | Once a payload is delivered, adversaries may reproduce copies of the same malware on the victim system to remove evidence of their presence and/or avoid defenses. Copying malware payloads to new locations may also be combined with [File Deletion](https://attack.mitre.org/techniques/T1070/004) to cleanup older artifacts.
Relocating malware may be a part of many actions intended to evade defenses. For example, adversaries may copy and rename</t>
        </is>
      </c>
      <c r="D1770" s="199" t="n">
        <v>6</v>
      </c>
      <c r="E1770" s="199" t="inlineStr">
        <is>
          <t>MEDIUM</t>
        </is>
      </c>
      <c r="F1770" s="199" t="n">
        <v>2</v>
      </c>
      <c r="G1770" s="199" t="n">
        <v>2</v>
      </c>
      <c r="H1770" s="199" t="inlineStr">
        <is>
          <t>MEDIUM</t>
        </is>
      </c>
      <c r="I1770" s="199" t="n">
        <v>10</v>
      </c>
      <c r="J1770" s="199" t="inlineStr">
        <is>
          <t>NO</t>
        </is>
      </c>
      <c r="K1770" s="199" t="inlineStr">
        <is>
          <t>https://attack.mitre.org/techniques/T1070/010</t>
        </is>
      </c>
      <c r="L1770" s="199" t="inlineStr"/>
      <c r="M1770" s="199" t="inlineStr">
        <is>
          <t>Implement detections</t>
        </is>
      </c>
      <c r="N1770" s="199" t="inlineStr">
        <is>
          <t>https://attack.mitre.org/techniques/T1070/010</t>
        </is>
      </c>
      <c r="O1770" s="199" t="inlineStr">
        <is>
          <t>Implement detection rules for this technique</t>
        </is>
      </c>
      <c r="P1770" s="199" t="inlineStr">
        <is>
          <t>Tactics: Defense Evasion</t>
        </is>
      </c>
      <c r="Q1770" s="199" t="inlineStr">
        <is>
          <t>P4</t>
        </is>
      </c>
      <c r="R1770" s="199" t="inlineStr">
        <is>
          <t>🔍 Investigate and apply appropriate controls</t>
        </is>
      </c>
      <c r="S1770" s="199" t="inlineStr">
        <is>
          <t>MITRE technique - no IP context</t>
        </is>
      </c>
      <c r="T1770" s="199" t="n">
        <v>0</v>
      </c>
      <c r="U1770" s="199" t="n">
        <v>0</v>
      </c>
      <c r="V1770" s="199" t="inlineStr">
        <is>
          <t>T1070.010:Relocate Malware | T1588.001:Malware | T1070.004:File Deletion</t>
        </is>
      </c>
      <c r="W1770" s="199" t="n">
        <v>1</v>
      </c>
      <c r="X1770" s="199" t="inlineStr">
        <is>
          <t>LOW (40%)</t>
        </is>
      </c>
      <c r="Y1770" s="199" t="inlineStr">
        <is>
          <t>NONE</t>
        </is>
      </c>
      <c r="Z1770" s="199" t="inlineStr">
        <is>
          <t>NONE</t>
        </is>
      </c>
      <c r="AA1770" s="199" t="inlineStr">
        <is>
          <t>NONE</t>
        </is>
      </c>
      <c r="AB1770" s="199" t="inlineStr">
        <is>
          <t>NONE</t>
        </is>
      </c>
      <c r="AC1770" s="199" t="n">
        <v>0</v>
      </c>
      <c r="AD1770" s="199" t="inlineStr"/>
    </row>
    <row r="1771">
      <c r="A1771" s="199" t="inlineStr">
        <is>
          <t>MITRE_ATTACK</t>
        </is>
      </c>
      <c r="B1771" s="199" t="inlineStr">
        <is>
          <t>T1591.004</t>
        </is>
      </c>
      <c r="C1771" s="199" t="inlineStr">
        <is>
          <t>Tactic: Reconnaissance | Technique: Identify Roles | Adversaries may gather information about identities and roles within the victim organization that can be used during targeting. Information about business roles may reveal a variety of targetable details, including identifiable information for key personnel as well as what data/resources they have access to.
Adversaries may gather this information in various ways, such as direct elicitation via [Phishing for Information](https://attack.mitre.</t>
        </is>
      </c>
      <c r="D1771" s="199" t="n">
        <v>6</v>
      </c>
      <c r="E1771" s="199" t="inlineStr">
        <is>
          <t>MEDIUM</t>
        </is>
      </c>
      <c r="F1771" s="199" t="n">
        <v>2</v>
      </c>
      <c r="G1771" s="199" t="n">
        <v>2</v>
      </c>
      <c r="H1771" s="199" t="inlineStr">
        <is>
          <t>MEDIUM</t>
        </is>
      </c>
      <c r="I1771" s="199" t="n">
        <v>10</v>
      </c>
      <c r="J1771" s="199" t="inlineStr">
        <is>
          <t>NO</t>
        </is>
      </c>
      <c r="K1771" s="199" t="inlineStr">
        <is>
          <t>https://attack.mitre.org/techniques/T1591/004</t>
        </is>
      </c>
      <c r="L1771" s="199" t="inlineStr"/>
      <c r="M1771" s="199" t="inlineStr">
        <is>
          <t>Implement detections</t>
        </is>
      </c>
      <c r="N1771" s="199" t="inlineStr">
        <is>
          <t>https://attack.mitre.org/techniques/T1591/004</t>
        </is>
      </c>
      <c r="O1771" s="199" t="inlineStr">
        <is>
          <t>Implement detection rules for this technique</t>
        </is>
      </c>
      <c r="P1771" s="199" t="inlineStr">
        <is>
          <t>Tactics: Reconnaissance</t>
        </is>
      </c>
      <c r="Q1771" s="199" t="inlineStr">
        <is>
          <t>P4</t>
        </is>
      </c>
      <c r="R1771" s="199" t="inlineStr">
        <is>
          <t>🔍 Investigate and apply appropriate controls</t>
        </is>
      </c>
      <c r="S1771" s="199" t="inlineStr">
        <is>
          <t>MITRE technique - no IP context</t>
        </is>
      </c>
      <c r="T1771" s="199" t="n">
        <v>0</v>
      </c>
      <c r="U1771" s="199" t="n">
        <v>0</v>
      </c>
      <c r="V1771" s="199" t="inlineStr">
        <is>
          <t>T1591.004:Identify Roles | T1566:Phishing | T1598:Phishing for Information</t>
        </is>
      </c>
      <c r="W1771" s="199" t="n">
        <v>1</v>
      </c>
      <c r="X1771" s="199" t="inlineStr">
        <is>
          <t>LOW (40%)</t>
        </is>
      </c>
      <c r="Y1771" s="199" t="inlineStr">
        <is>
          <t>NONE</t>
        </is>
      </c>
      <c r="Z1771" s="199" t="inlineStr">
        <is>
          <t>NONE</t>
        </is>
      </c>
      <c r="AA1771" s="199" t="inlineStr">
        <is>
          <t>NONE</t>
        </is>
      </c>
      <c r="AB1771" s="199" t="inlineStr">
        <is>
          <t>NONE</t>
        </is>
      </c>
      <c r="AC1771" s="199" t="n">
        <v>0</v>
      </c>
      <c r="AD1771" s="199" t="inlineStr"/>
    </row>
    <row r="1772">
      <c r="A1772" s="199" t="inlineStr">
        <is>
          <t>MITRE_ATTACK</t>
        </is>
      </c>
      <c r="B1772" s="199" t="inlineStr">
        <is>
          <t>T1132</t>
        </is>
      </c>
      <c r="C1772" s="199" t="inlineStr">
        <is>
          <t>Tactic: Command And Control | Technique: Data Encoding | Adversaries may encode data to make the content of command and control traffic more difficult to detect. Command and control (C2) information can be encoded using a standard data encoding system. Use of data encoding may adhere to existing protocol specifications and includes use of ASCII, Unicode, Base64, MIME, or other binary-to-text and character encoding systems.(Citation: Wikipedia Binary-to-text Encoding) (Citation: Wikipedia Charact</t>
        </is>
      </c>
      <c r="D1772" s="199" t="n">
        <v>6</v>
      </c>
      <c r="E1772" s="199" t="inlineStr">
        <is>
          <t>MEDIUM</t>
        </is>
      </c>
      <c r="F1772" s="199" t="n">
        <v>2</v>
      </c>
      <c r="G1772" s="199" t="n">
        <v>2</v>
      </c>
      <c r="H1772" s="199" t="inlineStr">
        <is>
          <t>MEDIUM</t>
        </is>
      </c>
      <c r="I1772" s="199" t="n">
        <v>10</v>
      </c>
      <c r="J1772" s="199" t="inlineStr">
        <is>
          <t>NO</t>
        </is>
      </c>
      <c r="K1772" s="199" t="inlineStr">
        <is>
          <t>https://attack.mitre.org/techniques/T1132</t>
        </is>
      </c>
      <c r="L1772" s="199" t="inlineStr"/>
      <c r="M1772" s="199" t="inlineStr">
        <is>
          <t>Implement detections</t>
        </is>
      </c>
      <c r="N1772" s="199" t="inlineStr">
        <is>
          <t>https://attack.mitre.org/techniques/T1132</t>
        </is>
      </c>
      <c r="O1772" s="199" t="inlineStr">
        <is>
          <t>Implement detection rules for this technique</t>
        </is>
      </c>
      <c r="P1772" s="199" t="inlineStr">
        <is>
          <t>Tactics: Command And Control</t>
        </is>
      </c>
      <c r="Q1772" s="199" t="inlineStr">
        <is>
          <t>P4</t>
        </is>
      </c>
      <c r="R1772" s="199" t="inlineStr">
        <is>
          <t>🔍 Investigate and apply appropriate controls</t>
        </is>
      </c>
      <c r="S1772" s="199" t="inlineStr">
        <is>
          <t>MITRE technique - no IP context</t>
        </is>
      </c>
      <c r="T1772" s="199" t="n">
        <v>0</v>
      </c>
      <c r="U1772" s="199" t="n">
        <v>0</v>
      </c>
      <c r="V1772" s="199" t="inlineStr">
        <is>
          <t>T1132:Data Encoding</t>
        </is>
      </c>
      <c r="W1772" s="199" t="n">
        <v>1</v>
      </c>
      <c r="X1772" s="199" t="inlineStr">
        <is>
          <t>LOW (40%)</t>
        </is>
      </c>
      <c r="Y1772" s="199" t="inlineStr">
        <is>
          <t>NONE</t>
        </is>
      </c>
      <c r="Z1772" s="199" t="inlineStr">
        <is>
          <t>NONE</t>
        </is>
      </c>
      <c r="AA1772" s="199" t="inlineStr">
        <is>
          <t>NONE</t>
        </is>
      </c>
      <c r="AB1772" s="199" t="inlineStr">
        <is>
          <t>NONE</t>
        </is>
      </c>
      <c r="AC1772" s="199" t="n">
        <v>0</v>
      </c>
      <c r="AD1772" s="199" t="inlineStr"/>
    </row>
    <row r="1773">
      <c r="A1773" s="199" t="inlineStr">
        <is>
          <t>MITRE_ATTACK</t>
        </is>
      </c>
      <c r="B1773" s="199" t="inlineStr">
        <is>
          <t>T1546.010</t>
        </is>
      </c>
      <c r="C1773" s="199" t="inlineStr">
        <is>
          <t>Tactic: Privilege Escalation, Persistence | Technique: AppInit DLLs | Adversaries may establish persistence and/or elevate privileges by executing malicious content triggered by AppInit DLLs loaded into processes. Dynamic-link libraries (DLLs) that are specified in the AppInit_DLLs value in the Registry keys HKEY_LOCAL_MACHINE\Software\Microsoft\Windows NT\CurrentVersion\Windows or HKEY_LOCAL_MACHINE\Software\Wow6432Node\Microsoft\Windows NT\CurrentVersion\Windows are loaded by user32.dll into e</t>
        </is>
      </c>
      <c r="D1773" s="199" t="n">
        <v>6</v>
      </c>
      <c r="E1773" s="199" t="inlineStr">
        <is>
          <t>MEDIUM</t>
        </is>
      </c>
      <c r="F1773" s="199" t="n">
        <v>2</v>
      </c>
      <c r="G1773" s="199" t="n">
        <v>2</v>
      </c>
      <c r="H1773" s="199" t="inlineStr">
        <is>
          <t>MEDIUM</t>
        </is>
      </c>
      <c r="I1773" s="199" t="n">
        <v>10</v>
      </c>
      <c r="J1773" s="199" t="inlineStr">
        <is>
          <t>NO</t>
        </is>
      </c>
      <c r="K1773" s="199" t="inlineStr">
        <is>
          <t>https://attack.mitre.org/techniques/T1546/010</t>
        </is>
      </c>
      <c r="L1773" s="199" t="inlineStr"/>
      <c r="M1773" s="199" t="inlineStr">
        <is>
          <t>Implement detections</t>
        </is>
      </c>
      <c r="N1773" s="199" t="inlineStr">
        <is>
          <t>https://attack.mitre.org/techniques/T1546/010</t>
        </is>
      </c>
      <c r="O1773" s="199" t="inlineStr">
        <is>
          <t>Implement detection rules for this technique</t>
        </is>
      </c>
      <c r="P1773" s="199" t="inlineStr">
        <is>
          <t>Tactics: Privilege Escalation, Persistence</t>
        </is>
      </c>
      <c r="Q1773" s="199" t="inlineStr">
        <is>
          <t>P4</t>
        </is>
      </c>
      <c r="R1773" s="199" t="inlineStr">
        <is>
          <t>🔍 Investigate and apply appropriate controls</t>
        </is>
      </c>
      <c r="S1773" s="199" t="inlineStr">
        <is>
          <t>MITRE technique - no IP context</t>
        </is>
      </c>
      <c r="T1773" s="199" t="n">
        <v>0</v>
      </c>
      <c r="U1773" s="199" t="n">
        <v>0</v>
      </c>
      <c r="V1773" s="199" t="inlineStr">
        <is>
          <t>T1546.010:AppInit DLLs | T1592.002:Software</t>
        </is>
      </c>
      <c r="W1773" s="199" t="n">
        <v>1</v>
      </c>
      <c r="X1773" s="199" t="inlineStr">
        <is>
          <t>LOW (40%)</t>
        </is>
      </c>
      <c r="Y1773" s="199" t="inlineStr">
        <is>
          <t>NONE</t>
        </is>
      </c>
      <c r="Z1773" s="199" t="inlineStr">
        <is>
          <t>NONE</t>
        </is>
      </c>
      <c r="AA1773" s="199" t="inlineStr">
        <is>
          <t>NONE</t>
        </is>
      </c>
      <c r="AB1773" s="199" t="inlineStr">
        <is>
          <t>NONE</t>
        </is>
      </c>
      <c r="AC1773" s="199" t="n">
        <v>0</v>
      </c>
      <c r="AD1773" s="199" t="inlineStr"/>
    </row>
    <row r="1774">
      <c r="A1774" s="199" t="inlineStr">
        <is>
          <t>MITRE_ATTACK</t>
        </is>
      </c>
      <c r="B1774" s="199" t="inlineStr">
        <is>
          <t>T1598</t>
        </is>
      </c>
      <c r="C1774" s="199" t="inlineStr">
        <is>
          <t xml:space="preserve">Tactic: Reconnaissance | Technique: Phishing for Information | Adversaries may send phishing messages to elicit sensitive information that can be used during targeting. Phishing for information is an attempt to trick targets into divulging information, frequently credentials or other actionable information. Phishing for information is different from [Phishing](https://attack.mitre.org/techniques/T1566) in that the objective is gathering data from the victim rather than executing malicious code.
</t>
        </is>
      </c>
      <c r="D1774" s="199" t="n">
        <v>6</v>
      </c>
      <c r="E1774" s="199" t="inlineStr">
        <is>
          <t>MEDIUM</t>
        </is>
      </c>
      <c r="F1774" s="199" t="n">
        <v>2</v>
      </c>
      <c r="G1774" s="199" t="n">
        <v>2</v>
      </c>
      <c r="H1774" s="199" t="inlineStr">
        <is>
          <t>MEDIUM</t>
        </is>
      </c>
      <c r="I1774" s="199" t="n">
        <v>10</v>
      </c>
      <c r="J1774" s="199" t="inlineStr">
        <is>
          <t>NO</t>
        </is>
      </c>
      <c r="K1774" s="199" t="inlineStr">
        <is>
          <t>https://attack.mitre.org/techniques/T1598</t>
        </is>
      </c>
      <c r="L1774" s="199" t="inlineStr"/>
      <c r="M1774" s="199" t="inlineStr">
        <is>
          <t>Implement detections</t>
        </is>
      </c>
      <c r="N1774" s="199" t="inlineStr">
        <is>
          <t>https://attack.mitre.org/techniques/T1598</t>
        </is>
      </c>
      <c r="O1774" s="199" t="inlineStr">
        <is>
          <t>Implement detection rules for this technique</t>
        </is>
      </c>
      <c r="P1774" s="199" t="inlineStr">
        <is>
          <t>Tactics: Reconnaissance</t>
        </is>
      </c>
      <c r="Q1774" s="199" t="inlineStr">
        <is>
          <t>P4</t>
        </is>
      </c>
      <c r="R1774" s="199" t="inlineStr">
        <is>
          <t>🔍 Investigate and apply appropriate controls</t>
        </is>
      </c>
      <c r="S1774" s="199" t="inlineStr">
        <is>
          <t>MITRE technique - no IP context</t>
        </is>
      </c>
      <c r="T1774" s="199" t="n">
        <v>0</v>
      </c>
      <c r="U1774" s="199" t="n">
        <v>0</v>
      </c>
      <c r="V1774" s="199" t="inlineStr">
        <is>
          <t>T1598:Phishing for Information | T1566:Phishing | T1589.001:Credentials</t>
        </is>
      </c>
      <c r="W1774" s="199" t="n">
        <v>1</v>
      </c>
      <c r="X1774" s="199" t="inlineStr">
        <is>
          <t>LOW (40%)</t>
        </is>
      </c>
      <c r="Y1774" s="199" t="inlineStr">
        <is>
          <t>NONE</t>
        </is>
      </c>
      <c r="Z1774" s="199" t="inlineStr">
        <is>
          <t>NONE</t>
        </is>
      </c>
      <c r="AA1774" s="199" t="inlineStr">
        <is>
          <t>NONE</t>
        </is>
      </c>
      <c r="AB1774" s="199" t="inlineStr">
        <is>
          <t>NONE</t>
        </is>
      </c>
      <c r="AC1774" s="199" t="n">
        <v>0</v>
      </c>
      <c r="AD1774" s="199" t="inlineStr"/>
    </row>
    <row r="1775">
      <c r="A1775" s="199" t="inlineStr">
        <is>
          <t>MITRE_ATTACK</t>
        </is>
      </c>
      <c r="B1775" s="199" t="inlineStr">
        <is>
          <t>T1496</t>
        </is>
      </c>
      <c r="C1775" s="199" t="inlineStr">
        <is>
          <t>Tactic: Impact | Technique: Resource Hijacking | Adversaries may leverage the resources of co-opted systems to complete resource-intensive tasks, which may impact system and/or hosted service availability. 
Resource hijacking may take a number of different forms. For example, adversaries may:
* Leverage compute resources in order to mine cryptocurrency
* Sell network bandwidth to proxy networks
* Generate SMS traffic for profit
* Abuse cloud-based messaging services to send large quantities of</t>
        </is>
      </c>
      <c r="D1775" s="199" t="n">
        <v>6</v>
      </c>
      <c r="E1775" s="199" t="inlineStr">
        <is>
          <t>MEDIUM</t>
        </is>
      </c>
      <c r="F1775" s="199" t="n">
        <v>2</v>
      </c>
      <c r="G1775" s="199" t="n">
        <v>2</v>
      </c>
      <c r="H1775" s="199" t="inlineStr">
        <is>
          <t>MEDIUM</t>
        </is>
      </c>
      <c r="I1775" s="199" t="n">
        <v>10</v>
      </c>
      <c r="J1775" s="199" t="inlineStr">
        <is>
          <t>NO</t>
        </is>
      </c>
      <c r="K1775" s="199" t="inlineStr">
        <is>
          <t>https://attack.mitre.org/techniques/T1496</t>
        </is>
      </c>
      <c r="L1775" s="199" t="inlineStr"/>
      <c r="M1775" s="199" t="inlineStr">
        <is>
          <t>Implement detections</t>
        </is>
      </c>
      <c r="N1775" s="199" t="inlineStr">
        <is>
          <t>https://attack.mitre.org/techniques/T1496</t>
        </is>
      </c>
      <c r="O1775" s="199" t="inlineStr">
        <is>
          <t>Implement detection rules for this technique</t>
        </is>
      </c>
      <c r="P1775" s="199" t="inlineStr">
        <is>
          <t>Tactics: Impact</t>
        </is>
      </c>
      <c r="Q1775" s="199" t="inlineStr">
        <is>
          <t>P4</t>
        </is>
      </c>
      <c r="R1775" s="199" t="inlineStr">
        <is>
          <t>🔍 Investigate and apply appropriate controls</t>
        </is>
      </c>
      <c r="S1775" s="199" t="inlineStr">
        <is>
          <t>MITRE technique - no IP context</t>
        </is>
      </c>
      <c r="T1775" s="199" t="n">
        <v>0</v>
      </c>
      <c r="U1775" s="199" t="n">
        <v>0</v>
      </c>
      <c r="V1775" s="199" t="inlineStr">
        <is>
          <t>T1496:Resource Hijacking</t>
        </is>
      </c>
      <c r="W1775" s="199" t="n">
        <v>1</v>
      </c>
      <c r="X1775" s="199" t="inlineStr">
        <is>
          <t>LOW (40%)</t>
        </is>
      </c>
      <c r="Y1775" s="199" t="inlineStr">
        <is>
          <t>NONE</t>
        </is>
      </c>
      <c r="Z1775" s="199" t="inlineStr">
        <is>
          <t>NONE</t>
        </is>
      </c>
      <c r="AA1775" s="199" t="inlineStr">
        <is>
          <t>NONE</t>
        </is>
      </c>
      <c r="AB1775" s="199" t="inlineStr">
        <is>
          <t>NONE</t>
        </is>
      </c>
      <c r="AC1775" s="199" t="n">
        <v>0</v>
      </c>
      <c r="AD1775" s="199" t="inlineStr"/>
    </row>
    <row r="1776">
      <c r="A1776" s="199" t="inlineStr">
        <is>
          <t>MITRE_ATTACK</t>
        </is>
      </c>
      <c r="B1776" s="199" t="inlineStr">
        <is>
          <t>T1585</t>
        </is>
      </c>
      <c r="C1776" s="199" t="inlineStr">
        <is>
          <t>Tactic: Resource Development | Technique: Establish Accounts | Adversaries may create and cultivate accounts with services that can be used during targeting. Adversaries can create accounts that can be used to build a persona to further operations. Persona development consists of the development of public information, presence, history and appropriate affiliations. This development could be applied to social media, website, or other publicly available information that could be referenced and scr</t>
        </is>
      </c>
      <c r="D1776" s="199" t="n">
        <v>6</v>
      </c>
      <c r="E1776" s="199" t="inlineStr">
        <is>
          <t>MEDIUM</t>
        </is>
      </c>
      <c r="F1776" s="199" t="n">
        <v>2</v>
      </c>
      <c r="G1776" s="199" t="n">
        <v>2</v>
      </c>
      <c r="H1776" s="199" t="inlineStr">
        <is>
          <t>MEDIUM</t>
        </is>
      </c>
      <c r="I1776" s="199" t="n">
        <v>10</v>
      </c>
      <c r="J1776" s="199" t="inlineStr">
        <is>
          <t>NO</t>
        </is>
      </c>
      <c r="K1776" s="199" t="inlineStr">
        <is>
          <t>https://attack.mitre.org/techniques/T1585</t>
        </is>
      </c>
      <c r="L1776" s="199" t="inlineStr"/>
      <c r="M1776" s="199" t="inlineStr">
        <is>
          <t>Implement detections</t>
        </is>
      </c>
      <c r="N1776" s="199" t="inlineStr">
        <is>
          <t>https://attack.mitre.org/techniques/T1585</t>
        </is>
      </c>
      <c r="O1776" s="199" t="inlineStr">
        <is>
          <t>Implement detection rules for this technique</t>
        </is>
      </c>
      <c r="P1776" s="199" t="inlineStr">
        <is>
          <t>Tactics: Resource Development</t>
        </is>
      </c>
      <c r="Q1776" s="199" t="inlineStr">
        <is>
          <t>P4</t>
        </is>
      </c>
      <c r="R1776" s="199" t="inlineStr">
        <is>
          <t>🔍 Investigate and apply appropriate controls</t>
        </is>
      </c>
      <c r="S1776" s="199" t="inlineStr">
        <is>
          <t>MITRE technique - no IP context</t>
        </is>
      </c>
      <c r="T1776" s="199" t="n">
        <v>0</v>
      </c>
      <c r="U1776" s="199" t="n">
        <v>0</v>
      </c>
      <c r="V1776" s="199" t="inlineStr">
        <is>
          <t>T1585:Establish Accounts | T1593.001:Social Media | T1136:Create Account</t>
        </is>
      </c>
      <c r="W1776" s="199" t="n">
        <v>1</v>
      </c>
      <c r="X1776" s="199" t="inlineStr">
        <is>
          <t>LOW (40%)</t>
        </is>
      </c>
      <c r="Y1776" s="199" t="inlineStr">
        <is>
          <t>NONE</t>
        </is>
      </c>
      <c r="Z1776" s="199" t="inlineStr">
        <is>
          <t>NONE</t>
        </is>
      </c>
      <c r="AA1776" s="199" t="inlineStr">
        <is>
          <t>NONE</t>
        </is>
      </c>
      <c r="AB1776" s="199" t="inlineStr">
        <is>
          <t>NONE</t>
        </is>
      </c>
      <c r="AC1776" s="199" t="n">
        <v>0</v>
      </c>
      <c r="AD1776" s="199" t="inlineStr"/>
    </row>
    <row r="1777">
      <c r="A1777" s="199" t="inlineStr">
        <is>
          <t>MITRE_ATTACK</t>
        </is>
      </c>
      <c r="B1777" s="199" t="inlineStr">
        <is>
          <t>T1588</t>
        </is>
      </c>
      <c r="C1777" s="199" t="inlineStr">
        <is>
          <t>Tactic: Resource Development | Technique: Obtain Capabilities | Adversaries may buy and/or steal capabilities that can be used during targeting. Rather than developing their own capabilities in-house, adversaries may purchase, freely download, or steal them. Activities may include the acquisition of malware, software (including licenses), exploits, certificates, and information relating to vulnerabilities. Adversaries may obtain capabilities to support their operations throughout numerous phases</t>
        </is>
      </c>
      <c r="D1777" s="199" t="n">
        <v>6</v>
      </c>
      <c r="E1777" s="199" t="inlineStr">
        <is>
          <t>MEDIUM</t>
        </is>
      </c>
      <c r="F1777" s="199" t="n">
        <v>2</v>
      </c>
      <c r="G1777" s="199" t="n">
        <v>2</v>
      </c>
      <c r="H1777" s="199" t="inlineStr">
        <is>
          <t>MEDIUM</t>
        </is>
      </c>
      <c r="I1777" s="199" t="n">
        <v>10</v>
      </c>
      <c r="J1777" s="199" t="inlineStr">
        <is>
          <t>NO</t>
        </is>
      </c>
      <c r="K1777" s="199" t="inlineStr">
        <is>
          <t>https://attack.mitre.org/techniques/T1588</t>
        </is>
      </c>
      <c r="L1777" s="199" t="inlineStr"/>
      <c r="M1777" s="199" t="inlineStr">
        <is>
          <t>Implement detections</t>
        </is>
      </c>
      <c r="N1777" s="199" t="inlineStr">
        <is>
          <t>https://attack.mitre.org/techniques/T1588</t>
        </is>
      </c>
      <c r="O1777" s="199" t="inlineStr">
        <is>
          <t>Implement detection rules for this technique</t>
        </is>
      </c>
      <c r="P1777" s="199" t="inlineStr">
        <is>
          <t>Tactics: Resource Development</t>
        </is>
      </c>
      <c r="Q1777" s="199" t="inlineStr">
        <is>
          <t>P4</t>
        </is>
      </c>
      <c r="R1777" s="199" t="inlineStr">
        <is>
          <t>🔍 Investigate and apply appropriate controls</t>
        </is>
      </c>
      <c r="S1777" s="199" t="inlineStr">
        <is>
          <t>MITRE technique - no IP context</t>
        </is>
      </c>
      <c r="T1777" s="199" t="n">
        <v>0</v>
      </c>
      <c r="U1777" s="199" t="n">
        <v>0</v>
      </c>
      <c r="V1777" s="199" t="inlineStr">
        <is>
          <t>T1588:Obtain Capabilities | T1588.001:Malware | T1588.006:Vulnerabilities</t>
        </is>
      </c>
      <c r="W1777" s="199" t="n">
        <v>1</v>
      </c>
      <c r="X1777" s="199" t="inlineStr">
        <is>
          <t>LOW (40%)</t>
        </is>
      </c>
      <c r="Y1777" s="199" t="inlineStr">
        <is>
          <t>NONE</t>
        </is>
      </c>
      <c r="Z1777" s="199" t="inlineStr">
        <is>
          <t>NONE</t>
        </is>
      </c>
      <c r="AA1777" s="199" t="inlineStr">
        <is>
          <t>NONE</t>
        </is>
      </c>
      <c r="AB1777" s="199" t="inlineStr">
        <is>
          <t>NONE</t>
        </is>
      </c>
      <c r="AC1777" s="199" t="n">
        <v>0</v>
      </c>
      <c r="AD1777" s="199" t="inlineStr"/>
    </row>
    <row r="1778">
      <c r="A1778" s="199" t="inlineStr">
        <is>
          <t>MITRE_ATTACK</t>
        </is>
      </c>
      <c r="B1778" s="199" t="inlineStr">
        <is>
          <t>T1546.002</t>
        </is>
      </c>
      <c r="C1778" s="199" t="inlineStr">
        <is>
          <t>Tactic: Privilege Escalation, Persistence | Technique: Screensaver | Adversaries may establish persistence by executing malicious content triggered by user inactivity. Screensavers are programs that execute after a configurable time of user inactivity and consist of Portable Executable (PE) files with a .scr file extension.(Citation: Wikipedia Screensaver) The Windows screensaver application scrnsave.scr is located in C:\Windows\System32\ , and C:\Windows\sysWOW64\ on 64-bit Windows systems, alo</t>
        </is>
      </c>
      <c r="D1778" s="199" t="n">
        <v>6</v>
      </c>
      <c r="E1778" s="199" t="inlineStr">
        <is>
          <t>MEDIUM</t>
        </is>
      </c>
      <c r="F1778" s="199" t="n">
        <v>2</v>
      </c>
      <c r="G1778" s="199" t="n">
        <v>2</v>
      </c>
      <c r="H1778" s="199" t="inlineStr">
        <is>
          <t>MEDIUM</t>
        </is>
      </c>
      <c r="I1778" s="199" t="n">
        <v>10</v>
      </c>
      <c r="J1778" s="199" t="inlineStr">
        <is>
          <t>NO</t>
        </is>
      </c>
      <c r="K1778" s="199" t="inlineStr">
        <is>
          <t>https://attack.mitre.org/techniques/T1546/002</t>
        </is>
      </c>
      <c r="L1778" s="199" t="inlineStr"/>
      <c r="M1778" s="199" t="inlineStr">
        <is>
          <t>Implement detections</t>
        </is>
      </c>
      <c r="N1778" s="199" t="inlineStr">
        <is>
          <t>https://attack.mitre.org/techniques/T1546/002</t>
        </is>
      </c>
      <c r="O1778" s="199" t="inlineStr">
        <is>
          <t>Implement detection rules for this technique</t>
        </is>
      </c>
      <c r="P1778" s="199" t="inlineStr">
        <is>
          <t>Tactics: Privilege Escalation, Persistence</t>
        </is>
      </c>
      <c r="Q1778" s="199" t="inlineStr">
        <is>
          <t>P4</t>
        </is>
      </c>
      <c r="R1778" s="199" t="inlineStr">
        <is>
          <t>🔍 Investigate and apply appropriate controls</t>
        </is>
      </c>
      <c r="S1778" s="199" t="inlineStr">
        <is>
          <t>MITRE technique - no IP context</t>
        </is>
      </c>
      <c r="T1778" s="199" t="n">
        <v>0</v>
      </c>
      <c r="U1778" s="199" t="n">
        <v>0</v>
      </c>
      <c r="V1778" s="199" t="inlineStr">
        <is>
          <t>T1546.002:Screensaver</t>
        </is>
      </c>
      <c r="W1778" s="199" t="n">
        <v>1</v>
      </c>
      <c r="X1778" s="199" t="inlineStr">
        <is>
          <t>LOW (40%)</t>
        </is>
      </c>
      <c r="Y1778" s="199" t="inlineStr">
        <is>
          <t>NONE</t>
        </is>
      </c>
      <c r="Z1778" s="199" t="inlineStr">
        <is>
          <t>NONE</t>
        </is>
      </c>
      <c r="AA1778" s="199" t="inlineStr">
        <is>
          <t>NONE</t>
        </is>
      </c>
      <c r="AB1778" s="199" t="inlineStr">
        <is>
          <t>NONE</t>
        </is>
      </c>
      <c r="AC1778" s="199" t="n">
        <v>0</v>
      </c>
      <c r="AD1778" s="199" t="inlineStr"/>
    </row>
    <row r="1779">
      <c r="A1779" s="199" t="inlineStr">
        <is>
          <t>MITRE_ATTACK</t>
        </is>
      </c>
      <c r="B1779" s="199" t="inlineStr">
        <is>
          <t>T1556.009</t>
        </is>
      </c>
      <c r="C1779" s="199" t="inlineStr">
        <is>
          <t xml:space="preserve">Tactic: Credential Access, Defense Evasion, Persistence | Technique: Conditional Access Policies | Adversaries may disable or modify conditional access policies to enable persistent access to compromised accounts. Conditional access policies are additional verifications used by identity providers and identity and access management systems to determine whether a user should be granted access to a resource.
For example, in Entra ID, Okta, and JumpCloud, users can be denied access to applications </t>
        </is>
      </c>
      <c r="D1779" s="199" t="n">
        <v>6</v>
      </c>
      <c r="E1779" s="199" t="inlineStr">
        <is>
          <t>MEDIUM</t>
        </is>
      </c>
      <c r="F1779" s="199" t="n">
        <v>2</v>
      </c>
      <c r="G1779" s="199" t="n">
        <v>2</v>
      </c>
      <c r="H1779" s="199" t="inlineStr">
        <is>
          <t>MEDIUM</t>
        </is>
      </c>
      <c r="I1779" s="199" t="n">
        <v>10</v>
      </c>
      <c r="J1779" s="199" t="inlineStr">
        <is>
          <t>NO</t>
        </is>
      </c>
      <c r="K1779" s="199" t="inlineStr">
        <is>
          <t>https://attack.mitre.org/techniques/T1556/009</t>
        </is>
      </c>
      <c r="L1779" s="199" t="inlineStr"/>
      <c r="M1779" s="199" t="inlineStr">
        <is>
          <t>Implement detections</t>
        </is>
      </c>
      <c r="N1779" s="199" t="inlineStr">
        <is>
          <t>https://attack.mitre.org/techniques/T1556/009</t>
        </is>
      </c>
      <c r="O1779" s="199" t="inlineStr">
        <is>
          <t>Implement detection rules for this technique</t>
        </is>
      </c>
      <c r="P1779" s="199" t="inlineStr">
        <is>
          <t>Tactics: Credential Access, Defense Evasion, Persistence</t>
        </is>
      </c>
      <c r="Q1779" s="199" t="inlineStr">
        <is>
          <t>P4</t>
        </is>
      </c>
      <c r="R1779" s="199" t="inlineStr">
        <is>
          <t>🔍 Investigate and apply appropriate controls</t>
        </is>
      </c>
      <c r="S1779" s="199" t="inlineStr">
        <is>
          <t>MITRE technique - no IP context</t>
        </is>
      </c>
      <c r="T1779" s="199" t="n">
        <v>0</v>
      </c>
      <c r="U1779" s="199" t="n">
        <v>0</v>
      </c>
      <c r="V1779" s="199" t="inlineStr">
        <is>
          <t>T1556.009:Conditional Access Policies</t>
        </is>
      </c>
      <c r="W1779" s="199" t="n">
        <v>1</v>
      </c>
      <c r="X1779" s="199" t="inlineStr">
        <is>
          <t>LOW (40%)</t>
        </is>
      </c>
      <c r="Y1779" s="199" t="inlineStr">
        <is>
          <t>NONE</t>
        </is>
      </c>
      <c r="Z1779" s="199" t="inlineStr">
        <is>
          <t>NONE</t>
        </is>
      </c>
      <c r="AA1779" s="199" t="inlineStr">
        <is>
          <t>NONE</t>
        </is>
      </c>
      <c r="AB1779" s="199" t="inlineStr">
        <is>
          <t>NONE</t>
        </is>
      </c>
      <c r="AC1779" s="199" t="n">
        <v>0</v>
      </c>
      <c r="AD1779" s="199" t="inlineStr"/>
    </row>
    <row r="1780">
      <c r="A1780" s="199" t="inlineStr">
        <is>
          <t>MITRE_ATTACK</t>
        </is>
      </c>
      <c r="B1780" s="199" t="inlineStr">
        <is>
          <t>T1578.002</t>
        </is>
      </c>
      <c r="C1780" s="199" t="inlineStr">
        <is>
          <t>Tactic: Defense Evasion | Technique: Create Cloud Instance | An adversary may create a new instance or virtual machine (VM) within the compute service of a cloud account to evade defenses. Creating a new instance may allow an adversary to bypass firewall rules and permissions that exist on instances currently residing within an account. An adversary may [Create Snapshot](https://attack.mitre.org/techniques/T1578/001) of one or more volumes in an account, create a new instance, mount the snapshot</t>
        </is>
      </c>
      <c r="D1780" s="199" t="n">
        <v>6</v>
      </c>
      <c r="E1780" s="199" t="inlineStr">
        <is>
          <t>MEDIUM</t>
        </is>
      </c>
      <c r="F1780" s="199" t="n">
        <v>2</v>
      </c>
      <c r="G1780" s="199" t="n">
        <v>2</v>
      </c>
      <c r="H1780" s="199" t="inlineStr">
        <is>
          <t>MEDIUM</t>
        </is>
      </c>
      <c r="I1780" s="199" t="n">
        <v>10</v>
      </c>
      <c r="J1780" s="199" t="inlineStr">
        <is>
          <t>NO</t>
        </is>
      </c>
      <c r="K1780" s="199" t="inlineStr">
        <is>
          <t>https://attack.mitre.org/techniques/T1578/002</t>
        </is>
      </c>
      <c r="L1780" s="199" t="inlineStr"/>
      <c r="M1780" s="199" t="inlineStr">
        <is>
          <t>Implement detections</t>
        </is>
      </c>
      <c r="N1780" s="199" t="inlineStr">
        <is>
          <t>https://attack.mitre.org/techniques/T1578/002</t>
        </is>
      </c>
      <c r="O1780" s="199" t="inlineStr">
        <is>
          <t>Implement detection rules for this technique</t>
        </is>
      </c>
      <c r="P1780" s="199" t="inlineStr">
        <is>
          <t>Tactics: Defense Evasion</t>
        </is>
      </c>
      <c r="Q1780" s="199" t="inlineStr">
        <is>
          <t>P4</t>
        </is>
      </c>
      <c r="R1780" s="199" t="inlineStr">
        <is>
          <t>🔍 Investigate and apply appropriate controls</t>
        </is>
      </c>
      <c r="S1780" s="199" t="inlineStr">
        <is>
          <t>MITRE technique - no IP context</t>
        </is>
      </c>
      <c r="T1780" s="199" t="n">
        <v>0</v>
      </c>
      <c r="U1780" s="199" t="n">
        <v>0</v>
      </c>
      <c r="V1780" s="199" t="inlineStr">
        <is>
          <t>T1578.002:Create Cloud Instance | T1136.003:Cloud Account | T1578.001:Create Snapshot</t>
        </is>
      </c>
      <c r="W1780" s="199" t="n">
        <v>1</v>
      </c>
      <c r="X1780" s="199" t="inlineStr">
        <is>
          <t>LOW (40%)</t>
        </is>
      </c>
      <c r="Y1780" s="199" t="inlineStr">
        <is>
          <t>NONE</t>
        </is>
      </c>
      <c r="Z1780" s="199" t="inlineStr">
        <is>
          <t>NONE</t>
        </is>
      </c>
      <c r="AA1780" s="199" t="inlineStr">
        <is>
          <t>NONE</t>
        </is>
      </c>
      <c r="AB1780" s="199" t="inlineStr">
        <is>
          <t>NONE</t>
        </is>
      </c>
      <c r="AC1780" s="199" t="n">
        <v>0</v>
      </c>
      <c r="AD1780" s="199" t="inlineStr"/>
    </row>
    <row r="1781">
      <c r="A1781" s="199" t="inlineStr">
        <is>
          <t>MITRE_ATTACK</t>
        </is>
      </c>
      <c r="B1781" s="199" t="inlineStr">
        <is>
          <t>T1555.006</t>
        </is>
      </c>
      <c r="C1781" s="199" t="inlineStr">
        <is>
          <t>Tactic: Credential Access | Technique: Cloud Secrets Management Stores | Adversaries may acquire credentials from cloud-native secret management solutions such as AWS Secrets Manager, GCP Secret Manager, Azure Key Vault, and Terraform Vault.  
Secrets managers support the secure centralized management of passwords, API keys, and other credential material. Where secrets managers are in use, cloud services can dynamically acquire credentials via API requests rather than accessing secrets insecure</t>
        </is>
      </c>
      <c r="D1781" s="199" t="n">
        <v>6</v>
      </c>
      <c r="E1781" s="199" t="inlineStr">
        <is>
          <t>MEDIUM</t>
        </is>
      </c>
      <c r="F1781" s="199" t="n">
        <v>2</v>
      </c>
      <c r="G1781" s="199" t="n">
        <v>2</v>
      </c>
      <c r="H1781" s="199" t="inlineStr">
        <is>
          <t>MEDIUM</t>
        </is>
      </c>
      <c r="I1781" s="199" t="n">
        <v>10</v>
      </c>
      <c r="J1781" s="199" t="inlineStr">
        <is>
          <t>NO</t>
        </is>
      </c>
      <c r="K1781" s="199" t="inlineStr">
        <is>
          <t>https://attack.mitre.org/techniques/T1555/006</t>
        </is>
      </c>
      <c r="L1781" s="199" t="inlineStr"/>
      <c r="M1781" s="199" t="inlineStr">
        <is>
          <t>Implement detections</t>
        </is>
      </c>
      <c r="N1781" s="199" t="inlineStr">
        <is>
          <t>https://attack.mitre.org/techniques/T1555/006</t>
        </is>
      </c>
      <c r="O1781" s="199" t="inlineStr">
        <is>
          <t>Implement detection rules for this technique</t>
        </is>
      </c>
      <c r="P1781" s="199" t="inlineStr">
        <is>
          <t>Tactics: Credential Access</t>
        </is>
      </c>
      <c r="Q1781" s="199" t="inlineStr">
        <is>
          <t>P4</t>
        </is>
      </c>
      <c r="R1781" s="199" t="inlineStr">
        <is>
          <t>🔍 Investigate and apply appropriate controls</t>
        </is>
      </c>
      <c r="S1781" s="199" t="inlineStr">
        <is>
          <t>MITRE technique - no IP context</t>
        </is>
      </c>
      <c r="T1781" s="199" t="n">
        <v>0</v>
      </c>
      <c r="U1781" s="199" t="n">
        <v>0</v>
      </c>
      <c r="V1781" s="199" t="inlineStr">
        <is>
          <t>T1555.006:Cloud Secrets Management Stores | T1021.007:Cloud Services | T1589.001:Credentials</t>
        </is>
      </c>
      <c r="W1781" s="199" t="n">
        <v>1</v>
      </c>
      <c r="X1781" s="199" t="inlineStr">
        <is>
          <t>LOW (40%)</t>
        </is>
      </c>
      <c r="Y1781" s="199" t="inlineStr">
        <is>
          <t>NONE</t>
        </is>
      </c>
      <c r="Z1781" s="199" t="inlineStr">
        <is>
          <t>NONE</t>
        </is>
      </c>
      <c r="AA1781" s="199" t="inlineStr">
        <is>
          <t>NONE</t>
        </is>
      </c>
      <c r="AB1781" s="199" t="inlineStr">
        <is>
          <t>NONE</t>
        </is>
      </c>
      <c r="AC1781" s="199" t="n">
        <v>0</v>
      </c>
      <c r="AD1781" s="199" t="inlineStr"/>
    </row>
    <row r="1782">
      <c r="A1782" s="199" t="inlineStr">
        <is>
          <t>MITRE_ATTACK</t>
        </is>
      </c>
      <c r="B1782" s="199" t="inlineStr">
        <is>
          <t>T1213.003</t>
        </is>
      </c>
      <c r="C1782" s="199" t="inlineStr">
        <is>
          <t xml:space="preserve">Tactic: Collection | Technique: Code Repositories | Adversaries may leverage code repositories to collect valuable information. Code repositories are tools/services that store source code and automate software builds. They may be hosted internally or privately on third party sites such as Github, GitLab, SourceForge, and BitBucket. Users typically interact with code repositories through a web application or command-line utilities such as git.
Once adversaries gain access to a victim network or </t>
        </is>
      </c>
      <c r="D1782" s="199" t="n">
        <v>6</v>
      </c>
      <c r="E1782" s="199" t="inlineStr">
        <is>
          <t>MEDIUM</t>
        </is>
      </c>
      <c r="F1782" s="199" t="n">
        <v>2</v>
      </c>
      <c r="G1782" s="199" t="n">
        <v>2</v>
      </c>
      <c r="H1782" s="199" t="inlineStr">
        <is>
          <t>MEDIUM</t>
        </is>
      </c>
      <c r="I1782" s="199" t="n">
        <v>10</v>
      </c>
      <c r="J1782" s="199" t="inlineStr">
        <is>
          <t>NO</t>
        </is>
      </c>
      <c r="K1782" s="199" t="inlineStr">
        <is>
          <t>https://attack.mitre.org/techniques/T1213/003</t>
        </is>
      </c>
      <c r="L1782" s="199" t="inlineStr"/>
      <c r="M1782" s="199" t="inlineStr">
        <is>
          <t>Implement detections</t>
        </is>
      </c>
      <c r="N1782" s="199" t="inlineStr">
        <is>
          <t>https://attack.mitre.org/techniques/T1213/003</t>
        </is>
      </c>
      <c r="O1782" s="199" t="inlineStr">
        <is>
          <t>Implement detection rules for this technique</t>
        </is>
      </c>
      <c r="P1782" s="199" t="inlineStr">
        <is>
          <t>Tactics: Collection</t>
        </is>
      </c>
      <c r="Q1782" s="199" t="inlineStr">
        <is>
          <t>P4</t>
        </is>
      </c>
      <c r="R1782" s="199" t="inlineStr">
        <is>
          <t>🔍 Investigate and apply appropriate controls</t>
        </is>
      </c>
      <c r="S1782" s="199" t="inlineStr">
        <is>
          <t>MITRE technique - no IP context</t>
        </is>
      </c>
      <c r="T1782" s="199" t="n">
        <v>0</v>
      </c>
      <c r="U1782" s="199" t="n">
        <v>0</v>
      </c>
      <c r="V1782" s="199" t="inlineStr">
        <is>
          <t>T1213.003:Code Repositories | T1592.002:Software</t>
        </is>
      </c>
      <c r="W1782" s="199" t="n">
        <v>1</v>
      </c>
      <c r="X1782" s="199" t="inlineStr">
        <is>
          <t>LOW (40%)</t>
        </is>
      </c>
      <c r="Y1782" s="199" t="inlineStr">
        <is>
          <t>NONE</t>
        </is>
      </c>
      <c r="Z1782" s="199" t="inlineStr">
        <is>
          <t>NONE</t>
        </is>
      </c>
      <c r="AA1782" s="199" t="inlineStr">
        <is>
          <t>NONE</t>
        </is>
      </c>
      <c r="AB1782" s="199" t="inlineStr">
        <is>
          <t>NONE</t>
        </is>
      </c>
      <c r="AC1782" s="199" t="n">
        <v>0</v>
      </c>
      <c r="AD1782" s="199" t="inlineStr"/>
    </row>
    <row r="1783">
      <c r="A1783" s="199" t="inlineStr">
        <is>
          <t>MITRE_ATTACK</t>
        </is>
      </c>
      <c r="B1783" s="199" t="inlineStr">
        <is>
          <t>T1565.002</t>
        </is>
      </c>
      <c r="C1783" s="199" t="inlineStr">
        <is>
          <t xml:space="preserve">Tactic: Impact | Technique: Transmitted Data Manipulation | Adversaries may alter data en route to storage or other systems in order to manipulate external outcomes or hide activity, thus threatening the integrity of the data.(Citation: FireEye APT38 Oct 2018)(Citation: DOJ Lazarus Sony 2018) By manipulating transmitted data, adversaries may attempt to affect a business process, organizational understanding, and decision making.
Manipulation may be possible over a network connection or between </t>
        </is>
      </c>
      <c r="D1783" s="199" t="n">
        <v>6</v>
      </c>
      <c r="E1783" s="199" t="inlineStr">
        <is>
          <t>MEDIUM</t>
        </is>
      </c>
      <c r="F1783" s="199" t="n">
        <v>2</v>
      </c>
      <c r="G1783" s="199" t="n">
        <v>2</v>
      </c>
      <c r="H1783" s="199" t="inlineStr">
        <is>
          <t>MEDIUM</t>
        </is>
      </c>
      <c r="I1783" s="199" t="n">
        <v>10</v>
      </c>
      <c r="J1783" s="199" t="inlineStr">
        <is>
          <t>NO</t>
        </is>
      </c>
      <c r="K1783" s="199" t="inlineStr">
        <is>
          <t>https://attack.mitre.org/techniques/T1565/002</t>
        </is>
      </c>
      <c r="L1783" s="199" t="inlineStr"/>
      <c r="M1783" s="199" t="inlineStr">
        <is>
          <t>Implement detections</t>
        </is>
      </c>
      <c r="N1783" s="199" t="inlineStr">
        <is>
          <t>https://attack.mitre.org/techniques/T1565/002</t>
        </is>
      </c>
      <c r="O1783" s="199" t="inlineStr">
        <is>
          <t>Implement detection rules for this technique</t>
        </is>
      </c>
      <c r="P1783" s="199" t="inlineStr">
        <is>
          <t>Tactics: Impact</t>
        </is>
      </c>
      <c r="Q1783" s="199" t="inlineStr">
        <is>
          <t>P4</t>
        </is>
      </c>
      <c r="R1783" s="199" t="inlineStr">
        <is>
          <t>🔍 Investigate and apply appropriate controls</t>
        </is>
      </c>
      <c r="S1783" s="199" t="inlineStr">
        <is>
          <t>MITRE technique - no IP context</t>
        </is>
      </c>
      <c r="T1783" s="199" t="n">
        <v>0</v>
      </c>
      <c r="U1783" s="199" t="n">
        <v>0</v>
      </c>
      <c r="V1783" s="199" t="inlineStr">
        <is>
          <t>T1565.002:Transmitted Data Manipulation</t>
        </is>
      </c>
      <c r="W1783" s="199" t="n">
        <v>1</v>
      </c>
      <c r="X1783" s="199" t="inlineStr">
        <is>
          <t>LOW (40%)</t>
        </is>
      </c>
      <c r="Y1783" s="199" t="inlineStr">
        <is>
          <t>NONE</t>
        </is>
      </c>
      <c r="Z1783" s="199" t="inlineStr">
        <is>
          <t>NONE</t>
        </is>
      </c>
      <c r="AA1783" s="199" t="inlineStr">
        <is>
          <t>NONE</t>
        </is>
      </c>
      <c r="AB1783" s="199" t="inlineStr">
        <is>
          <t>NONE</t>
        </is>
      </c>
      <c r="AC1783" s="199" t="n">
        <v>0</v>
      </c>
      <c r="AD1783" s="199" t="inlineStr"/>
    </row>
    <row r="1784">
      <c r="A1784" s="199" t="inlineStr">
        <is>
          <t>MITRE_ATTACK</t>
        </is>
      </c>
      <c r="B1784" s="199" t="inlineStr">
        <is>
          <t>T1003.008</t>
        </is>
      </c>
      <c r="C1784" s="199" t="inlineStr">
        <is>
          <t>Tactic: Credential Access | Technique: /etc/passwd and /etc/shadow | Adversaries may attempt to dump the contents of /etc/passwd and /etc/shadow to enable offline password cracking. Most modern Linux operating systems use a combination of /etc/passwd and /etc/shadow to store user account information, including password hashes in /etc/shadow . By default, /etc/shadow is only readable by the root user.(Citation: Linux Password and Shadow File Formats) Linux stores user information such as</t>
        </is>
      </c>
      <c r="D1784" s="199" t="n">
        <v>6</v>
      </c>
      <c r="E1784" s="199" t="inlineStr">
        <is>
          <t>MEDIUM</t>
        </is>
      </c>
      <c r="F1784" s="199" t="n">
        <v>2</v>
      </c>
      <c r="G1784" s="199" t="n">
        <v>2</v>
      </c>
      <c r="H1784" s="199" t="inlineStr">
        <is>
          <t>MEDIUM</t>
        </is>
      </c>
      <c r="I1784" s="199" t="n">
        <v>10</v>
      </c>
      <c r="J1784" s="199" t="inlineStr">
        <is>
          <t>NO</t>
        </is>
      </c>
      <c r="K1784" s="199" t="inlineStr">
        <is>
          <t>https://attack.mitre.org/techniques/T1003/008</t>
        </is>
      </c>
      <c r="L1784" s="199" t="inlineStr"/>
      <c r="M1784" s="199" t="inlineStr">
        <is>
          <t>Implement detections</t>
        </is>
      </c>
      <c r="N1784" s="199" t="inlineStr">
        <is>
          <t>https://attack.mitre.org/techniques/T1003/008</t>
        </is>
      </c>
      <c r="O1784" s="199" t="inlineStr">
        <is>
          <t>Implement detection rules for this technique</t>
        </is>
      </c>
      <c r="P1784" s="199" t="inlineStr">
        <is>
          <t>Tactics: Credential Access</t>
        </is>
      </c>
      <c r="Q1784" s="199" t="inlineStr">
        <is>
          <t>P4</t>
        </is>
      </c>
      <c r="R1784" s="199" t="inlineStr">
        <is>
          <t>🔍 Investigate and apply appropriate controls</t>
        </is>
      </c>
      <c r="S1784" s="199" t="inlineStr">
        <is>
          <t>MITRE technique - no IP context</t>
        </is>
      </c>
      <c r="T1784" s="199" t="n">
        <v>0</v>
      </c>
      <c r="U1784" s="199" t="n">
        <v>0</v>
      </c>
      <c r="V1784" s="199" t="inlineStr">
        <is>
          <t>T1003.008:/etc/passwd and /etc/shadow | T1110.002:Password Cracking</t>
        </is>
      </c>
      <c r="W1784" s="199" t="n">
        <v>1</v>
      </c>
      <c r="X1784" s="199" t="inlineStr">
        <is>
          <t>LOW (40%)</t>
        </is>
      </c>
      <c r="Y1784" s="199" t="inlineStr">
        <is>
          <t>NONE</t>
        </is>
      </c>
      <c r="Z1784" s="199" t="inlineStr">
        <is>
          <t>NONE</t>
        </is>
      </c>
      <c r="AA1784" s="199" t="inlineStr">
        <is>
          <t>NONE</t>
        </is>
      </c>
      <c r="AB1784" s="199" t="inlineStr">
        <is>
          <t>NONE</t>
        </is>
      </c>
      <c r="AC1784" s="199" t="n">
        <v>0</v>
      </c>
      <c r="AD1784" s="199" t="inlineStr"/>
    </row>
    <row r="1785">
      <c r="A1785" s="199" t="inlineStr">
        <is>
          <t>MITRE_ATTACK</t>
        </is>
      </c>
      <c r="B1785" s="199" t="inlineStr">
        <is>
          <t>T1543.001</t>
        </is>
      </c>
      <c r="C1785" s="199" t="inlineStr">
        <is>
          <t>Tactic: Persistence, Privilege Escalation | Technique: Launch Agent | Adversaries may create or modify launch agents to repeatedly execute malicious payloads as part of persistence. When a user logs in, a per-user launchd process is started which loads the parameters for each launch-on-demand user agent from the property list (.plist) file found in /System/Library/LaunchAgents , /Library/LaunchAgents , and ~/Library/LaunchAgents .(Citation: AppleDocs Launch Agent Daemons)(Citation: OSX Keydnap m</t>
        </is>
      </c>
      <c r="D1785" s="199" t="n">
        <v>6</v>
      </c>
      <c r="E1785" s="199" t="inlineStr">
        <is>
          <t>MEDIUM</t>
        </is>
      </c>
      <c r="F1785" s="199" t="n">
        <v>2</v>
      </c>
      <c r="G1785" s="199" t="n">
        <v>2</v>
      </c>
      <c r="H1785" s="199" t="inlineStr">
        <is>
          <t>MEDIUM</t>
        </is>
      </c>
      <c r="I1785" s="199" t="n">
        <v>10</v>
      </c>
      <c r="J1785" s="199" t="inlineStr">
        <is>
          <t>NO</t>
        </is>
      </c>
      <c r="K1785" s="199" t="inlineStr">
        <is>
          <t>https://attack.mitre.org/techniques/T1543/001</t>
        </is>
      </c>
      <c r="L1785" s="199" t="inlineStr"/>
      <c r="M1785" s="199" t="inlineStr">
        <is>
          <t>Implement detections</t>
        </is>
      </c>
      <c r="N1785" s="199" t="inlineStr">
        <is>
          <t>https://attack.mitre.org/techniques/T1543/001</t>
        </is>
      </c>
      <c r="O1785" s="199" t="inlineStr">
        <is>
          <t>Implement detection rules for this technique</t>
        </is>
      </c>
      <c r="P1785" s="199" t="inlineStr">
        <is>
          <t>Tactics: Persistence, Privilege Escalation</t>
        </is>
      </c>
      <c r="Q1785" s="199" t="inlineStr">
        <is>
          <t>P4</t>
        </is>
      </c>
      <c r="R1785" s="199" t="inlineStr">
        <is>
          <t>🔍 Investigate and apply appropriate controls</t>
        </is>
      </c>
      <c r="S1785" s="199" t="inlineStr">
        <is>
          <t>MITRE technique - no IP context</t>
        </is>
      </c>
      <c r="T1785" s="199" t="n">
        <v>0</v>
      </c>
      <c r="U1785" s="199" t="n">
        <v>0</v>
      </c>
      <c r="V1785" s="199" t="inlineStr">
        <is>
          <t>T1543.001:Launch Agent</t>
        </is>
      </c>
      <c r="W1785" s="199" t="n">
        <v>1</v>
      </c>
      <c r="X1785" s="199" t="inlineStr">
        <is>
          <t>LOW (40%)</t>
        </is>
      </c>
      <c r="Y1785" s="199" t="inlineStr">
        <is>
          <t>NONE</t>
        </is>
      </c>
      <c r="Z1785" s="199" t="inlineStr">
        <is>
          <t>NONE</t>
        </is>
      </c>
      <c r="AA1785" s="199" t="inlineStr">
        <is>
          <t>NONE</t>
        </is>
      </c>
      <c r="AB1785" s="199" t="inlineStr">
        <is>
          <t>NONE</t>
        </is>
      </c>
      <c r="AC1785" s="199" t="n">
        <v>0</v>
      </c>
      <c r="AD1785" s="199" t="inlineStr"/>
    </row>
    <row r="1786">
      <c r="A1786" s="199" t="inlineStr">
        <is>
          <t>MITRE_ATTACK</t>
        </is>
      </c>
      <c r="B1786" s="199" t="inlineStr">
        <is>
          <t>T1569</t>
        </is>
      </c>
      <c r="C1786" s="199" t="inlineStr">
        <is>
          <t>Tactic: Execution | Technique: System Services | Adversaries may abuse system services or daemons to execute commands or programs. Adversaries can execute malicious content by interacting with or creating services either locally or remotely. Many services are set to run at boot, which can aid in achieving persistence ([Create or Modify System Process](https://attack.mitre.org/techniques/T1543)), but adversaries can also abuse services for one-time or temporary execution.</t>
        </is>
      </c>
      <c r="D1786" s="199" t="n">
        <v>6</v>
      </c>
      <c r="E1786" s="199" t="inlineStr">
        <is>
          <t>MEDIUM</t>
        </is>
      </c>
      <c r="F1786" s="199" t="n">
        <v>2</v>
      </c>
      <c r="G1786" s="199" t="n">
        <v>2</v>
      </c>
      <c r="H1786" s="199" t="inlineStr">
        <is>
          <t>MEDIUM</t>
        </is>
      </c>
      <c r="I1786" s="199" t="n">
        <v>10</v>
      </c>
      <c r="J1786" s="199" t="inlineStr">
        <is>
          <t>NO</t>
        </is>
      </c>
      <c r="K1786" s="199" t="inlineStr">
        <is>
          <t>https://attack.mitre.org/techniques/T1569</t>
        </is>
      </c>
      <c r="L1786" s="199" t="inlineStr"/>
      <c r="M1786" s="199" t="inlineStr">
        <is>
          <t>Implement detections</t>
        </is>
      </c>
      <c r="N1786" s="199" t="inlineStr">
        <is>
          <t>https://attack.mitre.org/techniques/T1569</t>
        </is>
      </c>
      <c r="O1786" s="199" t="inlineStr">
        <is>
          <t>Implement detection rules for this technique</t>
        </is>
      </c>
      <c r="P1786" s="199" t="inlineStr">
        <is>
          <t>Tactics: Execution</t>
        </is>
      </c>
      <c r="Q1786" s="199" t="inlineStr">
        <is>
          <t>P4</t>
        </is>
      </c>
      <c r="R1786" s="199" t="inlineStr">
        <is>
          <t>🔍 Investigate and apply appropriate controls</t>
        </is>
      </c>
      <c r="S1786" s="199" t="inlineStr">
        <is>
          <t>MITRE technique - no IP context</t>
        </is>
      </c>
      <c r="T1786" s="199" t="n">
        <v>0</v>
      </c>
      <c r="U1786" s="199" t="n">
        <v>0</v>
      </c>
      <c r="V1786" s="199" t="inlineStr">
        <is>
          <t>T1569:System Services | T1543:Create or Modify System Process</t>
        </is>
      </c>
      <c r="W1786" s="199" t="n">
        <v>1</v>
      </c>
      <c r="X1786" s="199" t="inlineStr">
        <is>
          <t>LOW (40%)</t>
        </is>
      </c>
      <c r="Y1786" s="199" t="inlineStr">
        <is>
          <t>NONE</t>
        </is>
      </c>
      <c r="Z1786" s="199" t="inlineStr">
        <is>
          <t>NONE</t>
        </is>
      </c>
      <c r="AA1786" s="199" t="inlineStr">
        <is>
          <t>NONE</t>
        </is>
      </c>
      <c r="AB1786" s="199" t="inlineStr">
        <is>
          <t>NONE</t>
        </is>
      </c>
      <c r="AC1786" s="199" t="n">
        <v>0</v>
      </c>
      <c r="AD1786" s="199" t="inlineStr"/>
    </row>
    <row r="1787">
      <c r="A1787" s="199" t="inlineStr">
        <is>
          <t>MITRE_ATTACK</t>
        </is>
      </c>
      <c r="B1787" s="199" t="inlineStr">
        <is>
          <t>T1059.003</t>
        </is>
      </c>
      <c r="C1787" s="199" t="inlineStr">
        <is>
          <t>Tactic: Execution | Technique: Windows Command Shell | Adversaries may abuse the Windows command shell for execution. The Windows command shell ([cmd](https://attack.mitre.org/software/S0106)) is the primary command prompt on Windows systems. The Windows command prompt can be used to control almost any aspect of a system, with various permission levels required for different subsets of commands. The command prompt can be invoked remotely via [Remote Services](https://attack.mitre.org/techniques/</t>
        </is>
      </c>
      <c r="D1787" s="199" t="n">
        <v>6</v>
      </c>
      <c r="E1787" s="199" t="inlineStr">
        <is>
          <t>MEDIUM</t>
        </is>
      </c>
      <c r="F1787" s="199" t="n">
        <v>2</v>
      </c>
      <c r="G1787" s="199" t="n">
        <v>2</v>
      </c>
      <c r="H1787" s="199" t="inlineStr">
        <is>
          <t>MEDIUM</t>
        </is>
      </c>
      <c r="I1787" s="199" t="n">
        <v>10</v>
      </c>
      <c r="J1787" s="199" t="inlineStr">
        <is>
          <t>NO</t>
        </is>
      </c>
      <c r="K1787" s="199" t="inlineStr">
        <is>
          <t>https://attack.mitre.org/techniques/T1059/003</t>
        </is>
      </c>
      <c r="L1787" s="199" t="inlineStr"/>
      <c r="M1787" s="199" t="inlineStr">
        <is>
          <t>Implement detections</t>
        </is>
      </c>
      <c r="N1787" s="199" t="inlineStr">
        <is>
          <t>https://attack.mitre.org/techniques/T1059/003</t>
        </is>
      </c>
      <c r="O1787" s="199" t="inlineStr">
        <is>
          <t>Implement detection rules for this technique</t>
        </is>
      </c>
      <c r="P1787" s="199" t="inlineStr">
        <is>
          <t>Tactics: Execution</t>
        </is>
      </c>
      <c r="Q1787" s="199" t="inlineStr">
        <is>
          <t>P4</t>
        </is>
      </c>
      <c r="R1787" s="199" t="inlineStr">
        <is>
          <t>🔍 Investigate and apply appropriate controls</t>
        </is>
      </c>
      <c r="S1787" s="199" t="inlineStr">
        <is>
          <t>MITRE technique - no IP context</t>
        </is>
      </c>
      <c r="T1787" s="199" t="n">
        <v>0</v>
      </c>
      <c r="U1787" s="199" t="n">
        <v>0</v>
      </c>
      <c r="V1787" s="199" t="inlineStr">
        <is>
          <t>T1059.003:Windows Command Shell | T1021:Remote Services | T1592.002:Software</t>
        </is>
      </c>
      <c r="W1787" s="199" t="n">
        <v>1</v>
      </c>
      <c r="X1787" s="199" t="inlineStr">
        <is>
          <t>LOW (40%)</t>
        </is>
      </c>
      <c r="Y1787" s="199" t="inlineStr">
        <is>
          <t>NONE</t>
        </is>
      </c>
      <c r="Z1787" s="199" t="inlineStr">
        <is>
          <t>NONE</t>
        </is>
      </c>
      <c r="AA1787" s="199" t="inlineStr">
        <is>
          <t>NONE</t>
        </is>
      </c>
      <c r="AB1787" s="199" t="inlineStr">
        <is>
          <t>NONE</t>
        </is>
      </c>
      <c r="AC1787" s="199" t="n">
        <v>0</v>
      </c>
      <c r="AD1787" s="199" t="inlineStr"/>
    </row>
    <row r="1788">
      <c r="A1788" s="199" t="inlineStr">
        <is>
          <t>MITRE_ATTACK</t>
        </is>
      </c>
      <c r="B1788" s="199" t="inlineStr">
        <is>
          <t>T1055.009</t>
        </is>
      </c>
      <c r="C1788" s="199" t="inlineStr">
        <is>
          <t>Tactic: Defense Evasion, Privilege Escalation | Technique: Proc Memory | Adversaries may inject malicious code into processes via the /proc filesystem in order to evade process-based defenses as well as possibly elevate privileges. Proc memory injection is a method of executing arbitrary code in the address space of a separate live process. Proc memory injection involves enumerating the memory of a process via the /proc filesystem ( /proc/[pid] ) then crafting a return-oriented programming (ROP)</t>
        </is>
      </c>
      <c r="D1788" s="199" t="n">
        <v>6</v>
      </c>
      <c r="E1788" s="199" t="inlineStr">
        <is>
          <t>MEDIUM</t>
        </is>
      </c>
      <c r="F1788" s="199" t="n">
        <v>2</v>
      </c>
      <c r="G1788" s="199" t="n">
        <v>2</v>
      </c>
      <c r="H1788" s="199" t="inlineStr">
        <is>
          <t>MEDIUM</t>
        </is>
      </c>
      <c r="I1788" s="199" t="n">
        <v>10</v>
      </c>
      <c r="J1788" s="199" t="inlineStr">
        <is>
          <t>NO</t>
        </is>
      </c>
      <c r="K1788" s="199" t="inlineStr">
        <is>
          <t>https://attack.mitre.org/techniques/T1055/009</t>
        </is>
      </c>
      <c r="L1788" s="199" t="inlineStr"/>
      <c r="M1788" s="199" t="inlineStr">
        <is>
          <t>Implement detections</t>
        </is>
      </c>
      <c r="N1788" s="199" t="inlineStr">
        <is>
          <t>https://attack.mitre.org/techniques/T1055/009</t>
        </is>
      </c>
      <c r="O1788" s="199" t="inlineStr">
        <is>
          <t>Implement detection rules for this technique</t>
        </is>
      </c>
      <c r="P1788" s="199" t="inlineStr">
        <is>
          <t>Tactics: Defense Evasion, Privilege Escalation</t>
        </is>
      </c>
      <c r="Q1788" s="199" t="inlineStr">
        <is>
          <t>P4</t>
        </is>
      </c>
      <c r="R1788" s="199" t="inlineStr">
        <is>
          <t>🔍 Investigate and apply appropriate controls</t>
        </is>
      </c>
      <c r="S1788" s="199" t="inlineStr">
        <is>
          <t>MITRE technique - no IP context</t>
        </is>
      </c>
      <c r="T1788" s="199" t="n">
        <v>0</v>
      </c>
      <c r="U1788" s="199" t="n">
        <v>0</v>
      </c>
      <c r="V1788" s="199" t="inlineStr">
        <is>
          <t>T1055.009:Proc Memory | T1003.007:Proc Filesystem</t>
        </is>
      </c>
      <c r="W1788" s="199" t="n">
        <v>1</v>
      </c>
      <c r="X1788" s="199" t="inlineStr">
        <is>
          <t>LOW (40%)</t>
        </is>
      </c>
      <c r="Y1788" s="199" t="inlineStr">
        <is>
          <t>NONE</t>
        </is>
      </c>
      <c r="Z1788" s="199" t="inlineStr">
        <is>
          <t>NONE</t>
        </is>
      </c>
      <c r="AA1788" s="199" t="inlineStr">
        <is>
          <t>NONE</t>
        </is>
      </c>
      <c r="AB1788" s="199" t="inlineStr">
        <is>
          <t>NONE</t>
        </is>
      </c>
      <c r="AC1788" s="199" t="n">
        <v>0</v>
      </c>
      <c r="AD1788" s="199" t="inlineStr"/>
    </row>
    <row r="1789">
      <c r="A1789" s="199" t="inlineStr">
        <is>
          <t>MITRE_ATTACK</t>
        </is>
      </c>
      <c r="B1789" s="199" t="inlineStr">
        <is>
          <t>T1650</t>
        </is>
      </c>
      <c r="C1789" s="199" t="inlineStr">
        <is>
          <t>Tactic: Resource Development | Technique: Acquire Access | Adversaries may purchase or otherwise acquire an existing access to a target system or network. A variety of online services and initial access broker networks are available to sell access to previously compromised systems.(Citation: Microsoft Ransomware as a Service)(Citation: CrowdStrike Access Brokers)(Citation: Krebs Access Brokers Fortune 500) In some cases, adversary groups may form partnerships to share compromised systems with ea</t>
        </is>
      </c>
      <c r="D1789" s="199" t="n">
        <v>6</v>
      </c>
      <c r="E1789" s="199" t="inlineStr">
        <is>
          <t>MEDIUM</t>
        </is>
      </c>
      <c r="F1789" s="199" t="n">
        <v>2</v>
      </c>
      <c r="G1789" s="199" t="n">
        <v>2</v>
      </c>
      <c r="H1789" s="199" t="inlineStr">
        <is>
          <t>MEDIUM</t>
        </is>
      </c>
      <c r="I1789" s="199" t="n">
        <v>10</v>
      </c>
      <c r="J1789" s="199" t="inlineStr">
        <is>
          <t>NO</t>
        </is>
      </c>
      <c r="K1789" s="199" t="inlineStr">
        <is>
          <t>https://attack.mitre.org/techniques/T1650</t>
        </is>
      </c>
      <c r="L1789" s="199" t="inlineStr"/>
      <c r="M1789" s="199" t="inlineStr">
        <is>
          <t>Implement detections</t>
        </is>
      </c>
      <c r="N1789" s="199" t="inlineStr">
        <is>
          <t>https://attack.mitre.org/techniques/T1650</t>
        </is>
      </c>
      <c r="O1789" s="199" t="inlineStr">
        <is>
          <t>Implement detection rules for this technique</t>
        </is>
      </c>
      <c r="P1789" s="199" t="inlineStr">
        <is>
          <t>Tactics: Resource Development</t>
        </is>
      </c>
      <c r="Q1789" s="199" t="inlineStr">
        <is>
          <t>P4</t>
        </is>
      </c>
      <c r="R1789" s="199" t="inlineStr">
        <is>
          <t>🔍 Investigate and apply appropriate controls</t>
        </is>
      </c>
      <c r="S1789" s="199" t="inlineStr">
        <is>
          <t>MITRE technique - no IP context</t>
        </is>
      </c>
      <c r="T1789" s="199" t="n">
        <v>0</v>
      </c>
      <c r="U1789" s="199" t="n">
        <v>0</v>
      </c>
      <c r="V1789" s="199" t="inlineStr">
        <is>
          <t>T1650:Acquire Access</t>
        </is>
      </c>
      <c r="W1789" s="199" t="n">
        <v>1</v>
      </c>
      <c r="X1789" s="199" t="inlineStr">
        <is>
          <t>LOW (40%)</t>
        </is>
      </c>
      <c r="Y1789" s="199" t="inlineStr">
        <is>
          <t>NONE</t>
        </is>
      </c>
      <c r="Z1789" s="199" t="inlineStr">
        <is>
          <t>NONE</t>
        </is>
      </c>
      <c r="AA1789" s="199" t="inlineStr">
        <is>
          <t>NONE</t>
        </is>
      </c>
      <c r="AB1789" s="199" t="inlineStr">
        <is>
          <t>NONE</t>
        </is>
      </c>
      <c r="AC1789" s="199" t="n">
        <v>0</v>
      </c>
      <c r="AD1789" s="199" t="inlineStr"/>
    </row>
    <row r="1790">
      <c r="A1790" s="199" t="inlineStr">
        <is>
          <t>MITRE_ATTACK</t>
        </is>
      </c>
      <c r="B1790" s="199" t="inlineStr">
        <is>
          <t>T1601.001</t>
        </is>
      </c>
      <c r="C1790" s="199" t="inlineStr">
        <is>
          <t>Tactic: Defense Evasion | Technique: Patch System Image | Adversaries may modify the operating system of a network device to introduce new capabilities or weaken existing defenses.(Citation: Killing the myth of Cisco IOS rootkits) (Citation: Killing IOS diversity myth) (Citation: Cisco IOS Shellcode) (Citation: Cisco IOS Forensics Developments) (Citation: Juniper Netscreen of the Dead) Some network devices are built with a monolithic architecture, where the entire operating system and most of th</t>
        </is>
      </c>
      <c r="D1790" s="199" t="n">
        <v>6</v>
      </c>
      <c r="E1790" s="199" t="inlineStr">
        <is>
          <t>MEDIUM</t>
        </is>
      </c>
      <c r="F1790" s="199" t="n">
        <v>2</v>
      </c>
      <c r="G1790" s="199" t="n">
        <v>2</v>
      </c>
      <c r="H1790" s="199" t="inlineStr">
        <is>
          <t>MEDIUM</t>
        </is>
      </c>
      <c r="I1790" s="199" t="n">
        <v>10</v>
      </c>
      <c r="J1790" s="199" t="inlineStr">
        <is>
          <t>NO</t>
        </is>
      </c>
      <c r="K1790" s="199" t="inlineStr">
        <is>
          <t>https://attack.mitre.org/techniques/T1601/001</t>
        </is>
      </c>
      <c r="L1790" s="199" t="inlineStr"/>
      <c r="M1790" s="199" t="inlineStr">
        <is>
          <t>Implement detections</t>
        </is>
      </c>
      <c r="N1790" s="199" t="inlineStr">
        <is>
          <t>https://attack.mitre.org/techniques/T1601/001</t>
        </is>
      </c>
      <c r="O1790" s="199" t="inlineStr">
        <is>
          <t>Implement detection rules for this technique</t>
        </is>
      </c>
      <c r="P1790" s="199" t="inlineStr">
        <is>
          <t>Tactics: Defense Evasion</t>
        </is>
      </c>
      <c r="Q1790" s="199" t="inlineStr">
        <is>
          <t>P4</t>
        </is>
      </c>
      <c r="R1790" s="199" t="inlineStr">
        <is>
          <t>🔍 Investigate and apply appropriate controls</t>
        </is>
      </c>
      <c r="S1790" s="199" t="inlineStr">
        <is>
          <t>MITRE technique - no IP context</t>
        </is>
      </c>
      <c r="T1790" s="199" t="n">
        <v>0</v>
      </c>
      <c r="U1790" s="199" t="n">
        <v>0</v>
      </c>
      <c r="V1790" s="199" t="inlineStr">
        <is>
          <t>T1601.001:Patch System Image | T1014:Rootkit | T1584.008:Network Devices</t>
        </is>
      </c>
      <c r="W1790" s="199" t="n">
        <v>1</v>
      </c>
      <c r="X1790" s="199" t="inlineStr">
        <is>
          <t>LOW (40%)</t>
        </is>
      </c>
      <c r="Y1790" s="199" t="inlineStr">
        <is>
          <t>NONE</t>
        </is>
      </c>
      <c r="Z1790" s="199" t="inlineStr">
        <is>
          <t>NONE</t>
        </is>
      </c>
      <c r="AA1790" s="199" t="inlineStr">
        <is>
          <t>NONE</t>
        </is>
      </c>
      <c r="AB1790" s="199" t="inlineStr">
        <is>
          <t>NONE</t>
        </is>
      </c>
      <c r="AC1790" s="199" t="n">
        <v>0</v>
      </c>
      <c r="AD1790" s="199" t="inlineStr"/>
    </row>
    <row r="1791">
      <c r="A1791" s="199" t="inlineStr">
        <is>
          <t>MITRE_ATTACK</t>
        </is>
      </c>
      <c r="B1791" s="199" t="inlineStr">
        <is>
          <t>T1558.002</t>
        </is>
      </c>
      <c r="C1791" s="199" t="inlineStr">
        <is>
          <t>Tactic: Credential Access | Technique: Silver Ticket | Adversaries who have the password hash of a target service account (e.g. SharePoint, MSSQL) may forge Kerberos ticket granting service (TGS) tickets, also known as silver tickets. Kerberos TGS tickets are also known as service tickets.(Citation: ADSecurity Silver Tickets)
Silver tickets are more limited in scope in than golden tickets in that they only enable adversaries to access a particular resource (e.g. MSSQL) and the system that hosts</t>
        </is>
      </c>
      <c r="D1791" s="199" t="n">
        <v>6</v>
      </c>
      <c r="E1791" s="199" t="inlineStr">
        <is>
          <t>MEDIUM</t>
        </is>
      </c>
      <c r="F1791" s="199" t="n">
        <v>2</v>
      </c>
      <c r="G1791" s="199" t="n">
        <v>2</v>
      </c>
      <c r="H1791" s="199" t="inlineStr">
        <is>
          <t>MEDIUM</t>
        </is>
      </c>
      <c r="I1791" s="199" t="n">
        <v>10</v>
      </c>
      <c r="J1791" s="199" t="inlineStr">
        <is>
          <t>NO</t>
        </is>
      </c>
      <c r="K1791" s="199" t="inlineStr">
        <is>
          <t>https://attack.mitre.org/techniques/T1558/002</t>
        </is>
      </c>
      <c r="L1791" s="199" t="inlineStr"/>
      <c r="M1791" s="199" t="inlineStr">
        <is>
          <t>Implement detections</t>
        </is>
      </c>
      <c r="N1791" s="199" t="inlineStr">
        <is>
          <t>https://attack.mitre.org/techniques/T1558/002</t>
        </is>
      </c>
      <c r="O1791" s="199" t="inlineStr">
        <is>
          <t>Implement detection rules for this technique</t>
        </is>
      </c>
      <c r="P1791" s="199" t="inlineStr">
        <is>
          <t>Tactics: Credential Access</t>
        </is>
      </c>
      <c r="Q1791" s="199" t="inlineStr">
        <is>
          <t>P4</t>
        </is>
      </c>
      <c r="R1791" s="199" t="inlineStr">
        <is>
          <t>🔍 Investigate and apply appropriate controls</t>
        </is>
      </c>
      <c r="S1791" s="199" t="inlineStr">
        <is>
          <t>MITRE technique - no IP context</t>
        </is>
      </c>
      <c r="T1791" s="199" t="n">
        <v>0</v>
      </c>
      <c r="U1791" s="199" t="n">
        <v>0</v>
      </c>
      <c r="V1791" s="199" t="inlineStr">
        <is>
          <t>T1558.002:Silver Ticket | T1213.002:Sharepoint | T1558.001:Golden Ticket</t>
        </is>
      </c>
      <c r="W1791" s="199" t="n">
        <v>1</v>
      </c>
      <c r="X1791" s="199" t="inlineStr">
        <is>
          <t>LOW (40%)</t>
        </is>
      </c>
      <c r="Y1791" s="199" t="inlineStr">
        <is>
          <t>NONE</t>
        </is>
      </c>
      <c r="Z1791" s="199" t="inlineStr">
        <is>
          <t>NONE</t>
        </is>
      </c>
      <c r="AA1791" s="199" t="inlineStr">
        <is>
          <t>NONE</t>
        </is>
      </c>
      <c r="AB1791" s="199" t="inlineStr">
        <is>
          <t>NONE</t>
        </is>
      </c>
      <c r="AC1791" s="199" t="n">
        <v>0</v>
      </c>
      <c r="AD1791" s="199" t="inlineStr"/>
    </row>
    <row r="1792">
      <c r="A1792" s="199" t="inlineStr">
        <is>
          <t>MITRE_ATTACK</t>
        </is>
      </c>
      <c r="B1792" s="199" t="inlineStr">
        <is>
          <t>T1213</t>
        </is>
      </c>
      <c r="C1792" s="199" t="inlineStr">
        <is>
          <t>Tactic: Collection | Technique: Data from Information Repositories | Adversaries may leverage information repositories to mine valuable information. Information repositories are tools that allow for storage of information, typically to facilitate collaboration or information sharing between users, and can store a wide variety of data that may aid adversaries in further objectives, such as Credential Access, Lateral Movement, or Defense Evasion, or direct access to the target information. Adversa</t>
        </is>
      </c>
      <c r="D1792" s="199" t="n">
        <v>6</v>
      </c>
      <c r="E1792" s="199" t="inlineStr">
        <is>
          <t>MEDIUM</t>
        </is>
      </c>
      <c r="F1792" s="199" t="n">
        <v>2</v>
      </c>
      <c r="G1792" s="199" t="n">
        <v>2</v>
      </c>
      <c r="H1792" s="199" t="inlineStr">
        <is>
          <t>MEDIUM</t>
        </is>
      </c>
      <c r="I1792" s="199" t="n">
        <v>10</v>
      </c>
      <c r="J1792" s="199" t="inlineStr">
        <is>
          <t>NO</t>
        </is>
      </c>
      <c r="K1792" s="199" t="inlineStr">
        <is>
          <t>https://attack.mitre.org/techniques/T1213</t>
        </is>
      </c>
      <c r="L1792" s="199" t="inlineStr"/>
      <c r="M1792" s="199" t="inlineStr">
        <is>
          <t>Implement detections</t>
        </is>
      </c>
      <c r="N1792" s="199" t="inlineStr">
        <is>
          <t>https://attack.mitre.org/techniques/T1213</t>
        </is>
      </c>
      <c r="O1792" s="199" t="inlineStr">
        <is>
          <t>Implement detection rules for this technique</t>
        </is>
      </c>
      <c r="P1792" s="199" t="inlineStr">
        <is>
          <t>Tactics: Collection</t>
        </is>
      </c>
      <c r="Q1792" s="199" t="inlineStr">
        <is>
          <t>P4</t>
        </is>
      </c>
      <c r="R1792" s="199" t="inlineStr">
        <is>
          <t>🔍 Investigate and apply appropriate controls</t>
        </is>
      </c>
      <c r="S1792" s="199" t="inlineStr">
        <is>
          <t>MITRE technique - no IP context</t>
        </is>
      </c>
      <c r="T1792" s="199" t="n">
        <v>0</v>
      </c>
      <c r="U1792" s="199" t="n">
        <v>0</v>
      </c>
      <c r="V1792" s="199" t="inlineStr">
        <is>
          <t>T1213:Data from Information Repositories</t>
        </is>
      </c>
      <c r="W1792" s="199" t="n">
        <v>1</v>
      </c>
      <c r="X1792" s="199" t="inlineStr">
        <is>
          <t>LOW (40%)</t>
        </is>
      </c>
      <c r="Y1792" s="199" t="inlineStr">
        <is>
          <t>NONE</t>
        </is>
      </c>
      <c r="Z1792" s="199" t="inlineStr">
        <is>
          <t>NONE</t>
        </is>
      </c>
      <c r="AA1792" s="199" t="inlineStr">
        <is>
          <t>NONE</t>
        </is>
      </c>
      <c r="AB1792" s="199" t="inlineStr">
        <is>
          <t>NONE</t>
        </is>
      </c>
      <c r="AC1792" s="199" t="n">
        <v>0</v>
      </c>
      <c r="AD1792" s="199" t="inlineStr"/>
    </row>
    <row r="1793">
      <c r="A1793" s="199" t="inlineStr">
        <is>
          <t>MITRE_ATTACK</t>
        </is>
      </c>
      <c r="B1793" s="199" t="inlineStr">
        <is>
          <t>T1070.009</t>
        </is>
      </c>
      <c r="C1793" s="199" t="inlineStr">
        <is>
          <t>Tactic: Defense Evasion | Technique: Clear Persistence | Adversaries may clear artifacts associated with previously established persistence on a host system to remove evidence of their activity. This may involve various actions, such as removing services, deleting executables, [Modify Registry](https://attack.mitre.org/techniques/T1112), [Plist File Modification](https://attack.mitre.org/techniques/T1647), or other methods of cleanup to prevent defenders from collecting evidence of their persist</t>
        </is>
      </c>
      <c r="D1793" s="199" t="n">
        <v>6</v>
      </c>
      <c r="E1793" s="199" t="inlineStr">
        <is>
          <t>MEDIUM</t>
        </is>
      </c>
      <c r="F1793" s="199" t="n">
        <v>2</v>
      </c>
      <c r="G1793" s="199" t="n">
        <v>2</v>
      </c>
      <c r="H1793" s="199" t="inlineStr">
        <is>
          <t>MEDIUM</t>
        </is>
      </c>
      <c r="I1793" s="199" t="n">
        <v>10</v>
      </c>
      <c r="J1793" s="199" t="inlineStr">
        <is>
          <t>NO</t>
        </is>
      </c>
      <c r="K1793" s="199" t="inlineStr">
        <is>
          <t>https://attack.mitre.org/techniques/T1070/009</t>
        </is>
      </c>
      <c r="L1793" s="199" t="inlineStr"/>
      <c r="M1793" s="199" t="inlineStr">
        <is>
          <t>Implement detections</t>
        </is>
      </c>
      <c r="N1793" s="199" t="inlineStr">
        <is>
          <t>https://attack.mitre.org/techniques/T1070/009</t>
        </is>
      </c>
      <c r="O1793" s="199" t="inlineStr">
        <is>
          <t>Implement detection rules for this technique</t>
        </is>
      </c>
      <c r="P1793" s="199" t="inlineStr">
        <is>
          <t>Tactics: Defense Evasion</t>
        </is>
      </c>
      <c r="Q1793" s="199" t="inlineStr">
        <is>
          <t>P4</t>
        </is>
      </c>
      <c r="R1793" s="199" t="inlineStr">
        <is>
          <t>🔍 Investigate and apply appropriate controls</t>
        </is>
      </c>
      <c r="S1793" s="199" t="inlineStr">
        <is>
          <t>MITRE technique - no IP context</t>
        </is>
      </c>
      <c r="T1793" s="199" t="n">
        <v>0</v>
      </c>
      <c r="U1793" s="199" t="n">
        <v>0</v>
      </c>
      <c r="V1793" s="199" t="inlineStr">
        <is>
          <t>T1070.009:Clear Persistence | T1112:Modify Registry | T1647:Plist File Modification</t>
        </is>
      </c>
      <c r="W1793" s="199" t="n">
        <v>1</v>
      </c>
      <c r="X1793" s="199" t="inlineStr">
        <is>
          <t>LOW (40%)</t>
        </is>
      </c>
      <c r="Y1793" s="199" t="inlineStr">
        <is>
          <t>NONE</t>
        </is>
      </c>
      <c r="Z1793" s="199" t="inlineStr">
        <is>
          <t>NONE</t>
        </is>
      </c>
      <c r="AA1793" s="199" t="inlineStr">
        <is>
          <t>NONE</t>
        </is>
      </c>
      <c r="AB1793" s="199" t="inlineStr">
        <is>
          <t>NONE</t>
        </is>
      </c>
      <c r="AC1793" s="199" t="n">
        <v>0</v>
      </c>
      <c r="AD1793" s="199" t="inlineStr"/>
    </row>
    <row r="1794">
      <c r="A1794" s="199" t="inlineStr">
        <is>
          <t>MITRE_ATTACK</t>
        </is>
      </c>
      <c r="B1794" s="199" t="inlineStr">
        <is>
          <t>T1059.012</t>
        </is>
      </c>
      <c r="C1794" s="199" t="inlineStr">
        <is>
          <t>Tactic: Execution | Technique: Hypervisor CLI | Adversaries may abuse hypervisor command line interpreters (CLIs) to execute malicious commands. Hypervisor CLIs typically enable a wide variety of functionality for managing both the hypervisor itself and the guest virtual machines it hosts. 
For example, on ESXi systems, tools such as `esxcli` and `vim-cmd` allow administrators to configure firewall rules and log forwarding on the hypervisor, list virtual machines, start and stop virtual machine</t>
        </is>
      </c>
      <c r="D1794" s="199" t="n">
        <v>6</v>
      </c>
      <c r="E1794" s="199" t="inlineStr">
        <is>
          <t>MEDIUM</t>
        </is>
      </c>
      <c r="F1794" s="199" t="n">
        <v>2</v>
      </c>
      <c r="G1794" s="199" t="n">
        <v>2</v>
      </c>
      <c r="H1794" s="199" t="inlineStr">
        <is>
          <t>MEDIUM</t>
        </is>
      </c>
      <c r="I1794" s="199" t="n">
        <v>10</v>
      </c>
      <c r="J1794" s="199" t="inlineStr">
        <is>
          <t>NO</t>
        </is>
      </c>
      <c r="K1794" s="199" t="inlineStr">
        <is>
          <t>https://attack.mitre.org/techniques/T1059/012</t>
        </is>
      </c>
      <c r="L1794" s="199" t="inlineStr"/>
      <c r="M1794" s="199" t="inlineStr">
        <is>
          <t>Implement detections</t>
        </is>
      </c>
      <c r="N1794" s="199" t="inlineStr">
        <is>
          <t>https://attack.mitre.org/techniques/T1059/012</t>
        </is>
      </c>
      <c r="O1794" s="199" t="inlineStr">
        <is>
          <t>Implement detection rules for this technique</t>
        </is>
      </c>
      <c r="P1794" s="199" t="inlineStr">
        <is>
          <t>Tactics: Execution</t>
        </is>
      </c>
      <c r="Q1794" s="199" t="inlineStr">
        <is>
          <t>P4</t>
        </is>
      </c>
      <c r="R1794" s="199" t="inlineStr">
        <is>
          <t>🔍 Investigate and apply appropriate controls</t>
        </is>
      </c>
      <c r="S1794" s="199" t="inlineStr">
        <is>
          <t>MITRE technique - no IP context</t>
        </is>
      </c>
      <c r="T1794" s="199" t="n">
        <v>0</v>
      </c>
      <c r="U1794" s="199" t="n">
        <v>0</v>
      </c>
      <c r="V1794" s="199" t="inlineStr">
        <is>
          <t>T1059.012:Hypervisor CLI</t>
        </is>
      </c>
      <c r="W1794" s="199" t="n">
        <v>1</v>
      </c>
      <c r="X1794" s="199" t="inlineStr">
        <is>
          <t>LOW (40%)</t>
        </is>
      </c>
      <c r="Y1794" s="199" t="inlineStr">
        <is>
          <t>NONE</t>
        </is>
      </c>
      <c r="Z1794" s="199" t="inlineStr">
        <is>
          <t>NONE</t>
        </is>
      </c>
      <c r="AA1794" s="199" t="inlineStr">
        <is>
          <t>NONE</t>
        </is>
      </c>
      <c r="AB1794" s="199" t="inlineStr">
        <is>
          <t>NONE</t>
        </is>
      </c>
      <c r="AC1794" s="199" t="n">
        <v>0</v>
      </c>
      <c r="AD1794" s="199" t="inlineStr"/>
    </row>
    <row r="1795">
      <c r="A1795" s="199" t="inlineStr">
        <is>
          <t>MITRE_ATTACK</t>
        </is>
      </c>
      <c r="B1795" s="199" t="inlineStr">
        <is>
          <t>T1555.004</t>
        </is>
      </c>
      <c r="C1795" s="199" t="inlineStr">
        <is>
          <t>Tactic: Credential Access | Technique: Windows Credential Manager | Adversaries may acquire credentials from the Windows Credential Manager. The Credential Manager stores credentials for signing into websites, applications, and/or devices that request authentication through NTLM or Kerberos in Credential Lockers (previously known as Windows Vaults).(Citation: Microsoft Credential Manager store)(Citation: Microsoft Credential Locker)
The Windows Credential Manager separates website credentials f</t>
        </is>
      </c>
      <c r="D1795" s="199" t="n">
        <v>6</v>
      </c>
      <c r="E1795" s="199" t="inlineStr">
        <is>
          <t>MEDIUM</t>
        </is>
      </c>
      <c r="F1795" s="199" t="n">
        <v>2</v>
      </c>
      <c r="G1795" s="199" t="n">
        <v>2</v>
      </c>
      <c r="H1795" s="199" t="inlineStr">
        <is>
          <t>MEDIUM</t>
        </is>
      </c>
      <c r="I1795" s="199" t="n">
        <v>10</v>
      </c>
      <c r="J1795" s="199" t="inlineStr">
        <is>
          <t>NO</t>
        </is>
      </c>
      <c r="K1795" s="199" t="inlineStr">
        <is>
          <t>https://attack.mitre.org/techniques/T1555/004</t>
        </is>
      </c>
      <c r="L1795" s="199" t="inlineStr"/>
      <c r="M1795" s="199" t="inlineStr">
        <is>
          <t>Implement detections</t>
        </is>
      </c>
      <c r="N1795" s="199" t="inlineStr">
        <is>
          <t>https://attack.mitre.org/techniques/T1555/004</t>
        </is>
      </c>
      <c r="O1795" s="199" t="inlineStr">
        <is>
          <t>Implement detection rules for this technique</t>
        </is>
      </c>
      <c r="P1795" s="199" t="inlineStr">
        <is>
          <t>Tactics: Credential Access</t>
        </is>
      </c>
      <c r="Q1795" s="199" t="inlineStr">
        <is>
          <t>P4</t>
        </is>
      </c>
      <c r="R1795" s="199" t="inlineStr">
        <is>
          <t>🔍 Investigate and apply appropriate controls</t>
        </is>
      </c>
      <c r="S1795" s="199" t="inlineStr">
        <is>
          <t>MITRE technique - no IP context</t>
        </is>
      </c>
      <c r="T1795" s="199" t="n">
        <v>0</v>
      </c>
      <c r="U1795" s="199" t="n">
        <v>0</v>
      </c>
      <c r="V1795" s="199" t="inlineStr">
        <is>
          <t>T1555.004:Windows Credential Manager | T1589.001:Credentials</t>
        </is>
      </c>
      <c r="W1795" s="199" t="n">
        <v>1</v>
      </c>
      <c r="X1795" s="199" t="inlineStr">
        <is>
          <t>LOW (40%)</t>
        </is>
      </c>
      <c r="Y1795" s="199" t="inlineStr">
        <is>
          <t>NONE</t>
        </is>
      </c>
      <c r="Z1795" s="199" t="inlineStr">
        <is>
          <t>NONE</t>
        </is>
      </c>
      <c r="AA1795" s="199" t="inlineStr">
        <is>
          <t>NONE</t>
        </is>
      </c>
      <c r="AB1795" s="199" t="inlineStr">
        <is>
          <t>NONE</t>
        </is>
      </c>
      <c r="AC1795" s="199" t="n">
        <v>0</v>
      </c>
      <c r="AD1795" s="199" t="inlineStr"/>
    </row>
    <row r="1796">
      <c r="A1796" s="199" t="inlineStr">
        <is>
          <t>MITRE_ATTACK</t>
        </is>
      </c>
      <c r="B1796" s="199" t="inlineStr">
        <is>
          <t>T1036.010</t>
        </is>
      </c>
      <c r="C1796" s="199" t="inlineStr">
        <is>
          <t>Tactic: Defense Evasion | Technique: Masquerade Account Name | Adversaries may match or approximate the names of legitimate accounts to make newly created ones appear benign. This will typically occur during [Create Account](https://attack.mitre.org/techniques/T1136), although accounts may also be renamed at a later date. This may also coincide with [Account Access Removal](https://attack.mitre.org/techniques/T1531) if the actor first deletes an account before re-creating one with the same name.</t>
        </is>
      </c>
      <c r="D1796" s="199" t="n">
        <v>6</v>
      </c>
      <c r="E1796" s="199" t="inlineStr">
        <is>
          <t>MEDIUM</t>
        </is>
      </c>
      <c r="F1796" s="199" t="n">
        <v>2</v>
      </c>
      <c r="G1796" s="199" t="n">
        <v>2</v>
      </c>
      <c r="H1796" s="199" t="inlineStr">
        <is>
          <t>MEDIUM</t>
        </is>
      </c>
      <c r="I1796" s="199" t="n">
        <v>10</v>
      </c>
      <c r="J1796" s="199" t="inlineStr">
        <is>
          <t>NO</t>
        </is>
      </c>
      <c r="K1796" s="199" t="inlineStr">
        <is>
          <t>https://attack.mitre.org/techniques/T1036/010</t>
        </is>
      </c>
      <c r="L1796" s="199" t="inlineStr"/>
      <c r="M1796" s="199" t="inlineStr">
        <is>
          <t>Implement detections</t>
        </is>
      </c>
      <c r="N1796" s="199" t="inlineStr">
        <is>
          <t>https://attack.mitre.org/techniques/T1036/010</t>
        </is>
      </c>
      <c r="O1796" s="199" t="inlineStr">
        <is>
          <t>Implement detection rules for this technique</t>
        </is>
      </c>
      <c r="P1796" s="199" t="inlineStr">
        <is>
          <t>Tactics: Defense Evasion</t>
        </is>
      </c>
      <c r="Q1796" s="199" t="inlineStr">
        <is>
          <t>P4</t>
        </is>
      </c>
      <c r="R1796" s="199" t="inlineStr">
        <is>
          <t>🔍 Investigate and apply appropriate controls</t>
        </is>
      </c>
      <c r="S1796" s="199" t="inlineStr">
        <is>
          <t>MITRE technique - no IP context</t>
        </is>
      </c>
      <c r="T1796" s="199" t="n">
        <v>0</v>
      </c>
      <c r="U1796" s="199" t="n">
        <v>0</v>
      </c>
      <c r="V1796" s="199" t="inlineStr">
        <is>
          <t>T1036.010:Masquerade Account Name | T1531:Account Access Removal | T1136:Create Account</t>
        </is>
      </c>
      <c r="W1796" s="199" t="n">
        <v>1</v>
      </c>
      <c r="X1796" s="199" t="inlineStr">
        <is>
          <t>LOW (40%)</t>
        </is>
      </c>
      <c r="Y1796" s="199" t="inlineStr">
        <is>
          <t>NONE</t>
        </is>
      </c>
      <c r="Z1796" s="199" t="inlineStr">
        <is>
          <t>NONE</t>
        </is>
      </c>
      <c r="AA1796" s="199" t="inlineStr">
        <is>
          <t>NONE</t>
        </is>
      </c>
      <c r="AB1796" s="199" t="inlineStr">
        <is>
          <t>NONE</t>
        </is>
      </c>
      <c r="AC1796" s="199" t="n">
        <v>0</v>
      </c>
      <c r="AD1796" s="199" t="inlineStr"/>
    </row>
    <row r="1797">
      <c r="A1797" s="199" t="inlineStr">
        <is>
          <t>MITRE_ATTACK</t>
        </is>
      </c>
      <c r="B1797" s="199" t="inlineStr">
        <is>
          <t>T1200</t>
        </is>
      </c>
      <c r="C1797" s="199" t="inlineStr">
        <is>
          <t>Tactic: Initial Access | Technique: Hardware Additions | Adversaries may physically introduce computer accessories, networking hardware, or other computing devices into a system or network that can be used as a vector to gain access. Rather than just connecting and distributing payloads via removable storage (i.e. [Replication Through Removable Media](https://attack.mitre.org/techniques/T1091)), more robust hardware additions can be used to introduce new functionalities and/or features into a sy</t>
        </is>
      </c>
      <c r="D1797" s="199" t="n">
        <v>6</v>
      </c>
      <c r="E1797" s="199" t="inlineStr">
        <is>
          <t>MEDIUM</t>
        </is>
      </c>
      <c r="F1797" s="199" t="n">
        <v>2</v>
      </c>
      <c r="G1797" s="199" t="n">
        <v>2</v>
      </c>
      <c r="H1797" s="199" t="inlineStr">
        <is>
          <t>MEDIUM</t>
        </is>
      </c>
      <c r="I1797" s="199" t="n">
        <v>10</v>
      </c>
      <c r="J1797" s="199" t="inlineStr">
        <is>
          <t>NO</t>
        </is>
      </c>
      <c r="K1797" s="199" t="inlineStr">
        <is>
          <t>https://attack.mitre.org/techniques/T1200</t>
        </is>
      </c>
      <c r="L1797" s="199" t="inlineStr"/>
      <c r="M1797" s="199" t="inlineStr">
        <is>
          <t>Implement detections</t>
        </is>
      </c>
      <c r="N1797" s="199" t="inlineStr">
        <is>
          <t>https://attack.mitre.org/techniques/T1200</t>
        </is>
      </c>
      <c r="O1797" s="199" t="inlineStr">
        <is>
          <t>Implement detection rules for this technique</t>
        </is>
      </c>
      <c r="P1797" s="199" t="inlineStr">
        <is>
          <t>Tactics: Initial Access</t>
        </is>
      </c>
      <c r="Q1797" s="199" t="inlineStr">
        <is>
          <t>P4</t>
        </is>
      </c>
      <c r="R1797" s="199" t="inlineStr">
        <is>
          <t>🔍 Investigate and apply appropriate controls</t>
        </is>
      </c>
      <c r="S1797" s="199" t="inlineStr">
        <is>
          <t>MITRE technique - no IP context</t>
        </is>
      </c>
      <c r="T1797" s="199" t="n">
        <v>0</v>
      </c>
      <c r="U1797" s="199" t="n">
        <v>0</v>
      </c>
      <c r="V1797" s="199" t="inlineStr">
        <is>
          <t>T1200:Hardware Additions | T1592.001:Hardware | T1091:Replication Through Removable Media</t>
        </is>
      </c>
      <c r="W1797" s="199" t="n">
        <v>1</v>
      </c>
      <c r="X1797" s="199" t="inlineStr">
        <is>
          <t>LOW (40%)</t>
        </is>
      </c>
      <c r="Y1797" s="199" t="inlineStr">
        <is>
          <t>NONE</t>
        </is>
      </c>
      <c r="Z1797" s="199" t="inlineStr">
        <is>
          <t>NONE</t>
        </is>
      </c>
      <c r="AA1797" s="199" t="inlineStr">
        <is>
          <t>NONE</t>
        </is>
      </c>
      <c r="AB1797" s="199" t="inlineStr">
        <is>
          <t>NONE</t>
        </is>
      </c>
      <c r="AC1797" s="199" t="n">
        <v>0</v>
      </c>
      <c r="AD1797" s="199" t="inlineStr"/>
    </row>
    <row r="1798">
      <c r="A1798" s="199" t="inlineStr">
        <is>
          <t>MITRE_ATTACK</t>
        </is>
      </c>
      <c r="B1798" s="199" t="inlineStr">
        <is>
          <t>T1219.002</t>
        </is>
      </c>
      <c r="C1798" s="199" t="inlineStr">
        <is>
          <t>Tactic: Command And Control | Technique: Remote Desktop Software | An adversary may use legitimate desktop support software to establish an interactive command and control channel to target systems within networks. Desktop support software provides a graphical interface for remotely controlling another computer, transmitting the display output, keyboard input, and mouse control between devices using various protocols. Desktop support software, such as `VNC`, `Team Viewer`, `AnyDesk`, `ScreenConn</t>
        </is>
      </c>
      <c r="D1798" s="199" t="n">
        <v>6</v>
      </c>
      <c r="E1798" s="199" t="inlineStr">
        <is>
          <t>MEDIUM</t>
        </is>
      </c>
      <c r="F1798" s="199" t="n">
        <v>2</v>
      </c>
      <c r="G1798" s="199" t="n">
        <v>2</v>
      </c>
      <c r="H1798" s="199" t="inlineStr">
        <is>
          <t>MEDIUM</t>
        </is>
      </c>
      <c r="I1798" s="199" t="n">
        <v>10</v>
      </c>
      <c r="J1798" s="199" t="inlineStr">
        <is>
          <t>NO</t>
        </is>
      </c>
      <c r="K1798" s="199" t="inlineStr">
        <is>
          <t>https://attack.mitre.org/techniques/T1219/002</t>
        </is>
      </c>
      <c r="L1798" s="199" t="inlineStr"/>
      <c r="M1798" s="199" t="inlineStr">
        <is>
          <t>Implement detections</t>
        </is>
      </c>
      <c r="N1798" s="199" t="inlineStr">
        <is>
          <t>https://attack.mitre.org/techniques/T1219/002</t>
        </is>
      </c>
      <c r="O1798" s="199" t="inlineStr">
        <is>
          <t>Implement detection rules for this technique</t>
        </is>
      </c>
      <c r="P1798" s="199" t="inlineStr">
        <is>
          <t>Tactics: Command And Control</t>
        </is>
      </c>
      <c r="Q1798" s="199" t="inlineStr">
        <is>
          <t>P4</t>
        </is>
      </c>
      <c r="R1798" s="199" t="inlineStr">
        <is>
          <t>🔍 Investigate and apply appropriate controls</t>
        </is>
      </c>
      <c r="S1798" s="199" t="inlineStr">
        <is>
          <t>MITRE technique - no IP context</t>
        </is>
      </c>
      <c r="T1798" s="199" t="n">
        <v>0</v>
      </c>
      <c r="U1798" s="199" t="n">
        <v>0</v>
      </c>
      <c r="V1798" s="199" t="inlineStr">
        <is>
          <t>T1219.002:Remote Desktop Software | T1592.002:Software</t>
        </is>
      </c>
      <c r="W1798" s="199" t="n">
        <v>1</v>
      </c>
      <c r="X1798" s="199" t="inlineStr">
        <is>
          <t>LOW (40%)</t>
        </is>
      </c>
      <c r="Y1798" s="199" t="inlineStr">
        <is>
          <t>NONE</t>
        </is>
      </c>
      <c r="Z1798" s="199" t="inlineStr">
        <is>
          <t>NONE</t>
        </is>
      </c>
      <c r="AA1798" s="199" t="inlineStr">
        <is>
          <t>NONE</t>
        </is>
      </c>
      <c r="AB1798" s="199" t="inlineStr">
        <is>
          <t>NONE</t>
        </is>
      </c>
      <c r="AC1798" s="199" t="n">
        <v>0</v>
      </c>
      <c r="AD1798" s="199" t="inlineStr"/>
    </row>
    <row r="1799">
      <c r="A1799" s="199" t="inlineStr">
        <is>
          <t>MITRE_ATTACK</t>
        </is>
      </c>
      <c r="B1799" s="199" t="inlineStr">
        <is>
          <t>T1505</t>
        </is>
      </c>
      <c r="C1799" s="199" t="inlineStr">
        <is>
          <t>Tactic: Persistence | Technique: Server Software Component | Adversaries may abuse legitimate extensible development features of servers to establish persistent access to systems. Enterprise server applications may include features that allow developers to write and install software or scripts to extend the functionality of the main application. Adversaries may install malicious components to extend and abuse server applications.(Citation: volexity_0day_sophos_FW)</t>
        </is>
      </c>
      <c r="D1799" s="199" t="n">
        <v>6</v>
      </c>
      <c r="E1799" s="199" t="inlineStr">
        <is>
          <t>MEDIUM</t>
        </is>
      </c>
      <c r="F1799" s="199" t="n">
        <v>2</v>
      </c>
      <c r="G1799" s="199" t="n">
        <v>2</v>
      </c>
      <c r="H1799" s="199" t="inlineStr">
        <is>
          <t>MEDIUM</t>
        </is>
      </c>
      <c r="I1799" s="199" t="n">
        <v>10</v>
      </c>
      <c r="J1799" s="199" t="inlineStr">
        <is>
          <t>NO</t>
        </is>
      </c>
      <c r="K1799" s="199" t="inlineStr">
        <is>
          <t>https://attack.mitre.org/techniques/T1505</t>
        </is>
      </c>
      <c r="L1799" s="199" t="inlineStr"/>
      <c r="M1799" s="199" t="inlineStr">
        <is>
          <t>Implement detections</t>
        </is>
      </c>
      <c r="N1799" s="199" t="inlineStr">
        <is>
          <t>https://attack.mitre.org/techniques/T1505</t>
        </is>
      </c>
      <c r="O1799" s="199" t="inlineStr">
        <is>
          <t>Implement detection rules for this technique</t>
        </is>
      </c>
      <c r="P1799" s="199" t="inlineStr">
        <is>
          <t>Tactics: Persistence</t>
        </is>
      </c>
      <c r="Q1799" s="199" t="inlineStr">
        <is>
          <t>P4</t>
        </is>
      </c>
      <c r="R1799" s="199" t="inlineStr">
        <is>
          <t>🔍 Investigate and apply appropriate controls</t>
        </is>
      </c>
      <c r="S1799" s="199" t="inlineStr">
        <is>
          <t>MITRE technique - no IP context</t>
        </is>
      </c>
      <c r="T1799" s="199" t="n">
        <v>0</v>
      </c>
      <c r="U1799" s="199" t="n">
        <v>0</v>
      </c>
      <c r="V1799" s="199" t="inlineStr">
        <is>
          <t>T1505:Server Software Component | T1584.004:Server | T1592.002:Software</t>
        </is>
      </c>
      <c r="W1799" s="199" t="n">
        <v>1</v>
      </c>
      <c r="X1799" s="199" t="inlineStr">
        <is>
          <t>LOW (40%)</t>
        </is>
      </c>
      <c r="Y1799" s="199" t="inlineStr">
        <is>
          <t>NONE</t>
        </is>
      </c>
      <c r="Z1799" s="199" t="inlineStr">
        <is>
          <t>NONE</t>
        </is>
      </c>
      <c r="AA1799" s="199" t="inlineStr">
        <is>
          <t>NONE</t>
        </is>
      </c>
      <c r="AB1799" s="199" t="inlineStr">
        <is>
          <t>NONE</t>
        </is>
      </c>
      <c r="AC1799" s="199" t="n">
        <v>0</v>
      </c>
      <c r="AD1799" s="199" t="inlineStr"/>
    </row>
    <row r="1800">
      <c r="A1800" s="199" t="inlineStr">
        <is>
          <t>MITRE_ATTACK</t>
        </is>
      </c>
      <c r="B1800" s="199" t="inlineStr">
        <is>
          <t>T1485</t>
        </is>
      </c>
      <c r="C1800" s="199" t="inlineStr">
        <is>
          <t>Tactic: Impact | Technique: Data Destruction | Adversaries may destroy data and files on specific systems or in large numbers on a network to interrupt availability to systems, services, and network resources. Data destruction is likely to render stored data irrecoverable by forensic techniques through overwriting files or data on local and remote drives.(Citation: Symantec Shamoon 2012)(Citation: FireEye Shamoon Nov 2016)(Citation: Palo Alto Shamoon Nov 2016)(Citation: Kaspersky StoneDrill 2017</t>
        </is>
      </c>
      <c r="D1800" s="199" t="n">
        <v>6</v>
      </c>
      <c r="E1800" s="199" t="inlineStr">
        <is>
          <t>MEDIUM</t>
        </is>
      </c>
      <c r="F1800" s="199" t="n">
        <v>2</v>
      </c>
      <c r="G1800" s="199" t="n">
        <v>2</v>
      </c>
      <c r="H1800" s="199" t="inlineStr">
        <is>
          <t>MEDIUM</t>
        </is>
      </c>
      <c r="I1800" s="199" t="n">
        <v>10</v>
      </c>
      <c r="J1800" s="199" t="inlineStr">
        <is>
          <t>NO</t>
        </is>
      </c>
      <c r="K1800" s="199" t="inlineStr">
        <is>
          <t>https://attack.mitre.org/techniques/T1485</t>
        </is>
      </c>
      <c r="L1800" s="199" t="inlineStr"/>
      <c r="M1800" s="199" t="inlineStr">
        <is>
          <t>Implement detections</t>
        </is>
      </c>
      <c r="N1800" s="199" t="inlineStr">
        <is>
          <t>https://attack.mitre.org/techniques/T1485</t>
        </is>
      </c>
      <c r="O1800" s="199" t="inlineStr">
        <is>
          <t>Implement detection rules for this technique</t>
        </is>
      </c>
      <c r="P1800" s="199" t="inlineStr">
        <is>
          <t>Tactics: Impact</t>
        </is>
      </c>
      <c r="Q1800" s="199" t="inlineStr">
        <is>
          <t>P4</t>
        </is>
      </c>
      <c r="R1800" s="199" t="inlineStr">
        <is>
          <t>🔍 Investigate and apply appropriate controls</t>
        </is>
      </c>
      <c r="S1800" s="199" t="inlineStr">
        <is>
          <t>MITRE technique - no IP context</t>
        </is>
      </c>
      <c r="T1800" s="199" t="n">
        <v>0</v>
      </c>
      <c r="U1800" s="199" t="n">
        <v>0</v>
      </c>
      <c r="V1800" s="199" t="inlineStr">
        <is>
          <t>T1485:Data Destruction</t>
        </is>
      </c>
      <c r="W1800" s="199" t="n">
        <v>1</v>
      </c>
      <c r="X1800" s="199" t="inlineStr">
        <is>
          <t>LOW (40%)</t>
        </is>
      </c>
      <c r="Y1800" s="199" t="inlineStr">
        <is>
          <t>NONE</t>
        </is>
      </c>
      <c r="Z1800" s="199" t="inlineStr">
        <is>
          <t>NONE</t>
        </is>
      </c>
      <c r="AA1800" s="199" t="inlineStr">
        <is>
          <t>NONE</t>
        </is>
      </c>
      <c r="AB1800" s="199" t="inlineStr">
        <is>
          <t>NONE</t>
        </is>
      </c>
      <c r="AC1800" s="199" t="n">
        <v>0</v>
      </c>
      <c r="AD1800" s="199" t="inlineStr"/>
    </row>
    <row r="1801">
      <c r="A1801" s="199" t="inlineStr">
        <is>
          <t>MITRE_ATTACK</t>
        </is>
      </c>
      <c r="B1801" s="199" t="inlineStr">
        <is>
          <t>T1132.002</t>
        </is>
      </c>
      <c r="C1801" s="199" t="inlineStr">
        <is>
          <t>Tactic: Command And Control | Technique: Non-Standard Encoding | Adversaries may encode data with a non-standard data encoding system to make the content of command and control traffic more difficult to detect. Command and control (C2) information can be encoded using a non-standard data encoding system that diverges from existing protocol specifications. Non-standard data encoding schemes may be based on or related to standard data encoding schemes, such as a modified Base64 encoding for the me</t>
        </is>
      </c>
      <c r="D1801" s="199" t="n">
        <v>6</v>
      </c>
      <c r="E1801" s="199" t="inlineStr">
        <is>
          <t>MEDIUM</t>
        </is>
      </c>
      <c r="F1801" s="199" t="n">
        <v>2</v>
      </c>
      <c r="G1801" s="199" t="n">
        <v>2</v>
      </c>
      <c r="H1801" s="199" t="inlineStr">
        <is>
          <t>MEDIUM</t>
        </is>
      </c>
      <c r="I1801" s="199" t="n">
        <v>10</v>
      </c>
      <c r="J1801" s="199" t="inlineStr">
        <is>
          <t>NO</t>
        </is>
      </c>
      <c r="K1801" s="199" t="inlineStr">
        <is>
          <t>https://attack.mitre.org/techniques/T1132/002</t>
        </is>
      </c>
      <c r="L1801" s="199" t="inlineStr"/>
      <c r="M1801" s="199" t="inlineStr">
        <is>
          <t>Implement detections</t>
        </is>
      </c>
      <c r="N1801" s="199" t="inlineStr">
        <is>
          <t>https://attack.mitre.org/techniques/T1132/002</t>
        </is>
      </c>
      <c r="O1801" s="199" t="inlineStr">
        <is>
          <t>Implement detection rules for this technique</t>
        </is>
      </c>
      <c r="P1801" s="199" t="inlineStr">
        <is>
          <t>Tactics: Command And Control</t>
        </is>
      </c>
      <c r="Q1801" s="199" t="inlineStr">
        <is>
          <t>P4</t>
        </is>
      </c>
      <c r="R1801" s="199" t="inlineStr">
        <is>
          <t>🔍 Investigate and apply appropriate controls</t>
        </is>
      </c>
      <c r="S1801" s="199" t="inlineStr">
        <is>
          <t>MITRE technique - no IP context</t>
        </is>
      </c>
      <c r="T1801" s="199" t="n">
        <v>0</v>
      </c>
      <c r="U1801" s="199" t="n">
        <v>0</v>
      </c>
      <c r="V1801" s="199" t="inlineStr">
        <is>
          <t>T1132.002:Non-Standard Encoding | T1132.001:Standard Encoding</t>
        </is>
      </c>
      <c r="W1801" s="199" t="n">
        <v>1</v>
      </c>
      <c r="X1801" s="199" t="inlineStr">
        <is>
          <t>LOW (40%)</t>
        </is>
      </c>
      <c r="Y1801" s="199" t="inlineStr">
        <is>
          <t>NONE</t>
        </is>
      </c>
      <c r="Z1801" s="199" t="inlineStr">
        <is>
          <t>NONE</t>
        </is>
      </c>
      <c r="AA1801" s="199" t="inlineStr">
        <is>
          <t>NONE</t>
        </is>
      </c>
      <c r="AB1801" s="199" t="inlineStr">
        <is>
          <t>NONE</t>
        </is>
      </c>
      <c r="AC1801" s="199" t="n">
        <v>0</v>
      </c>
      <c r="AD1801" s="199" t="inlineStr"/>
    </row>
    <row r="1802">
      <c r="A1802" s="199" t="inlineStr">
        <is>
          <t>MITRE_ATTACK</t>
        </is>
      </c>
      <c r="B1802" s="199" t="inlineStr">
        <is>
          <t>T1556.001</t>
        </is>
      </c>
      <c r="C1802" s="199" t="inlineStr">
        <is>
          <t>Tactic: Credential Access, Defense Evasion, Persistence | Technique: Domain Controller Authentication | Adversaries may patch the authentication process on a domain controller to bypass the typical authentication mechanisms and enable access to accounts. 
Malware may be used to inject false credentials into the authentication process on a domain controller with the intent of creating a backdoor used to access any user’s account and/or credentials (ex: [Skeleton Key](https://attack.mitre.org/sof</t>
        </is>
      </c>
      <c r="D1802" s="199" t="n">
        <v>6</v>
      </c>
      <c r="E1802" s="199" t="inlineStr">
        <is>
          <t>MEDIUM</t>
        </is>
      </c>
      <c r="F1802" s="199" t="n">
        <v>2</v>
      </c>
      <c r="G1802" s="199" t="n">
        <v>2</v>
      </c>
      <c r="H1802" s="199" t="inlineStr">
        <is>
          <t>MEDIUM</t>
        </is>
      </c>
      <c r="I1802" s="199" t="n">
        <v>10</v>
      </c>
      <c r="J1802" s="199" t="inlineStr">
        <is>
          <t>NO</t>
        </is>
      </c>
      <c r="K1802" s="199" t="inlineStr">
        <is>
          <t>https://attack.mitre.org/techniques/T1556/001</t>
        </is>
      </c>
      <c r="L1802" s="199" t="inlineStr"/>
      <c r="M1802" s="199" t="inlineStr">
        <is>
          <t>Implement detections</t>
        </is>
      </c>
      <c r="N1802" s="199" t="inlineStr">
        <is>
          <t>https://attack.mitre.org/techniques/T1556/001</t>
        </is>
      </c>
      <c r="O1802" s="199" t="inlineStr">
        <is>
          <t>Implement detection rules for this technique</t>
        </is>
      </c>
      <c r="P1802" s="199" t="inlineStr">
        <is>
          <t>Tactics: Credential Access, Defense Evasion, Persistence</t>
        </is>
      </c>
      <c r="Q1802" s="199" t="inlineStr">
        <is>
          <t>P4</t>
        </is>
      </c>
      <c r="R1802" s="199" t="inlineStr">
        <is>
          <t>🔍 Investigate and apply appropriate controls</t>
        </is>
      </c>
      <c r="S1802" s="199" t="inlineStr">
        <is>
          <t>MITRE technique - no IP context</t>
        </is>
      </c>
      <c r="T1802" s="199" t="n">
        <v>0</v>
      </c>
      <c r="U1802" s="199" t="n">
        <v>0</v>
      </c>
      <c r="V1802" s="199" t="inlineStr">
        <is>
          <t>T1556.001:Domain Controller Authentication | T1588.001:Malware | T1589.001:Credentials</t>
        </is>
      </c>
      <c r="W1802" s="199" t="n">
        <v>1</v>
      </c>
      <c r="X1802" s="199" t="inlineStr">
        <is>
          <t>LOW (40%)</t>
        </is>
      </c>
      <c r="Y1802" s="199" t="inlineStr">
        <is>
          <t>NONE</t>
        </is>
      </c>
      <c r="Z1802" s="199" t="inlineStr">
        <is>
          <t>NONE</t>
        </is>
      </c>
      <c r="AA1802" s="199" t="inlineStr">
        <is>
          <t>NONE</t>
        </is>
      </c>
      <c r="AB1802" s="199" t="inlineStr">
        <is>
          <t>NONE</t>
        </is>
      </c>
      <c r="AC1802" s="199" t="n">
        <v>0</v>
      </c>
      <c r="AD1802" s="199" t="inlineStr"/>
    </row>
    <row r="1803">
      <c r="A1803" s="199" t="inlineStr">
        <is>
          <t>MITRE_ATTACK</t>
        </is>
      </c>
      <c r="B1803" s="199" t="inlineStr">
        <is>
          <t>T1537</t>
        </is>
      </c>
      <c r="C1803" s="199" t="inlineStr">
        <is>
          <t>Tactic: Exfiltration | Technique: Transfer Data to Cloud Account | Adversaries may exfiltrate data by transferring the data, including through sharing/syncing and creating backups of cloud environments, to another cloud account they control on the same service.
A defender who is monitoring for large transfers to outside the cloud environment through normal file transfers or over command and control channels may not be watching for data transfers to another account within the same cloud provider</t>
        </is>
      </c>
      <c r="D1803" s="199" t="n">
        <v>6</v>
      </c>
      <c r="E1803" s="199" t="inlineStr">
        <is>
          <t>MEDIUM</t>
        </is>
      </c>
      <c r="F1803" s="199" t="n">
        <v>2</v>
      </c>
      <c r="G1803" s="199" t="n">
        <v>2</v>
      </c>
      <c r="H1803" s="199" t="inlineStr">
        <is>
          <t>MEDIUM</t>
        </is>
      </c>
      <c r="I1803" s="199" t="n">
        <v>10</v>
      </c>
      <c r="J1803" s="199" t="inlineStr">
        <is>
          <t>NO</t>
        </is>
      </c>
      <c r="K1803" s="199" t="inlineStr">
        <is>
          <t>https://attack.mitre.org/techniques/T1537</t>
        </is>
      </c>
      <c r="L1803" s="199" t="inlineStr"/>
      <c r="M1803" s="199" t="inlineStr">
        <is>
          <t>Implement detections</t>
        </is>
      </c>
      <c r="N1803" s="199" t="inlineStr">
        <is>
          <t>https://attack.mitre.org/techniques/T1537</t>
        </is>
      </c>
      <c r="O1803" s="199" t="inlineStr">
        <is>
          <t>Implement detection rules for this technique</t>
        </is>
      </c>
      <c r="P1803" s="199" t="inlineStr">
        <is>
          <t>Tactics: Exfiltration</t>
        </is>
      </c>
      <c r="Q1803" s="199" t="inlineStr">
        <is>
          <t>P4</t>
        </is>
      </c>
      <c r="R1803" s="199" t="inlineStr">
        <is>
          <t>🔍 Investigate and apply appropriate controls</t>
        </is>
      </c>
      <c r="S1803" s="199" t="inlineStr">
        <is>
          <t>MITRE technique - no IP context</t>
        </is>
      </c>
      <c r="T1803" s="199" t="n">
        <v>0</v>
      </c>
      <c r="U1803" s="199" t="n">
        <v>0</v>
      </c>
      <c r="V1803" s="199" t="inlineStr">
        <is>
          <t>T1537:Transfer Data to Cloud Account | T1136.003:Cloud Account</t>
        </is>
      </c>
      <c r="W1803" s="199" t="n">
        <v>1</v>
      </c>
      <c r="X1803" s="199" t="inlineStr">
        <is>
          <t>LOW (40%)</t>
        </is>
      </c>
      <c r="Y1803" s="199" t="inlineStr">
        <is>
          <t>NONE</t>
        </is>
      </c>
      <c r="Z1803" s="199" t="inlineStr">
        <is>
          <t>NONE</t>
        </is>
      </c>
      <c r="AA1803" s="199" t="inlineStr">
        <is>
          <t>NONE</t>
        </is>
      </c>
      <c r="AB1803" s="199" t="inlineStr">
        <is>
          <t>NONE</t>
        </is>
      </c>
      <c r="AC1803" s="199" t="n">
        <v>0</v>
      </c>
      <c r="AD1803" s="199" t="inlineStr"/>
    </row>
    <row r="1804">
      <c r="A1804" s="199" t="inlineStr">
        <is>
          <t>MITRE_ATTACK</t>
        </is>
      </c>
      <c r="B1804" s="199" t="inlineStr">
        <is>
          <t>T1027.006</t>
        </is>
      </c>
      <c r="C1804" s="199" t="inlineStr">
        <is>
          <t>Tactic: Defense Evasion | Technique: HTML Smuggling | Adversaries may smuggle data and files past content filters by hiding malicious payloads inside of seemingly benign HTML files. HTML documents can store large binary objects known as JavaScript Blobs (immutable data that represents raw bytes) that can later be constructed into file-like objects. Data may also be stored in Data URLs, which enable embedding media type or MIME files inline of HTML documents. HTML5 also introduced a download attr</t>
        </is>
      </c>
      <c r="D1804" s="199" t="n">
        <v>6</v>
      </c>
      <c r="E1804" s="199" t="inlineStr">
        <is>
          <t>MEDIUM</t>
        </is>
      </c>
      <c r="F1804" s="199" t="n">
        <v>2</v>
      </c>
      <c r="G1804" s="199" t="n">
        <v>2</v>
      </c>
      <c r="H1804" s="199" t="inlineStr">
        <is>
          <t>MEDIUM</t>
        </is>
      </c>
      <c r="I1804" s="199" t="n">
        <v>10</v>
      </c>
      <c r="J1804" s="199" t="inlineStr">
        <is>
          <t>NO</t>
        </is>
      </c>
      <c r="K1804" s="199" t="inlineStr">
        <is>
          <t>https://attack.mitre.org/techniques/T1027/006</t>
        </is>
      </c>
      <c r="L1804" s="199" t="inlineStr"/>
      <c r="M1804" s="199" t="inlineStr">
        <is>
          <t>Implement detections</t>
        </is>
      </c>
      <c r="N1804" s="199" t="inlineStr">
        <is>
          <t>https://attack.mitre.org/techniques/T1027/006</t>
        </is>
      </c>
      <c r="O1804" s="199" t="inlineStr">
        <is>
          <t>Implement detection rules for this technique</t>
        </is>
      </c>
      <c r="P1804" s="199" t="inlineStr">
        <is>
          <t>Tactics: Defense Evasion</t>
        </is>
      </c>
      <c r="Q1804" s="199" t="inlineStr">
        <is>
          <t>P4</t>
        </is>
      </c>
      <c r="R1804" s="199" t="inlineStr">
        <is>
          <t>🔍 Investigate and apply appropriate controls</t>
        </is>
      </c>
      <c r="S1804" s="199" t="inlineStr">
        <is>
          <t>MITRE technique - no IP context</t>
        </is>
      </c>
      <c r="T1804" s="199" t="n">
        <v>0</v>
      </c>
      <c r="U1804" s="199" t="n">
        <v>0</v>
      </c>
      <c r="V1804" s="199" t="inlineStr">
        <is>
          <t>T1027.006:HTML Smuggling | T1059.007:JavaScript</t>
        </is>
      </c>
      <c r="W1804" s="199" t="n">
        <v>1</v>
      </c>
      <c r="X1804" s="199" t="inlineStr">
        <is>
          <t>LOW (40%)</t>
        </is>
      </c>
      <c r="Y1804" s="199" t="inlineStr">
        <is>
          <t>NONE</t>
        </is>
      </c>
      <c r="Z1804" s="199" t="inlineStr">
        <is>
          <t>NONE</t>
        </is>
      </c>
      <c r="AA1804" s="199" t="inlineStr">
        <is>
          <t>NONE</t>
        </is>
      </c>
      <c r="AB1804" s="199" t="inlineStr">
        <is>
          <t>NONE</t>
        </is>
      </c>
      <c r="AC1804" s="199" t="n">
        <v>0</v>
      </c>
      <c r="AD1804" s="199" t="inlineStr"/>
    </row>
    <row r="1805">
      <c r="A1805" s="199" t="inlineStr">
        <is>
          <t>MITRE_ATTACK</t>
        </is>
      </c>
      <c r="B1805" s="199" t="inlineStr">
        <is>
          <t>T1556.005</t>
        </is>
      </c>
      <c r="C1805" s="199" t="inlineStr">
        <is>
          <t>Tactic: Credential Access, Defense Evasion, Persistence | Technique: Reversible Encryption | An adversary may abuse Active Directory authentication encryption properties to gain access to credentials on Windows systems. The AllowReversiblePasswordEncryption property specifies whether reversible password encryption for an account is enabled or disabled. By default this property is disabled (instead storing user credentials as the output of one-way hashing functions) and should not be enabled unle</t>
        </is>
      </c>
      <c r="D1805" s="199" t="n">
        <v>6</v>
      </c>
      <c r="E1805" s="199" t="inlineStr">
        <is>
          <t>MEDIUM</t>
        </is>
      </c>
      <c r="F1805" s="199" t="n">
        <v>2</v>
      </c>
      <c r="G1805" s="199" t="n">
        <v>2</v>
      </c>
      <c r="H1805" s="199" t="inlineStr">
        <is>
          <t>MEDIUM</t>
        </is>
      </c>
      <c r="I1805" s="199" t="n">
        <v>10</v>
      </c>
      <c r="J1805" s="199" t="inlineStr">
        <is>
          <t>NO</t>
        </is>
      </c>
      <c r="K1805" s="199" t="inlineStr">
        <is>
          <t>https://attack.mitre.org/techniques/T1556/005</t>
        </is>
      </c>
      <c r="L1805" s="199" t="inlineStr"/>
      <c r="M1805" s="199" t="inlineStr">
        <is>
          <t>Implement detections</t>
        </is>
      </c>
      <c r="N1805" s="199" t="inlineStr">
        <is>
          <t>https://attack.mitre.org/techniques/T1556/005</t>
        </is>
      </c>
      <c r="O1805" s="199" t="inlineStr">
        <is>
          <t>Implement detection rules for this technique</t>
        </is>
      </c>
      <c r="P1805" s="199" t="inlineStr">
        <is>
          <t>Tactics: Credential Access, Defense Evasion, Persistence</t>
        </is>
      </c>
      <c r="Q1805" s="199" t="inlineStr">
        <is>
          <t>P4</t>
        </is>
      </c>
      <c r="R1805" s="199" t="inlineStr">
        <is>
          <t>🔍 Investigate and apply appropriate controls</t>
        </is>
      </c>
      <c r="S1805" s="199" t="inlineStr">
        <is>
          <t>MITRE technique - no IP context</t>
        </is>
      </c>
      <c r="T1805" s="199" t="n">
        <v>0</v>
      </c>
      <c r="U1805" s="199" t="n">
        <v>0</v>
      </c>
      <c r="V1805" s="199" t="inlineStr">
        <is>
          <t>T1556.005:Reversible Encryption | T1589.001:Credentials</t>
        </is>
      </c>
      <c r="W1805" s="199" t="n">
        <v>1</v>
      </c>
      <c r="X1805" s="199" t="inlineStr">
        <is>
          <t>LOW (40%)</t>
        </is>
      </c>
      <c r="Y1805" s="199" t="inlineStr">
        <is>
          <t>NONE</t>
        </is>
      </c>
      <c r="Z1805" s="199" t="inlineStr">
        <is>
          <t>NONE</t>
        </is>
      </c>
      <c r="AA1805" s="199" t="inlineStr">
        <is>
          <t>NONE</t>
        </is>
      </c>
      <c r="AB1805" s="199" t="inlineStr">
        <is>
          <t>NONE</t>
        </is>
      </c>
      <c r="AC1805" s="199" t="n">
        <v>0</v>
      </c>
      <c r="AD1805" s="199" t="inlineStr"/>
    </row>
    <row r="1806">
      <c r="A1806" s="199" t="inlineStr">
        <is>
          <t>MITRE_ATTACK</t>
        </is>
      </c>
      <c r="B1806" s="199" t="inlineStr">
        <is>
          <t>T1027.010</t>
        </is>
      </c>
      <c r="C1806" s="199" t="inlineStr">
        <is>
          <t>Tactic: Defense Evasion | Technique: Command Obfuscation | Adversaries may obfuscate content during command execution to impede detection. Command-line obfuscation is a method of making strings and patterns within commands and scripts more difficult to signature and analyze. This type of obfuscation can be included within commands executed by delivered payloads (e.g., [Phishing](https://attack.mitre.org/techniques/T1566) and [Drive-by Compromise](https://attack.mitre.org/techniques/T1189)) or in</t>
        </is>
      </c>
      <c r="D1806" s="199" t="n">
        <v>6</v>
      </c>
      <c r="E1806" s="199" t="inlineStr">
        <is>
          <t>MEDIUM</t>
        </is>
      </c>
      <c r="F1806" s="199" t="n">
        <v>2</v>
      </c>
      <c r="G1806" s="199" t="n">
        <v>2</v>
      </c>
      <c r="H1806" s="199" t="inlineStr">
        <is>
          <t>MEDIUM</t>
        </is>
      </c>
      <c r="I1806" s="199" t="n">
        <v>10</v>
      </c>
      <c r="J1806" s="199" t="inlineStr">
        <is>
          <t>NO</t>
        </is>
      </c>
      <c r="K1806" s="199" t="inlineStr">
        <is>
          <t>https://attack.mitre.org/techniques/T1027/010</t>
        </is>
      </c>
      <c r="L1806" s="199" t="inlineStr"/>
      <c r="M1806" s="199" t="inlineStr">
        <is>
          <t>Implement detections</t>
        </is>
      </c>
      <c r="N1806" s="199" t="inlineStr">
        <is>
          <t>https://attack.mitre.org/techniques/T1027/010</t>
        </is>
      </c>
      <c r="O1806" s="199" t="inlineStr">
        <is>
          <t>Implement detection rules for this technique</t>
        </is>
      </c>
      <c r="P1806" s="199" t="inlineStr">
        <is>
          <t>Tactics: Defense Evasion</t>
        </is>
      </c>
      <c r="Q1806" s="199" t="inlineStr">
        <is>
          <t>P4</t>
        </is>
      </c>
      <c r="R1806" s="199" t="inlineStr">
        <is>
          <t>🔍 Investigate and apply appropriate controls</t>
        </is>
      </c>
      <c r="S1806" s="199" t="inlineStr">
        <is>
          <t>MITRE technique - no IP context</t>
        </is>
      </c>
      <c r="T1806" s="199" t="n">
        <v>0</v>
      </c>
      <c r="U1806" s="199" t="n">
        <v>0</v>
      </c>
      <c r="V1806" s="199" t="inlineStr">
        <is>
          <t>T1027.010:Command Obfuscation | T1566:Phishing | T1189:Drive-by Compromise</t>
        </is>
      </c>
      <c r="W1806" s="199" t="n">
        <v>1</v>
      </c>
      <c r="X1806" s="199" t="inlineStr">
        <is>
          <t>LOW (40%)</t>
        </is>
      </c>
      <c r="Y1806" s="199" t="inlineStr">
        <is>
          <t>NONE</t>
        </is>
      </c>
      <c r="Z1806" s="199" t="inlineStr">
        <is>
          <t>NONE</t>
        </is>
      </c>
      <c r="AA1806" s="199" t="inlineStr">
        <is>
          <t>NONE</t>
        </is>
      </c>
      <c r="AB1806" s="199" t="inlineStr">
        <is>
          <t>NONE</t>
        </is>
      </c>
      <c r="AC1806" s="199" t="n">
        <v>0</v>
      </c>
      <c r="AD1806" s="199" t="inlineStr"/>
    </row>
    <row r="1807">
      <c r="A1807" s="199" t="inlineStr">
        <is>
          <t>MITRE_ATTACK</t>
        </is>
      </c>
      <c r="B1807" s="199" t="inlineStr">
        <is>
          <t>T1070.004</t>
        </is>
      </c>
      <c r="C1807" s="199" t="inlineStr">
        <is>
          <t>Tactic: Defense Evasion | Technique: File Deletion | Adversaries may delete files left behind by the actions of their intrusion activity. Malware, tools, or other non-native files dropped or created on a system by an adversary (ex: [Ingress Tool Transfer](https://attack.mitre.org/techniques/T1105)) may leave traces to indicate to what was done within a network and how. Removal of these files can occur during an intrusion, or as part of a post-intrusion process to minimize the adversary's footpri</t>
        </is>
      </c>
      <c r="D1807" s="199" t="n">
        <v>6</v>
      </c>
      <c r="E1807" s="199" t="inlineStr">
        <is>
          <t>MEDIUM</t>
        </is>
      </c>
      <c r="F1807" s="199" t="n">
        <v>2</v>
      </c>
      <c r="G1807" s="199" t="n">
        <v>2</v>
      </c>
      <c r="H1807" s="199" t="inlineStr">
        <is>
          <t>MEDIUM</t>
        </is>
      </c>
      <c r="I1807" s="199" t="n">
        <v>10</v>
      </c>
      <c r="J1807" s="199" t="inlineStr">
        <is>
          <t>NO</t>
        </is>
      </c>
      <c r="K1807" s="199" t="inlineStr">
        <is>
          <t>https://attack.mitre.org/techniques/T1070/004</t>
        </is>
      </c>
      <c r="L1807" s="199" t="inlineStr"/>
      <c r="M1807" s="199" t="inlineStr">
        <is>
          <t>Implement detections</t>
        </is>
      </c>
      <c r="N1807" s="199" t="inlineStr">
        <is>
          <t>https://attack.mitre.org/techniques/T1070/004</t>
        </is>
      </c>
      <c r="O1807" s="199" t="inlineStr">
        <is>
          <t>Implement detection rules for this technique</t>
        </is>
      </c>
      <c r="P1807" s="199" t="inlineStr">
        <is>
          <t>Tactics: Defense Evasion</t>
        </is>
      </c>
      <c r="Q1807" s="199" t="inlineStr">
        <is>
          <t>P4</t>
        </is>
      </c>
      <c r="R1807" s="199" t="inlineStr">
        <is>
          <t>🔍 Investigate and apply appropriate controls</t>
        </is>
      </c>
      <c r="S1807" s="199" t="inlineStr">
        <is>
          <t>MITRE technique - no IP context</t>
        </is>
      </c>
      <c r="T1807" s="199" t="n">
        <v>0</v>
      </c>
      <c r="U1807" s="199" t="n">
        <v>0</v>
      </c>
      <c r="V1807" s="199" t="inlineStr">
        <is>
          <t>T1070.004:File Deletion | T1588.001:Malware | T1105:Ingress Tool Transfer</t>
        </is>
      </c>
      <c r="W1807" s="199" t="n">
        <v>1</v>
      </c>
      <c r="X1807" s="199" t="inlineStr">
        <is>
          <t>LOW (40%)</t>
        </is>
      </c>
      <c r="Y1807" s="199" t="inlineStr">
        <is>
          <t>NONE</t>
        </is>
      </c>
      <c r="Z1807" s="199" t="inlineStr">
        <is>
          <t>NONE</t>
        </is>
      </c>
      <c r="AA1807" s="199" t="inlineStr">
        <is>
          <t>NONE</t>
        </is>
      </c>
      <c r="AB1807" s="199" t="inlineStr">
        <is>
          <t>NONE</t>
        </is>
      </c>
      <c r="AC1807" s="199" t="n">
        <v>0</v>
      </c>
      <c r="AD1807" s="199" t="inlineStr"/>
    </row>
    <row r="1808">
      <c r="A1808" s="199" t="inlineStr">
        <is>
          <t>MITRE_ATTACK</t>
        </is>
      </c>
      <c r="B1808" s="199" t="inlineStr">
        <is>
          <t>T1189</t>
        </is>
      </c>
      <c r="C1808" s="199" t="inlineStr">
        <is>
          <t>Tactic: Initial Access | Technique: Drive-by Compromise | Adversaries may gain access to a system through a user visiting a website over the normal course of browsing. Multiple ways of delivering exploit code to a browser exist (i.e., [Drive-by Target](https://attack.mitre.org/techniques/T1608/004)), including:
* A legitimate website is compromised, allowing adversaries to inject malicious code
* Script files served to a legitimate website from a publicly writeable cloud storage bucket are modi</t>
        </is>
      </c>
      <c r="D1808" s="199" t="n">
        <v>6</v>
      </c>
      <c r="E1808" s="199" t="inlineStr">
        <is>
          <t>MEDIUM</t>
        </is>
      </c>
      <c r="F1808" s="199" t="n">
        <v>2</v>
      </c>
      <c r="G1808" s="199" t="n">
        <v>2</v>
      </c>
      <c r="H1808" s="199" t="inlineStr">
        <is>
          <t>MEDIUM</t>
        </is>
      </c>
      <c r="I1808" s="199" t="n">
        <v>10</v>
      </c>
      <c r="J1808" s="199" t="inlineStr">
        <is>
          <t>NO</t>
        </is>
      </c>
      <c r="K1808" s="199" t="inlineStr">
        <is>
          <t>https://attack.mitre.org/techniques/T1189</t>
        </is>
      </c>
      <c r="L1808" s="199" t="inlineStr"/>
      <c r="M1808" s="199" t="inlineStr">
        <is>
          <t>Implement detections</t>
        </is>
      </c>
      <c r="N1808" s="199" t="inlineStr">
        <is>
          <t>https://attack.mitre.org/techniques/T1189</t>
        </is>
      </c>
      <c r="O1808" s="199" t="inlineStr">
        <is>
          <t>Implement detection rules for this technique</t>
        </is>
      </c>
      <c r="P1808" s="199" t="inlineStr">
        <is>
          <t>Tactics: Initial Access</t>
        </is>
      </c>
      <c r="Q1808" s="199" t="inlineStr">
        <is>
          <t>P4</t>
        </is>
      </c>
      <c r="R1808" s="199" t="inlineStr">
        <is>
          <t>🔍 Investigate and apply appropriate controls</t>
        </is>
      </c>
      <c r="S1808" s="199" t="inlineStr">
        <is>
          <t>MITRE technique - no IP context</t>
        </is>
      </c>
      <c r="T1808" s="199" t="n">
        <v>0</v>
      </c>
      <c r="U1808" s="199" t="n">
        <v>0</v>
      </c>
      <c r="V1808" s="199" t="inlineStr">
        <is>
          <t>T1189:Drive-by Compromise | T1608.004:Drive-by Target</t>
        </is>
      </c>
      <c r="W1808" s="199" t="n">
        <v>1</v>
      </c>
      <c r="X1808" s="199" t="inlineStr">
        <is>
          <t>LOW (40%)</t>
        </is>
      </c>
      <c r="Y1808" s="199" t="inlineStr">
        <is>
          <t>NONE</t>
        </is>
      </c>
      <c r="Z1808" s="199" t="inlineStr">
        <is>
          <t>NONE</t>
        </is>
      </c>
      <c r="AA1808" s="199" t="inlineStr">
        <is>
          <t>NONE</t>
        </is>
      </c>
      <c r="AB1808" s="199" t="inlineStr">
        <is>
          <t>NONE</t>
        </is>
      </c>
      <c r="AC1808" s="199" t="n">
        <v>0</v>
      </c>
      <c r="AD1808" s="199" t="inlineStr"/>
    </row>
    <row r="1809">
      <c r="A1809" s="199" t="inlineStr">
        <is>
          <t>MITRE_ATTACK</t>
        </is>
      </c>
      <c r="B1809" s="199" t="inlineStr">
        <is>
          <t>T1498</t>
        </is>
      </c>
      <c r="C1809" s="199" t="inlineStr">
        <is>
          <t>Tactic: Impact | Technique: Network Denial of Service | Adversaries may perform Network Denial of Service (DoS) attacks to degrade or block the availability of targeted resources to users. Network DoS can be performed by exhausting the network bandwidth services rely on. Example resources include specific websites, email services, DNS, and web-based applications. Adversaries have been observed conducting network DoS attacks for political purposes(Citation: FireEye OpPoisonedHandover February 201</t>
        </is>
      </c>
      <c r="D1809" s="199" t="n">
        <v>6</v>
      </c>
      <c r="E1809" s="199" t="inlineStr">
        <is>
          <t>MEDIUM</t>
        </is>
      </c>
      <c r="F1809" s="199" t="n">
        <v>2</v>
      </c>
      <c r="G1809" s="199" t="n">
        <v>2</v>
      </c>
      <c r="H1809" s="199" t="inlineStr">
        <is>
          <t>MEDIUM</t>
        </is>
      </c>
      <c r="I1809" s="199" t="n">
        <v>10</v>
      </c>
      <c r="J1809" s="199" t="inlineStr">
        <is>
          <t>NO</t>
        </is>
      </c>
      <c r="K1809" s="199" t="inlineStr">
        <is>
          <t>https://attack.mitre.org/techniques/T1498</t>
        </is>
      </c>
      <c r="L1809" s="199" t="inlineStr"/>
      <c r="M1809" s="199" t="inlineStr">
        <is>
          <t>Implement detections</t>
        </is>
      </c>
      <c r="N1809" s="199" t="inlineStr">
        <is>
          <t>https://attack.mitre.org/techniques/T1498</t>
        </is>
      </c>
      <c r="O1809" s="199" t="inlineStr">
        <is>
          <t>Implement detection rules for this technique</t>
        </is>
      </c>
      <c r="P1809" s="199" t="inlineStr">
        <is>
          <t>Tactics: Impact</t>
        </is>
      </c>
      <c r="Q1809" s="199" t="inlineStr">
        <is>
          <t>P4</t>
        </is>
      </c>
      <c r="R1809" s="199" t="inlineStr">
        <is>
          <t>🔍 Investigate and apply appropriate controls</t>
        </is>
      </c>
      <c r="S1809" s="199" t="inlineStr">
        <is>
          <t>MITRE technique - no IP context</t>
        </is>
      </c>
      <c r="T1809" s="199" t="n">
        <v>0</v>
      </c>
      <c r="U1809" s="199" t="n">
        <v>0</v>
      </c>
      <c r="V1809" s="199" t="inlineStr">
        <is>
          <t>T1498:Network Denial of Service</t>
        </is>
      </c>
      <c r="W1809" s="199" t="n">
        <v>1</v>
      </c>
      <c r="X1809" s="199" t="inlineStr">
        <is>
          <t>LOW (40%)</t>
        </is>
      </c>
      <c r="Y1809" s="199" t="inlineStr">
        <is>
          <t>NONE</t>
        </is>
      </c>
      <c r="Z1809" s="199" t="inlineStr">
        <is>
          <t>NONE</t>
        </is>
      </c>
      <c r="AA1809" s="199" t="inlineStr">
        <is>
          <t>NONE</t>
        </is>
      </c>
      <c r="AB1809" s="199" t="inlineStr">
        <is>
          <t>NONE</t>
        </is>
      </c>
      <c r="AC1809" s="199" t="n">
        <v>0</v>
      </c>
      <c r="AD1809" s="199" t="inlineStr"/>
    </row>
    <row r="1810">
      <c r="A1810" s="199" t="inlineStr">
        <is>
          <t>MITRE_ATTACK</t>
        </is>
      </c>
      <c r="B1810" s="199" t="inlineStr">
        <is>
          <t>T1651</t>
        </is>
      </c>
      <c r="C1810" s="199" t="inlineStr">
        <is>
          <t>Tactic: Execution | Technique: Cloud Administration Command | Adversaries may abuse cloud management services to execute commands within virtual machines. Resources such as AWS Systems Manager, Azure RunCommand, and Runbooks allow users to remotely run scripts in virtual machines by leveraging installed virtual machine agents. (Citation: AWS Systems Manager Run Command)(Citation: Microsoft Run Command)
If an adversary gains administrative access to a cloud environment, they may be able to abuse</t>
        </is>
      </c>
      <c r="D1810" s="199" t="n">
        <v>6</v>
      </c>
      <c r="E1810" s="199" t="inlineStr">
        <is>
          <t>MEDIUM</t>
        </is>
      </c>
      <c r="F1810" s="199" t="n">
        <v>2</v>
      </c>
      <c r="G1810" s="199" t="n">
        <v>2</v>
      </c>
      <c r="H1810" s="199" t="inlineStr">
        <is>
          <t>MEDIUM</t>
        </is>
      </c>
      <c r="I1810" s="199" t="n">
        <v>10</v>
      </c>
      <c r="J1810" s="199" t="inlineStr">
        <is>
          <t>NO</t>
        </is>
      </c>
      <c r="K1810" s="199" t="inlineStr">
        <is>
          <t>https://attack.mitre.org/techniques/T1651</t>
        </is>
      </c>
      <c r="L1810" s="199" t="inlineStr"/>
      <c r="M1810" s="199" t="inlineStr">
        <is>
          <t>Implement detections</t>
        </is>
      </c>
      <c r="N1810" s="199" t="inlineStr">
        <is>
          <t>https://attack.mitre.org/techniques/T1651</t>
        </is>
      </c>
      <c r="O1810" s="199" t="inlineStr">
        <is>
          <t>Implement detection rules for this technique</t>
        </is>
      </c>
      <c r="P1810" s="199" t="inlineStr">
        <is>
          <t>Tactics: Execution</t>
        </is>
      </c>
      <c r="Q1810" s="199" t="inlineStr">
        <is>
          <t>P4</t>
        </is>
      </c>
      <c r="R1810" s="199" t="inlineStr">
        <is>
          <t>🔍 Investigate and apply appropriate controls</t>
        </is>
      </c>
      <c r="S1810" s="199" t="inlineStr">
        <is>
          <t>MITRE technique - no IP context</t>
        </is>
      </c>
      <c r="T1810" s="199" t="n">
        <v>0</v>
      </c>
      <c r="U1810" s="199" t="n">
        <v>0</v>
      </c>
      <c r="V1810" s="199" t="inlineStr">
        <is>
          <t>T1651:Cloud Administration Command</t>
        </is>
      </c>
      <c r="W1810" s="199" t="n">
        <v>1</v>
      </c>
      <c r="X1810" s="199" t="inlineStr">
        <is>
          <t>LOW (40%)</t>
        </is>
      </c>
      <c r="Y1810" s="199" t="inlineStr">
        <is>
          <t>NONE</t>
        </is>
      </c>
      <c r="Z1810" s="199" t="inlineStr">
        <is>
          <t>NONE</t>
        </is>
      </c>
      <c r="AA1810" s="199" t="inlineStr">
        <is>
          <t>NONE</t>
        </is>
      </c>
      <c r="AB1810" s="199" t="inlineStr">
        <is>
          <t>NONE</t>
        </is>
      </c>
      <c r="AC1810" s="199" t="n">
        <v>0</v>
      </c>
      <c r="AD1810" s="199" t="inlineStr"/>
    </row>
    <row r="1811">
      <c r="A1811" s="199" t="inlineStr">
        <is>
          <t>MITRE_ATTACK</t>
        </is>
      </c>
      <c r="B1811" s="199" t="inlineStr">
        <is>
          <t>T1546.016</t>
        </is>
      </c>
      <c r="C1811" s="199" t="inlineStr">
        <is>
          <t>Tactic: Privilege Escalation, Persistence | Technique: Installer Packages | Adversaries may establish persistence and elevate privileges by using an installer to trigger the execution of malicious content. Installer packages are OS specific and contain the resources an operating system needs to install applications on a system. Installer packages can include scripts that run prior to installation as well as after installation is complete. Installer scripts may inherit elevated permissions when e</t>
        </is>
      </c>
      <c r="D1811" s="199" t="n">
        <v>6</v>
      </c>
      <c r="E1811" s="199" t="inlineStr">
        <is>
          <t>MEDIUM</t>
        </is>
      </c>
      <c r="F1811" s="199" t="n">
        <v>2</v>
      </c>
      <c r="G1811" s="199" t="n">
        <v>2</v>
      </c>
      <c r="H1811" s="199" t="inlineStr">
        <is>
          <t>MEDIUM</t>
        </is>
      </c>
      <c r="I1811" s="199" t="n">
        <v>10</v>
      </c>
      <c r="J1811" s="199" t="inlineStr">
        <is>
          <t>NO</t>
        </is>
      </c>
      <c r="K1811" s="199" t="inlineStr">
        <is>
          <t>https://attack.mitre.org/techniques/T1546/016</t>
        </is>
      </c>
      <c r="L1811" s="199" t="inlineStr"/>
      <c r="M1811" s="199" t="inlineStr">
        <is>
          <t>Implement detections</t>
        </is>
      </c>
      <c r="N1811" s="199" t="inlineStr">
        <is>
          <t>https://attack.mitre.org/techniques/T1546/016</t>
        </is>
      </c>
      <c r="O1811" s="199" t="inlineStr">
        <is>
          <t>Implement detection rules for this technique</t>
        </is>
      </c>
      <c r="P1811" s="199" t="inlineStr">
        <is>
          <t>Tactics: Privilege Escalation, Persistence</t>
        </is>
      </c>
      <c r="Q1811" s="199" t="inlineStr">
        <is>
          <t>P4</t>
        </is>
      </c>
      <c r="R1811" s="199" t="inlineStr">
        <is>
          <t>🔍 Investigate and apply appropriate controls</t>
        </is>
      </c>
      <c r="S1811" s="199" t="inlineStr">
        <is>
          <t>MITRE technique - no IP context</t>
        </is>
      </c>
      <c r="T1811" s="199" t="n">
        <v>0</v>
      </c>
      <c r="U1811" s="199" t="n">
        <v>0</v>
      </c>
      <c r="V1811" s="199" t="inlineStr">
        <is>
          <t>T1546.016:Installer Packages</t>
        </is>
      </c>
      <c r="W1811" s="199" t="n">
        <v>1</v>
      </c>
      <c r="X1811" s="199" t="inlineStr">
        <is>
          <t>LOW (40%)</t>
        </is>
      </c>
      <c r="Y1811" s="199" t="inlineStr">
        <is>
          <t>NONE</t>
        </is>
      </c>
      <c r="Z1811" s="199" t="inlineStr">
        <is>
          <t>NONE</t>
        </is>
      </c>
      <c r="AA1811" s="199" t="inlineStr">
        <is>
          <t>NONE</t>
        </is>
      </c>
      <c r="AB1811" s="199" t="inlineStr">
        <is>
          <t>NONE</t>
        </is>
      </c>
      <c r="AC1811" s="199" t="n">
        <v>0</v>
      </c>
      <c r="AD1811" s="199" t="inlineStr"/>
    </row>
    <row r="1812">
      <c r="A1812" s="199" t="inlineStr">
        <is>
          <t>MITRE_ATTACK</t>
        </is>
      </c>
      <c r="B1812" s="199" t="inlineStr">
        <is>
          <t>T1595.001</t>
        </is>
      </c>
      <c r="C1812" s="199" t="inlineStr">
        <is>
          <t>Tactic: Reconnaissance | Technique: Scanning IP Blocks | Adversaries may scan victim IP blocks to gather information that can be used during targeting. Public IP addresses may be allocated to organizations by block, or a range of sequential addresses.
Adversaries may scan IP blocks in order to [Gather Victim Network Information](https://attack.mitre.org/techniques/T1590), such as which IP addresses are actively in use as well as more detailed information about hosts assigned these addresses. Sc</t>
        </is>
      </c>
      <c r="D1812" s="199" t="n">
        <v>6</v>
      </c>
      <c r="E1812" s="199" t="inlineStr">
        <is>
          <t>MEDIUM</t>
        </is>
      </c>
      <c r="F1812" s="199" t="n">
        <v>2</v>
      </c>
      <c r="G1812" s="199" t="n">
        <v>2</v>
      </c>
      <c r="H1812" s="199" t="inlineStr">
        <is>
          <t>MEDIUM</t>
        </is>
      </c>
      <c r="I1812" s="199" t="n">
        <v>10</v>
      </c>
      <c r="J1812" s="199" t="inlineStr">
        <is>
          <t>NO</t>
        </is>
      </c>
      <c r="K1812" s="199" t="inlineStr">
        <is>
          <t>https://attack.mitre.org/techniques/T1595/001</t>
        </is>
      </c>
      <c r="L1812" s="199" t="inlineStr"/>
      <c r="M1812" s="199" t="inlineStr">
        <is>
          <t>Implement detections</t>
        </is>
      </c>
      <c r="N1812" s="199" t="inlineStr">
        <is>
          <t>https://attack.mitre.org/techniques/T1595/001</t>
        </is>
      </c>
      <c r="O1812" s="199" t="inlineStr">
        <is>
          <t>Implement detection rules for this technique</t>
        </is>
      </c>
      <c r="P1812" s="199" t="inlineStr">
        <is>
          <t>Tactics: Reconnaissance</t>
        </is>
      </c>
      <c r="Q1812" s="199" t="inlineStr">
        <is>
          <t>P4</t>
        </is>
      </c>
      <c r="R1812" s="199" t="inlineStr">
        <is>
          <t>🔍 Investigate and apply appropriate controls</t>
        </is>
      </c>
      <c r="S1812" s="199" t="inlineStr">
        <is>
          <t>MITRE technique - no IP context</t>
        </is>
      </c>
      <c r="T1812" s="199" t="n">
        <v>0</v>
      </c>
      <c r="U1812" s="199" t="n">
        <v>0</v>
      </c>
      <c r="V1812" s="199" t="inlineStr">
        <is>
          <t>T1595.001:Scanning IP Blocks | T1590.005:IP Addresses | T1590:Gather Victim Network Information</t>
        </is>
      </c>
      <c r="W1812" s="199" t="n">
        <v>1</v>
      </c>
      <c r="X1812" s="199" t="inlineStr">
        <is>
          <t>LOW (40%)</t>
        </is>
      </c>
      <c r="Y1812" s="199" t="inlineStr">
        <is>
          <t>NONE</t>
        </is>
      </c>
      <c r="Z1812" s="199" t="inlineStr">
        <is>
          <t>NONE</t>
        </is>
      </c>
      <c r="AA1812" s="199" t="inlineStr">
        <is>
          <t>NONE</t>
        </is>
      </c>
      <c r="AB1812" s="199" t="inlineStr">
        <is>
          <t>NONE</t>
        </is>
      </c>
      <c r="AC1812" s="199" t="n">
        <v>0</v>
      </c>
      <c r="AD1812" s="199" t="inlineStr"/>
    </row>
    <row r="1813">
      <c r="A1813" s="199" t="inlineStr">
        <is>
          <t>MITRE_ATTACK</t>
        </is>
      </c>
      <c r="B1813" s="199" t="inlineStr">
        <is>
          <t>T1221</t>
        </is>
      </c>
      <c r="C1813" s="199" t="inlineStr">
        <is>
          <t>Tactic: Defense Evasion | Technique: Template Injection | Adversaries may create or modify references in user document templates to conceal malicious code or force authentication attempts. For example, Microsoft’s Office Open XML (OOXML) specification defines an XML-based format for Office documents (.docx, xlsx, .pptx) to replace older binary formats (.doc, .xls, .ppt). OOXML files are packed together ZIP archives compromised of various XML files, referred to as parts, containing properties tha</t>
        </is>
      </c>
      <c r="D1813" s="199" t="n">
        <v>6</v>
      </c>
      <c r="E1813" s="199" t="inlineStr">
        <is>
          <t>MEDIUM</t>
        </is>
      </c>
      <c r="F1813" s="199" t="n">
        <v>2</v>
      </c>
      <c r="G1813" s="199" t="n">
        <v>2</v>
      </c>
      <c r="H1813" s="199" t="inlineStr">
        <is>
          <t>MEDIUM</t>
        </is>
      </c>
      <c r="I1813" s="199" t="n">
        <v>10</v>
      </c>
      <c r="J1813" s="199" t="inlineStr">
        <is>
          <t>NO</t>
        </is>
      </c>
      <c r="K1813" s="199" t="inlineStr">
        <is>
          <t>https://attack.mitre.org/techniques/T1221</t>
        </is>
      </c>
      <c r="L1813" s="199" t="inlineStr"/>
      <c r="M1813" s="199" t="inlineStr">
        <is>
          <t>Implement detections</t>
        </is>
      </c>
      <c r="N1813" s="199" t="inlineStr">
        <is>
          <t>https://attack.mitre.org/techniques/T1221</t>
        </is>
      </c>
      <c r="O1813" s="199" t="inlineStr">
        <is>
          <t>Implement detection rules for this technique</t>
        </is>
      </c>
      <c r="P1813" s="199" t="inlineStr">
        <is>
          <t>Tactics: Defense Evasion</t>
        </is>
      </c>
      <c r="Q1813" s="199" t="inlineStr">
        <is>
          <t>P4</t>
        </is>
      </c>
      <c r="R1813" s="199" t="inlineStr">
        <is>
          <t>🔍 Investigate and apply appropriate controls</t>
        </is>
      </c>
      <c r="S1813" s="199" t="inlineStr">
        <is>
          <t>MITRE technique - no IP context</t>
        </is>
      </c>
      <c r="T1813" s="199" t="n">
        <v>0</v>
      </c>
      <c r="U1813" s="199" t="n">
        <v>0</v>
      </c>
      <c r="V1813" s="199" t="inlineStr">
        <is>
          <t>T1221:Template Injection</t>
        </is>
      </c>
      <c r="W1813" s="199" t="n">
        <v>1</v>
      </c>
      <c r="X1813" s="199" t="inlineStr">
        <is>
          <t>LOW (40%)</t>
        </is>
      </c>
      <c r="Y1813" s="199" t="inlineStr">
        <is>
          <t>NONE</t>
        </is>
      </c>
      <c r="Z1813" s="199" t="inlineStr">
        <is>
          <t>NONE</t>
        </is>
      </c>
      <c r="AA1813" s="199" t="inlineStr">
        <is>
          <t>NONE</t>
        </is>
      </c>
      <c r="AB1813" s="199" t="inlineStr">
        <is>
          <t>NONE</t>
        </is>
      </c>
      <c r="AC1813" s="199" t="n">
        <v>0</v>
      </c>
      <c r="AD1813" s="199" t="inlineStr"/>
    </row>
    <row r="1814">
      <c r="A1814" s="199" t="inlineStr">
        <is>
          <t>MITRE_ATTACK</t>
        </is>
      </c>
      <c r="B1814" s="199" t="inlineStr">
        <is>
          <t>T1037.004</t>
        </is>
      </c>
      <c r="C1814" s="199" t="inlineStr">
        <is>
          <t>Tactic: Persistence, Privilege Escalation | Technique: RC Scripts | Adversaries may establish persistence by modifying RC scripts, which are executed during a Unix-like system’s startup. These files allow system administrators to map and start custom services at startup for different run levels. RC scripts require root privileges to modify. Adversaries may establish persistence by adding a malicious binary path or shell commands to rc.local , rc.common , and other RC scripts specific to the Unix</t>
        </is>
      </c>
      <c r="D1814" s="199" t="n">
        <v>6</v>
      </c>
      <c r="E1814" s="199" t="inlineStr">
        <is>
          <t>MEDIUM</t>
        </is>
      </c>
      <c r="F1814" s="199" t="n">
        <v>2</v>
      </c>
      <c r="G1814" s="199" t="n">
        <v>2</v>
      </c>
      <c r="H1814" s="199" t="inlineStr">
        <is>
          <t>MEDIUM</t>
        </is>
      </c>
      <c r="I1814" s="199" t="n">
        <v>10</v>
      </c>
      <c r="J1814" s="199" t="inlineStr">
        <is>
          <t>NO</t>
        </is>
      </c>
      <c r="K1814" s="199" t="inlineStr">
        <is>
          <t>https://attack.mitre.org/techniques/T1037/004</t>
        </is>
      </c>
      <c r="L1814" s="199" t="inlineStr"/>
      <c r="M1814" s="199" t="inlineStr">
        <is>
          <t>Implement detections</t>
        </is>
      </c>
      <c r="N1814" s="199" t="inlineStr">
        <is>
          <t>https://attack.mitre.org/techniques/T1037/004</t>
        </is>
      </c>
      <c r="O1814" s="199" t="inlineStr">
        <is>
          <t>Implement detection rules for this technique</t>
        </is>
      </c>
      <c r="P1814" s="199" t="inlineStr">
        <is>
          <t>Tactics: Persistence, Privilege Escalation</t>
        </is>
      </c>
      <c r="Q1814" s="199" t="inlineStr">
        <is>
          <t>P4</t>
        </is>
      </c>
      <c r="R1814" s="199" t="inlineStr">
        <is>
          <t>🔍 Investigate and apply appropriate controls</t>
        </is>
      </c>
      <c r="S1814" s="199" t="inlineStr">
        <is>
          <t>MITRE technique - no IP context</t>
        </is>
      </c>
      <c r="T1814" s="199" t="n">
        <v>0</v>
      </c>
      <c r="U1814" s="199" t="n">
        <v>0</v>
      </c>
      <c r="V1814" s="199" t="inlineStr">
        <is>
          <t>T1037.004:RC Scripts</t>
        </is>
      </c>
      <c r="W1814" s="199" t="n">
        <v>1</v>
      </c>
      <c r="X1814" s="199" t="inlineStr">
        <is>
          <t>LOW (40%)</t>
        </is>
      </c>
      <c r="Y1814" s="199" t="inlineStr">
        <is>
          <t>NONE</t>
        </is>
      </c>
      <c r="Z1814" s="199" t="inlineStr">
        <is>
          <t>NONE</t>
        </is>
      </c>
      <c r="AA1814" s="199" t="inlineStr">
        <is>
          <t>NONE</t>
        </is>
      </c>
      <c r="AB1814" s="199" t="inlineStr">
        <is>
          <t>NONE</t>
        </is>
      </c>
      <c r="AC1814" s="199" t="n">
        <v>0</v>
      </c>
      <c r="AD1814" s="199" t="inlineStr"/>
    </row>
    <row r="1815">
      <c r="A1815" s="199" t="inlineStr">
        <is>
          <t>MITRE_ATTACK</t>
        </is>
      </c>
      <c r="B1815" s="199" t="inlineStr">
        <is>
          <t>T1134</t>
        </is>
      </c>
      <c r="C1815" s="199" t="inlineStr">
        <is>
          <t>Tactic: Defense Evasion, Privilege Escalation | Technique: Access Token Manipulation | 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t>
        </is>
      </c>
      <c r="D1815" s="199" t="n">
        <v>6</v>
      </c>
      <c r="E1815" s="199" t="inlineStr">
        <is>
          <t>MEDIUM</t>
        </is>
      </c>
      <c r="F1815" s="199" t="n">
        <v>2</v>
      </c>
      <c r="G1815" s="199" t="n">
        <v>2</v>
      </c>
      <c r="H1815" s="199" t="inlineStr">
        <is>
          <t>MEDIUM</t>
        </is>
      </c>
      <c r="I1815" s="199" t="n">
        <v>10</v>
      </c>
      <c r="J1815" s="199" t="inlineStr">
        <is>
          <t>NO</t>
        </is>
      </c>
      <c r="K1815" s="199" t="inlineStr">
        <is>
          <t>https://attack.mitre.org/techniques/T1134</t>
        </is>
      </c>
      <c r="L1815" s="199" t="inlineStr"/>
      <c r="M1815" s="199" t="inlineStr">
        <is>
          <t>Implement detections</t>
        </is>
      </c>
      <c r="N1815" s="199" t="inlineStr">
        <is>
          <t>https://attack.mitre.org/techniques/T1134</t>
        </is>
      </c>
      <c r="O1815" s="199" t="inlineStr">
        <is>
          <t>Implement detection rules for this technique</t>
        </is>
      </c>
      <c r="P1815" s="199" t="inlineStr">
        <is>
          <t>Tactics: Defense Evasion, Privilege Escalation</t>
        </is>
      </c>
      <c r="Q1815" s="199" t="inlineStr">
        <is>
          <t>P4</t>
        </is>
      </c>
      <c r="R1815" s="199" t="inlineStr">
        <is>
          <t>🔍 Investigate and apply appropriate controls</t>
        </is>
      </c>
      <c r="S1815" s="199" t="inlineStr">
        <is>
          <t>MITRE technique - no IP context</t>
        </is>
      </c>
      <c r="T1815" s="199" t="n">
        <v>0</v>
      </c>
      <c r="U1815" s="199" t="n">
        <v>0</v>
      </c>
      <c r="V1815" s="199" t="inlineStr">
        <is>
          <t>T1134:Access Token Manipulation</t>
        </is>
      </c>
      <c r="W1815" s="199" t="n">
        <v>1</v>
      </c>
      <c r="X1815" s="199" t="inlineStr">
        <is>
          <t>LOW (40%)</t>
        </is>
      </c>
      <c r="Y1815" s="199" t="inlineStr">
        <is>
          <t>NONE</t>
        </is>
      </c>
      <c r="Z1815" s="199" t="inlineStr">
        <is>
          <t>NONE</t>
        </is>
      </c>
      <c r="AA1815" s="199" t="inlineStr">
        <is>
          <t>NONE</t>
        </is>
      </c>
      <c r="AB1815" s="199" t="inlineStr">
        <is>
          <t>NONE</t>
        </is>
      </c>
      <c r="AC1815" s="199" t="n">
        <v>0</v>
      </c>
      <c r="AD1815" s="199" t="inlineStr"/>
    </row>
    <row r="1816">
      <c r="A1816" s="199" t="inlineStr">
        <is>
          <t>MITRE_ATTACK</t>
        </is>
      </c>
      <c r="B1816" s="199" t="inlineStr">
        <is>
          <t>T1111</t>
        </is>
      </c>
      <c r="C1816" s="199" t="inlineStr">
        <is>
          <t>Tactic: Credential Access | Technique: Multi-Factor Authentication Interception | 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be aware of techniques that could be used to intercept and bypass these securit</t>
        </is>
      </c>
      <c r="D1816" s="199" t="n">
        <v>6</v>
      </c>
      <c r="E1816" s="199" t="inlineStr">
        <is>
          <t>MEDIUM</t>
        </is>
      </c>
      <c r="F1816" s="199" t="n">
        <v>2</v>
      </c>
      <c r="G1816" s="199" t="n">
        <v>2</v>
      </c>
      <c r="H1816" s="199" t="inlineStr">
        <is>
          <t>MEDIUM</t>
        </is>
      </c>
      <c r="I1816" s="199" t="n">
        <v>10</v>
      </c>
      <c r="J1816" s="199" t="inlineStr">
        <is>
          <t>NO</t>
        </is>
      </c>
      <c r="K1816" s="199" t="inlineStr">
        <is>
          <t>https://attack.mitre.org/techniques/T1111</t>
        </is>
      </c>
      <c r="L1816" s="199" t="inlineStr"/>
      <c r="M1816" s="199" t="inlineStr">
        <is>
          <t>Implement detections</t>
        </is>
      </c>
      <c r="N1816" s="199" t="inlineStr">
        <is>
          <t>https://attack.mitre.org/techniques/T1111</t>
        </is>
      </c>
      <c r="O1816" s="199" t="inlineStr">
        <is>
          <t>Implement detection rules for this technique</t>
        </is>
      </c>
      <c r="P1816" s="199" t="inlineStr">
        <is>
          <t>Tactics: Credential Access</t>
        </is>
      </c>
      <c r="Q1816" s="199" t="inlineStr">
        <is>
          <t>P4</t>
        </is>
      </c>
      <c r="R1816" s="199" t="inlineStr">
        <is>
          <t>🔍 Investigate and apply appropriate controls</t>
        </is>
      </c>
      <c r="S1816" s="199" t="inlineStr">
        <is>
          <t>MITRE technique - no IP context</t>
        </is>
      </c>
      <c r="T1816" s="199" t="n">
        <v>0</v>
      </c>
      <c r="U1816" s="199" t="n">
        <v>0</v>
      </c>
      <c r="V1816" s="199" t="inlineStr">
        <is>
          <t>T1111:Multi-Factor Authentication Interception | T1556.006:Multi-Factor Authentication | T1589.001:Credentials</t>
        </is>
      </c>
      <c r="W1816" s="199" t="n">
        <v>1</v>
      </c>
      <c r="X1816" s="199" t="inlineStr">
        <is>
          <t>LOW (40%)</t>
        </is>
      </c>
      <c r="Y1816" s="199" t="inlineStr">
        <is>
          <t>NONE</t>
        </is>
      </c>
      <c r="Z1816" s="199" t="inlineStr">
        <is>
          <t>NONE</t>
        </is>
      </c>
      <c r="AA1816" s="199" t="inlineStr">
        <is>
          <t>NONE</t>
        </is>
      </c>
      <c r="AB1816" s="199" t="inlineStr">
        <is>
          <t>NONE</t>
        </is>
      </c>
      <c r="AC1816" s="199" t="n">
        <v>0</v>
      </c>
      <c r="AD1816" s="199" t="inlineStr"/>
    </row>
    <row r="1817">
      <c r="A1817" s="199" t="inlineStr">
        <is>
          <t>MITRE_ATTACK</t>
        </is>
      </c>
      <c r="B1817" s="199" t="inlineStr">
        <is>
          <t>T1027.002</t>
        </is>
      </c>
      <c r="C1817" s="199" t="inlineStr">
        <is>
          <t>Tactic: Defense Evasion | Technique: Software Packing | Adversaries may perform software packing or virtual machine software protection to conceal their code. Software packing is a method of compressing or encrypting an executable. Packing an executable changes the file signature in an attempt to avoid signature-based detection. Most decompression techniques decompress the executable code in memory. Virtual machine software protection translates an executable's original code into a special forma</t>
        </is>
      </c>
      <c r="D1817" s="199" t="n">
        <v>6</v>
      </c>
      <c r="E1817" s="199" t="inlineStr">
        <is>
          <t>MEDIUM</t>
        </is>
      </c>
      <c r="F1817" s="199" t="n">
        <v>2</v>
      </c>
      <c r="G1817" s="199" t="n">
        <v>2</v>
      </c>
      <c r="H1817" s="199" t="inlineStr">
        <is>
          <t>MEDIUM</t>
        </is>
      </c>
      <c r="I1817" s="199" t="n">
        <v>10</v>
      </c>
      <c r="J1817" s="199" t="inlineStr">
        <is>
          <t>NO</t>
        </is>
      </c>
      <c r="K1817" s="199" t="inlineStr">
        <is>
          <t>https://attack.mitre.org/techniques/T1027/002</t>
        </is>
      </c>
      <c r="L1817" s="199" t="inlineStr"/>
      <c r="M1817" s="199" t="inlineStr">
        <is>
          <t>Implement detections</t>
        </is>
      </c>
      <c r="N1817" s="199" t="inlineStr">
        <is>
          <t>https://attack.mitre.org/techniques/T1027/002</t>
        </is>
      </c>
      <c r="O1817" s="199" t="inlineStr">
        <is>
          <t>Implement detection rules for this technique</t>
        </is>
      </c>
      <c r="P1817" s="199" t="inlineStr">
        <is>
          <t>Tactics: Defense Evasion</t>
        </is>
      </c>
      <c r="Q1817" s="199" t="inlineStr">
        <is>
          <t>P4</t>
        </is>
      </c>
      <c r="R1817" s="199" t="inlineStr">
        <is>
          <t>🔍 Investigate and apply appropriate controls</t>
        </is>
      </c>
      <c r="S1817" s="199" t="inlineStr">
        <is>
          <t>MITRE technique - no IP context</t>
        </is>
      </c>
      <c r="T1817" s="199" t="n">
        <v>0</v>
      </c>
      <c r="U1817" s="199" t="n">
        <v>0</v>
      </c>
      <c r="V1817" s="199" t="inlineStr">
        <is>
          <t>T1027.002:Software Packing | T1592.002:Software | T1027.015:Compression</t>
        </is>
      </c>
      <c r="W1817" s="199" t="n">
        <v>1</v>
      </c>
      <c r="X1817" s="199" t="inlineStr">
        <is>
          <t>LOW (40%)</t>
        </is>
      </c>
      <c r="Y1817" s="199" t="inlineStr">
        <is>
          <t>NONE</t>
        </is>
      </c>
      <c r="Z1817" s="199" t="inlineStr">
        <is>
          <t>NONE</t>
        </is>
      </c>
      <c r="AA1817" s="199" t="inlineStr">
        <is>
          <t>NONE</t>
        </is>
      </c>
      <c r="AB1817" s="199" t="inlineStr">
        <is>
          <t>NONE</t>
        </is>
      </c>
      <c r="AC1817" s="199" t="n">
        <v>0</v>
      </c>
      <c r="AD1817" s="199" t="inlineStr"/>
    </row>
    <row r="1818">
      <c r="A1818" s="199" t="inlineStr">
        <is>
          <t>MITRE_ATTACK</t>
        </is>
      </c>
      <c r="B1818" s="199" t="inlineStr">
        <is>
          <t>T1584.007</t>
        </is>
      </c>
      <c r="C1818" s="199" t="inlineStr">
        <is>
          <t>Tactic: Resource Development | Technique: Serverless | Adversaries may compromise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compromised, the serverless runtime environment can be leveraged to either respond directly to infected machines or to [Proxy</t>
        </is>
      </c>
      <c r="D1818" s="199" t="n">
        <v>6</v>
      </c>
      <c r="E1818" s="199" t="inlineStr">
        <is>
          <t>MEDIUM</t>
        </is>
      </c>
      <c r="F1818" s="199" t="n">
        <v>2</v>
      </c>
      <c r="G1818" s="199" t="n">
        <v>2</v>
      </c>
      <c r="H1818" s="199" t="inlineStr">
        <is>
          <t>MEDIUM</t>
        </is>
      </c>
      <c r="I1818" s="199" t="n">
        <v>10</v>
      </c>
      <c r="J1818" s="199" t="inlineStr">
        <is>
          <t>NO</t>
        </is>
      </c>
      <c r="K1818" s="199" t="inlineStr">
        <is>
          <t>https://attack.mitre.org/techniques/T1584/007</t>
        </is>
      </c>
      <c r="L1818" s="199" t="inlineStr"/>
      <c r="M1818" s="199" t="inlineStr">
        <is>
          <t>Implement detections</t>
        </is>
      </c>
      <c r="N1818" s="199" t="inlineStr">
        <is>
          <t>https://attack.mitre.org/techniques/T1584/007</t>
        </is>
      </c>
      <c r="O1818" s="199" t="inlineStr">
        <is>
          <t>Implement detection rules for this technique</t>
        </is>
      </c>
      <c r="P1818" s="199" t="inlineStr">
        <is>
          <t>Tactics: Resource Development</t>
        </is>
      </c>
      <c r="Q1818" s="199" t="inlineStr">
        <is>
          <t>P4</t>
        </is>
      </c>
      <c r="R1818" s="199" t="inlineStr">
        <is>
          <t>🔍 Investigate and apply appropriate controls</t>
        </is>
      </c>
      <c r="S1818" s="199" t="inlineStr">
        <is>
          <t>MITRE technique - no IP context</t>
        </is>
      </c>
      <c r="T1818" s="199" t="n">
        <v>0</v>
      </c>
      <c r="U1818" s="199" t="n">
        <v>0</v>
      </c>
      <c r="V1818" s="199" t="inlineStr">
        <is>
          <t>T1584.007:Serverless | T1584.004:Server</t>
        </is>
      </c>
      <c r="W1818" s="199" t="n">
        <v>1</v>
      </c>
      <c r="X1818" s="199" t="inlineStr">
        <is>
          <t>LOW (40%)</t>
        </is>
      </c>
      <c r="Y1818" s="199" t="inlineStr">
        <is>
          <t>NONE</t>
        </is>
      </c>
      <c r="Z1818" s="199" t="inlineStr">
        <is>
          <t>NONE</t>
        </is>
      </c>
      <c r="AA1818" s="199" t="inlineStr">
        <is>
          <t>NONE</t>
        </is>
      </c>
      <c r="AB1818" s="199" t="inlineStr">
        <is>
          <t>NONE</t>
        </is>
      </c>
      <c r="AC1818" s="199" t="n">
        <v>0</v>
      </c>
      <c r="AD1818" s="199" t="inlineStr"/>
    </row>
    <row r="1819">
      <c r="A1819" s="199" t="inlineStr">
        <is>
          <t>MITRE_ATTACK</t>
        </is>
      </c>
      <c r="B1819" s="199" t="inlineStr">
        <is>
          <t>T1071.001</t>
        </is>
      </c>
      <c r="C1819" s="199" t="inlineStr">
        <is>
          <t>Tactic: Command And Control | Technique: Web Protocols | Adversaries may communicate using application layer protocols associated with web traffic to avoid detection/network filtering by blending in with existing traffic. Commands to the remote system, and often the results of those commands, will be embedded within the protocol traffic between the client and server. 
Protocols such as HTTP/S(Citation: CrowdStrike Putter Panda) and WebSocket(Citation: Brazking-Websockets) that carry web traffic</t>
        </is>
      </c>
      <c r="D1819" s="199" t="n">
        <v>6</v>
      </c>
      <c r="E1819" s="199" t="inlineStr">
        <is>
          <t>MEDIUM</t>
        </is>
      </c>
      <c r="F1819" s="199" t="n">
        <v>2</v>
      </c>
      <c r="G1819" s="199" t="n">
        <v>2</v>
      </c>
      <c r="H1819" s="199" t="inlineStr">
        <is>
          <t>MEDIUM</t>
        </is>
      </c>
      <c r="I1819" s="199" t="n">
        <v>10</v>
      </c>
      <c r="J1819" s="199" t="inlineStr">
        <is>
          <t>NO</t>
        </is>
      </c>
      <c r="K1819" s="199" t="inlineStr">
        <is>
          <t>https://attack.mitre.org/techniques/T1071/001</t>
        </is>
      </c>
      <c r="L1819" s="199" t="inlineStr"/>
      <c r="M1819" s="199" t="inlineStr">
        <is>
          <t>Implement detections</t>
        </is>
      </c>
      <c r="N1819" s="199" t="inlineStr">
        <is>
          <t>https://attack.mitre.org/techniques/T1071/001</t>
        </is>
      </c>
      <c r="O1819" s="199" t="inlineStr">
        <is>
          <t>Implement detection rules for this technique</t>
        </is>
      </c>
      <c r="P1819" s="199" t="inlineStr">
        <is>
          <t>Tactics: Command And Control</t>
        </is>
      </c>
      <c r="Q1819" s="199" t="inlineStr">
        <is>
          <t>P4</t>
        </is>
      </c>
      <c r="R1819" s="199" t="inlineStr">
        <is>
          <t>🔍 Investigate and apply appropriate controls</t>
        </is>
      </c>
      <c r="S1819" s="199" t="inlineStr">
        <is>
          <t>MITRE technique - no IP context</t>
        </is>
      </c>
      <c r="T1819" s="199" t="n">
        <v>0</v>
      </c>
      <c r="U1819" s="199" t="n">
        <v>0</v>
      </c>
      <c r="V1819" s="199" t="inlineStr">
        <is>
          <t>T1071.001:Web Protocols | T1584.004:Server</t>
        </is>
      </c>
      <c r="W1819" s="199" t="n">
        <v>1</v>
      </c>
      <c r="X1819" s="199" t="inlineStr">
        <is>
          <t>LOW (40%)</t>
        </is>
      </c>
      <c r="Y1819" s="199" t="inlineStr">
        <is>
          <t>NONE</t>
        </is>
      </c>
      <c r="Z1819" s="199" t="inlineStr">
        <is>
          <t>NONE</t>
        </is>
      </c>
      <c r="AA1819" s="199" t="inlineStr">
        <is>
          <t>NONE</t>
        </is>
      </c>
      <c r="AB1819" s="199" t="inlineStr">
        <is>
          <t>NONE</t>
        </is>
      </c>
      <c r="AC1819" s="199" t="n">
        <v>0</v>
      </c>
      <c r="AD1819" s="199" t="inlineStr"/>
    </row>
    <row r="1820">
      <c r="A1820" s="199" t="inlineStr">
        <is>
          <t>MITRE_ATTACK</t>
        </is>
      </c>
      <c r="B1820" s="199" t="inlineStr">
        <is>
          <t>T1059.005</t>
        </is>
      </c>
      <c r="C1820" s="199" t="inlineStr">
        <is>
          <t>Tactic: Execution | Technique: Visual Basic | Adversaries may abuse Visual Basic (VB) for execution. VB is a programming language created by Microsoft with interoperability with many Windows technologies such as [Component Object Model](https://attack.mitre.org/techniques/T1559/001) and the [Native API](https://attack.mitre.org/techniques/T1106) through the Windows API. Although tagged as legacy with no planned future evolutions, VB is integrated and supported in the .NET Framework and cross-pla</t>
        </is>
      </c>
      <c r="D1820" s="199" t="n">
        <v>6</v>
      </c>
      <c r="E1820" s="199" t="inlineStr">
        <is>
          <t>MEDIUM</t>
        </is>
      </c>
      <c r="F1820" s="199" t="n">
        <v>2</v>
      </c>
      <c r="G1820" s="199" t="n">
        <v>2</v>
      </c>
      <c r="H1820" s="199" t="inlineStr">
        <is>
          <t>MEDIUM</t>
        </is>
      </c>
      <c r="I1820" s="199" t="n">
        <v>10</v>
      </c>
      <c r="J1820" s="199" t="inlineStr">
        <is>
          <t>NO</t>
        </is>
      </c>
      <c r="K1820" s="199" t="inlineStr">
        <is>
          <t>https://attack.mitre.org/techniques/T1059/005</t>
        </is>
      </c>
      <c r="L1820" s="199" t="inlineStr"/>
      <c r="M1820" s="199" t="inlineStr">
        <is>
          <t>Implement detections</t>
        </is>
      </c>
      <c r="N1820" s="199" t="inlineStr">
        <is>
          <t>https://attack.mitre.org/techniques/T1059/005</t>
        </is>
      </c>
      <c r="O1820" s="199" t="inlineStr">
        <is>
          <t>Implement detection rules for this technique</t>
        </is>
      </c>
      <c r="P1820" s="199" t="inlineStr">
        <is>
          <t>Tactics: Execution</t>
        </is>
      </c>
      <c r="Q1820" s="199" t="inlineStr">
        <is>
          <t>P4</t>
        </is>
      </c>
      <c r="R1820" s="199" t="inlineStr">
        <is>
          <t>🔍 Investigate and apply appropriate controls</t>
        </is>
      </c>
      <c r="S1820" s="199" t="inlineStr">
        <is>
          <t>MITRE technique - no IP context</t>
        </is>
      </c>
      <c r="T1820" s="199" t="n">
        <v>0</v>
      </c>
      <c r="U1820" s="199" t="n">
        <v>0</v>
      </c>
      <c r="V1820" s="199" t="inlineStr">
        <is>
          <t>T1059.005:Visual Basic | T1559.001:Component Object Model | T1106:Native API</t>
        </is>
      </c>
      <c r="W1820" s="199" t="n">
        <v>1</v>
      </c>
      <c r="X1820" s="199" t="inlineStr">
        <is>
          <t>LOW (40%)</t>
        </is>
      </c>
      <c r="Y1820" s="199" t="inlineStr">
        <is>
          <t>NONE</t>
        </is>
      </c>
      <c r="Z1820" s="199" t="inlineStr">
        <is>
          <t>NONE</t>
        </is>
      </c>
      <c r="AA1820" s="199" t="inlineStr">
        <is>
          <t>NONE</t>
        </is>
      </c>
      <c r="AB1820" s="199" t="inlineStr">
        <is>
          <t>NONE</t>
        </is>
      </c>
      <c r="AC1820" s="199" t="n">
        <v>0</v>
      </c>
      <c r="AD1820" s="199" t="inlineStr"/>
    </row>
    <row r="1821">
      <c r="A1821" s="199" t="inlineStr">
        <is>
          <t>MITRE_ATTACK</t>
        </is>
      </c>
      <c r="B1821" s="199" t="inlineStr">
        <is>
          <t>T1564.005</t>
        </is>
      </c>
      <c r="C1821" s="199" t="inlineStr">
        <is>
          <t>Tactic: Defense Evasion | Technique: Hidden File System | Adversaries may use a hidden file system to conceal malicious activity from users and security tools. File systems provide a structure to store and access data from physical storage. Typically, a user engages with a file system through applications that allow them to access files and directories, which are an abstraction from their physical location (ex: disk sector). Standard file systems include FAT, NTFS, ext4, and APFS. File systems c</t>
        </is>
      </c>
      <c r="D1821" s="199" t="n">
        <v>6</v>
      </c>
      <c r="E1821" s="199" t="inlineStr">
        <is>
          <t>MEDIUM</t>
        </is>
      </c>
      <c r="F1821" s="199" t="n">
        <v>2</v>
      </c>
      <c r="G1821" s="199" t="n">
        <v>2</v>
      </c>
      <c r="H1821" s="199" t="inlineStr">
        <is>
          <t>MEDIUM</t>
        </is>
      </c>
      <c r="I1821" s="199" t="n">
        <v>10</v>
      </c>
      <c r="J1821" s="199" t="inlineStr">
        <is>
          <t>NO</t>
        </is>
      </c>
      <c r="K1821" s="199" t="inlineStr">
        <is>
          <t>https://attack.mitre.org/techniques/T1564/005</t>
        </is>
      </c>
      <c r="L1821" s="199" t="inlineStr"/>
      <c r="M1821" s="199" t="inlineStr">
        <is>
          <t>Implement detections</t>
        </is>
      </c>
      <c r="N1821" s="199" t="inlineStr">
        <is>
          <t>https://attack.mitre.org/techniques/T1564/005</t>
        </is>
      </c>
      <c r="O1821" s="199" t="inlineStr">
        <is>
          <t>Implement detection rules for this technique</t>
        </is>
      </c>
      <c r="P1821" s="199" t="inlineStr">
        <is>
          <t>Tactics: Defense Evasion</t>
        </is>
      </c>
      <c r="Q1821" s="199" t="inlineStr">
        <is>
          <t>P4</t>
        </is>
      </c>
      <c r="R1821" s="199" t="inlineStr">
        <is>
          <t>🔍 Investigate and apply appropriate controls</t>
        </is>
      </c>
      <c r="S1821" s="199" t="inlineStr">
        <is>
          <t>MITRE technique - no IP context</t>
        </is>
      </c>
      <c r="T1821" s="199" t="n">
        <v>0</v>
      </c>
      <c r="U1821" s="199" t="n">
        <v>0</v>
      </c>
      <c r="V1821" s="199" t="inlineStr">
        <is>
          <t>T1564.005:Hidden File System</t>
        </is>
      </c>
      <c r="W1821" s="199" t="n">
        <v>1</v>
      </c>
      <c r="X1821" s="199" t="inlineStr">
        <is>
          <t>LOW (40%)</t>
        </is>
      </c>
      <c r="Y1821" s="199" t="inlineStr">
        <is>
          <t>NONE</t>
        </is>
      </c>
      <c r="Z1821" s="199" t="inlineStr">
        <is>
          <t>NONE</t>
        </is>
      </c>
      <c r="AA1821" s="199" t="inlineStr">
        <is>
          <t>NONE</t>
        </is>
      </c>
      <c r="AB1821" s="199" t="inlineStr">
        <is>
          <t>NONE</t>
        </is>
      </c>
      <c r="AC1821" s="199" t="n">
        <v>0</v>
      </c>
      <c r="AD1821" s="199" t="inlineStr"/>
    </row>
    <row r="1822">
      <c r="A1822" s="199" t="inlineStr">
        <is>
          <t>MITRE_ATTACK</t>
        </is>
      </c>
      <c r="B1822" s="199" t="inlineStr">
        <is>
          <t>T1543.002</t>
        </is>
      </c>
      <c r="C1822" s="199" t="inlineStr">
        <is>
          <t>Tactic: Persistence, Privilege Escalation | Technique: Systemd Service | Adversaries may create or modify systemd services to repeatedly execute malicious payloads as part of persistence. Systemd is a system and service manager commonly used for managing background daemon processes (also known as services) and other system resources.(Citation: Linux man-pages: systemd January 2014) Systemd is the default initialization (init) system on many Linux distributions replacing legacy init systems, incl</t>
        </is>
      </c>
      <c r="D1822" s="199" t="n">
        <v>6</v>
      </c>
      <c r="E1822" s="199" t="inlineStr">
        <is>
          <t>MEDIUM</t>
        </is>
      </c>
      <c r="F1822" s="199" t="n">
        <v>2</v>
      </c>
      <c r="G1822" s="199" t="n">
        <v>2</v>
      </c>
      <c r="H1822" s="199" t="inlineStr">
        <is>
          <t>MEDIUM</t>
        </is>
      </c>
      <c r="I1822" s="199" t="n">
        <v>10</v>
      </c>
      <c r="J1822" s="199" t="inlineStr">
        <is>
          <t>NO</t>
        </is>
      </c>
      <c r="K1822" s="199" t="inlineStr">
        <is>
          <t>https://attack.mitre.org/techniques/T1543/002</t>
        </is>
      </c>
      <c r="L1822" s="199" t="inlineStr"/>
      <c r="M1822" s="199" t="inlineStr">
        <is>
          <t>Implement detections</t>
        </is>
      </c>
      <c r="N1822" s="199" t="inlineStr">
        <is>
          <t>https://attack.mitre.org/techniques/T1543/002</t>
        </is>
      </c>
      <c r="O1822" s="199" t="inlineStr">
        <is>
          <t>Implement detection rules for this technique</t>
        </is>
      </c>
      <c r="P1822" s="199" t="inlineStr">
        <is>
          <t>Tactics: Persistence, Privilege Escalation</t>
        </is>
      </c>
      <c r="Q1822" s="199" t="inlineStr">
        <is>
          <t>P4</t>
        </is>
      </c>
      <c r="R1822" s="199" t="inlineStr">
        <is>
          <t>🔍 Investigate and apply appropriate controls</t>
        </is>
      </c>
      <c r="S1822" s="199" t="inlineStr">
        <is>
          <t>MITRE technique - no IP context</t>
        </is>
      </c>
      <c r="T1822" s="199" t="n">
        <v>0</v>
      </c>
      <c r="U1822" s="199" t="n">
        <v>0</v>
      </c>
      <c r="V1822" s="199" t="inlineStr">
        <is>
          <t>T1543.002:Systemd Service</t>
        </is>
      </c>
      <c r="W1822" s="199" t="n">
        <v>1</v>
      </c>
      <c r="X1822" s="199" t="inlineStr">
        <is>
          <t>LOW (40%)</t>
        </is>
      </c>
      <c r="Y1822" s="199" t="inlineStr">
        <is>
          <t>NONE</t>
        </is>
      </c>
      <c r="Z1822" s="199" t="inlineStr">
        <is>
          <t>NONE</t>
        </is>
      </c>
      <c r="AA1822" s="199" t="inlineStr">
        <is>
          <t>NONE</t>
        </is>
      </c>
      <c r="AB1822" s="199" t="inlineStr">
        <is>
          <t>NONE</t>
        </is>
      </c>
      <c r="AC1822" s="199" t="n">
        <v>0</v>
      </c>
      <c r="AD1822" s="199" t="inlineStr"/>
    </row>
    <row r="1823">
      <c r="A1823" s="199" t="inlineStr">
        <is>
          <t>MITRE_ATTACK</t>
        </is>
      </c>
      <c r="B1823" s="199" t="inlineStr">
        <is>
          <t>T1668</t>
        </is>
      </c>
      <c r="C1823" s="199" t="inlineStr">
        <is>
          <t>Tactic: Persistence | Technique: Exclusive Control | Adversaries who successfully compromise a system may attempt to maintain persistence by “closing the door” behind them  – in other words, by preventing other threat actors from initially accessing or maintaining a foothold on the same system. 
For example, adversaries may patch a vulnerable, compromised system(Citation: Mandiant-iab-control)(Citation: CERT AT Fortinent Ransomware 2025) to prevent other threat actors from leveraging that vulne</t>
        </is>
      </c>
      <c r="D1823" s="199" t="n">
        <v>6</v>
      </c>
      <c r="E1823" s="199" t="inlineStr">
        <is>
          <t>MEDIUM</t>
        </is>
      </c>
      <c r="F1823" s="199" t="n">
        <v>2</v>
      </c>
      <c r="G1823" s="199" t="n">
        <v>2</v>
      </c>
      <c r="H1823" s="199" t="inlineStr">
        <is>
          <t>MEDIUM</t>
        </is>
      </c>
      <c r="I1823" s="199" t="n">
        <v>10</v>
      </c>
      <c r="J1823" s="199" t="inlineStr">
        <is>
          <t>NO</t>
        </is>
      </c>
      <c r="K1823" s="199" t="inlineStr">
        <is>
          <t>https://attack.mitre.org/techniques/T1668</t>
        </is>
      </c>
      <c r="L1823" s="199" t="inlineStr"/>
      <c r="M1823" s="199" t="inlineStr">
        <is>
          <t>Implement detections</t>
        </is>
      </c>
      <c r="N1823" s="199" t="inlineStr">
        <is>
          <t>https://attack.mitre.org/techniques/T1668</t>
        </is>
      </c>
      <c r="O1823" s="199" t="inlineStr">
        <is>
          <t>Implement detection rules for this technique</t>
        </is>
      </c>
      <c r="P1823" s="199" t="inlineStr">
        <is>
          <t>Tactics: Persistence</t>
        </is>
      </c>
      <c r="Q1823" s="199" t="inlineStr">
        <is>
          <t>P4</t>
        </is>
      </c>
      <c r="R1823" s="199" t="inlineStr">
        <is>
          <t>🔍 Investigate and apply appropriate controls</t>
        </is>
      </c>
      <c r="S1823" s="199" t="inlineStr">
        <is>
          <t>MITRE technique - no IP context</t>
        </is>
      </c>
      <c r="T1823" s="199" t="n">
        <v>0</v>
      </c>
      <c r="U1823" s="199" t="n">
        <v>0</v>
      </c>
      <c r="V1823" s="199" t="inlineStr">
        <is>
          <t>T1668:Exclusive Control</t>
        </is>
      </c>
      <c r="W1823" s="199" t="n">
        <v>1</v>
      </c>
      <c r="X1823" s="199" t="inlineStr">
        <is>
          <t>LOW (40%)</t>
        </is>
      </c>
      <c r="Y1823" s="199" t="inlineStr">
        <is>
          <t>NONE</t>
        </is>
      </c>
      <c r="Z1823" s="199" t="inlineStr">
        <is>
          <t>NONE</t>
        </is>
      </c>
      <c r="AA1823" s="199" t="inlineStr">
        <is>
          <t>NONE</t>
        </is>
      </c>
      <c r="AB1823" s="199" t="inlineStr">
        <is>
          <t>NONE</t>
        </is>
      </c>
      <c r="AC1823" s="199" t="n">
        <v>0</v>
      </c>
      <c r="AD1823" s="199" t="inlineStr"/>
    </row>
    <row r="1824">
      <c r="A1824" s="199" t="inlineStr">
        <is>
          <t>MITRE_ATTACK</t>
        </is>
      </c>
      <c r="B1824" s="199" t="inlineStr">
        <is>
          <t>T1563.002</t>
        </is>
      </c>
      <c r="C1824" s="199" t="inlineStr">
        <is>
          <t>Tactic: Lateral Movement | Technique: RDP Hijacking | Adversaries may hijack a legitimate user’s remote desktop session to move laterally within an environment. Remote desktop is a common feature in operating systems. It allows a user to log into an interactive session with a system desktop graphical user interface on a remote system. Microsoft refers to its implementation of the Remote Desktop Protocol (RDP) as Remote Desktop Services (RDS).(Citation: TechNet Remote Desktop Services)
Adversari</t>
        </is>
      </c>
      <c r="D1824" s="199" t="n">
        <v>6</v>
      </c>
      <c r="E1824" s="199" t="inlineStr">
        <is>
          <t>MEDIUM</t>
        </is>
      </c>
      <c r="F1824" s="199" t="n">
        <v>2</v>
      </c>
      <c r="G1824" s="199" t="n">
        <v>2</v>
      </c>
      <c r="H1824" s="199" t="inlineStr">
        <is>
          <t>MEDIUM</t>
        </is>
      </c>
      <c r="I1824" s="199" t="n">
        <v>10</v>
      </c>
      <c r="J1824" s="199" t="inlineStr">
        <is>
          <t>NO</t>
        </is>
      </c>
      <c r="K1824" s="199" t="inlineStr">
        <is>
          <t>https://attack.mitre.org/techniques/T1563/002</t>
        </is>
      </c>
      <c r="L1824" s="199" t="inlineStr"/>
      <c r="M1824" s="199" t="inlineStr">
        <is>
          <t>Implement detections</t>
        </is>
      </c>
      <c r="N1824" s="199" t="inlineStr">
        <is>
          <t>https://attack.mitre.org/techniques/T1563/002</t>
        </is>
      </c>
      <c r="O1824" s="199" t="inlineStr">
        <is>
          <t>Implement detection rules for this technique</t>
        </is>
      </c>
      <c r="P1824" s="199" t="inlineStr">
        <is>
          <t>Tactics: Lateral Movement</t>
        </is>
      </c>
      <c r="Q1824" s="199" t="inlineStr">
        <is>
          <t>P4</t>
        </is>
      </c>
      <c r="R1824" s="199" t="inlineStr">
        <is>
          <t>🔍 Investigate and apply appropriate controls</t>
        </is>
      </c>
      <c r="S1824" s="199" t="inlineStr">
        <is>
          <t>MITRE technique - no IP context</t>
        </is>
      </c>
      <c r="T1824" s="199" t="n">
        <v>0</v>
      </c>
      <c r="U1824" s="199" t="n">
        <v>0</v>
      </c>
      <c r="V1824" s="199" t="inlineStr">
        <is>
          <t>T1563.002:RDP Hijacking | T1021.001:Remote Desktop Protocol</t>
        </is>
      </c>
      <c r="W1824" s="199" t="n">
        <v>1</v>
      </c>
      <c r="X1824" s="199" t="inlineStr">
        <is>
          <t>LOW (40%)</t>
        </is>
      </c>
      <c r="Y1824" s="199" t="inlineStr">
        <is>
          <t>NONE</t>
        </is>
      </c>
      <c r="Z1824" s="199" t="inlineStr">
        <is>
          <t>NONE</t>
        </is>
      </c>
      <c r="AA1824" s="199" t="inlineStr">
        <is>
          <t>NONE</t>
        </is>
      </c>
      <c r="AB1824" s="199" t="inlineStr">
        <is>
          <t>NONE</t>
        </is>
      </c>
      <c r="AC1824" s="199" t="n">
        <v>0</v>
      </c>
      <c r="AD1824" s="199" t="inlineStr"/>
    </row>
    <row r="1825">
      <c r="A1825" s="199" t="inlineStr">
        <is>
          <t>MITRE_ATTACK</t>
        </is>
      </c>
      <c r="B1825" s="199" t="inlineStr">
        <is>
          <t>T1136</t>
        </is>
      </c>
      <c r="C1825" s="199" t="inlineStr">
        <is>
          <t xml:space="preserve">Tactic: Persistence | Technique: Create Account | Adversaries may create an account to maintain access to victim systems.(Citation: Symantec WastedLocker June 2020) With a sufficient level of access, creating such accounts may be used to establish secondary credentialed access that do not require persistent remote access tools to be deployed on the system.
Accounts may be created on the local system or within a domain or cloud tenant. In cloud environments, adversaries may create accounts that </t>
        </is>
      </c>
      <c r="D1825" s="199" t="n">
        <v>6</v>
      </c>
      <c r="E1825" s="199" t="inlineStr">
        <is>
          <t>MEDIUM</t>
        </is>
      </c>
      <c r="F1825" s="199" t="n">
        <v>2</v>
      </c>
      <c r="G1825" s="199" t="n">
        <v>2</v>
      </c>
      <c r="H1825" s="199" t="inlineStr">
        <is>
          <t>MEDIUM</t>
        </is>
      </c>
      <c r="I1825" s="199" t="n">
        <v>10</v>
      </c>
      <c r="J1825" s="199" t="inlineStr">
        <is>
          <t>NO</t>
        </is>
      </c>
      <c r="K1825" s="199" t="inlineStr">
        <is>
          <t>https://attack.mitre.org/techniques/T1136</t>
        </is>
      </c>
      <c r="L1825" s="199" t="inlineStr"/>
      <c r="M1825" s="199" t="inlineStr">
        <is>
          <t>Implement detections</t>
        </is>
      </c>
      <c r="N1825" s="199" t="inlineStr">
        <is>
          <t>https://attack.mitre.org/techniques/T1136</t>
        </is>
      </c>
      <c r="O1825" s="199" t="inlineStr">
        <is>
          <t>Implement detection rules for this technique</t>
        </is>
      </c>
      <c r="P1825" s="199" t="inlineStr">
        <is>
          <t>Tactics: Persistence</t>
        </is>
      </c>
      <c r="Q1825" s="199" t="inlineStr">
        <is>
          <t>P4</t>
        </is>
      </c>
      <c r="R1825" s="199" t="inlineStr">
        <is>
          <t>🔍 Investigate and apply appropriate controls</t>
        </is>
      </c>
      <c r="S1825" s="199" t="inlineStr">
        <is>
          <t>MITRE technique - no IP context</t>
        </is>
      </c>
      <c r="T1825" s="199" t="n">
        <v>0</v>
      </c>
      <c r="U1825" s="199" t="n">
        <v>0</v>
      </c>
      <c r="V1825" s="199" t="inlineStr">
        <is>
          <t>T1136:Create Account | T1219:Remote Access Tools</t>
        </is>
      </c>
      <c r="W1825" s="199" t="n">
        <v>1</v>
      </c>
      <c r="X1825" s="199" t="inlineStr">
        <is>
          <t>LOW (40%)</t>
        </is>
      </c>
      <c r="Y1825" s="199" t="inlineStr">
        <is>
          <t>NONE</t>
        </is>
      </c>
      <c r="Z1825" s="199" t="inlineStr">
        <is>
          <t>NONE</t>
        </is>
      </c>
      <c r="AA1825" s="199" t="inlineStr">
        <is>
          <t>NONE</t>
        </is>
      </c>
      <c r="AB1825" s="199" t="inlineStr">
        <is>
          <t>NONE</t>
        </is>
      </c>
      <c r="AC1825" s="199" t="n">
        <v>0</v>
      </c>
      <c r="AD1825" s="199" t="inlineStr"/>
    </row>
    <row r="1826">
      <c r="A1826" s="199" t="inlineStr">
        <is>
          <t>MITRE_ATTACK</t>
        </is>
      </c>
      <c r="B1826" s="199" t="inlineStr">
        <is>
          <t>T1547.013</t>
        </is>
      </c>
      <c r="C1826" s="199" t="inlineStr">
        <is>
          <t>Tactic: Persistence, Privilege Escalation | Technique: XDG Autostart Entries | Adversaries may add or modify XDG Autostart Entries to execute malicious programs or commands when a user’s desktop environment is loaded at login. XDG Autostart entries are available for any XDG-compliant Linux system. XDG Autostart entries use Desktop Entry files (`.desktop`) to configure the user’s desktop environment upon user login. These configuration files determine what applications launch upon user login, def</t>
        </is>
      </c>
      <c r="D1826" s="199" t="n">
        <v>6</v>
      </c>
      <c r="E1826" s="199" t="inlineStr">
        <is>
          <t>MEDIUM</t>
        </is>
      </c>
      <c r="F1826" s="199" t="n">
        <v>2</v>
      </c>
      <c r="G1826" s="199" t="n">
        <v>2</v>
      </c>
      <c r="H1826" s="199" t="inlineStr">
        <is>
          <t>MEDIUM</t>
        </is>
      </c>
      <c r="I1826" s="199" t="n">
        <v>10</v>
      </c>
      <c r="J1826" s="199" t="inlineStr">
        <is>
          <t>NO</t>
        </is>
      </c>
      <c r="K1826" s="199" t="inlineStr">
        <is>
          <t>https://attack.mitre.org/techniques/T1547/013</t>
        </is>
      </c>
      <c r="L1826" s="199" t="inlineStr"/>
      <c r="M1826" s="199" t="inlineStr">
        <is>
          <t>Implement detections</t>
        </is>
      </c>
      <c r="N1826" s="199" t="inlineStr">
        <is>
          <t>https://attack.mitre.org/techniques/T1547/013</t>
        </is>
      </c>
      <c r="O1826" s="199" t="inlineStr">
        <is>
          <t>Implement detection rules for this technique</t>
        </is>
      </c>
      <c r="P1826" s="199" t="inlineStr">
        <is>
          <t>Tactics: Persistence, Privilege Escalation</t>
        </is>
      </c>
      <c r="Q1826" s="199" t="inlineStr">
        <is>
          <t>P4</t>
        </is>
      </c>
      <c r="R1826" s="199" t="inlineStr">
        <is>
          <t>🔍 Investigate and apply appropriate controls</t>
        </is>
      </c>
      <c r="S1826" s="199" t="inlineStr">
        <is>
          <t>MITRE technique - no IP context</t>
        </is>
      </c>
      <c r="T1826" s="199" t="n">
        <v>0</v>
      </c>
      <c r="U1826" s="199" t="n">
        <v>0</v>
      </c>
      <c r="V1826" s="199" t="inlineStr">
        <is>
          <t>T1547.013:XDG Autostart Entries</t>
        </is>
      </c>
      <c r="W1826" s="199" t="n">
        <v>1</v>
      </c>
      <c r="X1826" s="199" t="inlineStr">
        <is>
          <t>LOW (40%)</t>
        </is>
      </c>
      <c r="Y1826" s="199" t="inlineStr">
        <is>
          <t>NONE</t>
        </is>
      </c>
      <c r="Z1826" s="199" t="inlineStr">
        <is>
          <t>NONE</t>
        </is>
      </c>
      <c r="AA1826" s="199" t="inlineStr">
        <is>
          <t>NONE</t>
        </is>
      </c>
      <c r="AB1826" s="199" t="inlineStr">
        <is>
          <t>NONE</t>
        </is>
      </c>
      <c r="AC1826" s="199" t="n">
        <v>0</v>
      </c>
      <c r="AD1826" s="199" t="inlineStr"/>
    </row>
    <row r="1827">
      <c r="A1827" s="199" t="inlineStr">
        <is>
          <t>MITRE_ATTACK</t>
        </is>
      </c>
      <c r="B1827" s="199" t="inlineStr">
        <is>
          <t>T1584.004</t>
        </is>
      </c>
      <c r="C1827" s="199" t="inlineStr">
        <is>
          <t>Tactic: Resource Development | Technique: Server | Adversaries may compromise third-party servers that can be used during targeting. Use of servers allows an adversary to stage, launch, and execute an operation. During post-compromise activity, adversaries may utilize servers for various tasks, including for Command and Control.(Citation: TrendMicro EarthLusca 2022) Instead of purchasing a [Server](https://attack.mitre.org/techniques/T1583/004) or [Virtual Private Server](https://attack.mitre.or</t>
        </is>
      </c>
      <c r="D1827" s="199" t="n">
        <v>6</v>
      </c>
      <c r="E1827" s="199" t="inlineStr">
        <is>
          <t>MEDIUM</t>
        </is>
      </c>
      <c r="F1827" s="199" t="n">
        <v>2</v>
      </c>
      <c r="G1827" s="199" t="n">
        <v>2</v>
      </c>
      <c r="H1827" s="199" t="inlineStr">
        <is>
          <t>MEDIUM</t>
        </is>
      </c>
      <c r="I1827" s="199" t="n">
        <v>10</v>
      </c>
      <c r="J1827" s="199" t="inlineStr">
        <is>
          <t>NO</t>
        </is>
      </c>
      <c r="K1827" s="199" t="inlineStr">
        <is>
          <t>https://attack.mitre.org/techniques/T1584/004</t>
        </is>
      </c>
      <c r="L1827" s="199" t="inlineStr"/>
      <c r="M1827" s="199" t="inlineStr">
        <is>
          <t>Implement detections</t>
        </is>
      </c>
      <c r="N1827" s="199" t="inlineStr">
        <is>
          <t>https://attack.mitre.org/techniques/T1584/004</t>
        </is>
      </c>
      <c r="O1827" s="199" t="inlineStr">
        <is>
          <t>Implement detection rules for this technique</t>
        </is>
      </c>
      <c r="P1827" s="199" t="inlineStr">
        <is>
          <t>Tactics: Resource Development</t>
        </is>
      </c>
      <c r="Q1827" s="199" t="inlineStr">
        <is>
          <t>P4</t>
        </is>
      </c>
      <c r="R1827" s="199" t="inlineStr">
        <is>
          <t>🔍 Investigate and apply appropriate controls</t>
        </is>
      </c>
      <c r="S1827" s="199" t="inlineStr">
        <is>
          <t>MITRE technique - no IP context</t>
        </is>
      </c>
      <c r="T1827" s="199" t="n">
        <v>0</v>
      </c>
      <c r="U1827" s="199" t="n">
        <v>0</v>
      </c>
      <c r="V1827" s="199" t="inlineStr">
        <is>
          <t>T1584.004:Server | T1583.003:Virtual Private Server</t>
        </is>
      </c>
      <c r="W1827" s="199" t="n">
        <v>1</v>
      </c>
      <c r="X1827" s="199" t="inlineStr">
        <is>
          <t>LOW (40%)</t>
        </is>
      </c>
      <c r="Y1827" s="199" t="inlineStr">
        <is>
          <t>NONE</t>
        </is>
      </c>
      <c r="Z1827" s="199" t="inlineStr">
        <is>
          <t>NONE</t>
        </is>
      </c>
      <c r="AA1827" s="199" t="inlineStr">
        <is>
          <t>NONE</t>
        </is>
      </c>
      <c r="AB1827" s="199" t="inlineStr">
        <is>
          <t>NONE</t>
        </is>
      </c>
      <c r="AC1827" s="199" t="n">
        <v>0</v>
      </c>
      <c r="AD1827" s="199" t="inlineStr"/>
    </row>
    <row r="1828">
      <c r="A1828" s="199" t="inlineStr">
        <is>
          <t>MITRE_ATTACK</t>
        </is>
      </c>
      <c r="B1828" s="199" t="inlineStr">
        <is>
          <t>T1672</t>
        </is>
      </c>
      <c r="C1828" s="199" t="inlineStr">
        <is>
          <t>Tactic: Defense Evasion | Technique: Email Spoofing | Adversaries may fake, or spoof, a sender’s identity by modifying the value of relevant email headers in order to establish contact with victims under false pretenses.(Citation: Proofpoint TA427 April 2024) In addition to actual email content, email headers (such as the FROM header, which contains the email address of the sender) may also be modified. Email clients display these headers when emails appear in a victim's inbox, which may cause m</t>
        </is>
      </c>
      <c r="D1828" s="199" t="n">
        <v>6</v>
      </c>
      <c r="E1828" s="199" t="inlineStr">
        <is>
          <t>MEDIUM</t>
        </is>
      </c>
      <c r="F1828" s="199" t="n">
        <v>2</v>
      </c>
      <c r="G1828" s="199" t="n">
        <v>2</v>
      </c>
      <c r="H1828" s="199" t="inlineStr">
        <is>
          <t>MEDIUM</t>
        </is>
      </c>
      <c r="I1828" s="199" t="n">
        <v>10</v>
      </c>
      <c r="J1828" s="199" t="inlineStr">
        <is>
          <t>NO</t>
        </is>
      </c>
      <c r="K1828" s="199" t="inlineStr">
        <is>
          <t>https://attack.mitre.org/techniques/T1672</t>
        </is>
      </c>
      <c r="L1828" s="199" t="inlineStr"/>
      <c r="M1828" s="199" t="inlineStr">
        <is>
          <t>Implement detections</t>
        </is>
      </c>
      <c r="N1828" s="199" t="inlineStr">
        <is>
          <t>https://attack.mitre.org/techniques/T1672</t>
        </is>
      </c>
      <c r="O1828" s="199" t="inlineStr">
        <is>
          <t>Implement detection rules for this technique</t>
        </is>
      </c>
      <c r="P1828" s="199" t="inlineStr">
        <is>
          <t>Tactics: Defense Evasion</t>
        </is>
      </c>
      <c r="Q1828" s="199" t="inlineStr">
        <is>
          <t>P4</t>
        </is>
      </c>
      <c r="R1828" s="199" t="inlineStr">
        <is>
          <t>🔍 Investigate and apply appropriate controls</t>
        </is>
      </c>
      <c r="S1828" s="199" t="inlineStr">
        <is>
          <t>MITRE technique - no IP context</t>
        </is>
      </c>
      <c r="T1828" s="199" t="n">
        <v>0</v>
      </c>
      <c r="U1828" s="199" t="n">
        <v>0</v>
      </c>
      <c r="V1828" s="199" t="inlineStr">
        <is>
          <t>T1672:Email Spoofing</t>
        </is>
      </c>
      <c r="W1828" s="199" t="n">
        <v>1</v>
      </c>
      <c r="X1828" s="199" t="inlineStr">
        <is>
          <t>LOW (40%)</t>
        </is>
      </c>
      <c r="Y1828" s="199" t="inlineStr">
        <is>
          <t>NONE</t>
        </is>
      </c>
      <c r="Z1828" s="199" t="inlineStr">
        <is>
          <t>NONE</t>
        </is>
      </c>
      <c r="AA1828" s="199" t="inlineStr">
        <is>
          <t>NONE</t>
        </is>
      </c>
      <c r="AB1828" s="199" t="inlineStr">
        <is>
          <t>NONE</t>
        </is>
      </c>
      <c r="AC1828" s="199" t="n">
        <v>0</v>
      </c>
      <c r="AD1828" s="199" t="inlineStr"/>
    </row>
    <row r="1829">
      <c r="A1829" s="199" t="inlineStr">
        <is>
          <t>MITRE_ATTACK</t>
        </is>
      </c>
      <c r="B1829" s="199" t="inlineStr">
        <is>
          <t>T1526</t>
        </is>
      </c>
      <c r="C1829" s="199" t="inlineStr">
        <is>
          <t>Tactic: Discovery | Technique: Cloud Service Discovery | An adversary may attempt to enumerate the cloud services running on a system after gaining access. These methods can differ from platform-as-a-service (PaaS), to infrastructure-as-a-service (IaaS), or software-as-a-service (SaaS). Many services exist throughout the various cloud providers and can include Continuous Integration and Continuous Delivery (CI/CD), Lambda Functions, Entra ID, etc. They may also include security services, such as</t>
        </is>
      </c>
      <c r="D1829" s="199" t="n">
        <v>6</v>
      </c>
      <c r="E1829" s="199" t="inlineStr">
        <is>
          <t>MEDIUM</t>
        </is>
      </c>
      <c r="F1829" s="199" t="n">
        <v>2</v>
      </c>
      <c r="G1829" s="199" t="n">
        <v>2</v>
      </c>
      <c r="H1829" s="199" t="inlineStr">
        <is>
          <t>MEDIUM</t>
        </is>
      </c>
      <c r="I1829" s="199" t="n">
        <v>10</v>
      </c>
      <c r="J1829" s="199" t="inlineStr">
        <is>
          <t>NO</t>
        </is>
      </c>
      <c r="K1829" s="199" t="inlineStr">
        <is>
          <t>https://attack.mitre.org/techniques/T1526</t>
        </is>
      </c>
      <c r="L1829" s="199" t="inlineStr"/>
      <c r="M1829" s="199" t="inlineStr">
        <is>
          <t>Implement detections</t>
        </is>
      </c>
      <c r="N1829" s="199" t="inlineStr">
        <is>
          <t>https://attack.mitre.org/techniques/T1526</t>
        </is>
      </c>
      <c r="O1829" s="199" t="inlineStr">
        <is>
          <t>Implement detection rules for this technique</t>
        </is>
      </c>
      <c r="P1829" s="199" t="inlineStr">
        <is>
          <t>Tactics: Discovery</t>
        </is>
      </c>
      <c r="Q1829" s="199" t="inlineStr">
        <is>
          <t>P4</t>
        </is>
      </c>
      <c r="R1829" s="199" t="inlineStr">
        <is>
          <t>🔍 Investigate and apply appropriate controls</t>
        </is>
      </c>
      <c r="S1829" s="199" t="inlineStr">
        <is>
          <t>MITRE technique - no IP context</t>
        </is>
      </c>
      <c r="T1829" s="199" t="n">
        <v>0</v>
      </c>
      <c r="U1829" s="199" t="n">
        <v>0</v>
      </c>
      <c r="V1829" s="199" t="inlineStr">
        <is>
          <t>T1526:Cloud Service Discovery | T1021.007:Cloud Services | T1592.002:Software</t>
        </is>
      </c>
      <c r="W1829" s="199" t="n">
        <v>1</v>
      </c>
      <c r="X1829" s="199" t="inlineStr">
        <is>
          <t>LOW (40%)</t>
        </is>
      </c>
      <c r="Y1829" s="199" t="inlineStr">
        <is>
          <t>NONE</t>
        </is>
      </c>
      <c r="Z1829" s="199" t="inlineStr">
        <is>
          <t>NONE</t>
        </is>
      </c>
      <c r="AA1829" s="199" t="inlineStr">
        <is>
          <t>NONE</t>
        </is>
      </c>
      <c r="AB1829" s="199" t="inlineStr">
        <is>
          <t>NONE</t>
        </is>
      </c>
      <c r="AC1829" s="199" t="n">
        <v>0</v>
      </c>
      <c r="AD1829" s="199" t="inlineStr"/>
    </row>
    <row r="1830">
      <c r="A1830" s="199" t="inlineStr">
        <is>
          <t>MITRE_ATTACK</t>
        </is>
      </c>
      <c r="B1830" s="199" t="inlineStr">
        <is>
          <t>T1204.004</t>
        </is>
      </c>
      <c r="C1830" s="199" t="inlineStr">
        <is>
          <t>Tactic: Execution | Technique: Malicious Copy and Paste | An adversary may rely upon a user copying and pasting code in order to gain execution. Users may be subjected to social engineering to get them to copy and paste code directly into a [Command and Scripting Interpreter](https://attack.mitre.org/techniques/T1059). One such strategy is "ClickFix," in which adversaries present users with seemingly helpful solutions—such as prompts to fix errors or complete CAPTCHAs—that instead instruct the u</t>
        </is>
      </c>
      <c r="D1830" s="199" t="n">
        <v>6</v>
      </c>
      <c r="E1830" s="199" t="inlineStr">
        <is>
          <t>MEDIUM</t>
        </is>
      </c>
      <c r="F1830" s="199" t="n">
        <v>2</v>
      </c>
      <c r="G1830" s="199" t="n">
        <v>2</v>
      </c>
      <c r="H1830" s="199" t="inlineStr">
        <is>
          <t>MEDIUM</t>
        </is>
      </c>
      <c r="I1830" s="199" t="n">
        <v>10</v>
      </c>
      <c r="J1830" s="199" t="inlineStr">
        <is>
          <t>NO</t>
        </is>
      </c>
      <c r="K1830" s="199" t="inlineStr">
        <is>
          <t>https://attack.mitre.org/techniques/T1204/004</t>
        </is>
      </c>
      <c r="L1830" s="199" t="inlineStr"/>
      <c r="M1830" s="199" t="inlineStr">
        <is>
          <t>Implement detections</t>
        </is>
      </c>
      <c r="N1830" s="199" t="inlineStr">
        <is>
          <t>https://attack.mitre.org/techniques/T1204/004</t>
        </is>
      </c>
      <c r="O1830" s="199" t="inlineStr">
        <is>
          <t>Implement detection rules for this technique</t>
        </is>
      </c>
      <c r="P1830" s="199" t="inlineStr">
        <is>
          <t>Tactics: Execution</t>
        </is>
      </c>
      <c r="Q1830" s="199" t="inlineStr">
        <is>
          <t>P4</t>
        </is>
      </c>
      <c r="R1830" s="199" t="inlineStr">
        <is>
          <t>🔍 Investigate and apply appropriate controls</t>
        </is>
      </c>
      <c r="S1830" s="199" t="inlineStr">
        <is>
          <t>MITRE technique - no IP context</t>
        </is>
      </c>
      <c r="T1830" s="199" t="n">
        <v>0</v>
      </c>
      <c r="U1830" s="199" t="n">
        <v>0</v>
      </c>
      <c r="V1830" s="199" t="inlineStr">
        <is>
          <t>T1204.004:Malicious Copy and Paste | T1059:Command and Scripting Interpreter</t>
        </is>
      </c>
      <c r="W1830" s="199" t="n">
        <v>1</v>
      </c>
      <c r="X1830" s="199" t="inlineStr">
        <is>
          <t>LOW (40%)</t>
        </is>
      </c>
      <c r="Y1830" s="199" t="inlineStr">
        <is>
          <t>NONE</t>
        </is>
      </c>
      <c r="Z1830" s="199" t="inlineStr">
        <is>
          <t>NONE</t>
        </is>
      </c>
      <c r="AA1830" s="199" t="inlineStr">
        <is>
          <t>NONE</t>
        </is>
      </c>
      <c r="AB1830" s="199" t="inlineStr">
        <is>
          <t>NONE</t>
        </is>
      </c>
      <c r="AC1830" s="199" t="n">
        <v>0</v>
      </c>
      <c r="AD1830" s="199" t="inlineStr"/>
    </row>
    <row r="1831">
      <c r="A1831" s="199" t="inlineStr">
        <is>
          <t>MITRE_ATTACK</t>
        </is>
      </c>
      <c r="B1831" s="199" t="inlineStr">
        <is>
          <t>T1018</t>
        </is>
      </c>
      <c r="C1831" s="199" t="inlineStr">
        <is>
          <t xml:space="preserve">Tactic: Discovery | Technique: Remote System Discovery | 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net view using [Net](https://attack.mitre.org/software/S0039), </t>
        </is>
      </c>
      <c r="D1831" s="199" t="n">
        <v>6</v>
      </c>
      <c r="E1831" s="199" t="inlineStr">
        <is>
          <t>MEDIUM</t>
        </is>
      </c>
      <c r="F1831" s="199" t="n">
        <v>2</v>
      </c>
      <c r="G1831" s="199" t="n">
        <v>2</v>
      </c>
      <c r="H1831" s="199" t="inlineStr">
        <is>
          <t>MEDIUM</t>
        </is>
      </c>
      <c r="I1831" s="199" t="n">
        <v>10</v>
      </c>
      <c r="J1831" s="199" t="inlineStr">
        <is>
          <t>NO</t>
        </is>
      </c>
      <c r="K1831" s="199" t="inlineStr">
        <is>
          <t>https://attack.mitre.org/techniques/T1018</t>
        </is>
      </c>
      <c r="L1831" s="199" t="inlineStr"/>
      <c r="M1831" s="199" t="inlineStr">
        <is>
          <t>Implement detections</t>
        </is>
      </c>
      <c r="N1831" s="199" t="inlineStr">
        <is>
          <t>https://attack.mitre.org/techniques/T1018</t>
        </is>
      </c>
      <c r="O1831" s="199" t="inlineStr">
        <is>
          <t>Implement detection rules for this technique</t>
        </is>
      </c>
      <c r="P1831" s="199" t="inlineStr">
        <is>
          <t>Tactics: Discovery</t>
        </is>
      </c>
      <c r="Q1831" s="199" t="inlineStr">
        <is>
          <t>P4</t>
        </is>
      </c>
      <c r="R1831" s="199" t="inlineStr">
        <is>
          <t>🔍 Investigate and apply appropriate controls</t>
        </is>
      </c>
      <c r="S1831" s="199" t="inlineStr">
        <is>
          <t>MITRE technique - no IP context</t>
        </is>
      </c>
      <c r="T1831" s="199" t="n">
        <v>0</v>
      </c>
      <c r="U1831" s="199" t="n">
        <v>0</v>
      </c>
      <c r="V1831" s="199" t="inlineStr">
        <is>
          <t>T1018:Remote System Discovery | T1219:Remote Access Tools | T1592.002:Software</t>
        </is>
      </c>
      <c r="W1831" s="199" t="n">
        <v>1</v>
      </c>
      <c r="X1831" s="199" t="inlineStr">
        <is>
          <t>LOW (40%)</t>
        </is>
      </c>
      <c r="Y1831" s="199" t="inlineStr">
        <is>
          <t>NONE</t>
        </is>
      </c>
      <c r="Z1831" s="199" t="inlineStr">
        <is>
          <t>NONE</t>
        </is>
      </c>
      <c r="AA1831" s="199" t="inlineStr">
        <is>
          <t>NONE</t>
        </is>
      </c>
      <c r="AB1831" s="199" t="inlineStr">
        <is>
          <t>NONE</t>
        </is>
      </c>
      <c r="AC1831" s="199" t="n">
        <v>0</v>
      </c>
      <c r="AD1831" s="199" t="inlineStr"/>
    </row>
    <row r="1832">
      <c r="A1832" s="199" t="inlineStr">
        <is>
          <t>MITRE_ATTACK</t>
        </is>
      </c>
      <c r="B1832" s="199" t="inlineStr">
        <is>
          <t>T1046</t>
        </is>
      </c>
      <c r="C1832" s="199" t="inlineStr">
        <is>
          <t xml:space="preserve">Tactic: Discovery | Technique: Network Service Discovery | Adversaries may attempt to get a listing of services running on remote hosts and local network infrastructure devices, including those that may be vulnerable to remote software exploitation. Common methods to acquire this information include port, vulnerability, and/or wordlist scans using tools that are brought onto a system.(Citation: CISA AR21-126A FIVEHANDS May 2021)   
Within cloud environments, adversaries may attempt to discover </t>
        </is>
      </c>
      <c r="D1832" s="199" t="n">
        <v>6</v>
      </c>
      <c r="E1832" s="199" t="inlineStr">
        <is>
          <t>MEDIUM</t>
        </is>
      </c>
      <c r="F1832" s="199" t="n">
        <v>2</v>
      </c>
      <c r="G1832" s="199" t="n">
        <v>2</v>
      </c>
      <c r="H1832" s="199" t="inlineStr">
        <is>
          <t>MEDIUM</t>
        </is>
      </c>
      <c r="I1832" s="199" t="n">
        <v>10</v>
      </c>
      <c r="J1832" s="199" t="inlineStr">
        <is>
          <t>NO</t>
        </is>
      </c>
      <c r="K1832" s="199" t="inlineStr">
        <is>
          <t>https://attack.mitre.org/techniques/T1046</t>
        </is>
      </c>
      <c r="L1832" s="199" t="inlineStr"/>
      <c r="M1832" s="199" t="inlineStr">
        <is>
          <t>Implement detections</t>
        </is>
      </c>
      <c r="N1832" s="199" t="inlineStr">
        <is>
          <t>https://attack.mitre.org/techniques/T1046</t>
        </is>
      </c>
      <c r="O1832" s="199" t="inlineStr">
        <is>
          <t>Implement detection rules for this technique</t>
        </is>
      </c>
      <c r="P1832" s="199" t="inlineStr">
        <is>
          <t>Tactics: Discovery</t>
        </is>
      </c>
      <c r="Q1832" s="199" t="inlineStr">
        <is>
          <t>P4</t>
        </is>
      </c>
      <c r="R1832" s="199" t="inlineStr">
        <is>
          <t>🔍 Investigate and apply appropriate controls</t>
        </is>
      </c>
      <c r="S1832" s="199" t="inlineStr">
        <is>
          <t>MITRE technique - no IP context</t>
        </is>
      </c>
      <c r="T1832" s="199" t="n">
        <v>0</v>
      </c>
      <c r="U1832" s="199" t="n">
        <v>0</v>
      </c>
      <c r="V1832" s="199" t="inlineStr">
        <is>
          <t>T1046:Network Service Discovery | T1592.002:Software</t>
        </is>
      </c>
      <c r="W1832" s="199" t="n">
        <v>1</v>
      </c>
      <c r="X1832" s="199" t="inlineStr">
        <is>
          <t>LOW (40%)</t>
        </is>
      </c>
      <c r="Y1832" s="199" t="inlineStr">
        <is>
          <t>NONE</t>
        </is>
      </c>
      <c r="Z1832" s="199" t="inlineStr">
        <is>
          <t>NONE</t>
        </is>
      </c>
      <c r="AA1832" s="199" t="inlineStr">
        <is>
          <t>NONE</t>
        </is>
      </c>
      <c r="AB1832" s="199" t="inlineStr">
        <is>
          <t>NONE</t>
        </is>
      </c>
      <c r="AC1832" s="199" t="n">
        <v>0</v>
      </c>
      <c r="AD1832" s="199" t="inlineStr"/>
    </row>
    <row r="1833">
      <c r="A1833" s="199" t="inlineStr">
        <is>
          <t>MITRE_ATTACK</t>
        </is>
      </c>
      <c r="B1833" s="199" t="inlineStr">
        <is>
          <t>T1590.001</t>
        </is>
      </c>
      <c r="C1833" s="199" t="inlineStr">
        <is>
          <t>Tactic: Reconnaissance | Technique: Domain Properties | Adversaries may gather information about the victim's network domain(s) that can be used during targeting. Information about domains and their properties may include a variety of details, including what domain(s) the victim owns as well as administrative data (ex: name, registrar, etc.) and more directly actionable information such as contacts (email addresses and phone numbers), business addresses, and name servers.
Adversaries may gather</t>
        </is>
      </c>
      <c r="D1833" s="199" t="n">
        <v>6</v>
      </c>
      <c r="E1833" s="199" t="inlineStr">
        <is>
          <t>MEDIUM</t>
        </is>
      </c>
      <c r="F1833" s="199" t="n">
        <v>2</v>
      </c>
      <c r="G1833" s="199" t="n">
        <v>2</v>
      </c>
      <c r="H1833" s="199" t="inlineStr">
        <is>
          <t>MEDIUM</t>
        </is>
      </c>
      <c r="I1833" s="199" t="n">
        <v>10</v>
      </c>
      <c r="J1833" s="199" t="inlineStr">
        <is>
          <t>NO</t>
        </is>
      </c>
      <c r="K1833" s="199" t="inlineStr">
        <is>
          <t>https://attack.mitre.org/techniques/T1590/001</t>
        </is>
      </c>
      <c r="L1833" s="199" t="inlineStr"/>
      <c r="M1833" s="199" t="inlineStr">
        <is>
          <t>Implement detections</t>
        </is>
      </c>
      <c r="N1833" s="199" t="inlineStr">
        <is>
          <t>https://attack.mitre.org/techniques/T1590/001</t>
        </is>
      </c>
      <c r="O1833" s="199" t="inlineStr">
        <is>
          <t>Implement detection rules for this technique</t>
        </is>
      </c>
      <c r="P1833" s="199" t="inlineStr">
        <is>
          <t>Tactics: Reconnaissance</t>
        </is>
      </c>
      <c r="Q1833" s="199" t="inlineStr">
        <is>
          <t>P4</t>
        </is>
      </c>
      <c r="R1833" s="199" t="inlineStr">
        <is>
          <t>🔍 Investigate and apply appropriate controls</t>
        </is>
      </c>
      <c r="S1833" s="199" t="inlineStr">
        <is>
          <t>MITRE technique - no IP context</t>
        </is>
      </c>
      <c r="T1833" s="199" t="n">
        <v>0</v>
      </c>
      <c r="U1833" s="199" t="n">
        <v>0</v>
      </c>
      <c r="V1833" s="199" t="inlineStr">
        <is>
          <t>T1590.001:Domain Properties | T1584.001:Domains | T1584.004:Server</t>
        </is>
      </c>
      <c r="W1833" s="199" t="n">
        <v>1</v>
      </c>
      <c r="X1833" s="199" t="inlineStr">
        <is>
          <t>LOW (40%)</t>
        </is>
      </c>
      <c r="Y1833" s="199" t="inlineStr">
        <is>
          <t>NONE</t>
        </is>
      </c>
      <c r="Z1833" s="199" t="inlineStr">
        <is>
          <t>NONE</t>
        </is>
      </c>
      <c r="AA1833" s="199" t="inlineStr">
        <is>
          <t>NONE</t>
        </is>
      </c>
      <c r="AB1833" s="199" t="inlineStr">
        <is>
          <t>NONE</t>
        </is>
      </c>
      <c r="AC1833" s="199" t="n">
        <v>0</v>
      </c>
      <c r="AD1833" s="199" t="inlineStr"/>
    </row>
    <row r="1834">
      <c r="A1834" s="199" t="inlineStr">
        <is>
          <t>MITRE_ATTACK</t>
        </is>
      </c>
      <c r="B1834" s="199" t="inlineStr">
        <is>
          <t>T1518</t>
        </is>
      </c>
      <c r="C1834" s="199" t="inlineStr">
        <is>
          <t>Tactic: Discovery | Technique: Software Discovery | Adversaries may attempt to get a listing of software and software versions that are installed on a system or in a cloud environment. Adversaries may use the information from [Software Discovery](https://attack.mitre.org/techniques/T1518) during automated discovery to shape follow-on behaviors, including whether or not the adversary fully infects the target and/or attempts specific actions.
Such software may be deployed widely across the enviro</t>
        </is>
      </c>
      <c r="D1834" s="199" t="n">
        <v>6</v>
      </c>
      <c r="E1834" s="199" t="inlineStr">
        <is>
          <t>MEDIUM</t>
        </is>
      </c>
      <c r="F1834" s="199" t="n">
        <v>2</v>
      </c>
      <c r="G1834" s="199" t="n">
        <v>2</v>
      </c>
      <c r="H1834" s="199" t="inlineStr">
        <is>
          <t>MEDIUM</t>
        </is>
      </c>
      <c r="I1834" s="199" t="n">
        <v>10</v>
      </c>
      <c r="J1834" s="199" t="inlineStr">
        <is>
          <t>NO</t>
        </is>
      </c>
      <c r="K1834" s="199" t="inlineStr">
        <is>
          <t>https://attack.mitre.org/techniques/T1518</t>
        </is>
      </c>
      <c r="L1834" s="199" t="inlineStr"/>
      <c r="M1834" s="199" t="inlineStr">
        <is>
          <t>Implement detections</t>
        </is>
      </c>
      <c r="N1834" s="199" t="inlineStr">
        <is>
          <t>https://attack.mitre.org/techniques/T1518</t>
        </is>
      </c>
      <c r="O1834" s="199" t="inlineStr">
        <is>
          <t>Implement detection rules for this technique</t>
        </is>
      </c>
      <c r="P1834" s="199" t="inlineStr">
        <is>
          <t>Tactics: Discovery</t>
        </is>
      </c>
      <c r="Q1834" s="199" t="inlineStr">
        <is>
          <t>P4</t>
        </is>
      </c>
      <c r="R1834" s="199" t="inlineStr">
        <is>
          <t>🔍 Investigate and apply appropriate controls</t>
        </is>
      </c>
      <c r="S1834" s="199" t="inlineStr">
        <is>
          <t>MITRE technique - no IP context</t>
        </is>
      </c>
      <c r="T1834" s="199" t="n">
        <v>0</v>
      </c>
      <c r="U1834" s="199" t="n">
        <v>0</v>
      </c>
      <c r="V1834" s="199" t="inlineStr">
        <is>
          <t>T1518:Software Discovery | T1592.002:Software</t>
        </is>
      </c>
      <c r="W1834" s="199" t="n">
        <v>1</v>
      </c>
      <c r="X1834" s="199" t="inlineStr">
        <is>
          <t>LOW (40%)</t>
        </is>
      </c>
      <c r="Y1834" s="199" t="inlineStr">
        <is>
          <t>NONE</t>
        </is>
      </c>
      <c r="Z1834" s="199" t="inlineStr">
        <is>
          <t>NONE</t>
        </is>
      </c>
      <c r="AA1834" s="199" t="inlineStr">
        <is>
          <t>NONE</t>
        </is>
      </c>
      <c r="AB1834" s="199" t="inlineStr">
        <is>
          <t>NONE</t>
        </is>
      </c>
      <c r="AC1834" s="199" t="n">
        <v>0</v>
      </c>
      <c r="AD1834" s="199" t="inlineStr"/>
    </row>
    <row r="1835">
      <c r="A1835" s="199" t="inlineStr">
        <is>
          <t>MITRE_ATTACK</t>
        </is>
      </c>
      <c r="B1835" s="199" t="inlineStr">
        <is>
          <t>T1538</t>
        </is>
      </c>
      <c r="C1835" s="199" t="inlineStr">
        <is>
          <t xml:space="preserve">Tactic: Discovery | Technique: Cloud Service Dashboard | An adversary may use a cloud service dashboard GUI with stolen credentials to gain useful information from an operational cloud environment, such as specific services, resources, and features. For example, the GCP Command Center can be used to view all assets, review findings of potential security risks, and run additional queries, such as finding public IP addresses and open ports.(Citation: Google Command Center Dashboard)
Depending on </t>
        </is>
      </c>
      <c r="D1835" s="199" t="n">
        <v>6</v>
      </c>
      <c r="E1835" s="199" t="inlineStr">
        <is>
          <t>MEDIUM</t>
        </is>
      </c>
      <c r="F1835" s="199" t="n">
        <v>2</v>
      </c>
      <c r="G1835" s="199" t="n">
        <v>2</v>
      </c>
      <c r="H1835" s="199" t="inlineStr">
        <is>
          <t>MEDIUM</t>
        </is>
      </c>
      <c r="I1835" s="199" t="n">
        <v>10</v>
      </c>
      <c r="J1835" s="199" t="inlineStr">
        <is>
          <t>NO</t>
        </is>
      </c>
      <c r="K1835" s="199" t="inlineStr">
        <is>
          <t>https://attack.mitre.org/techniques/T1538</t>
        </is>
      </c>
      <c r="L1835" s="199" t="inlineStr"/>
      <c r="M1835" s="199" t="inlineStr">
        <is>
          <t>Implement detections</t>
        </is>
      </c>
      <c r="N1835" s="199" t="inlineStr">
        <is>
          <t>https://attack.mitre.org/techniques/T1538</t>
        </is>
      </c>
      <c r="O1835" s="199" t="inlineStr">
        <is>
          <t>Implement detection rules for this technique</t>
        </is>
      </c>
      <c r="P1835" s="199" t="inlineStr">
        <is>
          <t>Tactics: Discovery</t>
        </is>
      </c>
      <c r="Q1835" s="199" t="inlineStr">
        <is>
          <t>P4</t>
        </is>
      </c>
      <c r="R1835" s="199" t="inlineStr">
        <is>
          <t>🔍 Investigate and apply appropriate controls</t>
        </is>
      </c>
      <c r="S1835" s="199" t="inlineStr">
        <is>
          <t>MITRE technique - no IP context</t>
        </is>
      </c>
      <c r="T1835" s="199" t="n">
        <v>0</v>
      </c>
      <c r="U1835" s="199" t="n">
        <v>0</v>
      </c>
      <c r="V1835" s="199" t="inlineStr">
        <is>
          <t>T1538:Cloud Service Dashboard | T1590.005:IP Addresses | T1589.001:Credentials</t>
        </is>
      </c>
      <c r="W1835" s="199" t="n">
        <v>1</v>
      </c>
      <c r="X1835" s="199" t="inlineStr">
        <is>
          <t>LOW (40%)</t>
        </is>
      </c>
      <c r="Y1835" s="199" t="inlineStr">
        <is>
          <t>NONE</t>
        </is>
      </c>
      <c r="Z1835" s="199" t="inlineStr">
        <is>
          <t>NONE</t>
        </is>
      </c>
      <c r="AA1835" s="199" t="inlineStr">
        <is>
          <t>NONE</t>
        </is>
      </c>
      <c r="AB1835" s="199" t="inlineStr">
        <is>
          <t>NONE</t>
        </is>
      </c>
      <c r="AC1835" s="199" t="n">
        <v>0</v>
      </c>
      <c r="AD1835" s="199" t="inlineStr"/>
    </row>
    <row r="1836">
      <c r="A1836" s="199" t="inlineStr">
        <is>
          <t>MITRE_ATTACK</t>
        </is>
      </c>
      <c r="B1836" s="199" t="inlineStr">
        <is>
          <t>T1055.005</t>
        </is>
      </c>
      <c r="C1836" s="199" t="inlineStr">
        <is>
          <t>Tactic: Defense Evasion, Privilege Escalation | Technique: Thread Local Storage | Adversaries may inject malicious code into processes via thread local storage (TLS) callbacks in order to evade process-based defenses as well as possibly elevate privileges. TLS callback injection is a method of executing arbitrary code in the address space of a separate live process. 
TLS callback injection involves manipulating pointers inside a portable executable (PE) to redirect a process to malicious code b</t>
        </is>
      </c>
      <c r="D1836" s="199" t="n">
        <v>6</v>
      </c>
      <c r="E1836" s="199" t="inlineStr">
        <is>
          <t>MEDIUM</t>
        </is>
      </c>
      <c r="F1836" s="199" t="n">
        <v>2</v>
      </c>
      <c r="G1836" s="199" t="n">
        <v>2</v>
      </c>
      <c r="H1836" s="199" t="inlineStr">
        <is>
          <t>MEDIUM</t>
        </is>
      </c>
      <c r="I1836" s="199" t="n">
        <v>10</v>
      </c>
      <c r="J1836" s="199" t="inlineStr">
        <is>
          <t>NO</t>
        </is>
      </c>
      <c r="K1836" s="199" t="inlineStr">
        <is>
          <t>https://attack.mitre.org/techniques/T1055/005</t>
        </is>
      </c>
      <c r="L1836" s="199" t="inlineStr"/>
      <c r="M1836" s="199" t="inlineStr">
        <is>
          <t>Implement detections</t>
        </is>
      </c>
      <c r="N1836" s="199" t="inlineStr">
        <is>
          <t>https://attack.mitre.org/techniques/T1055/005</t>
        </is>
      </c>
      <c r="O1836" s="199" t="inlineStr">
        <is>
          <t>Implement detection rules for this technique</t>
        </is>
      </c>
      <c r="P1836" s="199" t="inlineStr">
        <is>
          <t>Tactics: Defense Evasion, Privilege Escalation</t>
        </is>
      </c>
      <c r="Q1836" s="199" t="inlineStr">
        <is>
          <t>P4</t>
        </is>
      </c>
      <c r="R1836" s="199" t="inlineStr">
        <is>
          <t>🔍 Investigate and apply appropriate controls</t>
        </is>
      </c>
      <c r="S1836" s="199" t="inlineStr">
        <is>
          <t>MITRE technique - no IP context</t>
        </is>
      </c>
      <c r="T1836" s="199" t="n">
        <v>0</v>
      </c>
      <c r="U1836" s="199" t="n">
        <v>0</v>
      </c>
      <c r="V1836" s="199" t="inlineStr">
        <is>
          <t>T1055.005:Thread Local Storage</t>
        </is>
      </c>
      <c r="W1836" s="199" t="n">
        <v>1</v>
      </c>
      <c r="X1836" s="199" t="inlineStr">
        <is>
          <t>LOW (40%)</t>
        </is>
      </c>
      <c r="Y1836" s="199" t="inlineStr">
        <is>
          <t>NONE</t>
        </is>
      </c>
      <c r="Z1836" s="199" t="inlineStr">
        <is>
          <t>NONE</t>
        </is>
      </c>
      <c r="AA1836" s="199" t="inlineStr">
        <is>
          <t>NONE</t>
        </is>
      </c>
      <c r="AB1836" s="199" t="inlineStr">
        <is>
          <t>NONE</t>
        </is>
      </c>
      <c r="AC1836" s="199" t="n">
        <v>0</v>
      </c>
      <c r="AD1836" s="199" t="inlineStr"/>
    </row>
    <row r="1837">
      <c r="A1837" s="199" t="inlineStr">
        <is>
          <t>MITRE_ATTACK</t>
        </is>
      </c>
      <c r="B1837" s="199" t="inlineStr">
        <is>
          <t>T1622</t>
        </is>
      </c>
      <c r="C1837" s="199" t="inlineStr">
        <is>
          <t>Tactic: Defense Evasion, Discovery | Technique: Debugger Evasion | Adversaries may employ various means to detect and avoid debuggers. Debuggers are typically used by defenders to trace and/or analyze the execution of potential malware payloads.(Citation: ProcessHacker Github)
Debugger evasion may include changing behaviors based on the results of the checks for the presence of artifacts indicative of a debugged environment. Similar to [Virtualization/Sandbox Evasion](https://attack.mitre.org/t</t>
        </is>
      </c>
      <c r="D1837" s="199" t="n">
        <v>6</v>
      </c>
      <c r="E1837" s="199" t="inlineStr">
        <is>
          <t>MEDIUM</t>
        </is>
      </c>
      <c r="F1837" s="199" t="n">
        <v>2</v>
      </c>
      <c r="G1837" s="199" t="n">
        <v>2</v>
      </c>
      <c r="H1837" s="199" t="inlineStr">
        <is>
          <t>MEDIUM</t>
        </is>
      </c>
      <c r="I1837" s="199" t="n">
        <v>10</v>
      </c>
      <c r="J1837" s="199" t="inlineStr">
        <is>
          <t>NO</t>
        </is>
      </c>
      <c r="K1837" s="199" t="inlineStr">
        <is>
          <t>https://attack.mitre.org/techniques/T1622</t>
        </is>
      </c>
      <c r="L1837" s="199" t="inlineStr"/>
      <c r="M1837" s="199" t="inlineStr">
        <is>
          <t>Implement detections</t>
        </is>
      </c>
      <c r="N1837" s="199" t="inlineStr">
        <is>
          <t>https://attack.mitre.org/techniques/T1622</t>
        </is>
      </c>
      <c r="O1837" s="199" t="inlineStr">
        <is>
          <t>Implement detection rules for this technique</t>
        </is>
      </c>
      <c r="P1837" s="199" t="inlineStr">
        <is>
          <t>Tactics: Defense Evasion, Discovery</t>
        </is>
      </c>
      <c r="Q1837" s="199" t="inlineStr">
        <is>
          <t>P4</t>
        </is>
      </c>
      <c r="R1837" s="199" t="inlineStr">
        <is>
          <t>🔍 Investigate and apply appropriate controls</t>
        </is>
      </c>
      <c r="S1837" s="199" t="inlineStr">
        <is>
          <t>MITRE technique - no IP context</t>
        </is>
      </c>
      <c r="T1837" s="199" t="n">
        <v>0</v>
      </c>
      <c r="U1837" s="199" t="n">
        <v>0</v>
      </c>
      <c r="V1837" s="199" t="inlineStr">
        <is>
          <t>T1622:Debugger Evasion | T1588.001:Malware | T1497:Virtualization/Sandbox Evasion</t>
        </is>
      </c>
      <c r="W1837" s="199" t="n">
        <v>1</v>
      </c>
      <c r="X1837" s="199" t="inlineStr">
        <is>
          <t>LOW (40%)</t>
        </is>
      </c>
      <c r="Y1837" s="199" t="inlineStr">
        <is>
          <t>NONE</t>
        </is>
      </c>
      <c r="Z1837" s="199" t="inlineStr">
        <is>
          <t>NONE</t>
        </is>
      </c>
      <c r="AA1837" s="199" t="inlineStr">
        <is>
          <t>NONE</t>
        </is>
      </c>
      <c r="AB1837" s="199" t="inlineStr">
        <is>
          <t>NONE</t>
        </is>
      </c>
      <c r="AC1837" s="199" t="n">
        <v>0</v>
      </c>
      <c r="AD1837" s="199" t="inlineStr"/>
    </row>
    <row r="1838">
      <c r="A1838" s="199" t="inlineStr">
        <is>
          <t>MITRE_ATTACK</t>
        </is>
      </c>
      <c r="B1838" s="199" t="inlineStr">
        <is>
          <t>T1036.006</t>
        </is>
      </c>
      <c r="C1838" s="199" t="inlineStr">
        <is>
          <t xml:space="preserve">Tactic: Defense Evasion | Technique: Space after Filename | Adversaries can hide a program's true filetype by changing the extension of a file. With certain file types (specifically this does not work with .app extensions), appending a space to the end of a filename will change how the file is processed by the operating system. For example, if there is a Mach-O executable file called evil.bin , when it is double clicked by a user, it will launch Terminal.app and execute. If this file is renamed </t>
        </is>
      </c>
      <c r="D1838" s="199" t="n">
        <v>6</v>
      </c>
      <c r="E1838" s="199" t="inlineStr">
        <is>
          <t>MEDIUM</t>
        </is>
      </c>
      <c r="F1838" s="199" t="n">
        <v>2</v>
      </c>
      <c r="G1838" s="199" t="n">
        <v>2</v>
      </c>
      <c r="H1838" s="199" t="inlineStr">
        <is>
          <t>MEDIUM</t>
        </is>
      </c>
      <c r="I1838" s="199" t="n">
        <v>10</v>
      </c>
      <c r="J1838" s="199" t="inlineStr">
        <is>
          <t>NO</t>
        </is>
      </c>
      <c r="K1838" s="199" t="inlineStr">
        <is>
          <t>https://attack.mitre.org/techniques/T1036/006</t>
        </is>
      </c>
      <c r="L1838" s="199" t="inlineStr"/>
      <c r="M1838" s="199" t="inlineStr">
        <is>
          <t>Implement detections</t>
        </is>
      </c>
      <c r="N1838" s="199" t="inlineStr">
        <is>
          <t>https://attack.mitre.org/techniques/T1036/006</t>
        </is>
      </c>
      <c r="O1838" s="199" t="inlineStr">
        <is>
          <t>Implement detection rules for this technique</t>
        </is>
      </c>
      <c r="P1838" s="199" t="inlineStr">
        <is>
          <t>Tactics: Defense Evasion</t>
        </is>
      </c>
      <c r="Q1838" s="199" t="inlineStr">
        <is>
          <t>P4</t>
        </is>
      </c>
      <c r="R1838" s="199" t="inlineStr">
        <is>
          <t>🔍 Investigate and apply appropriate controls</t>
        </is>
      </c>
      <c r="S1838" s="199" t="inlineStr">
        <is>
          <t>MITRE technique - no IP context</t>
        </is>
      </c>
      <c r="T1838" s="199" t="n">
        <v>0</v>
      </c>
      <c r="U1838" s="199" t="n">
        <v>0</v>
      </c>
      <c r="V1838" s="199" t="inlineStr">
        <is>
          <t>T1036.006:Space after Filename</t>
        </is>
      </c>
      <c r="W1838" s="199" t="n">
        <v>1</v>
      </c>
      <c r="X1838" s="199" t="inlineStr">
        <is>
          <t>LOW (40%)</t>
        </is>
      </c>
      <c r="Y1838" s="199" t="inlineStr">
        <is>
          <t>NONE</t>
        </is>
      </c>
      <c r="Z1838" s="199" t="inlineStr">
        <is>
          <t>NONE</t>
        </is>
      </c>
      <c r="AA1838" s="199" t="inlineStr">
        <is>
          <t>NONE</t>
        </is>
      </c>
      <c r="AB1838" s="199" t="inlineStr">
        <is>
          <t>NONE</t>
        </is>
      </c>
      <c r="AC1838" s="199" t="n">
        <v>0</v>
      </c>
      <c r="AD1838" s="199" t="inlineStr"/>
    </row>
    <row r="1839">
      <c r="A1839" s="199" t="inlineStr">
        <is>
          <t>MITRE_ATTACK</t>
        </is>
      </c>
      <c r="B1839" s="199" t="inlineStr">
        <is>
          <t>T1547.007</t>
        </is>
      </c>
      <c r="C1839" s="199" t="inlineStr">
        <is>
          <t>Tactic: Persistence, Privilege Escalation | Technique: Re-opened Applications | Adversaries may modify plist files to automatically run an application when a user logs in. When a user logs out or restarts via the macOS Graphical User Interface (GUI), a prompt is provided to the user with a checkbox to "Reopen windows when logging back in".(Citation: Re-Open windows on Mac) When selected, all applications currently open are added to a property list file named com.apple.loginwindow.[UUID].plist wi</t>
        </is>
      </c>
      <c r="D1839" s="199" t="n">
        <v>6</v>
      </c>
      <c r="E1839" s="199" t="inlineStr">
        <is>
          <t>MEDIUM</t>
        </is>
      </c>
      <c r="F1839" s="199" t="n">
        <v>2</v>
      </c>
      <c r="G1839" s="199" t="n">
        <v>2</v>
      </c>
      <c r="H1839" s="199" t="inlineStr">
        <is>
          <t>MEDIUM</t>
        </is>
      </c>
      <c r="I1839" s="199" t="n">
        <v>10</v>
      </c>
      <c r="J1839" s="199" t="inlineStr">
        <is>
          <t>NO</t>
        </is>
      </c>
      <c r="K1839" s="199" t="inlineStr">
        <is>
          <t>https://attack.mitre.org/techniques/T1547/007</t>
        </is>
      </c>
      <c r="L1839" s="199" t="inlineStr"/>
      <c r="M1839" s="199" t="inlineStr">
        <is>
          <t>Implement detections</t>
        </is>
      </c>
      <c r="N1839" s="199" t="inlineStr">
        <is>
          <t>https://attack.mitre.org/techniques/T1547/007</t>
        </is>
      </c>
      <c r="O1839" s="199" t="inlineStr">
        <is>
          <t>Implement detection rules for this technique</t>
        </is>
      </c>
      <c r="P1839" s="199" t="inlineStr">
        <is>
          <t>Tactics: Persistence, Privilege Escalation</t>
        </is>
      </c>
      <c r="Q1839" s="199" t="inlineStr">
        <is>
          <t>P4</t>
        </is>
      </c>
      <c r="R1839" s="199" t="inlineStr">
        <is>
          <t>🔍 Investigate and apply appropriate controls</t>
        </is>
      </c>
      <c r="S1839" s="199" t="inlineStr">
        <is>
          <t>MITRE technique - no IP context</t>
        </is>
      </c>
      <c r="T1839" s="199" t="n">
        <v>0</v>
      </c>
      <c r="U1839" s="199" t="n">
        <v>0</v>
      </c>
      <c r="V1839" s="199" t="inlineStr">
        <is>
          <t>T1547.007:Re-opened Applications</t>
        </is>
      </c>
      <c r="W1839" s="199" t="n">
        <v>1</v>
      </c>
      <c r="X1839" s="199" t="inlineStr">
        <is>
          <t>LOW (40%)</t>
        </is>
      </c>
      <c r="Y1839" s="199" t="inlineStr">
        <is>
          <t>NONE</t>
        </is>
      </c>
      <c r="Z1839" s="199" t="inlineStr">
        <is>
          <t>NONE</t>
        </is>
      </c>
      <c r="AA1839" s="199" t="inlineStr">
        <is>
          <t>NONE</t>
        </is>
      </c>
      <c r="AB1839" s="199" t="inlineStr">
        <is>
          <t>NONE</t>
        </is>
      </c>
      <c r="AC1839" s="199" t="n">
        <v>0</v>
      </c>
      <c r="AD1839" s="199" t="inlineStr"/>
    </row>
    <row r="1840">
      <c r="A1840" s="199" t="inlineStr">
        <is>
          <t>MITRE_ATTACK</t>
        </is>
      </c>
      <c r="B1840" s="199" t="inlineStr">
        <is>
          <t>T1608.006</t>
        </is>
      </c>
      <c r="C1840" s="199" t="inlineStr">
        <is>
          <t>Tactic: Resource Development | Technique: SEO Poisoning | Adversaries may poison mechanisms that influence search engine optimization (SEO) to further lure staged capabilities towards potential victims. Search engines typically display results to users based on purchased ads as well as the site’s ranking/score/reputation calculated by their web crawlers and algorithms.(Citation: Atlas SEO)(Citation: MalwareBytes SEO)
To help facilitate [Drive-by Compromise](https://attack.mitre.org/techniques/T</t>
        </is>
      </c>
      <c r="D1840" s="199" t="n">
        <v>6</v>
      </c>
      <c r="E1840" s="199" t="inlineStr">
        <is>
          <t>MEDIUM</t>
        </is>
      </c>
      <c r="F1840" s="199" t="n">
        <v>2</v>
      </c>
      <c r="G1840" s="199" t="n">
        <v>2</v>
      </c>
      <c r="H1840" s="199" t="inlineStr">
        <is>
          <t>MEDIUM</t>
        </is>
      </c>
      <c r="I1840" s="199" t="n">
        <v>10</v>
      </c>
      <c r="J1840" s="199" t="inlineStr">
        <is>
          <t>NO</t>
        </is>
      </c>
      <c r="K1840" s="199" t="inlineStr">
        <is>
          <t>https://attack.mitre.org/techniques/T1608/006</t>
        </is>
      </c>
      <c r="L1840" s="199" t="inlineStr"/>
      <c r="M1840" s="199" t="inlineStr">
        <is>
          <t>Implement detections</t>
        </is>
      </c>
      <c r="N1840" s="199" t="inlineStr">
        <is>
          <t>https://attack.mitre.org/techniques/T1608/006</t>
        </is>
      </c>
      <c r="O1840" s="199" t="inlineStr">
        <is>
          <t>Implement detection rules for this technique</t>
        </is>
      </c>
      <c r="P1840" s="199" t="inlineStr">
        <is>
          <t>Tactics: Resource Development</t>
        </is>
      </c>
      <c r="Q1840" s="199" t="inlineStr">
        <is>
          <t>P4</t>
        </is>
      </c>
      <c r="R1840" s="199" t="inlineStr">
        <is>
          <t>🔍 Investigate and apply appropriate controls</t>
        </is>
      </c>
      <c r="S1840" s="199" t="inlineStr">
        <is>
          <t>MITRE technique - no IP context</t>
        </is>
      </c>
      <c r="T1840" s="199" t="n">
        <v>0</v>
      </c>
      <c r="U1840" s="199" t="n">
        <v>0</v>
      </c>
      <c r="V1840" s="199" t="inlineStr">
        <is>
          <t>T1608.006:SEO Poisoning | T1588.001:Malware | T1593.002:Search Engines</t>
        </is>
      </c>
      <c r="W1840" s="199" t="n">
        <v>1</v>
      </c>
      <c r="X1840" s="199" t="inlineStr">
        <is>
          <t>LOW (40%)</t>
        </is>
      </c>
      <c r="Y1840" s="199" t="inlineStr">
        <is>
          <t>NONE</t>
        </is>
      </c>
      <c r="Z1840" s="199" t="inlineStr">
        <is>
          <t>NONE</t>
        </is>
      </c>
      <c r="AA1840" s="199" t="inlineStr">
        <is>
          <t>NONE</t>
        </is>
      </c>
      <c r="AB1840" s="199" t="inlineStr">
        <is>
          <t>NONE</t>
        </is>
      </c>
      <c r="AC1840" s="199" t="n">
        <v>0</v>
      </c>
      <c r="AD1840" s="199" t="inlineStr"/>
    </row>
    <row r="1841">
      <c r="A1841" s="199" t="inlineStr">
        <is>
          <t>MITRE_ATTACK</t>
        </is>
      </c>
      <c r="B1841" s="199" t="inlineStr">
        <is>
          <t>T1550.002</t>
        </is>
      </c>
      <c r="C1841" s="199" t="inlineStr">
        <is>
          <t xml:space="preserve">Tactic: Defense Evasion, Lateral Movement | Technique: Pass the Hash | Adversaries may “pass the hash” using stolen password hashes to move laterally within an environment, bypassing normal system access controls. Pass the hash (PtH) is a method of authenticating as a user without having access to the user's cleartext password. This method bypasses standard authentication steps that require a cleartext password, moving directly into the portion of the authentication that uses the password hash.
</t>
        </is>
      </c>
      <c r="D1841" s="199" t="n">
        <v>6</v>
      </c>
      <c r="E1841" s="199" t="inlineStr">
        <is>
          <t>MEDIUM</t>
        </is>
      </c>
      <c r="F1841" s="199" t="n">
        <v>2</v>
      </c>
      <c r="G1841" s="199" t="n">
        <v>2</v>
      </c>
      <c r="H1841" s="199" t="inlineStr">
        <is>
          <t>MEDIUM</t>
        </is>
      </c>
      <c r="I1841" s="199" t="n">
        <v>10</v>
      </c>
      <c r="J1841" s="199" t="inlineStr">
        <is>
          <t>NO</t>
        </is>
      </c>
      <c r="K1841" s="199" t="inlineStr">
        <is>
          <t>https://attack.mitre.org/techniques/T1550/002</t>
        </is>
      </c>
      <c r="L1841" s="199" t="inlineStr"/>
      <c r="M1841" s="199" t="inlineStr">
        <is>
          <t>Implement detections</t>
        </is>
      </c>
      <c r="N1841" s="199" t="inlineStr">
        <is>
          <t>https://attack.mitre.org/techniques/T1550/002</t>
        </is>
      </c>
      <c r="O1841" s="199" t="inlineStr">
        <is>
          <t>Implement detection rules for this technique</t>
        </is>
      </c>
      <c r="P1841" s="199" t="inlineStr">
        <is>
          <t>Tactics: Defense Evasion, Lateral Movement</t>
        </is>
      </c>
      <c r="Q1841" s="199" t="inlineStr">
        <is>
          <t>P4</t>
        </is>
      </c>
      <c r="R1841" s="199" t="inlineStr">
        <is>
          <t>🔍 Investigate and apply appropriate controls</t>
        </is>
      </c>
      <c r="S1841" s="199" t="inlineStr">
        <is>
          <t>MITRE technique - no IP context</t>
        </is>
      </c>
      <c r="T1841" s="199" t="n">
        <v>0</v>
      </c>
      <c r="U1841" s="199" t="n">
        <v>0</v>
      </c>
      <c r="V1841" s="199" t="inlineStr">
        <is>
          <t>T1550.002:Pass the Hash</t>
        </is>
      </c>
      <c r="W1841" s="199" t="n">
        <v>1</v>
      </c>
      <c r="X1841" s="199" t="inlineStr">
        <is>
          <t>LOW (40%)</t>
        </is>
      </c>
      <c r="Y1841" s="199" t="inlineStr">
        <is>
          <t>NONE</t>
        </is>
      </c>
      <c r="Z1841" s="199" t="inlineStr">
        <is>
          <t>NONE</t>
        </is>
      </c>
      <c r="AA1841" s="199" t="inlineStr">
        <is>
          <t>NONE</t>
        </is>
      </c>
      <c r="AB1841" s="199" t="inlineStr">
        <is>
          <t>NONE</t>
        </is>
      </c>
      <c r="AC1841" s="199" t="n">
        <v>0</v>
      </c>
      <c r="AD1841" s="199" t="inlineStr"/>
    </row>
    <row r="1842">
      <c r="A1842" s="199" t="inlineStr">
        <is>
          <t>MITRE_ATTACK</t>
        </is>
      </c>
      <c r="B1842" s="199" t="inlineStr">
        <is>
          <t>T1052</t>
        </is>
      </c>
      <c r="C1842" s="199" t="inlineStr">
        <is>
          <t xml:space="preserve">Tactic: Exfiltration | Technique: Exfiltration Over Physical Medium | Adversaries may attempt to exfiltrate data via a physical medium, such as a removable drive. In certain circumstances, such as an air-gapped network compromise, exfiltration could occur via a physical medium or device introduced by a user. Such media could be an external hard drive, USB drive, cellular phone, MP3 player, or other removable storage and processing device. The physical medium or device could be used as the final </t>
        </is>
      </c>
      <c r="D1842" s="199" t="n">
        <v>6</v>
      </c>
      <c r="E1842" s="199" t="inlineStr">
        <is>
          <t>MEDIUM</t>
        </is>
      </c>
      <c r="F1842" s="199" t="n">
        <v>2</v>
      </c>
      <c r="G1842" s="199" t="n">
        <v>2</v>
      </c>
      <c r="H1842" s="199" t="inlineStr">
        <is>
          <t>MEDIUM</t>
        </is>
      </c>
      <c r="I1842" s="199" t="n">
        <v>10</v>
      </c>
      <c r="J1842" s="199" t="inlineStr">
        <is>
          <t>NO</t>
        </is>
      </c>
      <c r="K1842" s="199" t="inlineStr">
        <is>
          <t>https://attack.mitre.org/techniques/T1052</t>
        </is>
      </c>
      <c r="L1842" s="199" t="inlineStr"/>
      <c r="M1842" s="199" t="inlineStr">
        <is>
          <t>Implement detections</t>
        </is>
      </c>
      <c r="N1842" s="199" t="inlineStr">
        <is>
          <t>https://attack.mitre.org/techniques/T1052</t>
        </is>
      </c>
      <c r="O1842" s="199" t="inlineStr">
        <is>
          <t>Implement detection rules for this technique</t>
        </is>
      </c>
      <c r="P1842" s="199" t="inlineStr">
        <is>
          <t>Tactics: Exfiltration</t>
        </is>
      </c>
      <c r="Q1842" s="199" t="inlineStr">
        <is>
          <t>P4</t>
        </is>
      </c>
      <c r="R1842" s="199" t="inlineStr">
        <is>
          <t>🔍 Investigate and apply appropriate controls</t>
        </is>
      </c>
      <c r="S1842" s="199" t="inlineStr">
        <is>
          <t>MITRE technique - no IP context</t>
        </is>
      </c>
      <c r="T1842" s="199" t="n">
        <v>0</v>
      </c>
      <c r="U1842" s="199" t="n">
        <v>0</v>
      </c>
      <c r="V1842" s="199" t="inlineStr">
        <is>
          <t>T1052:Exfiltration Over Physical Medium</t>
        </is>
      </c>
      <c r="W1842" s="199" t="n">
        <v>1</v>
      </c>
      <c r="X1842" s="199" t="inlineStr">
        <is>
          <t>LOW (40%)</t>
        </is>
      </c>
      <c r="Y1842" s="199" t="inlineStr">
        <is>
          <t>NONE</t>
        </is>
      </c>
      <c r="Z1842" s="199" t="inlineStr">
        <is>
          <t>NONE</t>
        </is>
      </c>
      <c r="AA1842" s="199" t="inlineStr">
        <is>
          <t>NONE</t>
        </is>
      </c>
      <c r="AB1842" s="199" t="inlineStr">
        <is>
          <t>NONE</t>
        </is>
      </c>
      <c r="AC1842" s="199" t="n">
        <v>0</v>
      </c>
      <c r="AD1842" s="199" t="inlineStr"/>
    </row>
    <row r="1843">
      <c r="A1843" s="199" t="inlineStr">
        <is>
          <t>MITRE_ATTACK</t>
        </is>
      </c>
      <c r="B1843" s="199" t="inlineStr">
        <is>
          <t>T1105</t>
        </is>
      </c>
      <c r="C1843" s="199" t="inlineStr">
        <is>
          <t>Tactic: Command And Control | Technique: Ingress Tool Transfer | Adversaries may transfer tools or other files from an external system into a compromised environment. Tools or files may be copied from an external adversary-controlled system to the victim network through the command and control channel or through alternate protocols such as [ftp](https://attack.mitre.org/software/S0095). Once present, adversaries may also transfer/spread tools between victim devices within a compromised environme</t>
        </is>
      </c>
      <c r="D1843" s="199" t="n">
        <v>6</v>
      </c>
      <c r="E1843" s="199" t="inlineStr">
        <is>
          <t>MEDIUM</t>
        </is>
      </c>
      <c r="F1843" s="199" t="n">
        <v>2</v>
      </c>
      <c r="G1843" s="199" t="n">
        <v>2</v>
      </c>
      <c r="H1843" s="199" t="inlineStr">
        <is>
          <t>MEDIUM</t>
        </is>
      </c>
      <c r="I1843" s="199" t="n">
        <v>10</v>
      </c>
      <c r="J1843" s="199" t="inlineStr">
        <is>
          <t>NO</t>
        </is>
      </c>
      <c r="K1843" s="199" t="inlineStr">
        <is>
          <t>https://attack.mitre.org/techniques/T1105</t>
        </is>
      </c>
      <c r="L1843" s="199" t="inlineStr"/>
      <c r="M1843" s="199" t="inlineStr">
        <is>
          <t>Implement detections</t>
        </is>
      </c>
      <c r="N1843" s="199" t="inlineStr">
        <is>
          <t>https://attack.mitre.org/techniques/T1105</t>
        </is>
      </c>
      <c r="O1843" s="199" t="inlineStr">
        <is>
          <t>Implement detection rules for this technique</t>
        </is>
      </c>
      <c r="P1843" s="199" t="inlineStr">
        <is>
          <t>Tactics: Command And Control</t>
        </is>
      </c>
      <c r="Q1843" s="199" t="inlineStr">
        <is>
          <t>P4</t>
        </is>
      </c>
      <c r="R1843" s="199" t="inlineStr">
        <is>
          <t>🔍 Investigate and apply appropriate controls</t>
        </is>
      </c>
      <c r="S1843" s="199" t="inlineStr">
        <is>
          <t>MITRE technique - no IP context</t>
        </is>
      </c>
      <c r="T1843" s="199" t="n">
        <v>0</v>
      </c>
      <c r="U1843" s="199" t="n">
        <v>0</v>
      </c>
      <c r="V1843" s="199" t="inlineStr">
        <is>
          <t>T1105:Ingress Tool Transfer | T1592.002:Software</t>
        </is>
      </c>
      <c r="W1843" s="199" t="n">
        <v>1</v>
      </c>
      <c r="X1843" s="199" t="inlineStr">
        <is>
          <t>LOW (40%)</t>
        </is>
      </c>
      <c r="Y1843" s="199" t="inlineStr">
        <is>
          <t>NONE</t>
        </is>
      </c>
      <c r="Z1843" s="199" t="inlineStr">
        <is>
          <t>NONE</t>
        </is>
      </c>
      <c r="AA1843" s="199" t="inlineStr">
        <is>
          <t>NONE</t>
        </is>
      </c>
      <c r="AB1843" s="199" t="inlineStr">
        <is>
          <t>NONE</t>
        </is>
      </c>
      <c r="AC1843" s="199" t="n">
        <v>0</v>
      </c>
      <c r="AD1843" s="199" t="inlineStr"/>
    </row>
    <row r="1844">
      <c r="A1844" s="199" t="inlineStr">
        <is>
          <t>MITRE_ATTACK</t>
        </is>
      </c>
      <c r="B1844" s="199" t="inlineStr">
        <is>
          <t>T1216.002</t>
        </is>
      </c>
      <c r="C1844" s="199" t="inlineStr">
        <is>
          <t>Tactic: Defense Evasion | Technique: SyncAppvPublishingServer | Adversaries may abuse SyncAppvPublishingServer.vbs to proxy execution of malicious [PowerShell](https://attack.mitre.org/techniques/T1059/001) commands. SyncAppvPublishingServer.vbs is a Visual Basic script associated with how Windows virtualizes applications (Microsoft Application Virtualization, or App-V).(Citation: 1 - appv) For example, Windows may render Win32 applications to users as virtual applications, allowing users to lau</t>
        </is>
      </c>
      <c r="D1844" s="199" t="n">
        <v>6</v>
      </c>
      <c r="E1844" s="199" t="inlineStr">
        <is>
          <t>MEDIUM</t>
        </is>
      </c>
      <c r="F1844" s="199" t="n">
        <v>2</v>
      </c>
      <c r="G1844" s="199" t="n">
        <v>2</v>
      </c>
      <c r="H1844" s="199" t="inlineStr">
        <is>
          <t>MEDIUM</t>
        </is>
      </c>
      <c r="I1844" s="199" t="n">
        <v>10</v>
      </c>
      <c r="J1844" s="199" t="inlineStr">
        <is>
          <t>NO</t>
        </is>
      </c>
      <c r="K1844" s="199" t="inlineStr">
        <is>
          <t>https://attack.mitre.org/techniques/T1216/002</t>
        </is>
      </c>
      <c r="L1844" s="199" t="inlineStr"/>
      <c r="M1844" s="199" t="inlineStr">
        <is>
          <t>Implement detections</t>
        </is>
      </c>
      <c r="N1844" s="199" t="inlineStr">
        <is>
          <t>https://attack.mitre.org/techniques/T1216/002</t>
        </is>
      </c>
      <c r="O1844" s="199" t="inlineStr">
        <is>
          <t>Implement detection rules for this technique</t>
        </is>
      </c>
      <c r="P1844" s="199" t="inlineStr">
        <is>
          <t>Tactics: Defense Evasion</t>
        </is>
      </c>
      <c r="Q1844" s="199" t="inlineStr">
        <is>
          <t>P4</t>
        </is>
      </c>
      <c r="R1844" s="199" t="inlineStr">
        <is>
          <t>🔍 Investigate and apply appropriate controls</t>
        </is>
      </c>
      <c r="S1844" s="199" t="inlineStr">
        <is>
          <t>MITRE technique - no IP context</t>
        </is>
      </c>
      <c r="T1844" s="199" t="n">
        <v>0</v>
      </c>
      <c r="U1844" s="199" t="n">
        <v>0</v>
      </c>
      <c r="V1844" s="199" t="inlineStr">
        <is>
          <t>T1216.002:SyncAppvPublishingServer | T1584.004:Server | T1059.001:PowerShell</t>
        </is>
      </c>
      <c r="W1844" s="199" t="n">
        <v>1</v>
      </c>
      <c r="X1844" s="199" t="inlineStr">
        <is>
          <t>LOW (40%)</t>
        </is>
      </c>
      <c r="Y1844" s="199" t="inlineStr">
        <is>
          <t>NONE</t>
        </is>
      </c>
      <c r="Z1844" s="199" t="inlineStr">
        <is>
          <t>NONE</t>
        </is>
      </c>
      <c r="AA1844" s="199" t="inlineStr">
        <is>
          <t>NONE</t>
        </is>
      </c>
      <c r="AB1844" s="199" t="inlineStr">
        <is>
          <t>NONE</t>
        </is>
      </c>
      <c r="AC1844" s="199" t="n">
        <v>0</v>
      </c>
      <c r="AD1844" s="199" t="inlineStr"/>
    </row>
    <row r="1845">
      <c r="A1845" s="199" t="inlineStr">
        <is>
          <t>MITRE_ATTACK</t>
        </is>
      </c>
      <c r="B1845" s="199" t="inlineStr">
        <is>
          <t>T1098.002</t>
        </is>
      </c>
      <c r="C1845" s="199" t="inlineStr">
        <is>
          <t>Tactic: Persistence, Privilege Escalation | Technique: Additional Email Delegate Permissions | Adversaries may grant additional permission levels to maintain persistent access to an adversary-controlled email account. For example, the Add-MailboxPermission [PowerShell](https://attack.mitre.org/techniques/T1059/001) cmdlet, available in on-premises Exchange and in the cloud-based service Office 365, adds permissions to a mailbox.(Citation: Microsoft - Add-MailboxPermission)(Citation: FireEye APT3</t>
        </is>
      </c>
      <c r="D1845" s="199" t="n">
        <v>6</v>
      </c>
      <c r="E1845" s="199" t="inlineStr">
        <is>
          <t>MEDIUM</t>
        </is>
      </c>
      <c r="F1845" s="199" t="n">
        <v>2</v>
      </c>
      <c r="G1845" s="199" t="n">
        <v>2</v>
      </c>
      <c r="H1845" s="199" t="inlineStr">
        <is>
          <t>MEDIUM</t>
        </is>
      </c>
      <c r="I1845" s="199" t="n">
        <v>10</v>
      </c>
      <c r="J1845" s="199" t="inlineStr">
        <is>
          <t>NO</t>
        </is>
      </c>
      <c r="K1845" s="199" t="inlineStr">
        <is>
          <t>https://attack.mitre.org/techniques/T1098/002</t>
        </is>
      </c>
      <c r="L1845" s="199" t="inlineStr"/>
      <c r="M1845" s="199" t="inlineStr">
        <is>
          <t>Implement detections</t>
        </is>
      </c>
      <c r="N1845" s="199" t="inlineStr">
        <is>
          <t>https://attack.mitre.org/techniques/T1098/002</t>
        </is>
      </c>
      <c r="O1845" s="199" t="inlineStr">
        <is>
          <t>Implement detection rules for this technique</t>
        </is>
      </c>
      <c r="P1845" s="199" t="inlineStr">
        <is>
          <t>Tactics: Persistence, Privilege Escalation</t>
        </is>
      </c>
      <c r="Q1845" s="199" t="inlineStr">
        <is>
          <t>P4</t>
        </is>
      </c>
      <c r="R1845" s="199" t="inlineStr">
        <is>
          <t>🔍 Investigate and apply appropriate controls</t>
        </is>
      </c>
      <c r="S1845" s="199" t="inlineStr">
        <is>
          <t>MITRE technique - no IP context</t>
        </is>
      </c>
      <c r="T1845" s="199" t="n">
        <v>0</v>
      </c>
      <c r="U1845" s="199" t="n">
        <v>0</v>
      </c>
      <c r="V1845" s="199" t="inlineStr">
        <is>
          <t>T1098.002:Additional Email Delegate Permissions | T1087.003:Email Account | T1059.001:PowerShell</t>
        </is>
      </c>
      <c r="W1845" s="199" t="n">
        <v>1</v>
      </c>
      <c r="X1845" s="199" t="inlineStr">
        <is>
          <t>LOW (40%)</t>
        </is>
      </c>
      <c r="Y1845" s="199" t="inlineStr">
        <is>
          <t>NONE</t>
        </is>
      </c>
      <c r="Z1845" s="199" t="inlineStr">
        <is>
          <t>NONE</t>
        </is>
      </c>
      <c r="AA1845" s="199" t="inlineStr">
        <is>
          <t>NONE</t>
        </is>
      </c>
      <c r="AB1845" s="199" t="inlineStr">
        <is>
          <t>NONE</t>
        </is>
      </c>
      <c r="AC1845" s="199" t="n">
        <v>0</v>
      </c>
      <c r="AD1845" s="199" t="inlineStr"/>
    </row>
    <row r="1846">
      <c r="A1846" s="199" t="inlineStr">
        <is>
          <t>MITRE_ATTACK</t>
        </is>
      </c>
      <c r="B1846" s="199" t="inlineStr">
        <is>
          <t>T1588.003</t>
        </is>
      </c>
      <c r="C1846" s="199" t="inlineStr">
        <is>
          <t>Tactic: Resource Development | Technique: Code Signing Certificates | Adversaries may buy and/or steal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Sign</t>
        </is>
      </c>
      <c r="D1846" s="199" t="n">
        <v>6</v>
      </c>
      <c r="E1846" s="199" t="inlineStr">
        <is>
          <t>MEDIUM</t>
        </is>
      </c>
      <c r="F1846" s="199" t="n">
        <v>2</v>
      </c>
      <c r="G1846" s="199" t="n">
        <v>2</v>
      </c>
      <c r="H1846" s="199" t="inlineStr">
        <is>
          <t>MEDIUM</t>
        </is>
      </c>
      <c r="I1846" s="199" t="n">
        <v>10</v>
      </c>
      <c r="J1846" s="199" t="inlineStr">
        <is>
          <t>NO</t>
        </is>
      </c>
      <c r="K1846" s="199" t="inlineStr">
        <is>
          <t>https://attack.mitre.org/techniques/T1588/003</t>
        </is>
      </c>
      <c r="L1846" s="199" t="inlineStr"/>
      <c r="M1846" s="199" t="inlineStr">
        <is>
          <t>Implement detections</t>
        </is>
      </c>
      <c r="N1846" s="199" t="inlineStr">
        <is>
          <t>https://attack.mitre.org/techniques/T1588/003</t>
        </is>
      </c>
      <c r="O1846" s="199" t="inlineStr">
        <is>
          <t>Implement detection rules for this technique</t>
        </is>
      </c>
      <c r="P1846" s="199" t="inlineStr">
        <is>
          <t>Tactics: Resource Development</t>
        </is>
      </c>
      <c r="Q1846" s="199" t="inlineStr">
        <is>
          <t>P4</t>
        </is>
      </c>
      <c r="R1846" s="199" t="inlineStr">
        <is>
          <t>🔍 Investigate and apply appropriate controls</t>
        </is>
      </c>
      <c r="S1846" s="199" t="inlineStr">
        <is>
          <t>MITRE technique - no IP context</t>
        </is>
      </c>
      <c r="T1846" s="199" t="n">
        <v>0</v>
      </c>
      <c r="U1846" s="199" t="n">
        <v>0</v>
      </c>
      <c r="V1846" s="199" t="inlineStr">
        <is>
          <t>T1588.003:Code Signing Certificates | T1553.002:Code Signing | T1592.002:Software</t>
        </is>
      </c>
      <c r="W1846" s="199" t="n">
        <v>1</v>
      </c>
      <c r="X1846" s="199" t="inlineStr">
        <is>
          <t>LOW (40%)</t>
        </is>
      </c>
      <c r="Y1846" s="199" t="inlineStr">
        <is>
          <t>NONE</t>
        </is>
      </c>
      <c r="Z1846" s="199" t="inlineStr">
        <is>
          <t>NONE</t>
        </is>
      </c>
      <c r="AA1846" s="199" t="inlineStr">
        <is>
          <t>NONE</t>
        </is>
      </c>
      <c r="AB1846" s="199" t="inlineStr">
        <is>
          <t>NONE</t>
        </is>
      </c>
      <c r="AC1846" s="199" t="n">
        <v>0</v>
      </c>
      <c r="AD1846" s="199" t="inlineStr"/>
    </row>
    <row r="1847">
      <c r="A1847" s="199" t="inlineStr">
        <is>
          <t>MITRE_ATTACK</t>
        </is>
      </c>
      <c r="B1847" s="199" t="inlineStr">
        <is>
          <t>T1648</t>
        </is>
      </c>
      <c r="C1847" s="199" t="inlineStr">
        <is>
          <t>Tactic: Execution | Technique: Serverless Execution | Adversaries may abuse serverless computing, integration, and automation services to execute arbitrary code in cloud environments. Many cloud providers offer a variety of serverless resources, including compute engines, application integration services, and web servers. 
Adversaries may abuse these resources in various ways as a means of executing arbitrary commands. For example, adversaries may use serverless functions to execute malicious c</t>
        </is>
      </c>
      <c r="D1847" s="199" t="n">
        <v>6</v>
      </c>
      <c r="E1847" s="199" t="inlineStr">
        <is>
          <t>MEDIUM</t>
        </is>
      </c>
      <c r="F1847" s="199" t="n">
        <v>2</v>
      </c>
      <c r="G1847" s="199" t="n">
        <v>2</v>
      </c>
      <c r="H1847" s="199" t="inlineStr">
        <is>
          <t>MEDIUM</t>
        </is>
      </c>
      <c r="I1847" s="199" t="n">
        <v>10</v>
      </c>
      <c r="J1847" s="199" t="inlineStr">
        <is>
          <t>NO</t>
        </is>
      </c>
      <c r="K1847" s="199" t="inlineStr">
        <is>
          <t>https://attack.mitre.org/techniques/T1648</t>
        </is>
      </c>
      <c r="L1847" s="199" t="inlineStr"/>
      <c r="M1847" s="199" t="inlineStr">
        <is>
          <t>Implement detections</t>
        </is>
      </c>
      <c r="N1847" s="199" t="inlineStr">
        <is>
          <t>https://attack.mitre.org/techniques/T1648</t>
        </is>
      </c>
      <c r="O1847" s="199" t="inlineStr">
        <is>
          <t>Implement detection rules for this technique</t>
        </is>
      </c>
      <c r="P1847" s="199" t="inlineStr">
        <is>
          <t>Tactics: Execution</t>
        </is>
      </c>
      <c r="Q1847" s="199" t="inlineStr">
        <is>
          <t>P4</t>
        </is>
      </c>
      <c r="R1847" s="199" t="inlineStr">
        <is>
          <t>🔍 Investigate and apply appropriate controls</t>
        </is>
      </c>
      <c r="S1847" s="199" t="inlineStr">
        <is>
          <t>MITRE technique - no IP context</t>
        </is>
      </c>
      <c r="T1847" s="199" t="n">
        <v>0</v>
      </c>
      <c r="U1847" s="199" t="n">
        <v>0</v>
      </c>
      <c r="V1847" s="199" t="inlineStr">
        <is>
          <t>T1648:Serverless Execution | T1584.007:Serverless | T1584.004:Server</t>
        </is>
      </c>
      <c r="W1847" s="199" t="n">
        <v>1</v>
      </c>
      <c r="X1847" s="199" t="inlineStr">
        <is>
          <t>LOW (40%)</t>
        </is>
      </c>
      <c r="Y1847" s="199" t="inlineStr">
        <is>
          <t>NONE</t>
        </is>
      </c>
      <c r="Z1847" s="199" t="inlineStr">
        <is>
          <t>NONE</t>
        </is>
      </c>
      <c r="AA1847" s="199" t="inlineStr">
        <is>
          <t>NONE</t>
        </is>
      </c>
      <c r="AB1847" s="199" t="inlineStr">
        <is>
          <t>NONE</t>
        </is>
      </c>
      <c r="AC1847" s="199" t="n">
        <v>0</v>
      </c>
      <c r="AD1847" s="199" t="inlineStr"/>
    </row>
    <row r="1848">
      <c r="A1848" s="199" t="inlineStr">
        <is>
          <t>MITRE_ATTACK</t>
        </is>
      </c>
      <c r="B1848" s="199" t="inlineStr">
        <is>
          <t>T1548.006</t>
        </is>
      </c>
      <c r="C1848" s="199" t="inlineStr">
        <is>
          <t>Tactic: Defense Evasion, Privilege Escalation | Technique: TCC Manipulation | Adversaries can manipulate or abuse the Transparency, Consent, &amp; Control (TCC) service or database to grant malicious executables elevated permissions. TCC is a Privacy &amp; Security macOS control mechanism used to determine if the running process has permission to access the data or services protected by TCC, such as screen sharing, camera, microphone, or Full Disk Access (FDA).
When an application requests to access da</t>
        </is>
      </c>
      <c r="D1848" s="199" t="n">
        <v>6</v>
      </c>
      <c r="E1848" s="199" t="inlineStr">
        <is>
          <t>MEDIUM</t>
        </is>
      </c>
      <c r="F1848" s="199" t="n">
        <v>2</v>
      </c>
      <c r="G1848" s="199" t="n">
        <v>2</v>
      </c>
      <c r="H1848" s="199" t="inlineStr">
        <is>
          <t>MEDIUM</t>
        </is>
      </c>
      <c r="I1848" s="199" t="n">
        <v>10</v>
      </c>
      <c r="J1848" s="199" t="inlineStr">
        <is>
          <t>NO</t>
        </is>
      </c>
      <c r="K1848" s="199" t="inlineStr">
        <is>
          <t>https://attack.mitre.org/techniques/T1548/006</t>
        </is>
      </c>
      <c r="L1848" s="199" t="inlineStr"/>
      <c r="M1848" s="199" t="inlineStr">
        <is>
          <t>Implement detections</t>
        </is>
      </c>
      <c r="N1848" s="199" t="inlineStr">
        <is>
          <t>https://attack.mitre.org/techniques/T1548/006</t>
        </is>
      </c>
      <c r="O1848" s="199" t="inlineStr">
        <is>
          <t>Implement detection rules for this technique</t>
        </is>
      </c>
      <c r="P1848" s="199" t="inlineStr">
        <is>
          <t>Tactics: Defense Evasion, Privilege Escalation</t>
        </is>
      </c>
      <c r="Q1848" s="199" t="inlineStr">
        <is>
          <t>P4</t>
        </is>
      </c>
      <c r="R1848" s="199" t="inlineStr">
        <is>
          <t>🔍 Investigate and apply appropriate controls</t>
        </is>
      </c>
      <c r="S1848" s="199" t="inlineStr">
        <is>
          <t>MITRE technique - no IP context</t>
        </is>
      </c>
      <c r="T1848" s="199" t="n">
        <v>0</v>
      </c>
      <c r="U1848" s="199" t="n">
        <v>0</v>
      </c>
      <c r="V1848" s="199" t="inlineStr">
        <is>
          <t>T1548.006:TCC Manipulation</t>
        </is>
      </c>
      <c r="W1848" s="199" t="n">
        <v>1</v>
      </c>
      <c r="X1848" s="199" t="inlineStr">
        <is>
          <t>LOW (40%)</t>
        </is>
      </c>
      <c r="Y1848" s="199" t="inlineStr">
        <is>
          <t>NONE</t>
        </is>
      </c>
      <c r="Z1848" s="199" t="inlineStr">
        <is>
          <t>NONE</t>
        </is>
      </c>
      <c r="AA1848" s="199" t="inlineStr">
        <is>
          <t>NONE</t>
        </is>
      </c>
      <c r="AB1848" s="199" t="inlineStr">
        <is>
          <t>NONE</t>
        </is>
      </c>
      <c r="AC1848" s="199" t="n">
        <v>0</v>
      </c>
      <c r="AD1848" s="199" t="inlineStr"/>
    </row>
    <row r="1849">
      <c r="A1849" s="199" t="inlineStr">
        <is>
          <t>MITRE_ATTACK</t>
        </is>
      </c>
      <c r="B1849" s="199" t="inlineStr">
        <is>
          <t>T1055.008</t>
        </is>
      </c>
      <c r="C1849" s="199" t="inlineStr">
        <is>
          <t>Tactic: Defense Evasion, Privilege Escalation | Technique: Ptrace System Calls | Adversaries may inject malicious code into processes via ptrace (process trace) system calls in order to evade process-based defenses as well as possibly elevate privileges. Ptrace system call injection is a method of executing arbitrary code in the address space of a separate live process. 
Ptrace system call injection involves attaching to and modifying a running process. The ptrace system call enables a debuggin</t>
        </is>
      </c>
      <c r="D1849" s="199" t="n">
        <v>6</v>
      </c>
      <c r="E1849" s="199" t="inlineStr">
        <is>
          <t>MEDIUM</t>
        </is>
      </c>
      <c r="F1849" s="199" t="n">
        <v>2</v>
      </c>
      <c r="G1849" s="199" t="n">
        <v>2</v>
      </c>
      <c r="H1849" s="199" t="inlineStr">
        <is>
          <t>MEDIUM</t>
        </is>
      </c>
      <c r="I1849" s="199" t="n">
        <v>10</v>
      </c>
      <c r="J1849" s="199" t="inlineStr">
        <is>
          <t>NO</t>
        </is>
      </c>
      <c r="K1849" s="199" t="inlineStr">
        <is>
          <t>https://attack.mitre.org/techniques/T1055/008</t>
        </is>
      </c>
      <c r="L1849" s="199" t="inlineStr"/>
      <c r="M1849" s="199" t="inlineStr">
        <is>
          <t>Implement detections</t>
        </is>
      </c>
      <c r="N1849" s="199" t="inlineStr">
        <is>
          <t>https://attack.mitre.org/techniques/T1055/008</t>
        </is>
      </c>
      <c r="O1849" s="199" t="inlineStr">
        <is>
          <t>Implement detection rules for this technique</t>
        </is>
      </c>
      <c r="P1849" s="199" t="inlineStr">
        <is>
          <t>Tactics: Defense Evasion, Privilege Escalation</t>
        </is>
      </c>
      <c r="Q1849" s="199" t="inlineStr">
        <is>
          <t>P4</t>
        </is>
      </c>
      <c r="R1849" s="199" t="inlineStr">
        <is>
          <t>🔍 Investigate and apply appropriate controls</t>
        </is>
      </c>
      <c r="S1849" s="199" t="inlineStr">
        <is>
          <t>MITRE technique - no IP context</t>
        </is>
      </c>
      <c r="T1849" s="199" t="n">
        <v>0</v>
      </c>
      <c r="U1849" s="199" t="n">
        <v>0</v>
      </c>
      <c r="V1849" s="199" t="inlineStr">
        <is>
          <t>T1055.008:Ptrace System Calls</t>
        </is>
      </c>
      <c r="W1849" s="199" t="n">
        <v>1</v>
      </c>
      <c r="X1849" s="199" t="inlineStr">
        <is>
          <t>LOW (40%)</t>
        </is>
      </c>
      <c r="Y1849" s="199" t="inlineStr">
        <is>
          <t>NONE</t>
        </is>
      </c>
      <c r="Z1849" s="199" t="inlineStr">
        <is>
          <t>NONE</t>
        </is>
      </c>
      <c r="AA1849" s="199" t="inlineStr">
        <is>
          <t>NONE</t>
        </is>
      </c>
      <c r="AB1849" s="199" t="inlineStr">
        <is>
          <t>NONE</t>
        </is>
      </c>
      <c r="AC1849" s="199" t="n">
        <v>0</v>
      </c>
      <c r="AD1849" s="199" t="inlineStr"/>
    </row>
    <row r="1850">
      <c r="A1850" s="199" t="inlineStr">
        <is>
          <t>MITRE_ATTACK</t>
        </is>
      </c>
      <c r="B1850" s="199" t="inlineStr">
        <is>
          <t>T1653</t>
        </is>
      </c>
      <c r="C1850" s="199" t="inlineStr">
        <is>
          <t>Tactic: Persistence | Technique: Power Settings | Adversaries may impair a system's ability to hibernate, reboot, or shut down in order to extend access to infected machines. When a computer enters a dormant state, some or all software and hardware may cease to operate which can disrupt malicious activity.(Citation: Sleep, shut down, hibernate)
Adversaries may abuse system utilities and configuration settings to maintain access by preventing machines from entering a state, such as standby, that</t>
        </is>
      </c>
      <c r="D1850" s="199" t="n">
        <v>6</v>
      </c>
      <c r="E1850" s="199" t="inlineStr">
        <is>
          <t>MEDIUM</t>
        </is>
      </c>
      <c r="F1850" s="199" t="n">
        <v>2</v>
      </c>
      <c r="G1850" s="199" t="n">
        <v>2</v>
      </c>
      <c r="H1850" s="199" t="inlineStr">
        <is>
          <t>MEDIUM</t>
        </is>
      </c>
      <c r="I1850" s="199" t="n">
        <v>10</v>
      </c>
      <c r="J1850" s="199" t="inlineStr">
        <is>
          <t>NO</t>
        </is>
      </c>
      <c r="K1850" s="199" t="inlineStr">
        <is>
          <t>https://attack.mitre.org/techniques/T1653</t>
        </is>
      </c>
      <c r="L1850" s="199" t="inlineStr"/>
      <c r="M1850" s="199" t="inlineStr">
        <is>
          <t>Implement detections</t>
        </is>
      </c>
      <c r="N1850" s="199" t="inlineStr">
        <is>
          <t>https://attack.mitre.org/techniques/T1653</t>
        </is>
      </c>
      <c r="O1850" s="199" t="inlineStr">
        <is>
          <t>Implement detection rules for this technique</t>
        </is>
      </c>
      <c r="P1850" s="199" t="inlineStr">
        <is>
          <t>Tactics: Persistence</t>
        </is>
      </c>
      <c r="Q1850" s="199" t="inlineStr">
        <is>
          <t>P4</t>
        </is>
      </c>
      <c r="R1850" s="199" t="inlineStr">
        <is>
          <t>🔍 Investigate and apply appropriate controls</t>
        </is>
      </c>
      <c r="S1850" s="199" t="inlineStr">
        <is>
          <t>MITRE technique - no IP context</t>
        </is>
      </c>
      <c r="T1850" s="199" t="n">
        <v>0</v>
      </c>
      <c r="U1850" s="199" t="n">
        <v>0</v>
      </c>
      <c r="V1850" s="199" t="inlineStr">
        <is>
          <t>T1653:Power Settings | T1592.001:Hardware | T1592.002:Software</t>
        </is>
      </c>
      <c r="W1850" s="199" t="n">
        <v>1</v>
      </c>
      <c r="X1850" s="199" t="inlineStr">
        <is>
          <t>LOW (40%)</t>
        </is>
      </c>
      <c r="Y1850" s="199" t="inlineStr">
        <is>
          <t>NONE</t>
        </is>
      </c>
      <c r="Z1850" s="199" t="inlineStr">
        <is>
          <t>NONE</t>
        </is>
      </c>
      <c r="AA1850" s="199" t="inlineStr">
        <is>
          <t>NONE</t>
        </is>
      </c>
      <c r="AB1850" s="199" t="inlineStr">
        <is>
          <t>NONE</t>
        </is>
      </c>
      <c r="AC1850" s="199" t="n">
        <v>0</v>
      </c>
      <c r="AD1850" s="199" t="inlineStr"/>
    </row>
    <row r="1851">
      <c r="A1851" s="199" t="inlineStr">
        <is>
          <t>MITRE_ATTACK</t>
        </is>
      </c>
      <c r="B1851" s="199" t="inlineStr">
        <is>
          <t>T1027.007</t>
        </is>
      </c>
      <c r="C1851" s="199" t="inlineStr">
        <is>
          <t>Tactic: Defense Evasion | Technique: Dynamic API Resolution | Adversaries may obfuscate then dynamically resolve API functions called by their malware in order to conceal malicious functionalities and impair defensive analysis. Malware commonly uses various [Native API](https://attack.mitre.org/techniques/T1106) functions provided by the OS to perform various tasks such as those involving processes, files, and other system artifacts.
API functions called by malware may leave static artifacts su</t>
        </is>
      </c>
      <c r="D1851" s="199" t="n">
        <v>6</v>
      </c>
      <c r="E1851" s="199" t="inlineStr">
        <is>
          <t>MEDIUM</t>
        </is>
      </c>
      <c r="F1851" s="199" t="n">
        <v>2</v>
      </c>
      <c r="G1851" s="199" t="n">
        <v>2</v>
      </c>
      <c r="H1851" s="199" t="inlineStr">
        <is>
          <t>MEDIUM</t>
        </is>
      </c>
      <c r="I1851" s="199" t="n">
        <v>10</v>
      </c>
      <c r="J1851" s="199" t="inlineStr">
        <is>
          <t>NO</t>
        </is>
      </c>
      <c r="K1851" s="199" t="inlineStr">
        <is>
          <t>https://attack.mitre.org/techniques/T1027/007</t>
        </is>
      </c>
      <c r="L1851" s="199" t="inlineStr"/>
      <c r="M1851" s="199" t="inlineStr">
        <is>
          <t>Implement detections</t>
        </is>
      </c>
      <c r="N1851" s="199" t="inlineStr">
        <is>
          <t>https://attack.mitre.org/techniques/T1027/007</t>
        </is>
      </c>
      <c r="O1851" s="199" t="inlineStr">
        <is>
          <t>Implement detection rules for this technique</t>
        </is>
      </c>
      <c r="P1851" s="199" t="inlineStr">
        <is>
          <t>Tactics: Defense Evasion</t>
        </is>
      </c>
      <c r="Q1851" s="199" t="inlineStr">
        <is>
          <t>P4</t>
        </is>
      </c>
      <c r="R1851" s="199" t="inlineStr">
        <is>
          <t>🔍 Investigate and apply appropriate controls</t>
        </is>
      </c>
      <c r="S1851" s="199" t="inlineStr">
        <is>
          <t>MITRE technique - no IP context</t>
        </is>
      </c>
      <c r="T1851" s="199" t="n">
        <v>0</v>
      </c>
      <c r="U1851" s="199" t="n">
        <v>0</v>
      </c>
      <c r="V1851" s="199" t="inlineStr">
        <is>
          <t>T1027.007:Dynamic API Resolution | T1588.001:Malware | T1106:Native API</t>
        </is>
      </c>
      <c r="W1851" s="199" t="n">
        <v>1</v>
      </c>
      <c r="X1851" s="199" t="inlineStr">
        <is>
          <t>LOW (40%)</t>
        </is>
      </c>
      <c r="Y1851" s="199" t="inlineStr">
        <is>
          <t>NONE</t>
        </is>
      </c>
      <c r="Z1851" s="199" t="inlineStr">
        <is>
          <t>NONE</t>
        </is>
      </c>
      <c r="AA1851" s="199" t="inlineStr">
        <is>
          <t>NONE</t>
        </is>
      </c>
      <c r="AB1851" s="199" t="inlineStr">
        <is>
          <t>NONE</t>
        </is>
      </c>
      <c r="AC1851" s="199" t="n">
        <v>0</v>
      </c>
      <c r="AD1851" s="199" t="inlineStr"/>
    </row>
    <row r="1852">
      <c r="A1852" s="199" t="inlineStr">
        <is>
          <t>MITRE_ATTACK</t>
        </is>
      </c>
      <c r="B1852" s="199" t="inlineStr">
        <is>
          <t>T1021.001</t>
        </is>
      </c>
      <c r="C1852" s="199" t="inlineStr">
        <is>
          <t xml:space="preserve">Tactic: Lateral Movement | Technique: Remote Desktop Protocol | Adversaries may use [Valid Accounts](https://attack.mitre.org/techniques/T1078) to log into a computer using the Remote Desktop Protocol (RDP). The adversary may then perform actions as the logged-on user.
Remote desktop is a common feature in operating systems. It allows a user to log into an interactive session with a system desktop graphical user interface on a remote system. Microsoft refers to its implementation of the Remote </t>
        </is>
      </c>
      <c r="D1852" s="199" t="n">
        <v>6</v>
      </c>
      <c r="E1852" s="199" t="inlineStr">
        <is>
          <t>MEDIUM</t>
        </is>
      </c>
      <c r="F1852" s="199" t="n">
        <v>2</v>
      </c>
      <c r="G1852" s="199" t="n">
        <v>2</v>
      </c>
      <c r="H1852" s="199" t="inlineStr">
        <is>
          <t>MEDIUM</t>
        </is>
      </c>
      <c r="I1852" s="199" t="n">
        <v>10</v>
      </c>
      <c r="J1852" s="199" t="inlineStr">
        <is>
          <t>NO</t>
        </is>
      </c>
      <c r="K1852" s="199" t="inlineStr">
        <is>
          <t>https://attack.mitre.org/techniques/T1021/001</t>
        </is>
      </c>
      <c r="L1852" s="199" t="inlineStr"/>
      <c r="M1852" s="199" t="inlineStr">
        <is>
          <t>Implement detections</t>
        </is>
      </c>
      <c r="N1852" s="199" t="inlineStr">
        <is>
          <t>https://attack.mitre.org/techniques/T1021/001</t>
        </is>
      </c>
      <c r="O1852" s="199" t="inlineStr">
        <is>
          <t>Implement detection rules for this technique</t>
        </is>
      </c>
      <c r="P1852" s="199" t="inlineStr">
        <is>
          <t>Tactics: Lateral Movement</t>
        </is>
      </c>
      <c r="Q1852" s="199" t="inlineStr">
        <is>
          <t>P4</t>
        </is>
      </c>
      <c r="R1852" s="199" t="inlineStr">
        <is>
          <t>🔍 Investigate and apply appropriate controls</t>
        </is>
      </c>
      <c r="S1852" s="199" t="inlineStr">
        <is>
          <t>MITRE technique - no IP context</t>
        </is>
      </c>
      <c r="T1852" s="199" t="n">
        <v>0</v>
      </c>
      <c r="U1852" s="199" t="n">
        <v>0</v>
      </c>
      <c r="V1852" s="199" t="inlineStr">
        <is>
          <t>T1021.001:Remote Desktop Protocol | T1078:Valid Accounts</t>
        </is>
      </c>
      <c r="W1852" s="199" t="n">
        <v>1</v>
      </c>
      <c r="X1852" s="199" t="inlineStr">
        <is>
          <t>LOW (40%)</t>
        </is>
      </c>
      <c r="Y1852" s="199" t="inlineStr">
        <is>
          <t>NONE</t>
        </is>
      </c>
      <c r="Z1852" s="199" t="inlineStr">
        <is>
          <t>NONE</t>
        </is>
      </c>
      <c r="AA1852" s="199" t="inlineStr">
        <is>
          <t>NONE</t>
        </is>
      </c>
      <c r="AB1852" s="199" t="inlineStr">
        <is>
          <t>NONE</t>
        </is>
      </c>
      <c r="AC1852" s="199" t="n">
        <v>0</v>
      </c>
      <c r="AD1852" s="199" t="inlineStr"/>
    </row>
    <row r="1853">
      <c r="A1853" s="199" t="inlineStr">
        <is>
          <t>MITRE_ATTACK</t>
        </is>
      </c>
      <c r="B1853" s="199" t="inlineStr">
        <is>
          <t>T1037.001</t>
        </is>
      </c>
      <c r="C1853" s="199" t="inlineStr">
        <is>
          <t>Tactic: Persistence, Privilege Escalation | Technique: Logon Script (Windows) | Adversaries may use Windows logon scripts automatically executed at logon initialization to establish persistence. Windows allows logon scripts to be run whenever a specific user or group of users log into a system.(Citation: TechNet Logon Scripts) This is done via adding a path to a script to the HKCU\Environment\UserInitMprLogonScript Registry key.(Citation: Hexacorn Logon Scripts) Adversaries may use these scripts</t>
        </is>
      </c>
      <c r="D1853" s="199" t="n">
        <v>6</v>
      </c>
      <c r="E1853" s="199" t="inlineStr">
        <is>
          <t>MEDIUM</t>
        </is>
      </c>
      <c r="F1853" s="199" t="n">
        <v>2</v>
      </c>
      <c r="G1853" s="199" t="n">
        <v>2</v>
      </c>
      <c r="H1853" s="199" t="inlineStr">
        <is>
          <t>MEDIUM</t>
        </is>
      </c>
      <c r="I1853" s="199" t="n">
        <v>10</v>
      </c>
      <c r="J1853" s="199" t="inlineStr">
        <is>
          <t>NO</t>
        </is>
      </c>
      <c r="K1853" s="199" t="inlineStr">
        <is>
          <t>https://attack.mitre.org/techniques/T1037/001</t>
        </is>
      </c>
      <c r="L1853" s="199" t="inlineStr"/>
      <c r="M1853" s="199" t="inlineStr">
        <is>
          <t>Implement detections</t>
        </is>
      </c>
      <c r="N1853" s="199" t="inlineStr">
        <is>
          <t>https://attack.mitre.org/techniques/T1037/001</t>
        </is>
      </c>
      <c r="O1853" s="199" t="inlineStr">
        <is>
          <t>Implement detection rules for this technique</t>
        </is>
      </c>
      <c r="P1853" s="199" t="inlineStr">
        <is>
          <t>Tactics: Persistence, Privilege Escalation</t>
        </is>
      </c>
      <c r="Q1853" s="199" t="inlineStr">
        <is>
          <t>P4</t>
        </is>
      </c>
      <c r="R1853" s="199" t="inlineStr">
        <is>
          <t>🔍 Investigate and apply appropriate controls</t>
        </is>
      </c>
      <c r="S1853" s="199" t="inlineStr">
        <is>
          <t>MITRE technique - no IP context</t>
        </is>
      </c>
      <c r="T1853" s="199" t="n">
        <v>0</v>
      </c>
      <c r="U1853" s="199" t="n">
        <v>0</v>
      </c>
      <c r="V1853" s="199" t="inlineStr">
        <is>
          <t>T1037.001:Logon Script (Windows)</t>
        </is>
      </c>
      <c r="W1853" s="199" t="n">
        <v>1</v>
      </c>
      <c r="X1853" s="199" t="inlineStr">
        <is>
          <t>LOW (40%)</t>
        </is>
      </c>
      <c r="Y1853" s="199" t="inlineStr">
        <is>
          <t>NONE</t>
        </is>
      </c>
      <c r="Z1853" s="199" t="inlineStr">
        <is>
          <t>NONE</t>
        </is>
      </c>
      <c r="AA1853" s="199" t="inlineStr">
        <is>
          <t>NONE</t>
        </is>
      </c>
      <c r="AB1853" s="199" t="inlineStr">
        <is>
          <t>NONE</t>
        </is>
      </c>
      <c r="AC1853" s="199" t="n">
        <v>0</v>
      </c>
      <c r="AD1853" s="199" t="inlineStr"/>
    </row>
    <row r="1854">
      <c r="A1854" s="199" t="inlineStr">
        <is>
          <t>MITRE_ATTACK</t>
        </is>
      </c>
      <c r="B1854" s="199" t="inlineStr">
        <is>
          <t>T1055.015</t>
        </is>
      </c>
      <c r="C1854" s="199" t="inlineStr">
        <is>
          <t>Tactic: Defense Evasion, Privilege Escalation | Technique: ListPlanting | Adversaries may abuse list-view controls to inject malicious code into hijacked processes in order to evade process-based defenses as well as possibly elevate privileges. ListPlanting is a method of executing arbitrary code in the address space of a separate live process.(Citation: Hexacorn Listplanting) Code executed via ListPlanting may also evade detection from security products since the execution is masked under a leg</t>
        </is>
      </c>
      <c r="D1854" s="199" t="n">
        <v>6</v>
      </c>
      <c r="E1854" s="199" t="inlineStr">
        <is>
          <t>MEDIUM</t>
        </is>
      </c>
      <c r="F1854" s="199" t="n">
        <v>2</v>
      </c>
      <c r="G1854" s="199" t="n">
        <v>2</v>
      </c>
      <c r="H1854" s="199" t="inlineStr">
        <is>
          <t>MEDIUM</t>
        </is>
      </c>
      <c r="I1854" s="199" t="n">
        <v>10</v>
      </c>
      <c r="J1854" s="199" t="inlineStr">
        <is>
          <t>NO</t>
        </is>
      </c>
      <c r="K1854" s="199" t="inlineStr">
        <is>
          <t>https://attack.mitre.org/techniques/T1055/015</t>
        </is>
      </c>
      <c r="L1854" s="199" t="inlineStr"/>
      <c r="M1854" s="199" t="inlineStr">
        <is>
          <t>Implement detections</t>
        </is>
      </c>
      <c r="N1854" s="199" t="inlineStr">
        <is>
          <t>https://attack.mitre.org/techniques/T1055/015</t>
        </is>
      </c>
      <c r="O1854" s="199" t="inlineStr">
        <is>
          <t>Implement detection rules for this technique</t>
        </is>
      </c>
      <c r="P1854" s="199" t="inlineStr">
        <is>
          <t>Tactics: Defense Evasion, Privilege Escalation</t>
        </is>
      </c>
      <c r="Q1854" s="199" t="inlineStr">
        <is>
          <t>P4</t>
        </is>
      </c>
      <c r="R1854" s="199" t="inlineStr">
        <is>
          <t>🔍 Investigate and apply appropriate controls</t>
        </is>
      </c>
      <c r="S1854" s="199" t="inlineStr">
        <is>
          <t>MITRE technique - no IP context</t>
        </is>
      </c>
      <c r="T1854" s="199" t="n">
        <v>0</v>
      </c>
      <c r="U1854" s="199" t="n">
        <v>0</v>
      </c>
      <c r="V1854" s="199" t="inlineStr">
        <is>
          <t>T1055.015:ListPlanting</t>
        </is>
      </c>
      <c r="W1854" s="199" t="n">
        <v>1</v>
      </c>
      <c r="X1854" s="199" t="inlineStr">
        <is>
          <t>LOW (40%)</t>
        </is>
      </c>
      <c r="Y1854" s="199" t="inlineStr">
        <is>
          <t>NONE</t>
        </is>
      </c>
      <c r="Z1854" s="199" t="inlineStr">
        <is>
          <t>NONE</t>
        </is>
      </c>
      <c r="AA1854" s="199" t="inlineStr">
        <is>
          <t>NONE</t>
        </is>
      </c>
      <c r="AB1854" s="199" t="inlineStr">
        <is>
          <t>NONE</t>
        </is>
      </c>
      <c r="AC1854" s="199" t="n">
        <v>0</v>
      </c>
      <c r="AD1854" s="199" t="inlineStr"/>
    </row>
    <row r="1855">
      <c r="A1855" s="199" t="inlineStr">
        <is>
          <t>MITRE_ATTACK</t>
        </is>
      </c>
      <c r="B1855" s="199" t="inlineStr">
        <is>
          <t>T1665</t>
        </is>
      </c>
      <c r="C1855" s="199" t="inlineStr">
        <is>
          <t>Tactic: Command And Control | Technique: Hide Infrastructure | Adversaries may manipulate network traffic in order to hide and evade detection of their C2 infrastructure. This can be accomplished by identifying and filtering traffic from defensive tools,(Citation: TA571) masking malicious domains to obfuscate the true destination from both automated scanning tools and security researchers,(Citation: Schema-abuse)(Citation: Facad1ng)(Citation: Browser-updates) and otherwise hiding malicious artif</t>
        </is>
      </c>
      <c r="D1855" s="199" t="n">
        <v>6</v>
      </c>
      <c r="E1855" s="199" t="inlineStr">
        <is>
          <t>MEDIUM</t>
        </is>
      </c>
      <c r="F1855" s="199" t="n">
        <v>2</v>
      </c>
      <c r="G1855" s="199" t="n">
        <v>2</v>
      </c>
      <c r="H1855" s="199" t="inlineStr">
        <is>
          <t>MEDIUM</t>
        </is>
      </c>
      <c r="I1855" s="199" t="n">
        <v>10</v>
      </c>
      <c r="J1855" s="199" t="inlineStr">
        <is>
          <t>NO</t>
        </is>
      </c>
      <c r="K1855" s="199" t="inlineStr">
        <is>
          <t>https://attack.mitre.org/techniques/T1665</t>
        </is>
      </c>
      <c r="L1855" s="199" t="inlineStr"/>
      <c r="M1855" s="199" t="inlineStr">
        <is>
          <t>Implement detections</t>
        </is>
      </c>
      <c r="N1855" s="199" t="inlineStr">
        <is>
          <t>https://attack.mitre.org/techniques/T1665</t>
        </is>
      </c>
      <c r="O1855" s="199" t="inlineStr">
        <is>
          <t>Implement detection rules for this technique</t>
        </is>
      </c>
      <c r="P1855" s="199" t="inlineStr">
        <is>
          <t>Tactics: Command And Control</t>
        </is>
      </c>
      <c r="Q1855" s="199" t="inlineStr">
        <is>
          <t>P4</t>
        </is>
      </c>
      <c r="R1855" s="199" t="inlineStr">
        <is>
          <t>🔍 Investigate and apply appropriate controls</t>
        </is>
      </c>
      <c r="S1855" s="199" t="inlineStr">
        <is>
          <t>MITRE technique - no IP context</t>
        </is>
      </c>
      <c r="T1855" s="199" t="n">
        <v>0</v>
      </c>
      <c r="U1855" s="199" t="n">
        <v>0</v>
      </c>
      <c r="V1855" s="199" t="inlineStr">
        <is>
          <t>T1665:Hide Infrastructure | T1584.001:Domains</t>
        </is>
      </c>
      <c r="W1855" s="199" t="n">
        <v>1</v>
      </c>
      <c r="X1855" s="199" t="inlineStr">
        <is>
          <t>LOW (40%)</t>
        </is>
      </c>
      <c r="Y1855" s="199" t="inlineStr">
        <is>
          <t>NONE</t>
        </is>
      </c>
      <c r="Z1855" s="199" t="inlineStr">
        <is>
          <t>NONE</t>
        </is>
      </c>
      <c r="AA1855" s="199" t="inlineStr">
        <is>
          <t>NONE</t>
        </is>
      </c>
      <c r="AB1855" s="199" t="inlineStr">
        <is>
          <t>NONE</t>
        </is>
      </c>
      <c r="AC1855" s="199" t="n">
        <v>0</v>
      </c>
      <c r="AD1855" s="199" t="inlineStr"/>
    </row>
    <row r="1856">
      <c r="A1856" s="199" t="inlineStr">
        <is>
          <t>MITRE_ATTACK</t>
        </is>
      </c>
      <c r="B1856" s="199" t="inlineStr">
        <is>
          <t>T1484</t>
        </is>
      </c>
      <c r="C1856" s="199" t="inlineStr">
        <is>
          <t>Tactic: Defense Evasion, Privilege Escalation | Technique: Domain or Tenant Policy Modification | Adversaries may modify the configuration settings of a domain or identity tenant to evade defenses and/or escalate privileges in centrally managed environments. Such services provide a centralized means of managing identity resources such as devices and accounts, and often include configuration settings that may apply between domains or tenants such as trust relationships, identity syncing, or ident</t>
        </is>
      </c>
      <c r="D1856" s="199" t="n">
        <v>6</v>
      </c>
      <c r="E1856" s="199" t="inlineStr">
        <is>
          <t>MEDIUM</t>
        </is>
      </c>
      <c r="F1856" s="199" t="n">
        <v>2</v>
      </c>
      <c r="G1856" s="199" t="n">
        <v>2</v>
      </c>
      <c r="H1856" s="199" t="inlineStr">
        <is>
          <t>MEDIUM</t>
        </is>
      </c>
      <c r="I1856" s="199" t="n">
        <v>10</v>
      </c>
      <c r="J1856" s="199" t="inlineStr">
        <is>
          <t>NO</t>
        </is>
      </c>
      <c r="K1856" s="199" t="inlineStr">
        <is>
          <t>https://attack.mitre.org/techniques/T1484</t>
        </is>
      </c>
      <c r="L1856" s="199" t="inlineStr"/>
      <c r="M1856" s="199" t="inlineStr">
        <is>
          <t>Implement detections</t>
        </is>
      </c>
      <c r="N1856" s="199" t="inlineStr">
        <is>
          <t>https://attack.mitre.org/techniques/T1484</t>
        </is>
      </c>
      <c r="O1856" s="199" t="inlineStr">
        <is>
          <t>Implement detection rules for this technique</t>
        </is>
      </c>
      <c r="P1856" s="199" t="inlineStr">
        <is>
          <t>Tactics: Defense Evasion, Privilege Escalation</t>
        </is>
      </c>
      <c r="Q1856" s="199" t="inlineStr">
        <is>
          <t>P4</t>
        </is>
      </c>
      <c r="R1856" s="199" t="inlineStr">
        <is>
          <t>🔍 Investigate and apply appropriate controls</t>
        </is>
      </c>
      <c r="S1856" s="199" t="inlineStr">
        <is>
          <t>MITRE technique - no IP context</t>
        </is>
      </c>
      <c r="T1856" s="199" t="n">
        <v>0</v>
      </c>
      <c r="U1856" s="199" t="n">
        <v>0</v>
      </c>
      <c r="V1856" s="199" t="inlineStr">
        <is>
          <t>T1484:Domain or Tenant Policy Modification | T1584.001:Domains</t>
        </is>
      </c>
      <c r="W1856" s="199" t="n">
        <v>1</v>
      </c>
      <c r="X1856" s="199" t="inlineStr">
        <is>
          <t>LOW (40%)</t>
        </is>
      </c>
      <c r="Y1856" s="199" t="inlineStr">
        <is>
          <t>NONE</t>
        </is>
      </c>
      <c r="Z1856" s="199" t="inlineStr">
        <is>
          <t>NONE</t>
        </is>
      </c>
      <c r="AA1856" s="199" t="inlineStr">
        <is>
          <t>NONE</t>
        </is>
      </c>
      <c r="AB1856" s="199" t="inlineStr">
        <is>
          <t>NONE</t>
        </is>
      </c>
      <c r="AC1856" s="199" t="n">
        <v>0</v>
      </c>
      <c r="AD1856" s="199" t="inlineStr"/>
    </row>
    <row r="1857">
      <c r="A1857" s="199" t="inlineStr">
        <is>
          <t>MITRE_ATTACK</t>
        </is>
      </c>
      <c r="B1857" s="199" t="inlineStr">
        <is>
          <t>T1220</t>
        </is>
      </c>
      <c r="C1857" s="199" t="inlineStr">
        <is>
          <t>Tactic: Defense Evasion | Technique: XSL Script Processing | Adversaries may bypass application control and obscure execution of code by embedding scripts inside XSL files. Extensible Stylesheet Language (XSL) files are commonly used to describe the processing and rendering of data within XML files. To support complex operations, the XSL standard includes support for embedded scripting in various languages. (Citation: Microsoft XSLT Script Mar 2017)
Adversaries may abuse this functionality to e</t>
        </is>
      </c>
      <c r="D1857" s="199" t="n">
        <v>6</v>
      </c>
      <c r="E1857" s="199" t="inlineStr">
        <is>
          <t>MEDIUM</t>
        </is>
      </c>
      <c r="F1857" s="199" t="n">
        <v>2</v>
      </c>
      <c r="G1857" s="199" t="n">
        <v>2</v>
      </c>
      <c r="H1857" s="199" t="inlineStr">
        <is>
          <t>MEDIUM</t>
        </is>
      </c>
      <c r="I1857" s="199" t="n">
        <v>10</v>
      </c>
      <c r="J1857" s="199" t="inlineStr">
        <is>
          <t>NO</t>
        </is>
      </c>
      <c r="K1857" s="199" t="inlineStr">
        <is>
          <t>https://attack.mitre.org/techniques/T1220</t>
        </is>
      </c>
      <c r="L1857" s="199" t="inlineStr"/>
      <c r="M1857" s="199" t="inlineStr">
        <is>
          <t>Implement detections</t>
        </is>
      </c>
      <c r="N1857" s="199" t="inlineStr">
        <is>
          <t>https://attack.mitre.org/techniques/T1220</t>
        </is>
      </c>
      <c r="O1857" s="199" t="inlineStr">
        <is>
          <t>Implement detection rules for this technique</t>
        </is>
      </c>
      <c r="P1857" s="199" t="inlineStr">
        <is>
          <t>Tactics: Defense Evasion</t>
        </is>
      </c>
      <c r="Q1857" s="199" t="inlineStr">
        <is>
          <t>P4</t>
        </is>
      </c>
      <c r="R1857" s="199" t="inlineStr">
        <is>
          <t>🔍 Investigate and apply appropriate controls</t>
        </is>
      </c>
      <c r="S1857" s="199" t="inlineStr">
        <is>
          <t>MITRE technique - no IP context</t>
        </is>
      </c>
      <c r="T1857" s="199" t="n">
        <v>0</v>
      </c>
      <c r="U1857" s="199" t="n">
        <v>0</v>
      </c>
      <c r="V1857" s="199" t="inlineStr">
        <is>
          <t>T1220:XSL Script Processing</t>
        </is>
      </c>
      <c r="W1857" s="199" t="n">
        <v>1</v>
      </c>
      <c r="X1857" s="199" t="inlineStr">
        <is>
          <t>LOW (40%)</t>
        </is>
      </c>
      <c r="Y1857" s="199" t="inlineStr">
        <is>
          <t>NONE</t>
        </is>
      </c>
      <c r="Z1857" s="199" t="inlineStr">
        <is>
          <t>NONE</t>
        </is>
      </c>
      <c r="AA1857" s="199" t="inlineStr">
        <is>
          <t>NONE</t>
        </is>
      </c>
      <c r="AB1857" s="199" t="inlineStr">
        <is>
          <t>NONE</t>
        </is>
      </c>
      <c r="AC1857" s="199" t="n">
        <v>0</v>
      </c>
      <c r="AD1857" s="199" t="inlineStr"/>
    </row>
    <row r="1858">
      <c r="A1858" s="199" t="inlineStr">
        <is>
          <t>MITRE_ATTACK</t>
        </is>
      </c>
      <c r="B1858" s="199" t="inlineStr">
        <is>
          <t>T1596.005</t>
        </is>
      </c>
      <c r="C1858" s="199" t="inlineStr">
        <is>
          <t>Tactic: Reconnaissance | Technique: Scan Databases | Adversaries may search within public scan databases for information about victims that can be used during targeting. Various online services continuously publish the results of Internet scans/surveys, often harvesting information such as active IP addresses, hostnames, open ports, certificates, and even server banners.(Citation: Shodan)
Adversaries may search scan databases to gather actionable information. Threat actors can use online resour</t>
        </is>
      </c>
      <c r="D1858" s="199" t="n">
        <v>6</v>
      </c>
      <c r="E1858" s="199" t="inlineStr">
        <is>
          <t>MEDIUM</t>
        </is>
      </c>
      <c r="F1858" s="199" t="n">
        <v>2</v>
      </c>
      <c r="G1858" s="199" t="n">
        <v>2</v>
      </c>
      <c r="H1858" s="199" t="inlineStr">
        <is>
          <t>MEDIUM</t>
        </is>
      </c>
      <c r="I1858" s="199" t="n">
        <v>10</v>
      </c>
      <c r="J1858" s="199" t="inlineStr">
        <is>
          <t>NO</t>
        </is>
      </c>
      <c r="K1858" s="199" t="inlineStr">
        <is>
          <t>https://attack.mitre.org/techniques/T1596/005</t>
        </is>
      </c>
      <c r="L1858" s="199" t="inlineStr"/>
      <c r="M1858" s="199" t="inlineStr">
        <is>
          <t>Implement detections</t>
        </is>
      </c>
      <c r="N1858" s="199" t="inlineStr">
        <is>
          <t>https://attack.mitre.org/techniques/T1596/005</t>
        </is>
      </c>
      <c r="O1858" s="199" t="inlineStr">
        <is>
          <t>Implement detection rules for this technique</t>
        </is>
      </c>
      <c r="P1858" s="199" t="inlineStr">
        <is>
          <t>Tactics: Reconnaissance</t>
        </is>
      </c>
      <c r="Q1858" s="199" t="inlineStr">
        <is>
          <t>P4</t>
        </is>
      </c>
      <c r="R1858" s="199" t="inlineStr">
        <is>
          <t>🔍 Investigate and apply appropriate controls</t>
        </is>
      </c>
      <c r="S1858" s="199" t="inlineStr">
        <is>
          <t>MITRE technique - no IP context</t>
        </is>
      </c>
      <c r="T1858" s="199" t="n">
        <v>0</v>
      </c>
      <c r="U1858" s="199" t="n">
        <v>0</v>
      </c>
      <c r="V1858" s="199" t="inlineStr">
        <is>
          <t>T1596.005:Scan Databases | T1590.005:IP Addresses | T1213.006:Databases</t>
        </is>
      </c>
      <c r="W1858" s="199" t="n">
        <v>1</v>
      </c>
      <c r="X1858" s="199" t="inlineStr">
        <is>
          <t>LOW (40%)</t>
        </is>
      </c>
      <c r="Y1858" s="199" t="inlineStr">
        <is>
          <t>NONE</t>
        </is>
      </c>
      <c r="Z1858" s="199" t="inlineStr">
        <is>
          <t>NONE</t>
        </is>
      </c>
      <c r="AA1858" s="199" t="inlineStr">
        <is>
          <t>NONE</t>
        </is>
      </c>
      <c r="AB1858" s="199" t="inlineStr">
        <is>
          <t>NONE</t>
        </is>
      </c>
      <c r="AC1858" s="199" t="n">
        <v>0</v>
      </c>
      <c r="AD1858" s="199" t="inlineStr"/>
    </row>
    <row r="1859">
      <c r="A1859" s="199" t="inlineStr">
        <is>
          <t>MITRE_ATTACK</t>
        </is>
      </c>
      <c r="B1859" s="199" t="inlineStr">
        <is>
          <t>T1564.001</t>
        </is>
      </c>
      <c r="C1859" s="199" t="inlineStr">
        <is>
          <t xml:space="preserve">Tactic: Defense Evasion | Technique: Hidden Files and Directories | Adversaries may set files and directories to be hidden to evade detection mechanisms. To prevent normal users from accidentally changing special files on a system, most operating systems have the concept of a ‘hidden’ file. These files don’t show up when a user browses the file system with a GUI or when using normal commands on the command line. Users must explicitly ask to show the hidden files either via a series of Graphical </t>
        </is>
      </c>
      <c r="D1859" s="199" t="n">
        <v>6</v>
      </c>
      <c r="E1859" s="199" t="inlineStr">
        <is>
          <t>MEDIUM</t>
        </is>
      </c>
      <c r="F1859" s="199" t="n">
        <v>2</v>
      </c>
      <c r="G1859" s="199" t="n">
        <v>2</v>
      </c>
      <c r="H1859" s="199" t="inlineStr">
        <is>
          <t>MEDIUM</t>
        </is>
      </c>
      <c r="I1859" s="199" t="n">
        <v>10</v>
      </c>
      <c r="J1859" s="199" t="inlineStr">
        <is>
          <t>NO</t>
        </is>
      </c>
      <c r="K1859" s="199" t="inlineStr">
        <is>
          <t>https://attack.mitre.org/techniques/T1564/001</t>
        </is>
      </c>
      <c r="L1859" s="199" t="inlineStr"/>
      <c r="M1859" s="199" t="inlineStr">
        <is>
          <t>Implement detections</t>
        </is>
      </c>
      <c r="N1859" s="199" t="inlineStr">
        <is>
          <t>https://attack.mitre.org/techniques/T1564/001</t>
        </is>
      </c>
      <c r="O1859" s="199" t="inlineStr">
        <is>
          <t>Implement detection rules for this technique</t>
        </is>
      </c>
      <c r="P1859" s="199" t="inlineStr">
        <is>
          <t>Tactics: Defense Evasion</t>
        </is>
      </c>
      <c r="Q1859" s="199" t="inlineStr">
        <is>
          <t>P4</t>
        </is>
      </c>
      <c r="R1859" s="199" t="inlineStr">
        <is>
          <t>🔍 Investigate and apply appropriate controls</t>
        </is>
      </c>
      <c r="S1859" s="199" t="inlineStr">
        <is>
          <t>MITRE technique - no IP context</t>
        </is>
      </c>
      <c r="T1859" s="199" t="n">
        <v>0</v>
      </c>
      <c r="U1859" s="199" t="n">
        <v>0</v>
      </c>
      <c r="V1859" s="199" t="inlineStr">
        <is>
          <t>T1564.001:Hidden Files and Directories</t>
        </is>
      </c>
      <c r="W1859" s="199" t="n">
        <v>1</v>
      </c>
      <c r="X1859" s="199" t="inlineStr">
        <is>
          <t>LOW (40%)</t>
        </is>
      </c>
      <c r="Y1859" s="199" t="inlineStr">
        <is>
          <t>NONE</t>
        </is>
      </c>
      <c r="Z1859" s="199" t="inlineStr">
        <is>
          <t>NONE</t>
        </is>
      </c>
      <c r="AA1859" s="199" t="inlineStr">
        <is>
          <t>NONE</t>
        </is>
      </c>
      <c r="AB1859" s="199" t="inlineStr">
        <is>
          <t>NONE</t>
        </is>
      </c>
      <c r="AC1859" s="199" t="n">
        <v>0</v>
      </c>
      <c r="AD1859" s="199" t="inlineStr"/>
    </row>
    <row r="1860">
      <c r="A1860" s="199" t="inlineStr">
        <is>
          <t>MITRE_ATTACK</t>
        </is>
      </c>
      <c r="B1860" s="199" t="inlineStr">
        <is>
          <t>T1578.001</t>
        </is>
      </c>
      <c r="C1860" s="199" t="inlineStr">
        <is>
          <t>Tactic: Defense Evasion | Technique: Create Snapshot | An adversary may create a snapshot or data backup within a cloud account to evade defenses. A snapshot is a point-in-time copy of an existing cloud compute component such as a virtual machine (VM), virtual hard drive, or volume. An adversary may leverage permissions to create a snapshot in order to bypass restrictions that prevent access to existing compute service infrastructure, unlike in [Revert Cloud Instance](https://attack.mitre.org/te</t>
        </is>
      </c>
      <c r="D1860" s="199" t="n">
        <v>6</v>
      </c>
      <c r="E1860" s="199" t="inlineStr">
        <is>
          <t>MEDIUM</t>
        </is>
      </c>
      <c r="F1860" s="199" t="n">
        <v>2</v>
      </c>
      <c r="G1860" s="199" t="n">
        <v>2</v>
      </c>
      <c r="H1860" s="199" t="inlineStr">
        <is>
          <t>MEDIUM</t>
        </is>
      </c>
      <c r="I1860" s="199" t="n">
        <v>10</v>
      </c>
      <c r="J1860" s="199" t="inlineStr">
        <is>
          <t>NO</t>
        </is>
      </c>
      <c r="K1860" s="199" t="inlineStr">
        <is>
          <t>https://attack.mitre.org/techniques/T1578/001</t>
        </is>
      </c>
      <c r="L1860" s="199" t="inlineStr"/>
      <c r="M1860" s="199" t="inlineStr">
        <is>
          <t>Implement detections</t>
        </is>
      </c>
      <c r="N1860" s="199" t="inlineStr">
        <is>
          <t>https://attack.mitre.org/techniques/T1578/001</t>
        </is>
      </c>
      <c r="O1860" s="199" t="inlineStr">
        <is>
          <t>Implement detection rules for this technique</t>
        </is>
      </c>
      <c r="P1860" s="199" t="inlineStr">
        <is>
          <t>Tactics: Defense Evasion</t>
        </is>
      </c>
      <c r="Q1860" s="199" t="inlineStr">
        <is>
          <t>P4</t>
        </is>
      </c>
      <c r="R1860" s="199" t="inlineStr">
        <is>
          <t>🔍 Investigate and apply appropriate controls</t>
        </is>
      </c>
      <c r="S1860" s="199" t="inlineStr">
        <is>
          <t>MITRE technique - no IP context</t>
        </is>
      </c>
      <c r="T1860" s="199" t="n">
        <v>0</v>
      </c>
      <c r="U1860" s="199" t="n">
        <v>0</v>
      </c>
      <c r="V1860" s="199" t="inlineStr">
        <is>
          <t>T1578.001:Create Snapshot | T1578.004:Revert Cloud Instance | T1136.003:Cloud Account</t>
        </is>
      </c>
      <c r="W1860" s="199" t="n">
        <v>1</v>
      </c>
      <c r="X1860" s="199" t="inlineStr">
        <is>
          <t>LOW (40%)</t>
        </is>
      </c>
      <c r="Y1860" s="199" t="inlineStr">
        <is>
          <t>NONE</t>
        </is>
      </c>
      <c r="Z1860" s="199" t="inlineStr">
        <is>
          <t>NONE</t>
        </is>
      </c>
      <c r="AA1860" s="199" t="inlineStr">
        <is>
          <t>NONE</t>
        </is>
      </c>
      <c r="AB1860" s="199" t="inlineStr">
        <is>
          <t>NONE</t>
        </is>
      </c>
      <c r="AC1860" s="199" t="n">
        <v>0</v>
      </c>
      <c r="AD1860" s="199" t="inlineStr"/>
    </row>
    <row r="1861">
      <c r="A1861" s="199" t="inlineStr">
        <is>
          <t>MITRE_ATTACK</t>
        </is>
      </c>
      <c r="B1861" s="199" t="inlineStr">
        <is>
          <t>T1591.001</t>
        </is>
      </c>
      <c r="C1861" s="199" t="inlineStr">
        <is>
          <t>Tactic: Reconnaissance | Technique: Determine Physical Locations | Adversaries may gather the victim's physical location(s) that can be used during targeting. Information about physical locations of a target organization may include a variety of details, including where key resources and infrastructure are housed. Physical locations may also indicate what legal jurisdiction and/or authorities the victim operates within.
Adversaries may gather this information in various ways, such as direct eli</t>
        </is>
      </c>
      <c r="D1861" s="199" t="n">
        <v>6</v>
      </c>
      <c r="E1861" s="199" t="inlineStr">
        <is>
          <t>MEDIUM</t>
        </is>
      </c>
      <c r="F1861" s="199" t="n">
        <v>2</v>
      </c>
      <c r="G1861" s="199" t="n">
        <v>2</v>
      </c>
      <c r="H1861" s="199" t="inlineStr">
        <is>
          <t>MEDIUM</t>
        </is>
      </c>
      <c r="I1861" s="199" t="n">
        <v>10</v>
      </c>
      <c r="J1861" s="199" t="inlineStr">
        <is>
          <t>NO</t>
        </is>
      </c>
      <c r="K1861" s="199" t="inlineStr">
        <is>
          <t>https://attack.mitre.org/techniques/T1591/001</t>
        </is>
      </c>
      <c r="L1861" s="199" t="inlineStr"/>
      <c r="M1861" s="199" t="inlineStr">
        <is>
          <t>Implement detections</t>
        </is>
      </c>
      <c r="N1861" s="199" t="inlineStr">
        <is>
          <t>https://attack.mitre.org/techniques/T1591/001</t>
        </is>
      </c>
      <c r="O1861" s="199" t="inlineStr">
        <is>
          <t>Implement detection rules for this technique</t>
        </is>
      </c>
      <c r="P1861" s="199" t="inlineStr">
        <is>
          <t>Tactics: Reconnaissance</t>
        </is>
      </c>
      <c r="Q1861" s="199" t="inlineStr">
        <is>
          <t>P4</t>
        </is>
      </c>
      <c r="R1861" s="199" t="inlineStr">
        <is>
          <t>🔍 Investigate and apply appropriate controls</t>
        </is>
      </c>
      <c r="S1861" s="199" t="inlineStr">
        <is>
          <t>MITRE technique - no IP context</t>
        </is>
      </c>
      <c r="T1861" s="199" t="n">
        <v>0</v>
      </c>
      <c r="U1861" s="199" t="n">
        <v>0</v>
      </c>
      <c r="V1861" s="199" t="inlineStr">
        <is>
          <t>T1591.001:Determine Physical Locations</t>
        </is>
      </c>
      <c r="W1861" s="199" t="n">
        <v>1</v>
      </c>
      <c r="X1861" s="199" t="inlineStr">
        <is>
          <t>LOW (40%)</t>
        </is>
      </c>
      <c r="Y1861" s="199" t="inlineStr">
        <is>
          <t>NONE</t>
        </is>
      </c>
      <c r="Z1861" s="199" t="inlineStr">
        <is>
          <t>NONE</t>
        </is>
      </c>
      <c r="AA1861" s="199" t="inlineStr">
        <is>
          <t>NONE</t>
        </is>
      </c>
      <c r="AB1861" s="199" t="inlineStr">
        <is>
          <t>NONE</t>
        </is>
      </c>
      <c r="AC1861" s="199" t="n">
        <v>0</v>
      </c>
      <c r="AD1861" s="199" t="inlineStr"/>
    </row>
    <row r="1862">
      <c r="A1862" s="199" t="inlineStr">
        <is>
          <t>MITRE_ATTACK</t>
        </is>
      </c>
      <c r="B1862" s="199" t="inlineStr">
        <is>
          <t>T1137.002</t>
        </is>
      </c>
      <c r="C1862" s="199" t="inlineStr">
        <is>
          <t>Tactic: Persistence | Technique: Office Test | Adversaries may abuse the Microsoft Office "Office Test" Registry key to obtain persistence on a compromised system. An Office Test Registry location exists that allows a user to specify an arbitrary DLL that will be executed every time an Office application is started. This Registry key is thought to be used by Microsoft to load DLLs for testing and debugging purposes while developing Office applications. This Registry key is not created by default</t>
        </is>
      </c>
      <c r="D1862" s="199" t="n">
        <v>6</v>
      </c>
      <c r="E1862" s="199" t="inlineStr">
        <is>
          <t>MEDIUM</t>
        </is>
      </c>
      <c r="F1862" s="199" t="n">
        <v>2</v>
      </c>
      <c r="G1862" s="199" t="n">
        <v>2</v>
      </c>
      <c r="H1862" s="199" t="inlineStr">
        <is>
          <t>MEDIUM</t>
        </is>
      </c>
      <c r="I1862" s="199" t="n">
        <v>10</v>
      </c>
      <c r="J1862" s="199" t="inlineStr">
        <is>
          <t>NO</t>
        </is>
      </c>
      <c r="K1862" s="199" t="inlineStr">
        <is>
          <t>https://attack.mitre.org/techniques/T1137/002</t>
        </is>
      </c>
      <c r="L1862" s="199" t="inlineStr"/>
      <c r="M1862" s="199" t="inlineStr">
        <is>
          <t>Implement detections</t>
        </is>
      </c>
      <c r="N1862" s="199" t="inlineStr">
        <is>
          <t>https://attack.mitre.org/techniques/T1137/002</t>
        </is>
      </c>
      <c r="O1862" s="199" t="inlineStr">
        <is>
          <t>Implement detection rules for this technique</t>
        </is>
      </c>
      <c r="P1862" s="199" t="inlineStr">
        <is>
          <t>Tactics: Persistence</t>
        </is>
      </c>
      <c r="Q1862" s="199" t="inlineStr">
        <is>
          <t>P4</t>
        </is>
      </c>
      <c r="R1862" s="199" t="inlineStr">
        <is>
          <t>🔍 Investigate and apply appropriate controls</t>
        </is>
      </c>
      <c r="S1862" s="199" t="inlineStr">
        <is>
          <t>MITRE technique - no IP context</t>
        </is>
      </c>
      <c r="T1862" s="199" t="n">
        <v>0</v>
      </c>
      <c r="U1862" s="199" t="n">
        <v>0</v>
      </c>
      <c r="V1862" s="199" t="inlineStr">
        <is>
          <t>T1137.002:Office Test</t>
        </is>
      </c>
      <c r="W1862" s="199" t="n">
        <v>1</v>
      </c>
      <c r="X1862" s="199" t="inlineStr">
        <is>
          <t>LOW (40%)</t>
        </is>
      </c>
      <c r="Y1862" s="199" t="inlineStr">
        <is>
          <t>NONE</t>
        </is>
      </c>
      <c r="Z1862" s="199" t="inlineStr">
        <is>
          <t>NONE</t>
        </is>
      </c>
      <c r="AA1862" s="199" t="inlineStr">
        <is>
          <t>NONE</t>
        </is>
      </c>
      <c r="AB1862" s="199" t="inlineStr">
        <is>
          <t>NONE</t>
        </is>
      </c>
      <c r="AC1862" s="199" t="n">
        <v>0</v>
      </c>
      <c r="AD1862" s="199" t="inlineStr"/>
    </row>
    <row r="1863">
      <c r="A1863" s="199" t="inlineStr">
        <is>
          <t>MITRE_ATTACK</t>
        </is>
      </c>
      <c r="B1863" s="199" t="inlineStr">
        <is>
          <t>T1587</t>
        </is>
      </c>
      <c r="C1863" s="199" t="inlineStr">
        <is>
          <t>Tactic: Resource Development | Technique: Develop Capabilities | Adversaries may build capabilities that can be used during targeting. Rather than purchasing, freely downloading, or stealing capabilities, adversaries may develop their own capabilities in-house. This is the process of identifying development requirements and building solutions such as malware, exploits, and self-signed certificates. Adversaries may develop capabilities to support their operations throughout numerous phases of the</t>
        </is>
      </c>
      <c r="D1863" s="199" t="n">
        <v>6</v>
      </c>
      <c r="E1863" s="199" t="inlineStr">
        <is>
          <t>MEDIUM</t>
        </is>
      </c>
      <c r="F1863" s="199" t="n">
        <v>2</v>
      </c>
      <c r="G1863" s="199" t="n">
        <v>2</v>
      </c>
      <c r="H1863" s="199" t="inlineStr">
        <is>
          <t>MEDIUM</t>
        </is>
      </c>
      <c r="I1863" s="199" t="n">
        <v>10</v>
      </c>
      <c r="J1863" s="199" t="inlineStr">
        <is>
          <t>NO</t>
        </is>
      </c>
      <c r="K1863" s="199" t="inlineStr">
        <is>
          <t>https://attack.mitre.org/techniques/T1587</t>
        </is>
      </c>
      <c r="L1863" s="199" t="inlineStr"/>
      <c r="M1863" s="199" t="inlineStr">
        <is>
          <t>Implement detections</t>
        </is>
      </c>
      <c r="N1863" s="199" t="inlineStr">
        <is>
          <t>https://attack.mitre.org/techniques/T1587</t>
        </is>
      </c>
      <c r="O1863" s="199" t="inlineStr">
        <is>
          <t>Implement detection rules for this technique</t>
        </is>
      </c>
      <c r="P1863" s="199" t="inlineStr">
        <is>
          <t>Tactics: Resource Development</t>
        </is>
      </c>
      <c r="Q1863" s="199" t="inlineStr">
        <is>
          <t>P4</t>
        </is>
      </c>
      <c r="R1863" s="199" t="inlineStr">
        <is>
          <t>🔍 Investigate and apply appropriate controls</t>
        </is>
      </c>
      <c r="S1863" s="199" t="inlineStr">
        <is>
          <t>MITRE technique - no IP context</t>
        </is>
      </c>
      <c r="T1863" s="199" t="n">
        <v>0</v>
      </c>
      <c r="U1863" s="199" t="n">
        <v>0</v>
      </c>
      <c r="V1863" s="199" t="inlineStr">
        <is>
          <t>T1587:Develop Capabilities | T1588.001:Malware | T1588.005:Exploits</t>
        </is>
      </c>
      <c r="W1863" s="199" t="n">
        <v>1</v>
      </c>
      <c r="X1863" s="199" t="inlineStr">
        <is>
          <t>LOW (40%)</t>
        </is>
      </c>
      <c r="Y1863" s="199" t="inlineStr">
        <is>
          <t>NONE</t>
        </is>
      </c>
      <c r="Z1863" s="199" t="inlineStr">
        <is>
          <t>NONE</t>
        </is>
      </c>
      <c r="AA1863" s="199" t="inlineStr">
        <is>
          <t>NONE</t>
        </is>
      </c>
      <c r="AB1863" s="199" t="inlineStr">
        <is>
          <t>NONE</t>
        </is>
      </c>
      <c r="AC1863" s="199" t="n">
        <v>0</v>
      </c>
      <c r="AD1863" s="199" t="inlineStr"/>
    </row>
    <row r="1864">
      <c r="A1864" s="199" t="inlineStr">
        <is>
          <t>MITRE_ATTACK</t>
        </is>
      </c>
      <c r="B1864" s="199" t="inlineStr">
        <is>
          <t>T1003.003</t>
        </is>
      </c>
      <c r="C1864" s="199" t="inlineStr">
        <is>
          <t>Tactic: Credential Access | Technique: NTDS | Adversaries may attempt to access or create a copy of the Active Directory domain database in order to steal credential information, as well as obtain other information about domain members such as devices, users, and access rights. By default, the NTDS file (NTDS.dit) is located in %SystemRoot%\NTDS\Ntds.dit of a domain controller.(Citation: Wikipedia Active Directory) In addition to looking for NTDS files on active Domain Controllers, adversaries m</t>
        </is>
      </c>
      <c r="D1864" s="199" t="n">
        <v>6</v>
      </c>
      <c r="E1864" s="199" t="inlineStr">
        <is>
          <t>MEDIUM</t>
        </is>
      </c>
      <c r="F1864" s="199" t="n">
        <v>2</v>
      </c>
      <c r="G1864" s="199" t="n">
        <v>2</v>
      </c>
      <c r="H1864" s="199" t="inlineStr">
        <is>
          <t>MEDIUM</t>
        </is>
      </c>
      <c r="I1864" s="199" t="n">
        <v>10</v>
      </c>
      <c r="J1864" s="199" t="inlineStr">
        <is>
          <t>NO</t>
        </is>
      </c>
      <c r="K1864" s="199" t="inlineStr">
        <is>
          <t>https://attack.mitre.org/techniques/T1003/003</t>
        </is>
      </c>
      <c r="L1864" s="199" t="inlineStr"/>
      <c r="M1864" s="199" t="inlineStr">
        <is>
          <t>Implement detections</t>
        </is>
      </c>
      <c r="N1864" s="199" t="inlineStr">
        <is>
          <t>https://attack.mitre.org/techniques/T1003/003</t>
        </is>
      </c>
      <c r="O1864" s="199" t="inlineStr">
        <is>
          <t>Implement detection rules for this technique</t>
        </is>
      </c>
      <c r="P1864" s="199" t="inlineStr">
        <is>
          <t>Tactics: Credential Access</t>
        </is>
      </c>
      <c r="Q1864" s="199" t="inlineStr">
        <is>
          <t>P4</t>
        </is>
      </c>
      <c r="R1864" s="199" t="inlineStr">
        <is>
          <t>🔍 Investigate and apply appropriate controls</t>
        </is>
      </c>
      <c r="S1864" s="199" t="inlineStr">
        <is>
          <t>MITRE technique - no IP context</t>
        </is>
      </c>
      <c r="T1864" s="199" t="n">
        <v>0</v>
      </c>
      <c r="U1864" s="199" t="n">
        <v>0</v>
      </c>
      <c r="V1864" s="199" t="inlineStr">
        <is>
          <t>T1003.003:NTDS</t>
        </is>
      </c>
      <c r="W1864" s="199" t="n">
        <v>1</v>
      </c>
      <c r="X1864" s="199" t="inlineStr">
        <is>
          <t>LOW (40%)</t>
        </is>
      </c>
      <c r="Y1864" s="199" t="inlineStr">
        <is>
          <t>NONE</t>
        </is>
      </c>
      <c r="Z1864" s="199" t="inlineStr">
        <is>
          <t>NONE</t>
        </is>
      </c>
      <c r="AA1864" s="199" t="inlineStr">
        <is>
          <t>NONE</t>
        </is>
      </c>
      <c r="AB1864" s="199" t="inlineStr">
        <is>
          <t>NONE</t>
        </is>
      </c>
      <c r="AC1864" s="199" t="n">
        <v>0</v>
      </c>
      <c r="AD1864" s="199" t="inlineStr"/>
    </row>
    <row r="1865">
      <c r="A1865" s="199" t="inlineStr">
        <is>
          <t>MITRE_ATTACK</t>
        </is>
      </c>
      <c r="B1865" s="199" t="inlineStr">
        <is>
          <t>T1602.001</t>
        </is>
      </c>
      <c r="C1865" s="199" t="inlineStr">
        <is>
          <t>Tactic: Collection | Technique: SNMP (MIB Dump) | Adversaries may target the Management Information Base (MIB) to collect and/or mine valuable information in a network managed using Simple Network Management Protocol (SNMP).
The MIB is a configuration repository that stores variable information accessible via SNMP in the form of object identifiers (OID). Each OID identifies a variable that can be read or set and permits active management tasks, such as configuration changes, through remote modi</t>
        </is>
      </c>
      <c r="D1865" s="199" t="n">
        <v>6</v>
      </c>
      <c r="E1865" s="199" t="inlineStr">
        <is>
          <t>MEDIUM</t>
        </is>
      </c>
      <c r="F1865" s="199" t="n">
        <v>2</v>
      </c>
      <c r="G1865" s="199" t="n">
        <v>2</v>
      </c>
      <c r="H1865" s="199" t="inlineStr">
        <is>
          <t>MEDIUM</t>
        </is>
      </c>
      <c r="I1865" s="199" t="n">
        <v>10</v>
      </c>
      <c r="J1865" s="199" t="inlineStr">
        <is>
          <t>NO</t>
        </is>
      </c>
      <c r="K1865" s="199" t="inlineStr">
        <is>
          <t>https://attack.mitre.org/techniques/T1602/001</t>
        </is>
      </c>
      <c r="L1865" s="199" t="inlineStr"/>
      <c r="M1865" s="199" t="inlineStr">
        <is>
          <t>Implement detections</t>
        </is>
      </c>
      <c r="N1865" s="199" t="inlineStr">
        <is>
          <t>https://attack.mitre.org/techniques/T1602/001</t>
        </is>
      </c>
      <c r="O1865" s="199" t="inlineStr">
        <is>
          <t>Implement detection rules for this technique</t>
        </is>
      </c>
      <c r="P1865" s="199" t="inlineStr">
        <is>
          <t>Tactics: Collection</t>
        </is>
      </c>
      <c r="Q1865" s="199" t="inlineStr">
        <is>
          <t>P4</t>
        </is>
      </c>
      <c r="R1865" s="199" t="inlineStr">
        <is>
          <t>🔍 Investigate and apply appropriate controls</t>
        </is>
      </c>
      <c r="S1865" s="199" t="inlineStr">
        <is>
          <t>MITRE technique - no IP context</t>
        </is>
      </c>
      <c r="T1865" s="199" t="n">
        <v>0</v>
      </c>
      <c r="U1865" s="199" t="n">
        <v>0</v>
      </c>
      <c r="V1865" s="199" t="inlineStr">
        <is>
          <t>T1602.001:SNMP (MIB Dump)</t>
        </is>
      </c>
      <c r="W1865" s="199" t="n">
        <v>1</v>
      </c>
      <c r="X1865" s="199" t="inlineStr">
        <is>
          <t>LOW (40%)</t>
        </is>
      </c>
      <c r="Y1865" s="199" t="inlineStr">
        <is>
          <t>NONE</t>
        </is>
      </c>
      <c r="Z1865" s="199" t="inlineStr">
        <is>
          <t>NONE</t>
        </is>
      </c>
      <c r="AA1865" s="199" t="inlineStr">
        <is>
          <t>NONE</t>
        </is>
      </c>
      <c r="AB1865" s="199" t="inlineStr">
        <is>
          <t>NONE</t>
        </is>
      </c>
      <c r="AC1865" s="199" t="n">
        <v>0</v>
      </c>
      <c r="AD1865" s="199" t="inlineStr"/>
    </row>
    <row r="1866">
      <c r="A1866" s="199" t="inlineStr">
        <is>
          <t>MITRE_ATTACK</t>
        </is>
      </c>
      <c r="B1866" s="199" t="inlineStr">
        <is>
          <t>T1001.002</t>
        </is>
      </c>
      <c r="C1866" s="199" t="inlineStr">
        <is>
          <t>Tactic: Command And Control | Technique: Steganography | Adversaries may use steganographic techniques to hide command and control traffic to make detection efforts more difficult. Steganographic techniques can be used to hide data in digital messages that are transferred between systems. This hidden information can be used for command and control of compromised systems. In some cases, the passing of files embedded using steganography, such as image or document files, can be used for command and</t>
        </is>
      </c>
      <c r="D1866" s="199" t="n">
        <v>6</v>
      </c>
      <c r="E1866" s="199" t="inlineStr">
        <is>
          <t>MEDIUM</t>
        </is>
      </c>
      <c r="F1866" s="199" t="n">
        <v>2</v>
      </c>
      <c r="G1866" s="199" t="n">
        <v>2</v>
      </c>
      <c r="H1866" s="199" t="inlineStr">
        <is>
          <t>MEDIUM</t>
        </is>
      </c>
      <c r="I1866" s="199" t="n">
        <v>10</v>
      </c>
      <c r="J1866" s="199" t="inlineStr">
        <is>
          <t>NO</t>
        </is>
      </c>
      <c r="K1866" s="199" t="inlineStr">
        <is>
          <t>https://attack.mitre.org/techniques/T1001/002</t>
        </is>
      </c>
      <c r="L1866" s="199" t="inlineStr"/>
      <c r="M1866" s="199" t="inlineStr">
        <is>
          <t>Implement detections</t>
        </is>
      </c>
      <c r="N1866" s="199" t="inlineStr">
        <is>
          <t>https://attack.mitre.org/techniques/T1001/002</t>
        </is>
      </c>
      <c r="O1866" s="199" t="inlineStr">
        <is>
          <t>Implement detection rules for this technique</t>
        </is>
      </c>
      <c r="P1866" s="199" t="inlineStr">
        <is>
          <t>Tactics: Command And Control</t>
        </is>
      </c>
      <c r="Q1866" s="199" t="inlineStr">
        <is>
          <t>P4</t>
        </is>
      </c>
      <c r="R1866" s="199" t="inlineStr">
        <is>
          <t>🔍 Investigate and apply appropriate controls</t>
        </is>
      </c>
      <c r="S1866" s="199" t="inlineStr">
        <is>
          <t>MITRE technique - no IP context</t>
        </is>
      </c>
      <c r="T1866" s="199" t="n">
        <v>0</v>
      </c>
      <c r="U1866" s="199" t="n">
        <v>0</v>
      </c>
      <c r="V1866" s="199" t="inlineStr">
        <is>
          <t>T1001.002:Steganography</t>
        </is>
      </c>
      <c r="W1866" s="199" t="n">
        <v>1</v>
      </c>
      <c r="X1866" s="199" t="inlineStr">
        <is>
          <t>LOW (40%)</t>
        </is>
      </c>
      <c r="Y1866" s="199" t="inlineStr">
        <is>
          <t>NONE</t>
        </is>
      </c>
      <c r="Z1866" s="199" t="inlineStr">
        <is>
          <t>NONE</t>
        </is>
      </c>
      <c r="AA1866" s="199" t="inlineStr">
        <is>
          <t>NONE</t>
        </is>
      </c>
      <c r="AB1866" s="199" t="inlineStr">
        <is>
          <t>NONE</t>
        </is>
      </c>
      <c r="AC1866" s="199" t="n">
        <v>0</v>
      </c>
      <c r="AD1866" s="199" t="inlineStr"/>
    </row>
    <row r="1867">
      <c r="A1867" s="199" t="inlineStr">
        <is>
          <t>MITRE_ATTACK</t>
        </is>
      </c>
      <c r="B1867" s="199" t="inlineStr">
        <is>
          <t>T1204.001</t>
        </is>
      </c>
      <c r="C1867" s="199" t="inlineStr">
        <is>
          <t>Tactic: Execution | Technique: Malicious Link | 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Link](https://attack.mitre.org/techniques/T1566/002). Clicking on a link may also lead to other execution techniques such as exploitation of a browser or application vu</t>
        </is>
      </c>
      <c r="D1867" s="199" t="n">
        <v>6</v>
      </c>
      <c r="E1867" s="199" t="inlineStr">
        <is>
          <t>MEDIUM</t>
        </is>
      </c>
      <c r="F1867" s="199" t="n">
        <v>2</v>
      </c>
      <c r="G1867" s="199" t="n">
        <v>2</v>
      </c>
      <c r="H1867" s="199" t="inlineStr">
        <is>
          <t>MEDIUM</t>
        </is>
      </c>
      <c r="I1867" s="199" t="n">
        <v>10</v>
      </c>
      <c r="J1867" s="199" t="inlineStr">
        <is>
          <t>NO</t>
        </is>
      </c>
      <c r="K1867" s="199" t="inlineStr">
        <is>
          <t>https://attack.mitre.org/techniques/T1204/001</t>
        </is>
      </c>
      <c r="L1867" s="199" t="inlineStr"/>
      <c r="M1867" s="199" t="inlineStr">
        <is>
          <t>Implement detections</t>
        </is>
      </c>
      <c r="N1867" s="199" t="inlineStr">
        <is>
          <t>https://attack.mitre.org/techniques/T1204/001</t>
        </is>
      </c>
      <c r="O1867" s="199" t="inlineStr">
        <is>
          <t>Implement detection rules for this technique</t>
        </is>
      </c>
      <c r="P1867" s="199" t="inlineStr">
        <is>
          <t>Tactics: Execution</t>
        </is>
      </c>
      <c r="Q1867" s="199" t="inlineStr">
        <is>
          <t>P4</t>
        </is>
      </c>
      <c r="R1867" s="199" t="inlineStr">
        <is>
          <t>🔍 Investigate and apply appropriate controls</t>
        </is>
      </c>
      <c r="S1867" s="199" t="inlineStr">
        <is>
          <t>MITRE technique - no IP context</t>
        </is>
      </c>
      <c r="T1867" s="199" t="n">
        <v>0</v>
      </c>
      <c r="U1867" s="199" t="n">
        <v>0</v>
      </c>
      <c r="V1867" s="199" t="inlineStr">
        <is>
          <t>T1204.001:Malicious Link | T1598.003:Spearphishing Link | T1566:Phishing</t>
        </is>
      </c>
      <c r="W1867" s="199" t="n">
        <v>1</v>
      </c>
      <c r="X1867" s="199" t="inlineStr">
        <is>
          <t>LOW (40%)</t>
        </is>
      </c>
      <c r="Y1867" s="199" t="inlineStr">
        <is>
          <t>NONE</t>
        </is>
      </c>
      <c r="Z1867" s="199" t="inlineStr">
        <is>
          <t>NONE</t>
        </is>
      </c>
      <c r="AA1867" s="199" t="inlineStr">
        <is>
          <t>NONE</t>
        </is>
      </c>
      <c r="AB1867" s="199" t="inlineStr">
        <is>
          <t>NONE</t>
        </is>
      </c>
      <c r="AC1867" s="199" t="n">
        <v>0</v>
      </c>
      <c r="AD1867" s="199" t="inlineStr"/>
    </row>
    <row r="1868">
      <c r="A1868" s="199" t="inlineStr">
        <is>
          <t>MITRE_ATTACK</t>
        </is>
      </c>
      <c r="B1868" s="199" t="inlineStr">
        <is>
          <t>T1550.001</t>
        </is>
      </c>
      <c r="C1868" s="199" t="inlineStr">
        <is>
          <t>Tactic: Defense Evasion, Lateral Movement | Technique: Application Access Token | Adversaries may use stolen application access tokens to bypass the typical authentication process and access restricted accounts, information, or services on remote systems. These tokens are typically stolen from users or services and used in lieu of login credentials.
Application access tokens are used to make authorized API requests on behalf of a user or service and are commonly used to access resources in clou</t>
        </is>
      </c>
      <c r="D1868" s="199" t="n">
        <v>6</v>
      </c>
      <c r="E1868" s="199" t="inlineStr">
        <is>
          <t>MEDIUM</t>
        </is>
      </c>
      <c r="F1868" s="199" t="n">
        <v>2</v>
      </c>
      <c r="G1868" s="199" t="n">
        <v>2</v>
      </c>
      <c r="H1868" s="199" t="inlineStr">
        <is>
          <t>MEDIUM</t>
        </is>
      </c>
      <c r="I1868" s="199" t="n">
        <v>10</v>
      </c>
      <c r="J1868" s="199" t="inlineStr">
        <is>
          <t>NO</t>
        </is>
      </c>
      <c r="K1868" s="199" t="inlineStr">
        <is>
          <t>https://attack.mitre.org/techniques/T1550/001</t>
        </is>
      </c>
      <c r="L1868" s="199" t="inlineStr"/>
      <c r="M1868" s="199" t="inlineStr">
        <is>
          <t>Implement detections</t>
        </is>
      </c>
      <c r="N1868" s="199" t="inlineStr">
        <is>
          <t>https://attack.mitre.org/techniques/T1550/001</t>
        </is>
      </c>
      <c r="O1868" s="199" t="inlineStr">
        <is>
          <t>Implement detection rules for this technique</t>
        </is>
      </c>
      <c r="P1868" s="199" t="inlineStr">
        <is>
          <t>Tactics: Defense Evasion, Lateral Movement</t>
        </is>
      </c>
      <c r="Q1868" s="199" t="inlineStr">
        <is>
          <t>P4</t>
        </is>
      </c>
      <c r="R1868" s="199" t="inlineStr">
        <is>
          <t>🔍 Investigate and apply appropriate controls</t>
        </is>
      </c>
      <c r="S1868" s="199" t="inlineStr">
        <is>
          <t>MITRE technique - no IP context</t>
        </is>
      </c>
      <c r="T1868" s="199" t="n">
        <v>0</v>
      </c>
      <c r="U1868" s="199" t="n">
        <v>0</v>
      </c>
      <c r="V1868" s="199" t="inlineStr">
        <is>
          <t>T1550.001:Application Access Token | T1589.001:Credentials</t>
        </is>
      </c>
      <c r="W1868" s="199" t="n">
        <v>1</v>
      </c>
      <c r="X1868" s="199" t="inlineStr">
        <is>
          <t>LOW (40%)</t>
        </is>
      </c>
      <c r="Y1868" s="199" t="inlineStr">
        <is>
          <t>NONE</t>
        </is>
      </c>
      <c r="Z1868" s="199" t="inlineStr">
        <is>
          <t>NONE</t>
        </is>
      </c>
      <c r="AA1868" s="199" t="inlineStr">
        <is>
          <t>NONE</t>
        </is>
      </c>
      <c r="AB1868" s="199" t="inlineStr">
        <is>
          <t>NONE</t>
        </is>
      </c>
      <c r="AC1868" s="199" t="n">
        <v>0</v>
      </c>
      <c r="AD1868" s="199" t="inlineStr"/>
    </row>
    <row r="1869">
      <c r="A1869" s="199" t="inlineStr">
        <is>
          <t>MITRE_ATTACK</t>
        </is>
      </c>
      <c r="B1869" s="199" t="inlineStr">
        <is>
          <t>T1547.008</t>
        </is>
      </c>
      <c r="C1869" s="199" t="inlineStr">
        <is>
          <t>Tactic: Persistence, Privilege Escalation | Technique: LSASS Driver |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t>
        </is>
      </c>
      <c r="D1869" s="199" t="n">
        <v>6</v>
      </c>
      <c r="E1869" s="199" t="inlineStr">
        <is>
          <t>MEDIUM</t>
        </is>
      </c>
      <c r="F1869" s="199" t="n">
        <v>2</v>
      </c>
      <c r="G1869" s="199" t="n">
        <v>2</v>
      </c>
      <c r="H1869" s="199" t="inlineStr">
        <is>
          <t>MEDIUM</t>
        </is>
      </c>
      <c r="I1869" s="199" t="n">
        <v>10</v>
      </c>
      <c r="J1869" s="199" t="inlineStr">
        <is>
          <t>NO</t>
        </is>
      </c>
      <c r="K1869" s="199" t="inlineStr">
        <is>
          <t>https://attack.mitre.org/techniques/T1547/008</t>
        </is>
      </c>
      <c r="L1869" s="199" t="inlineStr"/>
      <c r="M1869" s="199" t="inlineStr">
        <is>
          <t>Implement detections</t>
        </is>
      </c>
      <c r="N1869" s="199" t="inlineStr">
        <is>
          <t>https://attack.mitre.org/techniques/T1547/008</t>
        </is>
      </c>
      <c r="O1869" s="199" t="inlineStr">
        <is>
          <t>Implement detection rules for this technique</t>
        </is>
      </c>
      <c r="P1869" s="199" t="inlineStr">
        <is>
          <t>Tactics: Persistence, Privilege Escalation</t>
        </is>
      </c>
      <c r="Q1869" s="199" t="inlineStr">
        <is>
          <t>P4</t>
        </is>
      </c>
      <c r="R1869" s="199" t="inlineStr">
        <is>
          <t>🔍 Investigate and apply appropriate controls</t>
        </is>
      </c>
      <c r="S1869" s="199" t="inlineStr">
        <is>
          <t>MITRE technique - no IP context</t>
        </is>
      </c>
      <c r="T1869" s="199" t="n">
        <v>0</v>
      </c>
      <c r="U1869" s="199" t="n">
        <v>0</v>
      </c>
      <c r="V1869" s="199" t="inlineStr">
        <is>
          <t>T1547.008:LSASS Driver</t>
        </is>
      </c>
      <c r="W1869" s="199" t="n">
        <v>1</v>
      </c>
      <c r="X1869" s="199" t="inlineStr">
        <is>
          <t>LOW (40%)</t>
        </is>
      </c>
      <c r="Y1869" s="199" t="inlineStr">
        <is>
          <t>NONE</t>
        </is>
      </c>
      <c r="Z1869" s="199" t="inlineStr">
        <is>
          <t>NONE</t>
        </is>
      </c>
      <c r="AA1869" s="199" t="inlineStr">
        <is>
          <t>NONE</t>
        </is>
      </c>
      <c r="AB1869" s="199" t="inlineStr">
        <is>
          <t>NONE</t>
        </is>
      </c>
      <c r="AC1869" s="199" t="n">
        <v>0</v>
      </c>
      <c r="AD1869" s="199" t="inlineStr"/>
    </row>
    <row r="1870">
      <c r="A1870" s="199" t="inlineStr">
        <is>
          <t>MITRE_ATTACK</t>
        </is>
      </c>
      <c r="B1870" s="199" t="inlineStr">
        <is>
          <t>T1569.002</t>
        </is>
      </c>
      <c r="C1870" s="199" t="inlineStr">
        <is>
          <t>Tactic: Execution | Technique: Service Execution | Adversaries may abuse the Windows service control manager to execute malicious commands or payloads. The Windows service control manager ( services.exe ) is an interface to manage and manipulate services.(Citation: Microsoft Service Control Manager) The service control manager is accessible to users via GUI components as well as system utilities such as sc.exe and [Net](https://attack.mitre.org/software/S0039). [PsExec](https://attack.mitre.org/</t>
        </is>
      </c>
      <c r="D1870" s="199" t="n">
        <v>6</v>
      </c>
      <c r="E1870" s="199" t="inlineStr">
        <is>
          <t>MEDIUM</t>
        </is>
      </c>
      <c r="F1870" s="199" t="n">
        <v>2</v>
      </c>
      <c r="G1870" s="199" t="n">
        <v>2</v>
      </c>
      <c r="H1870" s="199" t="inlineStr">
        <is>
          <t>MEDIUM</t>
        </is>
      </c>
      <c r="I1870" s="199" t="n">
        <v>10</v>
      </c>
      <c r="J1870" s="199" t="inlineStr">
        <is>
          <t>NO</t>
        </is>
      </c>
      <c r="K1870" s="199" t="inlineStr">
        <is>
          <t>https://attack.mitre.org/techniques/T1569/002</t>
        </is>
      </c>
      <c r="L1870" s="199" t="inlineStr"/>
      <c r="M1870" s="199" t="inlineStr">
        <is>
          <t>Implement detections</t>
        </is>
      </c>
      <c r="N1870" s="199" t="inlineStr">
        <is>
          <t>https://attack.mitre.org/techniques/T1569/002</t>
        </is>
      </c>
      <c r="O1870" s="199" t="inlineStr">
        <is>
          <t>Implement detection rules for this technique</t>
        </is>
      </c>
      <c r="P1870" s="199" t="inlineStr">
        <is>
          <t>Tactics: Execution</t>
        </is>
      </c>
      <c r="Q1870" s="199" t="inlineStr">
        <is>
          <t>P4</t>
        </is>
      </c>
      <c r="R1870" s="199" t="inlineStr">
        <is>
          <t>🔍 Investigate and apply appropriate controls</t>
        </is>
      </c>
      <c r="S1870" s="199" t="inlineStr">
        <is>
          <t>MITRE technique - no IP context</t>
        </is>
      </c>
      <c r="T1870" s="199" t="n">
        <v>0</v>
      </c>
      <c r="U1870" s="199" t="n">
        <v>0</v>
      </c>
      <c r="V1870" s="199" t="inlineStr">
        <is>
          <t>T1569.002:Service Execution | T1543.003:Windows Service | T1592.002:Software</t>
        </is>
      </c>
      <c r="W1870" s="199" t="n">
        <v>1</v>
      </c>
      <c r="X1870" s="199" t="inlineStr">
        <is>
          <t>LOW (40%)</t>
        </is>
      </c>
      <c r="Y1870" s="199" t="inlineStr">
        <is>
          <t>NONE</t>
        </is>
      </c>
      <c r="Z1870" s="199" t="inlineStr">
        <is>
          <t>NONE</t>
        </is>
      </c>
      <c r="AA1870" s="199" t="inlineStr">
        <is>
          <t>NONE</t>
        </is>
      </c>
      <c r="AB1870" s="199" t="inlineStr">
        <is>
          <t>NONE</t>
        </is>
      </c>
      <c r="AC1870" s="199" t="n">
        <v>0</v>
      </c>
      <c r="AD1870" s="199" t="inlineStr"/>
    </row>
    <row r="1871">
      <c r="A1871" s="199" t="inlineStr">
        <is>
          <t>MITRE_ATTACK</t>
        </is>
      </c>
      <c r="B1871" s="199" t="inlineStr">
        <is>
          <t>T1078.004</t>
        </is>
      </c>
      <c r="C1871" s="199" t="inlineStr">
        <is>
          <t>Tactic: Defense Evasion, Persistence, Privilege Escalation, Initial Access | Technique: Cloud Accounts | Valid accounts in cloud environments may allow adversaries to perform actions to achieve Initial Access, Persistence, Privilege Escalation, or Defense Evasion. Cloud accounts are those created and configured by an organization for use by users, remote support, services, or for administration of resources within a cloud service provider or SaaS application. Cloud Accounts can exist solely in t</t>
        </is>
      </c>
      <c r="D1871" s="199" t="n">
        <v>6</v>
      </c>
      <c r="E1871" s="199" t="inlineStr">
        <is>
          <t>MEDIUM</t>
        </is>
      </c>
      <c r="F1871" s="199" t="n">
        <v>2</v>
      </c>
      <c r="G1871" s="199" t="n">
        <v>2</v>
      </c>
      <c r="H1871" s="199" t="inlineStr">
        <is>
          <t>MEDIUM</t>
        </is>
      </c>
      <c r="I1871" s="199" t="n">
        <v>10</v>
      </c>
      <c r="J1871" s="199" t="inlineStr">
        <is>
          <t>NO</t>
        </is>
      </c>
      <c r="K1871" s="199" t="inlineStr">
        <is>
          <t>https://attack.mitre.org/techniques/T1078/004</t>
        </is>
      </c>
      <c r="L1871" s="199" t="inlineStr"/>
      <c r="M1871" s="199" t="inlineStr">
        <is>
          <t>Implement detections</t>
        </is>
      </c>
      <c r="N1871" s="199" t="inlineStr">
        <is>
          <t>https://attack.mitre.org/techniques/T1078/004</t>
        </is>
      </c>
      <c r="O1871" s="199" t="inlineStr">
        <is>
          <t>Implement detection rules for this technique</t>
        </is>
      </c>
      <c r="P1871" s="199" t="inlineStr">
        <is>
          <t>Tactics: Defense Evasion, Persistence, Privilege Escalation, Initial Access</t>
        </is>
      </c>
      <c r="Q1871" s="199" t="inlineStr">
        <is>
          <t>P4</t>
        </is>
      </c>
      <c r="R1871" s="199" t="inlineStr">
        <is>
          <t>🔍 Investigate and apply appropriate controls</t>
        </is>
      </c>
      <c r="S1871" s="199" t="inlineStr">
        <is>
          <t>MITRE technique - no IP context</t>
        </is>
      </c>
      <c r="T1871" s="199" t="n">
        <v>0</v>
      </c>
      <c r="U1871" s="199" t="n">
        <v>0</v>
      </c>
      <c r="V1871" s="199" t="inlineStr">
        <is>
          <t>T1078.004:Cloud Accounts | T1136.003:Cloud Account</t>
        </is>
      </c>
      <c r="W1871" s="199" t="n">
        <v>1</v>
      </c>
      <c r="X1871" s="199" t="inlineStr">
        <is>
          <t>LOW (40%)</t>
        </is>
      </c>
      <c r="Y1871" s="199" t="inlineStr">
        <is>
          <t>NONE</t>
        </is>
      </c>
      <c r="Z1871" s="199" t="inlineStr">
        <is>
          <t>NONE</t>
        </is>
      </c>
      <c r="AA1871" s="199" t="inlineStr">
        <is>
          <t>NONE</t>
        </is>
      </c>
      <c r="AB1871" s="199" t="inlineStr">
        <is>
          <t>NONE</t>
        </is>
      </c>
      <c r="AC1871" s="199" t="n">
        <v>0</v>
      </c>
      <c r="AD1871" s="199" t="inlineStr"/>
    </row>
    <row r="1872">
      <c r="A1872" s="199" t="inlineStr">
        <is>
          <t>MITRE_ATTACK</t>
        </is>
      </c>
      <c r="B1872" s="199" t="inlineStr">
        <is>
          <t>T1480.001</t>
        </is>
      </c>
      <c r="C1872" s="199" t="inlineStr">
        <is>
          <t>Tactic: Defense Evasion | Technique: Environmental Keying | Adversaries may environmentally key payloads or other features of malware to evade defenses and constraint execution to a specific target environment. Environmental keying uses cryptography to constrain execution or actions based on adversary supplied environment specific conditions that are expected to be present on the target. Environmental keying is an implementation of [Execution Guardrails](https://attack.mitre.org/techniques/T1480</t>
        </is>
      </c>
      <c r="D1872" s="199" t="n">
        <v>6</v>
      </c>
      <c r="E1872" s="199" t="inlineStr">
        <is>
          <t>MEDIUM</t>
        </is>
      </c>
      <c r="F1872" s="199" t="n">
        <v>2</v>
      </c>
      <c r="G1872" s="199" t="n">
        <v>2</v>
      </c>
      <c r="H1872" s="199" t="inlineStr">
        <is>
          <t>MEDIUM</t>
        </is>
      </c>
      <c r="I1872" s="199" t="n">
        <v>10</v>
      </c>
      <c r="J1872" s="199" t="inlineStr">
        <is>
          <t>NO</t>
        </is>
      </c>
      <c r="K1872" s="199" t="inlineStr">
        <is>
          <t>https://attack.mitre.org/techniques/T1480/001</t>
        </is>
      </c>
      <c r="L1872" s="199" t="inlineStr"/>
      <c r="M1872" s="199" t="inlineStr">
        <is>
          <t>Implement detections</t>
        </is>
      </c>
      <c r="N1872" s="199" t="inlineStr">
        <is>
          <t>https://attack.mitre.org/techniques/T1480/001</t>
        </is>
      </c>
      <c r="O1872" s="199" t="inlineStr">
        <is>
          <t>Implement detection rules for this technique</t>
        </is>
      </c>
      <c r="P1872" s="199" t="inlineStr">
        <is>
          <t>Tactics: Defense Evasion</t>
        </is>
      </c>
      <c r="Q1872" s="199" t="inlineStr">
        <is>
          <t>P4</t>
        </is>
      </c>
      <c r="R1872" s="199" t="inlineStr">
        <is>
          <t>🔍 Investigate and apply appropriate controls</t>
        </is>
      </c>
      <c r="S1872" s="199" t="inlineStr">
        <is>
          <t>MITRE technique - no IP context</t>
        </is>
      </c>
      <c r="T1872" s="199" t="n">
        <v>0</v>
      </c>
      <c r="U1872" s="199" t="n">
        <v>0</v>
      </c>
      <c r="V1872" s="199" t="inlineStr">
        <is>
          <t>T1480.001:Environmental Keying | T1588.001:Malware</t>
        </is>
      </c>
      <c r="W1872" s="199" t="n">
        <v>1</v>
      </c>
      <c r="X1872" s="199" t="inlineStr">
        <is>
          <t>LOW (40%)</t>
        </is>
      </c>
      <c r="Y1872" s="199" t="inlineStr">
        <is>
          <t>NONE</t>
        </is>
      </c>
      <c r="Z1872" s="199" t="inlineStr">
        <is>
          <t>NONE</t>
        </is>
      </c>
      <c r="AA1872" s="199" t="inlineStr">
        <is>
          <t>NONE</t>
        </is>
      </c>
      <c r="AB1872" s="199" t="inlineStr">
        <is>
          <t>NONE</t>
        </is>
      </c>
      <c r="AC1872" s="199" t="n">
        <v>0</v>
      </c>
      <c r="AD1872" s="199" t="inlineStr"/>
    </row>
    <row r="1873">
      <c r="A1873" s="199" t="inlineStr">
        <is>
          <t>MITRE_ATTACK</t>
        </is>
      </c>
      <c r="B1873" s="199" t="inlineStr">
        <is>
          <t>T1008</t>
        </is>
      </c>
      <c r="C1873" s="199" t="inlineStr">
        <is>
          <t>Tactic: Command And Control | Technique: Fallback Channels | Adversaries may use fallback or alternate communication channels if the primary channel is compromised or inaccessible in order to maintain reliable command and control and to avoid data transfer thresholds.</t>
        </is>
      </c>
      <c r="D1873" s="199" t="n">
        <v>6</v>
      </c>
      <c r="E1873" s="199" t="inlineStr">
        <is>
          <t>MEDIUM</t>
        </is>
      </c>
      <c r="F1873" s="199" t="n">
        <v>2</v>
      </c>
      <c r="G1873" s="199" t="n">
        <v>2</v>
      </c>
      <c r="H1873" s="199" t="inlineStr">
        <is>
          <t>MEDIUM</t>
        </is>
      </c>
      <c r="I1873" s="199" t="n">
        <v>10</v>
      </c>
      <c r="J1873" s="199" t="inlineStr">
        <is>
          <t>NO</t>
        </is>
      </c>
      <c r="K1873" s="199" t="inlineStr">
        <is>
          <t>https://attack.mitre.org/techniques/T1008</t>
        </is>
      </c>
      <c r="L1873" s="199" t="inlineStr"/>
      <c r="M1873" s="199" t="inlineStr">
        <is>
          <t>Implement detections</t>
        </is>
      </c>
      <c r="N1873" s="199" t="inlineStr">
        <is>
          <t>https://attack.mitre.org/techniques/T1008</t>
        </is>
      </c>
      <c r="O1873" s="199" t="inlineStr">
        <is>
          <t>Implement detection rules for this technique</t>
        </is>
      </c>
      <c r="P1873" s="199" t="inlineStr">
        <is>
          <t>Tactics: Command And Control</t>
        </is>
      </c>
      <c r="Q1873" s="199" t="inlineStr">
        <is>
          <t>P4</t>
        </is>
      </c>
      <c r="R1873" s="199" t="inlineStr">
        <is>
          <t>🔍 Investigate and apply appropriate controls</t>
        </is>
      </c>
      <c r="S1873" s="199" t="inlineStr">
        <is>
          <t>MITRE technique - no IP context</t>
        </is>
      </c>
      <c r="T1873" s="199" t="n">
        <v>0</v>
      </c>
      <c r="U1873" s="199" t="n">
        <v>0</v>
      </c>
      <c r="V1873" s="199" t="inlineStr">
        <is>
          <t>T1008:Fallback Channels</t>
        </is>
      </c>
      <c r="W1873" s="199" t="n">
        <v>1</v>
      </c>
      <c r="X1873" s="199" t="inlineStr">
        <is>
          <t>LOW (40%)</t>
        </is>
      </c>
      <c r="Y1873" s="199" t="inlineStr">
        <is>
          <t>NONE</t>
        </is>
      </c>
      <c r="Z1873" s="199" t="inlineStr">
        <is>
          <t>NONE</t>
        </is>
      </c>
      <c r="AA1873" s="199" t="inlineStr">
        <is>
          <t>NONE</t>
        </is>
      </c>
      <c r="AB1873" s="199" t="inlineStr">
        <is>
          <t>NONE</t>
        </is>
      </c>
      <c r="AC1873" s="199" t="n">
        <v>0</v>
      </c>
      <c r="AD1873" s="199" t="inlineStr"/>
    </row>
    <row r="1874">
      <c r="A1874" s="199" t="inlineStr">
        <is>
          <t>MITRE_ATTACK</t>
        </is>
      </c>
      <c r="B1874" s="199" t="inlineStr">
        <is>
          <t>T1680</t>
        </is>
      </c>
      <c r="C1874" s="199" t="inlineStr">
        <is>
          <t>Tactic: Discovery | Technique: Local Storage Discovery | Adversaries may enumerate local drives, disks, and/or volumes and their attributes like total or free space and volume serial number. This can be done to prepare for ransomware-related encryption, to perform [Lateral Movement](https://attack.mitre.org/tactics/TA0109), or as a precursor to [Direct Volume Access](https://attack.mitre.org/techniques/T1006). 
On ESXi systems, adversaries may use [Hypervisor CLI](https://attack.mitre.org/techn</t>
        </is>
      </c>
      <c r="D1874" s="199" t="n">
        <v>6</v>
      </c>
      <c r="E1874" s="199" t="inlineStr">
        <is>
          <t>MEDIUM</t>
        </is>
      </c>
      <c r="F1874" s="199" t="n">
        <v>2</v>
      </c>
      <c r="G1874" s="199" t="n">
        <v>2</v>
      </c>
      <c r="H1874" s="199" t="inlineStr">
        <is>
          <t>MEDIUM</t>
        </is>
      </c>
      <c r="I1874" s="199" t="n">
        <v>10</v>
      </c>
      <c r="J1874" s="199" t="inlineStr">
        <is>
          <t>NO</t>
        </is>
      </c>
      <c r="K1874" s="199" t="inlineStr">
        <is>
          <t>https://attack.mitre.org/techniques/T1680</t>
        </is>
      </c>
      <c r="L1874" s="199" t="inlineStr"/>
      <c r="M1874" s="199" t="inlineStr">
        <is>
          <t>Implement detections</t>
        </is>
      </c>
      <c r="N1874" s="199" t="inlineStr">
        <is>
          <t>https://attack.mitre.org/techniques/T1680</t>
        </is>
      </c>
      <c r="O1874" s="199" t="inlineStr">
        <is>
          <t>Implement detection rules for this technique</t>
        </is>
      </c>
      <c r="P1874" s="199" t="inlineStr">
        <is>
          <t>Tactics: Discovery</t>
        </is>
      </c>
      <c r="Q1874" s="199" t="inlineStr">
        <is>
          <t>P4</t>
        </is>
      </c>
      <c r="R1874" s="199" t="inlineStr">
        <is>
          <t>🔍 Investigate and apply appropriate controls</t>
        </is>
      </c>
      <c r="S1874" s="199" t="inlineStr">
        <is>
          <t>MITRE technique - no IP context</t>
        </is>
      </c>
      <c r="T1874" s="199" t="n">
        <v>0</v>
      </c>
      <c r="U1874" s="199" t="n">
        <v>0</v>
      </c>
      <c r="V1874" s="199" t="inlineStr">
        <is>
          <t>T1680:Local Storage Discovery | T1006:Direct Volume Access | T1059.012:Hypervisor CLI</t>
        </is>
      </c>
      <c r="W1874" s="199" t="n">
        <v>1</v>
      </c>
      <c r="X1874" s="199" t="inlineStr">
        <is>
          <t>LOW (40%)</t>
        </is>
      </c>
      <c r="Y1874" s="199" t="inlineStr">
        <is>
          <t>NONE</t>
        </is>
      </c>
      <c r="Z1874" s="199" t="inlineStr">
        <is>
          <t>NONE</t>
        </is>
      </c>
      <c r="AA1874" s="199" t="inlineStr">
        <is>
          <t>NONE</t>
        </is>
      </c>
      <c r="AB1874" s="199" t="inlineStr">
        <is>
          <t>NONE</t>
        </is>
      </c>
      <c r="AC1874" s="199" t="n">
        <v>0</v>
      </c>
      <c r="AD1874" s="199" t="inlineStr"/>
    </row>
    <row r="1875">
      <c r="A1875" s="199" t="inlineStr">
        <is>
          <t>MITRE_ATTACK</t>
        </is>
      </c>
      <c r="B1875" s="199" t="inlineStr">
        <is>
          <t>T1564.004</t>
        </is>
      </c>
      <c r="C1875" s="199" t="inlineStr">
        <is>
          <t>Tactic: Defense Evasion | Technique: NTFS File Attributes | Adversaries may use NTFS file attributes to hide their malicious data in order to evade detection. Every New Technology File System (NTFS) formatted partition contains a Master File Table (MFT) that maintains a record for every file/directory on the partition. (Citation: SpectorOps Host-Based Jul 2017) Within MFT entries are file attributes, (Citation: Microsoft NTFS File Attributes Aug 2010) such as Extended Attributes (EA) and Data [k</t>
        </is>
      </c>
      <c r="D1875" s="199" t="n">
        <v>6</v>
      </c>
      <c r="E1875" s="199" t="inlineStr">
        <is>
          <t>MEDIUM</t>
        </is>
      </c>
      <c r="F1875" s="199" t="n">
        <v>2</v>
      </c>
      <c r="G1875" s="199" t="n">
        <v>2</v>
      </c>
      <c r="H1875" s="199" t="inlineStr">
        <is>
          <t>MEDIUM</t>
        </is>
      </c>
      <c r="I1875" s="199" t="n">
        <v>10</v>
      </c>
      <c r="J1875" s="199" t="inlineStr">
        <is>
          <t>NO</t>
        </is>
      </c>
      <c r="K1875" s="199" t="inlineStr">
        <is>
          <t>https://attack.mitre.org/techniques/T1564/004</t>
        </is>
      </c>
      <c r="L1875" s="199" t="inlineStr"/>
      <c r="M1875" s="199" t="inlineStr">
        <is>
          <t>Implement detections</t>
        </is>
      </c>
      <c r="N1875" s="199" t="inlineStr">
        <is>
          <t>https://attack.mitre.org/techniques/T1564/004</t>
        </is>
      </c>
      <c r="O1875" s="199" t="inlineStr">
        <is>
          <t>Implement detection rules for this technique</t>
        </is>
      </c>
      <c r="P1875" s="199" t="inlineStr">
        <is>
          <t>Tactics: Defense Evasion</t>
        </is>
      </c>
      <c r="Q1875" s="199" t="inlineStr">
        <is>
          <t>P4</t>
        </is>
      </c>
      <c r="R1875" s="199" t="inlineStr">
        <is>
          <t>🔍 Investigate and apply appropriate controls</t>
        </is>
      </c>
      <c r="S1875" s="199" t="inlineStr">
        <is>
          <t>MITRE technique - no IP context</t>
        </is>
      </c>
      <c r="T1875" s="199" t="n">
        <v>0</v>
      </c>
      <c r="U1875" s="199" t="n">
        <v>0</v>
      </c>
      <c r="V1875" s="199" t="inlineStr">
        <is>
          <t>T1564.004:NTFS File Attributes | T1564.014:Extended Attributes</t>
        </is>
      </c>
      <c r="W1875" s="199" t="n">
        <v>1</v>
      </c>
      <c r="X1875" s="199" t="inlineStr">
        <is>
          <t>LOW (40%)</t>
        </is>
      </c>
      <c r="Y1875" s="199" t="inlineStr">
        <is>
          <t>NONE</t>
        </is>
      </c>
      <c r="Z1875" s="199" t="inlineStr">
        <is>
          <t>NONE</t>
        </is>
      </c>
      <c r="AA1875" s="199" t="inlineStr">
        <is>
          <t>NONE</t>
        </is>
      </c>
      <c r="AB1875" s="199" t="inlineStr">
        <is>
          <t>NONE</t>
        </is>
      </c>
      <c r="AC1875" s="199" t="n">
        <v>0</v>
      </c>
      <c r="AD1875" s="199" t="inlineStr"/>
    </row>
    <row r="1876">
      <c r="A1876" s="199" t="inlineStr">
        <is>
          <t>MITRE_ATTACK</t>
        </is>
      </c>
      <c r="B1876" s="199" t="inlineStr">
        <is>
          <t>T1558.003</t>
        </is>
      </c>
      <c r="C1876" s="199" t="inlineStr">
        <is>
          <t>Tactic: Credential Access | Technique: Kerberoasting | Adversaries may abuse a valid Kerberos ticket-granting ticket (TGT) or sniff network traffic to obtain a ticket-granting service (TGS) ticket that may be vulnerable to [Brute Force](https://attack.mitre.org/techniques/T1110).(Citation: Empire InvokeKerberoast Oct 2016)(Citation: AdSecurity Cracking Kerberos Dec 2015) 
Service principal names (SPNs) are used to uniquely identify each instance of a Windows service. To enable authentication, K</t>
        </is>
      </c>
      <c r="D1876" s="199" t="n">
        <v>6</v>
      </c>
      <c r="E1876" s="199" t="inlineStr">
        <is>
          <t>MEDIUM</t>
        </is>
      </c>
      <c r="F1876" s="199" t="n">
        <v>2</v>
      </c>
      <c r="G1876" s="199" t="n">
        <v>2</v>
      </c>
      <c r="H1876" s="199" t="inlineStr">
        <is>
          <t>MEDIUM</t>
        </is>
      </c>
      <c r="I1876" s="199" t="n">
        <v>10</v>
      </c>
      <c r="J1876" s="199" t="inlineStr">
        <is>
          <t>NO</t>
        </is>
      </c>
      <c r="K1876" s="199" t="inlineStr">
        <is>
          <t>https://attack.mitre.org/techniques/T1558/003</t>
        </is>
      </c>
      <c r="L1876" s="199" t="inlineStr"/>
      <c r="M1876" s="199" t="inlineStr">
        <is>
          <t>Implement detections</t>
        </is>
      </c>
      <c r="N1876" s="199" t="inlineStr">
        <is>
          <t>https://attack.mitre.org/techniques/T1558/003</t>
        </is>
      </c>
      <c r="O1876" s="199" t="inlineStr">
        <is>
          <t>Implement detection rules for this technique</t>
        </is>
      </c>
      <c r="P1876" s="199" t="inlineStr">
        <is>
          <t>Tactics: Credential Access</t>
        </is>
      </c>
      <c r="Q1876" s="199" t="inlineStr">
        <is>
          <t>P4</t>
        </is>
      </c>
      <c r="R1876" s="199" t="inlineStr">
        <is>
          <t>🔍 Investigate and apply appropriate controls</t>
        </is>
      </c>
      <c r="S1876" s="199" t="inlineStr">
        <is>
          <t>MITRE technique - no IP context</t>
        </is>
      </c>
      <c r="T1876" s="199" t="n">
        <v>0</v>
      </c>
      <c r="U1876" s="199" t="n">
        <v>0</v>
      </c>
      <c r="V1876" s="199" t="inlineStr">
        <is>
          <t>T1558.003:Kerberoasting | T1543.003:Windows Service | T1110:Brute Force</t>
        </is>
      </c>
      <c r="W1876" s="199" t="n">
        <v>1</v>
      </c>
      <c r="X1876" s="199" t="inlineStr">
        <is>
          <t>LOW (40%)</t>
        </is>
      </c>
      <c r="Y1876" s="199" t="inlineStr">
        <is>
          <t>NONE</t>
        </is>
      </c>
      <c r="Z1876" s="199" t="inlineStr">
        <is>
          <t>NONE</t>
        </is>
      </c>
      <c r="AA1876" s="199" t="inlineStr">
        <is>
          <t>NONE</t>
        </is>
      </c>
      <c r="AB1876" s="199" t="inlineStr">
        <is>
          <t>NONE</t>
        </is>
      </c>
      <c r="AC1876" s="199" t="n">
        <v>0</v>
      </c>
      <c r="AD1876" s="199" t="inlineStr"/>
    </row>
    <row r="1877">
      <c r="A1877" s="199" t="inlineStr">
        <is>
          <t>MITRE_ATTACK</t>
        </is>
      </c>
      <c r="B1877" s="199" t="inlineStr">
        <is>
          <t>T1003.006</t>
        </is>
      </c>
      <c r="C1877" s="199" t="inlineStr">
        <is>
          <t>Tactic: Credential Access | Technique: DCSync | Adversaries may attempt to access credentials and other sensitive information by abusing a Windows Domain Controller's application programming interface (API)(Citation: Microsoft DRSR Dec 2017) (Citation: Microsoft GetNCCChanges) (Citation: Samba DRSUAPI) (Citation: Wine API samlib.dll) to simulate the replication process from a remote domain controller using a technique called DCSync.
Members of the Administrators, Domain Admins, and Enterprise A</t>
        </is>
      </c>
      <c r="D1877" s="199" t="n">
        <v>6</v>
      </c>
      <c r="E1877" s="199" t="inlineStr">
        <is>
          <t>MEDIUM</t>
        </is>
      </c>
      <c r="F1877" s="199" t="n">
        <v>2</v>
      </c>
      <c r="G1877" s="199" t="n">
        <v>2</v>
      </c>
      <c r="H1877" s="199" t="inlineStr">
        <is>
          <t>MEDIUM</t>
        </is>
      </c>
      <c r="I1877" s="199" t="n">
        <v>10</v>
      </c>
      <c r="J1877" s="199" t="inlineStr">
        <is>
          <t>NO</t>
        </is>
      </c>
      <c r="K1877" s="199" t="inlineStr">
        <is>
          <t>https://attack.mitre.org/techniques/T1003/006</t>
        </is>
      </c>
      <c r="L1877" s="199" t="inlineStr"/>
      <c r="M1877" s="199" t="inlineStr">
        <is>
          <t>Implement detections</t>
        </is>
      </c>
      <c r="N1877" s="199" t="inlineStr">
        <is>
          <t>https://attack.mitre.org/techniques/T1003/006</t>
        </is>
      </c>
      <c r="O1877" s="199" t="inlineStr">
        <is>
          <t>Implement detection rules for this technique</t>
        </is>
      </c>
      <c r="P1877" s="199" t="inlineStr">
        <is>
          <t>Tactics: Credential Access</t>
        </is>
      </c>
      <c r="Q1877" s="199" t="inlineStr">
        <is>
          <t>P4</t>
        </is>
      </c>
      <c r="R1877" s="199" t="inlineStr">
        <is>
          <t>🔍 Investigate and apply appropriate controls</t>
        </is>
      </c>
      <c r="S1877" s="199" t="inlineStr">
        <is>
          <t>MITRE technique - no IP context</t>
        </is>
      </c>
      <c r="T1877" s="199" t="n">
        <v>0</v>
      </c>
      <c r="U1877" s="199" t="n">
        <v>0</v>
      </c>
      <c r="V1877" s="199" t="inlineStr">
        <is>
          <t>T1003.006:DCSync | T1589.001:Credentials</t>
        </is>
      </c>
      <c r="W1877" s="199" t="n">
        <v>1</v>
      </c>
      <c r="X1877" s="199" t="inlineStr">
        <is>
          <t>LOW (40%)</t>
        </is>
      </c>
      <c r="Y1877" s="199" t="inlineStr">
        <is>
          <t>NONE</t>
        </is>
      </c>
      <c r="Z1877" s="199" t="inlineStr">
        <is>
          <t>NONE</t>
        </is>
      </c>
      <c r="AA1877" s="199" t="inlineStr">
        <is>
          <t>NONE</t>
        </is>
      </c>
      <c r="AB1877" s="199" t="inlineStr">
        <is>
          <t>NONE</t>
        </is>
      </c>
      <c r="AC1877" s="199" t="n">
        <v>0</v>
      </c>
      <c r="AD1877" s="199" t="inlineStr"/>
    </row>
    <row r="1878">
      <c r="A1878" s="199" t="inlineStr">
        <is>
          <t>MITRE_ATTACK</t>
        </is>
      </c>
      <c r="B1878" s="199" t="inlineStr">
        <is>
          <t>T1124</t>
        </is>
      </c>
      <c r="C1878" s="199" t="inlineStr">
        <is>
          <t>Tactic: Discovery | Technique: System Time Discovery | An adversary may gather the system time and/or time zone settings from a local or remote system. The system time is set and stored by services, such as the Windows Time Service on Windows or systemsetup on macOS.(Citation: MSDN System Time)(Citation: Technet Windows Time Service)(Citation: systemsetup mac time) These time settings may also be synchronized between systems and services in an enterprise network, typically accomplished with a ne</t>
        </is>
      </c>
      <c r="D1878" s="199" t="n">
        <v>6</v>
      </c>
      <c r="E1878" s="199" t="inlineStr">
        <is>
          <t>MEDIUM</t>
        </is>
      </c>
      <c r="F1878" s="199" t="n">
        <v>2</v>
      </c>
      <c r="G1878" s="199" t="n">
        <v>2</v>
      </c>
      <c r="H1878" s="199" t="inlineStr">
        <is>
          <t>MEDIUM</t>
        </is>
      </c>
      <c r="I1878" s="199" t="n">
        <v>10</v>
      </c>
      <c r="J1878" s="199" t="inlineStr">
        <is>
          <t>NO</t>
        </is>
      </c>
      <c r="K1878" s="199" t="inlineStr">
        <is>
          <t>https://attack.mitre.org/techniques/T1124</t>
        </is>
      </c>
      <c r="L1878" s="199" t="inlineStr"/>
      <c r="M1878" s="199" t="inlineStr">
        <is>
          <t>Implement detections</t>
        </is>
      </c>
      <c r="N1878" s="199" t="inlineStr">
        <is>
          <t>https://attack.mitre.org/techniques/T1124</t>
        </is>
      </c>
      <c r="O1878" s="199" t="inlineStr">
        <is>
          <t>Implement detection rules for this technique</t>
        </is>
      </c>
      <c r="P1878" s="199" t="inlineStr">
        <is>
          <t>Tactics: Discovery</t>
        </is>
      </c>
      <c r="Q1878" s="199" t="inlineStr">
        <is>
          <t>P4</t>
        </is>
      </c>
      <c r="R1878" s="199" t="inlineStr">
        <is>
          <t>🔍 Investigate and apply appropriate controls</t>
        </is>
      </c>
      <c r="S1878" s="199" t="inlineStr">
        <is>
          <t>MITRE technique - no IP context</t>
        </is>
      </c>
      <c r="T1878" s="199" t="n">
        <v>0</v>
      </c>
      <c r="U1878" s="199" t="n">
        <v>0</v>
      </c>
      <c r="V1878" s="199" t="inlineStr">
        <is>
          <t>T1124:System Time Discovery</t>
        </is>
      </c>
      <c r="W1878" s="199" t="n">
        <v>1</v>
      </c>
      <c r="X1878" s="199" t="inlineStr">
        <is>
          <t>LOW (40%)</t>
        </is>
      </c>
      <c r="Y1878" s="199" t="inlineStr">
        <is>
          <t>NONE</t>
        </is>
      </c>
      <c r="Z1878" s="199" t="inlineStr">
        <is>
          <t>NONE</t>
        </is>
      </c>
      <c r="AA1878" s="199" t="inlineStr">
        <is>
          <t>NONE</t>
        </is>
      </c>
      <c r="AB1878" s="199" t="inlineStr">
        <is>
          <t>NONE</t>
        </is>
      </c>
      <c r="AC1878" s="199" t="n">
        <v>0</v>
      </c>
      <c r="AD1878" s="199" t="inlineStr"/>
    </row>
    <row r="1879">
      <c r="A1879" s="199" t="inlineStr">
        <is>
          <t>MITRE_ATTACK</t>
        </is>
      </c>
      <c r="B1879" s="199" t="inlineStr">
        <is>
          <t>T1053.002</t>
        </is>
      </c>
      <c r="C1879" s="199" t="inlineStr">
        <is>
          <t>Tactic: Execution, Persistence, Privilege Escalation | Technique: At | Adversaries may abuse the [at](https://attack.mitre.org/software/S0110) utility to perform task scheduling for initial or recurring execution of malicious code. The [at](https://attack.mitre.org/software/S0110) utility exists as an executable within Windows, Linux, and macOS for scheduling tasks at a specified time and date. Although deprecated in favor of [Scheduled Task](https://attack.mitre.org/techniques/T1053/005)'s [sch</t>
        </is>
      </c>
      <c r="D1879" s="199" t="n">
        <v>6</v>
      </c>
      <c r="E1879" s="199" t="inlineStr">
        <is>
          <t>MEDIUM</t>
        </is>
      </c>
      <c r="F1879" s="199" t="n">
        <v>2</v>
      </c>
      <c r="G1879" s="199" t="n">
        <v>2</v>
      </c>
      <c r="H1879" s="199" t="inlineStr">
        <is>
          <t>MEDIUM</t>
        </is>
      </c>
      <c r="I1879" s="199" t="n">
        <v>10</v>
      </c>
      <c r="J1879" s="199" t="inlineStr">
        <is>
          <t>NO</t>
        </is>
      </c>
      <c r="K1879" s="199" t="inlineStr">
        <is>
          <t>https://attack.mitre.org/techniques/T1053/002</t>
        </is>
      </c>
      <c r="L1879" s="199" t="inlineStr"/>
      <c r="M1879" s="199" t="inlineStr">
        <is>
          <t>Implement detections</t>
        </is>
      </c>
      <c r="N1879" s="199" t="inlineStr">
        <is>
          <t>https://attack.mitre.org/techniques/T1053/002</t>
        </is>
      </c>
      <c r="O1879" s="199" t="inlineStr">
        <is>
          <t>Implement detection rules for this technique</t>
        </is>
      </c>
      <c r="P1879" s="199" t="inlineStr">
        <is>
          <t>Tactics: Execution, Persistence, Privilege Escalation</t>
        </is>
      </c>
      <c r="Q1879" s="199" t="inlineStr">
        <is>
          <t>P4</t>
        </is>
      </c>
      <c r="R1879" s="199" t="inlineStr">
        <is>
          <t>🔍 Investigate and apply appropriate controls</t>
        </is>
      </c>
      <c r="S1879" s="199" t="inlineStr">
        <is>
          <t>MITRE technique - no IP context</t>
        </is>
      </c>
      <c r="T1879" s="199" t="n">
        <v>0</v>
      </c>
      <c r="U1879" s="199" t="n">
        <v>0</v>
      </c>
      <c r="V1879" s="199" t="inlineStr">
        <is>
          <t>T1053.002:At | T1053.005:Scheduled Task | T1592.002:Software</t>
        </is>
      </c>
      <c r="W1879" s="199" t="n">
        <v>1</v>
      </c>
      <c r="X1879" s="199" t="inlineStr">
        <is>
          <t>LOW (40%)</t>
        </is>
      </c>
      <c r="Y1879" s="199" t="inlineStr">
        <is>
          <t>NONE</t>
        </is>
      </c>
      <c r="Z1879" s="199" t="inlineStr">
        <is>
          <t>NONE</t>
        </is>
      </c>
      <c r="AA1879" s="199" t="inlineStr">
        <is>
          <t>NONE</t>
        </is>
      </c>
      <c r="AB1879" s="199" t="inlineStr">
        <is>
          <t>NONE</t>
        </is>
      </c>
      <c r="AC1879" s="199" t="n">
        <v>0</v>
      </c>
      <c r="AD1879" s="199" t="inlineStr"/>
    </row>
    <row r="1880">
      <c r="A1880" s="199" t="inlineStr">
        <is>
          <t>MITRE_ATTACK</t>
        </is>
      </c>
      <c r="B1880" s="199" t="inlineStr">
        <is>
          <t>T1055.001</t>
        </is>
      </c>
      <c r="C1880" s="199" t="inlineStr">
        <is>
          <t>Tactic: Defense Evasion, Privilege Escalation | Technique: Dynamic-link Library Injection | Adversaries may inject dynamic-link libraries (DLLs) into processes in order to evade process-based defenses as well as possibly elevate privileges. DLL injection is a method of executing arbitrary code in the address space of a separate live process. DLL injection is commonly performed by writing the path to a DLL in the virtual address space of the target process before loading the DLL by invoking a new</t>
        </is>
      </c>
      <c r="D1880" s="199" t="n">
        <v>6</v>
      </c>
      <c r="E1880" s="199" t="inlineStr">
        <is>
          <t>MEDIUM</t>
        </is>
      </c>
      <c r="F1880" s="199" t="n">
        <v>2</v>
      </c>
      <c r="G1880" s="199" t="n">
        <v>2</v>
      </c>
      <c r="H1880" s="199" t="inlineStr">
        <is>
          <t>MEDIUM</t>
        </is>
      </c>
      <c r="I1880" s="199" t="n">
        <v>10</v>
      </c>
      <c r="J1880" s="199" t="inlineStr">
        <is>
          <t>NO</t>
        </is>
      </c>
      <c r="K1880" s="199" t="inlineStr">
        <is>
          <t>https://attack.mitre.org/techniques/T1055/001</t>
        </is>
      </c>
      <c r="L1880" s="199" t="inlineStr"/>
      <c r="M1880" s="199" t="inlineStr">
        <is>
          <t>Implement detections</t>
        </is>
      </c>
      <c r="N1880" s="199" t="inlineStr">
        <is>
          <t>https://attack.mitre.org/techniques/T1055/001</t>
        </is>
      </c>
      <c r="O1880" s="199" t="inlineStr">
        <is>
          <t>Implement detection rules for this technique</t>
        </is>
      </c>
      <c r="P1880" s="199" t="inlineStr">
        <is>
          <t>Tactics: Defense Evasion, Privilege Escalation</t>
        </is>
      </c>
      <c r="Q1880" s="199" t="inlineStr">
        <is>
          <t>P4</t>
        </is>
      </c>
      <c r="R1880" s="199" t="inlineStr">
        <is>
          <t>🔍 Investigate and apply appropriate controls</t>
        </is>
      </c>
      <c r="S1880" s="199" t="inlineStr">
        <is>
          <t>MITRE technique - no IP context</t>
        </is>
      </c>
      <c r="T1880" s="199" t="n">
        <v>0</v>
      </c>
      <c r="U1880" s="199" t="n">
        <v>0</v>
      </c>
      <c r="V1880" s="199" t="inlineStr">
        <is>
          <t>T1055.001:Dynamic-link Library Injection</t>
        </is>
      </c>
      <c r="W1880" s="199" t="n">
        <v>1</v>
      </c>
      <c r="X1880" s="199" t="inlineStr">
        <is>
          <t>LOW (40%)</t>
        </is>
      </c>
      <c r="Y1880" s="199" t="inlineStr">
        <is>
          <t>NONE</t>
        </is>
      </c>
      <c r="Z1880" s="199" t="inlineStr">
        <is>
          <t>NONE</t>
        </is>
      </c>
      <c r="AA1880" s="199" t="inlineStr">
        <is>
          <t>NONE</t>
        </is>
      </c>
      <c r="AB1880" s="199" t="inlineStr">
        <is>
          <t>NONE</t>
        </is>
      </c>
      <c r="AC1880" s="199" t="n">
        <v>0</v>
      </c>
      <c r="AD1880" s="199" t="inlineStr"/>
    </row>
    <row r="1881">
      <c r="A1881" s="199" t="inlineStr">
        <is>
          <t>MITRE_ATTACK</t>
        </is>
      </c>
      <c r="B1881" s="199" t="inlineStr">
        <is>
          <t>T1588.005</t>
        </is>
      </c>
      <c r="C1881" s="199" t="inlineStr">
        <is>
          <t>Tactic: Resource Development | Technique: Exploits | Adversaries may buy, steal, or download exploits that can be used during targeting. An exploit takes advantage of a bug or vulnerability in order to cause unintended or unanticipated behavior to occur on computer hardware or software. Rather than developing their own exploits, an adversary may find/modify exploits from online or purchase them from exploit vendors.(Citation: Exploit Database)(Citation: TempertonDarkHotel)(Citation: NationsBuyin</t>
        </is>
      </c>
      <c r="D1881" s="199" t="n">
        <v>6</v>
      </c>
      <c r="E1881" s="199" t="inlineStr">
        <is>
          <t>MEDIUM</t>
        </is>
      </c>
      <c r="F1881" s="199" t="n">
        <v>2</v>
      </c>
      <c r="G1881" s="199" t="n">
        <v>2</v>
      </c>
      <c r="H1881" s="199" t="inlineStr">
        <is>
          <t>MEDIUM</t>
        </is>
      </c>
      <c r="I1881" s="199" t="n">
        <v>10</v>
      </c>
      <c r="J1881" s="199" t="inlineStr">
        <is>
          <t>NO</t>
        </is>
      </c>
      <c r="K1881" s="199" t="inlineStr">
        <is>
          <t>https://attack.mitre.org/techniques/T1588/005</t>
        </is>
      </c>
      <c r="L1881" s="199" t="inlineStr"/>
      <c r="M1881" s="199" t="inlineStr">
        <is>
          <t>Implement detections</t>
        </is>
      </c>
      <c r="N1881" s="199" t="inlineStr">
        <is>
          <t>https://attack.mitre.org/techniques/T1588/005</t>
        </is>
      </c>
      <c r="O1881" s="199" t="inlineStr">
        <is>
          <t>Implement detection rules for this technique</t>
        </is>
      </c>
      <c r="P1881" s="199" t="inlineStr">
        <is>
          <t>Tactics: Resource Development</t>
        </is>
      </c>
      <c r="Q1881" s="199" t="inlineStr">
        <is>
          <t>P4</t>
        </is>
      </c>
      <c r="R1881" s="199" t="inlineStr">
        <is>
          <t>🔍 Investigate and apply appropriate controls</t>
        </is>
      </c>
      <c r="S1881" s="199" t="inlineStr">
        <is>
          <t>MITRE technique - no IP context</t>
        </is>
      </c>
      <c r="T1881" s="199" t="n">
        <v>0</v>
      </c>
      <c r="U1881" s="199" t="n">
        <v>0</v>
      </c>
      <c r="V1881" s="199" t="inlineStr">
        <is>
          <t>T1588.005:Exploits | T1592.001:Hardware | T1592.002:Software</t>
        </is>
      </c>
      <c r="W1881" s="199" t="n">
        <v>1</v>
      </c>
      <c r="X1881" s="199" t="inlineStr">
        <is>
          <t>LOW (40%)</t>
        </is>
      </c>
      <c r="Y1881" s="199" t="inlineStr">
        <is>
          <t>NONE</t>
        </is>
      </c>
      <c r="Z1881" s="199" t="inlineStr">
        <is>
          <t>NONE</t>
        </is>
      </c>
      <c r="AA1881" s="199" t="inlineStr">
        <is>
          <t>NONE</t>
        </is>
      </c>
      <c r="AB1881" s="199" t="inlineStr">
        <is>
          <t>NONE</t>
        </is>
      </c>
      <c r="AC1881" s="199" t="n">
        <v>0</v>
      </c>
      <c r="AD1881" s="199" t="inlineStr"/>
    </row>
    <row r="1882">
      <c r="A1882" s="199" t="inlineStr">
        <is>
          <t>MITRE_ATTACK</t>
        </is>
      </c>
      <c r="B1882" s="199" t="inlineStr">
        <is>
          <t>T1556</t>
        </is>
      </c>
      <c r="C1882" s="199" t="inlineStr">
        <is>
          <t>Tactic: Credential Access, Defense Evasion, Persistence | Technique: Modify Authentication Process | Adversaries may modify authentication mechanisms and processes to access user credentials or enable otherwise unwarranted access to accounts. The authentication process is handled by mechanisms, such as the Local Security Authentication Server (LSASS) process and the Security Accounts Manager (SAM) on Windows, pluggable authentication modules (PAM) on Unix-based systems, and authorization plugins</t>
        </is>
      </c>
      <c r="D1882" s="199" t="n">
        <v>6</v>
      </c>
      <c r="E1882" s="199" t="inlineStr">
        <is>
          <t>MEDIUM</t>
        </is>
      </c>
      <c r="F1882" s="199" t="n">
        <v>2</v>
      </c>
      <c r="G1882" s="199" t="n">
        <v>2</v>
      </c>
      <c r="H1882" s="199" t="inlineStr">
        <is>
          <t>MEDIUM</t>
        </is>
      </c>
      <c r="I1882" s="199" t="n">
        <v>10</v>
      </c>
      <c r="J1882" s="199" t="inlineStr">
        <is>
          <t>NO</t>
        </is>
      </c>
      <c r="K1882" s="199" t="inlineStr">
        <is>
          <t>https://attack.mitre.org/techniques/T1556</t>
        </is>
      </c>
      <c r="L1882" s="199" t="inlineStr"/>
      <c r="M1882" s="199" t="inlineStr">
        <is>
          <t>Implement detections</t>
        </is>
      </c>
      <c r="N1882" s="199" t="inlineStr">
        <is>
          <t>https://attack.mitre.org/techniques/T1556</t>
        </is>
      </c>
      <c r="O1882" s="199" t="inlineStr">
        <is>
          <t>Implement detection rules for this technique</t>
        </is>
      </c>
      <c r="P1882" s="199" t="inlineStr">
        <is>
          <t>Tactics: Credential Access, Defense Evasion, Persistence</t>
        </is>
      </c>
      <c r="Q1882" s="199" t="inlineStr">
        <is>
          <t>P4</t>
        </is>
      </c>
      <c r="R1882" s="199" t="inlineStr">
        <is>
          <t>🔍 Investigate and apply appropriate controls</t>
        </is>
      </c>
      <c r="S1882" s="199" t="inlineStr">
        <is>
          <t>MITRE technique - no IP context</t>
        </is>
      </c>
      <c r="T1882" s="199" t="n">
        <v>0</v>
      </c>
      <c r="U1882" s="199" t="n">
        <v>0</v>
      </c>
      <c r="V1882" s="199" t="inlineStr">
        <is>
          <t>T1556:Modify Authentication Process | T1556.003:Pluggable Authentication Modules | T1584.004:Server</t>
        </is>
      </c>
      <c r="W1882" s="199" t="n">
        <v>1</v>
      </c>
      <c r="X1882" s="199" t="inlineStr">
        <is>
          <t>LOW (40%)</t>
        </is>
      </c>
      <c r="Y1882" s="199" t="inlineStr">
        <is>
          <t>NONE</t>
        </is>
      </c>
      <c r="Z1882" s="199" t="inlineStr">
        <is>
          <t>NONE</t>
        </is>
      </c>
      <c r="AA1882" s="199" t="inlineStr">
        <is>
          <t>NONE</t>
        </is>
      </c>
      <c r="AB1882" s="199" t="inlineStr">
        <is>
          <t>NONE</t>
        </is>
      </c>
      <c r="AC1882" s="199" t="n">
        <v>0</v>
      </c>
      <c r="AD1882" s="199" t="inlineStr"/>
    </row>
    <row r="1883">
      <c r="A1883" s="199" t="inlineStr">
        <is>
          <t>MITRE_ATTACK</t>
        </is>
      </c>
      <c r="B1883" s="199" t="inlineStr">
        <is>
          <t>T1546.017</t>
        </is>
      </c>
      <c r="C1883" s="199" t="inlineStr">
        <is>
          <t>Tactic: Persistence, Privilege Escalation | Technique: Udev Rules | Adversaries may maintain persistence through executing malicious content triggered using udev rules. Udev is the Linux kernel device manager that dynamically manages device nodes, handles access to pseudo-device files in the `/dev` directory, and responds to hardware events, such as when external devices like hard drives or keyboards are plugged in or removed. Udev uses rule files with `match keys` to specify the conditions a ha</t>
        </is>
      </c>
      <c r="D1883" s="199" t="n">
        <v>6</v>
      </c>
      <c r="E1883" s="199" t="inlineStr">
        <is>
          <t>MEDIUM</t>
        </is>
      </c>
      <c r="F1883" s="199" t="n">
        <v>2</v>
      </c>
      <c r="G1883" s="199" t="n">
        <v>2</v>
      </c>
      <c r="H1883" s="199" t="inlineStr">
        <is>
          <t>MEDIUM</t>
        </is>
      </c>
      <c r="I1883" s="199" t="n">
        <v>10</v>
      </c>
      <c r="J1883" s="199" t="inlineStr">
        <is>
          <t>NO</t>
        </is>
      </c>
      <c r="K1883" s="199" t="inlineStr">
        <is>
          <t>https://attack.mitre.org/techniques/T1546/017</t>
        </is>
      </c>
      <c r="L1883" s="199" t="inlineStr"/>
      <c r="M1883" s="199" t="inlineStr">
        <is>
          <t>Implement detections</t>
        </is>
      </c>
      <c r="N1883" s="199" t="inlineStr">
        <is>
          <t>https://attack.mitre.org/techniques/T1546/017</t>
        </is>
      </c>
      <c r="O1883" s="199" t="inlineStr">
        <is>
          <t>Implement detection rules for this technique</t>
        </is>
      </c>
      <c r="P1883" s="199" t="inlineStr">
        <is>
          <t>Tactics: Persistence, Privilege Escalation</t>
        </is>
      </c>
      <c r="Q1883" s="199" t="inlineStr">
        <is>
          <t>P4</t>
        </is>
      </c>
      <c r="R1883" s="199" t="inlineStr">
        <is>
          <t>🔍 Investigate and apply appropriate controls</t>
        </is>
      </c>
      <c r="S1883" s="199" t="inlineStr">
        <is>
          <t>MITRE technique - no IP context</t>
        </is>
      </c>
      <c r="T1883" s="199" t="n">
        <v>0</v>
      </c>
      <c r="U1883" s="199" t="n">
        <v>0</v>
      </c>
      <c r="V1883" s="199" t="inlineStr">
        <is>
          <t>T1546.017:Udev Rules | T1592.001:Hardware</t>
        </is>
      </c>
      <c r="W1883" s="199" t="n">
        <v>1</v>
      </c>
      <c r="X1883" s="199" t="inlineStr">
        <is>
          <t>LOW (40%)</t>
        </is>
      </c>
      <c r="Y1883" s="199" t="inlineStr">
        <is>
          <t>NONE</t>
        </is>
      </c>
      <c r="Z1883" s="199" t="inlineStr">
        <is>
          <t>NONE</t>
        </is>
      </c>
      <c r="AA1883" s="199" t="inlineStr">
        <is>
          <t>NONE</t>
        </is>
      </c>
      <c r="AB1883" s="199" t="inlineStr">
        <is>
          <t>NONE</t>
        </is>
      </c>
      <c r="AC1883" s="199" t="n">
        <v>0</v>
      </c>
      <c r="AD1883" s="199" t="inlineStr"/>
    </row>
    <row r="1884">
      <c r="A1884" s="199" t="inlineStr">
        <is>
          <t>MITRE_ATTACK</t>
        </is>
      </c>
      <c r="B1884" s="199" t="inlineStr">
        <is>
          <t>T1056.004</t>
        </is>
      </c>
      <c r="C1884" s="199" t="inlineStr">
        <is>
          <t>Tactic: Collection, Credential Access | Technique: Credential API Hooking | Adversaries may hook into Windows application programming interface (API) functions and Linux system functions to collect user credentials. Malicious hooking mechanisms may capture API or function calls that include parameters that reveal user authentication credentials.(Citation: Microsoft TrojanSpy:Win32/Ursnif.gen!I Sept 2017) Unlike [Keylogging](https://attack.mitre.org/techniques/T1056/001), this technique focuses s</t>
        </is>
      </c>
      <c r="D1884" s="199" t="n">
        <v>6</v>
      </c>
      <c r="E1884" s="199" t="inlineStr">
        <is>
          <t>MEDIUM</t>
        </is>
      </c>
      <c r="F1884" s="199" t="n">
        <v>2</v>
      </c>
      <c r="G1884" s="199" t="n">
        <v>2</v>
      </c>
      <c r="H1884" s="199" t="inlineStr">
        <is>
          <t>MEDIUM</t>
        </is>
      </c>
      <c r="I1884" s="199" t="n">
        <v>10</v>
      </c>
      <c r="J1884" s="199" t="inlineStr">
        <is>
          <t>NO</t>
        </is>
      </c>
      <c r="K1884" s="199" t="inlineStr">
        <is>
          <t>https://attack.mitre.org/techniques/T1056/004</t>
        </is>
      </c>
      <c r="L1884" s="199" t="inlineStr"/>
      <c r="M1884" s="199" t="inlineStr">
        <is>
          <t>Implement detections</t>
        </is>
      </c>
      <c r="N1884" s="199" t="inlineStr">
        <is>
          <t>https://attack.mitre.org/techniques/T1056/004</t>
        </is>
      </c>
      <c r="O1884" s="199" t="inlineStr">
        <is>
          <t>Implement detection rules for this technique</t>
        </is>
      </c>
      <c r="P1884" s="199" t="inlineStr">
        <is>
          <t>Tactics: Collection, Credential Access</t>
        </is>
      </c>
      <c r="Q1884" s="199" t="inlineStr">
        <is>
          <t>P4</t>
        </is>
      </c>
      <c r="R1884" s="199" t="inlineStr">
        <is>
          <t>🔍 Investigate and apply appropriate controls</t>
        </is>
      </c>
      <c r="S1884" s="199" t="inlineStr">
        <is>
          <t>MITRE technique - no IP context</t>
        </is>
      </c>
      <c r="T1884" s="199" t="n">
        <v>0</v>
      </c>
      <c r="U1884" s="199" t="n">
        <v>0</v>
      </c>
      <c r="V1884" s="199" t="inlineStr">
        <is>
          <t>T1056.004:Credential API Hooking | T1056.001:Keylogging | T1589.001:Credentials</t>
        </is>
      </c>
      <c r="W1884" s="199" t="n">
        <v>1</v>
      </c>
      <c r="X1884" s="199" t="inlineStr">
        <is>
          <t>LOW (40%)</t>
        </is>
      </c>
      <c r="Y1884" s="199" t="inlineStr">
        <is>
          <t>NONE</t>
        </is>
      </c>
      <c r="Z1884" s="199" t="inlineStr">
        <is>
          <t>NONE</t>
        </is>
      </c>
      <c r="AA1884" s="199" t="inlineStr">
        <is>
          <t>NONE</t>
        </is>
      </c>
      <c r="AB1884" s="199" t="inlineStr">
        <is>
          <t>NONE</t>
        </is>
      </c>
      <c r="AC1884" s="199" t="n">
        <v>0</v>
      </c>
      <c r="AD1884" s="199" t="inlineStr"/>
    </row>
    <row r="1885">
      <c r="A1885" s="199" t="inlineStr">
        <is>
          <t>MITRE_ATTACK</t>
        </is>
      </c>
      <c r="B1885" s="199" t="inlineStr">
        <is>
          <t>T1495</t>
        </is>
      </c>
      <c r="C1885" s="199" t="inlineStr">
        <is>
          <t>Tactic: Impact | Technique: Firmware Corruption | Adversaries may overwrite or corrupt the flash memory contents of system BIOS or other firmware in devices attached to a system in order to render them inoperable or unable to boot, thus denying the availability to use the devices and/or the system.(Citation: Symantec Chernobyl W95.CIH) Firmware is software that is loaded and executed from non-volatile memory on hardware devices in order to initialize and manage device functionality. These device</t>
        </is>
      </c>
      <c r="D1885" s="199" t="n">
        <v>6</v>
      </c>
      <c r="E1885" s="199" t="inlineStr">
        <is>
          <t>MEDIUM</t>
        </is>
      </c>
      <c r="F1885" s="199" t="n">
        <v>2</v>
      </c>
      <c r="G1885" s="199" t="n">
        <v>2</v>
      </c>
      <c r="H1885" s="199" t="inlineStr">
        <is>
          <t>MEDIUM</t>
        </is>
      </c>
      <c r="I1885" s="199" t="n">
        <v>10</v>
      </c>
      <c r="J1885" s="199" t="inlineStr">
        <is>
          <t>NO</t>
        </is>
      </c>
      <c r="K1885" s="199" t="inlineStr">
        <is>
          <t>https://attack.mitre.org/techniques/T1495</t>
        </is>
      </c>
      <c r="L1885" s="199" t="inlineStr"/>
      <c r="M1885" s="199" t="inlineStr">
        <is>
          <t>Implement detections</t>
        </is>
      </c>
      <c r="N1885" s="199" t="inlineStr">
        <is>
          <t>https://attack.mitre.org/techniques/T1495</t>
        </is>
      </c>
      <c r="O1885" s="199" t="inlineStr">
        <is>
          <t>Implement detection rules for this technique</t>
        </is>
      </c>
      <c r="P1885" s="199" t="inlineStr">
        <is>
          <t>Tactics: Impact</t>
        </is>
      </c>
      <c r="Q1885" s="199" t="inlineStr">
        <is>
          <t>P4</t>
        </is>
      </c>
      <c r="R1885" s="199" t="inlineStr">
        <is>
          <t>🔍 Investigate and apply appropriate controls</t>
        </is>
      </c>
      <c r="S1885" s="199" t="inlineStr">
        <is>
          <t>MITRE technique - no IP context</t>
        </is>
      </c>
      <c r="T1885" s="199" t="n">
        <v>0</v>
      </c>
      <c r="U1885" s="199" t="n">
        <v>0</v>
      </c>
      <c r="V1885" s="199" t="inlineStr">
        <is>
          <t>T1495:Firmware Corruption | T1592.001:Hardware | T1592.003:Firmware</t>
        </is>
      </c>
      <c r="W1885" s="199" t="n">
        <v>1</v>
      </c>
      <c r="X1885" s="199" t="inlineStr">
        <is>
          <t>LOW (40%)</t>
        </is>
      </c>
      <c r="Y1885" s="199" t="inlineStr">
        <is>
          <t>NONE</t>
        </is>
      </c>
      <c r="Z1885" s="199" t="inlineStr">
        <is>
          <t>NONE</t>
        </is>
      </c>
      <c r="AA1885" s="199" t="inlineStr">
        <is>
          <t>NONE</t>
        </is>
      </c>
      <c r="AB1885" s="199" t="inlineStr">
        <is>
          <t>NONE</t>
        </is>
      </c>
      <c r="AC1885" s="199" t="n">
        <v>0</v>
      </c>
      <c r="AD1885" s="199" t="inlineStr"/>
    </row>
    <row r="1886">
      <c r="A1886" s="199" t="inlineStr">
        <is>
          <t>MITRE_ATTACK</t>
        </is>
      </c>
      <c r="B1886" s="199" t="inlineStr">
        <is>
          <t>T1490</t>
        </is>
      </c>
      <c r="C1886" s="199" t="inlineStr">
        <is>
          <t>Tactic: Impact | Technique: Inhibit System Recovery | Adversaries may delete or remove built-in data and turn off services designed to aid in the recovery of a corrupted system to prevent recovery.(Citation: Talos Olympic Destroyer 2018)(Citation: FireEye WannaCry 2017) This may deny access to available backups and recovery options.
Operating systems may contain features that can help fix corrupted systems, such as a backup catalog, volume shadow copies, and automatic repair features. Adversari</t>
        </is>
      </c>
      <c r="D1886" s="199" t="n">
        <v>6</v>
      </c>
      <c r="E1886" s="199" t="inlineStr">
        <is>
          <t>MEDIUM</t>
        </is>
      </c>
      <c r="F1886" s="199" t="n">
        <v>2</v>
      </c>
      <c r="G1886" s="199" t="n">
        <v>2</v>
      </c>
      <c r="H1886" s="199" t="inlineStr">
        <is>
          <t>MEDIUM</t>
        </is>
      </c>
      <c r="I1886" s="199" t="n">
        <v>10</v>
      </c>
      <c r="J1886" s="199" t="inlineStr">
        <is>
          <t>NO</t>
        </is>
      </c>
      <c r="K1886" s="199" t="inlineStr">
        <is>
          <t>https://attack.mitre.org/techniques/T1490</t>
        </is>
      </c>
      <c r="L1886" s="199" t="inlineStr"/>
      <c r="M1886" s="199" t="inlineStr">
        <is>
          <t>Implement detections</t>
        </is>
      </c>
      <c r="N1886" s="199" t="inlineStr">
        <is>
          <t>https://attack.mitre.org/techniques/T1490</t>
        </is>
      </c>
      <c r="O1886" s="199" t="inlineStr">
        <is>
          <t>Implement detection rules for this technique</t>
        </is>
      </c>
      <c r="P1886" s="199" t="inlineStr">
        <is>
          <t>Tactics: Impact</t>
        </is>
      </c>
      <c r="Q1886" s="199" t="inlineStr">
        <is>
          <t>P4</t>
        </is>
      </c>
      <c r="R1886" s="199" t="inlineStr">
        <is>
          <t>🔍 Investigate and apply appropriate controls</t>
        </is>
      </c>
      <c r="S1886" s="199" t="inlineStr">
        <is>
          <t>MITRE technique - no IP context</t>
        </is>
      </c>
      <c r="T1886" s="199" t="n">
        <v>0</v>
      </c>
      <c r="U1886" s="199" t="n">
        <v>0</v>
      </c>
      <c r="V1886" s="199" t="inlineStr">
        <is>
          <t>T1490:Inhibit System Recovery</t>
        </is>
      </c>
      <c r="W1886" s="199" t="n">
        <v>1</v>
      </c>
      <c r="X1886" s="199" t="inlineStr">
        <is>
          <t>LOW (40%)</t>
        </is>
      </c>
      <c r="Y1886" s="199" t="inlineStr">
        <is>
          <t>NONE</t>
        </is>
      </c>
      <c r="Z1886" s="199" t="inlineStr">
        <is>
          <t>NONE</t>
        </is>
      </c>
      <c r="AA1886" s="199" t="inlineStr">
        <is>
          <t>NONE</t>
        </is>
      </c>
      <c r="AB1886" s="199" t="inlineStr">
        <is>
          <t>NONE</t>
        </is>
      </c>
      <c r="AC1886" s="199" t="n">
        <v>0</v>
      </c>
      <c r="AD1886" s="199" t="inlineStr"/>
    </row>
    <row r="1887">
      <c r="A1887" s="199" t="inlineStr">
        <is>
          <t>MITRE_ATTACK</t>
        </is>
      </c>
      <c r="B1887" s="199" t="inlineStr">
        <is>
          <t>T1546.007</t>
        </is>
      </c>
      <c r="C1887" s="199" t="inlineStr">
        <is>
          <t>Tactic: Privilege Escalation, Persistence | Technique: Netsh Helper DLL | Adversaries may establish persistence by executing malicious content triggered by Netsh Helper DLLs. Netsh.exe (also referred to as Netshell) is a command-line scripting utility used to interact with the network configuration of a system. It contains functionality to add helper DLLs for extending functionality of the utility.(Citation: TechNet Netsh) The paths to registered netsh.exe helper DLLs are entered into the Window</t>
        </is>
      </c>
      <c r="D1887" s="199" t="n">
        <v>6</v>
      </c>
      <c r="E1887" s="199" t="inlineStr">
        <is>
          <t>MEDIUM</t>
        </is>
      </c>
      <c r="F1887" s="199" t="n">
        <v>2</v>
      </c>
      <c r="G1887" s="199" t="n">
        <v>2</v>
      </c>
      <c r="H1887" s="199" t="inlineStr">
        <is>
          <t>MEDIUM</t>
        </is>
      </c>
      <c r="I1887" s="199" t="n">
        <v>10</v>
      </c>
      <c r="J1887" s="199" t="inlineStr">
        <is>
          <t>NO</t>
        </is>
      </c>
      <c r="K1887" s="199" t="inlineStr">
        <is>
          <t>https://attack.mitre.org/techniques/T1546/007</t>
        </is>
      </c>
      <c r="L1887" s="199" t="inlineStr"/>
      <c r="M1887" s="199" t="inlineStr">
        <is>
          <t>Implement detections</t>
        </is>
      </c>
      <c r="N1887" s="199" t="inlineStr">
        <is>
          <t>https://attack.mitre.org/techniques/T1546/007</t>
        </is>
      </c>
      <c r="O1887" s="199" t="inlineStr">
        <is>
          <t>Implement detection rules for this technique</t>
        </is>
      </c>
      <c r="P1887" s="199" t="inlineStr">
        <is>
          <t>Tactics: Privilege Escalation, Persistence</t>
        </is>
      </c>
      <c r="Q1887" s="199" t="inlineStr">
        <is>
          <t>P4</t>
        </is>
      </c>
      <c r="R1887" s="199" t="inlineStr">
        <is>
          <t>🔍 Investigate and apply appropriate controls</t>
        </is>
      </c>
      <c r="S1887" s="199" t="inlineStr">
        <is>
          <t>MITRE technique - no IP context</t>
        </is>
      </c>
      <c r="T1887" s="199" t="n">
        <v>0</v>
      </c>
      <c r="U1887" s="199" t="n">
        <v>0</v>
      </c>
      <c r="V1887" s="199" t="inlineStr">
        <is>
          <t>T1546.007:Netsh Helper DLL</t>
        </is>
      </c>
      <c r="W1887" s="199" t="n">
        <v>1</v>
      </c>
      <c r="X1887" s="199" t="inlineStr">
        <is>
          <t>LOW (40%)</t>
        </is>
      </c>
      <c r="Y1887" s="199" t="inlineStr">
        <is>
          <t>NONE</t>
        </is>
      </c>
      <c r="Z1887" s="199" t="inlineStr">
        <is>
          <t>NONE</t>
        </is>
      </c>
      <c r="AA1887" s="199" t="inlineStr">
        <is>
          <t>NONE</t>
        </is>
      </c>
      <c r="AB1887" s="199" t="inlineStr">
        <is>
          <t>NONE</t>
        </is>
      </c>
      <c r="AC1887" s="199" t="n">
        <v>0</v>
      </c>
      <c r="AD1887" s="199" t="inlineStr"/>
    </row>
    <row r="1888">
      <c r="A1888" s="199" t="inlineStr">
        <is>
          <t>MITRE_ATTACK</t>
        </is>
      </c>
      <c r="B1888" s="199" t="inlineStr">
        <is>
          <t>T1566.003</t>
        </is>
      </c>
      <c r="C1888" s="199" t="inlineStr">
        <is>
          <t xml:space="preserve">Tactic: Initial Access | Technique: Spearphishing via Service | Adversaries may send spearphishing messages via third-party services in an attempt to gain access to victim systems. Spearphishing via service is a specific variant of spearphishing. It is different from other forms of spearphishing in that it employs the use of third party services rather than directly via enterprise email channels. 
All forms of spearphishing are electronically delivered social engineering targeted at a specific </t>
        </is>
      </c>
      <c r="D1888" s="199" t="n">
        <v>6</v>
      </c>
      <c r="E1888" s="199" t="inlineStr">
        <is>
          <t>MEDIUM</t>
        </is>
      </c>
      <c r="F1888" s="199" t="n">
        <v>2</v>
      </c>
      <c r="G1888" s="199" t="n">
        <v>2</v>
      </c>
      <c r="H1888" s="199" t="inlineStr">
        <is>
          <t>MEDIUM</t>
        </is>
      </c>
      <c r="I1888" s="199" t="n">
        <v>10</v>
      </c>
      <c r="J1888" s="199" t="inlineStr">
        <is>
          <t>NO</t>
        </is>
      </c>
      <c r="K1888" s="199" t="inlineStr">
        <is>
          <t>https://attack.mitre.org/techniques/T1566/003</t>
        </is>
      </c>
      <c r="L1888" s="199" t="inlineStr"/>
      <c r="M1888" s="199" t="inlineStr">
        <is>
          <t>Implement detections</t>
        </is>
      </c>
      <c r="N1888" s="199" t="inlineStr">
        <is>
          <t>https://attack.mitre.org/techniques/T1566/003</t>
        </is>
      </c>
      <c r="O1888" s="199" t="inlineStr">
        <is>
          <t>Implement detection rules for this technique</t>
        </is>
      </c>
      <c r="P1888" s="199" t="inlineStr">
        <is>
          <t>Tactics: Initial Access</t>
        </is>
      </c>
      <c r="Q1888" s="199" t="inlineStr">
        <is>
          <t>P4</t>
        </is>
      </c>
      <c r="R1888" s="199" t="inlineStr">
        <is>
          <t>🔍 Investigate and apply appropriate controls</t>
        </is>
      </c>
      <c r="S1888" s="199" t="inlineStr">
        <is>
          <t>MITRE technique - no IP context</t>
        </is>
      </c>
      <c r="T1888" s="199" t="n">
        <v>0</v>
      </c>
      <c r="U1888" s="199" t="n">
        <v>0</v>
      </c>
      <c r="V1888" s="199" t="inlineStr">
        <is>
          <t>T1566.003:Spearphishing via Service</t>
        </is>
      </c>
      <c r="W1888" s="199" t="n">
        <v>1</v>
      </c>
      <c r="X1888" s="199" t="inlineStr">
        <is>
          <t>LOW (40%)</t>
        </is>
      </c>
      <c r="Y1888" s="199" t="inlineStr">
        <is>
          <t>NONE</t>
        </is>
      </c>
      <c r="Z1888" s="199" t="inlineStr">
        <is>
          <t>NONE</t>
        </is>
      </c>
      <c r="AA1888" s="199" t="inlineStr">
        <is>
          <t>NONE</t>
        </is>
      </c>
      <c r="AB1888" s="199" t="inlineStr">
        <is>
          <t>NONE</t>
        </is>
      </c>
      <c r="AC1888" s="199" t="n">
        <v>0</v>
      </c>
      <c r="AD1888" s="199" t="inlineStr"/>
    </row>
    <row r="1889">
      <c r="A1889" s="199" t="inlineStr">
        <is>
          <t>MITRE_ATTACK</t>
        </is>
      </c>
      <c r="B1889" s="199" t="inlineStr">
        <is>
          <t>T1090.001</t>
        </is>
      </c>
      <c r="C1889" s="199" t="inlineStr">
        <is>
          <t>Tactic: Command And Control | Technique: Internal Proxy | Adversaries may use an internal proxy to direct command and control traffic between two or more systems in a compromised environment. Many tools exist that enable traffic redirection through proxies or port redirection, including [HTRAN](https://attack.mitre.org/software/S0040), ZXProxy, and ZXPortMap. (Citation: Trend Micro APT Attack Tools) Adversaries use internal proxies to manage command and control communications inside a compromise</t>
        </is>
      </c>
      <c r="D1889" s="199" t="n">
        <v>6</v>
      </c>
      <c r="E1889" s="199" t="inlineStr">
        <is>
          <t>MEDIUM</t>
        </is>
      </c>
      <c r="F1889" s="199" t="n">
        <v>2</v>
      </c>
      <c r="G1889" s="199" t="n">
        <v>2</v>
      </c>
      <c r="H1889" s="199" t="inlineStr">
        <is>
          <t>MEDIUM</t>
        </is>
      </c>
      <c r="I1889" s="199" t="n">
        <v>10</v>
      </c>
      <c r="J1889" s="199" t="inlineStr">
        <is>
          <t>NO</t>
        </is>
      </c>
      <c r="K1889" s="199" t="inlineStr">
        <is>
          <t>https://attack.mitre.org/techniques/T1090/001</t>
        </is>
      </c>
      <c r="L1889" s="199" t="inlineStr"/>
      <c r="M1889" s="199" t="inlineStr">
        <is>
          <t>Implement detections</t>
        </is>
      </c>
      <c r="N1889" s="199" t="inlineStr">
        <is>
          <t>https://attack.mitre.org/techniques/T1090/001</t>
        </is>
      </c>
      <c r="O1889" s="199" t="inlineStr">
        <is>
          <t>Implement detection rules for this technique</t>
        </is>
      </c>
      <c r="P1889" s="199" t="inlineStr">
        <is>
          <t>Tactics: Command And Control</t>
        </is>
      </c>
      <c r="Q1889" s="199" t="inlineStr">
        <is>
          <t>P4</t>
        </is>
      </c>
      <c r="R1889" s="199" t="inlineStr">
        <is>
          <t>🔍 Investigate and apply appropriate controls</t>
        </is>
      </c>
      <c r="S1889" s="199" t="inlineStr">
        <is>
          <t>MITRE technique - no IP context</t>
        </is>
      </c>
      <c r="T1889" s="199" t="n">
        <v>0</v>
      </c>
      <c r="U1889" s="199" t="n">
        <v>0</v>
      </c>
      <c r="V1889" s="199" t="inlineStr">
        <is>
          <t>T1090.001:Internal Proxy | T1592.002:Software</t>
        </is>
      </c>
      <c r="W1889" s="199" t="n">
        <v>1</v>
      </c>
      <c r="X1889" s="199" t="inlineStr">
        <is>
          <t>LOW (40%)</t>
        </is>
      </c>
      <c r="Y1889" s="199" t="inlineStr">
        <is>
          <t>NONE</t>
        </is>
      </c>
      <c r="Z1889" s="199" t="inlineStr">
        <is>
          <t>NONE</t>
        </is>
      </c>
      <c r="AA1889" s="199" t="inlineStr">
        <is>
          <t>NONE</t>
        </is>
      </c>
      <c r="AB1889" s="199" t="inlineStr">
        <is>
          <t>NONE</t>
        </is>
      </c>
      <c r="AC1889" s="199" t="n">
        <v>0</v>
      </c>
      <c r="AD1889" s="199" t="inlineStr"/>
    </row>
    <row r="1890">
      <c r="A1890" s="199" t="inlineStr">
        <is>
          <t>MITRE_ATTACK</t>
        </is>
      </c>
      <c r="B1890" s="199" t="inlineStr">
        <is>
          <t>T1216</t>
        </is>
      </c>
      <c r="C1890" s="199" t="inlineStr">
        <is>
          <t>Tactic: Defense Evasion | Technique: System Script Proxy Execution | Adversaries may use trusted scripts, often signed with certificates, to proxy the execution of malicious files. Several Microsoft signed scripts that have been downloaded from Microsoft or are default on Windows installations can be used to proxy execution of other files.(Citation: LOLBAS Project) This behavior may be abused by adversaries to execute malicious files that could bypass application control and signature validation</t>
        </is>
      </c>
      <c r="D1890" s="199" t="n">
        <v>6</v>
      </c>
      <c r="E1890" s="199" t="inlineStr">
        <is>
          <t>MEDIUM</t>
        </is>
      </c>
      <c r="F1890" s="199" t="n">
        <v>2</v>
      </c>
      <c r="G1890" s="199" t="n">
        <v>2</v>
      </c>
      <c r="H1890" s="199" t="inlineStr">
        <is>
          <t>MEDIUM</t>
        </is>
      </c>
      <c r="I1890" s="199" t="n">
        <v>10</v>
      </c>
      <c r="J1890" s="199" t="inlineStr">
        <is>
          <t>NO</t>
        </is>
      </c>
      <c r="K1890" s="199" t="inlineStr">
        <is>
          <t>https://attack.mitre.org/techniques/T1216</t>
        </is>
      </c>
      <c r="L1890" s="199" t="inlineStr"/>
      <c r="M1890" s="199" t="inlineStr">
        <is>
          <t>Implement detections</t>
        </is>
      </c>
      <c r="N1890" s="199" t="inlineStr">
        <is>
          <t>https://attack.mitre.org/techniques/T1216</t>
        </is>
      </c>
      <c r="O1890" s="199" t="inlineStr">
        <is>
          <t>Implement detection rules for this technique</t>
        </is>
      </c>
      <c r="P1890" s="199" t="inlineStr">
        <is>
          <t>Tactics: Defense Evasion</t>
        </is>
      </c>
      <c r="Q1890" s="199" t="inlineStr">
        <is>
          <t>P4</t>
        </is>
      </c>
      <c r="R1890" s="199" t="inlineStr">
        <is>
          <t>🔍 Investigate and apply appropriate controls</t>
        </is>
      </c>
      <c r="S1890" s="199" t="inlineStr">
        <is>
          <t>MITRE technique - no IP context</t>
        </is>
      </c>
      <c r="T1890" s="199" t="n">
        <v>0</v>
      </c>
      <c r="U1890" s="199" t="n">
        <v>0</v>
      </c>
      <c r="V1890" s="199" t="inlineStr">
        <is>
          <t>T1216:System Script Proxy Execution | T1204.002:Malicious File</t>
        </is>
      </c>
      <c r="W1890" s="199" t="n">
        <v>1</v>
      </c>
      <c r="X1890" s="199" t="inlineStr">
        <is>
          <t>LOW (40%)</t>
        </is>
      </c>
      <c r="Y1890" s="199" t="inlineStr">
        <is>
          <t>NONE</t>
        </is>
      </c>
      <c r="Z1890" s="199" t="inlineStr">
        <is>
          <t>NONE</t>
        </is>
      </c>
      <c r="AA1890" s="199" t="inlineStr">
        <is>
          <t>NONE</t>
        </is>
      </c>
      <c r="AB1890" s="199" t="inlineStr">
        <is>
          <t>NONE</t>
        </is>
      </c>
      <c r="AC1890" s="199" t="n">
        <v>0</v>
      </c>
      <c r="AD1890" s="199" t="inlineStr"/>
    </row>
    <row r="1891">
      <c r="A1891" s="199" t="inlineStr">
        <is>
          <t>MITRE_ATTACK</t>
        </is>
      </c>
      <c r="B1891" s="199" t="inlineStr">
        <is>
          <t>T1102.001</t>
        </is>
      </c>
      <c r="C1891" s="199" t="inlineStr">
        <is>
          <t>Tactic: Command And Control | Technique: Dead Drop Resolver | Adversaries may use an existing, legitimate external Web service to host information that points to additional command and control (C2) infrastructure. Adversaries may post content, known as a dead drop resolver, on Web services with embedded (and often obfuscated/encoded) domains or IP addresses. Once infected, victims will reach out to and be redirected by these resolvers.
Popular websites and social media acting as a mechanism for</t>
        </is>
      </c>
      <c r="D1891" s="199" t="n">
        <v>6</v>
      </c>
      <c r="E1891" s="199" t="inlineStr">
        <is>
          <t>MEDIUM</t>
        </is>
      </c>
      <c r="F1891" s="199" t="n">
        <v>2</v>
      </c>
      <c r="G1891" s="199" t="n">
        <v>2</v>
      </c>
      <c r="H1891" s="199" t="inlineStr">
        <is>
          <t>MEDIUM</t>
        </is>
      </c>
      <c r="I1891" s="199" t="n">
        <v>10</v>
      </c>
      <c r="J1891" s="199" t="inlineStr">
        <is>
          <t>NO</t>
        </is>
      </c>
      <c r="K1891" s="199" t="inlineStr">
        <is>
          <t>https://attack.mitre.org/techniques/T1102/001</t>
        </is>
      </c>
      <c r="L1891" s="199" t="inlineStr"/>
      <c r="M1891" s="199" t="inlineStr">
        <is>
          <t>Implement detections</t>
        </is>
      </c>
      <c r="N1891" s="199" t="inlineStr">
        <is>
          <t>https://attack.mitre.org/techniques/T1102/001</t>
        </is>
      </c>
      <c r="O1891" s="199" t="inlineStr">
        <is>
          <t>Implement detection rules for this technique</t>
        </is>
      </c>
      <c r="P1891" s="199" t="inlineStr">
        <is>
          <t>Tactics: Command And Control</t>
        </is>
      </c>
      <c r="Q1891" s="199" t="inlineStr">
        <is>
          <t>P4</t>
        </is>
      </c>
      <c r="R1891" s="199" t="inlineStr">
        <is>
          <t>🔍 Investigate and apply appropriate controls</t>
        </is>
      </c>
      <c r="S1891" s="199" t="inlineStr">
        <is>
          <t>MITRE technique - no IP context</t>
        </is>
      </c>
      <c r="T1891" s="199" t="n">
        <v>0</v>
      </c>
      <c r="U1891" s="199" t="n">
        <v>0</v>
      </c>
      <c r="V1891" s="199" t="inlineStr">
        <is>
          <t>T1102.001:Dead Drop Resolver | T1590.005:IP Addresses | T1584.001:Domains</t>
        </is>
      </c>
      <c r="W1891" s="199" t="n">
        <v>1</v>
      </c>
      <c r="X1891" s="199" t="inlineStr">
        <is>
          <t>LOW (40%)</t>
        </is>
      </c>
      <c r="Y1891" s="199" t="inlineStr">
        <is>
          <t>NONE</t>
        </is>
      </c>
      <c r="Z1891" s="199" t="inlineStr">
        <is>
          <t>NONE</t>
        </is>
      </c>
      <c r="AA1891" s="199" t="inlineStr">
        <is>
          <t>NONE</t>
        </is>
      </c>
      <c r="AB1891" s="199" t="inlineStr">
        <is>
          <t>NONE</t>
        </is>
      </c>
      <c r="AC1891" s="199" t="n">
        <v>0</v>
      </c>
      <c r="AD1891" s="199" t="inlineStr"/>
    </row>
    <row r="1892">
      <c r="A1892" s="199" t="inlineStr">
        <is>
          <t>MITRE_ATTACK</t>
        </is>
      </c>
      <c r="B1892" s="199" t="inlineStr">
        <is>
          <t>T1001.001</t>
        </is>
      </c>
      <c r="C1892" s="199" t="inlineStr">
        <is>
          <t xml:space="preserve">Tactic: Command And Control | Technique: Junk Data | Adversaries may add junk data to protocols used for command and control to make detection more difficult.(Citation: FireEye SUNBURST Backdoor December 2020) By adding random or meaningless data to the protocols used for command and control, adversaries can prevent trivial methods for decoding, deciphering, or otherwise analyzing the traffic. Examples may include appending/prepending data with junk characters or writing junk characters between </t>
        </is>
      </c>
      <c r="D1892" s="199" t="n">
        <v>6</v>
      </c>
      <c r="E1892" s="199" t="inlineStr">
        <is>
          <t>MEDIUM</t>
        </is>
      </c>
      <c r="F1892" s="199" t="n">
        <v>2</v>
      </c>
      <c r="G1892" s="199" t="n">
        <v>2</v>
      </c>
      <c r="H1892" s="199" t="inlineStr">
        <is>
          <t>MEDIUM</t>
        </is>
      </c>
      <c r="I1892" s="199" t="n">
        <v>10</v>
      </c>
      <c r="J1892" s="199" t="inlineStr">
        <is>
          <t>NO</t>
        </is>
      </c>
      <c r="K1892" s="199" t="inlineStr">
        <is>
          <t>https://attack.mitre.org/techniques/T1001/001</t>
        </is>
      </c>
      <c r="L1892" s="199" t="inlineStr"/>
      <c r="M1892" s="199" t="inlineStr">
        <is>
          <t>Implement detections</t>
        </is>
      </c>
      <c r="N1892" s="199" t="inlineStr">
        <is>
          <t>https://attack.mitre.org/techniques/T1001/001</t>
        </is>
      </c>
      <c r="O1892" s="199" t="inlineStr">
        <is>
          <t>Implement detection rules for this technique</t>
        </is>
      </c>
      <c r="P1892" s="199" t="inlineStr">
        <is>
          <t>Tactics: Command And Control</t>
        </is>
      </c>
      <c r="Q1892" s="199" t="inlineStr">
        <is>
          <t>P4</t>
        </is>
      </c>
      <c r="R1892" s="199" t="inlineStr">
        <is>
          <t>🔍 Investigate and apply appropriate controls</t>
        </is>
      </c>
      <c r="S1892" s="199" t="inlineStr">
        <is>
          <t>MITRE technique - no IP context</t>
        </is>
      </c>
      <c r="T1892" s="199" t="n">
        <v>0</v>
      </c>
      <c r="U1892" s="199" t="n">
        <v>0</v>
      </c>
      <c r="V1892" s="199" t="inlineStr">
        <is>
          <t>T1001.001:Junk Data</t>
        </is>
      </c>
      <c r="W1892" s="199" t="n">
        <v>1</v>
      </c>
      <c r="X1892" s="199" t="inlineStr">
        <is>
          <t>LOW (40%)</t>
        </is>
      </c>
      <c r="Y1892" s="199" t="inlineStr">
        <is>
          <t>NONE</t>
        </is>
      </c>
      <c r="Z1892" s="199" t="inlineStr">
        <is>
          <t>NONE</t>
        </is>
      </c>
      <c r="AA1892" s="199" t="inlineStr">
        <is>
          <t>NONE</t>
        </is>
      </c>
      <c r="AB1892" s="199" t="inlineStr">
        <is>
          <t>NONE</t>
        </is>
      </c>
      <c r="AC1892" s="199" t="n">
        <v>0</v>
      </c>
      <c r="AD1892" s="199" t="inlineStr"/>
    </row>
    <row r="1893">
      <c r="A1893" s="199" t="inlineStr">
        <is>
          <t>MITRE_ATTACK</t>
        </is>
      </c>
      <c r="B1893" s="199" t="inlineStr">
        <is>
          <t>T1598.001</t>
        </is>
      </c>
      <c r="C1893" s="199" t="inlineStr">
        <is>
          <t>Tactic: Reconnaissance | Technique: Spearphishing Service | Adversaries may send spearphishing messages via third-party services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t>
        </is>
      </c>
      <c r="D1893" s="199" t="n">
        <v>6</v>
      </c>
      <c r="E1893" s="199" t="inlineStr">
        <is>
          <t>MEDIUM</t>
        </is>
      </c>
      <c r="F1893" s="199" t="n">
        <v>2</v>
      </c>
      <c r="G1893" s="199" t="n">
        <v>2</v>
      </c>
      <c r="H1893" s="199" t="inlineStr">
        <is>
          <t>MEDIUM</t>
        </is>
      </c>
      <c r="I1893" s="199" t="n">
        <v>10</v>
      </c>
      <c r="J1893" s="199" t="inlineStr">
        <is>
          <t>NO</t>
        </is>
      </c>
      <c r="K1893" s="199" t="inlineStr">
        <is>
          <t>https://attack.mitre.org/techniques/T1598/001</t>
        </is>
      </c>
      <c r="L1893" s="199" t="inlineStr"/>
      <c r="M1893" s="199" t="inlineStr">
        <is>
          <t>Implement detections</t>
        </is>
      </c>
      <c r="N1893" s="199" t="inlineStr">
        <is>
          <t>https://attack.mitre.org/techniques/T1598/001</t>
        </is>
      </c>
      <c r="O1893" s="199" t="inlineStr">
        <is>
          <t>Implement detection rules for this technique</t>
        </is>
      </c>
      <c r="P1893" s="199" t="inlineStr">
        <is>
          <t>Tactics: Reconnaissance</t>
        </is>
      </c>
      <c r="Q1893" s="199" t="inlineStr">
        <is>
          <t>P4</t>
        </is>
      </c>
      <c r="R1893" s="199" t="inlineStr">
        <is>
          <t>🔍 Investigate and apply appropriate controls</t>
        </is>
      </c>
      <c r="S1893" s="199" t="inlineStr">
        <is>
          <t>MITRE technique - no IP context</t>
        </is>
      </c>
      <c r="T1893" s="199" t="n">
        <v>0</v>
      </c>
      <c r="U1893" s="199" t="n">
        <v>0</v>
      </c>
      <c r="V1893" s="199" t="inlineStr">
        <is>
          <t>T1598.001:Spearphishing Service | T1566:Phishing | T1589.001:Credentials</t>
        </is>
      </c>
      <c r="W1893" s="199" t="n">
        <v>1</v>
      </c>
      <c r="X1893" s="199" t="inlineStr">
        <is>
          <t>LOW (40%)</t>
        </is>
      </c>
      <c r="Y1893" s="199" t="inlineStr">
        <is>
          <t>NONE</t>
        </is>
      </c>
      <c r="Z1893" s="199" t="inlineStr">
        <is>
          <t>NONE</t>
        </is>
      </c>
      <c r="AA1893" s="199" t="inlineStr">
        <is>
          <t>NONE</t>
        </is>
      </c>
      <c r="AB1893" s="199" t="inlineStr">
        <is>
          <t>NONE</t>
        </is>
      </c>
      <c r="AC1893" s="199" t="n">
        <v>0</v>
      </c>
      <c r="AD1893" s="199" t="inlineStr"/>
    </row>
    <row r="1894">
      <c r="A1894" s="199" t="inlineStr">
        <is>
          <t>MITRE_ATTACK</t>
        </is>
      </c>
      <c r="B1894" s="199" t="inlineStr">
        <is>
          <t>T1505.006</t>
        </is>
      </c>
      <c r="C1894" s="199" t="inlineStr">
        <is>
          <t>Tactic: Persistence | Technique: vSphere Installation Bundles | Adversaries may abuse vSphere Installation Bundles (VIBs) to establish persistent access to ESXi hypervisors. VIBs are collections of files used for software distribution and virtual system management in VMware environments. Since ESXi uses an in-memory filesystem where changes made to most files are stored in RAM rather than in persistent storage, these modifications are lost after a reboot. However, VIBs can be used to create star</t>
        </is>
      </c>
      <c r="D1894" s="199" t="n">
        <v>6</v>
      </c>
      <c r="E1894" s="199" t="inlineStr">
        <is>
          <t>MEDIUM</t>
        </is>
      </c>
      <c r="F1894" s="199" t="n">
        <v>2</v>
      </c>
      <c r="G1894" s="199" t="n">
        <v>2</v>
      </c>
      <c r="H1894" s="199" t="inlineStr">
        <is>
          <t>MEDIUM</t>
        </is>
      </c>
      <c r="I1894" s="199" t="n">
        <v>10</v>
      </c>
      <c r="J1894" s="199" t="inlineStr">
        <is>
          <t>NO</t>
        </is>
      </c>
      <c r="K1894" s="199" t="inlineStr">
        <is>
          <t>https://attack.mitre.org/techniques/T1505/006</t>
        </is>
      </c>
      <c r="L1894" s="199" t="inlineStr"/>
      <c r="M1894" s="199" t="inlineStr">
        <is>
          <t>Implement detections</t>
        </is>
      </c>
      <c r="N1894" s="199" t="inlineStr">
        <is>
          <t>https://attack.mitre.org/techniques/T1505/006</t>
        </is>
      </c>
      <c r="O1894" s="199" t="inlineStr">
        <is>
          <t>Implement detection rules for this technique</t>
        </is>
      </c>
      <c r="P1894" s="199" t="inlineStr">
        <is>
          <t>Tactics: Persistence</t>
        </is>
      </c>
      <c r="Q1894" s="199" t="inlineStr">
        <is>
          <t>P4</t>
        </is>
      </c>
      <c r="R1894" s="199" t="inlineStr">
        <is>
          <t>🔍 Investigate and apply appropriate controls</t>
        </is>
      </c>
      <c r="S1894" s="199" t="inlineStr">
        <is>
          <t>MITRE technique - no IP context</t>
        </is>
      </c>
      <c r="T1894" s="199" t="n">
        <v>0</v>
      </c>
      <c r="U1894" s="199" t="n">
        <v>0</v>
      </c>
      <c r="V1894" s="199" t="inlineStr">
        <is>
          <t>T1505.006:vSphere Installation Bundles | T1592.002:Software</t>
        </is>
      </c>
      <c r="W1894" s="199" t="n">
        <v>1</v>
      </c>
      <c r="X1894" s="199" t="inlineStr">
        <is>
          <t>LOW (40%)</t>
        </is>
      </c>
      <c r="Y1894" s="199" t="inlineStr">
        <is>
          <t>NONE</t>
        </is>
      </c>
      <c r="Z1894" s="199" t="inlineStr">
        <is>
          <t>NONE</t>
        </is>
      </c>
      <c r="AA1894" s="199" t="inlineStr">
        <is>
          <t>NONE</t>
        </is>
      </c>
      <c r="AB1894" s="199" t="inlineStr">
        <is>
          <t>NONE</t>
        </is>
      </c>
      <c r="AC1894" s="199" t="n">
        <v>0</v>
      </c>
      <c r="AD1894" s="199" t="inlineStr"/>
    </row>
    <row r="1895">
      <c r="A1895" s="199" t="inlineStr">
        <is>
          <t>MITRE_ATTACK</t>
        </is>
      </c>
      <c r="B1895" s="199" t="inlineStr">
        <is>
          <t>T1552.007</t>
        </is>
      </c>
      <c r="C1895" s="199" t="inlineStr">
        <is>
          <t>Tactic: Credential Access | Technique: Container API | Adversaries may gather credentials via APIs within a containers environment. APIs in these environments, such as the Docker API and Kubernetes APIs, allow a user to remotely manage their container resources and cluster components.(Citation: Docker API)(Citation: Kubernetes API)
An adversary may access the Docker API to collect logs that contain credentials to cloud, container, and various other resources in the environment.(Citation: Unit 4</t>
        </is>
      </c>
      <c r="D1895" s="199" t="n">
        <v>6</v>
      </c>
      <c r="E1895" s="199" t="inlineStr">
        <is>
          <t>MEDIUM</t>
        </is>
      </c>
      <c r="F1895" s="199" t="n">
        <v>2</v>
      </c>
      <c r="G1895" s="199" t="n">
        <v>2</v>
      </c>
      <c r="H1895" s="199" t="inlineStr">
        <is>
          <t>MEDIUM</t>
        </is>
      </c>
      <c r="I1895" s="199" t="n">
        <v>10</v>
      </c>
      <c r="J1895" s="199" t="inlineStr">
        <is>
          <t>NO</t>
        </is>
      </c>
      <c r="K1895" s="199" t="inlineStr">
        <is>
          <t>https://attack.mitre.org/techniques/T1552/007</t>
        </is>
      </c>
      <c r="L1895" s="199" t="inlineStr"/>
      <c r="M1895" s="199" t="inlineStr">
        <is>
          <t>Implement detections</t>
        </is>
      </c>
      <c r="N1895" s="199" t="inlineStr">
        <is>
          <t>https://attack.mitre.org/techniques/T1552/007</t>
        </is>
      </c>
      <c r="O1895" s="199" t="inlineStr">
        <is>
          <t>Implement detection rules for this technique</t>
        </is>
      </c>
      <c r="P1895" s="199" t="inlineStr">
        <is>
          <t>Tactics: Credential Access</t>
        </is>
      </c>
      <c r="Q1895" s="199" t="inlineStr">
        <is>
          <t>P4</t>
        </is>
      </c>
      <c r="R1895" s="199" t="inlineStr">
        <is>
          <t>🔍 Investigate and apply appropriate controls</t>
        </is>
      </c>
      <c r="S1895" s="199" t="inlineStr">
        <is>
          <t>MITRE technique - no IP context</t>
        </is>
      </c>
      <c r="T1895" s="199" t="n">
        <v>0</v>
      </c>
      <c r="U1895" s="199" t="n">
        <v>0</v>
      </c>
      <c r="V1895" s="199" t="inlineStr">
        <is>
          <t>T1552.007:Container API | T1589.001:Credentials</t>
        </is>
      </c>
      <c r="W1895" s="199" t="n">
        <v>1</v>
      </c>
      <c r="X1895" s="199" t="inlineStr">
        <is>
          <t>LOW (40%)</t>
        </is>
      </c>
      <c r="Y1895" s="199" t="inlineStr">
        <is>
          <t>NONE</t>
        </is>
      </c>
      <c r="Z1895" s="199" t="inlineStr">
        <is>
          <t>NONE</t>
        </is>
      </c>
      <c r="AA1895" s="199" t="inlineStr">
        <is>
          <t>NONE</t>
        </is>
      </c>
      <c r="AB1895" s="199" t="inlineStr">
        <is>
          <t>NONE</t>
        </is>
      </c>
      <c r="AC1895" s="199" t="n">
        <v>0</v>
      </c>
      <c r="AD1895" s="199" t="inlineStr"/>
    </row>
    <row r="1896">
      <c r="A1896" s="199" t="inlineStr">
        <is>
          <t>MITRE_ATTACK</t>
        </is>
      </c>
      <c r="B1896" s="199" t="inlineStr">
        <is>
          <t>T1584.001</t>
        </is>
      </c>
      <c r="C1896" s="199" t="inlineStr">
        <is>
          <t>Tactic: Resource Development | Technique: Domains | Adversaries may hijack domains and/or subdomains that can be used during targeting. Domain registration hijacking is the act of changing the registration of a domain name without the permission of the original registrant.(Citation: ICANNDomainNameHijacking) Adversaries may gain access to an email account for the person listed as the owner of the domain. The adversary can then claim that they forgot their password in order to make changes to the</t>
        </is>
      </c>
      <c r="D1896" s="199" t="n">
        <v>6</v>
      </c>
      <c r="E1896" s="199" t="inlineStr">
        <is>
          <t>MEDIUM</t>
        </is>
      </c>
      <c r="F1896" s="199" t="n">
        <v>2</v>
      </c>
      <c r="G1896" s="199" t="n">
        <v>2</v>
      </c>
      <c r="H1896" s="199" t="inlineStr">
        <is>
          <t>MEDIUM</t>
        </is>
      </c>
      <c r="I1896" s="199" t="n">
        <v>10</v>
      </c>
      <c r="J1896" s="199" t="inlineStr">
        <is>
          <t>NO</t>
        </is>
      </c>
      <c r="K1896" s="199" t="inlineStr">
        <is>
          <t>https://attack.mitre.org/techniques/T1584/001</t>
        </is>
      </c>
      <c r="L1896" s="199" t="inlineStr"/>
      <c r="M1896" s="199" t="inlineStr">
        <is>
          <t>Implement detections</t>
        </is>
      </c>
      <c r="N1896" s="199" t="inlineStr">
        <is>
          <t>https://attack.mitre.org/techniques/T1584/001</t>
        </is>
      </c>
      <c r="O1896" s="199" t="inlineStr">
        <is>
          <t>Implement detection rules for this technique</t>
        </is>
      </c>
      <c r="P1896" s="199" t="inlineStr">
        <is>
          <t>Tactics: Resource Development</t>
        </is>
      </c>
      <c r="Q1896" s="199" t="inlineStr">
        <is>
          <t>P4</t>
        </is>
      </c>
      <c r="R1896" s="199" t="inlineStr">
        <is>
          <t>🔍 Investigate and apply appropriate controls</t>
        </is>
      </c>
      <c r="S1896" s="199" t="inlineStr">
        <is>
          <t>MITRE technique - no IP context</t>
        </is>
      </c>
      <c r="T1896" s="199" t="n">
        <v>0</v>
      </c>
      <c r="U1896" s="199" t="n">
        <v>0</v>
      </c>
      <c r="V1896" s="199" t="inlineStr">
        <is>
          <t>T1584.001:Domains | T1087.003:Email Account</t>
        </is>
      </c>
      <c r="W1896" s="199" t="n">
        <v>1</v>
      </c>
      <c r="X1896" s="199" t="inlineStr">
        <is>
          <t>LOW (40%)</t>
        </is>
      </c>
      <c r="Y1896" s="199" t="inlineStr">
        <is>
          <t>NONE</t>
        </is>
      </c>
      <c r="Z1896" s="199" t="inlineStr">
        <is>
          <t>NONE</t>
        </is>
      </c>
      <c r="AA1896" s="199" t="inlineStr">
        <is>
          <t>NONE</t>
        </is>
      </c>
      <c r="AB1896" s="199" t="inlineStr">
        <is>
          <t>NONE</t>
        </is>
      </c>
      <c r="AC1896" s="199" t="n">
        <v>0</v>
      </c>
      <c r="AD1896" s="199" t="inlineStr"/>
    </row>
    <row r="1897">
      <c r="A1897" s="199" t="inlineStr">
        <is>
          <t>MITRE_ATTACK</t>
        </is>
      </c>
      <c r="B1897" s="199" t="inlineStr">
        <is>
          <t>T1505.001</t>
        </is>
      </c>
      <c r="C1897" s="199" t="inlineStr">
        <is>
          <t>Tactic: Persistence | Technique: SQL Stored Procedures | Adversaries may abuse SQL stored procedures to establish persistent access to systems. SQL Stored Procedures are code that can be saved and reused so that database users do not waste time rewriting frequently used SQL queries. Stored procedures can be invoked via SQL statements to the database using the procedure name or via defined events (e.g. when a SQL server application is started/restarted).
Adversaries may craft malicious stored pr</t>
        </is>
      </c>
      <c r="D1897" s="199" t="n">
        <v>6</v>
      </c>
      <c r="E1897" s="199" t="inlineStr">
        <is>
          <t>MEDIUM</t>
        </is>
      </c>
      <c r="F1897" s="199" t="n">
        <v>2</v>
      </c>
      <c r="G1897" s="199" t="n">
        <v>2</v>
      </c>
      <c r="H1897" s="199" t="inlineStr">
        <is>
          <t>MEDIUM</t>
        </is>
      </c>
      <c r="I1897" s="199" t="n">
        <v>10</v>
      </c>
      <c r="J1897" s="199" t="inlineStr">
        <is>
          <t>NO</t>
        </is>
      </c>
      <c r="K1897" s="199" t="inlineStr">
        <is>
          <t>https://attack.mitre.org/techniques/T1505/001</t>
        </is>
      </c>
      <c r="L1897" s="199" t="inlineStr"/>
      <c r="M1897" s="199" t="inlineStr">
        <is>
          <t>Implement detections</t>
        </is>
      </c>
      <c r="N1897" s="199" t="inlineStr">
        <is>
          <t>https://attack.mitre.org/techniques/T1505/001</t>
        </is>
      </c>
      <c r="O1897" s="199" t="inlineStr">
        <is>
          <t>Implement detection rules for this technique</t>
        </is>
      </c>
      <c r="P1897" s="199" t="inlineStr">
        <is>
          <t>Tactics: Persistence</t>
        </is>
      </c>
      <c r="Q1897" s="199" t="inlineStr">
        <is>
          <t>P4</t>
        </is>
      </c>
      <c r="R1897" s="199" t="inlineStr">
        <is>
          <t>🔍 Investigate and apply appropriate controls</t>
        </is>
      </c>
      <c r="S1897" s="199" t="inlineStr">
        <is>
          <t>MITRE technique - no IP context</t>
        </is>
      </c>
      <c r="T1897" s="199" t="n">
        <v>0</v>
      </c>
      <c r="U1897" s="199" t="n">
        <v>0</v>
      </c>
      <c r="V1897" s="199" t="inlineStr">
        <is>
          <t>T1505.001:SQL Stored Procedures | T1584.004:Server</t>
        </is>
      </c>
      <c r="W1897" s="199" t="n">
        <v>1</v>
      </c>
      <c r="X1897" s="199" t="inlineStr">
        <is>
          <t>LOW (40%)</t>
        </is>
      </c>
      <c r="Y1897" s="199" t="inlineStr">
        <is>
          <t>NONE</t>
        </is>
      </c>
      <c r="Z1897" s="199" t="inlineStr">
        <is>
          <t>NONE</t>
        </is>
      </c>
      <c r="AA1897" s="199" t="inlineStr">
        <is>
          <t>NONE</t>
        </is>
      </c>
      <c r="AB1897" s="199" t="inlineStr">
        <is>
          <t>NONE</t>
        </is>
      </c>
      <c r="AC1897" s="199" t="n">
        <v>0</v>
      </c>
      <c r="AD1897" s="199" t="inlineStr"/>
    </row>
    <row r="1898">
      <c r="A1898" s="199" t="inlineStr">
        <is>
          <t>MITRE_ATTACK</t>
        </is>
      </c>
      <c r="B1898" s="199" t="inlineStr">
        <is>
          <t>T1556.004</t>
        </is>
      </c>
      <c r="C1898" s="199" t="inlineStr">
        <is>
          <t>Tactic: Credential Access, Defense Evasion, Persistence | Technique: Network Device Authentication | Adversaries may use [Patch System Image](https://attack.mitre.org/techniques/T1601/001) to hard code a password in the operating system, thus bypassing of native authentication mechanisms for local accounts on network devices.
[Modify System Image](https://attack.mitre.org/techniques/T1601) may include implanted code to the operating system for network devices to provide access for adversaries u</t>
        </is>
      </c>
      <c r="D1898" s="199" t="n">
        <v>6</v>
      </c>
      <c r="E1898" s="199" t="inlineStr">
        <is>
          <t>MEDIUM</t>
        </is>
      </c>
      <c r="F1898" s="199" t="n">
        <v>2</v>
      </c>
      <c r="G1898" s="199" t="n">
        <v>2</v>
      </c>
      <c r="H1898" s="199" t="inlineStr">
        <is>
          <t>MEDIUM</t>
        </is>
      </c>
      <c r="I1898" s="199" t="n">
        <v>10</v>
      </c>
      <c r="J1898" s="199" t="inlineStr">
        <is>
          <t>NO</t>
        </is>
      </c>
      <c r="K1898" s="199" t="inlineStr">
        <is>
          <t>https://attack.mitre.org/techniques/T1556/004</t>
        </is>
      </c>
      <c r="L1898" s="199" t="inlineStr"/>
      <c r="M1898" s="199" t="inlineStr">
        <is>
          <t>Implement detections</t>
        </is>
      </c>
      <c r="N1898" s="199" t="inlineStr">
        <is>
          <t>https://attack.mitre.org/techniques/T1556/004</t>
        </is>
      </c>
      <c r="O1898" s="199" t="inlineStr">
        <is>
          <t>Implement detection rules for this technique</t>
        </is>
      </c>
      <c r="P1898" s="199" t="inlineStr">
        <is>
          <t>Tactics: Credential Access, Defense Evasion, Persistence</t>
        </is>
      </c>
      <c r="Q1898" s="199" t="inlineStr">
        <is>
          <t>P4</t>
        </is>
      </c>
      <c r="R1898" s="199" t="inlineStr">
        <is>
          <t>🔍 Investigate and apply appropriate controls</t>
        </is>
      </c>
      <c r="S1898" s="199" t="inlineStr">
        <is>
          <t>MITRE technique - no IP context</t>
        </is>
      </c>
      <c r="T1898" s="199" t="n">
        <v>0</v>
      </c>
      <c r="U1898" s="199" t="n">
        <v>0</v>
      </c>
      <c r="V1898" s="199" t="inlineStr">
        <is>
          <t>T1556.004:Network Device Authentication | T1584.008:Network Devices | T1136.001:Local Account</t>
        </is>
      </c>
      <c r="W1898" s="199" t="n">
        <v>1</v>
      </c>
      <c r="X1898" s="199" t="inlineStr">
        <is>
          <t>LOW (40%)</t>
        </is>
      </c>
      <c r="Y1898" s="199" t="inlineStr">
        <is>
          <t>NONE</t>
        </is>
      </c>
      <c r="Z1898" s="199" t="inlineStr">
        <is>
          <t>NONE</t>
        </is>
      </c>
      <c r="AA1898" s="199" t="inlineStr">
        <is>
          <t>NONE</t>
        </is>
      </c>
      <c r="AB1898" s="199" t="inlineStr">
        <is>
          <t>NONE</t>
        </is>
      </c>
      <c r="AC1898" s="199" t="n">
        <v>0</v>
      </c>
      <c r="AD1898" s="199" t="inlineStr"/>
    </row>
    <row r="1899">
      <c r="A1899" s="199" t="inlineStr">
        <is>
          <t>MITRE_ATTACK</t>
        </is>
      </c>
      <c r="B1899" s="199" t="inlineStr">
        <is>
          <t>T1561.001</t>
        </is>
      </c>
      <c r="C1899" s="199" t="inlineStr">
        <is>
          <t>Tactic: Impact | Technique: Disk Content Wipe | Adversaries may erase the contents of storage devices on specific systems or in large numbers in a network to interrupt availability to system and network resources.
Adversaries may partially or completely overwrite the contents of a storage device rendering the data irrecoverable through the storage interface.(Citation: Novetta Blockbuster)(Citation: Novetta Blockbuster Destructive Malware)(Citation: DOJ Lazarus Sony 2018) Instead of wiping speci</t>
        </is>
      </c>
      <c r="D1899" s="199" t="n">
        <v>6</v>
      </c>
      <c r="E1899" s="199" t="inlineStr">
        <is>
          <t>MEDIUM</t>
        </is>
      </c>
      <c r="F1899" s="199" t="n">
        <v>2</v>
      </c>
      <c r="G1899" s="199" t="n">
        <v>2</v>
      </c>
      <c r="H1899" s="199" t="inlineStr">
        <is>
          <t>MEDIUM</t>
        </is>
      </c>
      <c r="I1899" s="199" t="n">
        <v>10</v>
      </c>
      <c r="J1899" s="199" t="inlineStr">
        <is>
          <t>NO</t>
        </is>
      </c>
      <c r="K1899" s="199" t="inlineStr">
        <is>
          <t>https://attack.mitre.org/techniques/T1561/001</t>
        </is>
      </c>
      <c r="L1899" s="199" t="inlineStr"/>
      <c r="M1899" s="199" t="inlineStr">
        <is>
          <t>Implement detections</t>
        </is>
      </c>
      <c r="N1899" s="199" t="inlineStr">
        <is>
          <t>https://attack.mitre.org/techniques/T1561/001</t>
        </is>
      </c>
      <c r="O1899" s="199" t="inlineStr">
        <is>
          <t>Implement detection rules for this technique</t>
        </is>
      </c>
      <c r="P1899" s="199" t="inlineStr">
        <is>
          <t>Tactics: Impact</t>
        </is>
      </c>
      <c r="Q1899" s="199" t="inlineStr">
        <is>
          <t>P4</t>
        </is>
      </c>
      <c r="R1899" s="199" t="inlineStr">
        <is>
          <t>🔍 Investigate and apply appropriate controls</t>
        </is>
      </c>
      <c r="S1899" s="199" t="inlineStr">
        <is>
          <t>MITRE technique - no IP context</t>
        </is>
      </c>
      <c r="T1899" s="199" t="n">
        <v>0</v>
      </c>
      <c r="U1899" s="199" t="n">
        <v>0</v>
      </c>
      <c r="V1899" s="199" t="inlineStr">
        <is>
          <t>T1561.001:Disk Content Wipe | T1588.001:Malware</t>
        </is>
      </c>
      <c r="W1899" s="199" t="n">
        <v>1</v>
      </c>
      <c r="X1899" s="199" t="inlineStr">
        <is>
          <t>LOW (40%)</t>
        </is>
      </c>
      <c r="Y1899" s="199" t="inlineStr">
        <is>
          <t>NONE</t>
        </is>
      </c>
      <c r="Z1899" s="199" t="inlineStr">
        <is>
          <t>NONE</t>
        </is>
      </c>
      <c r="AA1899" s="199" t="inlineStr">
        <is>
          <t>NONE</t>
        </is>
      </c>
      <c r="AB1899" s="199" t="inlineStr">
        <is>
          <t>NONE</t>
        </is>
      </c>
      <c r="AC1899" s="199" t="n">
        <v>0</v>
      </c>
      <c r="AD1899" s="199" t="inlineStr"/>
    </row>
    <row r="1900">
      <c r="A1900" s="199" t="inlineStr">
        <is>
          <t>MITRE_ATTACK</t>
        </is>
      </c>
      <c r="B1900" s="199" t="inlineStr">
        <is>
          <t>T1213.005</t>
        </is>
      </c>
      <c r="C1900" s="199" t="inlineStr">
        <is>
          <t>Tactic: Collection | Technique: Messaging Applications | Adversaries may leverage chat and messaging applications, such as Microsoft Teams, Google Chat, and Slack, to mine valuable information.  
The following is a brief list of example information that may hold potential value to an adversary and may also be found on messaging applications: 
* Testing / development credentials (i.e., [Chat Messages](https://attack.mitre.org/techniques/T1552/008)) 
* Source code snippets 
* Links to network sh</t>
        </is>
      </c>
      <c r="D1900" s="199" t="n">
        <v>6</v>
      </c>
      <c r="E1900" s="199" t="inlineStr">
        <is>
          <t>MEDIUM</t>
        </is>
      </c>
      <c r="F1900" s="199" t="n">
        <v>2</v>
      </c>
      <c r="G1900" s="199" t="n">
        <v>2</v>
      </c>
      <c r="H1900" s="199" t="inlineStr">
        <is>
          <t>MEDIUM</t>
        </is>
      </c>
      <c r="I1900" s="199" t="n">
        <v>10</v>
      </c>
      <c r="J1900" s="199" t="inlineStr">
        <is>
          <t>NO</t>
        </is>
      </c>
      <c r="K1900" s="199" t="inlineStr">
        <is>
          <t>https://attack.mitre.org/techniques/T1213/005</t>
        </is>
      </c>
      <c r="L1900" s="199" t="inlineStr"/>
      <c r="M1900" s="199" t="inlineStr">
        <is>
          <t>Implement detections</t>
        </is>
      </c>
      <c r="N1900" s="199" t="inlineStr">
        <is>
          <t>https://attack.mitre.org/techniques/T1213/005</t>
        </is>
      </c>
      <c r="O1900" s="199" t="inlineStr">
        <is>
          <t>Implement detection rules for this technique</t>
        </is>
      </c>
      <c r="P1900" s="199" t="inlineStr">
        <is>
          <t>Tactics: Collection</t>
        </is>
      </c>
      <c r="Q1900" s="199" t="inlineStr">
        <is>
          <t>P4</t>
        </is>
      </c>
      <c r="R1900" s="199" t="inlineStr">
        <is>
          <t>🔍 Investigate and apply appropriate controls</t>
        </is>
      </c>
      <c r="S1900" s="199" t="inlineStr">
        <is>
          <t>MITRE technique - no IP context</t>
        </is>
      </c>
      <c r="T1900" s="199" t="n">
        <v>0</v>
      </c>
      <c r="U1900" s="199" t="n">
        <v>0</v>
      </c>
      <c r="V1900" s="199" t="inlineStr">
        <is>
          <t>T1213.005:Messaging Applications | T1552.008:Chat Messages | T1589.001:Credentials</t>
        </is>
      </c>
      <c r="W1900" s="199" t="n">
        <v>1</v>
      </c>
      <c r="X1900" s="199" t="inlineStr">
        <is>
          <t>LOW (40%)</t>
        </is>
      </c>
      <c r="Y1900" s="199" t="inlineStr">
        <is>
          <t>NONE</t>
        </is>
      </c>
      <c r="Z1900" s="199" t="inlineStr">
        <is>
          <t>NONE</t>
        </is>
      </c>
      <c r="AA1900" s="199" t="inlineStr">
        <is>
          <t>NONE</t>
        </is>
      </c>
      <c r="AB1900" s="199" t="inlineStr">
        <is>
          <t>NONE</t>
        </is>
      </c>
      <c r="AC1900" s="199" t="n">
        <v>0</v>
      </c>
      <c r="AD1900" s="199" t="inlineStr"/>
    </row>
    <row r="1901">
      <c r="A1901" s="199" t="inlineStr">
        <is>
          <t>MITRE_ATTACK</t>
        </is>
      </c>
      <c r="B1901" s="199" t="inlineStr">
        <is>
          <t>T1048.003</t>
        </is>
      </c>
      <c r="C1901" s="199" t="inlineStr">
        <is>
          <t xml:space="preserve">Tactic: Exfiltration | Technique: Exfiltration Over Unencrypted Non-C2 Protocol | Adversaries may steal data by exfiltrating it over an un-encrypted network protocol other than that of the existing command and control channel. The data may also be sent to an alternate network location from the main command and control server.(Citation: copy_cmd_cisco)
Adversaries may opt to obfuscate this data, without the use of encryption, within network protocols that are natively unencrypted (such as HTTP, </t>
        </is>
      </c>
      <c r="D1901" s="199" t="n">
        <v>6</v>
      </c>
      <c r="E1901" s="199" t="inlineStr">
        <is>
          <t>MEDIUM</t>
        </is>
      </c>
      <c r="F1901" s="199" t="n">
        <v>2</v>
      </c>
      <c r="G1901" s="199" t="n">
        <v>2</v>
      </c>
      <c r="H1901" s="199" t="inlineStr">
        <is>
          <t>MEDIUM</t>
        </is>
      </c>
      <c r="I1901" s="199" t="n">
        <v>10</v>
      </c>
      <c r="J1901" s="199" t="inlineStr">
        <is>
          <t>NO</t>
        </is>
      </c>
      <c r="K1901" s="199" t="inlineStr">
        <is>
          <t>https://attack.mitre.org/techniques/T1048/003</t>
        </is>
      </c>
      <c r="L1901" s="199" t="inlineStr"/>
      <c r="M1901" s="199" t="inlineStr">
        <is>
          <t>Implement detections</t>
        </is>
      </c>
      <c r="N1901" s="199" t="inlineStr">
        <is>
          <t>https://attack.mitre.org/techniques/T1048/003</t>
        </is>
      </c>
      <c r="O1901" s="199" t="inlineStr">
        <is>
          <t>Implement detection rules for this technique</t>
        </is>
      </c>
      <c r="P1901" s="199" t="inlineStr">
        <is>
          <t>Tactics: Exfiltration</t>
        </is>
      </c>
      <c r="Q1901" s="199" t="inlineStr">
        <is>
          <t>P4</t>
        </is>
      </c>
      <c r="R1901" s="199" t="inlineStr">
        <is>
          <t>🔍 Investigate and apply appropriate controls</t>
        </is>
      </c>
      <c r="S1901" s="199" t="inlineStr">
        <is>
          <t>MITRE technique - no IP context</t>
        </is>
      </c>
      <c r="T1901" s="199" t="n">
        <v>0</v>
      </c>
      <c r="U1901" s="199" t="n">
        <v>0</v>
      </c>
      <c r="V1901" s="199" t="inlineStr">
        <is>
          <t>T1048.003:Exfiltration Over Unencrypted Non-C2 Protocol | T1584.004:Server</t>
        </is>
      </c>
      <c r="W1901" s="199" t="n">
        <v>1</v>
      </c>
      <c r="X1901" s="199" t="inlineStr">
        <is>
          <t>LOW (40%)</t>
        </is>
      </c>
      <c r="Y1901" s="199" t="inlineStr">
        <is>
          <t>NONE</t>
        </is>
      </c>
      <c r="Z1901" s="199" t="inlineStr">
        <is>
          <t>NONE</t>
        </is>
      </c>
      <c r="AA1901" s="199" t="inlineStr">
        <is>
          <t>NONE</t>
        </is>
      </c>
      <c r="AB1901" s="199" t="inlineStr">
        <is>
          <t>NONE</t>
        </is>
      </c>
      <c r="AC1901" s="199" t="n">
        <v>0</v>
      </c>
      <c r="AD1901" s="199" t="inlineStr"/>
    </row>
    <row r="1902">
      <c r="A1902" s="199" t="inlineStr">
        <is>
          <t>MITRE_ATTACK</t>
        </is>
      </c>
      <c r="B1902" s="199" t="inlineStr">
        <is>
          <t>T1027.015</t>
        </is>
      </c>
      <c r="C1902" s="199" t="inlineStr">
        <is>
          <t>Tactic: Defense Evasion | Technique: Compression | Adversaries may use compression to obfuscate their payloads or files. Compressed file formats such as ZIP, gzip, 7z, and RAR can compress and archive multiple files together to make it easier and faster to transfer files. In addition to compressing files, adversaries may also compress shellcode directly - for example, in order to store it in a Windows Registry key (i.e., [Fileless Storage](https://attack.mitre.org/techniques/T1027/011)).(Citatio</t>
        </is>
      </c>
      <c r="D1902" s="199" t="n">
        <v>6</v>
      </c>
      <c r="E1902" s="199" t="inlineStr">
        <is>
          <t>MEDIUM</t>
        </is>
      </c>
      <c r="F1902" s="199" t="n">
        <v>2</v>
      </c>
      <c r="G1902" s="199" t="n">
        <v>2</v>
      </c>
      <c r="H1902" s="199" t="inlineStr">
        <is>
          <t>MEDIUM</t>
        </is>
      </c>
      <c r="I1902" s="199" t="n">
        <v>10</v>
      </c>
      <c r="J1902" s="199" t="inlineStr">
        <is>
          <t>NO</t>
        </is>
      </c>
      <c r="K1902" s="199" t="inlineStr">
        <is>
          <t>https://attack.mitre.org/techniques/T1027/015</t>
        </is>
      </c>
      <c r="L1902" s="199" t="inlineStr"/>
      <c r="M1902" s="199" t="inlineStr">
        <is>
          <t>Implement detections</t>
        </is>
      </c>
      <c r="N1902" s="199" t="inlineStr">
        <is>
          <t>https://attack.mitre.org/techniques/T1027/015</t>
        </is>
      </c>
      <c r="O1902" s="199" t="inlineStr">
        <is>
          <t>Implement detection rules for this technique</t>
        </is>
      </c>
      <c r="P1902" s="199" t="inlineStr">
        <is>
          <t>Tactics: Defense Evasion</t>
        </is>
      </c>
      <c r="Q1902" s="199" t="inlineStr">
        <is>
          <t>P4</t>
        </is>
      </c>
      <c r="R1902" s="199" t="inlineStr">
        <is>
          <t>🔍 Investigate and apply appropriate controls</t>
        </is>
      </c>
      <c r="S1902" s="199" t="inlineStr">
        <is>
          <t>MITRE technique - no IP context</t>
        </is>
      </c>
      <c r="T1902" s="199" t="n">
        <v>0</v>
      </c>
      <c r="U1902" s="199" t="n">
        <v>0</v>
      </c>
      <c r="V1902" s="199" t="inlineStr">
        <is>
          <t>T1027.015:Compression | T1027.011:Fileless Storage</t>
        </is>
      </c>
      <c r="W1902" s="199" t="n">
        <v>1</v>
      </c>
      <c r="X1902" s="199" t="inlineStr">
        <is>
          <t>LOW (40%)</t>
        </is>
      </c>
      <c r="Y1902" s="199" t="inlineStr">
        <is>
          <t>NONE</t>
        </is>
      </c>
      <c r="Z1902" s="199" t="inlineStr">
        <is>
          <t>NONE</t>
        </is>
      </c>
      <c r="AA1902" s="199" t="inlineStr">
        <is>
          <t>NONE</t>
        </is>
      </c>
      <c r="AB1902" s="199" t="inlineStr">
        <is>
          <t>NONE</t>
        </is>
      </c>
      <c r="AC1902" s="199" t="n">
        <v>0</v>
      </c>
      <c r="AD1902" s="199" t="inlineStr"/>
    </row>
    <row r="1903">
      <c r="A1903" s="199" t="inlineStr">
        <is>
          <t>MITRE_ATTACK</t>
        </is>
      </c>
      <c r="B1903" s="199" t="inlineStr">
        <is>
          <t>T1574.004</t>
        </is>
      </c>
      <c r="C1903" s="199" t="inlineStr">
        <is>
          <t>Tactic: Persistence, Privilege Escalation, Defense Evasion | Technique: Dylib Hijacking | Adversaries may execute their own payloads by placing a malicious dynamic library (dylib) with an expected name in a path a victim application searches at runtime. The dynamic loader will try to find the dylibs based on the sequential order of the search paths. Paths to dylibs may be prefixed with @rpath , which allows developers to use relative paths to specify an array of search paths used at runtime base</t>
        </is>
      </c>
      <c r="D1903" s="199" t="n">
        <v>6</v>
      </c>
      <c r="E1903" s="199" t="inlineStr">
        <is>
          <t>MEDIUM</t>
        </is>
      </c>
      <c r="F1903" s="199" t="n">
        <v>2</v>
      </c>
      <c r="G1903" s="199" t="n">
        <v>2</v>
      </c>
      <c r="H1903" s="199" t="inlineStr">
        <is>
          <t>MEDIUM</t>
        </is>
      </c>
      <c r="I1903" s="199" t="n">
        <v>10</v>
      </c>
      <c r="J1903" s="199" t="inlineStr">
        <is>
          <t>NO</t>
        </is>
      </c>
      <c r="K1903" s="199" t="inlineStr">
        <is>
          <t>https://attack.mitre.org/techniques/T1574/004</t>
        </is>
      </c>
      <c r="L1903" s="199" t="inlineStr"/>
      <c r="M1903" s="199" t="inlineStr">
        <is>
          <t>Implement detections</t>
        </is>
      </c>
      <c r="N1903" s="199" t="inlineStr">
        <is>
          <t>https://attack.mitre.org/techniques/T1574/004</t>
        </is>
      </c>
      <c r="O1903" s="199" t="inlineStr">
        <is>
          <t>Implement detection rules for this technique</t>
        </is>
      </c>
      <c r="P1903" s="199" t="inlineStr">
        <is>
          <t>Tactics: Persistence, Privilege Escalation, Defense Evasion</t>
        </is>
      </c>
      <c r="Q1903" s="199" t="inlineStr">
        <is>
          <t>P4</t>
        </is>
      </c>
      <c r="R1903" s="199" t="inlineStr">
        <is>
          <t>🔍 Investigate and apply appropriate controls</t>
        </is>
      </c>
      <c r="S1903" s="199" t="inlineStr">
        <is>
          <t>MITRE technique - no IP context</t>
        </is>
      </c>
      <c r="T1903" s="199" t="n">
        <v>0</v>
      </c>
      <c r="U1903" s="199" t="n">
        <v>0</v>
      </c>
      <c r="V1903" s="199" t="inlineStr">
        <is>
          <t>T1574.004:Dylib Hijacking</t>
        </is>
      </c>
      <c r="W1903" s="199" t="n">
        <v>1</v>
      </c>
      <c r="X1903" s="199" t="inlineStr">
        <is>
          <t>LOW (40%)</t>
        </is>
      </c>
      <c r="Y1903" s="199" t="inlineStr">
        <is>
          <t>NONE</t>
        </is>
      </c>
      <c r="Z1903" s="199" t="inlineStr">
        <is>
          <t>NONE</t>
        </is>
      </c>
      <c r="AA1903" s="199" t="inlineStr">
        <is>
          <t>NONE</t>
        </is>
      </c>
      <c r="AB1903" s="199" t="inlineStr">
        <is>
          <t>NONE</t>
        </is>
      </c>
      <c r="AC1903" s="199" t="n">
        <v>0</v>
      </c>
      <c r="AD1903" s="199" t="inlineStr"/>
    </row>
    <row r="1904">
      <c r="A1904" s="199" t="inlineStr">
        <is>
          <t>MITRE_ATTACK</t>
        </is>
      </c>
      <c r="B1904" s="199" t="inlineStr">
        <is>
          <t>T1601.002</t>
        </is>
      </c>
      <c r="C1904" s="199" t="inlineStr">
        <is>
          <t xml:space="preserve">Tactic: Defense Evasion | Technique: Downgrade System Image | Adversaries may install an older version of the operating system of a network device to weaken security.  Older operating system versions on network devices often have weaker encryption ciphers and, in general, fewer/less updated defensive features. (Citation: Cisco Synful Knock Evolution)
On embedded devices, downgrading the version typically only requires replacing the operating system file in storage.  With most embedded devices, </t>
        </is>
      </c>
      <c r="D1904" s="199" t="n">
        <v>6</v>
      </c>
      <c r="E1904" s="199" t="inlineStr">
        <is>
          <t>MEDIUM</t>
        </is>
      </c>
      <c r="F1904" s="199" t="n">
        <v>2</v>
      </c>
      <c r="G1904" s="199" t="n">
        <v>2</v>
      </c>
      <c r="H1904" s="199" t="inlineStr">
        <is>
          <t>MEDIUM</t>
        </is>
      </c>
      <c r="I1904" s="199" t="n">
        <v>10</v>
      </c>
      <c r="J1904" s="199" t="inlineStr">
        <is>
          <t>NO</t>
        </is>
      </c>
      <c r="K1904" s="199" t="inlineStr">
        <is>
          <t>https://attack.mitre.org/techniques/T1601/002</t>
        </is>
      </c>
      <c r="L1904" s="199" t="inlineStr"/>
      <c r="M1904" s="199" t="inlineStr">
        <is>
          <t>Implement detections</t>
        </is>
      </c>
      <c r="N1904" s="199" t="inlineStr">
        <is>
          <t>https://attack.mitre.org/techniques/T1601/002</t>
        </is>
      </c>
      <c r="O1904" s="199" t="inlineStr">
        <is>
          <t>Implement detection rules for this technique</t>
        </is>
      </c>
      <c r="P1904" s="199" t="inlineStr">
        <is>
          <t>Tactics: Defense Evasion</t>
        </is>
      </c>
      <c r="Q1904" s="199" t="inlineStr">
        <is>
          <t>P4</t>
        </is>
      </c>
      <c r="R1904" s="199" t="inlineStr">
        <is>
          <t>🔍 Investigate and apply appropriate controls</t>
        </is>
      </c>
      <c r="S1904" s="199" t="inlineStr">
        <is>
          <t>MITRE technique - no IP context</t>
        </is>
      </c>
      <c r="T1904" s="199" t="n">
        <v>0</v>
      </c>
      <c r="U1904" s="199" t="n">
        <v>0</v>
      </c>
      <c r="V1904" s="199" t="inlineStr">
        <is>
          <t>T1601.002:Downgrade System Image | T1584.008:Network Devices</t>
        </is>
      </c>
      <c r="W1904" s="199" t="n">
        <v>1</v>
      </c>
      <c r="X1904" s="199" t="inlineStr">
        <is>
          <t>LOW (40%)</t>
        </is>
      </c>
      <c r="Y1904" s="199" t="inlineStr">
        <is>
          <t>NONE</t>
        </is>
      </c>
      <c r="Z1904" s="199" t="inlineStr">
        <is>
          <t>NONE</t>
        </is>
      </c>
      <c r="AA1904" s="199" t="inlineStr">
        <is>
          <t>NONE</t>
        </is>
      </c>
      <c r="AB1904" s="199" t="inlineStr">
        <is>
          <t>NONE</t>
        </is>
      </c>
      <c r="AC1904" s="199" t="n">
        <v>0</v>
      </c>
      <c r="AD1904" s="199" t="inlineStr"/>
    </row>
    <row r="1905">
      <c r="A1905" s="199" t="inlineStr">
        <is>
          <t>MITRE_ATTACK</t>
        </is>
      </c>
      <c r="B1905" s="199" t="inlineStr">
        <is>
          <t>T1078.003</t>
        </is>
      </c>
      <c r="C1905" s="199" t="inlineStr">
        <is>
          <t>Tactic: Defense Evasion, Persistence, Privilege Escalation, Initial Access | Technique: Local Accounts | Adversaries may obtain and abuse credentials of a local account as a means of gaining Initial Access, Persistence, Privilege Escalation, or Defense Evasion. Local accounts are those configured by an organization for use by users, remote support, services, or for administration on a single system or service.
Local Accounts may also be abused to elevate privileges and harvest credentials throu</t>
        </is>
      </c>
      <c r="D1905" s="199" t="n">
        <v>6</v>
      </c>
      <c r="E1905" s="199" t="inlineStr">
        <is>
          <t>MEDIUM</t>
        </is>
      </c>
      <c r="F1905" s="199" t="n">
        <v>2</v>
      </c>
      <c r="G1905" s="199" t="n">
        <v>2</v>
      </c>
      <c r="H1905" s="199" t="inlineStr">
        <is>
          <t>MEDIUM</t>
        </is>
      </c>
      <c r="I1905" s="199" t="n">
        <v>10</v>
      </c>
      <c r="J1905" s="199" t="inlineStr">
        <is>
          <t>NO</t>
        </is>
      </c>
      <c r="K1905" s="199" t="inlineStr">
        <is>
          <t>https://attack.mitre.org/techniques/T1078/003</t>
        </is>
      </c>
      <c r="L1905" s="199" t="inlineStr"/>
      <c r="M1905" s="199" t="inlineStr">
        <is>
          <t>Implement detections</t>
        </is>
      </c>
      <c r="N1905" s="199" t="inlineStr">
        <is>
          <t>https://attack.mitre.org/techniques/T1078/003</t>
        </is>
      </c>
      <c r="O1905" s="199" t="inlineStr">
        <is>
          <t>Implement detection rules for this technique</t>
        </is>
      </c>
      <c r="P1905" s="199" t="inlineStr">
        <is>
          <t>Tactics: Defense Evasion, Persistence, Privilege Escalation, Initial Access</t>
        </is>
      </c>
      <c r="Q1905" s="199" t="inlineStr">
        <is>
          <t>P4</t>
        </is>
      </c>
      <c r="R1905" s="199" t="inlineStr">
        <is>
          <t>🔍 Investigate and apply appropriate controls</t>
        </is>
      </c>
      <c r="S1905" s="199" t="inlineStr">
        <is>
          <t>MITRE technique - no IP context</t>
        </is>
      </c>
      <c r="T1905" s="199" t="n">
        <v>0</v>
      </c>
      <c r="U1905" s="199" t="n">
        <v>0</v>
      </c>
      <c r="V1905" s="199" t="inlineStr">
        <is>
          <t>T1078.003:Local Accounts | T1136.001:Local Account | T1589.001:Credentials</t>
        </is>
      </c>
      <c r="W1905" s="199" t="n">
        <v>1</v>
      </c>
      <c r="X1905" s="199" t="inlineStr">
        <is>
          <t>LOW (40%)</t>
        </is>
      </c>
      <c r="Y1905" s="199" t="inlineStr">
        <is>
          <t>NONE</t>
        </is>
      </c>
      <c r="Z1905" s="199" t="inlineStr">
        <is>
          <t>NONE</t>
        </is>
      </c>
      <c r="AA1905" s="199" t="inlineStr">
        <is>
          <t>NONE</t>
        </is>
      </c>
      <c r="AB1905" s="199" t="inlineStr">
        <is>
          <t>NONE</t>
        </is>
      </c>
      <c r="AC1905" s="199" t="n">
        <v>0</v>
      </c>
      <c r="AD1905" s="199" t="inlineStr"/>
    </row>
    <row r="1906">
      <c r="A1906" s="199" t="inlineStr">
        <is>
          <t>MITRE_ATTACK</t>
        </is>
      </c>
      <c r="B1906" s="199" t="inlineStr">
        <is>
          <t>T1669</t>
        </is>
      </c>
      <c r="C1906" s="199" t="inlineStr">
        <is>
          <t>Tactic: Initial Access | Technique: Wi-Fi Networks | Adversaries may gain initial access to target systems by connecting to wireless networks. They may accomplish this by exploiting open Wi-Fi networks used by target devices or by accessing secured Wi-Fi networks — requiring [Valid Accounts](https://attack.mitre.org/techniques/T1078) — belonging to a target organization.(Citation: DOJ GRU Charges 2018)(Citation: Nearest Neighbor Volexity) Establishing a connection to a Wi-Fi access point require</t>
        </is>
      </c>
      <c r="D1906" s="199" t="n">
        <v>6</v>
      </c>
      <c r="E1906" s="199" t="inlineStr">
        <is>
          <t>MEDIUM</t>
        </is>
      </c>
      <c r="F1906" s="199" t="n">
        <v>2</v>
      </c>
      <c r="G1906" s="199" t="n">
        <v>2</v>
      </c>
      <c r="H1906" s="199" t="inlineStr">
        <is>
          <t>MEDIUM</t>
        </is>
      </c>
      <c r="I1906" s="199" t="n">
        <v>10</v>
      </c>
      <c r="J1906" s="199" t="inlineStr">
        <is>
          <t>NO</t>
        </is>
      </c>
      <c r="K1906" s="199" t="inlineStr">
        <is>
          <t>https://attack.mitre.org/techniques/T1669</t>
        </is>
      </c>
      <c r="L1906" s="199" t="inlineStr"/>
      <c r="M1906" s="199" t="inlineStr">
        <is>
          <t>Implement detections</t>
        </is>
      </c>
      <c r="N1906" s="199" t="inlineStr">
        <is>
          <t>https://attack.mitre.org/techniques/T1669</t>
        </is>
      </c>
      <c r="O1906" s="199" t="inlineStr">
        <is>
          <t>Implement detection rules for this technique</t>
        </is>
      </c>
      <c r="P1906" s="199" t="inlineStr">
        <is>
          <t>Tactics: Initial Access</t>
        </is>
      </c>
      <c r="Q1906" s="199" t="inlineStr">
        <is>
          <t>P4</t>
        </is>
      </c>
      <c r="R1906" s="199" t="inlineStr">
        <is>
          <t>🔍 Investigate and apply appropriate controls</t>
        </is>
      </c>
      <c r="S1906" s="199" t="inlineStr">
        <is>
          <t>MITRE technique - no IP context</t>
        </is>
      </c>
      <c r="T1906" s="199" t="n">
        <v>0</v>
      </c>
      <c r="U1906" s="199" t="n">
        <v>0</v>
      </c>
      <c r="V1906" s="199" t="inlineStr">
        <is>
          <t>T1669:Wi-Fi Networks | T1078:Valid Accounts</t>
        </is>
      </c>
      <c r="W1906" s="199" t="n">
        <v>1</v>
      </c>
      <c r="X1906" s="199" t="inlineStr">
        <is>
          <t>LOW (40%)</t>
        </is>
      </c>
      <c r="Y1906" s="199" t="inlineStr">
        <is>
          <t>NONE</t>
        </is>
      </c>
      <c r="Z1906" s="199" t="inlineStr">
        <is>
          <t>NONE</t>
        </is>
      </c>
      <c r="AA1906" s="199" t="inlineStr">
        <is>
          <t>NONE</t>
        </is>
      </c>
      <c r="AB1906" s="199" t="inlineStr">
        <is>
          <t>NONE</t>
        </is>
      </c>
      <c r="AC1906" s="199" t="n">
        <v>0</v>
      </c>
      <c r="AD1906" s="199" t="inlineStr"/>
    </row>
    <row r="1907">
      <c r="A1907" s="199" t="inlineStr">
        <is>
          <t>MITRE_ATTACK</t>
        </is>
      </c>
      <c r="B1907" s="199" t="inlineStr">
        <is>
          <t>T1211</t>
        </is>
      </c>
      <c r="C1907" s="199" t="inlineStr">
        <is>
          <t>Tactic: Defense Evasion | Technique: Exploitation for Defense Evasion | Adversaries may exploit a system or application vulnerability to bypass security features. Exploitation of a vulnerability occurs when an adversary takes advantage of a programming error in a program, service, or within the operating system software or kernel itself to execute adversary-controlled code. Vulnerabilities may exist in defensive security software that can be used to disable or circumvent them.
Adversaries may h</t>
        </is>
      </c>
      <c r="D1907" s="199" t="n">
        <v>6</v>
      </c>
      <c r="E1907" s="199" t="inlineStr">
        <is>
          <t>MEDIUM</t>
        </is>
      </c>
      <c r="F1907" s="199" t="n">
        <v>2</v>
      </c>
      <c r="G1907" s="199" t="n">
        <v>2</v>
      </c>
      <c r="H1907" s="199" t="inlineStr">
        <is>
          <t>MEDIUM</t>
        </is>
      </c>
      <c r="I1907" s="199" t="n">
        <v>10</v>
      </c>
      <c r="J1907" s="199" t="inlineStr">
        <is>
          <t>NO</t>
        </is>
      </c>
      <c r="K1907" s="199" t="inlineStr">
        <is>
          <t>https://attack.mitre.org/techniques/T1211</t>
        </is>
      </c>
      <c r="L1907" s="199" t="inlineStr"/>
      <c r="M1907" s="199" t="inlineStr">
        <is>
          <t>Implement detections</t>
        </is>
      </c>
      <c r="N1907" s="199" t="inlineStr">
        <is>
          <t>https://attack.mitre.org/techniques/T1211</t>
        </is>
      </c>
      <c r="O1907" s="199" t="inlineStr">
        <is>
          <t>Implement detection rules for this technique</t>
        </is>
      </c>
      <c r="P1907" s="199" t="inlineStr">
        <is>
          <t>Tactics: Defense Evasion</t>
        </is>
      </c>
      <c r="Q1907" s="199" t="inlineStr">
        <is>
          <t>P4</t>
        </is>
      </c>
      <c r="R1907" s="199" t="inlineStr">
        <is>
          <t>🔍 Investigate and apply appropriate controls</t>
        </is>
      </c>
      <c r="S1907" s="199" t="inlineStr">
        <is>
          <t>MITRE technique - no IP context</t>
        </is>
      </c>
      <c r="T1907" s="199" t="n">
        <v>0</v>
      </c>
      <c r="U1907" s="199" t="n">
        <v>0</v>
      </c>
      <c r="V1907" s="199" t="inlineStr">
        <is>
          <t>T1211:Exploitation for Defense Evasion | T1588.006:Vulnerabilities | T1592.002:Software</t>
        </is>
      </c>
      <c r="W1907" s="199" t="n">
        <v>1</v>
      </c>
      <c r="X1907" s="199" t="inlineStr">
        <is>
          <t>LOW (40%)</t>
        </is>
      </c>
      <c r="Y1907" s="199" t="inlineStr">
        <is>
          <t>NONE</t>
        </is>
      </c>
      <c r="Z1907" s="199" t="inlineStr">
        <is>
          <t>NONE</t>
        </is>
      </c>
      <c r="AA1907" s="199" t="inlineStr">
        <is>
          <t>NONE</t>
        </is>
      </c>
      <c r="AB1907" s="199" t="inlineStr">
        <is>
          <t>NONE</t>
        </is>
      </c>
      <c r="AC1907" s="199" t="n">
        <v>0</v>
      </c>
      <c r="AD1907" s="199" t="inlineStr"/>
    </row>
    <row r="1908">
      <c r="A1908" s="199" t="inlineStr">
        <is>
          <t>MITRE_ATTACK</t>
        </is>
      </c>
      <c r="B1908" s="199" t="inlineStr">
        <is>
          <t>T1127</t>
        </is>
      </c>
      <c r="C1908" s="199" t="inlineStr">
        <is>
          <t>Tactic: Defense Evasion | Technique: Trusted Developer Utilities Proxy Execution | Adversaries may take advantage of trusted developer utilities to proxy execution of malicious payloads. There are many utilities used for software development related tasks that can be used to execute code in various forms to assist in development, debugging, and reverse engineering.(Citation: engima0x3 DNX Bypass)(Citation: engima0x3 RCSI Bypass)(Citation: Exploit Monday WinDbg)(Citation: LOLBAS Tracker) These ut</t>
        </is>
      </c>
      <c r="D1908" s="199" t="n">
        <v>6</v>
      </c>
      <c r="E1908" s="199" t="inlineStr">
        <is>
          <t>MEDIUM</t>
        </is>
      </c>
      <c r="F1908" s="199" t="n">
        <v>2</v>
      </c>
      <c r="G1908" s="199" t="n">
        <v>2</v>
      </c>
      <c r="H1908" s="199" t="inlineStr">
        <is>
          <t>MEDIUM</t>
        </is>
      </c>
      <c r="I1908" s="199" t="n">
        <v>10</v>
      </c>
      <c r="J1908" s="199" t="inlineStr">
        <is>
          <t>NO</t>
        </is>
      </c>
      <c r="K1908" s="199" t="inlineStr">
        <is>
          <t>https://attack.mitre.org/techniques/T1127</t>
        </is>
      </c>
      <c r="L1908" s="199" t="inlineStr"/>
      <c r="M1908" s="199" t="inlineStr">
        <is>
          <t>Implement detections</t>
        </is>
      </c>
      <c r="N1908" s="199" t="inlineStr">
        <is>
          <t>https://attack.mitre.org/techniques/T1127</t>
        </is>
      </c>
      <c r="O1908" s="199" t="inlineStr">
        <is>
          <t>Implement detection rules for this technique</t>
        </is>
      </c>
      <c r="P1908" s="199" t="inlineStr">
        <is>
          <t>Tactics: Defense Evasion</t>
        </is>
      </c>
      <c r="Q1908" s="199" t="inlineStr">
        <is>
          <t>P4</t>
        </is>
      </c>
      <c r="R1908" s="199" t="inlineStr">
        <is>
          <t>🔍 Investigate and apply appropriate controls</t>
        </is>
      </c>
      <c r="S1908" s="199" t="inlineStr">
        <is>
          <t>MITRE technique - no IP context</t>
        </is>
      </c>
      <c r="T1908" s="199" t="n">
        <v>0</v>
      </c>
      <c r="U1908" s="199" t="n">
        <v>0</v>
      </c>
      <c r="V1908" s="199" t="inlineStr">
        <is>
          <t>T1127:Trusted Developer Utilities Proxy Execution | T1592.002:Software</t>
        </is>
      </c>
      <c r="W1908" s="199" t="n">
        <v>1</v>
      </c>
      <c r="X1908" s="199" t="inlineStr">
        <is>
          <t>LOW (40%)</t>
        </is>
      </c>
      <c r="Y1908" s="199" t="inlineStr">
        <is>
          <t>NONE</t>
        </is>
      </c>
      <c r="Z1908" s="199" t="inlineStr">
        <is>
          <t>NONE</t>
        </is>
      </c>
      <c r="AA1908" s="199" t="inlineStr">
        <is>
          <t>NONE</t>
        </is>
      </c>
      <c r="AB1908" s="199" t="inlineStr">
        <is>
          <t>NONE</t>
        </is>
      </c>
      <c r="AC1908" s="199" t="n">
        <v>0</v>
      </c>
      <c r="AD1908" s="199" t="inlineStr"/>
    </row>
    <row r="1909">
      <c r="A1909" s="199" t="inlineStr">
        <is>
          <t>MITRE_ATTACK</t>
        </is>
      </c>
      <c r="B1909" s="199" t="inlineStr">
        <is>
          <t>T1529</t>
        </is>
      </c>
      <c r="C1909" s="199" t="inlineStr">
        <is>
          <t xml:space="preserve">Tactic: Impact | Technique: System Shutdown/Reboot | Adversaries may shutdown/reboot systems to interrupt access to, or aid in the destruction of, those systems. Operating systems may contain commands to initiate a shutdown/reboot of a machine or network device. In some cases, these commands may also be used to initiate a shutdown/reboot of a remote computer or network device via [Network Device CLI](https://attack.mitre.org/techniques/T1059/008) (e.g. reload ).(Citation: Microsoft Shutdown Oct </t>
        </is>
      </c>
      <c r="D1909" s="199" t="n">
        <v>6</v>
      </c>
      <c r="E1909" s="199" t="inlineStr">
        <is>
          <t>MEDIUM</t>
        </is>
      </c>
      <c r="F1909" s="199" t="n">
        <v>2</v>
      </c>
      <c r="G1909" s="199" t="n">
        <v>2</v>
      </c>
      <c r="H1909" s="199" t="inlineStr">
        <is>
          <t>MEDIUM</t>
        </is>
      </c>
      <c r="I1909" s="199" t="n">
        <v>10</v>
      </c>
      <c r="J1909" s="199" t="inlineStr">
        <is>
          <t>NO</t>
        </is>
      </c>
      <c r="K1909" s="199" t="inlineStr">
        <is>
          <t>https://attack.mitre.org/techniques/T1529</t>
        </is>
      </c>
      <c r="L1909" s="199" t="inlineStr"/>
      <c r="M1909" s="199" t="inlineStr">
        <is>
          <t>Implement detections</t>
        </is>
      </c>
      <c r="N1909" s="199" t="inlineStr">
        <is>
          <t>https://attack.mitre.org/techniques/T1529</t>
        </is>
      </c>
      <c r="O1909" s="199" t="inlineStr">
        <is>
          <t>Implement detection rules for this technique</t>
        </is>
      </c>
      <c r="P1909" s="199" t="inlineStr">
        <is>
          <t>Tactics: Impact</t>
        </is>
      </c>
      <c r="Q1909" s="199" t="inlineStr">
        <is>
          <t>P4</t>
        </is>
      </c>
      <c r="R1909" s="199" t="inlineStr">
        <is>
          <t>🔍 Investigate and apply appropriate controls</t>
        </is>
      </c>
      <c r="S1909" s="199" t="inlineStr">
        <is>
          <t>MITRE technique - no IP context</t>
        </is>
      </c>
      <c r="T1909" s="199" t="n">
        <v>0</v>
      </c>
      <c r="U1909" s="199" t="n">
        <v>0</v>
      </c>
      <c r="V1909" s="199" t="inlineStr">
        <is>
          <t>T1529:System Shutdown/Reboot | T1059.008:Network Device CLI</t>
        </is>
      </c>
      <c r="W1909" s="199" t="n">
        <v>1</v>
      </c>
      <c r="X1909" s="199" t="inlineStr">
        <is>
          <t>LOW (40%)</t>
        </is>
      </c>
      <c r="Y1909" s="199" t="inlineStr">
        <is>
          <t>NONE</t>
        </is>
      </c>
      <c r="Z1909" s="199" t="inlineStr">
        <is>
          <t>NONE</t>
        </is>
      </c>
      <c r="AA1909" s="199" t="inlineStr">
        <is>
          <t>NONE</t>
        </is>
      </c>
      <c r="AB1909" s="199" t="inlineStr">
        <is>
          <t>NONE</t>
        </is>
      </c>
      <c r="AC1909" s="199" t="n">
        <v>0</v>
      </c>
      <c r="AD1909" s="199" t="inlineStr"/>
    </row>
    <row r="1910">
      <c r="A1910" s="199" t="inlineStr">
        <is>
          <t>MITRE_ATTACK</t>
        </is>
      </c>
      <c r="B1910" s="199" t="inlineStr">
        <is>
          <t>T1218.014</t>
        </is>
      </c>
      <c r="C1910" s="199" t="inlineStr">
        <is>
          <t xml:space="preserve">Tactic: Defense Evasion | Technique: MMC | Adversaries may abuse mmc.exe to proxy execution of malicious .msc files. Microsoft Management Console (MMC) is a binary that may be signed by Microsoft and is used in several ways in either its GUI or in a command prompt.(Citation: win_mmc)(Citation: what_is_mmc) MMC can be used to create, open, and save custom consoles that contain administrative tools created by Microsoft, called snap-ins. These snap-ins may be used to manage Windows systems locally </t>
        </is>
      </c>
      <c r="D1910" s="199" t="n">
        <v>6</v>
      </c>
      <c r="E1910" s="199" t="inlineStr">
        <is>
          <t>MEDIUM</t>
        </is>
      </c>
      <c r="F1910" s="199" t="n">
        <v>2</v>
      </c>
      <c r="G1910" s="199" t="n">
        <v>2</v>
      </c>
      <c r="H1910" s="199" t="inlineStr">
        <is>
          <t>MEDIUM</t>
        </is>
      </c>
      <c r="I1910" s="199" t="n">
        <v>10</v>
      </c>
      <c r="J1910" s="199" t="inlineStr">
        <is>
          <t>NO</t>
        </is>
      </c>
      <c r="K1910" s="199" t="inlineStr">
        <is>
          <t>https://attack.mitre.org/techniques/T1218/014</t>
        </is>
      </c>
      <c r="L1910" s="199" t="inlineStr"/>
      <c r="M1910" s="199" t="inlineStr">
        <is>
          <t>Implement detections</t>
        </is>
      </c>
      <c r="N1910" s="199" t="inlineStr">
        <is>
          <t>https://attack.mitre.org/techniques/T1218/014</t>
        </is>
      </c>
      <c r="O1910" s="199" t="inlineStr">
        <is>
          <t>Implement detection rules for this technique</t>
        </is>
      </c>
      <c r="P1910" s="199" t="inlineStr">
        <is>
          <t>Tactics: Defense Evasion</t>
        </is>
      </c>
      <c r="Q1910" s="199" t="inlineStr">
        <is>
          <t>P4</t>
        </is>
      </c>
      <c r="R1910" s="199" t="inlineStr">
        <is>
          <t>🔍 Investigate and apply appropriate controls</t>
        </is>
      </c>
      <c r="S1910" s="199" t="inlineStr">
        <is>
          <t>MITRE technique - no IP context</t>
        </is>
      </c>
      <c r="T1910" s="199" t="n">
        <v>0</v>
      </c>
      <c r="U1910" s="199" t="n">
        <v>0</v>
      </c>
      <c r="V1910" s="199" t="inlineStr">
        <is>
          <t>T1218.014:MMC</t>
        </is>
      </c>
      <c r="W1910" s="199" t="n">
        <v>1</v>
      </c>
      <c r="X1910" s="199" t="inlineStr">
        <is>
          <t>LOW (40%)</t>
        </is>
      </c>
      <c r="Y1910" s="199" t="inlineStr">
        <is>
          <t>NONE</t>
        </is>
      </c>
      <c r="Z1910" s="199" t="inlineStr">
        <is>
          <t>NONE</t>
        </is>
      </c>
      <c r="AA1910" s="199" t="inlineStr">
        <is>
          <t>NONE</t>
        </is>
      </c>
      <c r="AB1910" s="199" t="inlineStr">
        <is>
          <t>NONE</t>
        </is>
      </c>
      <c r="AC1910" s="199" t="n">
        <v>0</v>
      </c>
      <c r="AD1910" s="199" t="inlineStr"/>
    </row>
    <row r="1911">
      <c r="A1911" s="199" t="inlineStr">
        <is>
          <t>MITRE_ATTACK</t>
        </is>
      </c>
      <c r="B1911" s="199" t="inlineStr">
        <is>
          <t>T1564.010</t>
        </is>
      </c>
      <c r="C1911" s="199" t="inlineStr">
        <is>
          <t xml:space="preserve">Tactic: Defense Evasion | Technique: Process Argument Spoofing | Adversaries may attempt to hide process command-line arguments by overwriting process memory. Process command-line arguments are stored in the process environment block (PEB), a data structure used by Windows to store various information about/used by a process. The PEB includes the process command-line arguments that are referenced when executing the process. When a process is created, defensive tools/sensors that monitor process </t>
        </is>
      </c>
      <c r="D1911" s="199" t="n">
        <v>6</v>
      </c>
      <c r="E1911" s="199" t="inlineStr">
        <is>
          <t>MEDIUM</t>
        </is>
      </c>
      <c r="F1911" s="199" t="n">
        <v>2</v>
      </c>
      <c r="G1911" s="199" t="n">
        <v>2</v>
      </c>
      <c r="H1911" s="199" t="inlineStr">
        <is>
          <t>MEDIUM</t>
        </is>
      </c>
      <c r="I1911" s="199" t="n">
        <v>10</v>
      </c>
      <c r="J1911" s="199" t="inlineStr">
        <is>
          <t>NO</t>
        </is>
      </c>
      <c r="K1911" s="199" t="inlineStr">
        <is>
          <t>https://attack.mitre.org/techniques/T1564/010</t>
        </is>
      </c>
      <c r="L1911" s="199" t="inlineStr"/>
      <c r="M1911" s="199" t="inlineStr">
        <is>
          <t>Implement detections</t>
        </is>
      </c>
      <c r="N1911" s="199" t="inlineStr">
        <is>
          <t>https://attack.mitre.org/techniques/T1564/010</t>
        </is>
      </c>
      <c r="O1911" s="199" t="inlineStr">
        <is>
          <t>Implement detection rules for this technique</t>
        </is>
      </c>
      <c r="P1911" s="199" t="inlineStr">
        <is>
          <t>Tactics: Defense Evasion</t>
        </is>
      </c>
      <c r="Q1911" s="199" t="inlineStr">
        <is>
          <t>P4</t>
        </is>
      </c>
      <c r="R1911" s="199" t="inlineStr">
        <is>
          <t>🔍 Investigate and apply appropriate controls</t>
        </is>
      </c>
      <c r="S1911" s="199" t="inlineStr">
        <is>
          <t>MITRE technique - no IP context</t>
        </is>
      </c>
      <c r="T1911" s="199" t="n">
        <v>0</v>
      </c>
      <c r="U1911" s="199" t="n">
        <v>0</v>
      </c>
      <c r="V1911" s="199" t="inlineStr">
        <is>
          <t>T1564.010:Process Argument Spoofing</t>
        </is>
      </c>
      <c r="W1911" s="199" t="n">
        <v>1</v>
      </c>
      <c r="X1911" s="199" t="inlineStr">
        <is>
          <t>LOW (40%)</t>
        </is>
      </c>
      <c r="Y1911" s="199" t="inlineStr">
        <is>
          <t>NONE</t>
        </is>
      </c>
      <c r="Z1911" s="199" t="inlineStr">
        <is>
          <t>NONE</t>
        </is>
      </c>
      <c r="AA1911" s="199" t="inlineStr">
        <is>
          <t>NONE</t>
        </is>
      </c>
      <c r="AB1911" s="199" t="inlineStr">
        <is>
          <t>NONE</t>
        </is>
      </c>
      <c r="AC1911" s="199" t="n">
        <v>0</v>
      </c>
      <c r="AD1911" s="199" t="inlineStr"/>
    </row>
    <row r="1912">
      <c r="A1912" s="199" t="inlineStr">
        <is>
          <t>MITRE_ATTACK</t>
        </is>
      </c>
      <c r="B1912" s="199" t="inlineStr">
        <is>
          <t>T1574.012</t>
        </is>
      </c>
      <c r="C1912" s="199" t="inlineStr">
        <is>
          <t>Tactic: Persistence, Privilege Escalation, Defense Evasion | Technique: COR_PROFILER | Adversaries may leverage the COR_PROFILER environment variable to hijack the execution flow of programs that load the .NET CLR. The COR_PROFILER is a .NET Framework feature which allows developers to specify an unmanaged (or external of .NET) profiling DLL to be loaded into each .NET process that loads the Common Language Runtime (CLR). These profilers are designed to monitor, troubleshoot, and debug managed c</t>
        </is>
      </c>
      <c r="D1912" s="199" t="n">
        <v>6</v>
      </c>
      <c r="E1912" s="199" t="inlineStr">
        <is>
          <t>MEDIUM</t>
        </is>
      </c>
      <c r="F1912" s="199" t="n">
        <v>2</v>
      </c>
      <c r="G1912" s="199" t="n">
        <v>2</v>
      </c>
      <c r="H1912" s="199" t="inlineStr">
        <is>
          <t>MEDIUM</t>
        </is>
      </c>
      <c r="I1912" s="199" t="n">
        <v>10</v>
      </c>
      <c r="J1912" s="199" t="inlineStr">
        <is>
          <t>NO</t>
        </is>
      </c>
      <c r="K1912" s="199" t="inlineStr">
        <is>
          <t>https://attack.mitre.org/techniques/T1574/012</t>
        </is>
      </c>
      <c r="L1912" s="199" t="inlineStr"/>
      <c r="M1912" s="199" t="inlineStr">
        <is>
          <t>Implement detections</t>
        </is>
      </c>
      <c r="N1912" s="199" t="inlineStr">
        <is>
          <t>https://attack.mitre.org/techniques/T1574/012</t>
        </is>
      </c>
      <c r="O1912" s="199" t="inlineStr">
        <is>
          <t>Implement detection rules for this technique</t>
        </is>
      </c>
      <c r="P1912" s="199" t="inlineStr">
        <is>
          <t>Tactics: Persistence, Privilege Escalation, Defense Evasion</t>
        </is>
      </c>
      <c r="Q1912" s="199" t="inlineStr">
        <is>
          <t>P4</t>
        </is>
      </c>
      <c r="R1912" s="199" t="inlineStr">
        <is>
          <t>🔍 Investigate and apply appropriate controls</t>
        </is>
      </c>
      <c r="S1912" s="199" t="inlineStr">
        <is>
          <t>MITRE technique - no IP context</t>
        </is>
      </c>
      <c r="T1912" s="199" t="n">
        <v>0</v>
      </c>
      <c r="U1912" s="199" t="n">
        <v>0</v>
      </c>
      <c r="V1912" s="199" t="inlineStr">
        <is>
          <t>T1574.012:COR_PROFILER</t>
        </is>
      </c>
      <c r="W1912" s="199" t="n">
        <v>1</v>
      </c>
      <c r="X1912" s="199" t="inlineStr">
        <is>
          <t>LOW (40%)</t>
        </is>
      </c>
      <c r="Y1912" s="199" t="inlineStr">
        <is>
          <t>NONE</t>
        </is>
      </c>
      <c r="Z1912" s="199" t="inlineStr">
        <is>
          <t>NONE</t>
        </is>
      </c>
      <c r="AA1912" s="199" t="inlineStr">
        <is>
          <t>NONE</t>
        </is>
      </c>
      <c r="AB1912" s="199" t="inlineStr">
        <is>
          <t>NONE</t>
        </is>
      </c>
      <c r="AC1912" s="199" t="n">
        <v>0</v>
      </c>
      <c r="AD1912" s="199" t="inlineStr"/>
    </row>
    <row r="1913">
      <c r="A1913" s="200" t="inlineStr">
        <is>
          <t>FEODO_C2</t>
        </is>
      </c>
      <c r="B1913" s="200" t="inlineStr">
        <is>
          <t>dd4f0099a454</t>
        </is>
      </c>
      <c r="C1913" s="200" t="inlineStr">
        <is>
          <t>Botnet C2 [Emotet]: 162.243.103.246:8080 | Country: US | Last online: 2026-02-06 | Also in: FEODO</t>
        </is>
      </c>
      <c r="D1913" s="200" t="n">
        <v>8</v>
      </c>
      <c r="E1913" s="200" t="inlineStr">
        <is>
          <t>HIGH</t>
        </is>
      </c>
      <c r="F1913" s="200" t="n">
        <v>3</v>
      </c>
      <c r="G1913" s="200" t="n">
        <v>3</v>
      </c>
      <c r="H1913" s="200" t="inlineStr">
        <is>
          <t>CRITICAL</t>
        </is>
      </c>
      <c r="I1913" s="200" t="n">
        <v>17</v>
      </c>
      <c r="J1913" s="200" t="inlineStr">
        <is>
          <t>NO</t>
        </is>
      </c>
      <c r="K1913" s="200" t="inlineStr">
        <is>
          <t>https://feodotracker.abuse.ch/</t>
        </is>
      </c>
      <c r="L1913" s="200" t="inlineStr">
        <is>
          <t>2026-02-06</t>
        </is>
      </c>
      <c r="M1913" s="200" t="inlineStr">
        <is>
          <t>Block C2 immediately</t>
        </is>
      </c>
      <c r="N1913" s="200" t="inlineStr">
        <is>
          <t>https://feodotracker.abuse.ch/browse.php?search=162.243.103.246</t>
        </is>
      </c>
      <c r="O1913" s="200" t="inlineStr">
        <is>
          <t>Block C2 IP 162.243.103.246:8080 immediately | Hunt for infected hosts</t>
        </is>
      </c>
      <c r="P1913" s="200" t="inlineStr">
        <is>
          <t>Network/Endpoints</t>
        </is>
      </c>
      <c r="Q1913" s="200" t="inlineStr">
        <is>
          <t>P1</t>
        </is>
      </c>
      <c r="R1913" s="200" t="inlineStr">
        <is>
          <t>🚫 Block IP at firewall immediately | 🔍 Check logs for existing connections | 🛡️ Add to threat intelligence blocklist</t>
        </is>
      </c>
      <c r="S1913" s="200" t="inlineStr">
        <is>
          <t>Skipped (20/run cap)</t>
        </is>
      </c>
      <c r="T1913" s="200" t="n">
        <v>0</v>
      </c>
      <c r="U1913" s="200" t="n">
        <v>0</v>
      </c>
      <c r="V1913" s="200" t="inlineStr">
        <is>
          <t>T1071:Application Layer Protocol | T1041:Exfiltration Over C2 Channel | T1486:Data Encrypted for Impact | T1584.005:Botnet</t>
        </is>
      </c>
      <c r="W1913" s="200" t="n">
        <v>1</v>
      </c>
      <c r="X1913" s="200" t="inlineStr">
        <is>
          <t>HIGH (70%)</t>
        </is>
      </c>
      <c r="Y1913" s="200" t="inlineStr">
        <is>
          <t>NONE</t>
        </is>
      </c>
      <c r="Z1913" s="200" t="inlineStr">
        <is>
          <t>NONE</t>
        </is>
      </c>
      <c r="AA1913" s="200" t="inlineStr">
        <is>
          <t>NONE</t>
        </is>
      </c>
      <c r="AB1913" s="200" t="inlineStr">
        <is>
          <t>NONE</t>
        </is>
      </c>
      <c r="AC1913" s="200" t="n">
        <v>0</v>
      </c>
      <c r="AD1913" s="200" t="inlineStr"/>
    </row>
    <row r="1914">
      <c r="A1914" s="200" t="inlineStr">
        <is>
          <t>FEODO_C2</t>
        </is>
      </c>
      <c r="B1914" s="200" t="inlineStr">
        <is>
          <t>5c72177d8436</t>
        </is>
      </c>
      <c r="C1914" s="200" t="inlineStr">
        <is>
          <t>Botnet C2 [QakBot]: 34.204.119.63:443 | Country: US | Last online: 2026-03-01 | Also in: FEODO</t>
        </is>
      </c>
      <c r="D1914" s="200" t="n">
        <v>8</v>
      </c>
      <c r="E1914" s="200" t="inlineStr">
        <is>
          <t>HIGH</t>
        </is>
      </c>
      <c r="F1914" s="200" t="n">
        <v>3</v>
      </c>
      <c r="G1914" s="200" t="n">
        <v>3</v>
      </c>
      <c r="H1914" s="200" t="inlineStr">
        <is>
          <t>CRITICAL</t>
        </is>
      </c>
      <c r="I1914" s="200" t="n">
        <v>17</v>
      </c>
      <c r="J1914" s="200" t="inlineStr">
        <is>
          <t>NO</t>
        </is>
      </c>
      <c r="K1914" s="200" t="inlineStr">
        <is>
          <t>https://feodotracker.abuse.ch/</t>
        </is>
      </c>
      <c r="L1914" s="200" t="inlineStr">
        <is>
          <t>2026-03-01</t>
        </is>
      </c>
      <c r="M1914" s="200" t="inlineStr">
        <is>
          <t>Block C2 immediately</t>
        </is>
      </c>
      <c r="N1914" s="200" t="inlineStr">
        <is>
          <t>https://feodotracker.abuse.ch/browse.php?search=34.204.119.63</t>
        </is>
      </c>
      <c r="O1914" s="200" t="inlineStr">
        <is>
          <t>Block C2 IP 34.204.119.63:443 immediately | Hunt for infected hosts</t>
        </is>
      </c>
      <c r="P1914" s="200" t="inlineStr">
        <is>
          <t>Network/Endpoints</t>
        </is>
      </c>
      <c r="Q1914" s="200" t="inlineStr">
        <is>
          <t>P1</t>
        </is>
      </c>
      <c r="R1914" s="200" t="inlineStr">
        <is>
          <t>🚫 Block IP at firewall immediately | 🔍 Check logs for existing connections | 🛡️ Add to threat intelligence blocklist</t>
        </is>
      </c>
      <c r="S1914" s="200" t="inlineStr">
        <is>
          <t>🖥️ HOSTING/DC: AWS EC2 (us-east-1) | 🌍 United States | Ashburn | 🏢 AWS EC2 (us-east-1) | ASN: AS14618 Amazon.com, Inc. | 🖥️ Hosting/DC</t>
        </is>
      </c>
      <c r="T1914" s="200" t="n">
        <v>0</v>
      </c>
      <c r="U1914" s="200" t="n">
        <v>0</v>
      </c>
      <c r="V1914" s="200" t="inlineStr">
        <is>
          <t>T1071:Application Layer Protocol | T1041:Exfiltration Over C2 Channel | T1486:Data Encrypted for Impact | T1584.005:Botnet</t>
        </is>
      </c>
      <c r="W1914" s="200" t="n">
        <v>1</v>
      </c>
      <c r="X1914" s="200" t="inlineStr">
        <is>
          <t>HIGH (70%)</t>
        </is>
      </c>
      <c r="Y1914" s="200" t="inlineStr">
        <is>
          <t>NONE</t>
        </is>
      </c>
      <c r="Z1914" s="200" t="inlineStr">
        <is>
          <t>NONE</t>
        </is>
      </c>
      <c r="AA1914" s="200" t="inlineStr">
        <is>
          <t>NONE</t>
        </is>
      </c>
      <c r="AB1914" s="200" t="inlineStr">
        <is>
          <t>NONE</t>
        </is>
      </c>
      <c r="AC1914" s="200" t="n">
        <v>0</v>
      </c>
      <c r="AD1914" s="200" t="inlineStr"/>
    </row>
    <row r="1915">
      <c r="A1915" s="200" t="inlineStr">
        <is>
          <t>FEODO_C2</t>
        </is>
      </c>
      <c r="B1915" s="200" t="inlineStr">
        <is>
          <t>3e7bffdfcbae</t>
        </is>
      </c>
      <c r="C1915" s="200" t="inlineStr">
        <is>
          <t>Botnet C2 [QakBot]: 178.62.3.223:443 | Country: GB | Last online: 2026-02-18 | Also in: FEODO</t>
        </is>
      </c>
      <c r="D1915" s="200" t="n">
        <v>8</v>
      </c>
      <c r="E1915" s="200" t="inlineStr">
        <is>
          <t>HIGH</t>
        </is>
      </c>
      <c r="F1915" s="200" t="n">
        <v>3</v>
      </c>
      <c r="G1915" s="200" t="n">
        <v>3</v>
      </c>
      <c r="H1915" s="200" t="inlineStr">
        <is>
          <t>CRITICAL</t>
        </is>
      </c>
      <c r="I1915" s="200" t="n">
        <v>17</v>
      </c>
      <c r="J1915" s="200" t="inlineStr">
        <is>
          <t>NO</t>
        </is>
      </c>
      <c r="K1915" s="200" t="inlineStr">
        <is>
          <t>https://feodotracker.abuse.ch/</t>
        </is>
      </c>
      <c r="L1915" s="200" t="inlineStr">
        <is>
          <t>2026-02-18</t>
        </is>
      </c>
      <c r="M1915" s="200" t="inlineStr">
        <is>
          <t>Block C2 immediately</t>
        </is>
      </c>
      <c r="N1915" s="200" t="inlineStr">
        <is>
          <t>https://feodotracker.abuse.ch/browse.php?search=178.62.3.223</t>
        </is>
      </c>
      <c r="O1915" s="200" t="inlineStr">
        <is>
          <t>Block C2 IP 178.62.3.223:443 immediately | Hunt for infected hosts</t>
        </is>
      </c>
      <c r="P1915" s="200" t="inlineStr">
        <is>
          <t>Network/Endpoints</t>
        </is>
      </c>
      <c r="Q1915" s="200" t="inlineStr">
        <is>
          <t>P1</t>
        </is>
      </c>
      <c r="R1915" s="200" t="inlineStr">
        <is>
          <t>🚫 Block IP at firewall immediately | 🔍 Check logs for existing connections | 🛡️ Add to threat intelligence blocklist</t>
        </is>
      </c>
      <c r="S1915" s="200" t="inlineStr">
        <is>
          <t>Skipped (20/run cap)</t>
        </is>
      </c>
      <c r="T1915" s="200" t="n">
        <v>0</v>
      </c>
      <c r="U1915" s="200" t="n">
        <v>0</v>
      </c>
      <c r="V1915" s="200" t="inlineStr">
        <is>
          <t>T1071:Application Layer Protocol | T1041:Exfiltration Over C2 Channel | T1486:Data Encrypted for Impact | T1584.005:Botnet</t>
        </is>
      </c>
      <c r="W1915" s="200" t="n">
        <v>1</v>
      </c>
      <c r="X1915" s="200" t="inlineStr">
        <is>
          <t>HIGH (70%)</t>
        </is>
      </c>
      <c r="Y1915" s="200" t="inlineStr">
        <is>
          <t>NONE</t>
        </is>
      </c>
      <c r="Z1915" s="200" t="inlineStr">
        <is>
          <t>NONE</t>
        </is>
      </c>
      <c r="AA1915" s="200" t="inlineStr">
        <is>
          <t>NONE</t>
        </is>
      </c>
      <c r="AB1915" s="200" t="inlineStr">
        <is>
          <t>NONE</t>
        </is>
      </c>
      <c r="AC1915" s="200" t="n">
        <v>0</v>
      </c>
      <c r="AD1915" s="200" t="inlineStr"/>
    </row>
    <row r="1916">
      <c r="A1916" s="199" t="inlineStr">
        <is>
          <t>FIREHOL_THREAT</t>
        </is>
      </c>
      <c r="B1916" s="199" t="inlineStr">
        <is>
          <t>41744fea4be9</t>
        </is>
      </c>
      <c r="C1916" s="199" t="inlineStr">
        <is>
          <t>DROP List CIDR: 0.0.0.0/8 | FireHOL L1 threat IP/CIDR | ASN: FireHOL-L1</t>
        </is>
      </c>
      <c r="D1916" s="199" t="n">
        <v>6</v>
      </c>
      <c r="E1916" s="199" t="inlineStr">
        <is>
          <t>MEDIUM</t>
        </is>
      </c>
      <c r="F1916" s="199" t="n">
        <v>2</v>
      </c>
      <c r="G1916" s="199" t="n">
        <v>2</v>
      </c>
      <c r="H1916" s="199" t="inlineStr">
        <is>
          <t>MEDIUM</t>
        </is>
      </c>
      <c r="I1916" s="199" t="n">
        <v>10</v>
      </c>
      <c r="J1916" s="199" t="inlineStr">
        <is>
          <t>NO</t>
        </is>
      </c>
      <c r="K1916" s="199" t="inlineStr">
        <is>
          <t>https://www.spamhaus.org/drop/</t>
        </is>
      </c>
      <c r="L1916" s="199" t="inlineStr">
        <is>
          <t>2026-03-03 18:53</t>
        </is>
      </c>
      <c r="M1916" s="199" t="inlineStr">
        <is>
          <t>Block CIDR</t>
        </is>
      </c>
      <c r="N1916" s="199" t="inlineStr">
        <is>
          <t>https://www.spamhaus.org/drop/</t>
        </is>
      </c>
      <c r="O1916" s="199" t="inlineStr">
        <is>
          <t>Block CIDR 0.0.0.0/8 at firewall</t>
        </is>
      </c>
      <c r="P1916" s="199" t="inlineStr">
        <is>
          <t>Firewall/Email</t>
        </is>
      </c>
      <c r="Q1916" s="199" t="inlineStr">
        <is>
          <t>P4</t>
        </is>
      </c>
      <c r="R1916" s="199" t="inlineStr">
        <is>
          <t>🔍 Investigate and apply appropriate controls</t>
        </is>
      </c>
      <c r="S1916" s="199" t="inlineStr">
        <is>
          <t>Spamhaus - CIDR range</t>
        </is>
      </c>
      <c r="T1916" s="199" t="n">
        <v>0</v>
      </c>
      <c r="U1916" s="199" t="n">
        <v>0</v>
      </c>
      <c r="V1916" s="199" t="inlineStr">
        <is>
          <t>T1566:Phishing | T1078:Valid Accounts</t>
        </is>
      </c>
      <c r="W1916" s="199" t="n">
        <v>1</v>
      </c>
      <c r="X1916" s="199" t="inlineStr">
        <is>
          <t>LOW (40%)</t>
        </is>
      </c>
      <c r="Y1916" s="199" t="inlineStr">
        <is>
          <t>NONE</t>
        </is>
      </c>
      <c r="Z1916" s="199" t="inlineStr">
        <is>
          <t>NONE</t>
        </is>
      </c>
      <c r="AA1916" s="199" t="inlineStr">
        <is>
          <t>NONE</t>
        </is>
      </c>
      <c r="AB1916" s="199" t="inlineStr">
        <is>
          <t>NONE</t>
        </is>
      </c>
      <c r="AC1916" s="199" t="n">
        <v>0</v>
      </c>
      <c r="AD1916" s="199" t="inlineStr"/>
    </row>
    <row r="1917">
      <c r="A1917" s="199" t="inlineStr">
        <is>
          <t>FIREHOL_THREAT</t>
        </is>
      </c>
      <c r="B1917" s="199" t="inlineStr">
        <is>
          <t>16557aba7819</t>
        </is>
      </c>
      <c r="C1917" s="199" t="inlineStr">
        <is>
          <t>DROP List CIDR: 1.10.16.0/20 | FireHOL L1 threat IP/CIDR | ASN: FireHOL-L1</t>
        </is>
      </c>
      <c r="D1917" s="199" t="n">
        <v>6</v>
      </c>
      <c r="E1917" s="199" t="inlineStr">
        <is>
          <t>MEDIUM</t>
        </is>
      </c>
      <c r="F1917" s="199" t="n">
        <v>2</v>
      </c>
      <c r="G1917" s="199" t="n">
        <v>2</v>
      </c>
      <c r="H1917" s="199" t="inlineStr">
        <is>
          <t>MEDIUM</t>
        </is>
      </c>
      <c r="I1917" s="199" t="n">
        <v>10</v>
      </c>
      <c r="J1917" s="199" t="inlineStr">
        <is>
          <t>NO</t>
        </is>
      </c>
      <c r="K1917" s="199" t="inlineStr">
        <is>
          <t>https://www.spamhaus.org/drop/</t>
        </is>
      </c>
      <c r="L1917" s="199" t="inlineStr">
        <is>
          <t>2026-03-03 18:53</t>
        </is>
      </c>
      <c r="M1917" s="199" t="inlineStr">
        <is>
          <t>Block CIDR</t>
        </is>
      </c>
      <c r="N1917" s="199" t="inlineStr">
        <is>
          <t>https://www.spamhaus.org/drop/</t>
        </is>
      </c>
      <c r="O1917" s="199" t="inlineStr">
        <is>
          <t>Block CIDR 1.10.16.0/20 at firewall</t>
        </is>
      </c>
      <c r="P1917" s="199" t="inlineStr">
        <is>
          <t>Firewall/Email</t>
        </is>
      </c>
      <c r="Q1917" s="199" t="inlineStr">
        <is>
          <t>P4</t>
        </is>
      </c>
      <c r="R1917" s="199" t="inlineStr">
        <is>
          <t>🔍 Investigate and apply appropriate controls</t>
        </is>
      </c>
      <c r="S1917" s="199" t="inlineStr">
        <is>
          <t>Spamhaus - CIDR range</t>
        </is>
      </c>
      <c r="T1917" s="199" t="n">
        <v>0</v>
      </c>
      <c r="U1917" s="199" t="n">
        <v>0</v>
      </c>
      <c r="V1917" s="199" t="inlineStr">
        <is>
          <t>T1566:Phishing | T1078:Valid Accounts</t>
        </is>
      </c>
      <c r="W1917" s="199" t="n">
        <v>1</v>
      </c>
      <c r="X1917" s="199" t="inlineStr">
        <is>
          <t>LOW (40%)</t>
        </is>
      </c>
      <c r="Y1917" s="199" t="inlineStr">
        <is>
          <t>NONE</t>
        </is>
      </c>
      <c r="Z1917" s="199" t="inlineStr">
        <is>
          <t>NONE</t>
        </is>
      </c>
      <c r="AA1917" s="199" t="inlineStr">
        <is>
          <t>NONE</t>
        </is>
      </c>
      <c r="AB1917" s="199" t="inlineStr">
        <is>
          <t>NONE</t>
        </is>
      </c>
      <c r="AC1917" s="199" t="n">
        <v>0</v>
      </c>
      <c r="AD1917" s="199" t="inlineStr"/>
    </row>
    <row r="1918">
      <c r="A1918" s="199" t="inlineStr">
        <is>
          <t>FIREHOL_THREAT</t>
        </is>
      </c>
      <c r="B1918" s="199" t="inlineStr">
        <is>
          <t>036d6cf17ed5</t>
        </is>
      </c>
      <c r="C1918" s="199" t="inlineStr">
        <is>
          <t>DROP List CIDR: 1.19.0.0/16 | FireHOL L1 threat IP/CIDR | ASN: FireHOL-L1</t>
        </is>
      </c>
      <c r="D1918" s="199" t="n">
        <v>6</v>
      </c>
      <c r="E1918" s="199" t="inlineStr">
        <is>
          <t>MEDIUM</t>
        </is>
      </c>
      <c r="F1918" s="199" t="n">
        <v>2</v>
      </c>
      <c r="G1918" s="199" t="n">
        <v>2</v>
      </c>
      <c r="H1918" s="199" t="inlineStr">
        <is>
          <t>MEDIUM</t>
        </is>
      </c>
      <c r="I1918" s="199" t="n">
        <v>10</v>
      </c>
      <c r="J1918" s="199" t="inlineStr">
        <is>
          <t>NO</t>
        </is>
      </c>
      <c r="K1918" s="199" t="inlineStr">
        <is>
          <t>https://www.spamhaus.org/drop/</t>
        </is>
      </c>
      <c r="L1918" s="199" t="inlineStr">
        <is>
          <t>2026-03-03 18:53</t>
        </is>
      </c>
      <c r="M1918" s="199" t="inlineStr">
        <is>
          <t>Block CIDR</t>
        </is>
      </c>
      <c r="N1918" s="199" t="inlineStr">
        <is>
          <t>https://www.spamhaus.org/drop/</t>
        </is>
      </c>
      <c r="O1918" s="199" t="inlineStr">
        <is>
          <t>Block CIDR 1.19.0.0/16 at firewall</t>
        </is>
      </c>
      <c r="P1918" s="199" t="inlineStr">
        <is>
          <t>Firewall/Email</t>
        </is>
      </c>
      <c r="Q1918" s="199" t="inlineStr">
        <is>
          <t>P4</t>
        </is>
      </c>
      <c r="R1918" s="199" t="inlineStr">
        <is>
          <t>🔍 Investigate and apply appropriate controls</t>
        </is>
      </c>
      <c r="S1918" s="199" t="inlineStr">
        <is>
          <t>Spamhaus - CIDR range</t>
        </is>
      </c>
      <c r="T1918" s="199" t="n">
        <v>0</v>
      </c>
      <c r="U1918" s="199" t="n">
        <v>0</v>
      </c>
      <c r="V1918" s="199" t="inlineStr">
        <is>
          <t>T1566:Phishing | T1078:Valid Accounts</t>
        </is>
      </c>
      <c r="W1918" s="199" t="n">
        <v>1</v>
      </c>
      <c r="X1918" s="199" t="inlineStr">
        <is>
          <t>LOW (40%)</t>
        </is>
      </c>
      <c r="Y1918" s="199" t="inlineStr">
        <is>
          <t>NONE</t>
        </is>
      </c>
      <c r="Z1918" s="199" t="inlineStr">
        <is>
          <t>NONE</t>
        </is>
      </c>
      <c r="AA1918" s="199" t="inlineStr">
        <is>
          <t>NONE</t>
        </is>
      </c>
      <c r="AB1918" s="199" t="inlineStr">
        <is>
          <t>NONE</t>
        </is>
      </c>
      <c r="AC1918" s="199" t="n">
        <v>0</v>
      </c>
      <c r="AD1918" s="199" t="inlineStr"/>
    </row>
    <row r="1919">
      <c r="A1919" s="199" t="inlineStr">
        <is>
          <t>FIREHOL_THREAT</t>
        </is>
      </c>
      <c r="B1919" s="199" t="inlineStr">
        <is>
          <t>087f73381bbd</t>
        </is>
      </c>
      <c r="C1919" s="199" t="inlineStr">
        <is>
          <t>DROP List CIDR: 1.32.128.0/18 | FireHOL L1 threat IP/CIDR | ASN: FireHOL-L1</t>
        </is>
      </c>
      <c r="D1919" s="199" t="n">
        <v>6</v>
      </c>
      <c r="E1919" s="199" t="inlineStr">
        <is>
          <t>MEDIUM</t>
        </is>
      </c>
      <c r="F1919" s="199" t="n">
        <v>2</v>
      </c>
      <c r="G1919" s="199" t="n">
        <v>2</v>
      </c>
      <c r="H1919" s="199" t="inlineStr">
        <is>
          <t>MEDIUM</t>
        </is>
      </c>
      <c r="I1919" s="199" t="n">
        <v>10</v>
      </c>
      <c r="J1919" s="199" t="inlineStr">
        <is>
          <t>NO</t>
        </is>
      </c>
      <c r="K1919" s="199" t="inlineStr">
        <is>
          <t>https://www.spamhaus.org/drop/</t>
        </is>
      </c>
      <c r="L1919" s="199" t="inlineStr">
        <is>
          <t>2026-03-03 18:53</t>
        </is>
      </c>
      <c r="M1919" s="199" t="inlineStr">
        <is>
          <t>Block CIDR</t>
        </is>
      </c>
      <c r="N1919" s="199" t="inlineStr">
        <is>
          <t>https://www.spamhaus.org/drop/</t>
        </is>
      </c>
      <c r="O1919" s="199" t="inlineStr">
        <is>
          <t>Block CIDR 1.32.128.0/18 at firewall</t>
        </is>
      </c>
      <c r="P1919" s="199" t="inlineStr">
        <is>
          <t>Firewall/Email</t>
        </is>
      </c>
      <c r="Q1919" s="199" t="inlineStr">
        <is>
          <t>P4</t>
        </is>
      </c>
      <c r="R1919" s="199" t="inlineStr">
        <is>
          <t>🔍 Investigate and apply appropriate controls</t>
        </is>
      </c>
      <c r="S1919" s="199" t="inlineStr">
        <is>
          <t>Spamhaus - CIDR range</t>
        </is>
      </c>
      <c r="T1919" s="199" t="n">
        <v>0</v>
      </c>
      <c r="U1919" s="199" t="n">
        <v>0</v>
      </c>
      <c r="V1919" s="199" t="inlineStr">
        <is>
          <t>T1566:Phishing | T1078:Valid Accounts</t>
        </is>
      </c>
      <c r="W1919" s="199" t="n">
        <v>1</v>
      </c>
      <c r="X1919" s="199" t="inlineStr">
        <is>
          <t>LOW (40%)</t>
        </is>
      </c>
      <c r="Y1919" s="199" t="inlineStr">
        <is>
          <t>NONE</t>
        </is>
      </c>
      <c r="Z1919" s="199" t="inlineStr">
        <is>
          <t>NONE</t>
        </is>
      </c>
      <c r="AA1919" s="199" t="inlineStr">
        <is>
          <t>NONE</t>
        </is>
      </c>
      <c r="AB1919" s="199" t="inlineStr">
        <is>
          <t>NONE</t>
        </is>
      </c>
      <c r="AC1919" s="199" t="n">
        <v>0</v>
      </c>
      <c r="AD1919" s="199" t="inlineStr"/>
    </row>
    <row r="1920">
      <c r="A1920" s="199" t="inlineStr">
        <is>
          <t>FIREHOL_THREAT</t>
        </is>
      </c>
      <c r="B1920" s="199" t="inlineStr">
        <is>
          <t>452c623d084c</t>
        </is>
      </c>
      <c r="C1920" s="199" t="inlineStr">
        <is>
          <t>DROP List CIDR: 2.56.192.0/22 | FireHOL L1 threat IP/CIDR | ASN: FireHOL-L1</t>
        </is>
      </c>
      <c r="D1920" s="199" t="n">
        <v>6</v>
      </c>
      <c r="E1920" s="199" t="inlineStr">
        <is>
          <t>MEDIUM</t>
        </is>
      </c>
      <c r="F1920" s="199" t="n">
        <v>2</v>
      </c>
      <c r="G1920" s="199" t="n">
        <v>2</v>
      </c>
      <c r="H1920" s="199" t="inlineStr">
        <is>
          <t>MEDIUM</t>
        </is>
      </c>
      <c r="I1920" s="199" t="n">
        <v>10</v>
      </c>
      <c r="J1920" s="199" t="inlineStr">
        <is>
          <t>NO</t>
        </is>
      </c>
      <c r="K1920" s="199" t="inlineStr">
        <is>
          <t>https://www.spamhaus.org/drop/</t>
        </is>
      </c>
      <c r="L1920" s="199" t="inlineStr">
        <is>
          <t>2026-03-03 18:53</t>
        </is>
      </c>
      <c r="M1920" s="199" t="inlineStr">
        <is>
          <t>Block CIDR</t>
        </is>
      </c>
      <c r="N1920" s="199" t="inlineStr">
        <is>
          <t>https://www.spamhaus.org/drop/</t>
        </is>
      </c>
      <c r="O1920" s="199" t="inlineStr">
        <is>
          <t>Block CIDR 2.56.192.0/22 at firewall</t>
        </is>
      </c>
      <c r="P1920" s="199" t="inlineStr">
        <is>
          <t>Firewall/Email</t>
        </is>
      </c>
      <c r="Q1920" s="199" t="inlineStr">
        <is>
          <t>P4</t>
        </is>
      </c>
      <c r="R1920" s="199" t="inlineStr">
        <is>
          <t>🔍 Investigate and apply appropriate controls</t>
        </is>
      </c>
      <c r="S1920" s="199" t="inlineStr">
        <is>
          <t>Spamhaus - CIDR range</t>
        </is>
      </c>
      <c r="T1920" s="199" t="n">
        <v>0</v>
      </c>
      <c r="U1920" s="199" t="n">
        <v>0</v>
      </c>
      <c r="V1920" s="199" t="inlineStr">
        <is>
          <t>T1566:Phishing | T1078:Valid Accounts</t>
        </is>
      </c>
      <c r="W1920" s="199" t="n">
        <v>1</v>
      </c>
      <c r="X1920" s="199" t="inlineStr">
        <is>
          <t>LOW (40%)</t>
        </is>
      </c>
      <c r="Y1920" s="199" t="inlineStr">
        <is>
          <t>NONE</t>
        </is>
      </c>
      <c r="Z1920" s="199" t="inlineStr">
        <is>
          <t>NONE</t>
        </is>
      </c>
      <c r="AA1920" s="199" t="inlineStr">
        <is>
          <t>NONE</t>
        </is>
      </c>
      <c r="AB1920" s="199" t="inlineStr">
        <is>
          <t>NONE</t>
        </is>
      </c>
      <c r="AC1920" s="199" t="n">
        <v>0</v>
      </c>
      <c r="AD1920" s="199" t="inlineStr"/>
    </row>
    <row r="1921">
      <c r="A1921" s="199" t="inlineStr">
        <is>
          <t>FIREHOL_THREAT</t>
        </is>
      </c>
      <c r="B1921" s="199" t="inlineStr">
        <is>
          <t>7ceaa959d06d</t>
        </is>
      </c>
      <c r="C1921" s="199" t="inlineStr">
        <is>
          <t>DROP List CIDR: 2.57.122.0/24 | FireHOL L1 threat IP/CIDR | ASN: FireHOL-L1</t>
        </is>
      </c>
      <c r="D1921" s="199" t="n">
        <v>6</v>
      </c>
      <c r="E1921" s="199" t="inlineStr">
        <is>
          <t>MEDIUM</t>
        </is>
      </c>
      <c r="F1921" s="199" t="n">
        <v>2</v>
      </c>
      <c r="G1921" s="199" t="n">
        <v>2</v>
      </c>
      <c r="H1921" s="199" t="inlineStr">
        <is>
          <t>MEDIUM</t>
        </is>
      </c>
      <c r="I1921" s="199" t="n">
        <v>10</v>
      </c>
      <c r="J1921" s="199" t="inlineStr">
        <is>
          <t>NO</t>
        </is>
      </c>
      <c r="K1921" s="199" t="inlineStr">
        <is>
          <t>https://www.spamhaus.org/drop/</t>
        </is>
      </c>
      <c r="L1921" s="199" t="inlineStr">
        <is>
          <t>2026-03-03 18:53</t>
        </is>
      </c>
      <c r="M1921" s="199" t="inlineStr">
        <is>
          <t>Block CIDR</t>
        </is>
      </c>
      <c r="N1921" s="199" t="inlineStr">
        <is>
          <t>https://www.spamhaus.org/drop/</t>
        </is>
      </c>
      <c r="O1921" s="199" t="inlineStr">
        <is>
          <t>Block CIDR 2.57.122.0/24 at firewall</t>
        </is>
      </c>
      <c r="P1921" s="199" t="inlineStr">
        <is>
          <t>Firewall/Email</t>
        </is>
      </c>
      <c r="Q1921" s="199" t="inlineStr">
        <is>
          <t>P4</t>
        </is>
      </c>
      <c r="R1921" s="199" t="inlineStr">
        <is>
          <t>🔍 Investigate and apply appropriate controls</t>
        </is>
      </c>
      <c r="S1921" s="199" t="inlineStr">
        <is>
          <t>Spamhaus - CIDR range</t>
        </is>
      </c>
      <c r="T1921" s="199" t="n">
        <v>0</v>
      </c>
      <c r="U1921" s="199" t="n">
        <v>0</v>
      </c>
      <c r="V1921" s="199" t="inlineStr">
        <is>
          <t>T1566:Phishing | T1078:Valid Accounts</t>
        </is>
      </c>
      <c r="W1921" s="199" t="n">
        <v>1</v>
      </c>
      <c r="X1921" s="199" t="inlineStr">
        <is>
          <t>LOW (40%)</t>
        </is>
      </c>
      <c r="Y1921" s="199" t="inlineStr">
        <is>
          <t>NONE</t>
        </is>
      </c>
      <c r="Z1921" s="199" t="inlineStr">
        <is>
          <t>NONE</t>
        </is>
      </c>
      <c r="AA1921" s="199" t="inlineStr">
        <is>
          <t>NONE</t>
        </is>
      </c>
      <c r="AB1921" s="199" t="inlineStr">
        <is>
          <t>NONE</t>
        </is>
      </c>
      <c r="AC1921" s="199" t="n">
        <v>0</v>
      </c>
      <c r="AD1921" s="199" t="inlineStr"/>
    </row>
    <row r="1922">
      <c r="A1922" s="199" t="inlineStr">
        <is>
          <t>FIREHOL_THREAT</t>
        </is>
      </c>
      <c r="B1922" s="199" t="inlineStr">
        <is>
          <t>b7c5eff6534b</t>
        </is>
      </c>
      <c r="C1922" s="199" t="inlineStr">
        <is>
          <t>DROP List CIDR: 2.57.149.0/24 | FireHOL L1 threat IP/CIDR | ASN: FireHOL-L1</t>
        </is>
      </c>
      <c r="D1922" s="199" t="n">
        <v>6</v>
      </c>
      <c r="E1922" s="199" t="inlineStr">
        <is>
          <t>MEDIUM</t>
        </is>
      </c>
      <c r="F1922" s="199" t="n">
        <v>2</v>
      </c>
      <c r="G1922" s="199" t="n">
        <v>2</v>
      </c>
      <c r="H1922" s="199" t="inlineStr">
        <is>
          <t>MEDIUM</t>
        </is>
      </c>
      <c r="I1922" s="199" t="n">
        <v>10</v>
      </c>
      <c r="J1922" s="199" t="inlineStr">
        <is>
          <t>NO</t>
        </is>
      </c>
      <c r="K1922" s="199" t="inlineStr">
        <is>
          <t>https://www.spamhaus.org/drop/</t>
        </is>
      </c>
      <c r="L1922" s="199" t="inlineStr">
        <is>
          <t>2026-03-03 18:53</t>
        </is>
      </c>
      <c r="M1922" s="199" t="inlineStr">
        <is>
          <t>Block CIDR</t>
        </is>
      </c>
      <c r="N1922" s="199" t="inlineStr">
        <is>
          <t>https://www.spamhaus.org/drop/</t>
        </is>
      </c>
      <c r="O1922" s="199" t="inlineStr">
        <is>
          <t>Block CIDR 2.57.149.0/24 at firewall</t>
        </is>
      </c>
      <c r="P1922" s="199" t="inlineStr">
        <is>
          <t>Firewall/Email</t>
        </is>
      </c>
      <c r="Q1922" s="199" t="inlineStr">
        <is>
          <t>P4</t>
        </is>
      </c>
      <c r="R1922" s="199" t="inlineStr">
        <is>
          <t>🔍 Investigate and apply appropriate controls</t>
        </is>
      </c>
      <c r="S1922" s="199" t="inlineStr">
        <is>
          <t>Spamhaus - CIDR range</t>
        </is>
      </c>
      <c r="T1922" s="199" t="n">
        <v>0</v>
      </c>
      <c r="U1922" s="199" t="n">
        <v>0</v>
      </c>
      <c r="V1922" s="199" t="inlineStr">
        <is>
          <t>T1566:Phishing | T1078:Valid Accounts</t>
        </is>
      </c>
      <c r="W1922" s="199" t="n">
        <v>1</v>
      </c>
      <c r="X1922" s="199" t="inlineStr">
        <is>
          <t>LOW (40%)</t>
        </is>
      </c>
      <c r="Y1922" s="199" t="inlineStr">
        <is>
          <t>NONE</t>
        </is>
      </c>
      <c r="Z1922" s="199" t="inlineStr">
        <is>
          <t>NONE</t>
        </is>
      </c>
      <c r="AA1922" s="199" t="inlineStr">
        <is>
          <t>NONE</t>
        </is>
      </c>
      <c r="AB1922" s="199" t="inlineStr">
        <is>
          <t>NONE</t>
        </is>
      </c>
      <c r="AC1922" s="199" t="n">
        <v>0</v>
      </c>
      <c r="AD1922" s="199" t="inlineStr"/>
    </row>
    <row r="1923">
      <c r="A1923" s="199" t="inlineStr">
        <is>
          <t>FIREHOL_THREAT</t>
        </is>
      </c>
      <c r="B1923" s="199" t="inlineStr">
        <is>
          <t>211aeb418ce4</t>
        </is>
      </c>
      <c r="C1923" s="199" t="inlineStr">
        <is>
          <t>DROP List CIDR: 2.57.232.0/22 | FireHOL L1 threat IP/CIDR | ASN: FireHOL-L1</t>
        </is>
      </c>
      <c r="D1923" s="199" t="n">
        <v>6</v>
      </c>
      <c r="E1923" s="199" t="inlineStr">
        <is>
          <t>MEDIUM</t>
        </is>
      </c>
      <c r="F1923" s="199" t="n">
        <v>2</v>
      </c>
      <c r="G1923" s="199" t="n">
        <v>2</v>
      </c>
      <c r="H1923" s="199" t="inlineStr">
        <is>
          <t>MEDIUM</t>
        </is>
      </c>
      <c r="I1923" s="199" t="n">
        <v>10</v>
      </c>
      <c r="J1923" s="199" t="inlineStr">
        <is>
          <t>NO</t>
        </is>
      </c>
      <c r="K1923" s="199" t="inlineStr">
        <is>
          <t>https://www.spamhaus.org/drop/</t>
        </is>
      </c>
      <c r="L1923" s="199" t="inlineStr">
        <is>
          <t>2026-03-03 18:53</t>
        </is>
      </c>
      <c r="M1923" s="199" t="inlineStr">
        <is>
          <t>Block CIDR</t>
        </is>
      </c>
      <c r="N1923" s="199" t="inlineStr">
        <is>
          <t>https://www.spamhaus.org/drop/</t>
        </is>
      </c>
      <c r="O1923" s="199" t="inlineStr">
        <is>
          <t>Block CIDR 2.57.232.0/22 at firewall</t>
        </is>
      </c>
      <c r="P1923" s="199" t="inlineStr">
        <is>
          <t>Firewall/Email</t>
        </is>
      </c>
      <c r="Q1923" s="199" t="inlineStr">
        <is>
          <t>P4</t>
        </is>
      </c>
      <c r="R1923" s="199" t="inlineStr">
        <is>
          <t>🔍 Investigate and apply appropriate controls</t>
        </is>
      </c>
      <c r="S1923" s="199" t="inlineStr">
        <is>
          <t>Spamhaus - CIDR range</t>
        </is>
      </c>
      <c r="T1923" s="199" t="n">
        <v>0</v>
      </c>
      <c r="U1923" s="199" t="n">
        <v>0</v>
      </c>
      <c r="V1923" s="199" t="inlineStr">
        <is>
          <t>T1566:Phishing | T1078:Valid Accounts</t>
        </is>
      </c>
      <c r="W1923" s="199" t="n">
        <v>1</v>
      </c>
      <c r="X1923" s="199" t="inlineStr">
        <is>
          <t>LOW (40%)</t>
        </is>
      </c>
      <c r="Y1923" s="199" t="inlineStr">
        <is>
          <t>NONE</t>
        </is>
      </c>
      <c r="Z1923" s="199" t="inlineStr">
        <is>
          <t>NONE</t>
        </is>
      </c>
      <c r="AA1923" s="199" t="inlineStr">
        <is>
          <t>NONE</t>
        </is>
      </c>
      <c r="AB1923" s="199" t="inlineStr">
        <is>
          <t>NONE</t>
        </is>
      </c>
      <c r="AC1923" s="199" t="n">
        <v>0</v>
      </c>
      <c r="AD1923" s="199" t="inlineStr"/>
    </row>
    <row r="1924">
      <c r="A1924" s="199" t="inlineStr">
        <is>
          <t>FIREHOL_THREAT</t>
        </is>
      </c>
      <c r="B1924" s="199" t="inlineStr">
        <is>
          <t>b25bffd553fe</t>
        </is>
      </c>
      <c r="C1924" s="199" t="inlineStr">
        <is>
          <t>DROP List CIDR: 2.58.56.0/24 | FireHOL L1 threat IP/CIDR | ASN: FireHOL-L1</t>
        </is>
      </c>
      <c r="D1924" s="199" t="n">
        <v>6</v>
      </c>
      <c r="E1924" s="199" t="inlineStr">
        <is>
          <t>MEDIUM</t>
        </is>
      </c>
      <c r="F1924" s="199" t="n">
        <v>2</v>
      </c>
      <c r="G1924" s="199" t="n">
        <v>2</v>
      </c>
      <c r="H1924" s="199" t="inlineStr">
        <is>
          <t>MEDIUM</t>
        </is>
      </c>
      <c r="I1924" s="199" t="n">
        <v>10</v>
      </c>
      <c r="J1924" s="199" t="inlineStr">
        <is>
          <t>NO</t>
        </is>
      </c>
      <c r="K1924" s="199" t="inlineStr">
        <is>
          <t>https://www.spamhaus.org/drop/</t>
        </is>
      </c>
      <c r="L1924" s="199" t="inlineStr">
        <is>
          <t>2026-03-03 18:53</t>
        </is>
      </c>
      <c r="M1924" s="199" t="inlineStr">
        <is>
          <t>Block CIDR</t>
        </is>
      </c>
      <c r="N1924" s="199" t="inlineStr">
        <is>
          <t>https://www.spamhaus.org/drop/</t>
        </is>
      </c>
      <c r="O1924" s="199" t="inlineStr">
        <is>
          <t>Block CIDR 2.58.56.0/24 at firewall</t>
        </is>
      </c>
      <c r="P1924" s="199" t="inlineStr">
        <is>
          <t>Firewall/Email</t>
        </is>
      </c>
      <c r="Q1924" s="199" t="inlineStr">
        <is>
          <t>P4</t>
        </is>
      </c>
      <c r="R1924" s="199" t="inlineStr">
        <is>
          <t>🔍 Investigate and apply appropriate controls</t>
        </is>
      </c>
      <c r="S1924" s="199" t="inlineStr">
        <is>
          <t>Spamhaus - CIDR range</t>
        </is>
      </c>
      <c r="T1924" s="199" t="n">
        <v>0</v>
      </c>
      <c r="U1924" s="199" t="n">
        <v>0</v>
      </c>
      <c r="V1924" s="199" t="inlineStr">
        <is>
          <t>T1566:Phishing | T1078:Valid Accounts</t>
        </is>
      </c>
      <c r="W1924" s="199" t="n">
        <v>1</v>
      </c>
      <c r="X1924" s="199" t="inlineStr">
        <is>
          <t>LOW (40%)</t>
        </is>
      </c>
      <c r="Y1924" s="199" t="inlineStr">
        <is>
          <t>NONE</t>
        </is>
      </c>
      <c r="Z1924" s="199" t="inlineStr">
        <is>
          <t>NONE</t>
        </is>
      </c>
      <c r="AA1924" s="199" t="inlineStr">
        <is>
          <t>NONE</t>
        </is>
      </c>
      <c r="AB1924" s="199" t="inlineStr">
        <is>
          <t>NONE</t>
        </is>
      </c>
      <c r="AC1924" s="199" t="n">
        <v>0</v>
      </c>
      <c r="AD1924" s="199" t="inlineStr"/>
    </row>
    <row r="1925">
      <c r="A1925" s="199" t="inlineStr">
        <is>
          <t>FIREHOL_THREAT</t>
        </is>
      </c>
      <c r="B1925" s="199" t="inlineStr">
        <is>
          <t>28fb5dc4a3f6</t>
        </is>
      </c>
      <c r="C1925" s="199" t="inlineStr">
        <is>
          <t>DROP List CIDR: 2.58.95.0/24 | FireHOL L1 threat IP/CIDR | ASN: FireHOL-L1</t>
        </is>
      </c>
      <c r="D1925" s="199" t="n">
        <v>6</v>
      </c>
      <c r="E1925" s="199" t="inlineStr">
        <is>
          <t>MEDIUM</t>
        </is>
      </c>
      <c r="F1925" s="199" t="n">
        <v>2</v>
      </c>
      <c r="G1925" s="199" t="n">
        <v>2</v>
      </c>
      <c r="H1925" s="199" t="inlineStr">
        <is>
          <t>MEDIUM</t>
        </is>
      </c>
      <c r="I1925" s="199" t="n">
        <v>10</v>
      </c>
      <c r="J1925" s="199" t="inlineStr">
        <is>
          <t>NO</t>
        </is>
      </c>
      <c r="K1925" s="199" t="inlineStr">
        <is>
          <t>https://www.spamhaus.org/drop/</t>
        </is>
      </c>
      <c r="L1925" s="199" t="inlineStr">
        <is>
          <t>2026-03-03 18:53</t>
        </is>
      </c>
      <c r="M1925" s="199" t="inlineStr">
        <is>
          <t>Block CIDR</t>
        </is>
      </c>
      <c r="N1925" s="199" t="inlineStr">
        <is>
          <t>https://www.spamhaus.org/drop/</t>
        </is>
      </c>
      <c r="O1925" s="199" t="inlineStr">
        <is>
          <t>Block CIDR 2.58.95.0/24 at firewall</t>
        </is>
      </c>
      <c r="P1925" s="199" t="inlineStr">
        <is>
          <t>Firewall/Email</t>
        </is>
      </c>
      <c r="Q1925" s="199" t="inlineStr">
        <is>
          <t>P4</t>
        </is>
      </c>
      <c r="R1925" s="199" t="inlineStr">
        <is>
          <t>🔍 Investigate and apply appropriate controls</t>
        </is>
      </c>
      <c r="S1925" s="199" t="inlineStr">
        <is>
          <t>Spamhaus - CIDR range</t>
        </is>
      </c>
      <c r="T1925" s="199" t="n">
        <v>0</v>
      </c>
      <c r="U1925" s="199" t="n">
        <v>0</v>
      </c>
      <c r="V1925" s="199" t="inlineStr">
        <is>
          <t>T1566:Phishing | T1078:Valid Accounts</t>
        </is>
      </c>
      <c r="W1925" s="199" t="n">
        <v>1</v>
      </c>
      <c r="X1925" s="199" t="inlineStr">
        <is>
          <t>LOW (40%)</t>
        </is>
      </c>
      <c r="Y1925" s="199" t="inlineStr">
        <is>
          <t>NONE</t>
        </is>
      </c>
      <c r="Z1925" s="199" t="inlineStr">
        <is>
          <t>NONE</t>
        </is>
      </c>
      <c r="AA1925" s="199" t="inlineStr">
        <is>
          <t>NONE</t>
        </is>
      </c>
      <c r="AB1925" s="199" t="inlineStr">
        <is>
          <t>NONE</t>
        </is>
      </c>
      <c r="AC1925" s="199" t="n">
        <v>0</v>
      </c>
      <c r="AD1925" s="199" t="inlineStr"/>
    </row>
    <row r="1926">
      <c r="A1926" s="199" t="inlineStr">
        <is>
          <t>FIREHOL_THREAT</t>
        </is>
      </c>
      <c r="B1926" s="199" t="inlineStr">
        <is>
          <t>dcb2a79dd6f5</t>
        </is>
      </c>
      <c r="C1926" s="199" t="inlineStr">
        <is>
          <t>DROP List CIDR: 2.59.152.0/24 | FireHOL L1 threat IP/CIDR | ASN: FireHOL-L1</t>
        </is>
      </c>
      <c r="D1926" s="199" t="n">
        <v>6</v>
      </c>
      <c r="E1926" s="199" t="inlineStr">
        <is>
          <t>MEDIUM</t>
        </is>
      </c>
      <c r="F1926" s="199" t="n">
        <v>2</v>
      </c>
      <c r="G1926" s="199" t="n">
        <v>2</v>
      </c>
      <c r="H1926" s="199" t="inlineStr">
        <is>
          <t>MEDIUM</t>
        </is>
      </c>
      <c r="I1926" s="199" t="n">
        <v>10</v>
      </c>
      <c r="J1926" s="199" t="inlineStr">
        <is>
          <t>NO</t>
        </is>
      </c>
      <c r="K1926" s="199" t="inlineStr">
        <is>
          <t>https://www.spamhaus.org/drop/</t>
        </is>
      </c>
      <c r="L1926" s="199" t="inlineStr">
        <is>
          <t>2026-03-03 18:53</t>
        </is>
      </c>
      <c r="M1926" s="199" t="inlineStr">
        <is>
          <t>Block CIDR</t>
        </is>
      </c>
      <c r="N1926" s="199" t="inlineStr">
        <is>
          <t>https://www.spamhaus.org/drop/</t>
        </is>
      </c>
      <c r="O1926" s="199" t="inlineStr">
        <is>
          <t>Block CIDR 2.59.152.0/24 at firewall</t>
        </is>
      </c>
      <c r="P1926" s="199" t="inlineStr">
        <is>
          <t>Firewall/Email</t>
        </is>
      </c>
      <c r="Q1926" s="199" t="inlineStr">
        <is>
          <t>P4</t>
        </is>
      </c>
      <c r="R1926" s="199" t="inlineStr">
        <is>
          <t>🔍 Investigate and apply appropriate controls</t>
        </is>
      </c>
      <c r="S1926" s="199" t="inlineStr">
        <is>
          <t>Spamhaus - CIDR range</t>
        </is>
      </c>
      <c r="T1926" s="199" t="n">
        <v>0</v>
      </c>
      <c r="U1926" s="199" t="n">
        <v>0</v>
      </c>
      <c r="V1926" s="199" t="inlineStr">
        <is>
          <t>T1566:Phishing | T1078:Valid Accounts</t>
        </is>
      </c>
      <c r="W1926" s="199" t="n">
        <v>1</v>
      </c>
      <c r="X1926" s="199" t="inlineStr">
        <is>
          <t>LOW (40%)</t>
        </is>
      </c>
      <c r="Y1926" s="199" t="inlineStr">
        <is>
          <t>NONE</t>
        </is>
      </c>
      <c r="Z1926" s="199" t="inlineStr">
        <is>
          <t>NONE</t>
        </is>
      </c>
      <c r="AA1926" s="199" t="inlineStr">
        <is>
          <t>NONE</t>
        </is>
      </c>
      <c r="AB1926" s="199" t="inlineStr">
        <is>
          <t>NONE</t>
        </is>
      </c>
      <c r="AC1926" s="199" t="n">
        <v>0</v>
      </c>
      <c r="AD1926" s="199" t="inlineStr"/>
    </row>
    <row r="1927">
      <c r="A1927" s="199" t="inlineStr">
        <is>
          <t>FIREHOL_THREAT</t>
        </is>
      </c>
      <c r="B1927" s="199" t="inlineStr">
        <is>
          <t>74eb2ddc71aa</t>
        </is>
      </c>
      <c r="C1927" s="199" t="inlineStr">
        <is>
          <t>DROP List CIDR: 5.42.64.0/22 | FireHOL L1 threat IP/CIDR | ASN: FireHOL-L1</t>
        </is>
      </c>
      <c r="D1927" s="199" t="n">
        <v>6</v>
      </c>
      <c r="E1927" s="199" t="inlineStr">
        <is>
          <t>MEDIUM</t>
        </is>
      </c>
      <c r="F1927" s="199" t="n">
        <v>2</v>
      </c>
      <c r="G1927" s="199" t="n">
        <v>2</v>
      </c>
      <c r="H1927" s="199" t="inlineStr">
        <is>
          <t>MEDIUM</t>
        </is>
      </c>
      <c r="I1927" s="199" t="n">
        <v>10</v>
      </c>
      <c r="J1927" s="199" t="inlineStr">
        <is>
          <t>NO</t>
        </is>
      </c>
      <c r="K1927" s="199" t="inlineStr">
        <is>
          <t>https://www.spamhaus.org/drop/</t>
        </is>
      </c>
      <c r="L1927" s="199" t="inlineStr">
        <is>
          <t>2026-03-03 18:53</t>
        </is>
      </c>
      <c r="M1927" s="199" t="inlineStr">
        <is>
          <t>Block CIDR</t>
        </is>
      </c>
      <c r="N1927" s="199" t="inlineStr">
        <is>
          <t>https://www.spamhaus.org/drop/</t>
        </is>
      </c>
      <c r="O1927" s="199" t="inlineStr">
        <is>
          <t>Block CIDR 5.42.64.0/22 at firewall</t>
        </is>
      </c>
      <c r="P1927" s="199" t="inlineStr">
        <is>
          <t>Firewall/Email</t>
        </is>
      </c>
      <c r="Q1927" s="199" t="inlineStr">
        <is>
          <t>P4</t>
        </is>
      </c>
      <c r="R1927" s="199" t="inlineStr">
        <is>
          <t>🔍 Investigate and apply appropriate controls</t>
        </is>
      </c>
      <c r="S1927" s="199" t="inlineStr">
        <is>
          <t>Spamhaus - CIDR range</t>
        </is>
      </c>
      <c r="T1927" s="199" t="n">
        <v>0</v>
      </c>
      <c r="U1927" s="199" t="n">
        <v>0</v>
      </c>
      <c r="V1927" s="199" t="inlineStr">
        <is>
          <t>T1566:Phishing | T1078:Valid Accounts</t>
        </is>
      </c>
      <c r="W1927" s="199" t="n">
        <v>1</v>
      </c>
      <c r="X1927" s="199" t="inlineStr">
        <is>
          <t>LOW (40%)</t>
        </is>
      </c>
      <c r="Y1927" s="199" t="inlineStr">
        <is>
          <t>NONE</t>
        </is>
      </c>
      <c r="Z1927" s="199" t="inlineStr">
        <is>
          <t>NONE</t>
        </is>
      </c>
      <c r="AA1927" s="199" t="inlineStr">
        <is>
          <t>NONE</t>
        </is>
      </c>
      <c r="AB1927" s="199" t="inlineStr">
        <is>
          <t>NONE</t>
        </is>
      </c>
      <c r="AC1927" s="199" t="n">
        <v>0</v>
      </c>
      <c r="AD1927" s="199" t="inlineStr"/>
    </row>
    <row r="1928">
      <c r="A1928" s="199" t="inlineStr">
        <is>
          <t>FIREHOL_THREAT</t>
        </is>
      </c>
      <c r="B1928" s="199" t="inlineStr">
        <is>
          <t>73e8123fa2f9</t>
        </is>
      </c>
      <c r="C1928" s="199" t="inlineStr">
        <is>
          <t>DROP List CIDR: 5.42.92.0/24 | FireHOL L1 threat IP/CIDR | ASN: FireHOL-L1</t>
        </is>
      </c>
      <c r="D1928" s="199" t="n">
        <v>6</v>
      </c>
      <c r="E1928" s="199" t="inlineStr">
        <is>
          <t>MEDIUM</t>
        </is>
      </c>
      <c r="F1928" s="199" t="n">
        <v>2</v>
      </c>
      <c r="G1928" s="199" t="n">
        <v>2</v>
      </c>
      <c r="H1928" s="199" t="inlineStr">
        <is>
          <t>MEDIUM</t>
        </is>
      </c>
      <c r="I1928" s="199" t="n">
        <v>10</v>
      </c>
      <c r="J1928" s="199" t="inlineStr">
        <is>
          <t>NO</t>
        </is>
      </c>
      <c r="K1928" s="199" t="inlineStr">
        <is>
          <t>https://www.spamhaus.org/drop/</t>
        </is>
      </c>
      <c r="L1928" s="199" t="inlineStr">
        <is>
          <t>2026-03-03 18:53</t>
        </is>
      </c>
      <c r="M1928" s="199" t="inlineStr">
        <is>
          <t>Block CIDR</t>
        </is>
      </c>
      <c r="N1928" s="199" t="inlineStr">
        <is>
          <t>https://www.spamhaus.org/drop/</t>
        </is>
      </c>
      <c r="O1928" s="199" t="inlineStr">
        <is>
          <t>Block CIDR 5.42.92.0/24 at firewall</t>
        </is>
      </c>
      <c r="P1928" s="199" t="inlineStr">
        <is>
          <t>Firewall/Email</t>
        </is>
      </c>
      <c r="Q1928" s="199" t="inlineStr">
        <is>
          <t>P4</t>
        </is>
      </c>
      <c r="R1928" s="199" t="inlineStr">
        <is>
          <t>🔍 Investigate and apply appropriate controls</t>
        </is>
      </c>
      <c r="S1928" s="199" t="inlineStr">
        <is>
          <t>Spamhaus - CIDR range</t>
        </is>
      </c>
      <c r="T1928" s="199" t="n">
        <v>0</v>
      </c>
      <c r="U1928" s="199" t="n">
        <v>0</v>
      </c>
      <c r="V1928" s="199" t="inlineStr">
        <is>
          <t>T1566:Phishing | T1078:Valid Accounts</t>
        </is>
      </c>
      <c r="W1928" s="199" t="n">
        <v>1</v>
      </c>
      <c r="X1928" s="199" t="inlineStr">
        <is>
          <t>LOW (40%)</t>
        </is>
      </c>
      <c r="Y1928" s="199" t="inlineStr">
        <is>
          <t>NONE</t>
        </is>
      </c>
      <c r="Z1928" s="199" t="inlineStr">
        <is>
          <t>NONE</t>
        </is>
      </c>
      <c r="AA1928" s="199" t="inlineStr">
        <is>
          <t>NONE</t>
        </is>
      </c>
      <c r="AB1928" s="199" t="inlineStr">
        <is>
          <t>NONE</t>
        </is>
      </c>
      <c r="AC1928" s="199" t="n">
        <v>0</v>
      </c>
      <c r="AD1928" s="199" t="inlineStr"/>
    </row>
    <row r="1929">
      <c r="A1929" s="199" t="inlineStr">
        <is>
          <t>FIREHOL_THREAT</t>
        </is>
      </c>
      <c r="B1929" s="199" t="inlineStr">
        <is>
          <t>5546223b9d75</t>
        </is>
      </c>
      <c r="C1929" s="199" t="inlineStr">
        <is>
          <t>DROP List CIDR: 5.42.96.0/24 | FireHOL L1 threat IP/CIDR | ASN: FireHOL-L1</t>
        </is>
      </c>
      <c r="D1929" s="199" t="n">
        <v>6</v>
      </c>
      <c r="E1929" s="199" t="inlineStr">
        <is>
          <t>MEDIUM</t>
        </is>
      </c>
      <c r="F1929" s="199" t="n">
        <v>2</v>
      </c>
      <c r="G1929" s="199" t="n">
        <v>2</v>
      </c>
      <c r="H1929" s="199" t="inlineStr">
        <is>
          <t>MEDIUM</t>
        </is>
      </c>
      <c r="I1929" s="199" t="n">
        <v>10</v>
      </c>
      <c r="J1929" s="199" t="inlineStr">
        <is>
          <t>NO</t>
        </is>
      </c>
      <c r="K1929" s="199" t="inlineStr">
        <is>
          <t>https://www.spamhaus.org/drop/</t>
        </is>
      </c>
      <c r="L1929" s="199" t="inlineStr">
        <is>
          <t>2026-03-03 18:53</t>
        </is>
      </c>
      <c r="M1929" s="199" t="inlineStr">
        <is>
          <t>Block CIDR</t>
        </is>
      </c>
      <c r="N1929" s="199" t="inlineStr">
        <is>
          <t>https://www.spamhaus.org/drop/</t>
        </is>
      </c>
      <c r="O1929" s="199" t="inlineStr">
        <is>
          <t>Block CIDR 5.42.96.0/24 at firewall</t>
        </is>
      </c>
      <c r="P1929" s="199" t="inlineStr">
        <is>
          <t>Firewall/Email</t>
        </is>
      </c>
      <c r="Q1929" s="199" t="inlineStr">
        <is>
          <t>P4</t>
        </is>
      </c>
      <c r="R1929" s="199" t="inlineStr">
        <is>
          <t>🔍 Investigate and apply appropriate controls</t>
        </is>
      </c>
      <c r="S1929" s="199" t="inlineStr">
        <is>
          <t>Spamhaus - CIDR range</t>
        </is>
      </c>
      <c r="T1929" s="199" t="n">
        <v>0</v>
      </c>
      <c r="U1929" s="199" t="n">
        <v>0</v>
      </c>
      <c r="V1929" s="199" t="inlineStr">
        <is>
          <t>T1566:Phishing | T1078:Valid Accounts</t>
        </is>
      </c>
      <c r="W1929" s="199" t="n">
        <v>1</v>
      </c>
      <c r="X1929" s="199" t="inlineStr">
        <is>
          <t>LOW (40%)</t>
        </is>
      </c>
      <c r="Y1929" s="199" t="inlineStr">
        <is>
          <t>NONE</t>
        </is>
      </c>
      <c r="Z1929" s="199" t="inlineStr">
        <is>
          <t>NONE</t>
        </is>
      </c>
      <c r="AA1929" s="199" t="inlineStr">
        <is>
          <t>NONE</t>
        </is>
      </c>
      <c r="AB1929" s="199" t="inlineStr">
        <is>
          <t>NONE</t>
        </is>
      </c>
      <c r="AC1929" s="199" t="n">
        <v>0</v>
      </c>
      <c r="AD1929" s="199" t="inlineStr"/>
    </row>
    <row r="1930">
      <c r="A1930" s="199" t="inlineStr">
        <is>
          <t>FIREHOL_THREAT</t>
        </is>
      </c>
      <c r="B1930" s="199" t="inlineStr">
        <is>
          <t>b77d61d1245c</t>
        </is>
      </c>
      <c r="C1930" s="199" t="inlineStr">
        <is>
          <t>DROP List CIDR: 5.101.82.0/24 | FireHOL L1 threat IP/CIDR | ASN: FireHOL-L1</t>
        </is>
      </c>
      <c r="D1930" s="199" t="n">
        <v>6</v>
      </c>
      <c r="E1930" s="199" t="inlineStr">
        <is>
          <t>MEDIUM</t>
        </is>
      </c>
      <c r="F1930" s="199" t="n">
        <v>2</v>
      </c>
      <c r="G1930" s="199" t="n">
        <v>2</v>
      </c>
      <c r="H1930" s="199" t="inlineStr">
        <is>
          <t>MEDIUM</t>
        </is>
      </c>
      <c r="I1930" s="199" t="n">
        <v>10</v>
      </c>
      <c r="J1930" s="199" t="inlineStr">
        <is>
          <t>NO</t>
        </is>
      </c>
      <c r="K1930" s="199" t="inlineStr">
        <is>
          <t>https://www.spamhaus.org/drop/</t>
        </is>
      </c>
      <c r="L1930" s="199" t="inlineStr">
        <is>
          <t>2026-03-03 18:53</t>
        </is>
      </c>
      <c r="M1930" s="199" t="inlineStr">
        <is>
          <t>Block CIDR</t>
        </is>
      </c>
      <c r="N1930" s="199" t="inlineStr">
        <is>
          <t>https://www.spamhaus.org/drop/</t>
        </is>
      </c>
      <c r="O1930" s="199" t="inlineStr">
        <is>
          <t>Block CIDR 5.101.82.0/24 at firewall</t>
        </is>
      </c>
      <c r="P1930" s="199" t="inlineStr">
        <is>
          <t>Firewall/Email</t>
        </is>
      </c>
      <c r="Q1930" s="199" t="inlineStr">
        <is>
          <t>P4</t>
        </is>
      </c>
      <c r="R1930" s="199" t="inlineStr">
        <is>
          <t>🔍 Investigate and apply appropriate controls</t>
        </is>
      </c>
      <c r="S1930" s="199" t="inlineStr">
        <is>
          <t>Spamhaus - CIDR range</t>
        </is>
      </c>
      <c r="T1930" s="199" t="n">
        <v>0</v>
      </c>
      <c r="U1930" s="199" t="n">
        <v>0</v>
      </c>
      <c r="V1930" s="199" t="inlineStr">
        <is>
          <t>T1566:Phishing | T1078:Valid Accounts</t>
        </is>
      </c>
      <c r="W1930" s="199" t="n">
        <v>1</v>
      </c>
      <c r="X1930" s="199" t="inlineStr">
        <is>
          <t>LOW (40%)</t>
        </is>
      </c>
      <c r="Y1930" s="199" t="inlineStr">
        <is>
          <t>NONE</t>
        </is>
      </c>
      <c r="Z1930" s="199" t="inlineStr">
        <is>
          <t>NONE</t>
        </is>
      </c>
      <c r="AA1930" s="199" t="inlineStr">
        <is>
          <t>NONE</t>
        </is>
      </c>
      <c r="AB1930" s="199" t="inlineStr">
        <is>
          <t>NONE</t>
        </is>
      </c>
      <c r="AC1930" s="199" t="n">
        <v>0</v>
      </c>
      <c r="AD1930" s="199" t="inlineStr"/>
    </row>
    <row r="1931">
      <c r="A1931" s="199" t="inlineStr">
        <is>
          <t>FIREHOL_THREAT</t>
        </is>
      </c>
      <c r="B1931" s="199" t="inlineStr">
        <is>
          <t>ccba24c5f897</t>
        </is>
      </c>
      <c r="C1931" s="199" t="inlineStr">
        <is>
          <t>DROP List CIDR: 5.105.62.0/24 | FireHOL L1 threat IP/CIDR | ASN: FireHOL-L1</t>
        </is>
      </c>
      <c r="D1931" s="199" t="n">
        <v>6</v>
      </c>
      <c r="E1931" s="199" t="inlineStr">
        <is>
          <t>MEDIUM</t>
        </is>
      </c>
      <c r="F1931" s="199" t="n">
        <v>2</v>
      </c>
      <c r="G1931" s="199" t="n">
        <v>2</v>
      </c>
      <c r="H1931" s="199" t="inlineStr">
        <is>
          <t>MEDIUM</t>
        </is>
      </c>
      <c r="I1931" s="199" t="n">
        <v>10</v>
      </c>
      <c r="J1931" s="199" t="inlineStr">
        <is>
          <t>NO</t>
        </is>
      </c>
      <c r="K1931" s="199" t="inlineStr">
        <is>
          <t>https://www.spamhaus.org/drop/</t>
        </is>
      </c>
      <c r="L1931" s="199" t="inlineStr">
        <is>
          <t>2026-03-03 18:53</t>
        </is>
      </c>
      <c r="M1931" s="199" t="inlineStr">
        <is>
          <t>Block CIDR</t>
        </is>
      </c>
      <c r="N1931" s="199" t="inlineStr">
        <is>
          <t>https://www.spamhaus.org/drop/</t>
        </is>
      </c>
      <c r="O1931" s="199" t="inlineStr">
        <is>
          <t>Block CIDR 5.105.62.0/24 at firewall</t>
        </is>
      </c>
      <c r="P1931" s="199" t="inlineStr">
        <is>
          <t>Firewall/Email</t>
        </is>
      </c>
      <c r="Q1931" s="199" t="inlineStr">
        <is>
          <t>P4</t>
        </is>
      </c>
      <c r="R1931" s="199" t="inlineStr">
        <is>
          <t>🔍 Investigate and apply appropriate controls</t>
        </is>
      </c>
      <c r="S1931" s="199" t="inlineStr">
        <is>
          <t>Spamhaus - CIDR range</t>
        </is>
      </c>
      <c r="T1931" s="199" t="n">
        <v>0</v>
      </c>
      <c r="U1931" s="199" t="n">
        <v>0</v>
      </c>
      <c r="V1931" s="199" t="inlineStr">
        <is>
          <t>T1566:Phishing | T1078:Valid Accounts</t>
        </is>
      </c>
      <c r="W1931" s="199" t="n">
        <v>1</v>
      </c>
      <c r="X1931" s="199" t="inlineStr">
        <is>
          <t>LOW (40%)</t>
        </is>
      </c>
      <c r="Y1931" s="199" t="inlineStr">
        <is>
          <t>NONE</t>
        </is>
      </c>
      <c r="Z1931" s="199" t="inlineStr">
        <is>
          <t>NONE</t>
        </is>
      </c>
      <c r="AA1931" s="199" t="inlineStr">
        <is>
          <t>NONE</t>
        </is>
      </c>
      <c r="AB1931" s="199" t="inlineStr">
        <is>
          <t>NONE</t>
        </is>
      </c>
      <c r="AC1931" s="199" t="n">
        <v>0</v>
      </c>
      <c r="AD1931" s="199" t="inlineStr"/>
    </row>
    <row r="1932">
      <c r="A1932" s="199" t="inlineStr">
        <is>
          <t>FIREHOL_THREAT</t>
        </is>
      </c>
      <c r="B1932" s="199" t="inlineStr">
        <is>
          <t>b7923b1de143</t>
        </is>
      </c>
      <c r="C1932" s="199" t="inlineStr">
        <is>
          <t>DROP List CIDR: 5.105.220.0/24 | FireHOL L1 threat IP/CIDR | ASN: FireHOL-L1</t>
        </is>
      </c>
      <c r="D1932" s="199" t="n">
        <v>6</v>
      </c>
      <c r="E1932" s="199" t="inlineStr">
        <is>
          <t>MEDIUM</t>
        </is>
      </c>
      <c r="F1932" s="199" t="n">
        <v>2</v>
      </c>
      <c r="G1932" s="199" t="n">
        <v>2</v>
      </c>
      <c r="H1932" s="199" t="inlineStr">
        <is>
          <t>MEDIUM</t>
        </is>
      </c>
      <c r="I1932" s="199" t="n">
        <v>10</v>
      </c>
      <c r="J1932" s="199" t="inlineStr">
        <is>
          <t>NO</t>
        </is>
      </c>
      <c r="K1932" s="199" t="inlineStr">
        <is>
          <t>https://www.spamhaus.org/drop/</t>
        </is>
      </c>
      <c r="L1932" s="199" t="inlineStr">
        <is>
          <t>2026-03-03 18:53</t>
        </is>
      </c>
      <c r="M1932" s="199" t="inlineStr">
        <is>
          <t>Block CIDR</t>
        </is>
      </c>
      <c r="N1932" s="199" t="inlineStr">
        <is>
          <t>https://www.spamhaus.org/drop/</t>
        </is>
      </c>
      <c r="O1932" s="199" t="inlineStr">
        <is>
          <t>Block CIDR 5.105.220.0/24 at firewall</t>
        </is>
      </c>
      <c r="P1932" s="199" t="inlineStr">
        <is>
          <t>Firewall/Email</t>
        </is>
      </c>
      <c r="Q1932" s="199" t="inlineStr">
        <is>
          <t>P4</t>
        </is>
      </c>
      <c r="R1932" s="199" t="inlineStr">
        <is>
          <t>🔍 Investigate and apply appropriate controls</t>
        </is>
      </c>
      <c r="S1932" s="199" t="inlineStr">
        <is>
          <t>Spamhaus - CIDR range</t>
        </is>
      </c>
      <c r="T1932" s="199" t="n">
        <v>0</v>
      </c>
      <c r="U1932" s="199" t="n">
        <v>0</v>
      </c>
      <c r="V1932" s="199" t="inlineStr">
        <is>
          <t>T1566:Phishing | T1078:Valid Accounts</t>
        </is>
      </c>
      <c r="W1932" s="199" t="n">
        <v>1</v>
      </c>
      <c r="X1932" s="199" t="inlineStr">
        <is>
          <t>LOW (40%)</t>
        </is>
      </c>
      <c r="Y1932" s="199" t="inlineStr">
        <is>
          <t>NONE</t>
        </is>
      </c>
      <c r="Z1932" s="199" t="inlineStr">
        <is>
          <t>NONE</t>
        </is>
      </c>
      <c r="AA1932" s="199" t="inlineStr">
        <is>
          <t>NONE</t>
        </is>
      </c>
      <c r="AB1932" s="199" t="inlineStr">
        <is>
          <t>NONE</t>
        </is>
      </c>
      <c r="AC1932" s="199" t="n">
        <v>0</v>
      </c>
      <c r="AD1932" s="199" t="inlineStr"/>
    </row>
    <row r="1933">
      <c r="A1933" s="199" t="inlineStr">
        <is>
          <t>FIREHOL_THREAT</t>
        </is>
      </c>
      <c r="B1933" s="199" t="inlineStr">
        <is>
          <t>5d964bd4d6cf</t>
        </is>
      </c>
      <c r="C1933" s="199" t="inlineStr">
        <is>
          <t>DROP List CIDR: 5.133.101.0/24 | FireHOL L1 threat IP/CIDR | ASN: FireHOL-L1</t>
        </is>
      </c>
      <c r="D1933" s="199" t="n">
        <v>6</v>
      </c>
      <c r="E1933" s="199" t="inlineStr">
        <is>
          <t>MEDIUM</t>
        </is>
      </c>
      <c r="F1933" s="199" t="n">
        <v>2</v>
      </c>
      <c r="G1933" s="199" t="n">
        <v>2</v>
      </c>
      <c r="H1933" s="199" t="inlineStr">
        <is>
          <t>MEDIUM</t>
        </is>
      </c>
      <c r="I1933" s="199" t="n">
        <v>10</v>
      </c>
      <c r="J1933" s="199" t="inlineStr">
        <is>
          <t>NO</t>
        </is>
      </c>
      <c r="K1933" s="199" t="inlineStr">
        <is>
          <t>https://www.spamhaus.org/drop/</t>
        </is>
      </c>
      <c r="L1933" s="199" t="inlineStr">
        <is>
          <t>2026-03-03 18:53</t>
        </is>
      </c>
      <c r="M1933" s="199" t="inlineStr">
        <is>
          <t>Block CIDR</t>
        </is>
      </c>
      <c r="N1933" s="199" t="inlineStr">
        <is>
          <t>https://www.spamhaus.org/drop/</t>
        </is>
      </c>
      <c r="O1933" s="199" t="inlineStr">
        <is>
          <t>Block CIDR 5.133.101.0/24 at firewall</t>
        </is>
      </c>
      <c r="P1933" s="199" t="inlineStr">
        <is>
          <t>Firewall/Email</t>
        </is>
      </c>
      <c r="Q1933" s="199" t="inlineStr">
        <is>
          <t>P4</t>
        </is>
      </c>
      <c r="R1933" s="199" t="inlineStr">
        <is>
          <t>🔍 Investigate and apply appropriate controls</t>
        </is>
      </c>
      <c r="S1933" s="199" t="inlineStr">
        <is>
          <t>Spamhaus - CIDR range</t>
        </is>
      </c>
      <c r="T1933" s="199" t="n">
        <v>0</v>
      </c>
      <c r="U1933" s="199" t="n">
        <v>0</v>
      </c>
      <c r="V1933" s="199" t="inlineStr">
        <is>
          <t>T1566:Phishing | T1078:Valid Accounts</t>
        </is>
      </c>
      <c r="W1933" s="199" t="n">
        <v>1</v>
      </c>
      <c r="X1933" s="199" t="inlineStr">
        <is>
          <t>LOW (40%)</t>
        </is>
      </c>
      <c r="Y1933" s="199" t="inlineStr">
        <is>
          <t>NONE</t>
        </is>
      </c>
      <c r="Z1933" s="199" t="inlineStr">
        <is>
          <t>NONE</t>
        </is>
      </c>
      <c r="AA1933" s="199" t="inlineStr">
        <is>
          <t>NONE</t>
        </is>
      </c>
      <c r="AB1933" s="199" t="inlineStr">
        <is>
          <t>NONE</t>
        </is>
      </c>
      <c r="AC1933" s="199" t="n">
        <v>0</v>
      </c>
      <c r="AD1933" s="199" t="inlineStr"/>
    </row>
    <row r="1934">
      <c r="A1934" s="199" t="inlineStr">
        <is>
          <t>FIREHOL_THREAT</t>
        </is>
      </c>
      <c r="B1934" s="199" t="inlineStr">
        <is>
          <t>c4fe416e3720</t>
        </is>
      </c>
      <c r="C1934" s="199" t="inlineStr">
        <is>
          <t>DROP List CIDR: 5.182.210.0/23 | FireHOL L1 threat IP/CIDR | ASN: FireHOL-L1</t>
        </is>
      </c>
      <c r="D1934" s="199" t="n">
        <v>6</v>
      </c>
      <c r="E1934" s="199" t="inlineStr">
        <is>
          <t>MEDIUM</t>
        </is>
      </c>
      <c r="F1934" s="199" t="n">
        <v>2</v>
      </c>
      <c r="G1934" s="199" t="n">
        <v>2</v>
      </c>
      <c r="H1934" s="199" t="inlineStr">
        <is>
          <t>MEDIUM</t>
        </is>
      </c>
      <c r="I1934" s="199" t="n">
        <v>10</v>
      </c>
      <c r="J1934" s="199" t="inlineStr">
        <is>
          <t>NO</t>
        </is>
      </c>
      <c r="K1934" s="199" t="inlineStr">
        <is>
          <t>https://www.spamhaus.org/drop/</t>
        </is>
      </c>
      <c r="L1934" s="199" t="inlineStr">
        <is>
          <t>2026-03-03 18:53</t>
        </is>
      </c>
      <c r="M1934" s="199" t="inlineStr">
        <is>
          <t>Block CIDR</t>
        </is>
      </c>
      <c r="N1934" s="199" t="inlineStr">
        <is>
          <t>https://www.spamhaus.org/drop/</t>
        </is>
      </c>
      <c r="O1934" s="199" t="inlineStr">
        <is>
          <t>Block CIDR 5.182.210.0/23 at firewall</t>
        </is>
      </c>
      <c r="P1934" s="199" t="inlineStr">
        <is>
          <t>Firewall/Email</t>
        </is>
      </c>
      <c r="Q1934" s="199" t="inlineStr">
        <is>
          <t>P4</t>
        </is>
      </c>
      <c r="R1934" s="199" t="inlineStr">
        <is>
          <t>🔍 Investigate and apply appropriate controls</t>
        </is>
      </c>
      <c r="S1934" s="199" t="inlineStr">
        <is>
          <t>Spamhaus - CIDR range</t>
        </is>
      </c>
      <c r="T1934" s="199" t="n">
        <v>0</v>
      </c>
      <c r="U1934" s="199" t="n">
        <v>0</v>
      </c>
      <c r="V1934" s="199" t="inlineStr">
        <is>
          <t>T1566:Phishing | T1078:Valid Accounts</t>
        </is>
      </c>
      <c r="W1934" s="199" t="n">
        <v>1</v>
      </c>
      <c r="X1934" s="199" t="inlineStr">
        <is>
          <t>LOW (40%)</t>
        </is>
      </c>
      <c r="Y1934" s="199" t="inlineStr">
        <is>
          <t>NONE</t>
        </is>
      </c>
      <c r="Z1934" s="199" t="inlineStr">
        <is>
          <t>NONE</t>
        </is>
      </c>
      <c r="AA1934" s="199" t="inlineStr">
        <is>
          <t>NONE</t>
        </is>
      </c>
      <c r="AB1934" s="199" t="inlineStr">
        <is>
          <t>NONE</t>
        </is>
      </c>
      <c r="AC1934" s="199" t="n">
        <v>0</v>
      </c>
      <c r="AD1934" s="199" t="inlineStr"/>
    </row>
    <row r="1935">
      <c r="A1935" s="199" t="inlineStr">
        <is>
          <t>FIREHOL_THREAT</t>
        </is>
      </c>
      <c r="B1935" s="199" t="inlineStr">
        <is>
          <t>abf3929f9458</t>
        </is>
      </c>
      <c r="C1935" s="199" t="inlineStr">
        <is>
          <t>DROP List CIDR: 5.183.60.0/22 | FireHOL L1 threat IP/CIDR | ASN: FireHOL-L1</t>
        </is>
      </c>
      <c r="D1935" s="199" t="n">
        <v>6</v>
      </c>
      <c r="E1935" s="199" t="inlineStr">
        <is>
          <t>MEDIUM</t>
        </is>
      </c>
      <c r="F1935" s="199" t="n">
        <v>2</v>
      </c>
      <c r="G1935" s="199" t="n">
        <v>2</v>
      </c>
      <c r="H1935" s="199" t="inlineStr">
        <is>
          <t>MEDIUM</t>
        </is>
      </c>
      <c r="I1935" s="199" t="n">
        <v>10</v>
      </c>
      <c r="J1935" s="199" t="inlineStr">
        <is>
          <t>NO</t>
        </is>
      </c>
      <c r="K1935" s="199" t="inlineStr">
        <is>
          <t>https://www.spamhaus.org/drop/</t>
        </is>
      </c>
      <c r="L1935" s="199" t="inlineStr">
        <is>
          <t>2026-03-03 18:53</t>
        </is>
      </c>
      <c r="M1935" s="199" t="inlineStr">
        <is>
          <t>Block CIDR</t>
        </is>
      </c>
      <c r="N1935" s="199" t="inlineStr">
        <is>
          <t>https://www.spamhaus.org/drop/</t>
        </is>
      </c>
      <c r="O1935" s="199" t="inlineStr">
        <is>
          <t>Block CIDR 5.183.60.0/22 at firewall</t>
        </is>
      </c>
      <c r="P1935" s="199" t="inlineStr">
        <is>
          <t>Firewall/Email</t>
        </is>
      </c>
      <c r="Q1935" s="199" t="inlineStr">
        <is>
          <t>P4</t>
        </is>
      </c>
      <c r="R1935" s="199" t="inlineStr">
        <is>
          <t>🔍 Investigate and apply appropriate controls</t>
        </is>
      </c>
      <c r="S1935" s="199" t="inlineStr">
        <is>
          <t>Spamhaus - CIDR range</t>
        </is>
      </c>
      <c r="T1935" s="199" t="n">
        <v>0</v>
      </c>
      <c r="U1935" s="199" t="n">
        <v>0</v>
      </c>
      <c r="V1935" s="199" t="inlineStr">
        <is>
          <t>T1566:Phishing | T1078:Valid Accounts</t>
        </is>
      </c>
      <c r="W1935" s="199" t="n">
        <v>1</v>
      </c>
      <c r="X1935" s="199" t="inlineStr">
        <is>
          <t>LOW (40%)</t>
        </is>
      </c>
      <c r="Y1935" s="199" t="inlineStr">
        <is>
          <t>NONE</t>
        </is>
      </c>
      <c r="Z1935" s="199" t="inlineStr">
        <is>
          <t>NONE</t>
        </is>
      </c>
      <c r="AA1935" s="199" t="inlineStr">
        <is>
          <t>NONE</t>
        </is>
      </c>
      <c r="AB1935" s="199" t="inlineStr">
        <is>
          <t>NONE</t>
        </is>
      </c>
      <c r="AC1935" s="199" t="n">
        <v>0</v>
      </c>
      <c r="AD1935" s="199" t="inlineStr"/>
    </row>
    <row r="1936">
      <c r="A1936" s="199" t="inlineStr">
        <is>
          <t>FIREHOL_THREAT</t>
        </is>
      </c>
      <c r="B1936" s="199" t="inlineStr">
        <is>
          <t>37c61e81282e</t>
        </is>
      </c>
      <c r="C1936" s="199" t="inlineStr">
        <is>
          <t>DROP List CIDR: 5.188.11.0/24 | FireHOL L1 threat IP/CIDR | ASN: FireHOL-L1</t>
        </is>
      </c>
      <c r="D1936" s="199" t="n">
        <v>6</v>
      </c>
      <c r="E1936" s="199" t="inlineStr">
        <is>
          <t>MEDIUM</t>
        </is>
      </c>
      <c r="F1936" s="199" t="n">
        <v>2</v>
      </c>
      <c r="G1936" s="199" t="n">
        <v>2</v>
      </c>
      <c r="H1936" s="199" t="inlineStr">
        <is>
          <t>MEDIUM</t>
        </is>
      </c>
      <c r="I1936" s="199" t="n">
        <v>10</v>
      </c>
      <c r="J1936" s="199" t="inlineStr">
        <is>
          <t>NO</t>
        </is>
      </c>
      <c r="K1936" s="199" t="inlineStr">
        <is>
          <t>https://www.spamhaus.org/drop/</t>
        </is>
      </c>
      <c r="L1936" s="199" t="inlineStr">
        <is>
          <t>2026-03-03 18:53</t>
        </is>
      </c>
      <c r="M1936" s="199" t="inlineStr">
        <is>
          <t>Block CIDR</t>
        </is>
      </c>
      <c r="N1936" s="199" t="inlineStr">
        <is>
          <t>https://www.spamhaus.org/drop/</t>
        </is>
      </c>
      <c r="O1936" s="199" t="inlineStr">
        <is>
          <t>Block CIDR 5.188.11.0/24 at firewall</t>
        </is>
      </c>
      <c r="P1936" s="199" t="inlineStr">
        <is>
          <t>Firewall/Email</t>
        </is>
      </c>
      <c r="Q1936" s="199" t="inlineStr">
        <is>
          <t>P4</t>
        </is>
      </c>
      <c r="R1936" s="199" t="inlineStr">
        <is>
          <t>🔍 Investigate and apply appropriate controls</t>
        </is>
      </c>
      <c r="S1936" s="199" t="inlineStr">
        <is>
          <t>Spamhaus - CIDR range</t>
        </is>
      </c>
      <c r="T1936" s="199" t="n">
        <v>0</v>
      </c>
      <c r="U1936" s="199" t="n">
        <v>0</v>
      </c>
      <c r="V1936" s="199" t="inlineStr">
        <is>
          <t>T1566:Phishing | T1078:Valid Accounts</t>
        </is>
      </c>
      <c r="W1936" s="199" t="n">
        <v>1</v>
      </c>
      <c r="X1936" s="199" t="inlineStr">
        <is>
          <t>LOW (40%)</t>
        </is>
      </c>
      <c r="Y1936" s="199" t="inlineStr">
        <is>
          <t>NONE</t>
        </is>
      </c>
      <c r="Z1936" s="199" t="inlineStr">
        <is>
          <t>NONE</t>
        </is>
      </c>
      <c r="AA1936" s="199" t="inlineStr">
        <is>
          <t>NONE</t>
        </is>
      </c>
      <c r="AB1936" s="199" t="inlineStr">
        <is>
          <t>NONE</t>
        </is>
      </c>
      <c r="AC1936" s="199" t="n">
        <v>0</v>
      </c>
      <c r="AD1936" s="199" t="inlineStr"/>
    </row>
    <row r="1937">
      <c r="A1937" s="199" t="inlineStr">
        <is>
          <t>FIREHOL_THREAT</t>
        </is>
      </c>
      <c r="B1937" s="199" t="inlineStr">
        <is>
          <t>67385c68666e</t>
        </is>
      </c>
      <c r="C1937" s="199" t="inlineStr">
        <is>
          <t>DROP List CIDR: 5.188.236.0/23 | FireHOL L1 threat IP/CIDR | ASN: FireHOL-L1</t>
        </is>
      </c>
      <c r="D1937" s="199" t="n">
        <v>6</v>
      </c>
      <c r="E1937" s="199" t="inlineStr">
        <is>
          <t>MEDIUM</t>
        </is>
      </c>
      <c r="F1937" s="199" t="n">
        <v>2</v>
      </c>
      <c r="G1937" s="199" t="n">
        <v>2</v>
      </c>
      <c r="H1937" s="199" t="inlineStr">
        <is>
          <t>MEDIUM</t>
        </is>
      </c>
      <c r="I1937" s="199" t="n">
        <v>10</v>
      </c>
      <c r="J1937" s="199" t="inlineStr">
        <is>
          <t>NO</t>
        </is>
      </c>
      <c r="K1937" s="199" t="inlineStr">
        <is>
          <t>https://www.spamhaus.org/drop/</t>
        </is>
      </c>
      <c r="L1937" s="199" t="inlineStr">
        <is>
          <t>2026-03-03 18:53</t>
        </is>
      </c>
      <c r="M1937" s="199" t="inlineStr">
        <is>
          <t>Block CIDR</t>
        </is>
      </c>
      <c r="N1937" s="199" t="inlineStr">
        <is>
          <t>https://www.spamhaus.org/drop/</t>
        </is>
      </c>
      <c r="O1937" s="199" t="inlineStr">
        <is>
          <t>Block CIDR 5.188.236.0/23 at firewall</t>
        </is>
      </c>
      <c r="P1937" s="199" t="inlineStr">
        <is>
          <t>Firewall/Email</t>
        </is>
      </c>
      <c r="Q1937" s="199" t="inlineStr">
        <is>
          <t>P4</t>
        </is>
      </c>
      <c r="R1937" s="199" t="inlineStr">
        <is>
          <t>🔍 Investigate and apply appropriate controls</t>
        </is>
      </c>
      <c r="S1937" s="199" t="inlineStr">
        <is>
          <t>Spamhaus - CIDR range</t>
        </is>
      </c>
      <c r="T1937" s="199" t="n">
        <v>0</v>
      </c>
      <c r="U1937" s="199" t="n">
        <v>0</v>
      </c>
      <c r="V1937" s="199" t="inlineStr">
        <is>
          <t>T1566:Phishing | T1078:Valid Accounts</t>
        </is>
      </c>
      <c r="W1937" s="199" t="n">
        <v>1</v>
      </c>
      <c r="X1937" s="199" t="inlineStr">
        <is>
          <t>LOW (40%)</t>
        </is>
      </c>
      <c r="Y1937" s="199" t="inlineStr">
        <is>
          <t>NONE</t>
        </is>
      </c>
      <c r="Z1937" s="199" t="inlineStr">
        <is>
          <t>NONE</t>
        </is>
      </c>
      <c r="AA1937" s="199" t="inlineStr">
        <is>
          <t>NONE</t>
        </is>
      </c>
      <c r="AB1937" s="199" t="inlineStr">
        <is>
          <t>NONE</t>
        </is>
      </c>
      <c r="AC1937" s="199" t="n">
        <v>0</v>
      </c>
      <c r="AD1937" s="199" t="inlineStr"/>
    </row>
    <row r="1938">
      <c r="A1938" s="199" t="inlineStr">
        <is>
          <t>FIREHOL_THREAT</t>
        </is>
      </c>
      <c r="B1938" s="199" t="inlineStr">
        <is>
          <t>d4714d0e2eaa</t>
        </is>
      </c>
      <c r="C1938" s="199" t="inlineStr">
        <is>
          <t>DROP List CIDR: 10.0.0.0/8 | FireHOL L1 threat IP/CIDR | ASN: FireHOL-L1</t>
        </is>
      </c>
      <c r="D1938" s="199" t="n">
        <v>6</v>
      </c>
      <c r="E1938" s="199" t="inlineStr">
        <is>
          <t>MEDIUM</t>
        </is>
      </c>
      <c r="F1938" s="199" t="n">
        <v>2</v>
      </c>
      <c r="G1938" s="199" t="n">
        <v>2</v>
      </c>
      <c r="H1938" s="199" t="inlineStr">
        <is>
          <t>MEDIUM</t>
        </is>
      </c>
      <c r="I1938" s="199" t="n">
        <v>10</v>
      </c>
      <c r="J1938" s="199" t="inlineStr">
        <is>
          <t>NO</t>
        </is>
      </c>
      <c r="K1938" s="199" t="inlineStr">
        <is>
          <t>https://www.spamhaus.org/drop/</t>
        </is>
      </c>
      <c r="L1938" s="199" t="inlineStr">
        <is>
          <t>2026-03-03 18:53</t>
        </is>
      </c>
      <c r="M1938" s="199" t="inlineStr">
        <is>
          <t>Block CIDR</t>
        </is>
      </c>
      <c r="N1938" s="199" t="inlineStr">
        <is>
          <t>https://www.spamhaus.org/drop/</t>
        </is>
      </c>
      <c r="O1938" s="199" t="inlineStr">
        <is>
          <t>Block CIDR 10.0.0.0/8 at firewall</t>
        </is>
      </c>
      <c r="P1938" s="199" t="inlineStr">
        <is>
          <t>Firewall/Email</t>
        </is>
      </c>
      <c r="Q1938" s="199" t="inlineStr">
        <is>
          <t>P4</t>
        </is>
      </c>
      <c r="R1938" s="199" t="inlineStr">
        <is>
          <t>🔍 Investigate and apply appropriate controls</t>
        </is>
      </c>
      <c r="S1938" s="199" t="inlineStr">
        <is>
          <t>Spamhaus - CIDR range</t>
        </is>
      </c>
      <c r="T1938" s="199" t="n">
        <v>0</v>
      </c>
      <c r="U1938" s="199" t="n">
        <v>0</v>
      </c>
      <c r="V1938" s="199" t="inlineStr">
        <is>
          <t>T1566:Phishing | T1078:Valid Accounts</t>
        </is>
      </c>
      <c r="W1938" s="199" t="n">
        <v>1</v>
      </c>
      <c r="X1938" s="199" t="inlineStr">
        <is>
          <t>LOW (40%)</t>
        </is>
      </c>
      <c r="Y1938" s="199" t="inlineStr">
        <is>
          <t>NONE</t>
        </is>
      </c>
      <c r="Z1938" s="199" t="inlineStr">
        <is>
          <t>NONE</t>
        </is>
      </c>
      <c r="AA1938" s="199" t="inlineStr">
        <is>
          <t>NONE</t>
        </is>
      </c>
      <c r="AB1938" s="199" t="inlineStr">
        <is>
          <t>NONE</t>
        </is>
      </c>
      <c r="AC1938" s="199" t="n">
        <v>0</v>
      </c>
      <c r="AD1938" s="199" t="inlineStr"/>
    </row>
    <row r="1939">
      <c r="A1939" s="199" t="inlineStr">
        <is>
          <t>FIREHOL_THREAT</t>
        </is>
      </c>
      <c r="B1939" s="199" t="inlineStr">
        <is>
          <t>19418b89cc5a</t>
        </is>
      </c>
      <c r="C1939" s="199" t="inlineStr">
        <is>
          <t>DROP List CIDR: 14.102.240.0/20 | FireHOL L1 threat IP/CIDR | ASN: FireHOL-L1</t>
        </is>
      </c>
      <c r="D1939" s="199" t="n">
        <v>6</v>
      </c>
      <c r="E1939" s="199" t="inlineStr">
        <is>
          <t>MEDIUM</t>
        </is>
      </c>
      <c r="F1939" s="199" t="n">
        <v>2</v>
      </c>
      <c r="G1939" s="199" t="n">
        <v>2</v>
      </c>
      <c r="H1939" s="199" t="inlineStr">
        <is>
          <t>MEDIUM</t>
        </is>
      </c>
      <c r="I1939" s="199" t="n">
        <v>10</v>
      </c>
      <c r="J1939" s="199" t="inlineStr">
        <is>
          <t>NO</t>
        </is>
      </c>
      <c r="K1939" s="199" t="inlineStr">
        <is>
          <t>https://www.spamhaus.org/drop/</t>
        </is>
      </c>
      <c r="L1939" s="199" t="inlineStr">
        <is>
          <t>2026-03-03 18:53</t>
        </is>
      </c>
      <c r="M1939" s="199" t="inlineStr">
        <is>
          <t>Block CIDR</t>
        </is>
      </c>
      <c r="N1939" s="199" t="inlineStr">
        <is>
          <t>https://www.spamhaus.org/drop/</t>
        </is>
      </c>
      <c r="O1939" s="199" t="inlineStr">
        <is>
          <t>Block CIDR 14.102.240.0/20 at firewall</t>
        </is>
      </c>
      <c r="P1939" s="199" t="inlineStr">
        <is>
          <t>Firewall/Email</t>
        </is>
      </c>
      <c r="Q1939" s="199" t="inlineStr">
        <is>
          <t>P4</t>
        </is>
      </c>
      <c r="R1939" s="199" t="inlineStr">
        <is>
          <t>🔍 Investigate and apply appropriate controls</t>
        </is>
      </c>
      <c r="S1939" s="199" t="inlineStr">
        <is>
          <t>Spamhaus - CIDR range</t>
        </is>
      </c>
      <c r="T1939" s="199" t="n">
        <v>0</v>
      </c>
      <c r="U1939" s="199" t="n">
        <v>0</v>
      </c>
      <c r="V1939" s="199" t="inlineStr">
        <is>
          <t>T1566:Phishing | T1078:Valid Accounts</t>
        </is>
      </c>
      <c r="W1939" s="199" t="n">
        <v>1</v>
      </c>
      <c r="X1939" s="199" t="inlineStr">
        <is>
          <t>LOW (40%)</t>
        </is>
      </c>
      <c r="Y1939" s="199" t="inlineStr">
        <is>
          <t>NONE</t>
        </is>
      </c>
      <c r="Z1939" s="199" t="inlineStr">
        <is>
          <t>NONE</t>
        </is>
      </c>
      <c r="AA1939" s="199" t="inlineStr">
        <is>
          <t>NONE</t>
        </is>
      </c>
      <c r="AB1939" s="199" t="inlineStr">
        <is>
          <t>NONE</t>
        </is>
      </c>
      <c r="AC1939" s="199" t="n">
        <v>0</v>
      </c>
      <c r="AD1939" s="199" t="inlineStr"/>
    </row>
    <row r="1940">
      <c r="A1940" s="199" t="inlineStr">
        <is>
          <t>FIREHOL_THREAT</t>
        </is>
      </c>
      <c r="B1940" s="199" t="inlineStr">
        <is>
          <t>45af21402405</t>
        </is>
      </c>
      <c r="C1940" s="199" t="inlineStr">
        <is>
          <t>DROP List CIDR: 14.128.32.0/20 | FireHOL L1 threat IP/CIDR | ASN: FireHOL-L1</t>
        </is>
      </c>
      <c r="D1940" s="199" t="n">
        <v>6</v>
      </c>
      <c r="E1940" s="199" t="inlineStr">
        <is>
          <t>MEDIUM</t>
        </is>
      </c>
      <c r="F1940" s="199" t="n">
        <v>2</v>
      </c>
      <c r="G1940" s="199" t="n">
        <v>2</v>
      </c>
      <c r="H1940" s="199" t="inlineStr">
        <is>
          <t>MEDIUM</t>
        </is>
      </c>
      <c r="I1940" s="199" t="n">
        <v>10</v>
      </c>
      <c r="J1940" s="199" t="inlineStr">
        <is>
          <t>NO</t>
        </is>
      </c>
      <c r="K1940" s="199" t="inlineStr">
        <is>
          <t>https://www.spamhaus.org/drop/</t>
        </is>
      </c>
      <c r="L1940" s="199" t="inlineStr">
        <is>
          <t>2026-03-03 18:53</t>
        </is>
      </c>
      <c r="M1940" s="199" t="inlineStr">
        <is>
          <t>Block CIDR</t>
        </is>
      </c>
      <c r="N1940" s="199" t="inlineStr">
        <is>
          <t>https://www.spamhaus.org/drop/</t>
        </is>
      </c>
      <c r="O1940" s="199" t="inlineStr">
        <is>
          <t>Block CIDR 14.128.32.0/20 at firewall</t>
        </is>
      </c>
      <c r="P1940" s="199" t="inlineStr">
        <is>
          <t>Firewall/Email</t>
        </is>
      </c>
      <c r="Q1940" s="199" t="inlineStr">
        <is>
          <t>P4</t>
        </is>
      </c>
      <c r="R1940" s="199" t="inlineStr">
        <is>
          <t>🔍 Investigate and apply appropriate controls</t>
        </is>
      </c>
      <c r="S1940" s="199" t="inlineStr">
        <is>
          <t>Spamhaus - CIDR range</t>
        </is>
      </c>
      <c r="T1940" s="199" t="n">
        <v>0</v>
      </c>
      <c r="U1940" s="199" t="n">
        <v>0</v>
      </c>
      <c r="V1940" s="199" t="inlineStr">
        <is>
          <t>T1566:Phishing | T1078:Valid Accounts</t>
        </is>
      </c>
      <c r="W1940" s="199" t="n">
        <v>1</v>
      </c>
      <c r="X1940" s="199" t="inlineStr">
        <is>
          <t>LOW (40%)</t>
        </is>
      </c>
      <c r="Y1940" s="199" t="inlineStr">
        <is>
          <t>NONE</t>
        </is>
      </c>
      <c r="Z1940" s="199" t="inlineStr">
        <is>
          <t>NONE</t>
        </is>
      </c>
      <c r="AA1940" s="199" t="inlineStr">
        <is>
          <t>NONE</t>
        </is>
      </c>
      <c r="AB1940" s="199" t="inlineStr">
        <is>
          <t>NONE</t>
        </is>
      </c>
      <c r="AC1940" s="199" t="n">
        <v>0</v>
      </c>
      <c r="AD1940" s="199" t="inlineStr"/>
    </row>
    <row r="1941">
      <c r="A1941" s="199" t="inlineStr">
        <is>
          <t>FIREHOL_THREAT</t>
        </is>
      </c>
      <c r="B1941" s="199" t="inlineStr">
        <is>
          <t>960dc4429546</t>
        </is>
      </c>
      <c r="C1941" s="199" t="inlineStr">
        <is>
          <t>DROP List CIDR: 1.12.48.131 | FireHOL L2 threat IP/CIDR | ASN: FireHOL-L2</t>
        </is>
      </c>
      <c r="D1941" s="199" t="n">
        <v>6</v>
      </c>
      <c r="E1941" s="199" t="inlineStr">
        <is>
          <t>MEDIUM</t>
        </is>
      </c>
      <c r="F1941" s="199" t="n">
        <v>2</v>
      </c>
      <c r="G1941" s="199" t="n">
        <v>2</v>
      </c>
      <c r="H1941" s="199" t="inlineStr">
        <is>
          <t>MEDIUM</t>
        </is>
      </c>
      <c r="I1941" s="199" t="n">
        <v>10</v>
      </c>
      <c r="J1941" s="199" t="inlineStr">
        <is>
          <t>NO</t>
        </is>
      </c>
      <c r="K1941" s="199" t="inlineStr">
        <is>
          <t>https://www.spamhaus.org/drop/</t>
        </is>
      </c>
      <c r="L1941" s="199" t="inlineStr">
        <is>
          <t>2026-03-03 18:53</t>
        </is>
      </c>
      <c r="M1941" s="199" t="inlineStr">
        <is>
          <t>Block CIDR</t>
        </is>
      </c>
      <c r="N1941" s="199" t="inlineStr">
        <is>
          <t>https://www.spamhaus.org/drop/</t>
        </is>
      </c>
      <c r="O1941" s="199" t="inlineStr">
        <is>
          <t>Block CIDR 1.12.48.131 at firewall</t>
        </is>
      </c>
      <c r="P1941" s="199" t="inlineStr">
        <is>
          <t>Firewall/Email</t>
        </is>
      </c>
      <c r="Q1941" s="199" t="inlineStr">
        <is>
          <t>P4</t>
        </is>
      </c>
      <c r="R1941" s="199" t="inlineStr">
        <is>
          <t>🔍 Investigate and apply appropriate controls</t>
        </is>
      </c>
      <c r="S1941" s="199" t="inlineStr">
        <is>
          <t>Spamhaus - CIDR range</t>
        </is>
      </c>
      <c r="T1941" s="199" t="n">
        <v>0</v>
      </c>
      <c r="U1941" s="199" t="n">
        <v>0</v>
      </c>
      <c r="V1941" s="199" t="inlineStr">
        <is>
          <t>T1566:Phishing | T1078:Valid Accounts</t>
        </is>
      </c>
      <c r="W1941" s="199" t="n">
        <v>1</v>
      </c>
      <c r="X1941" s="199" t="inlineStr">
        <is>
          <t>LOW (40%)</t>
        </is>
      </c>
      <c r="Y1941" s="199" t="inlineStr">
        <is>
          <t>NONE</t>
        </is>
      </c>
      <c r="Z1941" s="199" t="inlineStr">
        <is>
          <t>NONE</t>
        </is>
      </c>
      <c r="AA1941" s="199" t="inlineStr">
        <is>
          <t>NONE</t>
        </is>
      </c>
      <c r="AB1941" s="199" t="inlineStr">
        <is>
          <t>NONE</t>
        </is>
      </c>
      <c r="AC1941" s="199" t="n">
        <v>0</v>
      </c>
      <c r="AD1941" s="199" t="inlineStr"/>
    </row>
    <row r="1942">
      <c r="A1942" s="199" t="inlineStr">
        <is>
          <t>FIREHOL_THREAT</t>
        </is>
      </c>
      <c r="B1942" s="199" t="inlineStr">
        <is>
          <t>106574688438</t>
        </is>
      </c>
      <c r="C1942" s="199" t="inlineStr">
        <is>
          <t>DROP List CIDR: 1.12.217.80 | FireHOL L2 threat IP/CIDR | ASN: FireHOL-L2</t>
        </is>
      </c>
      <c r="D1942" s="199" t="n">
        <v>6</v>
      </c>
      <c r="E1942" s="199" t="inlineStr">
        <is>
          <t>MEDIUM</t>
        </is>
      </c>
      <c r="F1942" s="199" t="n">
        <v>2</v>
      </c>
      <c r="G1942" s="199" t="n">
        <v>2</v>
      </c>
      <c r="H1942" s="199" t="inlineStr">
        <is>
          <t>MEDIUM</t>
        </is>
      </c>
      <c r="I1942" s="199" t="n">
        <v>10</v>
      </c>
      <c r="J1942" s="199" t="inlineStr">
        <is>
          <t>NO</t>
        </is>
      </c>
      <c r="K1942" s="199" t="inlineStr">
        <is>
          <t>https://www.spamhaus.org/drop/</t>
        </is>
      </c>
      <c r="L1942" s="199" t="inlineStr">
        <is>
          <t>2026-03-03 18:53</t>
        </is>
      </c>
      <c r="M1942" s="199" t="inlineStr">
        <is>
          <t>Block CIDR</t>
        </is>
      </c>
      <c r="N1942" s="199" t="inlineStr">
        <is>
          <t>https://www.spamhaus.org/drop/</t>
        </is>
      </c>
      <c r="O1942" s="199" t="inlineStr">
        <is>
          <t>Block CIDR 1.12.217.80 at firewall</t>
        </is>
      </c>
      <c r="P1942" s="199" t="inlineStr">
        <is>
          <t>Firewall/Email</t>
        </is>
      </c>
      <c r="Q1942" s="199" t="inlineStr">
        <is>
          <t>P4</t>
        </is>
      </c>
      <c r="R1942" s="199" t="inlineStr">
        <is>
          <t>🔍 Investigate and apply appropriate controls</t>
        </is>
      </c>
      <c r="S1942" s="199" t="inlineStr">
        <is>
          <t>Spamhaus - CIDR range</t>
        </is>
      </c>
      <c r="T1942" s="199" t="n">
        <v>0</v>
      </c>
      <c r="U1942" s="199" t="n">
        <v>0</v>
      </c>
      <c r="V1942" s="199" t="inlineStr">
        <is>
          <t>T1566:Phishing | T1078:Valid Accounts</t>
        </is>
      </c>
      <c r="W1942" s="199" t="n">
        <v>1</v>
      </c>
      <c r="X1942" s="199" t="inlineStr">
        <is>
          <t>LOW (40%)</t>
        </is>
      </c>
      <c r="Y1942" s="199" t="inlineStr">
        <is>
          <t>NONE</t>
        </is>
      </c>
      <c r="Z1942" s="199" t="inlineStr">
        <is>
          <t>NONE</t>
        </is>
      </c>
      <c r="AA1942" s="199" t="inlineStr">
        <is>
          <t>NONE</t>
        </is>
      </c>
      <c r="AB1942" s="199" t="inlineStr">
        <is>
          <t>NONE</t>
        </is>
      </c>
      <c r="AC1942" s="199" t="n">
        <v>0</v>
      </c>
      <c r="AD1942" s="199" t="inlineStr"/>
    </row>
    <row r="1943">
      <c r="A1943" s="199" t="inlineStr">
        <is>
          <t>FIREHOL_THREAT</t>
        </is>
      </c>
      <c r="B1943" s="199" t="inlineStr">
        <is>
          <t>0b0d18fbf54e</t>
        </is>
      </c>
      <c r="C1943" s="199" t="inlineStr">
        <is>
          <t>DROP List CIDR: 1.14.12.141 | FireHOL L2 threat IP/CIDR | ASN: FireHOL-L2</t>
        </is>
      </c>
      <c r="D1943" s="199" t="n">
        <v>6</v>
      </c>
      <c r="E1943" s="199" t="inlineStr">
        <is>
          <t>MEDIUM</t>
        </is>
      </c>
      <c r="F1943" s="199" t="n">
        <v>2</v>
      </c>
      <c r="G1943" s="199" t="n">
        <v>2</v>
      </c>
      <c r="H1943" s="199" t="inlineStr">
        <is>
          <t>MEDIUM</t>
        </is>
      </c>
      <c r="I1943" s="199" t="n">
        <v>10</v>
      </c>
      <c r="J1943" s="199" t="inlineStr">
        <is>
          <t>NO</t>
        </is>
      </c>
      <c r="K1943" s="199" t="inlineStr">
        <is>
          <t>https://www.spamhaus.org/drop/</t>
        </is>
      </c>
      <c r="L1943" s="199" t="inlineStr">
        <is>
          <t>2026-03-03 18:53</t>
        </is>
      </c>
      <c r="M1943" s="199" t="inlineStr">
        <is>
          <t>Block CIDR</t>
        </is>
      </c>
      <c r="N1943" s="199" t="inlineStr">
        <is>
          <t>https://www.spamhaus.org/drop/</t>
        </is>
      </c>
      <c r="O1943" s="199" t="inlineStr">
        <is>
          <t>Block CIDR 1.14.12.141 at firewall</t>
        </is>
      </c>
      <c r="P1943" s="199" t="inlineStr">
        <is>
          <t>Firewall/Email</t>
        </is>
      </c>
      <c r="Q1943" s="199" t="inlineStr">
        <is>
          <t>P4</t>
        </is>
      </c>
      <c r="R1943" s="199" t="inlineStr">
        <is>
          <t>🔍 Investigate and apply appropriate controls</t>
        </is>
      </c>
      <c r="S1943" s="199" t="inlineStr">
        <is>
          <t>Spamhaus - CIDR range</t>
        </is>
      </c>
      <c r="T1943" s="199" t="n">
        <v>0</v>
      </c>
      <c r="U1943" s="199" t="n">
        <v>0</v>
      </c>
      <c r="V1943" s="199" t="inlineStr">
        <is>
          <t>T1566:Phishing | T1078:Valid Accounts</t>
        </is>
      </c>
      <c r="W1943" s="199" t="n">
        <v>1</v>
      </c>
      <c r="X1943" s="199" t="inlineStr">
        <is>
          <t>LOW (40%)</t>
        </is>
      </c>
      <c r="Y1943" s="199" t="inlineStr">
        <is>
          <t>NONE</t>
        </is>
      </c>
      <c r="Z1943" s="199" t="inlineStr">
        <is>
          <t>NONE</t>
        </is>
      </c>
      <c r="AA1943" s="199" t="inlineStr">
        <is>
          <t>NONE</t>
        </is>
      </c>
      <c r="AB1943" s="199" t="inlineStr">
        <is>
          <t>NONE</t>
        </is>
      </c>
      <c r="AC1943" s="199" t="n">
        <v>0</v>
      </c>
      <c r="AD1943" s="199" t="inlineStr"/>
    </row>
    <row r="1944">
      <c r="A1944" s="199" t="inlineStr">
        <is>
          <t>FIREHOL_THREAT</t>
        </is>
      </c>
      <c r="B1944" s="199" t="inlineStr">
        <is>
          <t>1c994f7ff000</t>
        </is>
      </c>
      <c r="C1944" s="199" t="inlineStr">
        <is>
          <t>DROP List CIDR: 1.14.254.146 | FireHOL L2 threat IP/CIDR | ASN: FireHOL-L2</t>
        </is>
      </c>
      <c r="D1944" s="199" t="n">
        <v>6</v>
      </c>
      <c r="E1944" s="199" t="inlineStr">
        <is>
          <t>MEDIUM</t>
        </is>
      </c>
      <c r="F1944" s="199" t="n">
        <v>2</v>
      </c>
      <c r="G1944" s="199" t="n">
        <v>2</v>
      </c>
      <c r="H1944" s="199" t="inlineStr">
        <is>
          <t>MEDIUM</t>
        </is>
      </c>
      <c r="I1944" s="199" t="n">
        <v>10</v>
      </c>
      <c r="J1944" s="199" t="inlineStr">
        <is>
          <t>NO</t>
        </is>
      </c>
      <c r="K1944" s="199" t="inlineStr">
        <is>
          <t>https://www.spamhaus.org/drop/</t>
        </is>
      </c>
      <c r="L1944" s="199" t="inlineStr">
        <is>
          <t>2026-03-03 18:53</t>
        </is>
      </c>
      <c r="M1944" s="199" t="inlineStr">
        <is>
          <t>Block CIDR</t>
        </is>
      </c>
      <c r="N1944" s="199" t="inlineStr">
        <is>
          <t>https://www.spamhaus.org/drop/</t>
        </is>
      </c>
      <c r="O1944" s="199" t="inlineStr">
        <is>
          <t>Block CIDR 1.14.254.146 at firewall</t>
        </is>
      </c>
      <c r="P1944" s="199" t="inlineStr">
        <is>
          <t>Firewall/Email</t>
        </is>
      </c>
      <c r="Q1944" s="199" t="inlineStr">
        <is>
          <t>P4</t>
        </is>
      </c>
      <c r="R1944" s="199" t="inlineStr">
        <is>
          <t>🔍 Investigate and apply appropriate controls</t>
        </is>
      </c>
      <c r="S1944" s="199" t="inlineStr">
        <is>
          <t>Spamhaus - CIDR range</t>
        </is>
      </c>
      <c r="T1944" s="199" t="n">
        <v>0</v>
      </c>
      <c r="U1944" s="199" t="n">
        <v>0</v>
      </c>
      <c r="V1944" s="199" t="inlineStr">
        <is>
          <t>T1566:Phishing | T1078:Valid Accounts</t>
        </is>
      </c>
      <c r="W1944" s="199" t="n">
        <v>1</v>
      </c>
      <c r="X1944" s="199" t="inlineStr">
        <is>
          <t>LOW (40%)</t>
        </is>
      </c>
      <c r="Y1944" s="199" t="inlineStr">
        <is>
          <t>NONE</t>
        </is>
      </c>
      <c r="Z1944" s="199" t="inlineStr">
        <is>
          <t>NONE</t>
        </is>
      </c>
      <c r="AA1944" s="199" t="inlineStr">
        <is>
          <t>NONE</t>
        </is>
      </c>
      <c r="AB1944" s="199" t="inlineStr">
        <is>
          <t>NONE</t>
        </is>
      </c>
      <c r="AC1944" s="199" t="n">
        <v>0</v>
      </c>
      <c r="AD1944" s="199" t="inlineStr"/>
    </row>
    <row r="1945">
      <c r="A1945" s="199" t="inlineStr">
        <is>
          <t>FIREHOL_THREAT</t>
        </is>
      </c>
      <c r="B1945" s="199" t="inlineStr">
        <is>
          <t>b2c07aa1d291</t>
        </is>
      </c>
      <c r="C1945" s="199" t="inlineStr">
        <is>
          <t>DROP List CIDR: 1.15.136.28 | FireHOL L2 threat IP/CIDR | ASN: FireHOL-L2</t>
        </is>
      </c>
      <c r="D1945" s="199" t="n">
        <v>6</v>
      </c>
      <c r="E1945" s="199" t="inlineStr">
        <is>
          <t>MEDIUM</t>
        </is>
      </c>
      <c r="F1945" s="199" t="n">
        <v>2</v>
      </c>
      <c r="G1945" s="199" t="n">
        <v>2</v>
      </c>
      <c r="H1945" s="199" t="inlineStr">
        <is>
          <t>MEDIUM</t>
        </is>
      </c>
      <c r="I1945" s="199" t="n">
        <v>10</v>
      </c>
      <c r="J1945" s="199" t="inlineStr">
        <is>
          <t>NO</t>
        </is>
      </c>
      <c r="K1945" s="199" t="inlineStr">
        <is>
          <t>https://www.spamhaus.org/drop/</t>
        </is>
      </c>
      <c r="L1945" s="199" t="inlineStr">
        <is>
          <t>2026-03-03 18:53</t>
        </is>
      </c>
      <c r="M1945" s="199" t="inlineStr">
        <is>
          <t>Block CIDR</t>
        </is>
      </c>
      <c r="N1945" s="199" t="inlineStr">
        <is>
          <t>https://www.spamhaus.org/drop/</t>
        </is>
      </c>
      <c r="O1945" s="199" t="inlineStr">
        <is>
          <t>Block CIDR 1.15.136.28 at firewall</t>
        </is>
      </c>
      <c r="P1945" s="199" t="inlineStr">
        <is>
          <t>Firewall/Email</t>
        </is>
      </c>
      <c r="Q1945" s="199" t="inlineStr">
        <is>
          <t>P4</t>
        </is>
      </c>
      <c r="R1945" s="199" t="inlineStr">
        <is>
          <t>🔍 Investigate and apply appropriate controls</t>
        </is>
      </c>
      <c r="S1945" s="199" t="inlineStr">
        <is>
          <t>Spamhaus - CIDR range</t>
        </is>
      </c>
      <c r="T1945" s="199" t="n">
        <v>0</v>
      </c>
      <c r="U1945" s="199" t="n">
        <v>0</v>
      </c>
      <c r="V1945" s="199" t="inlineStr">
        <is>
          <t>T1566:Phishing | T1078:Valid Accounts</t>
        </is>
      </c>
      <c r="W1945" s="199" t="n">
        <v>1</v>
      </c>
      <c r="X1945" s="199" t="inlineStr">
        <is>
          <t>LOW (40%)</t>
        </is>
      </c>
      <c r="Y1945" s="199" t="inlineStr">
        <is>
          <t>NONE</t>
        </is>
      </c>
      <c r="Z1945" s="199" t="inlineStr">
        <is>
          <t>NONE</t>
        </is>
      </c>
      <c r="AA1945" s="199" t="inlineStr">
        <is>
          <t>NONE</t>
        </is>
      </c>
      <c r="AB1945" s="199" t="inlineStr">
        <is>
          <t>NONE</t>
        </is>
      </c>
      <c r="AC1945" s="199" t="n">
        <v>0</v>
      </c>
      <c r="AD1945" s="199" t="inlineStr"/>
    </row>
    <row r="1946">
      <c r="A1946" s="199" t="inlineStr">
        <is>
          <t>FIREHOL_THREAT</t>
        </is>
      </c>
      <c r="B1946" s="199" t="inlineStr">
        <is>
          <t>996b0d132082</t>
        </is>
      </c>
      <c r="C1946" s="199" t="inlineStr">
        <is>
          <t>DROP List CIDR: 1.20.91.61 | FireHOL L2 threat IP/CIDR | ASN: FireHOL-L2</t>
        </is>
      </c>
      <c r="D1946" s="199" t="n">
        <v>6</v>
      </c>
      <c r="E1946" s="199" t="inlineStr">
        <is>
          <t>MEDIUM</t>
        </is>
      </c>
      <c r="F1946" s="199" t="n">
        <v>2</v>
      </c>
      <c r="G1946" s="199" t="n">
        <v>2</v>
      </c>
      <c r="H1946" s="199" t="inlineStr">
        <is>
          <t>MEDIUM</t>
        </is>
      </c>
      <c r="I1946" s="199" t="n">
        <v>10</v>
      </c>
      <c r="J1946" s="199" t="inlineStr">
        <is>
          <t>NO</t>
        </is>
      </c>
      <c r="K1946" s="199" t="inlineStr">
        <is>
          <t>https://www.spamhaus.org/drop/</t>
        </is>
      </c>
      <c r="L1946" s="199" t="inlineStr">
        <is>
          <t>2026-03-03 18:53</t>
        </is>
      </c>
      <c r="M1946" s="199" t="inlineStr">
        <is>
          <t>Block CIDR</t>
        </is>
      </c>
      <c r="N1946" s="199" t="inlineStr">
        <is>
          <t>https://www.spamhaus.org/drop/</t>
        </is>
      </c>
      <c r="O1946" s="199" t="inlineStr">
        <is>
          <t>Block CIDR 1.20.91.61 at firewall</t>
        </is>
      </c>
      <c r="P1946" s="199" t="inlineStr">
        <is>
          <t>Firewall/Email</t>
        </is>
      </c>
      <c r="Q1946" s="199" t="inlineStr">
        <is>
          <t>P4</t>
        </is>
      </c>
      <c r="R1946" s="199" t="inlineStr">
        <is>
          <t>🔍 Investigate and apply appropriate controls</t>
        </is>
      </c>
      <c r="S1946" s="199" t="inlineStr">
        <is>
          <t>Spamhaus - CIDR range</t>
        </is>
      </c>
      <c r="T1946" s="199" t="n">
        <v>0</v>
      </c>
      <c r="U1946" s="199" t="n">
        <v>0</v>
      </c>
      <c r="V1946" s="199" t="inlineStr">
        <is>
          <t>T1566:Phishing | T1078:Valid Accounts</t>
        </is>
      </c>
      <c r="W1946" s="199" t="n">
        <v>1</v>
      </c>
      <c r="X1946" s="199" t="inlineStr">
        <is>
          <t>LOW (40%)</t>
        </is>
      </c>
      <c r="Y1946" s="199" t="inlineStr">
        <is>
          <t>NONE</t>
        </is>
      </c>
      <c r="Z1946" s="199" t="inlineStr">
        <is>
          <t>NONE</t>
        </is>
      </c>
      <c r="AA1946" s="199" t="inlineStr">
        <is>
          <t>NONE</t>
        </is>
      </c>
      <c r="AB1946" s="199" t="inlineStr">
        <is>
          <t>NONE</t>
        </is>
      </c>
      <c r="AC1946" s="199" t="n">
        <v>0</v>
      </c>
      <c r="AD1946" s="199" t="inlineStr"/>
    </row>
    <row r="1947">
      <c r="A1947" s="199" t="inlineStr">
        <is>
          <t>FIREHOL_THREAT</t>
        </is>
      </c>
      <c r="B1947" s="199" t="inlineStr">
        <is>
          <t>286e31c4d50b</t>
        </is>
      </c>
      <c r="C1947" s="199" t="inlineStr">
        <is>
          <t>DROP List CIDR: 1.30.20.98 | FireHOL L2 threat IP/CIDR | ASN: FireHOL-L2</t>
        </is>
      </c>
      <c r="D1947" s="199" t="n">
        <v>6</v>
      </c>
      <c r="E1947" s="199" t="inlineStr">
        <is>
          <t>MEDIUM</t>
        </is>
      </c>
      <c r="F1947" s="199" t="n">
        <v>2</v>
      </c>
      <c r="G1947" s="199" t="n">
        <v>2</v>
      </c>
      <c r="H1947" s="199" t="inlineStr">
        <is>
          <t>MEDIUM</t>
        </is>
      </c>
      <c r="I1947" s="199" t="n">
        <v>10</v>
      </c>
      <c r="J1947" s="199" t="inlineStr">
        <is>
          <t>NO</t>
        </is>
      </c>
      <c r="K1947" s="199" t="inlineStr">
        <is>
          <t>https://www.spamhaus.org/drop/</t>
        </is>
      </c>
      <c r="L1947" s="199" t="inlineStr">
        <is>
          <t>2026-03-03 18:53</t>
        </is>
      </c>
      <c r="M1947" s="199" t="inlineStr">
        <is>
          <t>Block CIDR</t>
        </is>
      </c>
      <c r="N1947" s="199" t="inlineStr">
        <is>
          <t>https://www.spamhaus.org/drop/</t>
        </is>
      </c>
      <c r="O1947" s="199" t="inlineStr">
        <is>
          <t>Block CIDR 1.30.20.98 at firewall</t>
        </is>
      </c>
      <c r="P1947" s="199" t="inlineStr">
        <is>
          <t>Firewall/Email</t>
        </is>
      </c>
      <c r="Q1947" s="199" t="inlineStr">
        <is>
          <t>P4</t>
        </is>
      </c>
      <c r="R1947" s="199" t="inlineStr">
        <is>
          <t>🔍 Investigate and apply appropriate controls</t>
        </is>
      </c>
      <c r="S1947" s="199" t="inlineStr">
        <is>
          <t>Spamhaus - CIDR range</t>
        </is>
      </c>
      <c r="T1947" s="199" t="n">
        <v>0</v>
      </c>
      <c r="U1947" s="199" t="n">
        <v>0</v>
      </c>
      <c r="V1947" s="199" t="inlineStr">
        <is>
          <t>T1566:Phishing | T1078:Valid Accounts</t>
        </is>
      </c>
      <c r="W1947" s="199" t="n">
        <v>1</v>
      </c>
      <c r="X1947" s="199" t="inlineStr">
        <is>
          <t>LOW (40%)</t>
        </is>
      </c>
      <c r="Y1947" s="199" t="inlineStr">
        <is>
          <t>NONE</t>
        </is>
      </c>
      <c r="Z1947" s="199" t="inlineStr">
        <is>
          <t>NONE</t>
        </is>
      </c>
      <c r="AA1947" s="199" t="inlineStr">
        <is>
          <t>NONE</t>
        </is>
      </c>
      <c r="AB1947" s="199" t="inlineStr">
        <is>
          <t>NONE</t>
        </is>
      </c>
      <c r="AC1947" s="199" t="n">
        <v>0</v>
      </c>
      <c r="AD1947" s="199" t="inlineStr"/>
    </row>
    <row r="1948">
      <c r="A1948" s="199" t="inlineStr">
        <is>
          <t>FIREHOL_THREAT</t>
        </is>
      </c>
      <c r="B1948" s="199" t="inlineStr">
        <is>
          <t>a6c72b943d06</t>
        </is>
      </c>
      <c r="C1948" s="199" t="inlineStr">
        <is>
          <t>DROP List CIDR: 1.30.20.238 | FireHOL L2 threat IP/CIDR | ASN: FireHOL-L2</t>
        </is>
      </c>
      <c r="D1948" s="199" t="n">
        <v>6</v>
      </c>
      <c r="E1948" s="199" t="inlineStr">
        <is>
          <t>MEDIUM</t>
        </is>
      </c>
      <c r="F1948" s="199" t="n">
        <v>2</v>
      </c>
      <c r="G1948" s="199" t="n">
        <v>2</v>
      </c>
      <c r="H1948" s="199" t="inlineStr">
        <is>
          <t>MEDIUM</t>
        </is>
      </c>
      <c r="I1948" s="199" t="n">
        <v>10</v>
      </c>
      <c r="J1948" s="199" t="inlineStr">
        <is>
          <t>NO</t>
        </is>
      </c>
      <c r="K1948" s="199" t="inlineStr">
        <is>
          <t>https://www.spamhaus.org/drop/</t>
        </is>
      </c>
      <c r="L1948" s="199" t="inlineStr">
        <is>
          <t>2026-03-03 18:53</t>
        </is>
      </c>
      <c r="M1948" s="199" t="inlineStr">
        <is>
          <t>Block CIDR</t>
        </is>
      </c>
      <c r="N1948" s="199" t="inlineStr">
        <is>
          <t>https://www.spamhaus.org/drop/</t>
        </is>
      </c>
      <c r="O1948" s="199" t="inlineStr">
        <is>
          <t>Block CIDR 1.30.20.238 at firewall</t>
        </is>
      </c>
      <c r="P1948" s="199" t="inlineStr">
        <is>
          <t>Firewall/Email</t>
        </is>
      </c>
      <c r="Q1948" s="199" t="inlineStr">
        <is>
          <t>P4</t>
        </is>
      </c>
      <c r="R1948" s="199" t="inlineStr">
        <is>
          <t>🔍 Investigate and apply appropriate controls</t>
        </is>
      </c>
      <c r="S1948" s="199" t="inlineStr">
        <is>
          <t>Spamhaus - CIDR range</t>
        </is>
      </c>
      <c r="T1948" s="199" t="n">
        <v>0</v>
      </c>
      <c r="U1948" s="199" t="n">
        <v>0</v>
      </c>
      <c r="V1948" s="199" t="inlineStr">
        <is>
          <t>T1566:Phishing | T1078:Valid Accounts</t>
        </is>
      </c>
      <c r="W1948" s="199" t="n">
        <v>1</v>
      </c>
      <c r="X1948" s="199" t="inlineStr">
        <is>
          <t>LOW (40%)</t>
        </is>
      </c>
      <c r="Y1948" s="199" t="inlineStr">
        <is>
          <t>NONE</t>
        </is>
      </c>
      <c r="Z1948" s="199" t="inlineStr">
        <is>
          <t>NONE</t>
        </is>
      </c>
      <c r="AA1948" s="199" t="inlineStr">
        <is>
          <t>NONE</t>
        </is>
      </c>
      <c r="AB1948" s="199" t="inlineStr">
        <is>
          <t>NONE</t>
        </is>
      </c>
      <c r="AC1948" s="199" t="n">
        <v>0</v>
      </c>
      <c r="AD1948" s="199" t="inlineStr"/>
    </row>
    <row r="1949">
      <c r="A1949" s="199" t="inlineStr">
        <is>
          <t>FIREHOL_THREAT</t>
        </is>
      </c>
      <c r="B1949" s="199" t="inlineStr">
        <is>
          <t>4e6db5098243</t>
        </is>
      </c>
      <c r="C1949" s="199" t="inlineStr">
        <is>
          <t>DROP List CIDR: 1.30.199.218 | FireHOL L2 threat IP/CIDR | ASN: FireHOL-L2</t>
        </is>
      </c>
      <c r="D1949" s="199" t="n">
        <v>6</v>
      </c>
      <c r="E1949" s="199" t="inlineStr">
        <is>
          <t>MEDIUM</t>
        </is>
      </c>
      <c r="F1949" s="199" t="n">
        <v>2</v>
      </c>
      <c r="G1949" s="199" t="n">
        <v>2</v>
      </c>
      <c r="H1949" s="199" t="inlineStr">
        <is>
          <t>MEDIUM</t>
        </is>
      </c>
      <c r="I1949" s="199" t="n">
        <v>10</v>
      </c>
      <c r="J1949" s="199" t="inlineStr">
        <is>
          <t>NO</t>
        </is>
      </c>
      <c r="K1949" s="199" t="inlineStr">
        <is>
          <t>https://www.spamhaus.org/drop/</t>
        </is>
      </c>
      <c r="L1949" s="199" t="inlineStr">
        <is>
          <t>2026-03-03 18:53</t>
        </is>
      </c>
      <c r="M1949" s="199" t="inlineStr">
        <is>
          <t>Block CIDR</t>
        </is>
      </c>
      <c r="N1949" s="199" t="inlineStr">
        <is>
          <t>https://www.spamhaus.org/drop/</t>
        </is>
      </c>
      <c r="O1949" s="199" t="inlineStr">
        <is>
          <t>Block CIDR 1.30.199.218 at firewall</t>
        </is>
      </c>
      <c r="P1949" s="199" t="inlineStr">
        <is>
          <t>Firewall/Email</t>
        </is>
      </c>
      <c r="Q1949" s="199" t="inlineStr">
        <is>
          <t>P4</t>
        </is>
      </c>
      <c r="R1949" s="199" t="inlineStr">
        <is>
          <t>🔍 Investigate and apply appropriate controls</t>
        </is>
      </c>
      <c r="S1949" s="199" t="inlineStr">
        <is>
          <t>Spamhaus - CIDR range</t>
        </is>
      </c>
      <c r="T1949" s="199" t="n">
        <v>0</v>
      </c>
      <c r="U1949" s="199" t="n">
        <v>0</v>
      </c>
      <c r="V1949" s="199" t="inlineStr">
        <is>
          <t>T1566:Phishing | T1078:Valid Accounts</t>
        </is>
      </c>
      <c r="W1949" s="199" t="n">
        <v>1</v>
      </c>
      <c r="X1949" s="199" t="inlineStr">
        <is>
          <t>LOW (40%)</t>
        </is>
      </c>
      <c r="Y1949" s="199" t="inlineStr">
        <is>
          <t>NONE</t>
        </is>
      </c>
      <c r="Z1949" s="199" t="inlineStr">
        <is>
          <t>NONE</t>
        </is>
      </c>
      <c r="AA1949" s="199" t="inlineStr">
        <is>
          <t>NONE</t>
        </is>
      </c>
      <c r="AB1949" s="199" t="inlineStr">
        <is>
          <t>NONE</t>
        </is>
      </c>
      <c r="AC1949" s="199" t="n">
        <v>0</v>
      </c>
      <c r="AD1949" s="199" t="inlineStr"/>
    </row>
    <row r="1950">
      <c r="A1950" s="199" t="inlineStr">
        <is>
          <t>FIREHOL_THREAT</t>
        </is>
      </c>
      <c r="B1950" s="199" t="inlineStr">
        <is>
          <t>12bfaf24ccb6</t>
        </is>
      </c>
      <c r="C1950" s="199" t="inlineStr">
        <is>
          <t>DROP List CIDR: 1.31.80.222 | FireHOL L2 threat IP/CIDR | ASN: FireHOL-L2</t>
        </is>
      </c>
      <c r="D1950" s="199" t="n">
        <v>6</v>
      </c>
      <c r="E1950" s="199" t="inlineStr">
        <is>
          <t>MEDIUM</t>
        </is>
      </c>
      <c r="F1950" s="199" t="n">
        <v>2</v>
      </c>
      <c r="G1950" s="199" t="n">
        <v>2</v>
      </c>
      <c r="H1950" s="199" t="inlineStr">
        <is>
          <t>MEDIUM</t>
        </is>
      </c>
      <c r="I1950" s="199" t="n">
        <v>10</v>
      </c>
      <c r="J1950" s="199" t="inlineStr">
        <is>
          <t>NO</t>
        </is>
      </c>
      <c r="K1950" s="199" t="inlineStr">
        <is>
          <t>https://www.spamhaus.org/drop/</t>
        </is>
      </c>
      <c r="L1950" s="199" t="inlineStr">
        <is>
          <t>2026-03-03 18:53</t>
        </is>
      </c>
      <c r="M1950" s="199" t="inlineStr">
        <is>
          <t>Block CIDR</t>
        </is>
      </c>
      <c r="N1950" s="199" t="inlineStr">
        <is>
          <t>https://www.spamhaus.org/drop/</t>
        </is>
      </c>
      <c r="O1950" s="199" t="inlineStr">
        <is>
          <t>Block CIDR 1.31.80.222 at firewall</t>
        </is>
      </c>
      <c r="P1950" s="199" t="inlineStr">
        <is>
          <t>Firewall/Email</t>
        </is>
      </c>
      <c r="Q1950" s="199" t="inlineStr">
        <is>
          <t>P4</t>
        </is>
      </c>
      <c r="R1950" s="199" t="inlineStr">
        <is>
          <t>🔍 Investigate and apply appropriate controls</t>
        </is>
      </c>
      <c r="S1950" s="199" t="inlineStr">
        <is>
          <t>Spamhaus - CIDR range</t>
        </is>
      </c>
      <c r="T1950" s="199" t="n">
        <v>0</v>
      </c>
      <c r="U1950" s="199" t="n">
        <v>0</v>
      </c>
      <c r="V1950" s="199" t="inlineStr">
        <is>
          <t>T1566:Phishing | T1078:Valid Accounts</t>
        </is>
      </c>
      <c r="W1950" s="199" t="n">
        <v>1</v>
      </c>
      <c r="X1950" s="199" t="inlineStr">
        <is>
          <t>LOW (40%)</t>
        </is>
      </c>
      <c r="Y1950" s="199" t="inlineStr">
        <is>
          <t>NONE</t>
        </is>
      </c>
      <c r="Z1950" s="199" t="inlineStr">
        <is>
          <t>NONE</t>
        </is>
      </c>
      <c r="AA1950" s="199" t="inlineStr">
        <is>
          <t>NONE</t>
        </is>
      </c>
      <c r="AB1950" s="199" t="inlineStr">
        <is>
          <t>NONE</t>
        </is>
      </c>
      <c r="AC1950" s="199" t="n">
        <v>0</v>
      </c>
      <c r="AD1950" s="199" t="inlineStr"/>
    </row>
    <row r="1951">
      <c r="A1951" s="199" t="inlineStr">
        <is>
          <t>FIREHOL_THREAT</t>
        </is>
      </c>
      <c r="B1951" s="199" t="inlineStr">
        <is>
          <t>74a3da35f7f1</t>
        </is>
      </c>
      <c r="C1951" s="199" t="inlineStr">
        <is>
          <t>DROP List CIDR: 1.34.219.246 | FireHOL L2 threat IP/CIDR | ASN: FireHOL-L2</t>
        </is>
      </c>
      <c r="D1951" s="199" t="n">
        <v>6</v>
      </c>
      <c r="E1951" s="199" t="inlineStr">
        <is>
          <t>MEDIUM</t>
        </is>
      </c>
      <c r="F1951" s="199" t="n">
        <v>2</v>
      </c>
      <c r="G1951" s="199" t="n">
        <v>2</v>
      </c>
      <c r="H1951" s="199" t="inlineStr">
        <is>
          <t>MEDIUM</t>
        </is>
      </c>
      <c r="I1951" s="199" t="n">
        <v>10</v>
      </c>
      <c r="J1951" s="199" t="inlineStr">
        <is>
          <t>NO</t>
        </is>
      </c>
      <c r="K1951" s="199" t="inlineStr">
        <is>
          <t>https://www.spamhaus.org/drop/</t>
        </is>
      </c>
      <c r="L1951" s="199" t="inlineStr">
        <is>
          <t>2026-03-03 18:53</t>
        </is>
      </c>
      <c r="M1951" s="199" t="inlineStr">
        <is>
          <t>Block CIDR</t>
        </is>
      </c>
      <c r="N1951" s="199" t="inlineStr">
        <is>
          <t>https://www.spamhaus.org/drop/</t>
        </is>
      </c>
      <c r="O1951" s="199" t="inlineStr">
        <is>
          <t>Block CIDR 1.34.219.246 at firewall</t>
        </is>
      </c>
      <c r="P1951" s="199" t="inlineStr">
        <is>
          <t>Firewall/Email</t>
        </is>
      </c>
      <c r="Q1951" s="199" t="inlineStr">
        <is>
          <t>P4</t>
        </is>
      </c>
      <c r="R1951" s="199" t="inlineStr">
        <is>
          <t>🔍 Investigate and apply appropriate controls</t>
        </is>
      </c>
      <c r="S1951" s="199" t="inlineStr">
        <is>
          <t>Spamhaus - CIDR range</t>
        </is>
      </c>
      <c r="T1951" s="199" t="n">
        <v>0</v>
      </c>
      <c r="U1951" s="199" t="n">
        <v>0</v>
      </c>
      <c r="V1951" s="199" t="inlineStr">
        <is>
          <t>T1566:Phishing | T1078:Valid Accounts</t>
        </is>
      </c>
      <c r="W1951" s="199" t="n">
        <v>1</v>
      </c>
      <c r="X1951" s="199" t="inlineStr">
        <is>
          <t>LOW (40%)</t>
        </is>
      </c>
      <c r="Y1951" s="199" t="inlineStr">
        <is>
          <t>NONE</t>
        </is>
      </c>
      <c r="Z1951" s="199" t="inlineStr">
        <is>
          <t>NONE</t>
        </is>
      </c>
      <c r="AA1951" s="199" t="inlineStr">
        <is>
          <t>NONE</t>
        </is>
      </c>
      <c r="AB1951" s="199" t="inlineStr">
        <is>
          <t>NONE</t>
        </is>
      </c>
      <c r="AC1951" s="199" t="n">
        <v>0</v>
      </c>
      <c r="AD1951" s="199" t="inlineStr"/>
    </row>
    <row r="1952">
      <c r="A1952" s="199" t="inlineStr">
        <is>
          <t>FIREHOL_THREAT</t>
        </is>
      </c>
      <c r="B1952" s="199" t="inlineStr">
        <is>
          <t>bfe78d31f75c</t>
        </is>
      </c>
      <c r="C1952" s="199" t="inlineStr">
        <is>
          <t>DROP List CIDR: 1.40.177.98 | FireHOL L2 threat IP/CIDR | ASN: FireHOL-L2</t>
        </is>
      </c>
      <c r="D1952" s="199" t="n">
        <v>6</v>
      </c>
      <c r="E1952" s="199" t="inlineStr">
        <is>
          <t>MEDIUM</t>
        </is>
      </c>
      <c r="F1952" s="199" t="n">
        <v>2</v>
      </c>
      <c r="G1952" s="199" t="n">
        <v>2</v>
      </c>
      <c r="H1952" s="199" t="inlineStr">
        <is>
          <t>MEDIUM</t>
        </is>
      </c>
      <c r="I1952" s="199" t="n">
        <v>10</v>
      </c>
      <c r="J1952" s="199" t="inlineStr">
        <is>
          <t>NO</t>
        </is>
      </c>
      <c r="K1952" s="199" t="inlineStr">
        <is>
          <t>https://www.spamhaus.org/drop/</t>
        </is>
      </c>
      <c r="L1952" s="199" t="inlineStr">
        <is>
          <t>2026-03-03 18:53</t>
        </is>
      </c>
      <c r="M1952" s="199" t="inlineStr">
        <is>
          <t>Block CIDR</t>
        </is>
      </c>
      <c r="N1952" s="199" t="inlineStr">
        <is>
          <t>https://www.spamhaus.org/drop/</t>
        </is>
      </c>
      <c r="O1952" s="199" t="inlineStr">
        <is>
          <t>Block CIDR 1.40.177.98 at firewall</t>
        </is>
      </c>
      <c r="P1952" s="199" t="inlineStr">
        <is>
          <t>Firewall/Email</t>
        </is>
      </c>
      <c r="Q1952" s="199" t="inlineStr">
        <is>
          <t>P4</t>
        </is>
      </c>
      <c r="R1952" s="199" t="inlineStr">
        <is>
          <t>🔍 Investigate and apply appropriate controls</t>
        </is>
      </c>
      <c r="S1952" s="199" t="inlineStr">
        <is>
          <t>Spamhaus - CIDR range</t>
        </is>
      </c>
      <c r="T1952" s="199" t="n">
        <v>0</v>
      </c>
      <c r="U1952" s="199" t="n">
        <v>0</v>
      </c>
      <c r="V1952" s="199" t="inlineStr">
        <is>
          <t>T1566:Phishing | T1078:Valid Accounts</t>
        </is>
      </c>
      <c r="W1952" s="199" t="n">
        <v>1</v>
      </c>
      <c r="X1952" s="199" t="inlineStr">
        <is>
          <t>LOW (40%)</t>
        </is>
      </c>
      <c r="Y1952" s="199" t="inlineStr">
        <is>
          <t>NONE</t>
        </is>
      </c>
      <c r="Z1952" s="199" t="inlineStr">
        <is>
          <t>NONE</t>
        </is>
      </c>
      <c r="AA1952" s="199" t="inlineStr">
        <is>
          <t>NONE</t>
        </is>
      </c>
      <c r="AB1952" s="199" t="inlineStr">
        <is>
          <t>NONE</t>
        </is>
      </c>
      <c r="AC1952" s="199" t="n">
        <v>0</v>
      </c>
      <c r="AD1952" s="199" t="inlineStr"/>
    </row>
    <row r="1953">
      <c r="A1953" s="199" t="inlineStr">
        <is>
          <t>FIREHOL_THREAT</t>
        </is>
      </c>
      <c r="B1953" s="199" t="inlineStr">
        <is>
          <t>dbe83ea3e85c</t>
        </is>
      </c>
      <c r="C1953" s="199" t="inlineStr">
        <is>
          <t>DROP List CIDR: 1.53.110.72 | FireHOL L2 threat IP/CIDR | ASN: FireHOL-L2</t>
        </is>
      </c>
      <c r="D1953" s="199" t="n">
        <v>6</v>
      </c>
      <c r="E1953" s="199" t="inlineStr">
        <is>
          <t>MEDIUM</t>
        </is>
      </c>
      <c r="F1953" s="199" t="n">
        <v>2</v>
      </c>
      <c r="G1953" s="199" t="n">
        <v>2</v>
      </c>
      <c r="H1953" s="199" t="inlineStr">
        <is>
          <t>MEDIUM</t>
        </is>
      </c>
      <c r="I1953" s="199" t="n">
        <v>10</v>
      </c>
      <c r="J1953" s="199" t="inlineStr">
        <is>
          <t>NO</t>
        </is>
      </c>
      <c r="K1953" s="199" t="inlineStr">
        <is>
          <t>https://www.spamhaus.org/drop/</t>
        </is>
      </c>
      <c r="L1953" s="199" t="inlineStr">
        <is>
          <t>2026-03-03 18:53</t>
        </is>
      </c>
      <c r="M1953" s="199" t="inlineStr">
        <is>
          <t>Block CIDR</t>
        </is>
      </c>
      <c r="N1953" s="199" t="inlineStr">
        <is>
          <t>https://www.spamhaus.org/drop/</t>
        </is>
      </c>
      <c r="O1953" s="199" t="inlineStr">
        <is>
          <t>Block CIDR 1.53.110.72 at firewall</t>
        </is>
      </c>
      <c r="P1953" s="199" t="inlineStr">
        <is>
          <t>Firewall/Email</t>
        </is>
      </c>
      <c r="Q1953" s="199" t="inlineStr">
        <is>
          <t>P4</t>
        </is>
      </c>
      <c r="R1953" s="199" t="inlineStr">
        <is>
          <t>🔍 Investigate and apply appropriate controls</t>
        </is>
      </c>
      <c r="S1953" s="199" t="inlineStr">
        <is>
          <t>Spamhaus - CIDR range</t>
        </is>
      </c>
      <c r="T1953" s="199" t="n">
        <v>0</v>
      </c>
      <c r="U1953" s="199" t="n">
        <v>0</v>
      </c>
      <c r="V1953" s="199" t="inlineStr">
        <is>
          <t>T1566:Phishing | T1078:Valid Accounts</t>
        </is>
      </c>
      <c r="W1953" s="199" t="n">
        <v>1</v>
      </c>
      <c r="X1953" s="199" t="inlineStr">
        <is>
          <t>LOW (40%)</t>
        </is>
      </c>
      <c r="Y1953" s="199" t="inlineStr">
        <is>
          <t>NONE</t>
        </is>
      </c>
      <c r="Z1953" s="199" t="inlineStr">
        <is>
          <t>NONE</t>
        </is>
      </c>
      <c r="AA1953" s="199" t="inlineStr">
        <is>
          <t>NONE</t>
        </is>
      </c>
      <c r="AB1953" s="199" t="inlineStr">
        <is>
          <t>NONE</t>
        </is>
      </c>
      <c r="AC1953" s="199" t="n">
        <v>0</v>
      </c>
      <c r="AD1953" s="199" t="inlineStr"/>
    </row>
    <row r="1954">
      <c r="A1954" s="199" t="inlineStr">
        <is>
          <t>FIREHOL_THREAT</t>
        </is>
      </c>
      <c r="B1954" s="199" t="inlineStr">
        <is>
          <t>8dc6aeadd95a</t>
        </is>
      </c>
      <c r="C1954" s="199" t="inlineStr">
        <is>
          <t>DROP List CIDR: 1.55.33.86 | FireHOL L2 threat IP/CIDR | ASN: FireHOL-L2</t>
        </is>
      </c>
      <c r="D1954" s="199" t="n">
        <v>6</v>
      </c>
      <c r="E1954" s="199" t="inlineStr">
        <is>
          <t>MEDIUM</t>
        </is>
      </c>
      <c r="F1954" s="199" t="n">
        <v>2</v>
      </c>
      <c r="G1954" s="199" t="n">
        <v>2</v>
      </c>
      <c r="H1954" s="199" t="inlineStr">
        <is>
          <t>MEDIUM</t>
        </is>
      </c>
      <c r="I1954" s="199" t="n">
        <v>10</v>
      </c>
      <c r="J1954" s="199" t="inlineStr">
        <is>
          <t>NO</t>
        </is>
      </c>
      <c r="K1954" s="199" t="inlineStr">
        <is>
          <t>https://www.spamhaus.org/drop/</t>
        </is>
      </c>
      <c r="L1954" s="199" t="inlineStr">
        <is>
          <t>2026-03-03 18:53</t>
        </is>
      </c>
      <c r="M1954" s="199" t="inlineStr">
        <is>
          <t>Block CIDR</t>
        </is>
      </c>
      <c r="N1954" s="199" t="inlineStr">
        <is>
          <t>https://www.spamhaus.org/drop/</t>
        </is>
      </c>
      <c r="O1954" s="199" t="inlineStr">
        <is>
          <t>Block CIDR 1.55.33.86 at firewall</t>
        </is>
      </c>
      <c r="P1954" s="199" t="inlineStr">
        <is>
          <t>Firewall/Email</t>
        </is>
      </c>
      <c r="Q1954" s="199" t="inlineStr">
        <is>
          <t>P4</t>
        </is>
      </c>
      <c r="R1954" s="199" t="inlineStr">
        <is>
          <t>🔍 Investigate and apply appropriate controls</t>
        </is>
      </c>
      <c r="S1954" s="199" t="inlineStr">
        <is>
          <t>Spamhaus - CIDR range</t>
        </is>
      </c>
      <c r="T1954" s="199" t="n">
        <v>0</v>
      </c>
      <c r="U1954" s="199" t="n">
        <v>0</v>
      </c>
      <c r="V1954" s="199" t="inlineStr">
        <is>
          <t>T1566:Phishing | T1078:Valid Accounts</t>
        </is>
      </c>
      <c r="W1954" s="199" t="n">
        <v>1</v>
      </c>
      <c r="X1954" s="199" t="inlineStr">
        <is>
          <t>LOW (40%)</t>
        </is>
      </c>
      <c r="Y1954" s="199" t="inlineStr">
        <is>
          <t>NONE</t>
        </is>
      </c>
      <c r="Z1954" s="199" t="inlineStr">
        <is>
          <t>NONE</t>
        </is>
      </c>
      <c r="AA1954" s="199" t="inlineStr">
        <is>
          <t>NONE</t>
        </is>
      </c>
      <c r="AB1954" s="199" t="inlineStr">
        <is>
          <t>NONE</t>
        </is>
      </c>
      <c r="AC1954" s="199" t="n">
        <v>0</v>
      </c>
      <c r="AD1954" s="199" t="inlineStr"/>
    </row>
    <row r="1955">
      <c r="A1955" s="199" t="inlineStr">
        <is>
          <t>FIREHOL_THREAT</t>
        </is>
      </c>
      <c r="B1955" s="199" t="inlineStr">
        <is>
          <t>b13ca2d4488e</t>
        </is>
      </c>
      <c r="C1955" s="199" t="inlineStr">
        <is>
          <t>DROP List CIDR: 1.81.230.220 | FireHOL L2 threat IP/CIDR | ASN: FireHOL-L2</t>
        </is>
      </c>
      <c r="D1955" s="199" t="n">
        <v>6</v>
      </c>
      <c r="E1955" s="199" t="inlineStr">
        <is>
          <t>MEDIUM</t>
        </is>
      </c>
      <c r="F1955" s="199" t="n">
        <v>2</v>
      </c>
      <c r="G1955" s="199" t="n">
        <v>2</v>
      </c>
      <c r="H1955" s="199" t="inlineStr">
        <is>
          <t>MEDIUM</t>
        </is>
      </c>
      <c r="I1955" s="199" t="n">
        <v>10</v>
      </c>
      <c r="J1955" s="199" t="inlineStr">
        <is>
          <t>NO</t>
        </is>
      </c>
      <c r="K1955" s="199" t="inlineStr">
        <is>
          <t>https://www.spamhaus.org/drop/</t>
        </is>
      </c>
      <c r="L1955" s="199" t="inlineStr">
        <is>
          <t>2026-03-03 18:53</t>
        </is>
      </c>
      <c r="M1955" s="199" t="inlineStr">
        <is>
          <t>Block CIDR</t>
        </is>
      </c>
      <c r="N1955" s="199" t="inlineStr">
        <is>
          <t>https://www.spamhaus.org/drop/</t>
        </is>
      </c>
      <c r="O1955" s="199" t="inlineStr">
        <is>
          <t>Block CIDR 1.81.230.220 at firewall</t>
        </is>
      </c>
      <c r="P1955" s="199" t="inlineStr">
        <is>
          <t>Firewall/Email</t>
        </is>
      </c>
      <c r="Q1955" s="199" t="inlineStr">
        <is>
          <t>P4</t>
        </is>
      </c>
      <c r="R1955" s="199" t="inlineStr">
        <is>
          <t>🔍 Investigate and apply appropriate controls</t>
        </is>
      </c>
      <c r="S1955" s="199" t="inlineStr">
        <is>
          <t>Spamhaus - CIDR range</t>
        </is>
      </c>
      <c r="T1955" s="199" t="n">
        <v>0</v>
      </c>
      <c r="U1955" s="199" t="n">
        <v>0</v>
      </c>
      <c r="V1955" s="199" t="inlineStr">
        <is>
          <t>T1566:Phishing | T1078:Valid Accounts</t>
        </is>
      </c>
      <c r="W1955" s="199" t="n">
        <v>1</v>
      </c>
      <c r="X1955" s="199" t="inlineStr">
        <is>
          <t>LOW (40%)</t>
        </is>
      </c>
      <c r="Y1955" s="199" t="inlineStr">
        <is>
          <t>NONE</t>
        </is>
      </c>
      <c r="Z1955" s="199" t="inlineStr">
        <is>
          <t>NONE</t>
        </is>
      </c>
      <c r="AA1955" s="199" t="inlineStr">
        <is>
          <t>NONE</t>
        </is>
      </c>
      <c r="AB1955" s="199" t="inlineStr">
        <is>
          <t>NONE</t>
        </is>
      </c>
      <c r="AC1955" s="199" t="n">
        <v>0</v>
      </c>
      <c r="AD1955" s="199" t="inlineStr"/>
    </row>
    <row r="1956">
      <c r="A1956" s="199" t="inlineStr">
        <is>
          <t>FIREHOL_THREAT</t>
        </is>
      </c>
      <c r="B1956" s="199" t="inlineStr">
        <is>
          <t>008a9291a602</t>
        </is>
      </c>
      <c r="C1956" s="199" t="inlineStr">
        <is>
          <t>DROP List CIDR: 1.82.135.154 | FireHOL L2 threat IP/CIDR | ASN: FireHOL-L2</t>
        </is>
      </c>
      <c r="D1956" s="199" t="n">
        <v>6</v>
      </c>
      <c r="E1956" s="199" t="inlineStr">
        <is>
          <t>MEDIUM</t>
        </is>
      </c>
      <c r="F1956" s="199" t="n">
        <v>2</v>
      </c>
      <c r="G1956" s="199" t="n">
        <v>2</v>
      </c>
      <c r="H1956" s="199" t="inlineStr">
        <is>
          <t>MEDIUM</t>
        </is>
      </c>
      <c r="I1956" s="199" t="n">
        <v>10</v>
      </c>
      <c r="J1956" s="199" t="inlineStr">
        <is>
          <t>NO</t>
        </is>
      </c>
      <c r="K1956" s="199" t="inlineStr">
        <is>
          <t>https://www.spamhaus.org/drop/</t>
        </is>
      </c>
      <c r="L1956" s="199" t="inlineStr">
        <is>
          <t>2026-03-03 18:53</t>
        </is>
      </c>
      <c r="M1956" s="199" t="inlineStr">
        <is>
          <t>Block CIDR</t>
        </is>
      </c>
      <c r="N1956" s="199" t="inlineStr">
        <is>
          <t>https://www.spamhaus.org/drop/</t>
        </is>
      </c>
      <c r="O1956" s="199" t="inlineStr">
        <is>
          <t>Block CIDR 1.82.135.154 at firewall</t>
        </is>
      </c>
      <c r="P1956" s="199" t="inlineStr">
        <is>
          <t>Firewall/Email</t>
        </is>
      </c>
      <c r="Q1956" s="199" t="inlineStr">
        <is>
          <t>P4</t>
        </is>
      </c>
      <c r="R1956" s="199" t="inlineStr">
        <is>
          <t>🔍 Investigate and apply appropriate controls</t>
        </is>
      </c>
      <c r="S1956" s="199" t="inlineStr">
        <is>
          <t>Spamhaus - CIDR range</t>
        </is>
      </c>
      <c r="T1956" s="199" t="n">
        <v>0</v>
      </c>
      <c r="U1956" s="199" t="n">
        <v>0</v>
      </c>
      <c r="V1956" s="199" t="inlineStr">
        <is>
          <t>T1566:Phishing | T1078:Valid Accounts</t>
        </is>
      </c>
      <c r="W1956" s="199" t="n">
        <v>1</v>
      </c>
      <c r="X1956" s="199" t="inlineStr">
        <is>
          <t>LOW (40%)</t>
        </is>
      </c>
      <c r="Y1956" s="199" t="inlineStr">
        <is>
          <t>NONE</t>
        </is>
      </c>
      <c r="Z1956" s="199" t="inlineStr">
        <is>
          <t>NONE</t>
        </is>
      </c>
      <c r="AA1956" s="199" t="inlineStr">
        <is>
          <t>NONE</t>
        </is>
      </c>
      <c r="AB1956" s="199" t="inlineStr">
        <is>
          <t>NONE</t>
        </is>
      </c>
      <c r="AC1956" s="199" t="n">
        <v>0</v>
      </c>
      <c r="AD1956" s="199" t="inlineStr"/>
    </row>
    <row r="1957">
      <c r="A1957" s="199" t="inlineStr">
        <is>
          <t>FIREHOL_THREAT</t>
        </is>
      </c>
      <c r="B1957" s="199" t="inlineStr">
        <is>
          <t>de46fba2c72b</t>
        </is>
      </c>
      <c r="C1957" s="199" t="inlineStr">
        <is>
          <t>DROP List CIDR: 1.92.101.41 | FireHOL L2 threat IP/CIDR | ASN: FireHOL-L2</t>
        </is>
      </c>
      <c r="D1957" s="199" t="n">
        <v>6</v>
      </c>
      <c r="E1957" s="199" t="inlineStr">
        <is>
          <t>MEDIUM</t>
        </is>
      </c>
      <c r="F1957" s="199" t="n">
        <v>2</v>
      </c>
      <c r="G1957" s="199" t="n">
        <v>2</v>
      </c>
      <c r="H1957" s="199" t="inlineStr">
        <is>
          <t>MEDIUM</t>
        </is>
      </c>
      <c r="I1957" s="199" t="n">
        <v>10</v>
      </c>
      <c r="J1957" s="199" t="inlineStr">
        <is>
          <t>NO</t>
        </is>
      </c>
      <c r="K1957" s="199" t="inlineStr">
        <is>
          <t>https://www.spamhaus.org/drop/</t>
        </is>
      </c>
      <c r="L1957" s="199" t="inlineStr">
        <is>
          <t>2026-03-03 18:53</t>
        </is>
      </c>
      <c r="M1957" s="199" t="inlineStr">
        <is>
          <t>Block CIDR</t>
        </is>
      </c>
      <c r="N1957" s="199" t="inlineStr">
        <is>
          <t>https://www.spamhaus.org/drop/</t>
        </is>
      </c>
      <c r="O1957" s="199" t="inlineStr">
        <is>
          <t>Block CIDR 1.92.101.41 at firewall</t>
        </is>
      </c>
      <c r="P1957" s="199" t="inlineStr">
        <is>
          <t>Firewall/Email</t>
        </is>
      </c>
      <c r="Q1957" s="199" t="inlineStr">
        <is>
          <t>P4</t>
        </is>
      </c>
      <c r="R1957" s="199" t="inlineStr">
        <is>
          <t>🔍 Investigate and apply appropriate controls</t>
        </is>
      </c>
      <c r="S1957" s="199" t="inlineStr">
        <is>
          <t>Spamhaus - CIDR range</t>
        </is>
      </c>
      <c r="T1957" s="199" t="n">
        <v>0</v>
      </c>
      <c r="U1957" s="199" t="n">
        <v>0</v>
      </c>
      <c r="V1957" s="199" t="inlineStr">
        <is>
          <t>T1566:Phishing | T1078:Valid Accounts</t>
        </is>
      </c>
      <c r="W1957" s="199" t="n">
        <v>1</v>
      </c>
      <c r="X1957" s="199" t="inlineStr">
        <is>
          <t>LOW (40%)</t>
        </is>
      </c>
      <c r="Y1957" s="199" t="inlineStr">
        <is>
          <t>NONE</t>
        </is>
      </c>
      <c r="Z1957" s="199" t="inlineStr">
        <is>
          <t>NONE</t>
        </is>
      </c>
      <c r="AA1957" s="199" t="inlineStr">
        <is>
          <t>NONE</t>
        </is>
      </c>
      <c r="AB1957" s="199" t="inlineStr">
        <is>
          <t>NONE</t>
        </is>
      </c>
      <c r="AC1957" s="199" t="n">
        <v>0</v>
      </c>
      <c r="AD1957" s="199" t="inlineStr"/>
    </row>
    <row r="1958">
      <c r="A1958" s="199" t="inlineStr">
        <is>
          <t>FIREHOL_THREAT</t>
        </is>
      </c>
      <c r="B1958" s="199" t="inlineStr">
        <is>
          <t>e8b551b81fc4</t>
        </is>
      </c>
      <c r="C1958" s="199" t="inlineStr">
        <is>
          <t>DROP List CIDR: 1.94.179.216 | FireHOL L2 threat IP/CIDR | ASN: FireHOL-L2</t>
        </is>
      </c>
      <c r="D1958" s="199" t="n">
        <v>6</v>
      </c>
      <c r="E1958" s="199" t="inlineStr">
        <is>
          <t>MEDIUM</t>
        </is>
      </c>
      <c r="F1958" s="199" t="n">
        <v>2</v>
      </c>
      <c r="G1958" s="199" t="n">
        <v>2</v>
      </c>
      <c r="H1958" s="199" t="inlineStr">
        <is>
          <t>MEDIUM</t>
        </is>
      </c>
      <c r="I1958" s="199" t="n">
        <v>10</v>
      </c>
      <c r="J1958" s="199" t="inlineStr">
        <is>
          <t>NO</t>
        </is>
      </c>
      <c r="K1958" s="199" t="inlineStr">
        <is>
          <t>https://www.spamhaus.org/drop/</t>
        </is>
      </c>
      <c r="L1958" s="199" t="inlineStr">
        <is>
          <t>2026-03-03 18:53</t>
        </is>
      </c>
      <c r="M1958" s="199" t="inlineStr">
        <is>
          <t>Block CIDR</t>
        </is>
      </c>
      <c r="N1958" s="199" t="inlineStr">
        <is>
          <t>https://www.spamhaus.org/drop/</t>
        </is>
      </c>
      <c r="O1958" s="199" t="inlineStr">
        <is>
          <t>Block CIDR 1.94.179.216 at firewall</t>
        </is>
      </c>
      <c r="P1958" s="199" t="inlineStr">
        <is>
          <t>Firewall/Email</t>
        </is>
      </c>
      <c r="Q1958" s="199" t="inlineStr">
        <is>
          <t>P4</t>
        </is>
      </c>
      <c r="R1958" s="199" t="inlineStr">
        <is>
          <t>🔍 Investigate and apply appropriate controls</t>
        </is>
      </c>
      <c r="S1958" s="199" t="inlineStr">
        <is>
          <t>Spamhaus - CIDR range</t>
        </is>
      </c>
      <c r="T1958" s="199" t="n">
        <v>0</v>
      </c>
      <c r="U1958" s="199" t="n">
        <v>0</v>
      </c>
      <c r="V1958" s="199" t="inlineStr">
        <is>
          <t>T1566:Phishing | T1078:Valid Accounts</t>
        </is>
      </c>
      <c r="W1958" s="199" t="n">
        <v>1</v>
      </c>
      <c r="X1958" s="199" t="inlineStr">
        <is>
          <t>LOW (40%)</t>
        </is>
      </c>
      <c r="Y1958" s="199" t="inlineStr">
        <is>
          <t>NONE</t>
        </is>
      </c>
      <c r="Z1958" s="199" t="inlineStr">
        <is>
          <t>NONE</t>
        </is>
      </c>
      <c r="AA1958" s="199" t="inlineStr">
        <is>
          <t>NONE</t>
        </is>
      </c>
      <c r="AB1958" s="199" t="inlineStr">
        <is>
          <t>NONE</t>
        </is>
      </c>
      <c r="AC1958" s="199" t="n">
        <v>0</v>
      </c>
      <c r="AD1958" s="199" t="inlineStr"/>
    </row>
    <row r="1959">
      <c r="A1959" s="199" t="inlineStr">
        <is>
          <t>FIREHOL_THREAT</t>
        </is>
      </c>
      <c r="B1959" s="199" t="inlineStr">
        <is>
          <t>ae885844fb42</t>
        </is>
      </c>
      <c r="C1959" s="199" t="inlineStr">
        <is>
          <t>DROP List CIDR: 1.94.220.55 | FireHOL L2 threat IP/CIDR | ASN: FireHOL-L2</t>
        </is>
      </c>
      <c r="D1959" s="199" t="n">
        <v>6</v>
      </c>
      <c r="E1959" s="199" t="inlineStr">
        <is>
          <t>MEDIUM</t>
        </is>
      </c>
      <c r="F1959" s="199" t="n">
        <v>2</v>
      </c>
      <c r="G1959" s="199" t="n">
        <v>2</v>
      </c>
      <c r="H1959" s="199" t="inlineStr">
        <is>
          <t>MEDIUM</t>
        </is>
      </c>
      <c r="I1959" s="199" t="n">
        <v>10</v>
      </c>
      <c r="J1959" s="199" t="inlineStr">
        <is>
          <t>NO</t>
        </is>
      </c>
      <c r="K1959" s="199" t="inlineStr">
        <is>
          <t>https://www.spamhaus.org/drop/</t>
        </is>
      </c>
      <c r="L1959" s="199" t="inlineStr">
        <is>
          <t>2026-03-03 18:53</t>
        </is>
      </c>
      <c r="M1959" s="199" t="inlineStr">
        <is>
          <t>Block CIDR</t>
        </is>
      </c>
      <c r="N1959" s="199" t="inlineStr">
        <is>
          <t>https://www.spamhaus.org/drop/</t>
        </is>
      </c>
      <c r="O1959" s="199" t="inlineStr">
        <is>
          <t>Block CIDR 1.94.220.55 at firewall</t>
        </is>
      </c>
      <c r="P1959" s="199" t="inlineStr">
        <is>
          <t>Firewall/Email</t>
        </is>
      </c>
      <c r="Q1959" s="199" t="inlineStr">
        <is>
          <t>P4</t>
        </is>
      </c>
      <c r="R1959" s="199" t="inlineStr">
        <is>
          <t>🔍 Investigate and apply appropriate controls</t>
        </is>
      </c>
      <c r="S1959" s="199" t="inlineStr">
        <is>
          <t>Spamhaus - CIDR range</t>
        </is>
      </c>
      <c r="T1959" s="199" t="n">
        <v>0</v>
      </c>
      <c r="U1959" s="199" t="n">
        <v>0</v>
      </c>
      <c r="V1959" s="199" t="inlineStr">
        <is>
          <t>T1566:Phishing | T1078:Valid Accounts</t>
        </is>
      </c>
      <c r="W1959" s="199" t="n">
        <v>1</v>
      </c>
      <c r="X1959" s="199" t="inlineStr">
        <is>
          <t>LOW (40%)</t>
        </is>
      </c>
      <c r="Y1959" s="199" t="inlineStr">
        <is>
          <t>NONE</t>
        </is>
      </c>
      <c r="Z1959" s="199" t="inlineStr">
        <is>
          <t>NONE</t>
        </is>
      </c>
      <c r="AA1959" s="199" t="inlineStr">
        <is>
          <t>NONE</t>
        </is>
      </c>
      <c r="AB1959" s="199" t="inlineStr">
        <is>
          <t>NONE</t>
        </is>
      </c>
      <c r="AC1959" s="199" t="n">
        <v>0</v>
      </c>
      <c r="AD1959" s="199" t="inlineStr"/>
    </row>
    <row r="1960">
      <c r="A1960" s="199" t="inlineStr">
        <is>
          <t>FIREHOL_THREAT</t>
        </is>
      </c>
      <c r="B1960" s="199" t="inlineStr">
        <is>
          <t>b6f63eb7d2cc</t>
        </is>
      </c>
      <c r="C1960" s="199" t="inlineStr">
        <is>
          <t>DROP List CIDR: 1.95.3.113 | FireHOL L2 threat IP/CIDR | ASN: FireHOL-L2</t>
        </is>
      </c>
      <c r="D1960" s="199" t="n">
        <v>6</v>
      </c>
      <c r="E1960" s="199" t="inlineStr">
        <is>
          <t>MEDIUM</t>
        </is>
      </c>
      <c r="F1960" s="199" t="n">
        <v>2</v>
      </c>
      <c r="G1960" s="199" t="n">
        <v>2</v>
      </c>
      <c r="H1960" s="199" t="inlineStr">
        <is>
          <t>MEDIUM</t>
        </is>
      </c>
      <c r="I1960" s="199" t="n">
        <v>10</v>
      </c>
      <c r="J1960" s="199" t="inlineStr">
        <is>
          <t>NO</t>
        </is>
      </c>
      <c r="K1960" s="199" t="inlineStr">
        <is>
          <t>https://www.spamhaus.org/drop/</t>
        </is>
      </c>
      <c r="L1960" s="199" t="inlineStr">
        <is>
          <t>2026-03-03 18:53</t>
        </is>
      </c>
      <c r="M1960" s="199" t="inlineStr">
        <is>
          <t>Block CIDR</t>
        </is>
      </c>
      <c r="N1960" s="199" t="inlineStr">
        <is>
          <t>https://www.spamhaus.org/drop/</t>
        </is>
      </c>
      <c r="O1960" s="199" t="inlineStr">
        <is>
          <t>Block CIDR 1.95.3.113 at firewall</t>
        </is>
      </c>
      <c r="P1960" s="199" t="inlineStr">
        <is>
          <t>Firewall/Email</t>
        </is>
      </c>
      <c r="Q1960" s="199" t="inlineStr">
        <is>
          <t>P4</t>
        </is>
      </c>
      <c r="R1960" s="199" t="inlineStr">
        <is>
          <t>🔍 Investigate and apply appropriate controls</t>
        </is>
      </c>
      <c r="S1960" s="199" t="inlineStr">
        <is>
          <t>Spamhaus - CIDR range</t>
        </is>
      </c>
      <c r="T1960" s="199" t="n">
        <v>0</v>
      </c>
      <c r="U1960" s="199" t="n">
        <v>0</v>
      </c>
      <c r="V1960" s="199" t="inlineStr">
        <is>
          <t>T1566:Phishing | T1078:Valid Accounts</t>
        </is>
      </c>
      <c r="W1960" s="199" t="n">
        <v>1</v>
      </c>
      <c r="X1960" s="199" t="inlineStr">
        <is>
          <t>LOW (40%)</t>
        </is>
      </c>
      <c r="Y1960" s="199" t="inlineStr">
        <is>
          <t>NONE</t>
        </is>
      </c>
      <c r="Z1960" s="199" t="inlineStr">
        <is>
          <t>NONE</t>
        </is>
      </c>
      <c r="AA1960" s="199" t="inlineStr">
        <is>
          <t>NONE</t>
        </is>
      </c>
      <c r="AB1960" s="199" t="inlineStr">
        <is>
          <t>NONE</t>
        </is>
      </c>
      <c r="AC1960" s="199" t="n">
        <v>0</v>
      </c>
      <c r="AD1960" s="199" t="inlineStr"/>
    </row>
    <row r="1961">
      <c r="A1961" s="199" t="inlineStr">
        <is>
          <t>FIREHOL_THREAT</t>
        </is>
      </c>
      <c r="B1961" s="199" t="inlineStr">
        <is>
          <t>41d9b1c4ceb0</t>
        </is>
      </c>
      <c r="C1961" s="199" t="inlineStr">
        <is>
          <t>DROP List CIDR: 1.145.98.105 | FireHOL L2 threat IP/CIDR | ASN: FireHOL-L2</t>
        </is>
      </c>
      <c r="D1961" s="199" t="n">
        <v>6</v>
      </c>
      <c r="E1961" s="199" t="inlineStr">
        <is>
          <t>MEDIUM</t>
        </is>
      </c>
      <c r="F1961" s="199" t="n">
        <v>2</v>
      </c>
      <c r="G1961" s="199" t="n">
        <v>2</v>
      </c>
      <c r="H1961" s="199" t="inlineStr">
        <is>
          <t>MEDIUM</t>
        </is>
      </c>
      <c r="I1961" s="199" t="n">
        <v>10</v>
      </c>
      <c r="J1961" s="199" t="inlineStr">
        <is>
          <t>NO</t>
        </is>
      </c>
      <c r="K1961" s="199" t="inlineStr">
        <is>
          <t>https://www.spamhaus.org/drop/</t>
        </is>
      </c>
      <c r="L1961" s="199" t="inlineStr">
        <is>
          <t>2026-03-03 18:53</t>
        </is>
      </c>
      <c r="M1961" s="199" t="inlineStr">
        <is>
          <t>Block CIDR</t>
        </is>
      </c>
      <c r="N1961" s="199" t="inlineStr">
        <is>
          <t>https://www.spamhaus.org/drop/</t>
        </is>
      </c>
      <c r="O1961" s="199" t="inlineStr">
        <is>
          <t>Block CIDR 1.145.98.105 at firewall</t>
        </is>
      </c>
      <c r="P1961" s="199" t="inlineStr">
        <is>
          <t>Firewall/Email</t>
        </is>
      </c>
      <c r="Q1961" s="199" t="inlineStr">
        <is>
          <t>P4</t>
        </is>
      </c>
      <c r="R1961" s="199" t="inlineStr">
        <is>
          <t>🔍 Investigate and apply appropriate controls</t>
        </is>
      </c>
      <c r="S1961" s="199" t="inlineStr">
        <is>
          <t>Spamhaus - CIDR range</t>
        </is>
      </c>
      <c r="T1961" s="199" t="n">
        <v>0</v>
      </c>
      <c r="U1961" s="199" t="n">
        <v>0</v>
      </c>
      <c r="V1961" s="199" t="inlineStr">
        <is>
          <t>T1566:Phishing | T1078:Valid Accounts</t>
        </is>
      </c>
      <c r="W1961" s="199" t="n">
        <v>1</v>
      </c>
      <c r="X1961" s="199" t="inlineStr">
        <is>
          <t>LOW (40%)</t>
        </is>
      </c>
      <c r="Y1961" s="199" t="inlineStr">
        <is>
          <t>NONE</t>
        </is>
      </c>
      <c r="Z1961" s="199" t="inlineStr">
        <is>
          <t>NONE</t>
        </is>
      </c>
      <c r="AA1961" s="199" t="inlineStr">
        <is>
          <t>NONE</t>
        </is>
      </c>
      <c r="AB1961" s="199" t="inlineStr">
        <is>
          <t>NONE</t>
        </is>
      </c>
      <c r="AC1961" s="199" t="n">
        <v>0</v>
      </c>
      <c r="AD1961" s="199" t="inlineStr"/>
    </row>
    <row r="1962">
      <c r="A1962" s="199" t="inlineStr">
        <is>
          <t>FIREHOL_THREAT</t>
        </is>
      </c>
      <c r="B1962" s="199" t="inlineStr">
        <is>
          <t>07b7ab80b6de</t>
        </is>
      </c>
      <c r="C1962" s="199" t="inlineStr">
        <is>
          <t>DROP List CIDR: 1.145.115.223 | FireHOL L2 threat IP/CIDR | ASN: FireHOL-L2</t>
        </is>
      </c>
      <c r="D1962" s="199" t="n">
        <v>6</v>
      </c>
      <c r="E1962" s="199" t="inlineStr">
        <is>
          <t>MEDIUM</t>
        </is>
      </c>
      <c r="F1962" s="199" t="n">
        <v>2</v>
      </c>
      <c r="G1962" s="199" t="n">
        <v>2</v>
      </c>
      <c r="H1962" s="199" t="inlineStr">
        <is>
          <t>MEDIUM</t>
        </is>
      </c>
      <c r="I1962" s="199" t="n">
        <v>10</v>
      </c>
      <c r="J1962" s="199" t="inlineStr">
        <is>
          <t>NO</t>
        </is>
      </c>
      <c r="K1962" s="199" t="inlineStr">
        <is>
          <t>https://www.spamhaus.org/drop/</t>
        </is>
      </c>
      <c r="L1962" s="199" t="inlineStr">
        <is>
          <t>2026-03-03 18:53</t>
        </is>
      </c>
      <c r="M1962" s="199" t="inlineStr">
        <is>
          <t>Block CIDR</t>
        </is>
      </c>
      <c r="N1962" s="199" t="inlineStr">
        <is>
          <t>https://www.spamhaus.org/drop/</t>
        </is>
      </c>
      <c r="O1962" s="199" t="inlineStr">
        <is>
          <t>Block CIDR 1.145.115.223 at firewall</t>
        </is>
      </c>
      <c r="P1962" s="199" t="inlineStr">
        <is>
          <t>Firewall/Email</t>
        </is>
      </c>
      <c r="Q1962" s="199" t="inlineStr">
        <is>
          <t>P4</t>
        </is>
      </c>
      <c r="R1962" s="199" t="inlineStr">
        <is>
          <t>🔍 Investigate and apply appropriate controls</t>
        </is>
      </c>
      <c r="S1962" s="199" t="inlineStr">
        <is>
          <t>Spamhaus - CIDR range</t>
        </is>
      </c>
      <c r="T1962" s="199" t="n">
        <v>0</v>
      </c>
      <c r="U1962" s="199" t="n">
        <v>0</v>
      </c>
      <c r="V1962" s="199" t="inlineStr">
        <is>
          <t>T1566:Phishing | T1078:Valid Accounts</t>
        </is>
      </c>
      <c r="W1962" s="199" t="n">
        <v>1</v>
      </c>
      <c r="X1962" s="199" t="inlineStr">
        <is>
          <t>LOW (40%)</t>
        </is>
      </c>
      <c r="Y1962" s="199" t="inlineStr">
        <is>
          <t>NONE</t>
        </is>
      </c>
      <c r="Z1962" s="199" t="inlineStr">
        <is>
          <t>NONE</t>
        </is>
      </c>
      <c r="AA1962" s="199" t="inlineStr">
        <is>
          <t>NONE</t>
        </is>
      </c>
      <c r="AB1962" s="199" t="inlineStr">
        <is>
          <t>NONE</t>
        </is>
      </c>
      <c r="AC1962" s="199" t="n">
        <v>0</v>
      </c>
      <c r="AD1962" s="199" t="inlineStr"/>
    </row>
    <row r="1963">
      <c r="A1963" s="199" t="inlineStr">
        <is>
          <t>FIREHOL_THREAT</t>
        </is>
      </c>
      <c r="B1963" s="199" t="inlineStr">
        <is>
          <t>24612234f586</t>
        </is>
      </c>
      <c r="C1963" s="199" t="inlineStr">
        <is>
          <t>DROP List CIDR: 1.164.174.157 | FireHOL L2 threat IP/CIDR | ASN: FireHOL-L2</t>
        </is>
      </c>
      <c r="D1963" s="199" t="n">
        <v>6</v>
      </c>
      <c r="E1963" s="199" t="inlineStr">
        <is>
          <t>MEDIUM</t>
        </is>
      </c>
      <c r="F1963" s="199" t="n">
        <v>2</v>
      </c>
      <c r="G1963" s="199" t="n">
        <v>2</v>
      </c>
      <c r="H1963" s="199" t="inlineStr">
        <is>
          <t>MEDIUM</t>
        </is>
      </c>
      <c r="I1963" s="199" t="n">
        <v>10</v>
      </c>
      <c r="J1963" s="199" t="inlineStr">
        <is>
          <t>NO</t>
        </is>
      </c>
      <c r="K1963" s="199" t="inlineStr">
        <is>
          <t>https://www.spamhaus.org/drop/</t>
        </is>
      </c>
      <c r="L1963" s="199" t="inlineStr">
        <is>
          <t>2026-03-03 18:53</t>
        </is>
      </c>
      <c r="M1963" s="199" t="inlineStr">
        <is>
          <t>Block CIDR</t>
        </is>
      </c>
      <c r="N1963" s="199" t="inlineStr">
        <is>
          <t>https://www.spamhaus.org/drop/</t>
        </is>
      </c>
      <c r="O1963" s="199" t="inlineStr">
        <is>
          <t>Block CIDR 1.164.174.157 at firewall</t>
        </is>
      </c>
      <c r="P1963" s="199" t="inlineStr">
        <is>
          <t>Firewall/Email</t>
        </is>
      </c>
      <c r="Q1963" s="199" t="inlineStr">
        <is>
          <t>P4</t>
        </is>
      </c>
      <c r="R1963" s="199" t="inlineStr">
        <is>
          <t>🔍 Investigate and apply appropriate controls</t>
        </is>
      </c>
      <c r="S1963" s="199" t="inlineStr">
        <is>
          <t>Spamhaus - CIDR range</t>
        </is>
      </c>
      <c r="T1963" s="199" t="n">
        <v>0</v>
      </c>
      <c r="U1963" s="199" t="n">
        <v>0</v>
      </c>
      <c r="V1963" s="199" t="inlineStr">
        <is>
          <t>T1566:Phishing | T1078:Valid Accounts</t>
        </is>
      </c>
      <c r="W1963" s="199" t="n">
        <v>1</v>
      </c>
      <c r="X1963" s="199" t="inlineStr">
        <is>
          <t>LOW (40%)</t>
        </is>
      </c>
      <c r="Y1963" s="199" t="inlineStr">
        <is>
          <t>NONE</t>
        </is>
      </c>
      <c r="Z1963" s="199" t="inlineStr">
        <is>
          <t>NONE</t>
        </is>
      </c>
      <c r="AA1963" s="199" t="inlineStr">
        <is>
          <t>NONE</t>
        </is>
      </c>
      <c r="AB1963" s="199" t="inlineStr">
        <is>
          <t>NONE</t>
        </is>
      </c>
      <c r="AC1963" s="199" t="n">
        <v>0</v>
      </c>
      <c r="AD1963" s="199" t="inlineStr"/>
    </row>
    <row r="1964">
      <c r="A1964" s="199" t="inlineStr">
        <is>
          <t>FIREHOL_THREAT</t>
        </is>
      </c>
      <c r="B1964" s="199" t="inlineStr">
        <is>
          <t>5b94046986d5</t>
        </is>
      </c>
      <c r="C1964" s="199" t="inlineStr">
        <is>
          <t>DROP List CIDR: 1.182.193.97 | FireHOL L2 threat IP/CIDR | ASN: FireHOL-L2</t>
        </is>
      </c>
      <c r="D1964" s="199" t="n">
        <v>6</v>
      </c>
      <c r="E1964" s="199" t="inlineStr">
        <is>
          <t>MEDIUM</t>
        </is>
      </c>
      <c r="F1964" s="199" t="n">
        <v>2</v>
      </c>
      <c r="G1964" s="199" t="n">
        <v>2</v>
      </c>
      <c r="H1964" s="199" t="inlineStr">
        <is>
          <t>MEDIUM</t>
        </is>
      </c>
      <c r="I1964" s="199" t="n">
        <v>10</v>
      </c>
      <c r="J1964" s="199" t="inlineStr">
        <is>
          <t>NO</t>
        </is>
      </c>
      <c r="K1964" s="199" t="inlineStr">
        <is>
          <t>https://www.spamhaus.org/drop/</t>
        </is>
      </c>
      <c r="L1964" s="199" t="inlineStr">
        <is>
          <t>2026-03-03 18:53</t>
        </is>
      </c>
      <c r="M1964" s="199" t="inlineStr">
        <is>
          <t>Block CIDR</t>
        </is>
      </c>
      <c r="N1964" s="199" t="inlineStr">
        <is>
          <t>https://www.spamhaus.org/drop/</t>
        </is>
      </c>
      <c r="O1964" s="199" t="inlineStr">
        <is>
          <t>Block CIDR 1.182.193.97 at firewall</t>
        </is>
      </c>
      <c r="P1964" s="199" t="inlineStr">
        <is>
          <t>Firewall/Email</t>
        </is>
      </c>
      <c r="Q1964" s="199" t="inlineStr">
        <is>
          <t>P4</t>
        </is>
      </c>
      <c r="R1964" s="199" t="inlineStr">
        <is>
          <t>🔍 Investigate and apply appropriate controls</t>
        </is>
      </c>
      <c r="S1964" s="199" t="inlineStr">
        <is>
          <t>Spamhaus - CIDR range</t>
        </is>
      </c>
      <c r="T1964" s="199" t="n">
        <v>0</v>
      </c>
      <c r="U1964" s="199" t="n">
        <v>0</v>
      </c>
      <c r="V1964" s="199" t="inlineStr">
        <is>
          <t>T1566:Phishing | T1078:Valid Accounts</t>
        </is>
      </c>
      <c r="W1964" s="199" t="n">
        <v>1</v>
      </c>
      <c r="X1964" s="199" t="inlineStr">
        <is>
          <t>LOW (40%)</t>
        </is>
      </c>
      <c r="Y1964" s="199" t="inlineStr">
        <is>
          <t>NONE</t>
        </is>
      </c>
      <c r="Z1964" s="199" t="inlineStr">
        <is>
          <t>NONE</t>
        </is>
      </c>
      <c r="AA1964" s="199" t="inlineStr">
        <is>
          <t>NONE</t>
        </is>
      </c>
      <c r="AB1964" s="199" t="inlineStr">
        <is>
          <t>NONE</t>
        </is>
      </c>
      <c r="AC1964" s="199" t="n">
        <v>0</v>
      </c>
      <c r="AD1964" s="199" t="inlineStr"/>
    </row>
    <row r="1965">
      <c r="A1965" s="199" t="inlineStr">
        <is>
          <t>FIREHOL_THREAT</t>
        </is>
      </c>
      <c r="B1965" s="199" t="inlineStr">
        <is>
          <t>2fbdd1028b90</t>
        </is>
      </c>
      <c r="C1965" s="199" t="inlineStr">
        <is>
          <t>DROP List CIDR: 1.183.3.58 | FireHOL L2 threat IP/CIDR | ASN: FireHOL-L2</t>
        </is>
      </c>
      <c r="D1965" s="199" t="n">
        <v>6</v>
      </c>
      <c r="E1965" s="199" t="inlineStr">
        <is>
          <t>MEDIUM</t>
        </is>
      </c>
      <c r="F1965" s="199" t="n">
        <v>2</v>
      </c>
      <c r="G1965" s="199" t="n">
        <v>2</v>
      </c>
      <c r="H1965" s="199" t="inlineStr">
        <is>
          <t>MEDIUM</t>
        </is>
      </c>
      <c r="I1965" s="199" t="n">
        <v>10</v>
      </c>
      <c r="J1965" s="199" t="inlineStr">
        <is>
          <t>NO</t>
        </is>
      </c>
      <c r="K1965" s="199" t="inlineStr">
        <is>
          <t>https://www.spamhaus.org/drop/</t>
        </is>
      </c>
      <c r="L1965" s="199" t="inlineStr">
        <is>
          <t>2026-03-03 18:53</t>
        </is>
      </c>
      <c r="M1965" s="199" t="inlineStr">
        <is>
          <t>Block CIDR</t>
        </is>
      </c>
      <c r="N1965" s="199" t="inlineStr">
        <is>
          <t>https://www.spamhaus.org/drop/</t>
        </is>
      </c>
      <c r="O1965" s="199" t="inlineStr">
        <is>
          <t>Block CIDR 1.183.3.58 at firewall</t>
        </is>
      </c>
      <c r="P1965" s="199" t="inlineStr">
        <is>
          <t>Firewall/Email</t>
        </is>
      </c>
      <c r="Q1965" s="199" t="inlineStr">
        <is>
          <t>P4</t>
        </is>
      </c>
      <c r="R1965" s="199" t="inlineStr">
        <is>
          <t>🔍 Investigate and apply appropriate controls</t>
        </is>
      </c>
      <c r="S1965" s="199" t="inlineStr">
        <is>
          <t>Spamhaus - CIDR range</t>
        </is>
      </c>
      <c r="T1965" s="199" t="n">
        <v>0</v>
      </c>
      <c r="U1965" s="199" t="n">
        <v>0</v>
      </c>
      <c r="V1965" s="199" t="inlineStr">
        <is>
          <t>T1566:Phishing | T1078:Valid Accounts</t>
        </is>
      </c>
      <c r="W1965" s="199" t="n">
        <v>1</v>
      </c>
      <c r="X1965" s="199" t="inlineStr">
        <is>
          <t>LOW (40%)</t>
        </is>
      </c>
      <c r="Y1965" s="199" t="inlineStr">
        <is>
          <t>NONE</t>
        </is>
      </c>
      <c r="Z1965" s="199" t="inlineStr">
        <is>
          <t>NONE</t>
        </is>
      </c>
      <c r="AA1965" s="199" t="inlineStr">
        <is>
          <t>NONE</t>
        </is>
      </c>
      <c r="AB1965" s="199" t="inlineStr">
        <is>
          <t>NONE</t>
        </is>
      </c>
      <c r="AC1965" s="199" t="n">
        <v>0</v>
      </c>
      <c r="AD1965" s="199" t="inlineStr"/>
    </row>
    <row r="1966">
      <c r="A1966" s="199" t="inlineStr">
        <is>
          <t>UBUNTU_SEC</t>
        </is>
      </c>
      <c r="B1966" s="199" t="inlineStr">
        <is>
          <t>USN-8067-1</t>
        </is>
      </c>
      <c r="C1966" s="199" t="inlineStr">
        <is>
          <t xml:space="preserve">USN-8067-1: Mailman vulnerability | It was discovered that Mailman incorrectly handled CSRF tokens. A remote list member or moderator could possibly use their own token to craft an admin request CSRF attack and set a new admin password </t>
        </is>
      </c>
      <c r="D1966" s="199" t="n">
        <v>6.5</v>
      </c>
      <c r="E1966" s="199" t="inlineStr">
        <is>
          <t>MEDIUM</t>
        </is>
      </c>
      <c r="F1966" s="199" t="n">
        <v>2</v>
      </c>
      <c r="G1966" s="199" t="n">
        <v>2</v>
      </c>
      <c r="H1966" s="199" t="inlineStr">
        <is>
          <t>MEDIUM</t>
        </is>
      </c>
      <c r="I1966" s="199" t="n">
        <v>10.5</v>
      </c>
      <c r="J1966" s="199" t="inlineStr">
        <is>
          <t>NO</t>
        </is>
      </c>
      <c r="K1966" s="199" t="inlineStr">
        <is>
          <t>https://ubuntu.com/security/notices/USN-8067-1</t>
        </is>
      </c>
      <c r="L1966" s="199" t="inlineStr">
        <is>
          <t>2026-03-02</t>
        </is>
      </c>
      <c r="M1966" s="199" t="inlineStr">
        <is>
          <t>YES</t>
        </is>
      </c>
      <c r="N1966" s="199" t="inlineStr">
        <is>
          <t>apt-get update &amp;&amp; apt-get upgrade</t>
        </is>
      </c>
      <c r="O1966" s="199" t="inlineStr">
        <is>
          <t>Run: sudo apt-get update &amp;&amp; sudo apt-get upgrade</t>
        </is>
      </c>
      <c r="P1966" s="199" t="inlineStr">
        <is>
          <t>Ubuntu Linux</t>
        </is>
      </c>
      <c r="Q1966" s="199" t="inlineStr">
        <is>
          <t>P4</t>
        </is>
      </c>
      <c r="R1966" s="199" t="inlineStr">
        <is>
          <t>🔍 Investigate and apply appropriate controls</t>
        </is>
      </c>
      <c r="S1966" s="199" t="inlineStr">
        <is>
          <t>Ubuntu advisory - no IP context</t>
        </is>
      </c>
      <c r="T1966" s="199" t="n">
        <v>0</v>
      </c>
      <c r="U1966" s="199" t="n">
        <v>0</v>
      </c>
      <c r="V1966" s="199" t="inlineStr">
        <is>
          <t>T1068:Exploitation for Privilege Escalation</t>
        </is>
      </c>
      <c r="W1966" s="199" t="n">
        <v>1</v>
      </c>
      <c r="X1966" s="199" t="inlineStr">
        <is>
          <t>LOW (40%)</t>
        </is>
      </c>
      <c r="Y1966" s="199" t="inlineStr">
        <is>
          <t>CHECK_USN</t>
        </is>
      </c>
      <c r="Z1966" s="199" t="inlineStr">
        <is>
          <t>YES</t>
        </is>
      </c>
      <c r="AA1966" s="199" t="inlineStr">
        <is>
          <t>https://ubuntu.com/security/notices/USN-8067-1</t>
        </is>
      </c>
      <c r="AB1966" s="199" t="inlineStr">
        <is>
          <t>NONE</t>
        </is>
      </c>
      <c r="AC1966" s="199" t="n">
        <v>0</v>
      </c>
      <c r="AD1966" s="199" t="inlineStr"/>
    </row>
    <row r="1967">
      <c r="A1967" s="199" t="inlineStr">
        <is>
          <t>UBUNTU_SEC</t>
        </is>
      </c>
      <c r="B1967" s="199" t="inlineStr">
        <is>
          <t>USN-5376-6</t>
        </is>
      </c>
      <c r="C1967" s="199" t="inlineStr">
        <is>
          <t>USN-5376-6: Git regression | USN-5376-4 fixed a regression in Git. This update provides the corresponding update for Ubuntu 18.04 LTS. We apologize for the inconvenience. Original advisory details: 俞晨东 discovered that Git incorre</t>
        </is>
      </c>
      <c r="D1967" s="199" t="n">
        <v>6.5</v>
      </c>
      <c r="E1967" s="199" t="inlineStr">
        <is>
          <t>MEDIUM</t>
        </is>
      </c>
      <c r="F1967" s="199" t="n">
        <v>2</v>
      </c>
      <c r="G1967" s="199" t="n">
        <v>2</v>
      </c>
      <c r="H1967" s="199" t="inlineStr">
        <is>
          <t>MEDIUM</t>
        </is>
      </c>
      <c r="I1967" s="199" t="n">
        <v>10.5</v>
      </c>
      <c r="J1967" s="199" t="inlineStr">
        <is>
          <t>NO</t>
        </is>
      </c>
      <c r="K1967" s="199" t="inlineStr">
        <is>
          <t>https://ubuntu.com/security/notices/USN-5376-6</t>
        </is>
      </c>
      <c r="L1967" s="199" t="inlineStr">
        <is>
          <t>2026-03-02</t>
        </is>
      </c>
      <c r="M1967" s="199" t="inlineStr">
        <is>
          <t>YES</t>
        </is>
      </c>
      <c r="N1967" s="199" t="inlineStr">
        <is>
          <t>apt-get update &amp;&amp; apt-get upgrade</t>
        </is>
      </c>
      <c r="O1967" s="199" t="inlineStr">
        <is>
          <t>Run: sudo apt-get update &amp;&amp; sudo apt-get upgrade</t>
        </is>
      </c>
      <c r="P1967" s="199" t="inlineStr">
        <is>
          <t>Ubuntu Linux</t>
        </is>
      </c>
      <c r="Q1967" s="199" t="inlineStr">
        <is>
          <t>P4</t>
        </is>
      </c>
      <c r="R1967" s="199" t="inlineStr">
        <is>
          <t>🔍 Investigate and apply appropriate controls</t>
        </is>
      </c>
      <c r="S1967" s="199" t="inlineStr">
        <is>
          <t>Ubuntu advisory - no IP context</t>
        </is>
      </c>
      <c r="T1967" s="199" t="n">
        <v>0</v>
      </c>
      <c r="U1967" s="199" t="n">
        <v>0</v>
      </c>
      <c r="V1967" s="199" t="inlineStr">
        <is>
          <t>T1068:Exploitation for Privilege Escalation</t>
        </is>
      </c>
      <c r="W1967" s="199" t="n">
        <v>1</v>
      </c>
      <c r="X1967" s="199" t="inlineStr">
        <is>
          <t>LOW (40%)</t>
        </is>
      </c>
      <c r="Y1967" s="199" t="inlineStr">
        <is>
          <t>CHECK_USN</t>
        </is>
      </c>
      <c r="Z1967" s="199" t="inlineStr">
        <is>
          <t>YES</t>
        </is>
      </c>
      <c r="AA1967" s="199" t="inlineStr">
        <is>
          <t>https://ubuntu.com/security/notices/USN-5376-6</t>
        </is>
      </c>
      <c r="AB1967" s="199" t="inlineStr">
        <is>
          <t>NONE</t>
        </is>
      </c>
      <c r="AC1967" s="199" t="n">
        <v>0</v>
      </c>
      <c r="AD1967" s="199" t="inlineStr"/>
    </row>
    <row r="1968">
      <c r="A1968" s="199" t="inlineStr">
        <is>
          <t>UBUNTU_SEC</t>
        </is>
      </c>
      <c r="B1968" s="199" t="inlineStr">
        <is>
          <t>USN-5376-5</t>
        </is>
      </c>
      <c r="C1968" s="199" t="inlineStr">
        <is>
          <t>USN-5376-5: Git regression | USN-5376-4 fixed a regression in Git. The update introduced a regression when specifying configuration includes due to additional restrictions. This update fixes the problem. We apologize for the inco</t>
        </is>
      </c>
      <c r="D1968" s="199" t="n">
        <v>6.5</v>
      </c>
      <c r="E1968" s="199" t="inlineStr">
        <is>
          <t>MEDIUM</t>
        </is>
      </c>
      <c r="F1968" s="199" t="n">
        <v>2</v>
      </c>
      <c r="G1968" s="199" t="n">
        <v>2</v>
      </c>
      <c r="H1968" s="199" t="inlineStr">
        <is>
          <t>MEDIUM</t>
        </is>
      </c>
      <c r="I1968" s="199" t="n">
        <v>10.5</v>
      </c>
      <c r="J1968" s="199" t="inlineStr">
        <is>
          <t>NO</t>
        </is>
      </c>
      <c r="K1968" s="199" t="inlineStr">
        <is>
          <t>https://ubuntu.com/security/notices/USN-5376-5</t>
        </is>
      </c>
      <c r="L1968" s="199" t="inlineStr">
        <is>
          <t>2026-02-27</t>
        </is>
      </c>
      <c r="M1968" s="199" t="inlineStr">
        <is>
          <t>YES</t>
        </is>
      </c>
      <c r="N1968" s="199" t="inlineStr">
        <is>
          <t>apt-get update &amp;&amp; apt-get upgrade</t>
        </is>
      </c>
      <c r="O1968" s="199" t="inlineStr">
        <is>
          <t>Run: sudo apt-get update &amp;&amp; sudo apt-get upgrade</t>
        </is>
      </c>
      <c r="P1968" s="199" t="inlineStr">
        <is>
          <t>Ubuntu Linux</t>
        </is>
      </c>
      <c r="Q1968" s="199" t="inlineStr">
        <is>
          <t>P4</t>
        </is>
      </c>
      <c r="R1968" s="199" t="inlineStr">
        <is>
          <t>🔍 Investigate and apply appropriate controls</t>
        </is>
      </c>
      <c r="S1968" s="199" t="inlineStr">
        <is>
          <t>Ubuntu advisory - no IP context</t>
        </is>
      </c>
      <c r="T1968" s="199" t="n">
        <v>0</v>
      </c>
      <c r="U1968" s="199" t="n">
        <v>0</v>
      </c>
      <c r="V1968" s="199" t="inlineStr">
        <is>
          <t>T1068:Exploitation for Privilege Escalation</t>
        </is>
      </c>
      <c r="W1968" s="199" t="n">
        <v>1</v>
      </c>
      <c r="X1968" s="199" t="inlineStr">
        <is>
          <t>LOW (40%)</t>
        </is>
      </c>
      <c r="Y1968" s="199" t="inlineStr">
        <is>
          <t>CHECK_USN</t>
        </is>
      </c>
      <c r="Z1968" s="199" t="inlineStr">
        <is>
          <t>YES</t>
        </is>
      </c>
      <c r="AA1968" s="199" t="inlineStr">
        <is>
          <t>https://ubuntu.com/security/notices/USN-5376-5</t>
        </is>
      </c>
      <c r="AB1968" s="199" t="inlineStr">
        <is>
          <t>NONE</t>
        </is>
      </c>
      <c r="AC1968" s="199" t="n">
        <v>0</v>
      </c>
      <c r="AD1968" s="199" t="inlineStr"/>
    </row>
    <row r="1969">
      <c r="A1969" s="199" t="inlineStr">
        <is>
          <t>UBUNTU_SEC</t>
        </is>
      </c>
      <c r="B1969" s="199" t="inlineStr">
        <is>
          <t>USN-8059-6</t>
        </is>
      </c>
      <c r="C1969" s="199" t="inlineStr">
        <is>
          <t>USN-8059-6: Linux kernel vulnerabilities | Several security issues were discovered in the Linux kernel. An attacker could possibly use these to compromise the system. This update corrects flaws in the following subsystems: - SMB network file s</t>
        </is>
      </c>
      <c r="D1969" s="199" t="n">
        <v>6.5</v>
      </c>
      <c r="E1969" s="199" t="inlineStr">
        <is>
          <t>MEDIUM</t>
        </is>
      </c>
      <c r="F1969" s="199" t="n">
        <v>2</v>
      </c>
      <c r="G1969" s="199" t="n">
        <v>2</v>
      </c>
      <c r="H1969" s="199" t="inlineStr">
        <is>
          <t>MEDIUM</t>
        </is>
      </c>
      <c r="I1969" s="199" t="n">
        <v>10.5</v>
      </c>
      <c r="J1969" s="199" t="inlineStr">
        <is>
          <t>NO</t>
        </is>
      </c>
      <c r="K1969" s="199" t="inlineStr">
        <is>
          <t>https://ubuntu.com/security/notices/USN-8059-6</t>
        </is>
      </c>
      <c r="L1969" s="199" t="inlineStr">
        <is>
          <t>2026-02-26</t>
        </is>
      </c>
      <c r="M1969" s="199" t="inlineStr">
        <is>
          <t>YES</t>
        </is>
      </c>
      <c r="N1969" s="199" t="inlineStr">
        <is>
          <t>apt-get update &amp;&amp; apt-get upgrade</t>
        </is>
      </c>
      <c r="O1969" s="199" t="inlineStr">
        <is>
          <t>Run: sudo apt-get update &amp;&amp; sudo apt-get upgrade</t>
        </is>
      </c>
      <c r="P1969" s="199" t="inlineStr">
        <is>
          <t>Ubuntu Linux</t>
        </is>
      </c>
      <c r="Q1969" s="199" t="inlineStr">
        <is>
          <t>P4</t>
        </is>
      </c>
      <c r="R1969" s="199" t="inlineStr">
        <is>
          <t>🔍 Investigate and apply appropriate controls</t>
        </is>
      </c>
      <c r="S1969" s="199" t="inlineStr">
        <is>
          <t>Ubuntu advisory - no IP context</t>
        </is>
      </c>
      <c r="T1969" s="199" t="n">
        <v>0</v>
      </c>
      <c r="U1969" s="199" t="n">
        <v>0</v>
      </c>
      <c r="V1969" s="199" t="inlineStr">
        <is>
          <t>T1068:Exploitation for Privilege Escalation | T1588.006:Vulnerabilities</t>
        </is>
      </c>
      <c r="W1969" s="199" t="n">
        <v>1</v>
      </c>
      <c r="X1969" s="199" t="inlineStr">
        <is>
          <t>LOW (40%)</t>
        </is>
      </c>
      <c r="Y1969" s="199" t="inlineStr">
        <is>
          <t>CHECK_USN</t>
        </is>
      </c>
      <c r="Z1969" s="199" t="inlineStr">
        <is>
          <t>YES</t>
        </is>
      </c>
      <c r="AA1969" s="199" t="inlineStr">
        <is>
          <t>https://ubuntu.com/security/notices/USN-8059-6</t>
        </is>
      </c>
      <c r="AB1969" s="199" t="inlineStr">
        <is>
          <t>NONE</t>
        </is>
      </c>
      <c r="AC1969" s="199" t="n">
        <v>0</v>
      </c>
      <c r="AD1969" s="199" t="inlineStr"/>
    </row>
    <row r="1970">
      <c r="A1970" s="199" t="inlineStr">
        <is>
          <t>UBUNTU_SEC</t>
        </is>
      </c>
      <c r="B1970" s="199" t="inlineStr">
        <is>
          <t>USN-8066-1</t>
        </is>
      </c>
      <c r="C1970" s="199" t="inlineStr">
        <is>
          <t>USN-8066-1: Rack vulnerabilities | Minh Pham Quang discovered that Rack did not correctly handle parsing certain paths, which could lead to a path traversal attack. An attacker could possibly use this issue to leak sensitive informatio</t>
        </is>
      </c>
      <c r="D1970" s="199" t="n">
        <v>6.5</v>
      </c>
      <c r="E1970" s="199" t="inlineStr">
        <is>
          <t>MEDIUM</t>
        </is>
      </c>
      <c r="F1970" s="199" t="n">
        <v>2</v>
      </c>
      <c r="G1970" s="199" t="n">
        <v>2</v>
      </c>
      <c r="H1970" s="199" t="inlineStr">
        <is>
          <t>MEDIUM</t>
        </is>
      </c>
      <c r="I1970" s="199" t="n">
        <v>10.5</v>
      </c>
      <c r="J1970" s="199" t="inlineStr">
        <is>
          <t>NO</t>
        </is>
      </c>
      <c r="K1970" s="199" t="inlineStr">
        <is>
          <t>https://ubuntu.com/security/notices/USN-8066-1</t>
        </is>
      </c>
      <c r="L1970" s="199" t="inlineStr">
        <is>
          <t>2026-02-26</t>
        </is>
      </c>
      <c r="M1970" s="199" t="inlineStr">
        <is>
          <t>YES</t>
        </is>
      </c>
      <c r="N1970" s="199" t="inlineStr">
        <is>
          <t>apt-get update &amp;&amp; apt-get upgrade</t>
        </is>
      </c>
      <c r="O1970" s="199" t="inlineStr">
        <is>
          <t>Run: sudo apt-get update &amp;&amp; sudo apt-get upgrade</t>
        </is>
      </c>
      <c r="P1970" s="199" t="inlineStr">
        <is>
          <t>Ubuntu Linux</t>
        </is>
      </c>
      <c r="Q1970" s="199" t="inlineStr">
        <is>
          <t>P4</t>
        </is>
      </c>
      <c r="R1970" s="199" t="inlineStr">
        <is>
          <t>🔍 Investigate and apply appropriate controls</t>
        </is>
      </c>
      <c r="S1970" s="199" t="inlineStr">
        <is>
          <t>Ubuntu advisory - no IP context</t>
        </is>
      </c>
      <c r="T1970" s="199" t="n">
        <v>0</v>
      </c>
      <c r="U1970" s="199" t="n">
        <v>0</v>
      </c>
      <c r="V1970" s="199" t="inlineStr">
        <is>
          <t>T1068:Exploitation for Privilege Escalation | T1588.006:Vulnerabilities</t>
        </is>
      </c>
      <c r="W1970" s="199" t="n">
        <v>1</v>
      </c>
      <c r="X1970" s="199" t="inlineStr">
        <is>
          <t>LOW (40%)</t>
        </is>
      </c>
      <c r="Y1970" s="199" t="inlineStr">
        <is>
          <t>CHECK_USN</t>
        </is>
      </c>
      <c r="Z1970" s="199" t="inlineStr">
        <is>
          <t>YES</t>
        </is>
      </c>
      <c r="AA1970" s="199" t="inlineStr">
        <is>
          <t>https://ubuntu.com/security/notices/USN-8066-1</t>
        </is>
      </c>
      <c r="AB1970" s="199" t="inlineStr">
        <is>
          <t>NONE</t>
        </is>
      </c>
      <c r="AC1970" s="199" t="n">
        <v>0</v>
      </c>
      <c r="AD1970" s="199" t="inlineStr"/>
    </row>
    <row r="1971">
      <c r="A1971" s="199" t="inlineStr">
        <is>
          <t>UBUNTU_SEC</t>
        </is>
      </c>
      <c r="B1971" s="199" t="inlineStr">
        <is>
          <t>USN-8065-1</t>
        </is>
      </c>
      <c r="C1971" s="199" t="inlineStr">
        <is>
          <t>USN-8065-1: Authlib vulnerabilities | Millie Solem discovered that Authlib did not properly restrict algorithm selection during JWT verification, allowing HMAC verification with asymmetric public keys when no algorithm was specified. A re</t>
        </is>
      </c>
      <c r="D1971" s="199" t="n">
        <v>6.5</v>
      </c>
      <c r="E1971" s="199" t="inlineStr">
        <is>
          <t>MEDIUM</t>
        </is>
      </c>
      <c r="F1971" s="199" t="n">
        <v>2</v>
      </c>
      <c r="G1971" s="199" t="n">
        <v>2</v>
      </c>
      <c r="H1971" s="199" t="inlineStr">
        <is>
          <t>MEDIUM</t>
        </is>
      </c>
      <c r="I1971" s="199" t="n">
        <v>10.5</v>
      </c>
      <c r="J1971" s="199" t="inlineStr">
        <is>
          <t>NO</t>
        </is>
      </c>
      <c r="K1971" s="199" t="inlineStr">
        <is>
          <t>https://ubuntu.com/security/notices/USN-8065-1</t>
        </is>
      </c>
      <c r="L1971" s="199" t="inlineStr">
        <is>
          <t>2026-02-25</t>
        </is>
      </c>
      <c r="M1971" s="199" t="inlineStr">
        <is>
          <t>YES</t>
        </is>
      </c>
      <c r="N1971" s="199" t="inlineStr">
        <is>
          <t>apt-get update &amp;&amp; apt-get upgrade</t>
        </is>
      </c>
      <c r="O1971" s="199" t="inlineStr">
        <is>
          <t>Run: sudo apt-get update &amp;&amp; sudo apt-get upgrade</t>
        </is>
      </c>
      <c r="P1971" s="199" t="inlineStr">
        <is>
          <t>Ubuntu Linux</t>
        </is>
      </c>
      <c r="Q1971" s="199" t="inlineStr">
        <is>
          <t>P4</t>
        </is>
      </c>
      <c r="R1971" s="199" t="inlineStr">
        <is>
          <t>🔍 Investigate and apply appropriate controls</t>
        </is>
      </c>
      <c r="S1971" s="199" t="inlineStr">
        <is>
          <t>Ubuntu advisory - no IP context</t>
        </is>
      </c>
      <c r="T1971" s="199" t="n">
        <v>0</v>
      </c>
      <c r="U1971" s="199" t="n">
        <v>0</v>
      </c>
      <c r="V1971" s="199" t="inlineStr">
        <is>
          <t>T1068:Exploitation for Privilege Escalation | T1588.006:Vulnerabilities</t>
        </is>
      </c>
      <c r="W1971" s="199" t="n">
        <v>1</v>
      </c>
      <c r="X1971" s="199" t="inlineStr">
        <is>
          <t>LOW (40%)</t>
        </is>
      </c>
      <c r="Y1971" s="199" t="inlineStr">
        <is>
          <t>CHECK_USN</t>
        </is>
      </c>
      <c r="Z1971" s="199" t="inlineStr">
        <is>
          <t>YES</t>
        </is>
      </c>
      <c r="AA1971" s="199" t="inlineStr">
        <is>
          <t>https://ubuntu.com/security/notices/USN-8065-1</t>
        </is>
      </c>
      <c r="AB1971" s="199" t="inlineStr">
        <is>
          <t>NONE</t>
        </is>
      </c>
      <c r="AC1971" s="199" t="n">
        <v>0</v>
      </c>
      <c r="AD1971" s="199" t="inlineStr"/>
    </row>
    <row r="1972">
      <c r="A1972" s="199" t="inlineStr">
        <is>
          <t>UBUNTU_SEC</t>
        </is>
      </c>
      <c r="B1972" s="199" t="inlineStr">
        <is>
          <t>USN-8064-1</t>
        </is>
      </c>
      <c r="C1972" s="199" t="inlineStr">
        <is>
          <t>USN-8064-1: MongoDB vulnerabilities | Eliot Horowitz discovered that MongoDB may fail to validate some instances of malformed BSON. A remote attacker could possibly use this issue to cause MongoDB to crash, resulting in a denial of servic</t>
        </is>
      </c>
      <c r="D1972" s="199" t="n">
        <v>6.5</v>
      </c>
      <c r="E1972" s="199" t="inlineStr">
        <is>
          <t>MEDIUM</t>
        </is>
      </c>
      <c r="F1972" s="199" t="n">
        <v>2</v>
      </c>
      <c r="G1972" s="199" t="n">
        <v>2</v>
      </c>
      <c r="H1972" s="199" t="inlineStr">
        <is>
          <t>MEDIUM</t>
        </is>
      </c>
      <c r="I1972" s="199" t="n">
        <v>10.5</v>
      </c>
      <c r="J1972" s="199" t="inlineStr">
        <is>
          <t>NO</t>
        </is>
      </c>
      <c r="K1972" s="199" t="inlineStr">
        <is>
          <t>https://ubuntu.com/security/notices/USN-8064-1</t>
        </is>
      </c>
      <c r="L1972" s="199" t="inlineStr">
        <is>
          <t>2026-02-25</t>
        </is>
      </c>
      <c r="M1972" s="199" t="inlineStr">
        <is>
          <t>YES</t>
        </is>
      </c>
      <c r="N1972" s="199" t="inlineStr">
        <is>
          <t>apt-get update &amp;&amp; apt-get upgrade</t>
        </is>
      </c>
      <c r="O1972" s="199" t="inlineStr">
        <is>
          <t>Run: sudo apt-get update &amp;&amp; sudo apt-get upgrade</t>
        </is>
      </c>
      <c r="P1972" s="199" t="inlineStr">
        <is>
          <t>Ubuntu Linux</t>
        </is>
      </c>
      <c r="Q1972" s="199" t="inlineStr">
        <is>
          <t>P4</t>
        </is>
      </c>
      <c r="R1972" s="199" t="inlineStr">
        <is>
          <t>🔍 Investigate and apply appropriate controls</t>
        </is>
      </c>
      <c r="S1972" s="199" t="inlineStr">
        <is>
          <t>Ubuntu advisory - no IP context</t>
        </is>
      </c>
      <c r="T1972" s="199" t="n">
        <v>0</v>
      </c>
      <c r="U1972" s="199" t="n">
        <v>0</v>
      </c>
      <c r="V1972" s="199" t="inlineStr">
        <is>
          <t>T1068:Exploitation for Privilege Escalation | T1588.006:Vulnerabilities</t>
        </is>
      </c>
      <c r="W1972" s="199" t="n">
        <v>1</v>
      </c>
      <c r="X1972" s="199" t="inlineStr">
        <is>
          <t>LOW (40%)</t>
        </is>
      </c>
      <c r="Y1972" s="199" t="inlineStr">
        <is>
          <t>CHECK_USN</t>
        </is>
      </c>
      <c r="Z1972" s="199" t="inlineStr">
        <is>
          <t>YES</t>
        </is>
      </c>
      <c r="AA1972" s="199" t="inlineStr">
        <is>
          <t>https://ubuntu.com/security/notices/USN-8064-1</t>
        </is>
      </c>
      <c r="AB1972" s="199" t="inlineStr">
        <is>
          <t>NONE</t>
        </is>
      </c>
      <c r="AC1972" s="199" t="n">
        <v>0</v>
      </c>
      <c r="AD1972" s="199" t="inlineStr"/>
    </row>
    <row r="1973">
      <c r="A1973" s="199" t="inlineStr">
        <is>
          <t>UBUNTU_SEC</t>
        </is>
      </c>
      <c r="B1973" s="199" t="inlineStr">
        <is>
          <t>USN-5376-4</t>
        </is>
      </c>
      <c r="C1973" s="199" t="inlineStr">
        <is>
          <t>USN-5376-4: Git regression | USN-5376-1 fixed a vulnerability in Git. It was discovered that the safety checks introduced in the update were not able to be set using the command line, contrary to expectations. This update fixes t</t>
        </is>
      </c>
      <c r="D1973" s="199" t="n">
        <v>6.5</v>
      </c>
      <c r="E1973" s="199" t="inlineStr">
        <is>
          <t>MEDIUM</t>
        </is>
      </c>
      <c r="F1973" s="199" t="n">
        <v>2</v>
      </c>
      <c r="G1973" s="199" t="n">
        <v>2</v>
      </c>
      <c r="H1973" s="199" t="inlineStr">
        <is>
          <t>MEDIUM</t>
        </is>
      </c>
      <c r="I1973" s="199" t="n">
        <v>10.5</v>
      </c>
      <c r="J1973" s="199" t="inlineStr">
        <is>
          <t>NO</t>
        </is>
      </c>
      <c r="K1973" s="199" t="inlineStr">
        <is>
          <t>https://ubuntu.com/security/notices/USN-5376-4</t>
        </is>
      </c>
      <c r="L1973" s="199" t="inlineStr">
        <is>
          <t>2026-02-25</t>
        </is>
      </c>
      <c r="M1973" s="199" t="inlineStr">
        <is>
          <t>YES</t>
        </is>
      </c>
      <c r="N1973" s="199" t="inlineStr">
        <is>
          <t>apt-get update &amp;&amp; apt-get upgrade</t>
        </is>
      </c>
      <c r="O1973" s="199" t="inlineStr">
        <is>
          <t>Run: sudo apt-get update &amp;&amp; sudo apt-get upgrade</t>
        </is>
      </c>
      <c r="P1973" s="199" t="inlineStr">
        <is>
          <t>Ubuntu Linux</t>
        </is>
      </c>
      <c r="Q1973" s="199" t="inlineStr">
        <is>
          <t>P4</t>
        </is>
      </c>
      <c r="R1973" s="199" t="inlineStr">
        <is>
          <t>🔍 Investigate and apply appropriate controls</t>
        </is>
      </c>
      <c r="S1973" s="199" t="inlineStr">
        <is>
          <t>Ubuntu advisory - no IP context</t>
        </is>
      </c>
      <c r="T1973" s="199" t="n">
        <v>0</v>
      </c>
      <c r="U1973" s="199" t="n">
        <v>0</v>
      </c>
      <c r="V1973" s="199" t="inlineStr">
        <is>
          <t>T1068:Exploitation for Privilege Escalation</t>
        </is>
      </c>
      <c r="W1973" s="199" t="n">
        <v>1</v>
      </c>
      <c r="X1973" s="199" t="inlineStr">
        <is>
          <t>LOW (40%)</t>
        </is>
      </c>
      <c r="Y1973" s="199" t="inlineStr">
        <is>
          <t>CHECK_USN</t>
        </is>
      </c>
      <c r="Z1973" s="199" t="inlineStr">
        <is>
          <t>YES</t>
        </is>
      </c>
      <c r="AA1973" s="199" t="inlineStr">
        <is>
          <t>https://ubuntu.com/security/notices/USN-5376-4</t>
        </is>
      </c>
      <c r="AB1973" s="199" t="inlineStr">
        <is>
          <t>NONE</t>
        </is>
      </c>
      <c r="AC1973" s="199" t="n">
        <v>0</v>
      </c>
      <c r="AD1973" s="199" t="inlineStr"/>
    </row>
    <row r="1974">
      <c r="A1974" s="199" t="inlineStr">
        <is>
          <t>UBUNTU_SEC</t>
        </is>
      </c>
      <c r="B1974" s="199" t="inlineStr">
        <is>
          <t>USN-8063-1</t>
        </is>
      </c>
      <c r="C1974" s="199" t="inlineStr">
        <is>
          <t>USN-8063-1: Protocol Buffers vulnerability | It was discovered that Protocol Buffers incorrectly handled recursion when the Python google.protobuf.json_format.ParseDict() function is being used. An attacker could possibly use this issue to cause</t>
        </is>
      </c>
      <c r="D1974" s="199" t="n">
        <v>6.5</v>
      </c>
      <c r="E1974" s="199" t="inlineStr">
        <is>
          <t>MEDIUM</t>
        </is>
      </c>
      <c r="F1974" s="199" t="n">
        <v>2</v>
      </c>
      <c r="G1974" s="199" t="n">
        <v>2</v>
      </c>
      <c r="H1974" s="199" t="inlineStr">
        <is>
          <t>MEDIUM</t>
        </is>
      </c>
      <c r="I1974" s="199" t="n">
        <v>10.5</v>
      </c>
      <c r="J1974" s="199" t="inlineStr">
        <is>
          <t>NO</t>
        </is>
      </c>
      <c r="K1974" s="199" t="inlineStr">
        <is>
          <t>https://ubuntu.com/security/notices/USN-8063-1</t>
        </is>
      </c>
      <c r="L1974" s="199" t="inlineStr">
        <is>
          <t>2026-02-25</t>
        </is>
      </c>
      <c r="M1974" s="199" t="inlineStr">
        <is>
          <t>YES</t>
        </is>
      </c>
      <c r="N1974" s="199" t="inlineStr">
        <is>
          <t>apt-get update &amp;&amp; apt-get upgrade</t>
        </is>
      </c>
      <c r="O1974" s="199" t="inlineStr">
        <is>
          <t>Run: sudo apt-get update &amp;&amp; sudo apt-get upgrade</t>
        </is>
      </c>
      <c r="P1974" s="199" t="inlineStr">
        <is>
          <t>Ubuntu Linux</t>
        </is>
      </c>
      <c r="Q1974" s="199" t="inlineStr">
        <is>
          <t>P4</t>
        </is>
      </c>
      <c r="R1974" s="199" t="inlineStr">
        <is>
          <t>🔍 Investigate and apply appropriate controls</t>
        </is>
      </c>
      <c r="S1974" s="199" t="inlineStr">
        <is>
          <t>Ubuntu advisory - no IP context</t>
        </is>
      </c>
      <c r="T1974" s="199" t="n">
        <v>0</v>
      </c>
      <c r="U1974" s="199" t="n">
        <v>0</v>
      </c>
      <c r="V1974" s="199" t="inlineStr">
        <is>
          <t>T1068:Exploitation for Privilege Escalation | T1059.006:Python</t>
        </is>
      </c>
      <c r="W1974" s="199" t="n">
        <v>1</v>
      </c>
      <c r="X1974" s="199" t="inlineStr">
        <is>
          <t>LOW (40%)</t>
        </is>
      </c>
      <c r="Y1974" s="199" t="inlineStr">
        <is>
          <t>CHECK_USN</t>
        </is>
      </c>
      <c r="Z1974" s="199" t="inlineStr">
        <is>
          <t>YES</t>
        </is>
      </c>
      <c r="AA1974" s="199" t="inlineStr">
        <is>
          <t>https://ubuntu.com/security/notices/USN-8063-1</t>
        </is>
      </c>
      <c r="AB1974" s="199" t="inlineStr">
        <is>
          <t>NONE</t>
        </is>
      </c>
      <c r="AC1974" s="199" t="n">
        <v>0</v>
      </c>
      <c r="AD1974" s="199" t="inlineStr"/>
    </row>
    <row r="1975">
      <c r="A1975" s="199" t="inlineStr">
        <is>
          <t>UBUNTU_SEC</t>
        </is>
      </c>
      <c r="B1975" s="199" t="inlineStr">
        <is>
          <t>USN-8060-4</t>
        </is>
      </c>
      <c r="C1975" s="199" t="inlineStr">
        <is>
          <t>USN-8060-4: Linux kernel (FIPS) vulnerabilities | Several security issues were discovered in the Linux kernel. An attacker could possibly use these to compromise the system. This update corrects flaws in the following subsystems: - GPU drivers; - MMC</t>
        </is>
      </c>
      <c r="D1975" s="199" t="n">
        <v>6.5</v>
      </c>
      <c r="E1975" s="199" t="inlineStr">
        <is>
          <t>MEDIUM</t>
        </is>
      </c>
      <c r="F1975" s="199" t="n">
        <v>2</v>
      </c>
      <c r="G1975" s="199" t="n">
        <v>2</v>
      </c>
      <c r="H1975" s="199" t="inlineStr">
        <is>
          <t>MEDIUM</t>
        </is>
      </c>
      <c r="I1975" s="199" t="n">
        <v>10.5</v>
      </c>
      <c r="J1975" s="199" t="inlineStr">
        <is>
          <t>NO</t>
        </is>
      </c>
      <c r="K1975" s="199" t="inlineStr">
        <is>
          <t>https://ubuntu.com/security/notices/USN-8060-4</t>
        </is>
      </c>
      <c r="L1975" s="199" t="inlineStr">
        <is>
          <t>2026-02-25</t>
        </is>
      </c>
      <c r="M1975" s="199" t="inlineStr">
        <is>
          <t>YES</t>
        </is>
      </c>
      <c r="N1975" s="199" t="inlineStr">
        <is>
          <t>apt-get update &amp;&amp; apt-get upgrade</t>
        </is>
      </c>
      <c r="O1975" s="199" t="inlineStr">
        <is>
          <t>Run: sudo apt-get update &amp;&amp; sudo apt-get upgrade</t>
        </is>
      </c>
      <c r="P1975" s="199" t="inlineStr">
        <is>
          <t>Ubuntu Linux</t>
        </is>
      </c>
      <c r="Q1975" s="199" t="inlineStr">
        <is>
          <t>P4</t>
        </is>
      </c>
      <c r="R1975" s="199" t="inlineStr">
        <is>
          <t>🔍 Investigate and apply appropriate controls</t>
        </is>
      </c>
      <c r="S1975" s="199" t="inlineStr">
        <is>
          <t>Ubuntu advisory - no IP context</t>
        </is>
      </c>
      <c r="T1975" s="199" t="n">
        <v>0</v>
      </c>
      <c r="U1975" s="199" t="n">
        <v>0</v>
      </c>
      <c r="V1975" s="199" t="inlineStr">
        <is>
          <t>T1068:Exploitation for Privilege Escalation | T1588.006:Vulnerabilities</t>
        </is>
      </c>
      <c r="W1975" s="199" t="n">
        <v>1</v>
      </c>
      <c r="X1975" s="199" t="inlineStr">
        <is>
          <t>LOW (40%)</t>
        </is>
      </c>
      <c r="Y1975" s="199" t="inlineStr">
        <is>
          <t>CHECK_USN</t>
        </is>
      </c>
      <c r="Z1975" s="199" t="inlineStr">
        <is>
          <t>YES</t>
        </is>
      </c>
      <c r="AA1975" s="199" t="inlineStr">
        <is>
          <t>https://ubuntu.com/security/notices/USN-8060-4</t>
        </is>
      </c>
      <c r="AB1975" s="199" t="inlineStr">
        <is>
          <t>NONE</t>
        </is>
      </c>
      <c r="AC1975" s="199" t="n">
        <v>0</v>
      </c>
      <c r="AD1975" s="199" t="inlineStr"/>
    </row>
    <row r="1976">
      <c r="A1976" s="199" t="inlineStr">
        <is>
          <t>TOR_EXIT</t>
        </is>
      </c>
      <c r="B1976" s="199" t="inlineStr">
        <is>
          <t>5c1cfa550b33</t>
        </is>
      </c>
      <c r="C1976" s="199" t="inlineStr">
        <is>
          <t>Tor Exit Node: 5.42.80.234 | Traffic from this IP may be anonymized/malicious</t>
        </is>
      </c>
      <c r="D1976" s="199" t="n">
        <v>5</v>
      </c>
      <c r="E1976" s="199" t="inlineStr">
        <is>
          <t>MEDIUM</t>
        </is>
      </c>
      <c r="F1976" s="199" t="n">
        <v>2</v>
      </c>
      <c r="G1976" s="199" t="n">
        <v>1</v>
      </c>
      <c r="H1976" s="199" t="inlineStr">
        <is>
          <t>LOW</t>
        </is>
      </c>
      <c r="I1976" s="199" t="n">
        <v>7</v>
      </c>
      <c r="J1976" s="199" t="inlineStr">
        <is>
          <t>NO</t>
        </is>
      </c>
      <c r="K1976" s="199" t="inlineStr">
        <is>
          <t>https://check.torproject.org/</t>
        </is>
      </c>
      <c r="L1976" s="199" t="inlineStr">
        <is>
          <t>2026-03-03 18:53</t>
        </is>
      </c>
      <c r="M1976" s="199" t="inlineStr">
        <is>
          <t>Block or monitor</t>
        </is>
      </c>
      <c r="N1976" s="199" t="inlineStr">
        <is>
          <t>https://check.torproject.org/torbulkexitlist</t>
        </is>
      </c>
      <c r="O1976" s="199" t="inlineStr">
        <is>
          <t>Monitor traffic from Tor exit 5.42.80.234 | Apply policy controls</t>
        </is>
      </c>
      <c r="P1976" s="199" t="inlineStr">
        <is>
          <t>Network perimeter</t>
        </is>
      </c>
      <c r="Q1976" s="199" t="inlineStr">
        <is>
          <t>P4</t>
        </is>
      </c>
      <c r="R1976" s="199" t="inlineStr">
        <is>
          <t>🔍 Investigate and apply appropriate controls</t>
        </is>
      </c>
      <c r="S1976" s="199" t="inlineStr">
        <is>
          <t>Tor exit node - known anonymization service</t>
        </is>
      </c>
      <c r="T1976" s="199" t="n">
        <v>0</v>
      </c>
      <c r="U1976" s="199" t="n">
        <v>0</v>
      </c>
      <c r="V1976" s="199" t="inlineStr">
        <is>
          <t>T1090.003:Multi-hop Proxy</t>
        </is>
      </c>
      <c r="W1976" s="199" t="n">
        <v>1</v>
      </c>
      <c r="X1976" s="199" t="inlineStr">
        <is>
          <t>LOW (40%)</t>
        </is>
      </c>
      <c r="Y1976" s="199" t="inlineStr">
        <is>
          <t>NONE</t>
        </is>
      </c>
      <c r="Z1976" s="199" t="inlineStr">
        <is>
          <t>NONE</t>
        </is>
      </c>
      <c r="AA1976" s="199" t="inlineStr">
        <is>
          <t>NONE</t>
        </is>
      </c>
      <c r="AB1976" s="199" t="inlineStr">
        <is>
          <t>NONE</t>
        </is>
      </c>
      <c r="AC1976" s="199" t="n">
        <v>0</v>
      </c>
      <c r="AD1976" s="199" t="inlineStr"/>
    </row>
    <row r="1977">
      <c r="A1977" s="199" t="inlineStr">
        <is>
          <t>TOR_EXIT</t>
        </is>
      </c>
      <c r="B1977" s="199" t="inlineStr">
        <is>
          <t>f3fcacb347f6</t>
        </is>
      </c>
      <c r="C1977" s="199" t="inlineStr">
        <is>
          <t>Tor Exit Node: 217.160.88.146 | Traffic from this IP may be anonymized/malicious</t>
        </is>
      </c>
      <c r="D1977" s="199" t="n">
        <v>5</v>
      </c>
      <c r="E1977" s="199" t="inlineStr">
        <is>
          <t>MEDIUM</t>
        </is>
      </c>
      <c r="F1977" s="199" t="n">
        <v>2</v>
      </c>
      <c r="G1977" s="199" t="n">
        <v>1</v>
      </c>
      <c r="H1977" s="199" t="inlineStr">
        <is>
          <t>LOW</t>
        </is>
      </c>
      <c r="I1977" s="199" t="n">
        <v>7</v>
      </c>
      <c r="J1977" s="199" t="inlineStr">
        <is>
          <t>NO</t>
        </is>
      </c>
      <c r="K1977" s="199" t="inlineStr">
        <is>
          <t>https://check.torproject.org/</t>
        </is>
      </c>
      <c r="L1977" s="199" t="inlineStr">
        <is>
          <t>2026-03-03 18:53</t>
        </is>
      </c>
      <c r="M1977" s="199" t="inlineStr">
        <is>
          <t>Block or monitor</t>
        </is>
      </c>
      <c r="N1977" s="199" t="inlineStr">
        <is>
          <t>https://check.torproject.org/torbulkexitlist</t>
        </is>
      </c>
      <c r="O1977" s="199" t="inlineStr">
        <is>
          <t>Monitor traffic from Tor exit 217.160.88.146 | Apply policy controls</t>
        </is>
      </c>
      <c r="P1977" s="199" t="inlineStr">
        <is>
          <t>Network perimeter</t>
        </is>
      </c>
      <c r="Q1977" s="199" t="inlineStr">
        <is>
          <t>P4</t>
        </is>
      </c>
      <c r="R1977" s="199" t="inlineStr">
        <is>
          <t>🔍 Investigate and apply appropriate controls</t>
        </is>
      </c>
      <c r="S1977" s="199" t="inlineStr">
        <is>
          <t>Tor exit node - known anonymization service</t>
        </is>
      </c>
      <c r="T1977" s="199" t="n">
        <v>0</v>
      </c>
      <c r="U1977" s="199" t="n">
        <v>0</v>
      </c>
      <c r="V1977" s="199" t="inlineStr">
        <is>
          <t>T1090.003:Multi-hop Proxy</t>
        </is>
      </c>
      <c r="W1977" s="199" t="n">
        <v>1</v>
      </c>
      <c r="X1977" s="199" t="inlineStr">
        <is>
          <t>LOW (40%)</t>
        </is>
      </c>
      <c r="Y1977" s="199" t="inlineStr">
        <is>
          <t>NONE</t>
        </is>
      </c>
      <c r="Z1977" s="199" t="inlineStr">
        <is>
          <t>NONE</t>
        </is>
      </c>
      <c r="AA1977" s="199" t="inlineStr">
        <is>
          <t>NONE</t>
        </is>
      </c>
      <c r="AB1977" s="199" t="inlineStr">
        <is>
          <t>NONE</t>
        </is>
      </c>
      <c r="AC1977" s="199" t="n">
        <v>0</v>
      </c>
      <c r="AD1977" s="199" t="inlineStr"/>
    </row>
    <row r="1978">
      <c r="A1978" s="199" t="inlineStr">
        <is>
          <t>TOR_EXIT</t>
        </is>
      </c>
      <c r="B1978" s="199" t="inlineStr">
        <is>
          <t>9c053904fab9</t>
        </is>
      </c>
      <c r="C1978" s="199" t="inlineStr">
        <is>
          <t>Tor Exit Node: 185.220.101.133 | Traffic from this IP may be anonymized/malicious</t>
        </is>
      </c>
      <c r="D1978" s="199" t="n">
        <v>5</v>
      </c>
      <c r="E1978" s="199" t="inlineStr">
        <is>
          <t>MEDIUM</t>
        </is>
      </c>
      <c r="F1978" s="199" t="n">
        <v>2</v>
      </c>
      <c r="G1978" s="199" t="n">
        <v>1</v>
      </c>
      <c r="H1978" s="199" t="inlineStr">
        <is>
          <t>LOW</t>
        </is>
      </c>
      <c r="I1978" s="199" t="n">
        <v>7</v>
      </c>
      <c r="J1978" s="199" t="inlineStr">
        <is>
          <t>NO</t>
        </is>
      </c>
      <c r="K1978" s="199" t="inlineStr">
        <is>
          <t>https://check.torproject.org/</t>
        </is>
      </c>
      <c r="L1978" s="199" t="inlineStr">
        <is>
          <t>2026-03-03 18:53</t>
        </is>
      </c>
      <c r="M1978" s="199" t="inlineStr">
        <is>
          <t>Block or monitor</t>
        </is>
      </c>
      <c r="N1978" s="199" t="inlineStr">
        <is>
          <t>https://check.torproject.org/torbulkexitlist</t>
        </is>
      </c>
      <c r="O1978" s="199" t="inlineStr">
        <is>
          <t>Monitor traffic from Tor exit 185.220.101.133 | Apply policy controls</t>
        </is>
      </c>
      <c r="P1978" s="199" t="inlineStr">
        <is>
          <t>Network perimeter</t>
        </is>
      </c>
      <c r="Q1978" s="199" t="inlineStr">
        <is>
          <t>P4</t>
        </is>
      </c>
      <c r="R1978" s="199" t="inlineStr">
        <is>
          <t>🔍 Investigate and apply appropriate controls</t>
        </is>
      </c>
      <c r="S1978" s="199" t="inlineStr">
        <is>
          <t>Tor exit node - known anonymization service</t>
        </is>
      </c>
      <c r="T1978" s="199" t="n">
        <v>0</v>
      </c>
      <c r="U1978" s="199" t="n">
        <v>0</v>
      </c>
      <c r="V1978" s="199" t="inlineStr">
        <is>
          <t>T1090.003:Multi-hop Proxy</t>
        </is>
      </c>
      <c r="W1978" s="199" t="n">
        <v>1</v>
      </c>
      <c r="X1978" s="199" t="inlineStr">
        <is>
          <t>LOW (40%)</t>
        </is>
      </c>
      <c r="Y1978" s="199" t="inlineStr">
        <is>
          <t>NONE</t>
        </is>
      </c>
      <c r="Z1978" s="199" t="inlineStr">
        <is>
          <t>NONE</t>
        </is>
      </c>
      <c r="AA1978" s="199" t="inlineStr">
        <is>
          <t>NONE</t>
        </is>
      </c>
      <c r="AB1978" s="199" t="inlineStr">
        <is>
          <t>NONE</t>
        </is>
      </c>
      <c r="AC1978" s="199" t="n">
        <v>0</v>
      </c>
      <c r="AD1978" s="199" t="inlineStr"/>
    </row>
    <row r="1979">
      <c r="A1979" s="199" t="inlineStr">
        <is>
          <t>TOR_EXIT</t>
        </is>
      </c>
      <c r="B1979" s="199" t="inlineStr">
        <is>
          <t>b6d09f96bf7e</t>
        </is>
      </c>
      <c r="C1979" s="199" t="inlineStr">
        <is>
          <t>Tor Exit Node: 23.154.177.18 | Traffic from this IP may be anonymized/malicious</t>
        </is>
      </c>
      <c r="D1979" s="199" t="n">
        <v>5</v>
      </c>
      <c r="E1979" s="199" t="inlineStr">
        <is>
          <t>MEDIUM</t>
        </is>
      </c>
      <c r="F1979" s="199" t="n">
        <v>2</v>
      </c>
      <c r="G1979" s="199" t="n">
        <v>1</v>
      </c>
      <c r="H1979" s="199" t="inlineStr">
        <is>
          <t>LOW</t>
        </is>
      </c>
      <c r="I1979" s="199" t="n">
        <v>7</v>
      </c>
      <c r="J1979" s="199" t="inlineStr">
        <is>
          <t>NO</t>
        </is>
      </c>
      <c r="K1979" s="199" t="inlineStr">
        <is>
          <t>https://check.torproject.org/</t>
        </is>
      </c>
      <c r="L1979" s="199" t="inlineStr">
        <is>
          <t>2026-03-03 18:53</t>
        </is>
      </c>
      <c r="M1979" s="199" t="inlineStr">
        <is>
          <t>Block or monitor</t>
        </is>
      </c>
      <c r="N1979" s="199" t="inlineStr">
        <is>
          <t>https://check.torproject.org/torbulkexitlist</t>
        </is>
      </c>
      <c r="O1979" s="199" t="inlineStr">
        <is>
          <t>Monitor traffic from Tor exit 23.154.177.18 | Apply policy controls</t>
        </is>
      </c>
      <c r="P1979" s="199" t="inlineStr">
        <is>
          <t>Network perimeter</t>
        </is>
      </c>
      <c r="Q1979" s="199" t="inlineStr">
        <is>
          <t>P4</t>
        </is>
      </c>
      <c r="R1979" s="199" t="inlineStr">
        <is>
          <t>🔍 Investigate and apply appropriate controls</t>
        </is>
      </c>
      <c r="S1979" s="199" t="inlineStr">
        <is>
          <t>Tor exit node - known anonymization service</t>
        </is>
      </c>
      <c r="T1979" s="199" t="n">
        <v>0</v>
      </c>
      <c r="U1979" s="199" t="n">
        <v>0</v>
      </c>
      <c r="V1979" s="199" t="inlineStr">
        <is>
          <t>T1090.003:Multi-hop Proxy</t>
        </is>
      </c>
      <c r="W1979" s="199" t="n">
        <v>1</v>
      </c>
      <c r="X1979" s="199" t="inlineStr">
        <is>
          <t>LOW (40%)</t>
        </is>
      </c>
      <c r="Y1979" s="199" t="inlineStr">
        <is>
          <t>NONE</t>
        </is>
      </c>
      <c r="Z1979" s="199" t="inlineStr">
        <is>
          <t>NONE</t>
        </is>
      </c>
      <c r="AA1979" s="199" t="inlineStr">
        <is>
          <t>NONE</t>
        </is>
      </c>
      <c r="AB1979" s="199" t="inlineStr">
        <is>
          <t>NONE</t>
        </is>
      </c>
      <c r="AC1979" s="199" t="n">
        <v>0</v>
      </c>
      <c r="AD1979" s="199" t="inlineStr"/>
    </row>
    <row r="1980">
      <c r="A1980" s="199" t="inlineStr">
        <is>
          <t>TOR_EXIT</t>
        </is>
      </c>
      <c r="B1980" s="199" t="inlineStr">
        <is>
          <t>26e75416f733</t>
        </is>
      </c>
      <c r="C1980" s="199" t="inlineStr">
        <is>
          <t>Tor Exit Node: 107.189.11.166 | Traffic from this IP may be anonymized/malicious</t>
        </is>
      </c>
      <c r="D1980" s="199" t="n">
        <v>5</v>
      </c>
      <c r="E1980" s="199" t="inlineStr">
        <is>
          <t>MEDIUM</t>
        </is>
      </c>
      <c r="F1980" s="199" t="n">
        <v>2</v>
      </c>
      <c r="G1980" s="199" t="n">
        <v>1</v>
      </c>
      <c r="H1980" s="199" t="inlineStr">
        <is>
          <t>LOW</t>
        </is>
      </c>
      <c r="I1980" s="199" t="n">
        <v>7</v>
      </c>
      <c r="J1980" s="199" t="inlineStr">
        <is>
          <t>NO</t>
        </is>
      </c>
      <c r="K1980" s="199" t="inlineStr">
        <is>
          <t>https://check.torproject.org/</t>
        </is>
      </c>
      <c r="L1980" s="199" t="inlineStr">
        <is>
          <t>2026-03-03 18:53</t>
        </is>
      </c>
      <c r="M1980" s="199" t="inlineStr">
        <is>
          <t>Block or monitor</t>
        </is>
      </c>
      <c r="N1980" s="199" t="inlineStr">
        <is>
          <t>https://check.torproject.org/torbulkexitlist</t>
        </is>
      </c>
      <c r="O1980" s="199" t="inlineStr">
        <is>
          <t>Monitor traffic from Tor exit 107.189.11.166 | Apply policy controls</t>
        </is>
      </c>
      <c r="P1980" s="199" t="inlineStr">
        <is>
          <t>Network perimeter</t>
        </is>
      </c>
      <c r="Q1980" s="199" t="inlineStr">
        <is>
          <t>P4</t>
        </is>
      </c>
      <c r="R1980" s="199" t="inlineStr">
        <is>
          <t>🔍 Investigate and apply appropriate controls</t>
        </is>
      </c>
      <c r="S1980" s="199" t="inlineStr">
        <is>
          <t>Tor exit node - known anonymization service</t>
        </is>
      </c>
      <c r="T1980" s="199" t="n">
        <v>0</v>
      </c>
      <c r="U1980" s="199" t="n">
        <v>0</v>
      </c>
      <c r="V1980" s="199" t="inlineStr">
        <is>
          <t>T1090.003:Multi-hop Proxy</t>
        </is>
      </c>
      <c r="W1980" s="199" t="n">
        <v>1</v>
      </c>
      <c r="X1980" s="199" t="inlineStr">
        <is>
          <t>LOW (40%)</t>
        </is>
      </c>
      <c r="Y1980" s="199" t="inlineStr">
        <is>
          <t>NONE</t>
        </is>
      </c>
      <c r="Z1980" s="199" t="inlineStr">
        <is>
          <t>NONE</t>
        </is>
      </c>
      <c r="AA1980" s="199" t="inlineStr">
        <is>
          <t>NONE</t>
        </is>
      </c>
      <c r="AB1980" s="199" t="inlineStr">
        <is>
          <t>NONE</t>
        </is>
      </c>
      <c r="AC1980" s="199" t="n">
        <v>0</v>
      </c>
      <c r="AD1980" s="199" t="inlineStr"/>
    </row>
    <row r="1981">
      <c r="A1981" s="199" t="inlineStr">
        <is>
          <t>TOR_EXIT</t>
        </is>
      </c>
      <c r="B1981" s="199" t="inlineStr">
        <is>
          <t>9424c062fc9a</t>
        </is>
      </c>
      <c r="C1981" s="199" t="inlineStr">
        <is>
          <t>Tor Exit Node: 5.255.99.147 | Traffic from this IP may be anonymized/malicious</t>
        </is>
      </c>
      <c r="D1981" s="199" t="n">
        <v>5</v>
      </c>
      <c r="E1981" s="199" t="inlineStr">
        <is>
          <t>MEDIUM</t>
        </is>
      </c>
      <c r="F1981" s="199" t="n">
        <v>2</v>
      </c>
      <c r="G1981" s="199" t="n">
        <v>1</v>
      </c>
      <c r="H1981" s="199" t="inlineStr">
        <is>
          <t>LOW</t>
        </is>
      </c>
      <c r="I1981" s="199" t="n">
        <v>7</v>
      </c>
      <c r="J1981" s="199" t="inlineStr">
        <is>
          <t>NO</t>
        </is>
      </c>
      <c r="K1981" s="199" t="inlineStr">
        <is>
          <t>https://check.torproject.org/</t>
        </is>
      </c>
      <c r="L1981" s="199" t="inlineStr">
        <is>
          <t>2026-03-03 18:53</t>
        </is>
      </c>
      <c r="M1981" s="199" t="inlineStr">
        <is>
          <t>Block or monitor</t>
        </is>
      </c>
      <c r="N1981" s="199" t="inlineStr">
        <is>
          <t>https://check.torproject.org/torbulkexitlist</t>
        </is>
      </c>
      <c r="O1981" s="199" t="inlineStr">
        <is>
          <t>Monitor traffic from Tor exit 5.255.99.147 | Apply policy controls</t>
        </is>
      </c>
      <c r="P1981" s="199" t="inlineStr">
        <is>
          <t>Network perimeter</t>
        </is>
      </c>
      <c r="Q1981" s="199" t="inlineStr">
        <is>
          <t>P4</t>
        </is>
      </c>
      <c r="R1981" s="199" t="inlineStr">
        <is>
          <t>🔍 Investigate and apply appropriate controls</t>
        </is>
      </c>
      <c r="S1981" s="199" t="inlineStr">
        <is>
          <t>Tor exit node - known anonymization service</t>
        </is>
      </c>
      <c r="T1981" s="199" t="n">
        <v>0</v>
      </c>
      <c r="U1981" s="199" t="n">
        <v>0</v>
      </c>
      <c r="V1981" s="199" t="inlineStr">
        <is>
          <t>T1090.003:Multi-hop Proxy</t>
        </is>
      </c>
      <c r="W1981" s="199" t="n">
        <v>1</v>
      </c>
      <c r="X1981" s="199" t="inlineStr">
        <is>
          <t>LOW (40%)</t>
        </is>
      </c>
      <c r="Y1981" s="199" t="inlineStr">
        <is>
          <t>NONE</t>
        </is>
      </c>
      <c r="Z1981" s="199" t="inlineStr">
        <is>
          <t>NONE</t>
        </is>
      </c>
      <c r="AA1981" s="199" t="inlineStr">
        <is>
          <t>NONE</t>
        </is>
      </c>
      <c r="AB1981" s="199" t="inlineStr">
        <is>
          <t>NONE</t>
        </is>
      </c>
      <c r="AC1981" s="199" t="n">
        <v>0</v>
      </c>
      <c r="AD1981" s="199" t="inlineStr"/>
    </row>
    <row r="1982">
      <c r="A1982" s="199" t="inlineStr">
        <is>
          <t>TOR_EXIT</t>
        </is>
      </c>
      <c r="B1982" s="199" t="inlineStr">
        <is>
          <t>b5e05cd47ae8</t>
        </is>
      </c>
      <c r="C1982" s="199" t="inlineStr">
        <is>
          <t>Tor Exit Node: 162.247.74.204 | Traffic from this IP may be anonymized/malicious</t>
        </is>
      </c>
      <c r="D1982" s="199" t="n">
        <v>5</v>
      </c>
      <c r="E1982" s="199" t="inlineStr">
        <is>
          <t>MEDIUM</t>
        </is>
      </c>
      <c r="F1982" s="199" t="n">
        <v>2</v>
      </c>
      <c r="G1982" s="199" t="n">
        <v>1</v>
      </c>
      <c r="H1982" s="199" t="inlineStr">
        <is>
          <t>LOW</t>
        </is>
      </c>
      <c r="I1982" s="199" t="n">
        <v>7</v>
      </c>
      <c r="J1982" s="199" t="inlineStr">
        <is>
          <t>NO</t>
        </is>
      </c>
      <c r="K1982" s="199" t="inlineStr">
        <is>
          <t>https://check.torproject.org/</t>
        </is>
      </c>
      <c r="L1982" s="199" t="inlineStr">
        <is>
          <t>2026-03-03 18:53</t>
        </is>
      </c>
      <c r="M1982" s="199" t="inlineStr">
        <is>
          <t>Block or monitor</t>
        </is>
      </c>
      <c r="N1982" s="199" t="inlineStr">
        <is>
          <t>https://check.torproject.org/torbulkexitlist</t>
        </is>
      </c>
      <c r="O1982" s="199" t="inlineStr">
        <is>
          <t>Monitor traffic from Tor exit 162.247.74.204 | Apply policy controls</t>
        </is>
      </c>
      <c r="P1982" s="199" t="inlineStr">
        <is>
          <t>Network perimeter</t>
        </is>
      </c>
      <c r="Q1982" s="199" t="inlineStr">
        <is>
          <t>P4</t>
        </is>
      </c>
      <c r="R1982" s="199" t="inlineStr">
        <is>
          <t>🔍 Investigate and apply appropriate controls</t>
        </is>
      </c>
      <c r="S1982" s="199" t="inlineStr">
        <is>
          <t>Tor exit node - known anonymization service</t>
        </is>
      </c>
      <c r="T1982" s="199" t="n">
        <v>0</v>
      </c>
      <c r="U1982" s="199" t="n">
        <v>0</v>
      </c>
      <c r="V1982" s="199" t="inlineStr">
        <is>
          <t>T1090.003:Multi-hop Proxy</t>
        </is>
      </c>
      <c r="W1982" s="199" t="n">
        <v>1</v>
      </c>
      <c r="X1982" s="199" t="inlineStr">
        <is>
          <t>LOW (40%)</t>
        </is>
      </c>
      <c r="Y1982" s="199" t="inlineStr">
        <is>
          <t>NONE</t>
        </is>
      </c>
      <c r="Z1982" s="199" t="inlineStr">
        <is>
          <t>NONE</t>
        </is>
      </c>
      <c r="AA1982" s="199" t="inlineStr">
        <is>
          <t>NONE</t>
        </is>
      </c>
      <c r="AB1982" s="199" t="inlineStr">
        <is>
          <t>NONE</t>
        </is>
      </c>
      <c r="AC1982" s="199" t="n">
        <v>0</v>
      </c>
      <c r="AD1982" s="199" t="inlineStr"/>
    </row>
    <row r="1983">
      <c r="A1983" s="199" t="inlineStr">
        <is>
          <t>TOR_EXIT</t>
        </is>
      </c>
      <c r="B1983" s="199" t="inlineStr">
        <is>
          <t>fdf07f2b3b47</t>
        </is>
      </c>
      <c r="C1983" s="199" t="inlineStr">
        <is>
          <t>Tor Exit Node: 192.42.116.14 | Traffic from this IP may be anonymized/malicious</t>
        </is>
      </c>
      <c r="D1983" s="199" t="n">
        <v>5</v>
      </c>
      <c r="E1983" s="199" t="inlineStr">
        <is>
          <t>MEDIUM</t>
        </is>
      </c>
      <c r="F1983" s="199" t="n">
        <v>2</v>
      </c>
      <c r="G1983" s="199" t="n">
        <v>1</v>
      </c>
      <c r="H1983" s="199" t="inlineStr">
        <is>
          <t>LOW</t>
        </is>
      </c>
      <c r="I1983" s="199" t="n">
        <v>7</v>
      </c>
      <c r="J1983" s="199" t="inlineStr">
        <is>
          <t>NO</t>
        </is>
      </c>
      <c r="K1983" s="199" t="inlineStr">
        <is>
          <t>https://check.torproject.org/</t>
        </is>
      </c>
      <c r="L1983" s="199" t="inlineStr">
        <is>
          <t>2026-03-03 18:53</t>
        </is>
      </c>
      <c r="M1983" s="199" t="inlineStr">
        <is>
          <t>Block or monitor</t>
        </is>
      </c>
      <c r="N1983" s="199" t="inlineStr">
        <is>
          <t>https://check.torproject.org/torbulkexitlist</t>
        </is>
      </c>
      <c r="O1983" s="199" t="inlineStr">
        <is>
          <t>Monitor traffic from Tor exit 192.42.116.14 | Apply policy controls</t>
        </is>
      </c>
      <c r="P1983" s="199" t="inlineStr">
        <is>
          <t>Network perimeter</t>
        </is>
      </c>
      <c r="Q1983" s="199" t="inlineStr">
        <is>
          <t>P4</t>
        </is>
      </c>
      <c r="R1983" s="199" t="inlineStr">
        <is>
          <t>🔍 Investigate and apply appropriate controls</t>
        </is>
      </c>
      <c r="S1983" s="199" t="inlineStr">
        <is>
          <t>Tor exit node - known anonymization service</t>
        </is>
      </c>
      <c r="T1983" s="199" t="n">
        <v>0</v>
      </c>
      <c r="U1983" s="199" t="n">
        <v>0</v>
      </c>
      <c r="V1983" s="199" t="inlineStr">
        <is>
          <t>T1090.003:Multi-hop Proxy</t>
        </is>
      </c>
      <c r="W1983" s="199" t="n">
        <v>1</v>
      </c>
      <c r="X1983" s="199" t="inlineStr">
        <is>
          <t>LOW (40%)</t>
        </is>
      </c>
      <c r="Y1983" s="199" t="inlineStr">
        <is>
          <t>NONE</t>
        </is>
      </c>
      <c r="Z1983" s="199" t="inlineStr">
        <is>
          <t>NONE</t>
        </is>
      </c>
      <c r="AA1983" s="199" t="inlineStr">
        <is>
          <t>NONE</t>
        </is>
      </c>
      <c r="AB1983" s="199" t="inlineStr">
        <is>
          <t>NONE</t>
        </is>
      </c>
      <c r="AC1983" s="199" t="n">
        <v>0</v>
      </c>
      <c r="AD1983" s="199" t="inlineStr"/>
    </row>
    <row r="1984">
      <c r="A1984" s="199" t="inlineStr">
        <is>
          <t>TOR_EXIT</t>
        </is>
      </c>
      <c r="B1984" s="199" t="inlineStr">
        <is>
          <t>07e55e4b94a0</t>
        </is>
      </c>
      <c r="C1984" s="199" t="inlineStr">
        <is>
          <t>Tor Exit Node: 162.247.74.206 | Traffic from this IP may be anonymized/malicious</t>
        </is>
      </c>
      <c r="D1984" s="199" t="n">
        <v>5</v>
      </c>
      <c r="E1984" s="199" t="inlineStr">
        <is>
          <t>MEDIUM</t>
        </is>
      </c>
      <c r="F1984" s="199" t="n">
        <v>2</v>
      </c>
      <c r="G1984" s="199" t="n">
        <v>1</v>
      </c>
      <c r="H1984" s="199" t="inlineStr">
        <is>
          <t>LOW</t>
        </is>
      </c>
      <c r="I1984" s="199" t="n">
        <v>7</v>
      </c>
      <c r="J1984" s="199" t="inlineStr">
        <is>
          <t>NO</t>
        </is>
      </c>
      <c r="K1984" s="199" t="inlineStr">
        <is>
          <t>https://check.torproject.org/</t>
        </is>
      </c>
      <c r="L1984" s="199" t="inlineStr">
        <is>
          <t>2026-03-03 18:53</t>
        </is>
      </c>
      <c r="M1984" s="199" t="inlineStr">
        <is>
          <t>Block or monitor</t>
        </is>
      </c>
      <c r="N1984" s="199" t="inlineStr">
        <is>
          <t>https://check.torproject.org/torbulkexitlist</t>
        </is>
      </c>
      <c r="O1984" s="199" t="inlineStr">
        <is>
          <t>Monitor traffic from Tor exit 162.247.74.206 | Apply policy controls</t>
        </is>
      </c>
      <c r="P1984" s="199" t="inlineStr">
        <is>
          <t>Network perimeter</t>
        </is>
      </c>
      <c r="Q1984" s="199" t="inlineStr">
        <is>
          <t>P4</t>
        </is>
      </c>
      <c r="R1984" s="199" t="inlineStr">
        <is>
          <t>🔍 Investigate and apply appropriate controls</t>
        </is>
      </c>
      <c r="S1984" s="199" t="inlineStr">
        <is>
          <t>Tor exit node - known anonymization service</t>
        </is>
      </c>
      <c r="T1984" s="199" t="n">
        <v>0</v>
      </c>
      <c r="U1984" s="199" t="n">
        <v>0</v>
      </c>
      <c r="V1984" s="199" t="inlineStr">
        <is>
          <t>T1090.003:Multi-hop Proxy</t>
        </is>
      </c>
      <c r="W1984" s="199" t="n">
        <v>1</v>
      </c>
      <c r="X1984" s="199" t="inlineStr">
        <is>
          <t>LOW (40%)</t>
        </is>
      </c>
      <c r="Y1984" s="199" t="inlineStr">
        <is>
          <t>NONE</t>
        </is>
      </c>
      <c r="Z1984" s="199" t="inlineStr">
        <is>
          <t>NONE</t>
        </is>
      </c>
      <c r="AA1984" s="199" t="inlineStr">
        <is>
          <t>NONE</t>
        </is>
      </c>
      <c r="AB1984" s="199" t="inlineStr">
        <is>
          <t>NONE</t>
        </is>
      </c>
      <c r="AC1984" s="199" t="n">
        <v>0</v>
      </c>
      <c r="AD1984" s="199" t="inlineStr"/>
    </row>
    <row r="1985">
      <c r="A1985" s="199" t="inlineStr">
        <is>
          <t>TOR_EXIT</t>
        </is>
      </c>
      <c r="B1985" s="199" t="inlineStr">
        <is>
          <t>fc6979b0e17b</t>
        </is>
      </c>
      <c r="C1985" s="199" t="inlineStr">
        <is>
          <t>Tor Exit Node: 192.42.116.188 | Traffic from this IP may be anonymized/malicious</t>
        </is>
      </c>
      <c r="D1985" s="199" t="n">
        <v>5</v>
      </c>
      <c r="E1985" s="199" t="inlineStr">
        <is>
          <t>MEDIUM</t>
        </is>
      </c>
      <c r="F1985" s="199" t="n">
        <v>2</v>
      </c>
      <c r="G1985" s="199" t="n">
        <v>1</v>
      </c>
      <c r="H1985" s="199" t="inlineStr">
        <is>
          <t>LOW</t>
        </is>
      </c>
      <c r="I1985" s="199" t="n">
        <v>7</v>
      </c>
      <c r="J1985" s="199" t="inlineStr">
        <is>
          <t>NO</t>
        </is>
      </c>
      <c r="K1985" s="199" t="inlineStr">
        <is>
          <t>https://check.torproject.org/</t>
        </is>
      </c>
      <c r="L1985" s="199" t="inlineStr">
        <is>
          <t>2026-03-03 18:53</t>
        </is>
      </c>
      <c r="M1985" s="199" t="inlineStr">
        <is>
          <t>Block or monitor</t>
        </is>
      </c>
      <c r="N1985" s="199" t="inlineStr">
        <is>
          <t>https://check.torproject.org/torbulkexitlist</t>
        </is>
      </c>
      <c r="O1985" s="199" t="inlineStr">
        <is>
          <t>Monitor traffic from Tor exit 192.42.116.188 | Apply policy controls</t>
        </is>
      </c>
      <c r="P1985" s="199" t="inlineStr">
        <is>
          <t>Network perimeter</t>
        </is>
      </c>
      <c r="Q1985" s="199" t="inlineStr">
        <is>
          <t>P4</t>
        </is>
      </c>
      <c r="R1985" s="199" t="inlineStr">
        <is>
          <t>🔍 Investigate and apply appropriate controls</t>
        </is>
      </c>
      <c r="S1985" s="199" t="inlineStr">
        <is>
          <t>Tor exit node - known anonymization service</t>
        </is>
      </c>
      <c r="T1985" s="199" t="n">
        <v>0</v>
      </c>
      <c r="U1985" s="199" t="n">
        <v>0</v>
      </c>
      <c r="V1985" s="199" t="inlineStr">
        <is>
          <t>T1090.003:Multi-hop Proxy</t>
        </is>
      </c>
      <c r="W1985" s="199" t="n">
        <v>1</v>
      </c>
      <c r="X1985" s="199" t="inlineStr">
        <is>
          <t>LOW (40%)</t>
        </is>
      </c>
      <c r="Y1985" s="199" t="inlineStr">
        <is>
          <t>NONE</t>
        </is>
      </c>
      <c r="Z1985" s="199" t="inlineStr">
        <is>
          <t>NONE</t>
        </is>
      </c>
      <c r="AA1985" s="199" t="inlineStr">
        <is>
          <t>NONE</t>
        </is>
      </c>
      <c r="AB1985" s="199" t="inlineStr">
        <is>
          <t>NONE</t>
        </is>
      </c>
      <c r="AC1985" s="199" t="n">
        <v>0</v>
      </c>
      <c r="AD1985" s="199" t="inlineStr"/>
    </row>
    <row r="1986">
      <c r="A1986" s="199" t="inlineStr">
        <is>
          <t>TOR_EXIT</t>
        </is>
      </c>
      <c r="B1986" s="199" t="inlineStr">
        <is>
          <t>06b10c5fd9f8</t>
        </is>
      </c>
      <c r="C1986" s="199" t="inlineStr">
        <is>
          <t>Tor Exit Node: 209.141.51.180 | Traffic from this IP may be anonymized/malicious</t>
        </is>
      </c>
      <c r="D1986" s="199" t="n">
        <v>5</v>
      </c>
      <c r="E1986" s="199" t="inlineStr">
        <is>
          <t>MEDIUM</t>
        </is>
      </c>
      <c r="F1986" s="199" t="n">
        <v>2</v>
      </c>
      <c r="G1986" s="199" t="n">
        <v>1</v>
      </c>
      <c r="H1986" s="199" t="inlineStr">
        <is>
          <t>LOW</t>
        </is>
      </c>
      <c r="I1986" s="199" t="n">
        <v>7</v>
      </c>
      <c r="J1986" s="199" t="inlineStr">
        <is>
          <t>NO</t>
        </is>
      </c>
      <c r="K1986" s="199" t="inlineStr">
        <is>
          <t>https://check.torproject.org/</t>
        </is>
      </c>
      <c r="L1986" s="199" t="inlineStr">
        <is>
          <t>2026-03-03 18:53</t>
        </is>
      </c>
      <c r="M1986" s="199" t="inlineStr">
        <is>
          <t>Block or monitor</t>
        </is>
      </c>
      <c r="N1986" s="199" t="inlineStr">
        <is>
          <t>https://check.torproject.org/torbulkexitlist</t>
        </is>
      </c>
      <c r="O1986" s="199" t="inlineStr">
        <is>
          <t>Monitor traffic from Tor exit 209.141.51.180 | Apply policy controls</t>
        </is>
      </c>
      <c r="P1986" s="199" t="inlineStr">
        <is>
          <t>Network perimeter</t>
        </is>
      </c>
      <c r="Q1986" s="199" t="inlineStr">
        <is>
          <t>P4</t>
        </is>
      </c>
      <c r="R1986" s="199" t="inlineStr">
        <is>
          <t>🔍 Investigate and apply appropriate controls</t>
        </is>
      </c>
      <c r="S1986" s="199" t="inlineStr">
        <is>
          <t>Tor exit node - known anonymization service</t>
        </is>
      </c>
      <c r="T1986" s="199" t="n">
        <v>0</v>
      </c>
      <c r="U1986" s="199" t="n">
        <v>0</v>
      </c>
      <c r="V1986" s="199" t="inlineStr">
        <is>
          <t>T1090.003:Multi-hop Proxy</t>
        </is>
      </c>
      <c r="W1986" s="199" t="n">
        <v>1</v>
      </c>
      <c r="X1986" s="199" t="inlineStr">
        <is>
          <t>LOW (40%)</t>
        </is>
      </c>
      <c r="Y1986" s="199" t="inlineStr">
        <is>
          <t>NONE</t>
        </is>
      </c>
      <c r="Z1986" s="199" t="inlineStr">
        <is>
          <t>NONE</t>
        </is>
      </c>
      <c r="AA1986" s="199" t="inlineStr">
        <is>
          <t>NONE</t>
        </is>
      </c>
      <c r="AB1986" s="199" t="inlineStr">
        <is>
          <t>NONE</t>
        </is>
      </c>
      <c r="AC1986" s="199" t="n">
        <v>0</v>
      </c>
      <c r="AD1986" s="199" t="inlineStr"/>
    </row>
    <row r="1987">
      <c r="A1987" s="199" t="inlineStr">
        <is>
          <t>TOR_EXIT</t>
        </is>
      </c>
      <c r="B1987" s="199" t="inlineStr">
        <is>
          <t>4c5608208403</t>
        </is>
      </c>
      <c r="C1987" s="199" t="inlineStr">
        <is>
          <t>Tor Exit Node: 193.189.100.202 | Traffic from this IP may be anonymized/malicious</t>
        </is>
      </c>
      <c r="D1987" s="199" t="n">
        <v>5</v>
      </c>
      <c r="E1987" s="199" t="inlineStr">
        <is>
          <t>MEDIUM</t>
        </is>
      </c>
      <c r="F1987" s="199" t="n">
        <v>2</v>
      </c>
      <c r="G1987" s="199" t="n">
        <v>1</v>
      </c>
      <c r="H1987" s="199" t="inlineStr">
        <is>
          <t>LOW</t>
        </is>
      </c>
      <c r="I1987" s="199" t="n">
        <v>7</v>
      </c>
      <c r="J1987" s="199" t="inlineStr">
        <is>
          <t>NO</t>
        </is>
      </c>
      <c r="K1987" s="199" t="inlineStr">
        <is>
          <t>https://check.torproject.org/</t>
        </is>
      </c>
      <c r="L1987" s="199" t="inlineStr">
        <is>
          <t>2026-03-03 18:53</t>
        </is>
      </c>
      <c r="M1987" s="199" t="inlineStr">
        <is>
          <t>Block or monitor</t>
        </is>
      </c>
      <c r="N1987" s="199" t="inlineStr">
        <is>
          <t>https://check.torproject.org/torbulkexitlist</t>
        </is>
      </c>
      <c r="O1987" s="199" t="inlineStr">
        <is>
          <t>Monitor traffic from Tor exit 193.189.100.202 | Apply policy controls</t>
        </is>
      </c>
      <c r="P1987" s="199" t="inlineStr">
        <is>
          <t>Network perimeter</t>
        </is>
      </c>
      <c r="Q1987" s="199" t="inlineStr">
        <is>
          <t>P4</t>
        </is>
      </c>
      <c r="R1987" s="199" t="inlineStr">
        <is>
          <t>🔍 Investigate and apply appropriate controls</t>
        </is>
      </c>
      <c r="S1987" s="199" t="inlineStr">
        <is>
          <t>Tor exit node - known anonymization service</t>
        </is>
      </c>
      <c r="T1987" s="199" t="n">
        <v>0</v>
      </c>
      <c r="U1987" s="199" t="n">
        <v>0</v>
      </c>
      <c r="V1987" s="199" t="inlineStr">
        <is>
          <t>T1090.003:Multi-hop Proxy</t>
        </is>
      </c>
      <c r="W1987" s="199" t="n">
        <v>1</v>
      </c>
      <c r="X1987" s="199" t="inlineStr">
        <is>
          <t>LOW (40%)</t>
        </is>
      </c>
      <c r="Y1987" s="199" t="inlineStr">
        <is>
          <t>NONE</t>
        </is>
      </c>
      <c r="Z1987" s="199" t="inlineStr">
        <is>
          <t>NONE</t>
        </is>
      </c>
      <c r="AA1987" s="199" t="inlineStr">
        <is>
          <t>NONE</t>
        </is>
      </c>
      <c r="AB1987" s="199" t="inlineStr">
        <is>
          <t>NONE</t>
        </is>
      </c>
      <c r="AC1987" s="199" t="n">
        <v>0</v>
      </c>
      <c r="AD1987" s="199" t="inlineStr"/>
    </row>
    <row r="1988">
      <c r="A1988" s="199" t="inlineStr">
        <is>
          <t>TOR_EXIT</t>
        </is>
      </c>
      <c r="B1988" s="199" t="inlineStr">
        <is>
          <t>c0d46d2f7533</t>
        </is>
      </c>
      <c r="C1988" s="199" t="inlineStr">
        <is>
          <t>Tor Exit Node: 94.177.106.37 | Traffic from this IP may be anonymized/malicious</t>
        </is>
      </c>
      <c r="D1988" s="199" t="n">
        <v>5</v>
      </c>
      <c r="E1988" s="199" t="inlineStr">
        <is>
          <t>MEDIUM</t>
        </is>
      </c>
      <c r="F1988" s="199" t="n">
        <v>2</v>
      </c>
      <c r="G1988" s="199" t="n">
        <v>1</v>
      </c>
      <c r="H1988" s="199" t="inlineStr">
        <is>
          <t>LOW</t>
        </is>
      </c>
      <c r="I1988" s="199" t="n">
        <v>7</v>
      </c>
      <c r="J1988" s="199" t="inlineStr">
        <is>
          <t>NO</t>
        </is>
      </c>
      <c r="K1988" s="199" t="inlineStr">
        <is>
          <t>https://check.torproject.org/</t>
        </is>
      </c>
      <c r="L1988" s="199" t="inlineStr">
        <is>
          <t>2026-03-03 18:53</t>
        </is>
      </c>
      <c r="M1988" s="199" t="inlineStr">
        <is>
          <t>Block or monitor</t>
        </is>
      </c>
      <c r="N1988" s="199" t="inlineStr">
        <is>
          <t>https://check.torproject.org/torbulkexitlist</t>
        </is>
      </c>
      <c r="O1988" s="199" t="inlineStr">
        <is>
          <t>Monitor traffic from Tor exit 94.177.106.37 | Apply policy controls</t>
        </is>
      </c>
      <c r="P1988" s="199" t="inlineStr">
        <is>
          <t>Network perimeter</t>
        </is>
      </c>
      <c r="Q1988" s="199" t="inlineStr">
        <is>
          <t>P4</t>
        </is>
      </c>
      <c r="R1988" s="199" t="inlineStr">
        <is>
          <t>🔍 Investigate and apply appropriate controls</t>
        </is>
      </c>
      <c r="S1988" s="199" t="inlineStr">
        <is>
          <t>Tor exit node - known anonymization service</t>
        </is>
      </c>
      <c r="T1988" s="199" t="n">
        <v>0</v>
      </c>
      <c r="U1988" s="199" t="n">
        <v>0</v>
      </c>
      <c r="V1988" s="199" t="inlineStr">
        <is>
          <t>T1090.003:Multi-hop Proxy</t>
        </is>
      </c>
      <c r="W1988" s="199" t="n">
        <v>1</v>
      </c>
      <c r="X1988" s="199" t="inlineStr">
        <is>
          <t>LOW (40%)</t>
        </is>
      </c>
      <c r="Y1988" s="199" t="inlineStr">
        <is>
          <t>NONE</t>
        </is>
      </c>
      <c r="Z1988" s="199" t="inlineStr">
        <is>
          <t>NONE</t>
        </is>
      </c>
      <c r="AA1988" s="199" t="inlineStr">
        <is>
          <t>NONE</t>
        </is>
      </c>
      <c r="AB1988" s="199" t="inlineStr">
        <is>
          <t>NONE</t>
        </is>
      </c>
      <c r="AC1988" s="199" t="n">
        <v>0</v>
      </c>
      <c r="AD1988" s="199" t="inlineStr"/>
    </row>
    <row r="1989">
      <c r="A1989" s="199" t="inlineStr">
        <is>
          <t>TOR_EXIT</t>
        </is>
      </c>
      <c r="B1989" s="199" t="inlineStr">
        <is>
          <t>86393c44184b</t>
        </is>
      </c>
      <c r="C1989" s="199" t="inlineStr">
        <is>
          <t>Tor Exit Node: 178.17.170.23 | Traffic from this IP may be anonymized/malicious</t>
        </is>
      </c>
      <c r="D1989" s="199" t="n">
        <v>5</v>
      </c>
      <c r="E1989" s="199" t="inlineStr">
        <is>
          <t>MEDIUM</t>
        </is>
      </c>
      <c r="F1989" s="199" t="n">
        <v>2</v>
      </c>
      <c r="G1989" s="199" t="n">
        <v>1</v>
      </c>
      <c r="H1989" s="199" t="inlineStr">
        <is>
          <t>LOW</t>
        </is>
      </c>
      <c r="I1989" s="199" t="n">
        <v>7</v>
      </c>
      <c r="J1989" s="199" t="inlineStr">
        <is>
          <t>NO</t>
        </is>
      </c>
      <c r="K1989" s="199" t="inlineStr">
        <is>
          <t>https://check.torproject.org/</t>
        </is>
      </c>
      <c r="L1989" s="199" t="inlineStr">
        <is>
          <t>2026-03-03 18:53</t>
        </is>
      </c>
      <c r="M1989" s="199" t="inlineStr">
        <is>
          <t>Block or monitor</t>
        </is>
      </c>
      <c r="N1989" s="199" t="inlineStr">
        <is>
          <t>https://check.torproject.org/torbulkexitlist</t>
        </is>
      </c>
      <c r="O1989" s="199" t="inlineStr">
        <is>
          <t>Monitor traffic from Tor exit 178.17.170.23 | Apply policy controls</t>
        </is>
      </c>
      <c r="P1989" s="199" t="inlineStr">
        <is>
          <t>Network perimeter</t>
        </is>
      </c>
      <c r="Q1989" s="199" t="inlineStr">
        <is>
          <t>P4</t>
        </is>
      </c>
      <c r="R1989" s="199" t="inlineStr">
        <is>
          <t>🔍 Investigate and apply appropriate controls</t>
        </is>
      </c>
      <c r="S1989" s="199" t="inlineStr">
        <is>
          <t>Tor exit node - known anonymization service</t>
        </is>
      </c>
      <c r="T1989" s="199" t="n">
        <v>0</v>
      </c>
      <c r="U1989" s="199" t="n">
        <v>0</v>
      </c>
      <c r="V1989" s="199" t="inlineStr">
        <is>
          <t>T1090.003:Multi-hop Proxy</t>
        </is>
      </c>
      <c r="W1989" s="199" t="n">
        <v>1</v>
      </c>
      <c r="X1989" s="199" t="inlineStr">
        <is>
          <t>LOW (40%)</t>
        </is>
      </c>
      <c r="Y1989" s="199" t="inlineStr">
        <is>
          <t>NONE</t>
        </is>
      </c>
      <c r="Z1989" s="199" t="inlineStr">
        <is>
          <t>NONE</t>
        </is>
      </c>
      <c r="AA1989" s="199" t="inlineStr">
        <is>
          <t>NONE</t>
        </is>
      </c>
      <c r="AB1989" s="199" t="inlineStr">
        <is>
          <t>NONE</t>
        </is>
      </c>
      <c r="AC1989" s="199" t="n">
        <v>0</v>
      </c>
      <c r="AD1989" s="199" t="inlineStr"/>
    </row>
    <row r="1990">
      <c r="A1990" s="199" t="inlineStr">
        <is>
          <t>TOR_EXIT</t>
        </is>
      </c>
      <c r="B1990" s="199" t="inlineStr">
        <is>
          <t>d9a58806ce31</t>
        </is>
      </c>
      <c r="C1990" s="199" t="inlineStr">
        <is>
          <t>Tor Exit Node: 185.243.218.202 | Traffic from this IP may be anonymized/malicious</t>
        </is>
      </c>
      <c r="D1990" s="199" t="n">
        <v>5</v>
      </c>
      <c r="E1990" s="199" t="inlineStr">
        <is>
          <t>MEDIUM</t>
        </is>
      </c>
      <c r="F1990" s="199" t="n">
        <v>2</v>
      </c>
      <c r="G1990" s="199" t="n">
        <v>1</v>
      </c>
      <c r="H1990" s="199" t="inlineStr">
        <is>
          <t>LOW</t>
        </is>
      </c>
      <c r="I1990" s="199" t="n">
        <v>7</v>
      </c>
      <c r="J1990" s="199" t="inlineStr">
        <is>
          <t>NO</t>
        </is>
      </c>
      <c r="K1990" s="199" t="inlineStr">
        <is>
          <t>https://check.torproject.org/</t>
        </is>
      </c>
      <c r="L1990" s="199" t="inlineStr">
        <is>
          <t>2026-03-03 18:53</t>
        </is>
      </c>
      <c r="M1990" s="199" t="inlineStr">
        <is>
          <t>Block or monitor</t>
        </is>
      </c>
      <c r="N1990" s="199" t="inlineStr">
        <is>
          <t>https://check.torproject.org/torbulkexitlist</t>
        </is>
      </c>
      <c r="O1990" s="199" t="inlineStr">
        <is>
          <t>Monitor traffic from Tor exit 185.243.218.202 | Apply policy controls</t>
        </is>
      </c>
      <c r="P1990" s="199" t="inlineStr">
        <is>
          <t>Network perimeter</t>
        </is>
      </c>
      <c r="Q1990" s="199" t="inlineStr">
        <is>
          <t>P4</t>
        </is>
      </c>
      <c r="R1990" s="199" t="inlineStr">
        <is>
          <t>🔍 Investigate and apply appropriate controls</t>
        </is>
      </c>
      <c r="S1990" s="199" t="inlineStr">
        <is>
          <t>Tor exit node - known anonymization service</t>
        </is>
      </c>
      <c r="T1990" s="199" t="n">
        <v>0</v>
      </c>
      <c r="U1990" s="199" t="n">
        <v>0</v>
      </c>
      <c r="V1990" s="199" t="inlineStr">
        <is>
          <t>T1090.003:Multi-hop Proxy</t>
        </is>
      </c>
      <c r="W1990" s="199" t="n">
        <v>1</v>
      </c>
      <c r="X1990" s="199" t="inlineStr">
        <is>
          <t>LOW (40%)</t>
        </is>
      </c>
      <c r="Y1990" s="199" t="inlineStr">
        <is>
          <t>NONE</t>
        </is>
      </c>
      <c r="Z1990" s="199" t="inlineStr">
        <is>
          <t>NONE</t>
        </is>
      </c>
      <c r="AA1990" s="199" t="inlineStr">
        <is>
          <t>NONE</t>
        </is>
      </c>
      <c r="AB1990" s="199" t="inlineStr">
        <is>
          <t>NONE</t>
        </is>
      </c>
      <c r="AC1990" s="199" t="n">
        <v>0</v>
      </c>
      <c r="AD1990" s="199" t="inlineStr"/>
    </row>
    <row r="1991">
      <c r="A1991" s="199" t="inlineStr">
        <is>
          <t>TOR_EXIT</t>
        </is>
      </c>
      <c r="B1991" s="199" t="inlineStr">
        <is>
          <t>9504e709ab97</t>
        </is>
      </c>
      <c r="C1991" s="199" t="inlineStr">
        <is>
          <t>Tor Exit Node: 176.121.81.51 | Traffic from this IP may be anonymized/malicious</t>
        </is>
      </c>
      <c r="D1991" s="199" t="n">
        <v>5</v>
      </c>
      <c r="E1991" s="199" t="inlineStr">
        <is>
          <t>MEDIUM</t>
        </is>
      </c>
      <c r="F1991" s="199" t="n">
        <v>2</v>
      </c>
      <c r="G1991" s="199" t="n">
        <v>1</v>
      </c>
      <c r="H1991" s="199" t="inlineStr">
        <is>
          <t>LOW</t>
        </is>
      </c>
      <c r="I1991" s="199" t="n">
        <v>7</v>
      </c>
      <c r="J1991" s="199" t="inlineStr">
        <is>
          <t>NO</t>
        </is>
      </c>
      <c r="K1991" s="199" t="inlineStr">
        <is>
          <t>https://check.torproject.org/</t>
        </is>
      </c>
      <c r="L1991" s="199" t="inlineStr">
        <is>
          <t>2026-03-03 18:53</t>
        </is>
      </c>
      <c r="M1991" s="199" t="inlineStr">
        <is>
          <t>Block or monitor</t>
        </is>
      </c>
      <c r="N1991" s="199" t="inlineStr">
        <is>
          <t>https://check.torproject.org/torbulkexitlist</t>
        </is>
      </c>
      <c r="O1991" s="199" t="inlineStr">
        <is>
          <t>Monitor traffic from Tor exit 176.121.81.51 | Apply policy controls</t>
        </is>
      </c>
      <c r="P1991" s="199" t="inlineStr">
        <is>
          <t>Network perimeter</t>
        </is>
      </c>
      <c r="Q1991" s="199" t="inlineStr">
        <is>
          <t>P4</t>
        </is>
      </c>
      <c r="R1991" s="199" t="inlineStr">
        <is>
          <t>🔍 Investigate and apply appropriate controls</t>
        </is>
      </c>
      <c r="S1991" s="199" t="inlineStr">
        <is>
          <t>Tor exit node - known anonymization service</t>
        </is>
      </c>
      <c r="T1991" s="199" t="n">
        <v>0</v>
      </c>
      <c r="U1991" s="199" t="n">
        <v>0</v>
      </c>
      <c r="V1991" s="199" t="inlineStr">
        <is>
          <t>T1090.003:Multi-hop Proxy</t>
        </is>
      </c>
      <c r="W1991" s="199" t="n">
        <v>1</v>
      </c>
      <c r="X1991" s="199" t="inlineStr">
        <is>
          <t>LOW (40%)</t>
        </is>
      </c>
      <c r="Y1991" s="199" t="inlineStr">
        <is>
          <t>NONE</t>
        </is>
      </c>
      <c r="Z1991" s="199" t="inlineStr">
        <is>
          <t>NONE</t>
        </is>
      </c>
      <c r="AA1991" s="199" t="inlineStr">
        <is>
          <t>NONE</t>
        </is>
      </c>
      <c r="AB1991" s="199" t="inlineStr">
        <is>
          <t>NONE</t>
        </is>
      </c>
      <c r="AC1991" s="199" t="n">
        <v>0</v>
      </c>
      <c r="AD1991" s="199" t="inlineStr"/>
    </row>
    <row r="1992">
      <c r="A1992" s="199" t="inlineStr">
        <is>
          <t>TOR_EXIT</t>
        </is>
      </c>
      <c r="B1992" s="199" t="inlineStr">
        <is>
          <t>3a659da5ae80</t>
        </is>
      </c>
      <c r="C1992" s="199" t="inlineStr">
        <is>
          <t>Tor Exit Node: 192.42.116.13 | Traffic from this IP may be anonymized/malicious</t>
        </is>
      </c>
      <c r="D1992" s="199" t="n">
        <v>5</v>
      </c>
      <c r="E1992" s="199" t="inlineStr">
        <is>
          <t>MEDIUM</t>
        </is>
      </c>
      <c r="F1992" s="199" t="n">
        <v>2</v>
      </c>
      <c r="G1992" s="199" t="n">
        <v>1</v>
      </c>
      <c r="H1992" s="199" t="inlineStr">
        <is>
          <t>LOW</t>
        </is>
      </c>
      <c r="I1992" s="199" t="n">
        <v>7</v>
      </c>
      <c r="J1992" s="199" t="inlineStr">
        <is>
          <t>NO</t>
        </is>
      </c>
      <c r="K1992" s="199" t="inlineStr">
        <is>
          <t>https://check.torproject.org/</t>
        </is>
      </c>
      <c r="L1992" s="199" t="inlineStr">
        <is>
          <t>2026-03-03 18:53</t>
        </is>
      </c>
      <c r="M1992" s="199" t="inlineStr">
        <is>
          <t>Block or monitor</t>
        </is>
      </c>
      <c r="N1992" s="199" t="inlineStr">
        <is>
          <t>https://check.torproject.org/torbulkexitlist</t>
        </is>
      </c>
      <c r="O1992" s="199" t="inlineStr">
        <is>
          <t>Monitor traffic from Tor exit 192.42.116.13 | Apply policy controls</t>
        </is>
      </c>
      <c r="P1992" s="199" t="inlineStr">
        <is>
          <t>Network perimeter</t>
        </is>
      </c>
      <c r="Q1992" s="199" t="inlineStr">
        <is>
          <t>P4</t>
        </is>
      </c>
      <c r="R1992" s="199" t="inlineStr">
        <is>
          <t>🔍 Investigate and apply appropriate controls</t>
        </is>
      </c>
      <c r="S1992" s="199" t="inlineStr">
        <is>
          <t>Tor exit node - known anonymization service</t>
        </is>
      </c>
      <c r="T1992" s="199" t="n">
        <v>0</v>
      </c>
      <c r="U1992" s="199" t="n">
        <v>0</v>
      </c>
      <c r="V1992" s="199" t="inlineStr">
        <is>
          <t>T1090.003:Multi-hop Proxy</t>
        </is>
      </c>
      <c r="W1992" s="199" t="n">
        <v>1</v>
      </c>
      <c r="X1992" s="199" t="inlineStr">
        <is>
          <t>LOW (40%)</t>
        </is>
      </c>
      <c r="Y1992" s="199" t="inlineStr">
        <is>
          <t>NONE</t>
        </is>
      </c>
      <c r="Z1992" s="199" t="inlineStr">
        <is>
          <t>NONE</t>
        </is>
      </c>
      <c r="AA1992" s="199" t="inlineStr">
        <is>
          <t>NONE</t>
        </is>
      </c>
      <c r="AB1992" s="199" t="inlineStr">
        <is>
          <t>NONE</t>
        </is>
      </c>
      <c r="AC1992" s="199" t="n">
        <v>0</v>
      </c>
      <c r="AD1992" s="199" t="inlineStr"/>
    </row>
    <row r="1993">
      <c r="A1993" s="199" t="inlineStr">
        <is>
          <t>TOR_EXIT</t>
        </is>
      </c>
      <c r="B1993" s="199" t="inlineStr">
        <is>
          <t>ccd67f577352</t>
        </is>
      </c>
      <c r="C1993" s="199" t="inlineStr">
        <is>
          <t>Tor Exit Node: 194.26.192.64 | Traffic from this IP may be anonymized/malicious</t>
        </is>
      </c>
      <c r="D1993" s="199" t="n">
        <v>5</v>
      </c>
      <c r="E1993" s="199" t="inlineStr">
        <is>
          <t>MEDIUM</t>
        </is>
      </c>
      <c r="F1993" s="199" t="n">
        <v>2</v>
      </c>
      <c r="G1993" s="199" t="n">
        <v>1</v>
      </c>
      <c r="H1993" s="199" t="inlineStr">
        <is>
          <t>LOW</t>
        </is>
      </c>
      <c r="I1993" s="199" t="n">
        <v>7</v>
      </c>
      <c r="J1993" s="199" t="inlineStr">
        <is>
          <t>NO</t>
        </is>
      </c>
      <c r="K1993" s="199" t="inlineStr">
        <is>
          <t>https://check.torproject.org/</t>
        </is>
      </c>
      <c r="L1993" s="199" t="inlineStr">
        <is>
          <t>2026-03-03 18:53</t>
        </is>
      </c>
      <c r="M1993" s="199" t="inlineStr">
        <is>
          <t>Block or monitor</t>
        </is>
      </c>
      <c r="N1993" s="199" t="inlineStr">
        <is>
          <t>https://check.torproject.org/torbulkexitlist</t>
        </is>
      </c>
      <c r="O1993" s="199" t="inlineStr">
        <is>
          <t>Monitor traffic from Tor exit 194.26.192.64 | Apply policy controls</t>
        </is>
      </c>
      <c r="P1993" s="199" t="inlineStr">
        <is>
          <t>Network perimeter</t>
        </is>
      </c>
      <c r="Q1993" s="199" t="inlineStr">
        <is>
          <t>P4</t>
        </is>
      </c>
      <c r="R1993" s="199" t="inlineStr">
        <is>
          <t>🔍 Investigate and apply appropriate controls</t>
        </is>
      </c>
      <c r="S1993" s="199" t="inlineStr">
        <is>
          <t>Tor exit node - known anonymization service</t>
        </is>
      </c>
      <c r="T1993" s="199" t="n">
        <v>0</v>
      </c>
      <c r="U1993" s="199" t="n">
        <v>0</v>
      </c>
      <c r="V1993" s="199" t="inlineStr">
        <is>
          <t>T1090.003:Multi-hop Proxy</t>
        </is>
      </c>
      <c r="W1993" s="199" t="n">
        <v>1</v>
      </c>
      <c r="X1993" s="199" t="inlineStr">
        <is>
          <t>LOW (40%)</t>
        </is>
      </c>
      <c r="Y1993" s="199" t="inlineStr">
        <is>
          <t>NONE</t>
        </is>
      </c>
      <c r="Z1993" s="199" t="inlineStr">
        <is>
          <t>NONE</t>
        </is>
      </c>
      <c r="AA1993" s="199" t="inlineStr">
        <is>
          <t>NONE</t>
        </is>
      </c>
      <c r="AB1993" s="199" t="inlineStr">
        <is>
          <t>NONE</t>
        </is>
      </c>
      <c r="AC1993" s="199" t="n">
        <v>0</v>
      </c>
      <c r="AD1993" s="199" t="inlineStr"/>
    </row>
    <row r="1994">
      <c r="A1994" s="199" t="inlineStr">
        <is>
          <t>TOR_EXIT</t>
        </is>
      </c>
      <c r="B1994" s="199" t="inlineStr">
        <is>
          <t>2310b65c4597</t>
        </is>
      </c>
      <c r="C1994" s="199" t="inlineStr">
        <is>
          <t>Tor Exit Node: 91.208.75.239 | Traffic from this IP may be anonymized/malicious</t>
        </is>
      </c>
      <c r="D1994" s="199" t="n">
        <v>5</v>
      </c>
      <c r="E1994" s="199" t="inlineStr">
        <is>
          <t>MEDIUM</t>
        </is>
      </c>
      <c r="F1994" s="199" t="n">
        <v>2</v>
      </c>
      <c r="G1994" s="199" t="n">
        <v>1</v>
      </c>
      <c r="H1994" s="199" t="inlineStr">
        <is>
          <t>LOW</t>
        </is>
      </c>
      <c r="I1994" s="199" t="n">
        <v>7</v>
      </c>
      <c r="J1994" s="199" t="inlineStr">
        <is>
          <t>NO</t>
        </is>
      </c>
      <c r="K1994" s="199" t="inlineStr">
        <is>
          <t>https://check.torproject.org/</t>
        </is>
      </c>
      <c r="L1994" s="199" t="inlineStr">
        <is>
          <t>2026-03-03 18:53</t>
        </is>
      </c>
      <c r="M1994" s="199" t="inlineStr">
        <is>
          <t>Block or monitor</t>
        </is>
      </c>
      <c r="N1994" s="199" t="inlineStr">
        <is>
          <t>https://check.torproject.org/torbulkexitlist</t>
        </is>
      </c>
      <c r="O1994" s="199" t="inlineStr">
        <is>
          <t>Monitor traffic from Tor exit 91.208.75.239 | Apply policy controls</t>
        </is>
      </c>
      <c r="P1994" s="199" t="inlineStr">
        <is>
          <t>Network perimeter</t>
        </is>
      </c>
      <c r="Q1994" s="199" t="inlineStr">
        <is>
          <t>P4</t>
        </is>
      </c>
      <c r="R1994" s="199" t="inlineStr">
        <is>
          <t>🔍 Investigate and apply appropriate controls</t>
        </is>
      </c>
      <c r="S1994" s="199" t="inlineStr">
        <is>
          <t>Tor exit node - known anonymization service</t>
        </is>
      </c>
      <c r="T1994" s="199" t="n">
        <v>0</v>
      </c>
      <c r="U1994" s="199" t="n">
        <v>0</v>
      </c>
      <c r="V1994" s="199" t="inlineStr">
        <is>
          <t>T1090.003:Multi-hop Proxy</t>
        </is>
      </c>
      <c r="W1994" s="199" t="n">
        <v>1</v>
      </c>
      <c r="X1994" s="199" t="inlineStr">
        <is>
          <t>LOW (40%)</t>
        </is>
      </c>
      <c r="Y1994" s="199" t="inlineStr">
        <is>
          <t>NONE</t>
        </is>
      </c>
      <c r="Z1994" s="199" t="inlineStr">
        <is>
          <t>NONE</t>
        </is>
      </c>
      <c r="AA1994" s="199" t="inlineStr">
        <is>
          <t>NONE</t>
        </is>
      </c>
      <c r="AB1994" s="199" t="inlineStr">
        <is>
          <t>NONE</t>
        </is>
      </c>
      <c r="AC1994" s="199" t="n">
        <v>0</v>
      </c>
      <c r="AD1994" s="199" t="inlineStr"/>
    </row>
    <row r="1995">
      <c r="A1995" s="199" t="inlineStr">
        <is>
          <t>TOR_EXIT</t>
        </is>
      </c>
      <c r="B1995" s="199" t="inlineStr">
        <is>
          <t>d1e8dacccecc</t>
        </is>
      </c>
      <c r="C1995" s="199" t="inlineStr">
        <is>
          <t>Tor Exit Node: 162.247.72.192 | Traffic from this IP may be anonymized/malicious</t>
        </is>
      </c>
      <c r="D1995" s="199" t="n">
        <v>5</v>
      </c>
      <c r="E1995" s="199" t="inlineStr">
        <is>
          <t>MEDIUM</t>
        </is>
      </c>
      <c r="F1995" s="199" t="n">
        <v>2</v>
      </c>
      <c r="G1995" s="199" t="n">
        <v>1</v>
      </c>
      <c r="H1995" s="199" t="inlineStr">
        <is>
          <t>LOW</t>
        </is>
      </c>
      <c r="I1995" s="199" t="n">
        <v>7</v>
      </c>
      <c r="J1995" s="199" t="inlineStr">
        <is>
          <t>NO</t>
        </is>
      </c>
      <c r="K1995" s="199" t="inlineStr">
        <is>
          <t>https://check.torproject.org/</t>
        </is>
      </c>
      <c r="L1995" s="199" t="inlineStr">
        <is>
          <t>2026-03-03 18:53</t>
        </is>
      </c>
      <c r="M1995" s="199" t="inlineStr">
        <is>
          <t>Block or monitor</t>
        </is>
      </c>
      <c r="N1995" s="199" t="inlineStr">
        <is>
          <t>https://check.torproject.org/torbulkexitlist</t>
        </is>
      </c>
      <c r="O1995" s="199" t="inlineStr">
        <is>
          <t>Monitor traffic from Tor exit 162.247.72.192 | Apply policy controls</t>
        </is>
      </c>
      <c r="P1995" s="199" t="inlineStr">
        <is>
          <t>Network perimeter</t>
        </is>
      </c>
      <c r="Q1995" s="199" t="inlineStr">
        <is>
          <t>P4</t>
        </is>
      </c>
      <c r="R1995" s="199" t="inlineStr">
        <is>
          <t>🔍 Investigate and apply appropriate controls</t>
        </is>
      </c>
      <c r="S1995" s="199" t="inlineStr">
        <is>
          <t>Tor exit node - known anonymization service</t>
        </is>
      </c>
      <c r="T1995" s="199" t="n">
        <v>0</v>
      </c>
      <c r="U1995" s="199" t="n">
        <v>0</v>
      </c>
      <c r="V1995" s="199" t="inlineStr">
        <is>
          <t>T1090.003:Multi-hop Proxy</t>
        </is>
      </c>
      <c r="W1995" s="199" t="n">
        <v>1</v>
      </c>
      <c r="X1995" s="199" t="inlineStr">
        <is>
          <t>LOW (40%)</t>
        </is>
      </c>
      <c r="Y1995" s="199" t="inlineStr">
        <is>
          <t>NONE</t>
        </is>
      </c>
      <c r="Z1995" s="199" t="inlineStr">
        <is>
          <t>NONE</t>
        </is>
      </c>
      <c r="AA1995" s="199" t="inlineStr">
        <is>
          <t>NONE</t>
        </is>
      </c>
      <c r="AB1995" s="199" t="inlineStr">
        <is>
          <t>NONE</t>
        </is>
      </c>
      <c r="AC1995" s="199" t="n">
        <v>0</v>
      </c>
      <c r="AD1995" s="199" t="inlineStr"/>
    </row>
    <row r="1996">
      <c r="A1996" s="199" t="inlineStr">
        <is>
          <t>TOR_EXIT</t>
        </is>
      </c>
      <c r="B1996" s="199" t="inlineStr">
        <is>
          <t>746e38d74269</t>
        </is>
      </c>
      <c r="C1996" s="199" t="inlineStr">
        <is>
          <t>Tor Exit Node: 185.129.61.9 | Traffic from this IP may be anonymized/malicious</t>
        </is>
      </c>
      <c r="D1996" s="199" t="n">
        <v>5</v>
      </c>
      <c r="E1996" s="199" t="inlineStr">
        <is>
          <t>MEDIUM</t>
        </is>
      </c>
      <c r="F1996" s="199" t="n">
        <v>2</v>
      </c>
      <c r="G1996" s="199" t="n">
        <v>1</v>
      </c>
      <c r="H1996" s="199" t="inlineStr">
        <is>
          <t>LOW</t>
        </is>
      </c>
      <c r="I1996" s="199" t="n">
        <v>7</v>
      </c>
      <c r="J1996" s="199" t="inlineStr">
        <is>
          <t>NO</t>
        </is>
      </c>
      <c r="K1996" s="199" t="inlineStr">
        <is>
          <t>https://check.torproject.org/</t>
        </is>
      </c>
      <c r="L1996" s="199" t="inlineStr">
        <is>
          <t>2026-03-03 18:53</t>
        </is>
      </c>
      <c r="M1996" s="199" t="inlineStr">
        <is>
          <t>Block or monitor</t>
        </is>
      </c>
      <c r="N1996" s="199" t="inlineStr">
        <is>
          <t>https://check.torproject.org/torbulkexitlist</t>
        </is>
      </c>
      <c r="O1996" s="199" t="inlineStr">
        <is>
          <t>Monitor traffic from Tor exit 185.129.61.9 | Apply policy controls</t>
        </is>
      </c>
      <c r="P1996" s="199" t="inlineStr">
        <is>
          <t>Network perimeter</t>
        </is>
      </c>
      <c r="Q1996" s="199" t="inlineStr">
        <is>
          <t>P4</t>
        </is>
      </c>
      <c r="R1996" s="199" t="inlineStr">
        <is>
          <t>🔍 Investigate and apply appropriate controls</t>
        </is>
      </c>
      <c r="S1996" s="199" t="inlineStr">
        <is>
          <t>Tor exit node - known anonymization service</t>
        </is>
      </c>
      <c r="T1996" s="199" t="n">
        <v>0</v>
      </c>
      <c r="U1996" s="199" t="n">
        <v>0</v>
      </c>
      <c r="V1996" s="199" t="inlineStr">
        <is>
          <t>T1090.003:Multi-hop Proxy</t>
        </is>
      </c>
      <c r="W1996" s="199" t="n">
        <v>1</v>
      </c>
      <c r="X1996" s="199" t="inlineStr">
        <is>
          <t>LOW (40%)</t>
        </is>
      </c>
      <c r="Y1996" s="199" t="inlineStr">
        <is>
          <t>NONE</t>
        </is>
      </c>
      <c r="Z1996" s="199" t="inlineStr">
        <is>
          <t>NONE</t>
        </is>
      </c>
      <c r="AA1996" s="199" t="inlineStr">
        <is>
          <t>NONE</t>
        </is>
      </c>
      <c r="AB1996" s="199" t="inlineStr">
        <is>
          <t>NONE</t>
        </is>
      </c>
      <c r="AC1996" s="199" t="n">
        <v>0</v>
      </c>
      <c r="AD1996" s="199" t="inlineStr"/>
    </row>
    <row r="1997">
      <c r="A1997" s="199" t="inlineStr">
        <is>
          <t>TOR_EXIT</t>
        </is>
      </c>
      <c r="B1997" s="199" t="inlineStr">
        <is>
          <t>c0c314139a6c</t>
        </is>
      </c>
      <c r="C1997" s="199" t="inlineStr">
        <is>
          <t>Tor Exit Node: 185.129.62.62 | Traffic from this IP may be anonymized/malicious</t>
        </is>
      </c>
      <c r="D1997" s="199" t="n">
        <v>5</v>
      </c>
      <c r="E1997" s="199" t="inlineStr">
        <is>
          <t>MEDIUM</t>
        </is>
      </c>
      <c r="F1997" s="199" t="n">
        <v>2</v>
      </c>
      <c r="G1997" s="199" t="n">
        <v>1</v>
      </c>
      <c r="H1997" s="199" t="inlineStr">
        <is>
          <t>LOW</t>
        </is>
      </c>
      <c r="I1997" s="199" t="n">
        <v>7</v>
      </c>
      <c r="J1997" s="199" t="inlineStr">
        <is>
          <t>NO</t>
        </is>
      </c>
      <c r="K1997" s="199" t="inlineStr">
        <is>
          <t>https://check.torproject.org/</t>
        </is>
      </c>
      <c r="L1997" s="199" t="inlineStr">
        <is>
          <t>2026-03-03 18:53</t>
        </is>
      </c>
      <c r="M1997" s="199" t="inlineStr">
        <is>
          <t>Block or monitor</t>
        </is>
      </c>
      <c r="N1997" s="199" t="inlineStr">
        <is>
          <t>https://check.torproject.org/torbulkexitlist</t>
        </is>
      </c>
      <c r="O1997" s="199" t="inlineStr">
        <is>
          <t>Monitor traffic from Tor exit 185.129.62.62 | Apply policy controls</t>
        </is>
      </c>
      <c r="P1997" s="199" t="inlineStr">
        <is>
          <t>Network perimeter</t>
        </is>
      </c>
      <c r="Q1997" s="199" t="inlineStr">
        <is>
          <t>P4</t>
        </is>
      </c>
      <c r="R1997" s="199" t="inlineStr">
        <is>
          <t>🔍 Investigate and apply appropriate controls</t>
        </is>
      </c>
      <c r="S1997" s="199" t="inlineStr">
        <is>
          <t>Tor exit node - known anonymization service</t>
        </is>
      </c>
      <c r="T1997" s="199" t="n">
        <v>0</v>
      </c>
      <c r="U1997" s="199" t="n">
        <v>0</v>
      </c>
      <c r="V1997" s="199" t="inlineStr">
        <is>
          <t>T1090.003:Multi-hop Proxy</t>
        </is>
      </c>
      <c r="W1997" s="199" t="n">
        <v>1</v>
      </c>
      <c r="X1997" s="199" t="inlineStr">
        <is>
          <t>LOW (40%)</t>
        </is>
      </c>
      <c r="Y1997" s="199" t="inlineStr">
        <is>
          <t>NONE</t>
        </is>
      </c>
      <c r="Z1997" s="199" t="inlineStr">
        <is>
          <t>NONE</t>
        </is>
      </c>
      <c r="AA1997" s="199" t="inlineStr">
        <is>
          <t>NONE</t>
        </is>
      </c>
      <c r="AB1997" s="199" t="inlineStr">
        <is>
          <t>NONE</t>
        </is>
      </c>
      <c r="AC1997" s="199" t="n">
        <v>0</v>
      </c>
      <c r="AD1997" s="199" t="inlineStr"/>
    </row>
    <row r="1998">
      <c r="A1998" s="199" t="inlineStr">
        <is>
          <t>TOR_EXIT</t>
        </is>
      </c>
      <c r="B1998" s="199" t="inlineStr">
        <is>
          <t>db999aa4239e</t>
        </is>
      </c>
      <c r="C1998" s="199" t="inlineStr">
        <is>
          <t>Tor Exit Node: 198.98.48.20 | Traffic from this IP may be anonymized/malicious</t>
        </is>
      </c>
      <c r="D1998" s="199" t="n">
        <v>5</v>
      </c>
      <c r="E1998" s="199" t="inlineStr">
        <is>
          <t>MEDIUM</t>
        </is>
      </c>
      <c r="F1998" s="199" t="n">
        <v>2</v>
      </c>
      <c r="G1998" s="199" t="n">
        <v>1</v>
      </c>
      <c r="H1998" s="199" t="inlineStr">
        <is>
          <t>LOW</t>
        </is>
      </c>
      <c r="I1998" s="199" t="n">
        <v>7</v>
      </c>
      <c r="J1998" s="199" t="inlineStr">
        <is>
          <t>NO</t>
        </is>
      </c>
      <c r="K1998" s="199" t="inlineStr">
        <is>
          <t>https://check.torproject.org/</t>
        </is>
      </c>
      <c r="L1998" s="199" t="inlineStr">
        <is>
          <t>2026-03-03 18:53</t>
        </is>
      </c>
      <c r="M1998" s="199" t="inlineStr">
        <is>
          <t>Block or monitor</t>
        </is>
      </c>
      <c r="N1998" s="199" t="inlineStr">
        <is>
          <t>https://check.torproject.org/torbulkexitlist</t>
        </is>
      </c>
      <c r="O1998" s="199" t="inlineStr">
        <is>
          <t>Monitor traffic from Tor exit 198.98.48.20 | Apply policy controls</t>
        </is>
      </c>
      <c r="P1998" s="199" t="inlineStr">
        <is>
          <t>Network perimeter</t>
        </is>
      </c>
      <c r="Q1998" s="199" t="inlineStr">
        <is>
          <t>P4</t>
        </is>
      </c>
      <c r="R1998" s="199" t="inlineStr">
        <is>
          <t>🔍 Investigate and apply appropriate controls</t>
        </is>
      </c>
      <c r="S1998" s="199" t="inlineStr">
        <is>
          <t>Tor exit node - known anonymization service</t>
        </is>
      </c>
      <c r="T1998" s="199" t="n">
        <v>0</v>
      </c>
      <c r="U1998" s="199" t="n">
        <v>0</v>
      </c>
      <c r="V1998" s="199" t="inlineStr">
        <is>
          <t>T1090.003:Multi-hop Proxy</t>
        </is>
      </c>
      <c r="W1998" s="199" t="n">
        <v>1</v>
      </c>
      <c r="X1998" s="199" t="inlineStr">
        <is>
          <t>LOW (40%)</t>
        </is>
      </c>
      <c r="Y1998" s="199" t="inlineStr">
        <is>
          <t>NONE</t>
        </is>
      </c>
      <c r="Z1998" s="199" t="inlineStr">
        <is>
          <t>NONE</t>
        </is>
      </c>
      <c r="AA1998" s="199" t="inlineStr">
        <is>
          <t>NONE</t>
        </is>
      </c>
      <c r="AB1998" s="199" t="inlineStr">
        <is>
          <t>NONE</t>
        </is>
      </c>
      <c r="AC1998" s="199" t="n">
        <v>0</v>
      </c>
      <c r="AD1998" s="199" t="inlineStr"/>
    </row>
    <row r="1999">
      <c r="A1999" s="199" t="inlineStr">
        <is>
          <t>TOR_EXIT</t>
        </is>
      </c>
      <c r="B1999" s="199" t="inlineStr">
        <is>
          <t>9d31c3f5aec7</t>
        </is>
      </c>
      <c r="C1999" s="199" t="inlineStr">
        <is>
          <t>Tor Exit Node: 94.75.225.81 | Traffic from this IP may be anonymized/malicious</t>
        </is>
      </c>
      <c r="D1999" s="199" t="n">
        <v>5</v>
      </c>
      <c r="E1999" s="199" t="inlineStr">
        <is>
          <t>MEDIUM</t>
        </is>
      </c>
      <c r="F1999" s="199" t="n">
        <v>2</v>
      </c>
      <c r="G1999" s="199" t="n">
        <v>1</v>
      </c>
      <c r="H1999" s="199" t="inlineStr">
        <is>
          <t>LOW</t>
        </is>
      </c>
      <c r="I1999" s="199" t="n">
        <v>7</v>
      </c>
      <c r="J1999" s="199" t="inlineStr">
        <is>
          <t>NO</t>
        </is>
      </c>
      <c r="K1999" s="199" t="inlineStr">
        <is>
          <t>https://check.torproject.org/</t>
        </is>
      </c>
      <c r="L1999" s="199" t="inlineStr">
        <is>
          <t>2026-03-03 18:53</t>
        </is>
      </c>
      <c r="M1999" s="199" t="inlineStr">
        <is>
          <t>Block or monitor</t>
        </is>
      </c>
      <c r="N1999" s="199" t="inlineStr">
        <is>
          <t>https://check.torproject.org/torbulkexitlist</t>
        </is>
      </c>
      <c r="O1999" s="199" t="inlineStr">
        <is>
          <t>Monitor traffic from Tor exit 94.75.225.81 | Apply policy controls</t>
        </is>
      </c>
      <c r="P1999" s="199" t="inlineStr">
        <is>
          <t>Network perimeter</t>
        </is>
      </c>
      <c r="Q1999" s="199" t="inlineStr">
        <is>
          <t>P4</t>
        </is>
      </c>
      <c r="R1999" s="199" t="inlineStr">
        <is>
          <t>🔍 Investigate and apply appropriate controls</t>
        </is>
      </c>
      <c r="S1999" s="199" t="inlineStr">
        <is>
          <t>Tor exit node - known anonymization service</t>
        </is>
      </c>
      <c r="T1999" s="199" t="n">
        <v>0</v>
      </c>
      <c r="U1999" s="199" t="n">
        <v>0</v>
      </c>
      <c r="V1999" s="199" t="inlineStr">
        <is>
          <t>T1090.003:Multi-hop Proxy</t>
        </is>
      </c>
      <c r="W1999" s="199" t="n">
        <v>1</v>
      </c>
      <c r="X1999" s="199" t="inlineStr">
        <is>
          <t>LOW (40%)</t>
        </is>
      </c>
      <c r="Y1999" s="199" t="inlineStr">
        <is>
          <t>NONE</t>
        </is>
      </c>
      <c r="Z1999" s="199" t="inlineStr">
        <is>
          <t>NONE</t>
        </is>
      </c>
      <c r="AA1999" s="199" t="inlineStr">
        <is>
          <t>NONE</t>
        </is>
      </c>
      <c r="AB1999" s="199" t="inlineStr">
        <is>
          <t>NONE</t>
        </is>
      </c>
      <c r="AC1999" s="199" t="n">
        <v>0</v>
      </c>
      <c r="AD1999" s="199" t="inlineStr"/>
    </row>
    <row r="2000">
      <c r="A2000" s="199" t="inlineStr">
        <is>
          <t>TOR_EXIT</t>
        </is>
      </c>
      <c r="B2000" s="199" t="inlineStr">
        <is>
          <t>e4ce033b61a1</t>
        </is>
      </c>
      <c r="C2000" s="199" t="inlineStr">
        <is>
          <t>Tor Exit Node: 185.241.208.196 | Traffic from this IP may be anonymized/malicious</t>
        </is>
      </c>
      <c r="D2000" s="199" t="n">
        <v>5</v>
      </c>
      <c r="E2000" s="199" t="inlineStr">
        <is>
          <t>MEDIUM</t>
        </is>
      </c>
      <c r="F2000" s="199" t="n">
        <v>2</v>
      </c>
      <c r="G2000" s="199" t="n">
        <v>1</v>
      </c>
      <c r="H2000" s="199" t="inlineStr">
        <is>
          <t>LOW</t>
        </is>
      </c>
      <c r="I2000" s="199" t="n">
        <v>7</v>
      </c>
      <c r="J2000" s="199" t="inlineStr">
        <is>
          <t>NO</t>
        </is>
      </c>
      <c r="K2000" s="199" t="inlineStr">
        <is>
          <t>https://check.torproject.org/</t>
        </is>
      </c>
      <c r="L2000" s="199" t="inlineStr">
        <is>
          <t>2026-03-03 18:53</t>
        </is>
      </c>
      <c r="M2000" s="199" t="inlineStr">
        <is>
          <t>Block or monitor</t>
        </is>
      </c>
      <c r="N2000" s="199" t="inlineStr">
        <is>
          <t>https://check.torproject.org/torbulkexitlist</t>
        </is>
      </c>
      <c r="O2000" s="199" t="inlineStr">
        <is>
          <t>Monitor traffic from Tor exit 185.241.208.196 | Apply policy controls</t>
        </is>
      </c>
      <c r="P2000" s="199" t="inlineStr">
        <is>
          <t>Network perimeter</t>
        </is>
      </c>
      <c r="Q2000" s="199" t="inlineStr">
        <is>
          <t>P4</t>
        </is>
      </c>
      <c r="R2000" s="199" t="inlineStr">
        <is>
          <t>🔍 Investigate and apply appropriate controls</t>
        </is>
      </c>
      <c r="S2000" s="199" t="inlineStr">
        <is>
          <t>Tor exit node - known anonymization service</t>
        </is>
      </c>
      <c r="T2000" s="199" t="n">
        <v>0</v>
      </c>
      <c r="U2000" s="199" t="n">
        <v>0</v>
      </c>
      <c r="V2000" s="199" t="inlineStr">
        <is>
          <t>T1090.003:Multi-hop Proxy</t>
        </is>
      </c>
      <c r="W2000" s="199" t="n">
        <v>1</v>
      </c>
      <c r="X2000" s="199" t="inlineStr">
        <is>
          <t>LOW (40%)</t>
        </is>
      </c>
      <c r="Y2000" s="199" t="inlineStr">
        <is>
          <t>NONE</t>
        </is>
      </c>
      <c r="Z2000" s="199" t="inlineStr">
        <is>
          <t>NONE</t>
        </is>
      </c>
      <c r="AA2000" s="199" t="inlineStr">
        <is>
          <t>NONE</t>
        </is>
      </c>
      <c r="AB2000" s="199" t="inlineStr">
        <is>
          <t>NONE</t>
        </is>
      </c>
      <c r="AC2000" s="199" t="n">
        <v>0</v>
      </c>
      <c r="AD2000" s="199" t="inlineStr"/>
    </row>
    <row r="2001">
      <c r="A2001" s="199" t="inlineStr">
        <is>
          <t>TOR_EXIT</t>
        </is>
      </c>
      <c r="B2001" s="199" t="inlineStr">
        <is>
          <t>f48ac4a0a6b7</t>
        </is>
      </c>
      <c r="C2001" s="199" t="inlineStr">
        <is>
          <t>Tor Exit Node: 107.172.13.143 | Traffic from this IP may be anonymized/malicious</t>
        </is>
      </c>
      <c r="D2001" s="199" t="n">
        <v>5</v>
      </c>
      <c r="E2001" s="199" t="inlineStr">
        <is>
          <t>MEDIUM</t>
        </is>
      </c>
      <c r="F2001" s="199" t="n">
        <v>2</v>
      </c>
      <c r="G2001" s="199" t="n">
        <v>1</v>
      </c>
      <c r="H2001" s="199" t="inlineStr">
        <is>
          <t>LOW</t>
        </is>
      </c>
      <c r="I2001" s="199" t="n">
        <v>7</v>
      </c>
      <c r="J2001" s="199" t="inlineStr">
        <is>
          <t>NO</t>
        </is>
      </c>
      <c r="K2001" s="199" t="inlineStr">
        <is>
          <t>https://check.torproject.org/</t>
        </is>
      </c>
      <c r="L2001" s="199" t="inlineStr">
        <is>
          <t>2026-03-03 18:53</t>
        </is>
      </c>
      <c r="M2001" s="199" t="inlineStr">
        <is>
          <t>Block or monitor</t>
        </is>
      </c>
      <c r="N2001" s="199" t="inlineStr">
        <is>
          <t>https://check.torproject.org/torbulkexitlist</t>
        </is>
      </c>
      <c r="O2001" s="199" t="inlineStr">
        <is>
          <t>Monitor traffic from Tor exit 107.172.13.143 | Apply policy controls</t>
        </is>
      </c>
      <c r="P2001" s="199" t="inlineStr">
        <is>
          <t>Network perimeter</t>
        </is>
      </c>
      <c r="Q2001" s="199" t="inlineStr">
        <is>
          <t>P4</t>
        </is>
      </c>
      <c r="R2001" s="199" t="inlineStr">
        <is>
          <t>🔍 Investigate and apply appropriate controls</t>
        </is>
      </c>
      <c r="S2001" s="199" t="inlineStr">
        <is>
          <t>Tor exit node - known anonymization service</t>
        </is>
      </c>
      <c r="T2001" s="199" t="n">
        <v>0</v>
      </c>
      <c r="U2001" s="199" t="n">
        <v>0</v>
      </c>
      <c r="V2001" s="199" t="inlineStr">
        <is>
          <t>T1090.003:Multi-hop Proxy</t>
        </is>
      </c>
      <c r="W2001" s="199" t="n">
        <v>1</v>
      </c>
      <c r="X2001" s="199" t="inlineStr">
        <is>
          <t>LOW (40%)</t>
        </is>
      </c>
      <c r="Y2001" s="199" t="inlineStr">
        <is>
          <t>NONE</t>
        </is>
      </c>
      <c r="Z2001" s="199" t="inlineStr">
        <is>
          <t>NONE</t>
        </is>
      </c>
      <c r="AA2001" s="199" t="inlineStr">
        <is>
          <t>NONE</t>
        </is>
      </c>
      <c r="AB2001" s="199" t="inlineStr">
        <is>
          <t>NONE</t>
        </is>
      </c>
      <c r="AC2001" s="199" t="n">
        <v>0</v>
      </c>
      <c r="AD2001" s="199" t="inlineStr"/>
    </row>
    <row r="2002">
      <c r="A2002" s="199" t="inlineStr">
        <is>
          <t>TOR_EXIT</t>
        </is>
      </c>
      <c r="B2002" s="199" t="inlineStr">
        <is>
          <t>1577484e8f2f</t>
        </is>
      </c>
      <c r="C2002" s="199" t="inlineStr">
        <is>
          <t>Tor Exit Node: 193.189.100.196 | Traffic from this IP may be anonymized/malicious</t>
        </is>
      </c>
      <c r="D2002" s="199" t="n">
        <v>5</v>
      </c>
      <c r="E2002" s="199" t="inlineStr">
        <is>
          <t>MEDIUM</t>
        </is>
      </c>
      <c r="F2002" s="199" t="n">
        <v>2</v>
      </c>
      <c r="G2002" s="199" t="n">
        <v>1</v>
      </c>
      <c r="H2002" s="199" t="inlineStr">
        <is>
          <t>LOW</t>
        </is>
      </c>
      <c r="I2002" s="199" t="n">
        <v>7</v>
      </c>
      <c r="J2002" s="199" t="inlineStr">
        <is>
          <t>NO</t>
        </is>
      </c>
      <c r="K2002" s="199" t="inlineStr">
        <is>
          <t>https://check.torproject.org/</t>
        </is>
      </c>
      <c r="L2002" s="199" t="inlineStr">
        <is>
          <t>2026-03-03 18:53</t>
        </is>
      </c>
      <c r="M2002" s="199" t="inlineStr">
        <is>
          <t>Block or monitor</t>
        </is>
      </c>
      <c r="N2002" s="199" t="inlineStr">
        <is>
          <t>https://check.torproject.org/torbulkexitlist</t>
        </is>
      </c>
      <c r="O2002" s="199" t="inlineStr">
        <is>
          <t>Monitor traffic from Tor exit 193.189.100.196 | Apply policy controls</t>
        </is>
      </c>
      <c r="P2002" s="199" t="inlineStr">
        <is>
          <t>Network perimeter</t>
        </is>
      </c>
      <c r="Q2002" s="199" t="inlineStr">
        <is>
          <t>P4</t>
        </is>
      </c>
      <c r="R2002" s="199" t="inlineStr">
        <is>
          <t>🔍 Investigate and apply appropriate controls</t>
        </is>
      </c>
      <c r="S2002" s="199" t="inlineStr">
        <is>
          <t>Tor exit node - known anonymization service</t>
        </is>
      </c>
      <c r="T2002" s="199" t="n">
        <v>0</v>
      </c>
      <c r="U2002" s="199" t="n">
        <v>0</v>
      </c>
      <c r="V2002" s="199" t="inlineStr">
        <is>
          <t>T1090.003:Multi-hop Proxy</t>
        </is>
      </c>
      <c r="W2002" s="199" t="n">
        <v>1</v>
      </c>
      <c r="X2002" s="199" t="inlineStr">
        <is>
          <t>LOW (40%)</t>
        </is>
      </c>
      <c r="Y2002" s="199" t="inlineStr">
        <is>
          <t>NONE</t>
        </is>
      </c>
      <c r="Z2002" s="199" t="inlineStr">
        <is>
          <t>NONE</t>
        </is>
      </c>
      <c r="AA2002" s="199" t="inlineStr">
        <is>
          <t>NONE</t>
        </is>
      </c>
      <c r="AB2002" s="199" t="inlineStr">
        <is>
          <t>NONE</t>
        </is>
      </c>
      <c r="AC2002" s="199" t="n">
        <v>0</v>
      </c>
      <c r="AD2002" s="199" t="inlineStr"/>
    </row>
    <row r="2003">
      <c r="A2003" s="199" t="inlineStr">
        <is>
          <t>TOR_EXIT</t>
        </is>
      </c>
      <c r="B2003" s="199" t="inlineStr">
        <is>
          <t>f237fa313b11</t>
        </is>
      </c>
      <c r="C2003" s="199" t="inlineStr">
        <is>
          <t>Tor Exit Node: 103.251.167.10 | Traffic from this IP may be anonymized/malicious</t>
        </is>
      </c>
      <c r="D2003" s="199" t="n">
        <v>5</v>
      </c>
      <c r="E2003" s="199" t="inlineStr">
        <is>
          <t>MEDIUM</t>
        </is>
      </c>
      <c r="F2003" s="199" t="n">
        <v>2</v>
      </c>
      <c r="G2003" s="199" t="n">
        <v>1</v>
      </c>
      <c r="H2003" s="199" t="inlineStr">
        <is>
          <t>LOW</t>
        </is>
      </c>
      <c r="I2003" s="199" t="n">
        <v>7</v>
      </c>
      <c r="J2003" s="199" t="inlineStr">
        <is>
          <t>NO</t>
        </is>
      </c>
      <c r="K2003" s="199" t="inlineStr">
        <is>
          <t>https://check.torproject.org/</t>
        </is>
      </c>
      <c r="L2003" s="199" t="inlineStr">
        <is>
          <t>2026-03-03 18:53</t>
        </is>
      </c>
      <c r="M2003" s="199" t="inlineStr">
        <is>
          <t>Block or monitor</t>
        </is>
      </c>
      <c r="N2003" s="199" t="inlineStr">
        <is>
          <t>https://check.torproject.org/torbulkexitlist</t>
        </is>
      </c>
      <c r="O2003" s="199" t="inlineStr">
        <is>
          <t>Monitor traffic from Tor exit 103.251.167.10 | Apply policy controls</t>
        </is>
      </c>
      <c r="P2003" s="199" t="inlineStr">
        <is>
          <t>Network perimeter</t>
        </is>
      </c>
      <c r="Q2003" s="199" t="inlineStr">
        <is>
          <t>P4</t>
        </is>
      </c>
      <c r="R2003" s="199" t="inlineStr">
        <is>
          <t>🔍 Investigate and apply appropriate controls</t>
        </is>
      </c>
      <c r="S2003" s="199" t="inlineStr">
        <is>
          <t>Tor exit node - known anonymization service</t>
        </is>
      </c>
      <c r="T2003" s="199" t="n">
        <v>0</v>
      </c>
      <c r="U2003" s="199" t="n">
        <v>0</v>
      </c>
      <c r="V2003" s="199" t="inlineStr">
        <is>
          <t>T1090.003:Multi-hop Proxy</t>
        </is>
      </c>
      <c r="W2003" s="199" t="n">
        <v>1</v>
      </c>
      <c r="X2003" s="199" t="inlineStr">
        <is>
          <t>LOW (40%)</t>
        </is>
      </c>
      <c r="Y2003" s="199" t="inlineStr">
        <is>
          <t>NONE</t>
        </is>
      </c>
      <c r="Z2003" s="199" t="inlineStr">
        <is>
          <t>NONE</t>
        </is>
      </c>
      <c r="AA2003" s="199" t="inlineStr">
        <is>
          <t>NONE</t>
        </is>
      </c>
      <c r="AB2003" s="199" t="inlineStr">
        <is>
          <t>NONE</t>
        </is>
      </c>
      <c r="AC2003" s="199" t="n">
        <v>0</v>
      </c>
      <c r="AD2003" s="199" t="inlineStr"/>
    </row>
    <row r="2004">
      <c r="A2004" s="199" t="inlineStr">
        <is>
          <t>TOR_EXIT</t>
        </is>
      </c>
      <c r="B2004" s="199" t="inlineStr">
        <is>
          <t>e3556b73367d</t>
        </is>
      </c>
      <c r="C2004" s="199" t="inlineStr">
        <is>
          <t>Tor Exit Node: 46.183.222.183 | Traffic from this IP may be anonymized/malicious</t>
        </is>
      </c>
      <c r="D2004" s="199" t="n">
        <v>5</v>
      </c>
      <c r="E2004" s="199" t="inlineStr">
        <is>
          <t>MEDIUM</t>
        </is>
      </c>
      <c r="F2004" s="199" t="n">
        <v>2</v>
      </c>
      <c r="G2004" s="199" t="n">
        <v>1</v>
      </c>
      <c r="H2004" s="199" t="inlineStr">
        <is>
          <t>LOW</t>
        </is>
      </c>
      <c r="I2004" s="199" t="n">
        <v>7</v>
      </c>
      <c r="J2004" s="199" t="inlineStr">
        <is>
          <t>NO</t>
        </is>
      </c>
      <c r="K2004" s="199" t="inlineStr">
        <is>
          <t>https://check.torproject.org/</t>
        </is>
      </c>
      <c r="L2004" s="199" t="inlineStr">
        <is>
          <t>2026-03-03 18:53</t>
        </is>
      </c>
      <c r="M2004" s="199" t="inlineStr">
        <is>
          <t>Block or monitor</t>
        </is>
      </c>
      <c r="N2004" s="199" t="inlineStr">
        <is>
          <t>https://check.torproject.org/torbulkexitlist</t>
        </is>
      </c>
      <c r="O2004" s="199" t="inlineStr">
        <is>
          <t>Monitor traffic from Tor exit 46.183.222.183 | Apply policy controls</t>
        </is>
      </c>
      <c r="P2004" s="199" t="inlineStr">
        <is>
          <t>Network perimeter</t>
        </is>
      </c>
      <c r="Q2004" s="199" t="inlineStr">
        <is>
          <t>P4</t>
        </is>
      </c>
      <c r="R2004" s="199" t="inlineStr">
        <is>
          <t>🔍 Investigate and apply appropriate controls</t>
        </is>
      </c>
      <c r="S2004" s="199" t="inlineStr">
        <is>
          <t>Tor exit node - known anonymization service</t>
        </is>
      </c>
      <c r="T2004" s="199" t="n">
        <v>0</v>
      </c>
      <c r="U2004" s="199" t="n">
        <v>0</v>
      </c>
      <c r="V2004" s="199" t="inlineStr">
        <is>
          <t>T1090.003:Multi-hop Proxy</t>
        </is>
      </c>
      <c r="W2004" s="199" t="n">
        <v>1</v>
      </c>
      <c r="X2004" s="199" t="inlineStr">
        <is>
          <t>LOW (40%)</t>
        </is>
      </c>
      <c r="Y2004" s="199" t="inlineStr">
        <is>
          <t>NONE</t>
        </is>
      </c>
      <c r="Z2004" s="199" t="inlineStr">
        <is>
          <t>NONE</t>
        </is>
      </c>
      <c r="AA2004" s="199" t="inlineStr">
        <is>
          <t>NONE</t>
        </is>
      </c>
      <c r="AB2004" s="199" t="inlineStr">
        <is>
          <t>NONE</t>
        </is>
      </c>
      <c r="AC2004" s="199" t="n">
        <v>0</v>
      </c>
      <c r="AD2004" s="199" t="inlineStr"/>
    </row>
    <row r="2005">
      <c r="A2005" s="199" t="inlineStr">
        <is>
          <t>TOR_EXIT</t>
        </is>
      </c>
      <c r="B2005" s="199" t="inlineStr">
        <is>
          <t>148beae39708</t>
        </is>
      </c>
      <c r="C2005" s="199" t="inlineStr">
        <is>
          <t>Tor Exit Node: 107.189.13.180 | Traffic from this IP may be anonymized/malicious</t>
        </is>
      </c>
      <c r="D2005" s="199" t="n">
        <v>5</v>
      </c>
      <c r="E2005" s="199" t="inlineStr">
        <is>
          <t>MEDIUM</t>
        </is>
      </c>
      <c r="F2005" s="199" t="n">
        <v>2</v>
      </c>
      <c r="G2005" s="199" t="n">
        <v>1</v>
      </c>
      <c r="H2005" s="199" t="inlineStr">
        <is>
          <t>LOW</t>
        </is>
      </c>
      <c r="I2005" s="199" t="n">
        <v>7</v>
      </c>
      <c r="J2005" s="199" t="inlineStr">
        <is>
          <t>NO</t>
        </is>
      </c>
      <c r="K2005" s="199" t="inlineStr">
        <is>
          <t>https://check.torproject.org/</t>
        </is>
      </c>
      <c r="L2005" s="199" t="inlineStr">
        <is>
          <t>2026-03-03 18:53</t>
        </is>
      </c>
      <c r="M2005" s="199" t="inlineStr">
        <is>
          <t>Block or monitor</t>
        </is>
      </c>
      <c r="N2005" s="199" t="inlineStr">
        <is>
          <t>https://check.torproject.org/torbulkexitlist</t>
        </is>
      </c>
      <c r="O2005" s="199" t="inlineStr">
        <is>
          <t>Monitor traffic from Tor exit 107.189.13.180 | Apply policy controls</t>
        </is>
      </c>
      <c r="P2005" s="199" t="inlineStr">
        <is>
          <t>Network perimeter</t>
        </is>
      </c>
      <c r="Q2005" s="199" t="inlineStr">
        <is>
          <t>P4</t>
        </is>
      </c>
      <c r="R2005" s="199" t="inlineStr">
        <is>
          <t>🔍 Investigate and apply appropriate controls</t>
        </is>
      </c>
      <c r="S2005" s="199" t="inlineStr">
        <is>
          <t>Tor exit node - known anonymization service</t>
        </is>
      </c>
      <c r="T2005" s="199" t="n">
        <v>0</v>
      </c>
      <c r="U2005" s="199" t="n">
        <v>0</v>
      </c>
      <c r="V2005" s="199" t="inlineStr">
        <is>
          <t>T1090.003:Multi-hop Proxy</t>
        </is>
      </c>
      <c r="W2005" s="199" t="n">
        <v>1</v>
      </c>
      <c r="X2005" s="199" t="inlineStr">
        <is>
          <t>LOW (40%)</t>
        </is>
      </c>
      <c r="Y2005" s="199" t="inlineStr">
        <is>
          <t>NONE</t>
        </is>
      </c>
      <c r="Z2005" s="199" t="inlineStr">
        <is>
          <t>NONE</t>
        </is>
      </c>
      <c r="AA2005" s="199" t="inlineStr">
        <is>
          <t>NONE</t>
        </is>
      </c>
      <c r="AB2005" s="199" t="inlineStr">
        <is>
          <t>NONE</t>
        </is>
      </c>
      <c r="AC2005" s="199" t="n">
        <v>0</v>
      </c>
      <c r="AD2005" s="199" t="inlineStr"/>
    </row>
    <row r="2006">
      <c r="A2006" s="199" t="inlineStr">
        <is>
          <t>BLOCKLIST_DE</t>
        </is>
      </c>
      <c r="B2006" s="199" t="inlineStr">
        <is>
          <t>106574688438</t>
        </is>
      </c>
      <c r="C2006" s="199" t="inlineStr">
        <is>
          <t>Blocklist.de: 1.12.217.80 | Attack activity reported | Sources: BLOCKLIST_DE</t>
        </is>
      </c>
      <c r="D2006" s="199" t="n">
        <v>6</v>
      </c>
      <c r="E2006" s="199" t="inlineStr">
        <is>
          <t>MEDIUM</t>
        </is>
      </c>
      <c r="F2006" s="199" t="n">
        <v>2</v>
      </c>
      <c r="G2006" s="199" t="n">
        <v>2</v>
      </c>
      <c r="H2006" s="199" t="inlineStr">
        <is>
          <t>MEDIUM</t>
        </is>
      </c>
      <c r="I2006" s="199" t="n">
        <v>10</v>
      </c>
      <c r="J2006" s="199" t="inlineStr">
        <is>
          <t>NO</t>
        </is>
      </c>
      <c r="K2006" s="199" t="inlineStr">
        <is>
          <t>https://www.blocklist.de/</t>
        </is>
      </c>
      <c r="L2006" s="199" t="inlineStr">
        <is>
          <t>2026-03-03 18:53</t>
        </is>
      </c>
      <c r="M2006" s="199" t="inlineStr">
        <is>
          <t>Block IP</t>
        </is>
      </c>
      <c r="N2006" s="199" t="inlineStr">
        <is>
          <t>https://www.blocklist.de/</t>
        </is>
      </c>
      <c r="O2006" s="199" t="inlineStr">
        <is>
          <t>Block IP 1.12.217.80 at firewall | Check SIEM for existing connections</t>
        </is>
      </c>
      <c r="P2006" s="199" t="inlineStr">
        <is>
          <t>Firewall/Network</t>
        </is>
      </c>
      <c r="Q2006" s="199" t="inlineStr">
        <is>
          <t>P4</t>
        </is>
      </c>
      <c r="R2006" s="199" t="inlineStr">
        <is>
          <t>🚫 Block IP at firewall immediately | 🔍 Check logs for existing connections | 🛡️ Add to threat intelligence blocklist</t>
        </is>
      </c>
      <c r="S2006" s="199" t="inlineStr">
        <is>
          <t>Blocklist IP — ip-api.com context available</t>
        </is>
      </c>
      <c r="T2006" s="199" t="n">
        <v>0</v>
      </c>
      <c r="U2006" s="199" t="n">
        <v>0</v>
      </c>
      <c r="V2006" s="199" t="inlineStr">
        <is>
          <t>T1110:Brute Force | T1190:Exploit Public-Facing Application</t>
        </is>
      </c>
      <c r="W2006" s="199" t="n">
        <v>1</v>
      </c>
      <c r="X2006" s="199" t="inlineStr">
        <is>
          <t>LOW (40%)</t>
        </is>
      </c>
      <c r="Y2006" s="199" t="inlineStr">
        <is>
          <t>NONE</t>
        </is>
      </c>
      <c r="Z2006" s="199" t="inlineStr">
        <is>
          <t>NONE</t>
        </is>
      </c>
      <c r="AA2006" s="199" t="inlineStr">
        <is>
          <t>NONE</t>
        </is>
      </c>
      <c r="AB2006" s="199" t="inlineStr">
        <is>
          <t>NONE</t>
        </is>
      </c>
      <c r="AC2006" s="199" t="n">
        <v>0</v>
      </c>
      <c r="AD2006" s="199" t="inlineStr"/>
    </row>
    <row r="2007">
      <c r="A2007" s="199" t="inlineStr">
        <is>
          <t>BLOCKLIST_DE</t>
        </is>
      </c>
      <c r="B2007" s="199" t="inlineStr">
        <is>
          <t>0b0d18fbf54e</t>
        </is>
      </c>
      <c r="C2007" s="199" t="inlineStr">
        <is>
          <t>Blocklist.de: 1.14.12.141 | Attack activity reported | Sources: BLOCKLIST_DE</t>
        </is>
      </c>
      <c r="D2007" s="199" t="n">
        <v>6</v>
      </c>
      <c r="E2007" s="199" t="inlineStr">
        <is>
          <t>MEDIUM</t>
        </is>
      </c>
      <c r="F2007" s="199" t="n">
        <v>2</v>
      </c>
      <c r="G2007" s="199" t="n">
        <v>2</v>
      </c>
      <c r="H2007" s="199" t="inlineStr">
        <is>
          <t>MEDIUM</t>
        </is>
      </c>
      <c r="I2007" s="199" t="n">
        <v>10</v>
      </c>
      <c r="J2007" s="199" t="inlineStr">
        <is>
          <t>NO</t>
        </is>
      </c>
      <c r="K2007" s="199" t="inlineStr">
        <is>
          <t>https://www.blocklist.de/</t>
        </is>
      </c>
      <c r="L2007" s="199" t="inlineStr">
        <is>
          <t>2026-03-03 18:53</t>
        </is>
      </c>
      <c r="M2007" s="199" t="inlineStr">
        <is>
          <t>Block IP</t>
        </is>
      </c>
      <c r="N2007" s="199" t="inlineStr">
        <is>
          <t>https://www.blocklist.de/</t>
        </is>
      </c>
      <c r="O2007" s="199" t="inlineStr">
        <is>
          <t>Block IP 1.14.12.141 at firewall | Check SIEM for existing connections</t>
        </is>
      </c>
      <c r="P2007" s="199" t="inlineStr">
        <is>
          <t>Firewall/Network</t>
        </is>
      </c>
      <c r="Q2007" s="199" t="inlineStr">
        <is>
          <t>P4</t>
        </is>
      </c>
      <c r="R2007" s="199" t="inlineStr">
        <is>
          <t>🚫 Block IP at firewall immediately | 🔍 Check logs for existing connections | 🛡️ Add to threat intelligence blocklist</t>
        </is>
      </c>
      <c r="S2007" s="199" t="inlineStr">
        <is>
          <t>Blocklist IP — ip-api.com context available</t>
        </is>
      </c>
      <c r="T2007" s="199" t="n">
        <v>0</v>
      </c>
      <c r="U2007" s="199" t="n">
        <v>0</v>
      </c>
      <c r="V2007" s="199" t="inlineStr">
        <is>
          <t>T1110:Brute Force | T1190:Exploit Public-Facing Application</t>
        </is>
      </c>
      <c r="W2007" s="199" t="n">
        <v>1</v>
      </c>
      <c r="X2007" s="199" t="inlineStr">
        <is>
          <t>LOW (40%)</t>
        </is>
      </c>
      <c r="Y2007" s="199" t="inlineStr">
        <is>
          <t>NONE</t>
        </is>
      </c>
      <c r="Z2007" s="199" t="inlineStr">
        <is>
          <t>NONE</t>
        </is>
      </c>
      <c r="AA2007" s="199" t="inlineStr">
        <is>
          <t>NONE</t>
        </is>
      </c>
      <c r="AB2007" s="199" t="inlineStr">
        <is>
          <t>NONE</t>
        </is>
      </c>
      <c r="AC2007" s="199" t="n">
        <v>0</v>
      </c>
      <c r="AD2007" s="199" t="inlineStr"/>
    </row>
    <row r="2008">
      <c r="A2008" s="199" t="inlineStr">
        <is>
          <t>BLOCKLIST_DE</t>
        </is>
      </c>
      <c r="B2008" s="199" t="inlineStr">
        <is>
          <t>1c994f7ff000</t>
        </is>
      </c>
      <c r="C2008" s="199" t="inlineStr">
        <is>
          <t>Blocklist.de: 1.14.254.146 | Attack activity reported | Sources: BLOCKLIST_DE</t>
        </is>
      </c>
      <c r="D2008" s="199" t="n">
        <v>6</v>
      </c>
      <c r="E2008" s="199" t="inlineStr">
        <is>
          <t>MEDIUM</t>
        </is>
      </c>
      <c r="F2008" s="199" t="n">
        <v>2</v>
      </c>
      <c r="G2008" s="199" t="n">
        <v>2</v>
      </c>
      <c r="H2008" s="199" t="inlineStr">
        <is>
          <t>MEDIUM</t>
        </is>
      </c>
      <c r="I2008" s="199" t="n">
        <v>10</v>
      </c>
      <c r="J2008" s="199" t="inlineStr">
        <is>
          <t>NO</t>
        </is>
      </c>
      <c r="K2008" s="199" t="inlineStr">
        <is>
          <t>https://www.blocklist.de/</t>
        </is>
      </c>
      <c r="L2008" s="199" t="inlineStr">
        <is>
          <t>2026-03-03 18:53</t>
        </is>
      </c>
      <c r="M2008" s="199" t="inlineStr">
        <is>
          <t>Block IP</t>
        </is>
      </c>
      <c r="N2008" s="199" t="inlineStr">
        <is>
          <t>https://www.blocklist.de/</t>
        </is>
      </c>
      <c r="O2008" s="199" t="inlineStr">
        <is>
          <t>Block IP 1.14.254.146 at firewall | Check SIEM for existing connections</t>
        </is>
      </c>
      <c r="P2008" s="199" t="inlineStr">
        <is>
          <t>Firewall/Network</t>
        </is>
      </c>
      <c r="Q2008" s="199" t="inlineStr">
        <is>
          <t>P4</t>
        </is>
      </c>
      <c r="R2008" s="199" t="inlineStr">
        <is>
          <t>🚫 Block IP at firewall immediately | 🔍 Check logs for existing connections | 🛡️ Add to threat intelligence blocklist</t>
        </is>
      </c>
      <c r="S2008" s="199" t="inlineStr">
        <is>
          <t>Blocklist IP — ip-api.com context available</t>
        </is>
      </c>
      <c r="T2008" s="199" t="n">
        <v>0</v>
      </c>
      <c r="U2008" s="199" t="n">
        <v>0</v>
      </c>
      <c r="V2008" s="199" t="inlineStr">
        <is>
          <t>T1110:Brute Force | T1190:Exploit Public-Facing Application</t>
        </is>
      </c>
      <c r="W2008" s="199" t="n">
        <v>1</v>
      </c>
      <c r="X2008" s="199" t="inlineStr">
        <is>
          <t>LOW (40%)</t>
        </is>
      </c>
      <c r="Y2008" s="199" t="inlineStr">
        <is>
          <t>NONE</t>
        </is>
      </c>
      <c r="Z2008" s="199" t="inlineStr">
        <is>
          <t>NONE</t>
        </is>
      </c>
      <c r="AA2008" s="199" t="inlineStr">
        <is>
          <t>NONE</t>
        </is>
      </c>
      <c r="AB2008" s="199" t="inlineStr">
        <is>
          <t>NONE</t>
        </is>
      </c>
      <c r="AC2008" s="199" t="n">
        <v>0</v>
      </c>
      <c r="AD2008" s="199" t="inlineStr"/>
    </row>
    <row r="2009">
      <c r="A2009" s="199" t="inlineStr">
        <is>
          <t>BLOCKLIST_DE</t>
        </is>
      </c>
      <c r="B2009" s="199" t="inlineStr">
        <is>
          <t>07b7ab80b6de</t>
        </is>
      </c>
      <c r="C2009" s="199" t="inlineStr">
        <is>
          <t>Blocklist.de: 1.145.115.223 | Attack activity reported | Sources: BLOCKLIST_DE</t>
        </is>
      </c>
      <c r="D2009" s="199" t="n">
        <v>6</v>
      </c>
      <c r="E2009" s="199" t="inlineStr">
        <is>
          <t>MEDIUM</t>
        </is>
      </c>
      <c r="F2009" s="199" t="n">
        <v>2</v>
      </c>
      <c r="G2009" s="199" t="n">
        <v>2</v>
      </c>
      <c r="H2009" s="199" t="inlineStr">
        <is>
          <t>MEDIUM</t>
        </is>
      </c>
      <c r="I2009" s="199" t="n">
        <v>10</v>
      </c>
      <c r="J2009" s="199" t="inlineStr">
        <is>
          <t>NO</t>
        </is>
      </c>
      <c r="K2009" s="199" t="inlineStr">
        <is>
          <t>https://www.blocklist.de/</t>
        </is>
      </c>
      <c r="L2009" s="199" t="inlineStr">
        <is>
          <t>2026-03-03 18:53</t>
        </is>
      </c>
      <c r="M2009" s="199" t="inlineStr">
        <is>
          <t>Block IP</t>
        </is>
      </c>
      <c r="N2009" s="199" t="inlineStr">
        <is>
          <t>https://www.blocklist.de/</t>
        </is>
      </c>
      <c r="O2009" s="199" t="inlineStr">
        <is>
          <t>Block IP 1.145.115.223 at firewall | Check SIEM for existing connections</t>
        </is>
      </c>
      <c r="P2009" s="199" t="inlineStr">
        <is>
          <t>Firewall/Network</t>
        </is>
      </c>
      <c r="Q2009" s="199" t="inlineStr">
        <is>
          <t>P4</t>
        </is>
      </c>
      <c r="R2009" s="199" t="inlineStr">
        <is>
          <t>🚫 Block IP at firewall immediately | 🔍 Check logs for existing connections | 🛡️ Add to threat intelligence blocklist</t>
        </is>
      </c>
      <c r="S2009" s="199" t="inlineStr">
        <is>
          <t>Blocklist IP — ip-api.com context available</t>
        </is>
      </c>
      <c r="T2009" s="199" t="n">
        <v>0</v>
      </c>
      <c r="U2009" s="199" t="n">
        <v>0</v>
      </c>
      <c r="V2009" s="199" t="inlineStr">
        <is>
          <t>T1110:Brute Force | T1190:Exploit Public-Facing Application</t>
        </is>
      </c>
      <c r="W2009" s="199" t="n">
        <v>1</v>
      </c>
      <c r="X2009" s="199" t="inlineStr">
        <is>
          <t>LOW (40%)</t>
        </is>
      </c>
      <c r="Y2009" s="199" t="inlineStr">
        <is>
          <t>NONE</t>
        </is>
      </c>
      <c r="Z2009" s="199" t="inlineStr">
        <is>
          <t>NONE</t>
        </is>
      </c>
      <c r="AA2009" s="199" t="inlineStr">
        <is>
          <t>NONE</t>
        </is>
      </c>
      <c r="AB2009" s="199" t="inlineStr">
        <is>
          <t>NONE</t>
        </is>
      </c>
      <c r="AC2009" s="199" t="n">
        <v>0</v>
      </c>
      <c r="AD2009" s="199" t="inlineStr"/>
    </row>
    <row r="2010">
      <c r="A2010" s="199" t="inlineStr">
        <is>
          <t>BLOCKLIST_DE</t>
        </is>
      </c>
      <c r="B2010" s="199" t="inlineStr">
        <is>
          <t>41d9b1c4ceb0</t>
        </is>
      </c>
      <c r="C2010" s="199" t="inlineStr">
        <is>
          <t>Blocklist.de: 1.145.98.105 | Attack activity reported | Sources: BLOCKLIST_DE</t>
        </is>
      </c>
      <c r="D2010" s="199" t="n">
        <v>6</v>
      </c>
      <c r="E2010" s="199" t="inlineStr">
        <is>
          <t>MEDIUM</t>
        </is>
      </c>
      <c r="F2010" s="199" t="n">
        <v>2</v>
      </c>
      <c r="G2010" s="199" t="n">
        <v>2</v>
      </c>
      <c r="H2010" s="199" t="inlineStr">
        <is>
          <t>MEDIUM</t>
        </is>
      </c>
      <c r="I2010" s="199" t="n">
        <v>10</v>
      </c>
      <c r="J2010" s="199" t="inlineStr">
        <is>
          <t>NO</t>
        </is>
      </c>
      <c r="K2010" s="199" t="inlineStr">
        <is>
          <t>https://www.blocklist.de/</t>
        </is>
      </c>
      <c r="L2010" s="199" t="inlineStr">
        <is>
          <t>2026-03-03 18:53</t>
        </is>
      </c>
      <c r="M2010" s="199" t="inlineStr">
        <is>
          <t>Block IP</t>
        </is>
      </c>
      <c r="N2010" s="199" t="inlineStr">
        <is>
          <t>https://www.blocklist.de/</t>
        </is>
      </c>
      <c r="O2010" s="199" t="inlineStr">
        <is>
          <t>Block IP 1.145.98.105 at firewall | Check SIEM for existing connections</t>
        </is>
      </c>
      <c r="P2010" s="199" t="inlineStr">
        <is>
          <t>Firewall/Network</t>
        </is>
      </c>
      <c r="Q2010" s="199" t="inlineStr">
        <is>
          <t>P4</t>
        </is>
      </c>
      <c r="R2010" s="199" t="inlineStr">
        <is>
          <t>🚫 Block IP at firewall immediately | 🔍 Check logs for existing connections | 🛡️ Add to threat intelligence blocklist</t>
        </is>
      </c>
      <c r="S2010" s="199" t="inlineStr">
        <is>
          <t>Blocklist IP — ip-api.com context available</t>
        </is>
      </c>
      <c r="T2010" s="199" t="n">
        <v>0</v>
      </c>
      <c r="U2010" s="199" t="n">
        <v>0</v>
      </c>
      <c r="V2010" s="199" t="inlineStr">
        <is>
          <t>T1110:Brute Force | T1190:Exploit Public-Facing Application</t>
        </is>
      </c>
      <c r="W2010" s="199" t="n">
        <v>1</v>
      </c>
      <c r="X2010" s="199" t="inlineStr">
        <is>
          <t>LOW (40%)</t>
        </is>
      </c>
      <c r="Y2010" s="199" t="inlineStr">
        <is>
          <t>NONE</t>
        </is>
      </c>
      <c r="Z2010" s="199" t="inlineStr">
        <is>
          <t>NONE</t>
        </is>
      </c>
      <c r="AA2010" s="199" t="inlineStr">
        <is>
          <t>NONE</t>
        </is>
      </c>
      <c r="AB2010" s="199" t="inlineStr">
        <is>
          <t>NONE</t>
        </is>
      </c>
      <c r="AC2010" s="199" t="n">
        <v>0</v>
      </c>
      <c r="AD2010" s="199" t="inlineStr"/>
    </row>
    <row r="2011">
      <c r="A2011" s="199" t="inlineStr">
        <is>
          <t>BLOCKLIST_DE</t>
        </is>
      </c>
      <c r="B2011" s="199" t="inlineStr">
        <is>
          <t>b2c07aa1d291</t>
        </is>
      </c>
      <c r="C2011" s="199" t="inlineStr">
        <is>
          <t>Blocklist.de: 1.15.136.28 | Attack activity reported | Sources: BLOCKLIST_DE</t>
        </is>
      </c>
      <c r="D2011" s="199" t="n">
        <v>6</v>
      </c>
      <c r="E2011" s="199" t="inlineStr">
        <is>
          <t>MEDIUM</t>
        </is>
      </c>
      <c r="F2011" s="199" t="n">
        <v>2</v>
      </c>
      <c r="G2011" s="199" t="n">
        <v>2</v>
      </c>
      <c r="H2011" s="199" t="inlineStr">
        <is>
          <t>MEDIUM</t>
        </is>
      </c>
      <c r="I2011" s="199" t="n">
        <v>10</v>
      </c>
      <c r="J2011" s="199" t="inlineStr">
        <is>
          <t>NO</t>
        </is>
      </c>
      <c r="K2011" s="199" t="inlineStr">
        <is>
          <t>https://www.blocklist.de/</t>
        </is>
      </c>
      <c r="L2011" s="199" t="inlineStr">
        <is>
          <t>2026-03-03 18:53</t>
        </is>
      </c>
      <c r="M2011" s="199" t="inlineStr">
        <is>
          <t>Block IP</t>
        </is>
      </c>
      <c r="N2011" s="199" t="inlineStr">
        <is>
          <t>https://www.blocklist.de/</t>
        </is>
      </c>
      <c r="O2011" s="199" t="inlineStr">
        <is>
          <t>Block IP 1.15.136.28 at firewall | Check SIEM for existing connections</t>
        </is>
      </c>
      <c r="P2011" s="199" t="inlineStr">
        <is>
          <t>Firewall/Network</t>
        </is>
      </c>
      <c r="Q2011" s="199" t="inlineStr">
        <is>
          <t>P4</t>
        </is>
      </c>
      <c r="R2011" s="199" t="inlineStr">
        <is>
          <t>🚫 Block IP at firewall immediately | 🔍 Check logs for existing connections | 🛡️ Add to threat intelligence blocklist</t>
        </is>
      </c>
      <c r="S2011" s="199" t="inlineStr">
        <is>
          <t>Blocklist IP — ip-api.com context available</t>
        </is>
      </c>
      <c r="T2011" s="199" t="n">
        <v>0</v>
      </c>
      <c r="U2011" s="199" t="n">
        <v>0</v>
      </c>
      <c r="V2011" s="199" t="inlineStr">
        <is>
          <t>T1110:Brute Force | T1190:Exploit Public-Facing Application</t>
        </is>
      </c>
      <c r="W2011" s="199" t="n">
        <v>1</v>
      </c>
      <c r="X2011" s="199" t="inlineStr">
        <is>
          <t>LOW (40%)</t>
        </is>
      </c>
      <c r="Y2011" s="199" t="inlineStr">
        <is>
          <t>NONE</t>
        </is>
      </c>
      <c r="Z2011" s="199" t="inlineStr">
        <is>
          <t>NONE</t>
        </is>
      </c>
      <c r="AA2011" s="199" t="inlineStr">
        <is>
          <t>NONE</t>
        </is>
      </c>
      <c r="AB2011" s="199" t="inlineStr">
        <is>
          <t>NONE</t>
        </is>
      </c>
      <c r="AC2011" s="199" t="n">
        <v>0</v>
      </c>
      <c r="AD2011" s="199" t="inlineStr"/>
    </row>
    <row r="2012">
      <c r="A2012" s="199" t="inlineStr">
        <is>
          <t>BLOCKLIST_DE</t>
        </is>
      </c>
      <c r="B2012" s="199" t="inlineStr">
        <is>
          <t>24612234f586</t>
        </is>
      </c>
      <c r="C2012" s="199" t="inlineStr">
        <is>
          <t>Blocklist.de: 1.164.174.157 | Attack activity reported | Sources: BLOCKLIST_DE</t>
        </is>
      </c>
      <c r="D2012" s="199" t="n">
        <v>6</v>
      </c>
      <c r="E2012" s="199" t="inlineStr">
        <is>
          <t>MEDIUM</t>
        </is>
      </c>
      <c r="F2012" s="199" t="n">
        <v>2</v>
      </c>
      <c r="G2012" s="199" t="n">
        <v>2</v>
      </c>
      <c r="H2012" s="199" t="inlineStr">
        <is>
          <t>MEDIUM</t>
        </is>
      </c>
      <c r="I2012" s="199" t="n">
        <v>10</v>
      </c>
      <c r="J2012" s="199" t="inlineStr">
        <is>
          <t>NO</t>
        </is>
      </c>
      <c r="K2012" s="199" t="inlineStr">
        <is>
          <t>https://www.blocklist.de/</t>
        </is>
      </c>
      <c r="L2012" s="199" t="inlineStr">
        <is>
          <t>2026-03-03 18:53</t>
        </is>
      </c>
      <c r="M2012" s="199" t="inlineStr">
        <is>
          <t>Block IP</t>
        </is>
      </c>
      <c r="N2012" s="199" t="inlineStr">
        <is>
          <t>https://www.blocklist.de/</t>
        </is>
      </c>
      <c r="O2012" s="199" t="inlineStr">
        <is>
          <t>Block IP 1.164.174.157 at firewall | Check SIEM for existing connections</t>
        </is>
      </c>
      <c r="P2012" s="199" t="inlineStr">
        <is>
          <t>Firewall/Network</t>
        </is>
      </c>
      <c r="Q2012" s="199" t="inlineStr">
        <is>
          <t>P4</t>
        </is>
      </c>
      <c r="R2012" s="199" t="inlineStr">
        <is>
          <t>🚫 Block IP at firewall immediately | 🔍 Check logs for existing connections | 🛡️ Add to threat intelligence blocklist</t>
        </is>
      </c>
      <c r="S2012" s="199" t="inlineStr">
        <is>
          <t>Blocklist IP — ip-api.com context available</t>
        </is>
      </c>
      <c r="T2012" s="199" t="n">
        <v>0</v>
      </c>
      <c r="U2012" s="199" t="n">
        <v>0</v>
      </c>
      <c r="V2012" s="199" t="inlineStr">
        <is>
          <t>T1110:Brute Force | T1190:Exploit Public-Facing Application</t>
        </is>
      </c>
      <c r="W2012" s="199" t="n">
        <v>1</v>
      </c>
      <c r="X2012" s="199" t="inlineStr">
        <is>
          <t>LOW (40%)</t>
        </is>
      </c>
      <c r="Y2012" s="199" t="inlineStr">
        <is>
          <t>NONE</t>
        </is>
      </c>
      <c r="Z2012" s="199" t="inlineStr">
        <is>
          <t>NONE</t>
        </is>
      </c>
      <c r="AA2012" s="199" t="inlineStr">
        <is>
          <t>NONE</t>
        </is>
      </c>
      <c r="AB2012" s="199" t="inlineStr">
        <is>
          <t>NONE</t>
        </is>
      </c>
      <c r="AC2012" s="199" t="n">
        <v>0</v>
      </c>
      <c r="AD2012" s="199" t="inlineStr"/>
    </row>
    <row r="2013">
      <c r="A2013" s="199" t="inlineStr">
        <is>
          <t>BLOCKLIST_DE</t>
        </is>
      </c>
      <c r="B2013" s="199" t="inlineStr">
        <is>
          <t>035ea035d023</t>
        </is>
      </c>
      <c r="C2013" s="199" t="inlineStr">
        <is>
          <t>Blocklist.de: 1.182.193.13 | Attack activity reported | Sources: BLOCKLIST_DE</t>
        </is>
      </c>
      <c r="D2013" s="199" t="n">
        <v>6</v>
      </c>
      <c r="E2013" s="199" t="inlineStr">
        <is>
          <t>MEDIUM</t>
        </is>
      </c>
      <c r="F2013" s="199" t="n">
        <v>2</v>
      </c>
      <c r="G2013" s="199" t="n">
        <v>2</v>
      </c>
      <c r="H2013" s="199" t="inlineStr">
        <is>
          <t>MEDIUM</t>
        </is>
      </c>
      <c r="I2013" s="199" t="n">
        <v>10</v>
      </c>
      <c r="J2013" s="199" t="inlineStr">
        <is>
          <t>NO</t>
        </is>
      </c>
      <c r="K2013" s="199" t="inlineStr">
        <is>
          <t>https://www.blocklist.de/</t>
        </is>
      </c>
      <c r="L2013" s="199" t="inlineStr">
        <is>
          <t>2026-03-03 18:53</t>
        </is>
      </c>
      <c r="M2013" s="199" t="inlineStr">
        <is>
          <t>Block IP</t>
        </is>
      </c>
      <c r="N2013" s="199" t="inlineStr">
        <is>
          <t>https://www.blocklist.de/</t>
        </is>
      </c>
      <c r="O2013" s="199" t="inlineStr">
        <is>
          <t>Block IP 1.182.193.13 at firewall | Check SIEM for existing connections</t>
        </is>
      </c>
      <c r="P2013" s="199" t="inlineStr">
        <is>
          <t>Firewall/Network</t>
        </is>
      </c>
      <c r="Q2013" s="199" t="inlineStr">
        <is>
          <t>P4</t>
        </is>
      </c>
      <c r="R2013" s="199" t="inlineStr">
        <is>
          <t>🚫 Block IP at firewall immediately | 🔍 Check logs for existing connections | 🛡️ Add to threat intelligence blocklist</t>
        </is>
      </c>
      <c r="S2013" s="199" t="inlineStr">
        <is>
          <t>Blocklist IP — ip-api.com context available</t>
        </is>
      </c>
      <c r="T2013" s="199" t="n">
        <v>0</v>
      </c>
      <c r="U2013" s="199" t="n">
        <v>0</v>
      </c>
      <c r="V2013" s="199" t="inlineStr">
        <is>
          <t>T1110:Brute Force | T1190:Exploit Public-Facing Application</t>
        </is>
      </c>
      <c r="W2013" s="199" t="n">
        <v>1</v>
      </c>
      <c r="X2013" s="199" t="inlineStr">
        <is>
          <t>LOW (40%)</t>
        </is>
      </c>
      <c r="Y2013" s="199" t="inlineStr">
        <is>
          <t>NONE</t>
        </is>
      </c>
      <c r="Z2013" s="199" t="inlineStr">
        <is>
          <t>NONE</t>
        </is>
      </c>
      <c r="AA2013" s="199" t="inlineStr">
        <is>
          <t>NONE</t>
        </is>
      </c>
      <c r="AB2013" s="199" t="inlineStr">
        <is>
          <t>NONE</t>
        </is>
      </c>
      <c r="AC2013" s="199" t="n">
        <v>0</v>
      </c>
      <c r="AD2013" s="199" t="inlineStr"/>
    </row>
    <row r="2014">
      <c r="A2014" s="199" t="inlineStr">
        <is>
          <t>BLOCKLIST_DE</t>
        </is>
      </c>
      <c r="B2014" s="199" t="inlineStr">
        <is>
          <t>5b94046986d5</t>
        </is>
      </c>
      <c r="C2014" s="199" t="inlineStr">
        <is>
          <t>Blocklist.de: 1.182.193.97 | Attack activity reported | Sources: BLOCKLIST_DE</t>
        </is>
      </c>
      <c r="D2014" s="199" t="n">
        <v>6</v>
      </c>
      <c r="E2014" s="199" t="inlineStr">
        <is>
          <t>MEDIUM</t>
        </is>
      </c>
      <c r="F2014" s="199" t="n">
        <v>2</v>
      </c>
      <c r="G2014" s="199" t="n">
        <v>2</v>
      </c>
      <c r="H2014" s="199" t="inlineStr">
        <is>
          <t>MEDIUM</t>
        </is>
      </c>
      <c r="I2014" s="199" t="n">
        <v>10</v>
      </c>
      <c r="J2014" s="199" t="inlineStr">
        <is>
          <t>NO</t>
        </is>
      </c>
      <c r="K2014" s="199" t="inlineStr">
        <is>
          <t>https://www.blocklist.de/</t>
        </is>
      </c>
      <c r="L2014" s="199" t="inlineStr">
        <is>
          <t>2026-03-03 18:53</t>
        </is>
      </c>
      <c r="M2014" s="199" t="inlineStr">
        <is>
          <t>Block IP</t>
        </is>
      </c>
      <c r="N2014" s="199" t="inlineStr">
        <is>
          <t>https://www.blocklist.de/</t>
        </is>
      </c>
      <c r="O2014" s="199" t="inlineStr">
        <is>
          <t>Block IP 1.182.193.97 at firewall | Check SIEM for existing connections</t>
        </is>
      </c>
      <c r="P2014" s="199" t="inlineStr">
        <is>
          <t>Firewall/Network</t>
        </is>
      </c>
      <c r="Q2014" s="199" t="inlineStr">
        <is>
          <t>P4</t>
        </is>
      </c>
      <c r="R2014" s="199" t="inlineStr">
        <is>
          <t>🚫 Block IP at firewall immediately | 🔍 Check logs for existing connections | 🛡️ Add to threat intelligence blocklist</t>
        </is>
      </c>
      <c r="S2014" s="199" t="inlineStr">
        <is>
          <t>Blocklist IP — ip-api.com context available</t>
        </is>
      </c>
      <c r="T2014" s="199" t="n">
        <v>0</v>
      </c>
      <c r="U2014" s="199" t="n">
        <v>0</v>
      </c>
      <c r="V2014" s="199" t="inlineStr">
        <is>
          <t>T1110:Brute Force | T1190:Exploit Public-Facing Application</t>
        </is>
      </c>
      <c r="W2014" s="199" t="n">
        <v>1</v>
      </c>
      <c r="X2014" s="199" t="inlineStr">
        <is>
          <t>LOW (40%)</t>
        </is>
      </c>
      <c r="Y2014" s="199" t="inlineStr">
        <is>
          <t>NONE</t>
        </is>
      </c>
      <c r="Z2014" s="199" t="inlineStr">
        <is>
          <t>NONE</t>
        </is>
      </c>
      <c r="AA2014" s="199" t="inlineStr">
        <is>
          <t>NONE</t>
        </is>
      </c>
      <c r="AB2014" s="199" t="inlineStr">
        <is>
          <t>NONE</t>
        </is>
      </c>
      <c r="AC2014" s="199" t="n">
        <v>0</v>
      </c>
      <c r="AD2014" s="199" t="inlineStr"/>
    </row>
    <row r="2015">
      <c r="A2015" s="199" t="inlineStr">
        <is>
          <t>BLOCKLIST_DE</t>
        </is>
      </c>
      <c r="B2015" s="199" t="inlineStr">
        <is>
          <t>2fbdd1028b90</t>
        </is>
      </c>
      <c r="C2015" s="199" t="inlineStr">
        <is>
          <t>Blocklist.de: 1.183.3.58 | Attack activity reported | Sources: BLOCKLIST_DE</t>
        </is>
      </c>
      <c r="D2015" s="199" t="n">
        <v>6</v>
      </c>
      <c r="E2015" s="199" t="inlineStr">
        <is>
          <t>MEDIUM</t>
        </is>
      </c>
      <c r="F2015" s="199" t="n">
        <v>2</v>
      </c>
      <c r="G2015" s="199" t="n">
        <v>2</v>
      </c>
      <c r="H2015" s="199" t="inlineStr">
        <is>
          <t>MEDIUM</t>
        </is>
      </c>
      <c r="I2015" s="199" t="n">
        <v>10</v>
      </c>
      <c r="J2015" s="199" t="inlineStr">
        <is>
          <t>NO</t>
        </is>
      </c>
      <c r="K2015" s="199" t="inlineStr">
        <is>
          <t>https://www.blocklist.de/</t>
        </is>
      </c>
      <c r="L2015" s="199" t="inlineStr">
        <is>
          <t>2026-03-03 18:53</t>
        </is>
      </c>
      <c r="M2015" s="199" t="inlineStr">
        <is>
          <t>Block IP</t>
        </is>
      </c>
      <c r="N2015" s="199" t="inlineStr">
        <is>
          <t>https://www.blocklist.de/</t>
        </is>
      </c>
      <c r="O2015" s="199" t="inlineStr">
        <is>
          <t>Block IP 1.183.3.58 at firewall | Check SIEM for existing connections</t>
        </is>
      </c>
      <c r="P2015" s="199" t="inlineStr">
        <is>
          <t>Firewall/Network</t>
        </is>
      </c>
      <c r="Q2015" s="199" t="inlineStr">
        <is>
          <t>P4</t>
        </is>
      </c>
      <c r="R2015" s="199" t="inlineStr">
        <is>
          <t>🚫 Block IP at firewall immediately | 🔍 Check logs for existing connections | 🛡️ Add to threat intelligence blocklist</t>
        </is>
      </c>
      <c r="S2015" s="199" t="inlineStr">
        <is>
          <t>Blocklist IP — ip-api.com context available</t>
        </is>
      </c>
      <c r="T2015" s="199" t="n">
        <v>0</v>
      </c>
      <c r="U2015" s="199" t="n">
        <v>0</v>
      </c>
      <c r="V2015" s="199" t="inlineStr">
        <is>
          <t>T1110:Brute Force | T1190:Exploit Public-Facing Application</t>
        </is>
      </c>
      <c r="W2015" s="199" t="n">
        <v>1</v>
      </c>
      <c r="X2015" s="199" t="inlineStr">
        <is>
          <t>LOW (40%)</t>
        </is>
      </c>
      <c r="Y2015" s="199" t="inlineStr">
        <is>
          <t>NONE</t>
        </is>
      </c>
      <c r="Z2015" s="199" t="inlineStr">
        <is>
          <t>NONE</t>
        </is>
      </c>
      <c r="AA2015" s="199" t="inlineStr">
        <is>
          <t>NONE</t>
        </is>
      </c>
      <c r="AB2015" s="199" t="inlineStr">
        <is>
          <t>NONE</t>
        </is>
      </c>
      <c r="AC2015" s="199" t="n">
        <v>0</v>
      </c>
      <c r="AD2015" s="199" t="inlineStr"/>
    </row>
    <row r="2016">
      <c r="A2016" s="199" t="inlineStr">
        <is>
          <t>BLOCKLIST_DE</t>
        </is>
      </c>
      <c r="B2016" s="199" t="inlineStr">
        <is>
          <t>9fdfa884d26a</t>
        </is>
      </c>
      <c r="C2016" s="199" t="inlineStr">
        <is>
          <t>Blocklist.de: 1.193.163.2 | Attack activity reported | Sources: BLOCKLIST_DE</t>
        </is>
      </c>
      <c r="D2016" s="199" t="n">
        <v>6</v>
      </c>
      <c r="E2016" s="199" t="inlineStr">
        <is>
          <t>MEDIUM</t>
        </is>
      </c>
      <c r="F2016" s="199" t="n">
        <v>2</v>
      </c>
      <c r="G2016" s="199" t="n">
        <v>2</v>
      </c>
      <c r="H2016" s="199" t="inlineStr">
        <is>
          <t>MEDIUM</t>
        </is>
      </c>
      <c r="I2016" s="199" t="n">
        <v>10</v>
      </c>
      <c r="J2016" s="199" t="inlineStr">
        <is>
          <t>NO</t>
        </is>
      </c>
      <c r="K2016" s="199" t="inlineStr">
        <is>
          <t>https://www.blocklist.de/</t>
        </is>
      </c>
      <c r="L2016" s="199" t="inlineStr">
        <is>
          <t>2026-03-03 18:53</t>
        </is>
      </c>
      <c r="M2016" s="199" t="inlineStr">
        <is>
          <t>Block IP</t>
        </is>
      </c>
      <c r="N2016" s="199" t="inlineStr">
        <is>
          <t>https://www.blocklist.de/</t>
        </is>
      </c>
      <c r="O2016" s="199" t="inlineStr">
        <is>
          <t>Block IP 1.193.163.2 at firewall | Check SIEM for existing connections</t>
        </is>
      </c>
      <c r="P2016" s="199" t="inlineStr">
        <is>
          <t>Firewall/Network</t>
        </is>
      </c>
      <c r="Q2016" s="199" t="inlineStr">
        <is>
          <t>P4</t>
        </is>
      </c>
      <c r="R2016" s="199" t="inlineStr">
        <is>
          <t>🚫 Block IP at firewall immediately | 🔍 Check logs for existing connections | 🛡️ Add to threat intelligence blocklist</t>
        </is>
      </c>
      <c r="S2016" s="199" t="inlineStr">
        <is>
          <t>Blocklist IP — ip-api.com context available</t>
        </is>
      </c>
      <c r="T2016" s="199" t="n">
        <v>0</v>
      </c>
      <c r="U2016" s="199" t="n">
        <v>0</v>
      </c>
      <c r="V2016" s="199" t="inlineStr">
        <is>
          <t>T1110:Brute Force | T1190:Exploit Public-Facing Application</t>
        </is>
      </c>
      <c r="W2016" s="199" t="n">
        <v>1</v>
      </c>
      <c r="X2016" s="199" t="inlineStr">
        <is>
          <t>LOW (40%)</t>
        </is>
      </c>
      <c r="Y2016" s="199" t="inlineStr">
        <is>
          <t>NONE</t>
        </is>
      </c>
      <c r="Z2016" s="199" t="inlineStr">
        <is>
          <t>NONE</t>
        </is>
      </c>
      <c r="AA2016" s="199" t="inlineStr">
        <is>
          <t>NONE</t>
        </is>
      </c>
      <c r="AB2016" s="199" t="inlineStr">
        <is>
          <t>NONE</t>
        </is>
      </c>
      <c r="AC2016" s="199" t="n">
        <v>0</v>
      </c>
      <c r="AD2016" s="199" t="inlineStr"/>
    </row>
    <row r="2017">
      <c r="A2017" s="199" t="inlineStr">
        <is>
          <t>BLOCKLIST_DE</t>
        </is>
      </c>
      <c r="B2017" s="199" t="inlineStr">
        <is>
          <t>a166dd92f267</t>
        </is>
      </c>
      <c r="C2017" s="199" t="inlineStr">
        <is>
          <t>Blocklist.de: 1.204.58.120 | Attack activity reported | Sources: BLOCKLIST_DE</t>
        </is>
      </c>
      <c r="D2017" s="199" t="n">
        <v>6</v>
      </c>
      <c r="E2017" s="199" t="inlineStr">
        <is>
          <t>MEDIUM</t>
        </is>
      </c>
      <c r="F2017" s="199" t="n">
        <v>2</v>
      </c>
      <c r="G2017" s="199" t="n">
        <v>2</v>
      </c>
      <c r="H2017" s="199" t="inlineStr">
        <is>
          <t>MEDIUM</t>
        </is>
      </c>
      <c r="I2017" s="199" t="n">
        <v>10</v>
      </c>
      <c r="J2017" s="199" t="inlineStr">
        <is>
          <t>NO</t>
        </is>
      </c>
      <c r="K2017" s="199" t="inlineStr">
        <is>
          <t>https://www.blocklist.de/</t>
        </is>
      </c>
      <c r="L2017" s="199" t="inlineStr">
        <is>
          <t>2026-03-03 18:53</t>
        </is>
      </c>
      <c r="M2017" s="199" t="inlineStr">
        <is>
          <t>Block IP</t>
        </is>
      </c>
      <c r="N2017" s="199" t="inlineStr">
        <is>
          <t>https://www.blocklist.de/</t>
        </is>
      </c>
      <c r="O2017" s="199" t="inlineStr">
        <is>
          <t>Block IP 1.204.58.120 at firewall | Check SIEM for existing connections</t>
        </is>
      </c>
      <c r="P2017" s="199" t="inlineStr">
        <is>
          <t>Firewall/Network</t>
        </is>
      </c>
      <c r="Q2017" s="199" t="inlineStr">
        <is>
          <t>P4</t>
        </is>
      </c>
      <c r="R2017" s="199" t="inlineStr">
        <is>
          <t>🚫 Block IP at firewall immediately | 🔍 Check logs for existing connections | 🛡️ Add to threat intelligence blocklist</t>
        </is>
      </c>
      <c r="S2017" s="199" t="inlineStr">
        <is>
          <t>Blocklist IP — ip-api.com context available</t>
        </is>
      </c>
      <c r="T2017" s="199" t="n">
        <v>0</v>
      </c>
      <c r="U2017" s="199" t="n">
        <v>0</v>
      </c>
      <c r="V2017" s="199" t="inlineStr">
        <is>
          <t>T1110:Brute Force | T1190:Exploit Public-Facing Application</t>
        </is>
      </c>
      <c r="W2017" s="199" t="n">
        <v>1</v>
      </c>
      <c r="X2017" s="199" t="inlineStr">
        <is>
          <t>LOW (40%)</t>
        </is>
      </c>
      <c r="Y2017" s="199" t="inlineStr">
        <is>
          <t>NONE</t>
        </is>
      </c>
      <c r="Z2017" s="199" t="inlineStr">
        <is>
          <t>NONE</t>
        </is>
      </c>
      <c r="AA2017" s="199" t="inlineStr">
        <is>
          <t>NONE</t>
        </is>
      </c>
      <c r="AB2017" s="199" t="inlineStr">
        <is>
          <t>NONE</t>
        </is>
      </c>
      <c r="AC2017" s="199" t="n">
        <v>0</v>
      </c>
      <c r="AD2017" s="199" t="inlineStr"/>
    </row>
    <row r="2018">
      <c r="A2018" s="199" t="inlineStr">
        <is>
          <t>BLOCKLIST_DE</t>
        </is>
      </c>
      <c r="B2018" s="199" t="inlineStr">
        <is>
          <t>adaaac596473</t>
        </is>
      </c>
      <c r="C2018" s="199" t="inlineStr">
        <is>
          <t>Blocklist.de: 1.212.225.99 | Attack activity reported | Sources: BLOCKLIST_DE</t>
        </is>
      </c>
      <c r="D2018" s="199" t="n">
        <v>6</v>
      </c>
      <c r="E2018" s="199" t="inlineStr">
        <is>
          <t>MEDIUM</t>
        </is>
      </c>
      <c r="F2018" s="199" t="n">
        <v>2</v>
      </c>
      <c r="G2018" s="199" t="n">
        <v>2</v>
      </c>
      <c r="H2018" s="199" t="inlineStr">
        <is>
          <t>MEDIUM</t>
        </is>
      </c>
      <c r="I2018" s="199" t="n">
        <v>10</v>
      </c>
      <c r="J2018" s="199" t="inlineStr">
        <is>
          <t>NO</t>
        </is>
      </c>
      <c r="K2018" s="199" t="inlineStr">
        <is>
          <t>https://www.blocklist.de/</t>
        </is>
      </c>
      <c r="L2018" s="199" t="inlineStr">
        <is>
          <t>2026-03-03 18:53</t>
        </is>
      </c>
      <c r="M2018" s="199" t="inlineStr">
        <is>
          <t>Block IP</t>
        </is>
      </c>
      <c r="N2018" s="199" t="inlineStr">
        <is>
          <t>https://www.blocklist.de/</t>
        </is>
      </c>
      <c r="O2018" s="199" t="inlineStr">
        <is>
          <t>Block IP 1.212.225.99 at firewall | Check SIEM for existing connections</t>
        </is>
      </c>
      <c r="P2018" s="199" t="inlineStr">
        <is>
          <t>Firewall/Network</t>
        </is>
      </c>
      <c r="Q2018" s="199" t="inlineStr">
        <is>
          <t>P4</t>
        </is>
      </c>
      <c r="R2018" s="199" t="inlineStr">
        <is>
          <t>🚫 Block IP at firewall immediately | 🔍 Check logs for existing connections | 🛡️ Add to threat intelligence blocklist</t>
        </is>
      </c>
      <c r="S2018" s="199" t="inlineStr">
        <is>
          <t>Blocklist IP — ip-api.com context available</t>
        </is>
      </c>
      <c r="T2018" s="199" t="n">
        <v>0</v>
      </c>
      <c r="U2018" s="199" t="n">
        <v>0</v>
      </c>
      <c r="V2018" s="199" t="inlineStr">
        <is>
          <t>T1110:Brute Force | T1190:Exploit Public-Facing Application</t>
        </is>
      </c>
      <c r="W2018" s="199" t="n">
        <v>1</v>
      </c>
      <c r="X2018" s="199" t="inlineStr">
        <is>
          <t>LOW (40%)</t>
        </is>
      </c>
      <c r="Y2018" s="199" t="inlineStr">
        <is>
          <t>NONE</t>
        </is>
      </c>
      <c r="Z2018" s="199" t="inlineStr">
        <is>
          <t>NONE</t>
        </is>
      </c>
      <c r="AA2018" s="199" t="inlineStr">
        <is>
          <t>NONE</t>
        </is>
      </c>
      <c r="AB2018" s="199" t="inlineStr">
        <is>
          <t>NONE</t>
        </is>
      </c>
      <c r="AC2018" s="199" t="n">
        <v>0</v>
      </c>
      <c r="AD2018" s="199" t="inlineStr"/>
    </row>
    <row r="2019">
      <c r="A2019" s="199" t="inlineStr">
        <is>
          <t>BLOCKLIST_DE</t>
        </is>
      </c>
      <c r="B2019" s="199" t="inlineStr">
        <is>
          <t>8662ad84ec1d</t>
        </is>
      </c>
      <c r="C2019" s="199" t="inlineStr">
        <is>
          <t>Blocklist.de: 1.214.117.218 | Attack activity reported | Sources: BLOCKLIST_DE</t>
        </is>
      </c>
      <c r="D2019" s="199" t="n">
        <v>6</v>
      </c>
      <c r="E2019" s="199" t="inlineStr">
        <is>
          <t>MEDIUM</t>
        </is>
      </c>
      <c r="F2019" s="199" t="n">
        <v>2</v>
      </c>
      <c r="G2019" s="199" t="n">
        <v>2</v>
      </c>
      <c r="H2019" s="199" t="inlineStr">
        <is>
          <t>MEDIUM</t>
        </is>
      </c>
      <c r="I2019" s="199" t="n">
        <v>10</v>
      </c>
      <c r="J2019" s="199" t="inlineStr">
        <is>
          <t>NO</t>
        </is>
      </c>
      <c r="K2019" s="199" t="inlineStr">
        <is>
          <t>https://www.blocklist.de/</t>
        </is>
      </c>
      <c r="L2019" s="199" t="inlineStr">
        <is>
          <t>2026-03-03 18:53</t>
        </is>
      </c>
      <c r="M2019" s="199" t="inlineStr">
        <is>
          <t>Block IP</t>
        </is>
      </c>
      <c r="N2019" s="199" t="inlineStr">
        <is>
          <t>https://www.blocklist.de/</t>
        </is>
      </c>
      <c r="O2019" s="199" t="inlineStr">
        <is>
          <t>Block IP 1.214.117.218 at firewall | Check SIEM for existing connections</t>
        </is>
      </c>
      <c r="P2019" s="199" t="inlineStr">
        <is>
          <t>Firewall/Network</t>
        </is>
      </c>
      <c r="Q2019" s="199" t="inlineStr">
        <is>
          <t>P4</t>
        </is>
      </c>
      <c r="R2019" s="199" t="inlineStr">
        <is>
          <t>🚫 Block IP at firewall immediately | 🔍 Check logs for existing connections | 🛡️ Add to threat intelligence blocklist</t>
        </is>
      </c>
      <c r="S2019" s="199" t="inlineStr">
        <is>
          <t>Blocklist IP — ip-api.com context available</t>
        </is>
      </c>
      <c r="T2019" s="199" t="n">
        <v>0</v>
      </c>
      <c r="U2019" s="199" t="n">
        <v>0</v>
      </c>
      <c r="V2019" s="199" t="inlineStr">
        <is>
          <t>T1110:Brute Force | T1190:Exploit Public-Facing Application</t>
        </is>
      </c>
      <c r="W2019" s="199" t="n">
        <v>1</v>
      </c>
      <c r="X2019" s="199" t="inlineStr">
        <is>
          <t>LOW (40%)</t>
        </is>
      </c>
      <c r="Y2019" s="199" t="inlineStr">
        <is>
          <t>NONE</t>
        </is>
      </c>
      <c r="Z2019" s="199" t="inlineStr">
        <is>
          <t>NONE</t>
        </is>
      </c>
      <c r="AA2019" s="199" t="inlineStr">
        <is>
          <t>NONE</t>
        </is>
      </c>
      <c r="AB2019" s="199" t="inlineStr">
        <is>
          <t>NONE</t>
        </is>
      </c>
      <c r="AC2019" s="199" t="n">
        <v>0</v>
      </c>
      <c r="AD2019" s="199" t="inlineStr"/>
    </row>
    <row r="2020">
      <c r="A2020" s="199" t="inlineStr">
        <is>
          <t>BLOCKLIST_DE</t>
        </is>
      </c>
      <c r="B2020" s="199" t="inlineStr">
        <is>
          <t>0d07829f1a7f</t>
        </is>
      </c>
      <c r="C2020" s="199" t="inlineStr">
        <is>
          <t>Blocklist.de: 1.214.197.163 | Attack activity reported | Sources: BLOCKLIST_DE</t>
        </is>
      </c>
      <c r="D2020" s="199" t="n">
        <v>6</v>
      </c>
      <c r="E2020" s="199" t="inlineStr">
        <is>
          <t>MEDIUM</t>
        </is>
      </c>
      <c r="F2020" s="199" t="n">
        <v>2</v>
      </c>
      <c r="G2020" s="199" t="n">
        <v>2</v>
      </c>
      <c r="H2020" s="199" t="inlineStr">
        <is>
          <t>MEDIUM</t>
        </is>
      </c>
      <c r="I2020" s="199" t="n">
        <v>10</v>
      </c>
      <c r="J2020" s="199" t="inlineStr">
        <is>
          <t>NO</t>
        </is>
      </c>
      <c r="K2020" s="199" t="inlineStr">
        <is>
          <t>https://www.blocklist.de/</t>
        </is>
      </c>
      <c r="L2020" s="199" t="inlineStr">
        <is>
          <t>2026-03-03 18:53</t>
        </is>
      </c>
      <c r="M2020" s="199" t="inlineStr">
        <is>
          <t>Block IP</t>
        </is>
      </c>
      <c r="N2020" s="199" t="inlineStr">
        <is>
          <t>https://www.blocklist.de/</t>
        </is>
      </c>
      <c r="O2020" s="199" t="inlineStr">
        <is>
          <t>Block IP 1.214.197.163 at firewall | Check SIEM for existing connections</t>
        </is>
      </c>
      <c r="P2020" s="199" t="inlineStr">
        <is>
          <t>Firewall/Network</t>
        </is>
      </c>
      <c r="Q2020" s="199" t="inlineStr">
        <is>
          <t>P4</t>
        </is>
      </c>
      <c r="R2020" s="199" t="inlineStr">
        <is>
          <t>🚫 Block IP at firewall immediately | 🔍 Check logs for existing connections | 🛡️ Add to threat intelligence blocklist</t>
        </is>
      </c>
      <c r="S2020" s="199" t="inlineStr">
        <is>
          <t>Blocklist IP — ip-api.com context available</t>
        </is>
      </c>
      <c r="T2020" s="199" t="n">
        <v>0</v>
      </c>
      <c r="U2020" s="199" t="n">
        <v>0</v>
      </c>
      <c r="V2020" s="199" t="inlineStr">
        <is>
          <t>T1110:Brute Force | T1190:Exploit Public-Facing Application</t>
        </is>
      </c>
      <c r="W2020" s="199" t="n">
        <v>1</v>
      </c>
      <c r="X2020" s="199" t="inlineStr">
        <is>
          <t>LOW (40%)</t>
        </is>
      </c>
      <c r="Y2020" s="199" t="inlineStr">
        <is>
          <t>NONE</t>
        </is>
      </c>
      <c r="Z2020" s="199" t="inlineStr">
        <is>
          <t>NONE</t>
        </is>
      </c>
      <c r="AA2020" s="199" t="inlineStr">
        <is>
          <t>NONE</t>
        </is>
      </c>
      <c r="AB2020" s="199" t="inlineStr">
        <is>
          <t>NONE</t>
        </is>
      </c>
      <c r="AC2020" s="199" t="n">
        <v>0</v>
      </c>
      <c r="AD2020" s="199" t="inlineStr"/>
    </row>
    <row r="2021">
      <c r="A2021" s="199" t="inlineStr">
        <is>
          <t>BLOCKLIST_DE</t>
        </is>
      </c>
      <c r="B2021" s="199" t="inlineStr">
        <is>
          <t>32bd49ed4ae3</t>
        </is>
      </c>
      <c r="C2021" s="199" t="inlineStr">
        <is>
          <t>Blocklist.de: 1.214.42.172 | Attack activity reported | Sources: BLOCKLIST_DE</t>
        </is>
      </c>
      <c r="D2021" s="199" t="n">
        <v>6</v>
      </c>
      <c r="E2021" s="199" t="inlineStr">
        <is>
          <t>MEDIUM</t>
        </is>
      </c>
      <c r="F2021" s="199" t="n">
        <v>2</v>
      </c>
      <c r="G2021" s="199" t="n">
        <v>2</v>
      </c>
      <c r="H2021" s="199" t="inlineStr">
        <is>
          <t>MEDIUM</t>
        </is>
      </c>
      <c r="I2021" s="199" t="n">
        <v>10</v>
      </c>
      <c r="J2021" s="199" t="inlineStr">
        <is>
          <t>NO</t>
        </is>
      </c>
      <c r="K2021" s="199" t="inlineStr">
        <is>
          <t>https://www.blocklist.de/</t>
        </is>
      </c>
      <c r="L2021" s="199" t="inlineStr">
        <is>
          <t>2026-03-03 18:53</t>
        </is>
      </c>
      <c r="M2021" s="199" t="inlineStr">
        <is>
          <t>Block IP</t>
        </is>
      </c>
      <c r="N2021" s="199" t="inlineStr">
        <is>
          <t>https://www.blocklist.de/</t>
        </is>
      </c>
      <c r="O2021" s="199" t="inlineStr">
        <is>
          <t>Block IP 1.214.42.172 at firewall | Check SIEM for existing connections</t>
        </is>
      </c>
      <c r="P2021" s="199" t="inlineStr">
        <is>
          <t>Firewall/Network</t>
        </is>
      </c>
      <c r="Q2021" s="199" t="inlineStr">
        <is>
          <t>P4</t>
        </is>
      </c>
      <c r="R2021" s="199" t="inlineStr">
        <is>
          <t>🚫 Block IP at firewall immediately | 🔍 Check logs for existing connections | 🛡️ Add to threat intelligence blocklist</t>
        </is>
      </c>
      <c r="S2021" s="199" t="inlineStr">
        <is>
          <t>Blocklist IP — ip-api.com context available</t>
        </is>
      </c>
      <c r="T2021" s="199" t="n">
        <v>0</v>
      </c>
      <c r="U2021" s="199" t="n">
        <v>0</v>
      </c>
      <c r="V2021" s="199" t="inlineStr">
        <is>
          <t>T1110:Brute Force | T1190:Exploit Public-Facing Application</t>
        </is>
      </c>
      <c r="W2021" s="199" t="n">
        <v>1</v>
      </c>
      <c r="X2021" s="199" t="inlineStr">
        <is>
          <t>LOW (40%)</t>
        </is>
      </c>
      <c r="Y2021" s="199" t="inlineStr">
        <is>
          <t>NONE</t>
        </is>
      </c>
      <c r="Z2021" s="199" t="inlineStr">
        <is>
          <t>NONE</t>
        </is>
      </c>
      <c r="AA2021" s="199" t="inlineStr">
        <is>
          <t>NONE</t>
        </is>
      </c>
      <c r="AB2021" s="199" t="inlineStr">
        <is>
          <t>NONE</t>
        </is>
      </c>
      <c r="AC2021" s="199" t="n">
        <v>0</v>
      </c>
      <c r="AD2021" s="199" t="inlineStr"/>
    </row>
    <row r="2022">
      <c r="A2022" s="199" t="inlineStr">
        <is>
          <t>BLOCKLIST_DE</t>
        </is>
      </c>
      <c r="B2022" s="199" t="inlineStr">
        <is>
          <t>1dd19bdeff1a</t>
        </is>
      </c>
      <c r="C2022" s="199" t="inlineStr">
        <is>
          <t>Blocklist.de: 1.220.198.126 | Attack activity reported | Sources: BLOCKLIST_DE</t>
        </is>
      </c>
      <c r="D2022" s="199" t="n">
        <v>6</v>
      </c>
      <c r="E2022" s="199" t="inlineStr">
        <is>
          <t>MEDIUM</t>
        </is>
      </c>
      <c r="F2022" s="199" t="n">
        <v>2</v>
      </c>
      <c r="G2022" s="199" t="n">
        <v>2</v>
      </c>
      <c r="H2022" s="199" t="inlineStr">
        <is>
          <t>MEDIUM</t>
        </is>
      </c>
      <c r="I2022" s="199" t="n">
        <v>10</v>
      </c>
      <c r="J2022" s="199" t="inlineStr">
        <is>
          <t>NO</t>
        </is>
      </c>
      <c r="K2022" s="199" t="inlineStr">
        <is>
          <t>https://www.blocklist.de/</t>
        </is>
      </c>
      <c r="L2022" s="199" t="inlineStr">
        <is>
          <t>2026-03-03 18:53</t>
        </is>
      </c>
      <c r="M2022" s="199" t="inlineStr">
        <is>
          <t>Block IP</t>
        </is>
      </c>
      <c r="N2022" s="199" t="inlineStr">
        <is>
          <t>https://www.blocklist.de/</t>
        </is>
      </c>
      <c r="O2022" s="199" t="inlineStr">
        <is>
          <t>Block IP 1.220.198.126 at firewall | Check SIEM for existing connections</t>
        </is>
      </c>
      <c r="P2022" s="199" t="inlineStr">
        <is>
          <t>Firewall/Network</t>
        </is>
      </c>
      <c r="Q2022" s="199" t="inlineStr">
        <is>
          <t>P4</t>
        </is>
      </c>
      <c r="R2022" s="199" t="inlineStr">
        <is>
          <t>🚫 Block IP at firewall immediately | 🔍 Check logs for existing connections | 🛡️ Add to threat intelligence blocklist</t>
        </is>
      </c>
      <c r="S2022" s="199" t="inlineStr">
        <is>
          <t>Blocklist IP — ip-api.com context available</t>
        </is>
      </c>
      <c r="T2022" s="199" t="n">
        <v>0</v>
      </c>
      <c r="U2022" s="199" t="n">
        <v>0</v>
      </c>
      <c r="V2022" s="199" t="inlineStr">
        <is>
          <t>T1110:Brute Force | T1190:Exploit Public-Facing Application</t>
        </is>
      </c>
      <c r="W2022" s="199" t="n">
        <v>1</v>
      </c>
      <c r="X2022" s="199" t="inlineStr">
        <is>
          <t>LOW (40%)</t>
        </is>
      </c>
      <c r="Y2022" s="199" t="inlineStr">
        <is>
          <t>NONE</t>
        </is>
      </c>
      <c r="Z2022" s="199" t="inlineStr">
        <is>
          <t>NONE</t>
        </is>
      </c>
      <c r="AA2022" s="199" t="inlineStr">
        <is>
          <t>NONE</t>
        </is>
      </c>
      <c r="AB2022" s="199" t="inlineStr">
        <is>
          <t>NONE</t>
        </is>
      </c>
      <c r="AC2022" s="199" t="n">
        <v>0</v>
      </c>
      <c r="AD2022" s="199" t="inlineStr"/>
    </row>
    <row r="2023">
      <c r="A2023" s="199" t="inlineStr">
        <is>
          <t>BLOCKLIST_DE</t>
        </is>
      </c>
      <c r="B2023" s="199" t="inlineStr">
        <is>
          <t>da984c9bfb57</t>
        </is>
      </c>
      <c r="C2023" s="199" t="inlineStr">
        <is>
          <t>Blocklist.de: 1.220.64.218 | Attack activity reported | Sources: BLOCKLIST_DE</t>
        </is>
      </c>
      <c r="D2023" s="199" t="n">
        <v>6</v>
      </c>
      <c r="E2023" s="199" t="inlineStr">
        <is>
          <t>MEDIUM</t>
        </is>
      </c>
      <c r="F2023" s="199" t="n">
        <v>2</v>
      </c>
      <c r="G2023" s="199" t="n">
        <v>2</v>
      </c>
      <c r="H2023" s="199" t="inlineStr">
        <is>
          <t>MEDIUM</t>
        </is>
      </c>
      <c r="I2023" s="199" t="n">
        <v>10</v>
      </c>
      <c r="J2023" s="199" t="inlineStr">
        <is>
          <t>NO</t>
        </is>
      </c>
      <c r="K2023" s="199" t="inlineStr">
        <is>
          <t>https://www.blocklist.de/</t>
        </is>
      </c>
      <c r="L2023" s="199" t="inlineStr">
        <is>
          <t>2026-03-03 18:53</t>
        </is>
      </c>
      <c r="M2023" s="199" t="inlineStr">
        <is>
          <t>Block IP</t>
        </is>
      </c>
      <c r="N2023" s="199" t="inlineStr">
        <is>
          <t>https://www.blocklist.de/</t>
        </is>
      </c>
      <c r="O2023" s="199" t="inlineStr">
        <is>
          <t>Block IP 1.220.64.218 at firewall | Check SIEM for existing connections</t>
        </is>
      </c>
      <c r="P2023" s="199" t="inlineStr">
        <is>
          <t>Firewall/Network</t>
        </is>
      </c>
      <c r="Q2023" s="199" t="inlineStr">
        <is>
          <t>P4</t>
        </is>
      </c>
      <c r="R2023" s="199" t="inlineStr">
        <is>
          <t>🚫 Block IP at firewall immediately | 🔍 Check logs for existing connections | 🛡️ Add to threat intelligence blocklist</t>
        </is>
      </c>
      <c r="S2023" s="199" t="inlineStr">
        <is>
          <t>Blocklist IP — ip-api.com context available</t>
        </is>
      </c>
      <c r="T2023" s="199" t="n">
        <v>0</v>
      </c>
      <c r="U2023" s="199" t="n">
        <v>0</v>
      </c>
      <c r="V2023" s="199" t="inlineStr">
        <is>
          <t>T1110:Brute Force | T1190:Exploit Public-Facing Application</t>
        </is>
      </c>
      <c r="W2023" s="199" t="n">
        <v>1</v>
      </c>
      <c r="X2023" s="199" t="inlineStr">
        <is>
          <t>LOW (40%)</t>
        </is>
      </c>
      <c r="Y2023" s="199" t="inlineStr">
        <is>
          <t>NONE</t>
        </is>
      </c>
      <c r="Z2023" s="199" t="inlineStr">
        <is>
          <t>NONE</t>
        </is>
      </c>
      <c r="AA2023" s="199" t="inlineStr">
        <is>
          <t>NONE</t>
        </is>
      </c>
      <c r="AB2023" s="199" t="inlineStr">
        <is>
          <t>NONE</t>
        </is>
      </c>
      <c r="AC2023" s="199" t="n">
        <v>0</v>
      </c>
      <c r="AD2023" s="199" t="inlineStr"/>
    </row>
    <row r="2024">
      <c r="A2024" s="199" t="inlineStr">
        <is>
          <t>BLOCKLIST_DE</t>
        </is>
      </c>
      <c r="B2024" s="199" t="inlineStr">
        <is>
          <t>3c6a3b194059</t>
        </is>
      </c>
      <c r="C2024" s="199" t="inlineStr">
        <is>
          <t>Blocklist.de: 1.222.42.237 | Attack activity reported | Sources: BLOCKLIST_DE</t>
        </is>
      </c>
      <c r="D2024" s="199" t="n">
        <v>6</v>
      </c>
      <c r="E2024" s="199" t="inlineStr">
        <is>
          <t>MEDIUM</t>
        </is>
      </c>
      <c r="F2024" s="199" t="n">
        <v>2</v>
      </c>
      <c r="G2024" s="199" t="n">
        <v>2</v>
      </c>
      <c r="H2024" s="199" t="inlineStr">
        <is>
          <t>MEDIUM</t>
        </is>
      </c>
      <c r="I2024" s="199" t="n">
        <v>10</v>
      </c>
      <c r="J2024" s="199" t="inlineStr">
        <is>
          <t>NO</t>
        </is>
      </c>
      <c r="K2024" s="199" t="inlineStr">
        <is>
          <t>https://www.blocklist.de/</t>
        </is>
      </c>
      <c r="L2024" s="199" t="inlineStr">
        <is>
          <t>2026-03-03 18:53</t>
        </is>
      </c>
      <c r="M2024" s="199" t="inlineStr">
        <is>
          <t>Block IP</t>
        </is>
      </c>
      <c r="N2024" s="199" t="inlineStr">
        <is>
          <t>https://www.blocklist.de/</t>
        </is>
      </c>
      <c r="O2024" s="199" t="inlineStr">
        <is>
          <t>Block IP 1.222.42.237 at firewall | Check SIEM for existing connections</t>
        </is>
      </c>
      <c r="P2024" s="199" t="inlineStr">
        <is>
          <t>Firewall/Network</t>
        </is>
      </c>
      <c r="Q2024" s="199" t="inlineStr">
        <is>
          <t>P4</t>
        </is>
      </c>
      <c r="R2024" s="199" t="inlineStr">
        <is>
          <t>🚫 Block IP at firewall immediately | 🔍 Check logs for existing connections | 🛡️ Add to threat intelligence blocklist</t>
        </is>
      </c>
      <c r="S2024" s="199" t="inlineStr">
        <is>
          <t>Blocklist IP — ip-api.com context available</t>
        </is>
      </c>
      <c r="T2024" s="199" t="n">
        <v>0</v>
      </c>
      <c r="U2024" s="199" t="n">
        <v>0</v>
      </c>
      <c r="V2024" s="199" t="inlineStr">
        <is>
          <t>T1110:Brute Force | T1190:Exploit Public-Facing Application</t>
        </is>
      </c>
      <c r="W2024" s="199" t="n">
        <v>1</v>
      </c>
      <c r="X2024" s="199" t="inlineStr">
        <is>
          <t>LOW (40%)</t>
        </is>
      </c>
      <c r="Y2024" s="199" t="inlineStr">
        <is>
          <t>NONE</t>
        </is>
      </c>
      <c r="Z2024" s="199" t="inlineStr">
        <is>
          <t>NONE</t>
        </is>
      </c>
      <c r="AA2024" s="199" t="inlineStr">
        <is>
          <t>NONE</t>
        </is>
      </c>
      <c r="AB2024" s="199" t="inlineStr">
        <is>
          <t>NONE</t>
        </is>
      </c>
      <c r="AC2024" s="199" t="n">
        <v>0</v>
      </c>
      <c r="AD2024" s="199" t="inlineStr"/>
    </row>
    <row r="2025">
      <c r="A2025" s="199" t="inlineStr">
        <is>
          <t>BLOCKLIST_DE</t>
        </is>
      </c>
      <c r="B2025" s="199" t="inlineStr">
        <is>
          <t>537208cb5a69</t>
        </is>
      </c>
      <c r="C2025" s="199" t="inlineStr">
        <is>
          <t>Blocklist.de: 1.227.228.131 | Attack activity reported | Sources: BLOCKLIST_DE</t>
        </is>
      </c>
      <c r="D2025" s="199" t="n">
        <v>6</v>
      </c>
      <c r="E2025" s="199" t="inlineStr">
        <is>
          <t>MEDIUM</t>
        </is>
      </c>
      <c r="F2025" s="199" t="n">
        <v>2</v>
      </c>
      <c r="G2025" s="199" t="n">
        <v>2</v>
      </c>
      <c r="H2025" s="199" t="inlineStr">
        <is>
          <t>MEDIUM</t>
        </is>
      </c>
      <c r="I2025" s="199" t="n">
        <v>10</v>
      </c>
      <c r="J2025" s="199" t="inlineStr">
        <is>
          <t>NO</t>
        </is>
      </c>
      <c r="K2025" s="199" t="inlineStr">
        <is>
          <t>https://www.blocklist.de/</t>
        </is>
      </c>
      <c r="L2025" s="199" t="inlineStr">
        <is>
          <t>2026-03-03 18:53</t>
        </is>
      </c>
      <c r="M2025" s="199" t="inlineStr">
        <is>
          <t>Block IP</t>
        </is>
      </c>
      <c r="N2025" s="199" t="inlineStr">
        <is>
          <t>https://www.blocklist.de/</t>
        </is>
      </c>
      <c r="O2025" s="199" t="inlineStr">
        <is>
          <t>Block IP 1.227.228.131 at firewall | Check SIEM for existing connections</t>
        </is>
      </c>
      <c r="P2025" s="199" t="inlineStr">
        <is>
          <t>Firewall/Network</t>
        </is>
      </c>
      <c r="Q2025" s="199" t="inlineStr">
        <is>
          <t>P4</t>
        </is>
      </c>
      <c r="R2025" s="199" t="inlineStr">
        <is>
          <t>🚫 Block IP at firewall immediately | 🔍 Check logs for existing connections | 🛡️ Add to threat intelligence blocklist</t>
        </is>
      </c>
      <c r="S2025" s="199" t="inlineStr">
        <is>
          <t>Blocklist IP — ip-api.com context available</t>
        </is>
      </c>
      <c r="T2025" s="199" t="n">
        <v>0</v>
      </c>
      <c r="U2025" s="199" t="n">
        <v>0</v>
      </c>
      <c r="V2025" s="199" t="inlineStr">
        <is>
          <t>T1110:Brute Force | T1190:Exploit Public-Facing Application</t>
        </is>
      </c>
      <c r="W2025" s="199" t="n">
        <v>1</v>
      </c>
      <c r="X2025" s="199" t="inlineStr">
        <is>
          <t>LOW (40%)</t>
        </is>
      </c>
      <c r="Y2025" s="199" t="inlineStr">
        <is>
          <t>NONE</t>
        </is>
      </c>
      <c r="Z2025" s="199" t="inlineStr">
        <is>
          <t>NONE</t>
        </is>
      </c>
      <c r="AA2025" s="199" t="inlineStr">
        <is>
          <t>NONE</t>
        </is>
      </c>
      <c r="AB2025" s="199" t="inlineStr">
        <is>
          <t>NONE</t>
        </is>
      </c>
      <c r="AC2025" s="199" t="n">
        <v>0</v>
      </c>
      <c r="AD2025" s="199" t="inlineStr"/>
    </row>
    <row r="2026">
      <c r="A2026" s="199" t="inlineStr">
        <is>
          <t>BLOCKLIST_DE</t>
        </is>
      </c>
      <c r="B2026" s="199" t="inlineStr">
        <is>
          <t>73be1838a5bc</t>
        </is>
      </c>
      <c r="C2026" s="199" t="inlineStr">
        <is>
          <t>Blocklist.de: 1.233.9.214 | Attack activity reported | Sources: BLOCKLIST_DE</t>
        </is>
      </c>
      <c r="D2026" s="199" t="n">
        <v>6</v>
      </c>
      <c r="E2026" s="199" t="inlineStr">
        <is>
          <t>MEDIUM</t>
        </is>
      </c>
      <c r="F2026" s="199" t="n">
        <v>2</v>
      </c>
      <c r="G2026" s="199" t="n">
        <v>2</v>
      </c>
      <c r="H2026" s="199" t="inlineStr">
        <is>
          <t>MEDIUM</t>
        </is>
      </c>
      <c r="I2026" s="199" t="n">
        <v>10</v>
      </c>
      <c r="J2026" s="199" t="inlineStr">
        <is>
          <t>NO</t>
        </is>
      </c>
      <c r="K2026" s="199" t="inlineStr">
        <is>
          <t>https://www.blocklist.de/</t>
        </is>
      </c>
      <c r="L2026" s="199" t="inlineStr">
        <is>
          <t>2026-03-03 18:53</t>
        </is>
      </c>
      <c r="M2026" s="199" t="inlineStr">
        <is>
          <t>Block IP</t>
        </is>
      </c>
      <c r="N2026" s="199" t="inlineStr">
        <is>
          <t>https://www.blocklist.de/</t>
        </is>
      </c>
      <c r="O2026" s="199" t="inlineStr">
        <is>
          <t>Block IP 1.233.9.214 at firewall | Check SIEM for existing connections</t>
        </is>
      </c>
      <c r="P2026" s="199" t="inlineStr">
        <is>
          <t>Firewall/Network</t>
        </is>
      </c>
      <c r="Q2026" s="199" t="inlineStr">
        <is>
          <t>P4</t>
        </is>
      </c>
      <c r="R2026" s="199" t="inlineStr">
        <is>
          <t>🚫 Block IP at firewall immediately | 🔍 Check logs for existing connections | 🛡️ Add to threat intelligence blocklist</t>
        </is>
      </c>
      <c r="S2026" s="199" t="inlineStr">
        <is>
          <t>Blocklist IP — ip-api.com context available</t>
        </is>
      </c>
      <c r="T2026" s="199" t="n">
        <v>0</v>
      </c>
      <c r="U2026" s="199" t="n">
        <v>0</v>
      </c>
      <c r="V2026" s="199" t="inlineStr">
        <is>
          <t>T1110:Brute Force | T1190:Exploit Public-Facing Application</t>
        </is>
      </c>
      <c r="W2026" s="199" t="n">
        <v>1</v>
      </c>
      <c r="X2026" s="199" t="inlineStr">
        <is>
          <t>LOW (40%)</t>
        </is>
      </c>
      <c r="Y2026" s="199" t="inlineStr">
        <is>
          <t>NONE</t>
        </is>
      </c>
      <c r="Z2026" s="199" t="inlineStr">
        <is>
          <t>NONE</t>
        </is>
      </c>
      <c r="AA2026" s="199" t="inlineStr">
        <is>
          <t>NONE</t>
        </is>
      </c>
      <c r="AB2026" s="199" t="inlineStr">
        <is>
          <t>NONE</t>
        </is>
      </c>
      <c r="AC2026" s="199" t="n">
        <v>0</v>
      </c>
      <c r="AD2026" s="199" t="inlineStr"/>
    </row>
    <row r="2027">
      <c r="A2027" s="199" t="inlineStr">
        <is>
          <t>BLOCKLIST_DE</t>
        </is>
      </c>
      <c r="B2027" s="199" t="inlineStr">
        <is>
          <t>22149440783b</t>
        </is>
      </c>
      <c r="C2027" s="199" t="inlineStr">
        <is>
          <t>Blocklist.de: 1.234.23.221 | Attack activity reported | Sources: BLOCKLIST_DE</t>
        </is>
      </c>
      <c r="D2027" s="199" t="n">
        <v>6</v>
      </c>
      <c r="E2027" s="199" t="inlineStr">
        <is>
          <t>MEDIUM</t>
        </is>
      </c>
      <c r="F2027" s="199" t="n">
        <v>2</v>
      </c>
      <c r="G2027" s="199" t="n">
        <v>2</v>
      </c>
      <c r="H2027" s="199" t="inlineStr">
        <is>
          <t>MEDIUM</t>
        </is>
      </c>
      <c r="I2027" s="199" t="n">
        <v>10</v>
      </c>
      <c r="J2027" s="199" t="inlineStr">
        <is>
          <t>NO</t>
        </is>
      </c>
      <c r="K2027" s="199" t="inlineStr">
        <is>
          <t>https://www.blocklist.de/</t>
        </is>
      </c>
      <c r="L2027" s="199" t="inlineStr">
        <is>
          <t>2026-03-03 18:53</t>
        </is>
      </c>
      <c r="M2027" s="199" t="inlineStr">
        <is>
          <t>Block IP</t>
        </is>
      </c>
      <c r="N2027" s="199" t="inlineStr">
        <is>
          <t>https://www.blocklist.de/</t>
        </is>
      </c>
      <c r="O2027" s="199" t="inlineStr">
        <is>
          <t>Block IP 1.234.23.221 at firewall | Check SIEM for existing connections</t>
        </is>
      </c>
      <c r="P2027" s="199" t="inlineStr">
        <is>
          <t>Firewall/Network</t>
        </is>
      </c>
      <c r="Q2027" s="199" t="inlineStr">
        <is>
          <t>P4</t>
        </is>
      </c>
      <c r="R2027" s="199" t="inlineStr">
        <is>
          <t>🚫 Block IP at firewall immediately | 🔍 Check logs for existing connections | 🛡️ Add to threat intelligence blocklist</t>
        </is>
      </c>
      <c r="S2027" s="199" t="inlineStr">
        <is>
          <t>Blocklist IP — ip-api.com context available</t>
        </is>
      </c>
      <c r="T2027" s="199" t="n">
        <v>0</v>
      </c>
      <c r="U2027" s="199" t="n">
        <v>0</v>
      </c>
      <c r="V2027" s="199" t="inlineStr">
        <is>
          <t>T1110:Brute Force | T1190:Exploit Public-Facing Application</t>
        </is>
      </c>
      <c r="W2027" s="199" t="n">
        <v>1</v>
      </c>
      <c r="X2027" s="199" t="inlineStr">
        <is>
          <t>LOW (40%)</t>
        </is>
      </c>
      <c r="Y2027" s="199" t="inlineStr">
        <is>
          <t>NONE</t>
        </is>
      </c>
      <c r="Z2027" s="199" t="inlineStr">
        <is>
          <t>NONE</t>
        </is>
      </c>
      <c r="AA2027" s="199" t="inlineStr">
        <is>
          <t>NONE</t>
        </is>
      </c>
      <c r="AB2027" s="199" t="inlineStr">
        <is>
          <t>NONE</t>
        </is>
      </c>
      <c r="AC2027" s="199" t="n">
        <v>0</v>
      </c>
      <c r="AD2027" s="199" t="inlineStr"/>
    </row>
    <row r="2028">
      <c r="A2028" s="199" t="inlineStr">
        <is>
          <t>BLOCKLIST_DE</t>
        </is>
      </c>
      <c r="B2028" s="199" t="inlineStr">
        <is>
          <t>8c9b3a8d25de</t>
        </is>
      </c>
      <c r="C2028" s="199" t="inlineStr">
        <is>
          <t>Blocklist.de: 1.234.27.159 | Attack activity reported | Sources: BLOCKLIST_DE</t>
        </is>
      </c>
      <c r="D2028" s="199" t="n">
        <v>6</v>
      </c>
      <c r="E2028" s="199" t="inlineStr">
        <is>
          <t>MEDIUM</t>
        </is>
      </c>
      <c r="F2028" s="199" t="n">
        <v>2</v>
      </c>
      <c r="G2028" s="199" t="n">
        <v>2</v>
      </c>
      <c r="H2028" s="199" t="inlineStr">
        <is>
          <t>MEDIUM</t>
        </is>
      </c>
      <c r="I2028" s="199" t="n">
        <v>10</v>
      </c>
      <c r="J2028" s="199" t="inlineStr">
        <is>
          <t>NO</t>
        </is>
      </c>
      <c r="K2028" s="199" t="inlineStr">
        <is>
          <t>https://www.blocklist.de/</t>
        </is>
      </c>
      <c r="L2028" s="199" t="inlineStr">
        <is>
          <t>2026-03-03 18:53</t>
        </is>
      </c>
      <c r="M2028" s="199" t="inlineStr">
        <is>
          <t>Block IP</t>
        </is>
      </c>
      <c r="N2028" s="199" t="inlineStr">
        <is>
          <t>https://www.blocklist.de/</t>
        </is>
      </c>
      <c r="O2028" s="199" t="inlineStr">
        <is>
          <t>Block IP 1.234.27.159 at firewall | Check SIEM for existing connections</t>
        </is>
      </c>
      <c r="P2028" s="199" t="inlineStr">
        <is>
          <t>Firewall/Network</t>
        </is>
      </c>
      <c r="Q2028" s="199" t="inlineStr">
        <is>
          <t>P4</t>
        </is>
      </c>
      <c r="R2028" s="199" t="inlineStr">
        <is>
          <t>🚫 Block IP at firewall immediately | 🔍 Check logs for existing connections | 🛡️ Add to threat intelligence blocklist</t>
        </is>
      </c>
      <c r="S2028" s="199" t="inlineStr">
        <is>
          <t>Blocklist IP — ip-api.com context available</t>
        </is>
      </c>
      <c r="T2028" s="199" t="n">
        <v>0</v>
      </c>
      <c r="U2028" s="199" t="n">
        <v>0</v>
      </c>
      <c r="V2028" s="199" t="inlineStr">
        <is>
          <t>T1110:Brute Force | T1190:Exploit Public-Facing Application</t>
        </is>
      </c>
      <c r="W2028" s="199" t="n">
        <v>1</v>
      </c>
      <c r="X2028" s="199" t="inlineStr">
        <is>
          <t>LOW (40%)</t>
        </is>
      </c>
      <c r="Y2028" s="199" t="inlineStr">
        <is>
          <t>NONE</t>
        </is>
      </c>
      <c r="Z2028" s="199" t="inlineStr">
        <is>
          <t>NONE</t>
        </is>
      </c>
      <c r="AA2028" s="199" t="inlineStr">
        <is>
          <t>NONE</t>
        </is>
      </c>
      <c r="AB2028" s="199" t="inlineStr">
        <is>
          <t>NONE</t>
        </is>
      </c>
      <c r="AC2028" s="199" t="n">
        <v>0</v>
      </c>
      <c r="AD2028" s="199" t="inlineStr"/>
    </row>
    <row r="2029">
      <c r="A2029" s="199" t="inlineStr">
        <is>
          <t>BLOCKLIST_DE</t>
        </is>
      </c>
      <c r="B2029" s="199" t="inlineStr">
        <is>
          <t>ab587cb71908</t>
        </is>
      </c>
      <c r="C2029" s="199" t="inlineStr">
        <is>
          <t>Blocklist.de: 1.234.75.81 | Attack activity reported | Sources: BLOCKLIST_DE</t>
        </is>
      </c>
      <c r="D2029" s="199" t="n">
        <v>6</v>
      </c>
      <c r="E2029" s="199" t="inlineStr">
        <is>
          <t>MEDIUM</t>
        </is>
      </c>
      <c r="F2029" s="199" t="n">
        <v>2</v>
      </c>
      <c r="G2029" s="199" t="n">
        <v>2</v>
      </c>
      <c r="H2029" s="199" t="inlineStr">
        <is>
          <t>MEDIUM</t>
        </is>
      </c>
      <c r="I2029" s="199" t="n">
        <v>10</v>
      </c>
      <c r="J2029" s="199" t="inlineStr">
        <is>
          <t>NO</t>
        </is>
      </c>
      <c r="K2029" s="199" t="inlineStr">
        <is>
          <t>https://www.blocklist.de/</t>
        </is>
      </c>
      <c r="L2029" s="199" t="inlineStr">
        <is>
          <t>2026-03-03 18:53</t>
        </is>
      </c>
      <c r="M2029" s="199" t="inlineStr">
        <is>
          <t>Block IP</t>
        </is>
      </c>
      <c r="N2029" s="199" t="inlineStr">
        <is>
          <t>https://www.blocklist.de/</t>
        </is>
      </c>
      <c r="O2029" s="199" t="inlineStr">
        <is>
          <t>Block IP 1.234.75.81 at firewall | Check SIEM for existing connections</t>
        </is>
      </c>
      <c r="P2029" s="199" t="inlineStr">
        <is>
          <t>Firewall/Network</t>
        </is>
      </c>
      <c r="Q2029" s="199" t="inlineStr">
        <is>
          <t>P4</t>
        </is>
      </c>
      <c r="R2029" s="199" t="inlineStr">
        <is>
          <t>🚫 Block IP at firewall immediately | 🔍 Check logs for existing connections | 🛡️ Add to threat intelligence blocklist</t>
        </is>
      </c>
      <c r="S2029" s="199" t="inlineStr">
        <is>
          <t>Blocklist IP — ip-api.com context available</t>
        </is>
      </c>
      <c r="T2029" s="199" t="n">
        <v>0</v>
      </c>
      <c r="U2029" s="199" t="n">
        <v>0</v>
      </c>
      <c r="V2029" s="199" t="inlineStr">
        <is>
          <t>T1110:Brute Force | T1190:Exploit Public-Facing Application</t>
        </is>
      </c>
      <c r="W2029" s="199" t="n">
        <v>1</v>
      </c>
      <c r="X2029" s="199" t="inlineStr">
        <is>
          <t>LOW (40%)</t>
        </is>
      </c>
      <c r="Y2029" s="199" t="inlineStr">
        <is>
          <t>NONE</t>
        </is>
      </c>
      <c r="Z2029" s="199" t="inlineStr">
        <is>
          <t>NONE</t>
        </is>
      </c>
      <c r="AA2029" s="199" t="inlineStr">
        <is>
          <t>NONE</t>
        </is>
      </c>
      <c r="AB2029" s="199" t="inlineStr">
        <is>
          <t>NONE</t>
        </is>
      </c>
      <c r="AC2029" s="199" t="n">
        <v>0</v>
      </c>
      <c r="AD2029" s="199" t="inlineStr"/>
    </row>
    <row r="2030">
      <c r="A2030" s="199" t="inlineStr">
        <is>
          <t>BLOCKLIST_DE</t>
        </is>
      </c>
      <c r="B2030" s="199" t="inlineStr">
        <is>
          <t>7f8bda0bd561</t>
        </is>
      </c>
      <c r="C2030" s="199" t="inlineStr">
        <is>
          <t>Blocklist.de: 1.235.192.130 | Attack activity reported | Sources: BLOCKLIST_DE</t>
        </is>
      </c>
      <c r="D2030" s="199" t="n">
        <v>6</v>
      </c>
      <c r="E2030" s="199" t="inlineStr">
        <is>
          <t>MEDIUM</t>
        </is>
      </c>
      <c r="F2030" s="199" t="n">
        <v>2</v>
      </c>
      <c r="G2030" s="199" t="n">
        <v>2</v>
      </c>
      <c r="H2030" s="199" t="inlineStr">
        <is>
          <t>MEDIUM</t>
        </is>
      </c>
      <c r="I2030" s="199" t="n">
        <v>10</v>
      </c>
      <c r="J2030" s="199" t="inlineStr">
        <is>
          <t>NO</t>
        </is>
      </c>
      <c r="K2030" s="199" t="inlineStr">
        <is>
          <t>https://www.blocklist.de/</t>
        </is>
      </c>
      <c r="L2030" s="199" t="inlineStr">
        <is>
          <t>2026-03-03 18:53</t>
        </is>
      </c>
      <c r="M2030" s="199" t="inlineStr">
        <is>
          <t>Block IP</t>
        </is>
      </c>
      <c r="N2030" s="199" t="inlineStr">
        <is>
          <t>https://www.blocklist.de/</t>
        </is>
      </c>
      <c r="O2030" s="199" t="inlineStr">
        <is>
          <t>Block IP 1.235.192.130 at firewall | Check SIEM for existing connections</t>
        </is>
      </c>
      <c r="P2030" s="199" t="inlineStr">
        <is>
          <t>Firewall/Network</t>
        </is>
      </c>
      <c r="Q2030" s="199" t="inlineStr">
        <is>
          <t>P4</t>
        </is>
      </c>
      <c r="R2030" s="199" t="inlineStr">
        <is>
          <t>🚫 Block IP at firewall immediately | 🔍 Check logs for existing connections | 🛡️ Add to threat intelligence blocklist</t>
        </is>
      </c>
      <c r="S2030" s="199" t="inlineStr">
        <is>
          <t>Blocklist IP — ip-api.com context available</t>
        </is>
      </c>
      <c r="T2030" s="199" t="n">
        <v>0</v>
      </c>
      <c r="U2030" s="199" t="n">
        <v>0</v>
      </c>
      <c r="V2030" s="199" t="inlineStr">
        <is>
          <t>T1110:Brute Force | T1190:Exploit Public-Facing Application</t>
        </is>
      </c>
      <c r="W2030" s="199" t="n">
        <v>1</v>
      </c>
      <c r="X2030" s="199" t="inlineStr">
        <is>
          <t>LOW (40%)</t>
        </is>
      </c>
      <c r="Y2030" s="199" t="inlineStr">
        <is>
          <t>NONE</t>
        </is>
      </c>
      <c r="Z2030" s="199" t="inlineStr">
        <is>
          <t>NONE</t>
        </is>
      </c>
      <c r="AA2030" s="199" t="inlineStr">
        <is>
          <t>NONE</t>
        </is>
      </c>
      <c r="AB2030" s="199" t="inlineStr">
        <is>
          <t>NONE</t>
        </is>
      </c>
      <c r="AC2030" s="199" t="n">
        <v>0</v>
      </c>
      <c r="AD2030" s="199" t="inlineStr"/>
    </row>
    <row r="2031">
      <c r="A2031" s="199" t="inlineStr">
        <is>
          <t>BLOCKLIST_DE</t>
        </is>
      </c>
      <c r="B2031" s="199" t="inlineStr">
        <is>
          <t>9c698c7f2054</t>
        </is>
      </c>
      <c r="C2031" s="199" t="inlineStr">
        <is>
          <t>Blocklist.de: 1.235.192.131 | Attack activity reported | Sources: BLOCKLIST_DE</t>
        </is>
      </c>
      <c r="D2031" s="199" t="n">
        <v>6</v>
      </c>
      <c r="E2031" s="199" t="inlineStr">
        <is>
          <t>MEDIUM</t>
        </is>
      </c>
      <c r="F2031" s="199" t="n">
        <v>2</v>
      </c>
      <c r="G2031" s="199" t="n">
        <v>2</v>
      </c>
      <c r="H2031" s="199" t="inlineStr">
        <is>
          <t>MEDIUM</t>
        </is>
      </c>
      <c r="I2031" s="199" t="n">
        <v>10</v>
      </c>
      <c r="J2031" s="199" t="inlineStr">
        <is>
          <t>NO</t>
        </is>
      </c>
      <c r="K2031" s="199" t="inlineStr">
        <is>
          <t>https://www.blocklist.de/</t>
        </is>
      </c>
      <c r="L2031" s="199" t="inlineStr">
        <is>
          <t>2026-03-03 18:53</t>
        </is>
      </c>
      <c r="M2031" s="199" t="inlineStr">
        <is>
          <t>Block IP</t>
        </is>
      </c>
      <c r="N2031" s="199" t="inlineStr">
        <is>
          <t>https://www.blocklist.de/</t>
        </is>
      </c>
      <c r="O2031" s="199" t="inlineStr">
        <is>
          <t>Block IP 1.235.192.131 at firewall | Check SIEM for existing connections</t>
        </is>
      </c>
      <c r="P2031" s="199" t="inlineStr">
        <is>
          <t>Firewall/Network</t>
        </is>
      </c>
      <c r="Q2031" s="199" t="inlineStr">
        <is>
          <t>P4</t>
        </is>
      </c>
      <c r="R2031" s="199" t="inlineStr">
        <is>
          <t>🚫 Block IP at firewall immediately | 🔍 Check logs for existing connections | 🛡️ Add to threat intelligence blocklist</t>
        </is>
      </c>
      <c r="S2031" s="199" t="inlineStr">
        <is>
          <t>Blocklist IP — ip-api.com context available</t>
        </is>
      </c>
      <c r="T2031" s="199" t="n">
        <v>0</v>
      </c>
      <c r="U2031" s="199" t="n">
        <v>0</v>
      </c>
      <c r="V2031" s="199" t="inlineStr">
        <is>
          <t>T1110:Brute Force | T1190:Exploit Public-Facing Application</t>
        </is>
      </c>
      <c r="W2031" s="199" t="n">
        <v>1</v>
      </c>
      <c r="X2031" s="199" t="inlineStr">
        <is>
          <t>LOW (40%)</t>
        </is>
      </c>
      <c r="Y2031" s="199" t="inlineStr">
        <is>
          <t>NONE</t>
        </is>
      </c>
      <c r="Z2031" s="199" t="inlineStr">
        <is>
          <t>NONE</t>
        </is>
      </c>
      <c r="AA2031" s="199" t="inlineStr">
        <is>
          <t>NONE</t>
        </is>
      </c>
      <c r="AB2031" s="199" t="inlineStr">
        <is>
          <t>NONE</t>
        </is>
      </c>
      <c r="AC2031" s="199" t="n">
        <v>0</v>
      </c>
      <c r="AD2031" s="199" t="inlineStr"/>
    </row>
    <row r="2032">
      <c r="A2032" s="199" t="inlineStr">
        <is>
          <t>BLOCKLIST_DE</t>
        </is>
      </c>
      <c r="B2032" s="199" t="inlineStr">
        <is>
          <t>55fb149617b5</t>
        </is>
      </c>
      <c r="C2032" s="199" t="inlineStr">
        <is>
          <t>Blocklist.de: 1.238.106.229 | Attack activity reported | Sources: BLOCKLIST_DE</t>
        </is>
      </c>
      <c r="D2032" s="199" t="n">
        <v>6</v>
      </c>
      <c r="E2032" s="199" t="inlineStr">
        <is>
          <t>MEDIUM</t>
        </is>
      </c>
      <c r="F2032" s="199" t="n">
        <v>2</v>
      </c>
      <c r="G2032" s="199" t="n">
        <v>2</v>
      </c>
      <c r="H2032" s="199" t="inlineStr">
        <is>
          <t>MEDIUM</t>
        </is>
      </c>
      <c r="I2032" s="199" t="n">
        <v>10</v>
      </c>
      <c r="J2032" s="199" t="inlineStr">
        <is>
          <t>NO</t>
        </is>
      </c>
      <c r="K2032" s="199" t="inlineStr">
        <is>
          <t>https://www.blocklist.de/</t>
        </is>
      </c>
      <c r="L2032" s="199" t="inlineStr">
        <is>
          <t>2026-03-03 18:53</t>
        </is>
      </c>
      <c r="M2032" s="199" t="inlineStr">
        <is>
          <t>Block IP</t>
        </is>
      </c>
      <c r="N2032" s="199" t="inlineStr">
        <is>
          <t>https://www.blocklist.de/</t>
        </is>
      </c>
      <c r="O2032" s="199" t="inlineStr">
        <is>
          <t>Block IP 1.238.106.229 at firewall | Check SIEM for existing connections</t>
        </is>
      </c>
      <c r="P2032" s="199" t="inlineStr">
        <is>
          <t>Firewall/Network</t>
        </is>
      </c>
      <c r="Q2032" s="199" t="inlineStr">
        <is>
          <t>P4</t>
        </is>
      </c>
      <c r="R2032" s="199" t="inlineStr">
        <is>
          <t>🚫 Block IP at firewall immediately | 🔍 Check logs for existing connections | 🛡️ Add to threat intelligence blocklist</t>
        </is>
      </c>
      <c r="S2032" s="199" t="inlineStr">
        <is>
          <t>Blocklist IP — ip-api.com context available</t>
        </is>
      </c>
      <c r="T2032" s="199" t="n">
        <v>0</v>
      </c>
      <c r="U2032" s="199" t="n">
        <v>0</v>
      </c>
      <c r="V2032" s="199" t="inlineStr">
        <is>
          <t>T1110:Brute Force | T1190:Exploit Public-Facing Application</t>
        </is>
      </c>
      <c r="W2032" s="199" t="n">
        <v>1</v>
      </c>
      <c r="X2032" s="199" t="inlineStr">
        <is>
          <t>LOW (40%)</t>
        </is>
      </c>
      <c r="Y2032" s="199" t="inlineStr">
        <is>
          <t>NONE</t>
        </is>
      </c>
      <c r="Z2032" s="199" t="inlineStr">
        <is>
          <t>NONE</t>
        </is>
      </c>
      <c r="AA2032" s="199" t="inlineStr">
        <is>
          <t>NONE</t>
        </is>
      </c>
      <c r="AB2032" s="199" t="inlineStr">
        <is>
          <t>NONE</t>
        </is>
      </c>
      <c r="AC2032" s="199" t="n">
        <v>0</v>
      </c>
      <c r="AD2032" s="199" t="inlineStr"/>
    </row>
    <row r="2033">
      <c r="A2033" s="199" t="inlineStr">
        <is>
          <t>BLOCKLIST_DE</t>
        </is>
      </c>
      <c r="B2033" s="199" t="inlineStr">
        <is>
          <t>7b84ff55afa8</t>
        </is>
      </c>
      <c r="C2033" s="199" t="inlineStr">
        <is>
          <t>Blocklist.de: 1.241.174.81 | Attack activity reported | Sources: BLOCKLIST_DE</t>
        </is>
      </c>
      <c r="D2033" s="199" t="n">
        <v>6</v>
      </c>
      <c r="E2033" s="199" t="inlineStr">
        <is>
          <t>MEDIUM</t>
        </is>
      </c>
      <c r="F2033" s="199" t="n">
        <v>2</v>
      </c>
      <c r="G2033" s="199" t="n">
        <v>2</v>
      </c>
      <c r="H2033" s="199" t="inlineStr">
        <is>
          <t>MEDIUM</t>
        </is>
      </c>
      <c r="I2033" s="199" t="n">
        <v>10</v>
      </c>
      <c r="J2033" s="199" t="inlineStr">
        <is>
          <t>NO</t>
        </is>
      </c>
      <c r="K2033" s="199" t="inlineStr">
        <is>
          <t>https://www.blocklist.de/</t>
        </is>
      </c>
      <c r="L2033" s="199" t="inlineStr">
        <is>
          <t>2026-03-03 18:53</t>
        </is>
      </c>
      <c r="M2033" s="199" t="inlineStr">
        <is>
          <t>Block IP</t>
        </is>
      </c>
      <c r="N2033" s="199" t="inlineStr">
        <is>
          <t>https://www.blocklist.de/</t>
        </is>
      </c>
      <c r="O2033" s="199" t="inlineStr">
        <is>
          <t>Block IP 1.241.174.81 at firewall | Check SIEM for existing connections</t>
        </is>
      </c>
      <c r="P2033" s="199" t="inlineStr">
        <is>
          <t>Firewall/Network</t>
        </is>
      </c>
      <c r="Q2033" s="199" t="inlineStr">
        <is>
          <t>P4</t>
        </is>
      </c>
      <c r="R2033" s="199" t="inlineStr">
        <is>
          <t>🚫 Block IP at firewall immediately | 🔍 Check logs for existing connections | 🛡️ Add to threat intelligence blocklist</t>
        </is>
      </c>
      <c r="S2033" s="199" t="inlineStr">
        <is>
          <t>Blocklist IP — ip-api.com context available</t>
        </is>
      </c>
      <c r="T2033" s="199" t="n">
        <v>0</v>
      </c>
      <c r="U2033" s="199" t="n">
        <v>0</v>
      </c>
      <c r="V2033" s="199" t="inlineStr">
        <is>
          <t>T1110:Brute Force | T1190:Exploit Public-Facing Application</t>
        </is>
      </c>
      <c r="W2033" s="199" t="n">
        <v>1</v>
      </c>
      <c r="X2033" s="199" t="inlineStr">
        <is>
          <t>LOW (40%)</t>
        </is>
      </c>
      <c r="Y2033" s="199" t="inlineStr">
        <is>
          <t>NONE</t>
        </is>
      </c>
      <c r="Z2033" s="199" t="inlineStr">
        <is>
          <t>NONE</t>
        </is>
      </c>
      <c r="AA2033" s="199" t="inlineStr">
        <is>
          <t>NONE</t>
        </is>
      </c>
      <c r="AB2033" s="199" t="inlineStr">
        <is>
          <t>NONE</t>
        </is>
      </c>
      <c r="AC2033" s="199" t="n">
        <v>0</v>
      </c>
      <c r="AD2033" s="199" t="inlineStr"/>
    </row>
    <row r="2034">
      <c r="A2034" s="199" t="inlineStr">
        <is>
          <t>BLOCKLIST_DE</t>
        </is>
      </c>
      <c r="B2034" s="199" t="inlineStr">
        <is>
          <t>1c9e454bffa8</t>
        </is>
      </c>
      <c r="C2034" s="199" t="inlineStr">
        <is>
          <t>Blocklist.de: 1.241.64.237 | Attack activity reported | Sources: BLOCKLIST_DE</t>
        </is>
      </c>
      <c r="D2034" s="199" t="n">
        <v>6</v>
      </c>
      <c r="E2034" s="199" t="inlineStr">
        <is>
          <t>MEDIUM</t>
        </is>
      </c>
      <c r="F2034" s="199" t="n">
        <v>2</v>
      </c>
      <c r="G2034" s="199" t="n">
        <v>2</v>
      </c>
      <c r="H2034" s="199" t="inlineStr">
        <is>
          <t>MEDIUM</t>
        </is>
      </c>
      <c r="I2034" s="199" t="n">
        <v>10</v>
      </c>
      <c r="J2034" s="199" t="inlineStr">
        <is>
          <t>NO</t>
        </is>
      </c>
      <c r="K2034" s="199" t="inlineStr">
        <is>
          <t>https://www.blocklist.de/</t>
        </is>
      </c>
      <c r="L2034" s="199" t="inlineStr">
        <is>
          <t>2026-03-03 18:53</t>
        </is>
      </c>
      <c r="M2034" s="199" t="inlineStr">
        <is>
          <t>Block IP</t>
        </is>
      </c>
      <c r="N2034" s="199" t="inlineStr">
        <is>
          <t>https://www.blocklist.de/</t>
        </is>
      </c>
      <c r="O2034" s="199" t="inlineStr">
        <is>
          <t>Block IP 1.241.64.237 at firewall | Check SIEM for existing connections</t>
        </is>
      </c>
      <c r="P2034" s="199" t="inlineStr">
        <is>
          <t>Firewall/Network</t>
        </is>
      </c>
      <c r="Q2034" s="199" t="inlineStr">
        <is>
          <t>P4</t>
        </is>
      </c>
      <c r="R2034" s="199" t="inlineStr">
        <is>
          <t>🚫 Block IP at firewall immediately | 🔍 Check logs for existing connections | 🛡️ Add to threat intelligence blocklist</t>
        </is>
      </c>
      <c r="S2034" s="199" t="inlineStr">
        <is>
          <t>Blocklist IP — ip-api.com context available</t>
        </is>
      </c>
      <c r="T2034" s="199" t="n">
        <v>0</v>
      </c>
      <c r="U2034" s="199" t="n">
        <v>0</v>
      </c>
      <c r="V2034" s="199" t="inlineStr">
        <is>
          <t>T1110:Brute Force | T1190:Exploit Public-Facing Application</t>
        </is>
      </c>
      <c r="W2034" s="199" t="n">
        <v>1</v>
      </c>
      <c r="X2034" s="199" t="inlineStr">
        <is>
          <t>LOW (40%)</t>
        </is>
      </c>
      <c r="Y2034" s="199" t="inlineStr">
        <is>
          <t>NONE</t>
        </is>
      </c>
      <c r="Z2034" s="199" t="inlineStr">
        <is>
          <t>NONE</t>
        </is>
      </c>
      <c r="AA2034" s="199" t="inlineStr">
        <is>
          <t>NONE</t>
        </is>
      </c>
      <c r="AB2034" s="199" t="inlineStr">
        <is>
          <t>NONE</t>
        </is>
      </c>
      <c r="AC2034" s="199" t="n">
        <v>0</v>
      </c>
      <c r="AD2034" s="199" t="inlineStr"/>
    </row>
    <row r="2035">
      <c r="A2035" s="199" t="inlineStr">
        <is>
          <t>BLOCKLIST_DE</t>
        </is>
      </c>
      <c r="B2035" s="199" t="inlineStr">
        <is>
          <t>982ec68d54bb</t>
        </is>
      </c>
      <c r="C2035" s="199" t="inlineStr">
        <is>
          <t>Blocklist.de: 1.244.246.221 | Attack activity reported | Sources: BLOCKLIST_DE</t>
        </is>
      </c>
      <c r="D2035" s="199" t="n">
        <v>6</v>
      </c>
      <c r="E2035" s="199" t="inlineStr">
        <is>
          <t>MEDIUM</t>
        </is>
      </c>
      <c r="F2035" s="199" t="n">
        <v>2</v>
      </c>
      <c r="G2035" s="199" t="n">
        <v>2</v>
      </c>
      <c r="H2035" s="199" t="inlineStr">
        <is>
          <t>MEDIUM</t>
        </is>
      </c>
      <c r="I2035" s="199" t="n">
        <v>10</v>
      </c>
      <c r="J2035" s="199" t="inlineStr">
        <is>
          <t>NO</t>
        </is>
      </c>
      <c r="K2035" s="199" t="inlineStr">
        <is>
          <t>https://www.blocklist.de/</t>
        </is>
      </c>
      <c r="L2035" s="199" t="inlineStr">
        <is>
          <t>2026-03-03 18:53</t>
        </is>
      </c>
      <c r="M2035" s="199" t="inlineStr">
        <is>
          <t>Block IP</t>
        </is>
      </c>
      <c r="N2035" s="199" t="inlineStr">
        <is>
          <t>https://www.blocklist.de/</t>
        </is>
      </c>
      <c r="O2035" s="199" t="inlineStr">
        <is>
          <t>Block IP 1.244.246.221 at firewall | Check SIEM for existing connections</t>
        </is>
      </c>
      <c r="P2035" s="199" t="inlineStr">
        <is>
          <t>Firewall/Network</t>
        </is>
      </c>
      <c r="Q2035" s="199" t="inlineStr">
        <is>
          <t>P4</t>
        </is>
      </c>
      <c r="R2035" s="199" t="inlineStr">
        <is>
          <t>🚫 Block IP at firewall immediately | 🔍 Check logs for existing connections | 🛡️ Add to threat intelligence blocklist</t>
        </is>
      </c>
      <c r="S2035" s="199" t="inlineStr">
        <is>
          <t>Blocklist IP — ip-api.com context available</t>
        </is>
      </c>
      <c r="T2035" s="199" t="n">
        <v>0</v>
      </c>
      <c r="U2035" s="199" t="n">
        <v>0</v>
      </c>
      <c r="V2035" s="199" t="inlineStr">
        <is>
          <t>T1110:Brute Force | T1190:Exploit Public-Facing Application</t>
        </is>
      </c>
      <c r="W2035" s="199" t="n">
        <v>1</v>
      </c>
      <c r="X2035" s="199" t="inlineStr">
        <is>
          <t>LOW (40%)</t>
        </is>
      </c>
      <c r="Y2035" s="199" t="inlineStr">
        <is>
          <t>NONE</t>
        </is>
      </c>
      <c r="Z2035" s="199" t="inlineStr">
        <is>
          <t>NONE</t>
        </is>
      </c>
      <c r="AA2035" s="199" t="inlineStr">
        <is>
          <t>NONE</t>
        </is>
      </c>
      <c r="AB2035" s="199" t="inlineStr">
        <is>
          <t>NONE</t>
        </is>
      </c>
      <c r="AC2035" s="199" t="n">
        <v>0</v>
      </c>
      <c r="AD2035" s="199" t="inlineStr"/>
    </row>
    <row r="2036">
      <c r="A2036" s="200" t="inlineStr">
        <is>
          <t>MSF_MODULE</t>
        </is>
      </c>
      <c r="B2036" s="200" t="inlineStr">
        <is>
          <t>CVE-2007-4387</t>
        </is>
      </c>
      <c r="C2036" s="200" t="inlineStr">
        <is>
          <t>Metasploit module available: 2Wire Cross-Site Request Forgery Password Reset Vulnerability | Type: auxiliary_admin | CVE-2007-4387</t>
        </is>
      </c>
      <c r="D2036" s="200" t="n">
        <v>7.5</v>
      </c>
      <c r="E2036" s="200" t="inlineStr">
        <is>
          <t>HIGH</t>
        </is>
      </c>
      <c r="F2036" s="200" t="n">
        <v>3</v>
      </c>
      <c r="G2036" s="200" t="n">
        <v>3</v>
      </c>
      <c r="H2036" s="200" t="inlineStr">
        <is>
          <t>CRITICAL</t>
        </is>
      </c>
      <c r="I2036" s="200" t="n">
        <v>16.5</v>
      </c>
      <c r="J2036" s="200" t="inlineStr">
        <is>
          <t>NO</t>
        </is>
      </c>
      <c r="K2036" s="200" t="inlineStr">
        <is>
          <t>https://nvd.nist.gov/vuln/detail/CVE-2007-4387</t>
        </is>
      </c>
      <c r="L2036" s="200" t="inlineStr">
        <is>
          <t>2026-03-03 18:53</t>
        </is>
      </c>
      <c r="M2036" s="200" t="inlineStr">
        <is>
          <t>PATCH_IMMEDIATELY</t>
        </is>
      </c>
      <c r="N2036" s="200" t="inlineStr">
        <is>
          <t>https://nvd.nist.gov/vuln/detail/CVE-2007-4387</t>
        </is>
      </c>
      <c r="O2036" s="200" t="inlineStr">
        <is>
          <t>Patch CVE-2007-4387 immediately — weaponized Metasploit module in public release | Module: 2Wire Cross-Site Request Forgery Password Reset Vulnerability</t>
        </is>
      </c>
      <c r="P2036" s="200" t="inlineStr">
        <is>
          <t>See CVE details</t>
        </is>
      </c>
      <c r="Q2036" s="200" t="inlineStr">
        <is>
          <t>P2</t>
        </is>
      </c>
      <c r="R2036" s="200" t="inlineStr">
        <is>
          <t>🔍 Investigate and apply appropriate controls</t>
        </is>
      </c>
      <c r="S2036" s="200" t="inlineStr">
        <is>
          <t>Rapid7 MSF: 2Wire Cross-Site Request Forgery Password Reset Vulnerability | Module type: auxiliary_admin</t>
        </is>
      </c>
      <c r="T2036" s="200" t="n">
        <v>0</v>
      </c>
      <c r="U2036" s="200" t="n">
        <v>0</v>
      </c>
      <c r="V2036" s="200" t="inlineStr">
        <is>
          <t>T1203:Exploitation for Client Execution | T1190:Exploit Public-Facing Application</t>
        </is>
      </c>
      <c r="W2036" s="200" t="n">
        <v>2</v>
      </c>
      <c r="X2036" s="200" t="inlineStr">
        <is>
          <t>HIGH (72%)</t>
        </is>
      </c>
      <c r="Y2036" s="200" t="inlineStr">
        <is>
          <t>WEAPONIZED</t>
        </is>
      </c>
      <c r="Z2036" s="200" t="inlineStr">
        <is>
          <t>CHECK_VENDOR</t>
        </is>
      </c>
      <c r="AA2036" s="200" t="inlineStr">
        <is>
          <t>https://www.rapid7.com/db/search/?q=CVE-2007-4387</t>
        </is>
      </c>
      <c r="AB2036" s="200" t="inlineStr">
        <is>
          <t>NONE</t>
        </is>
      </c>
      <c r="AC2036" s="200" t="n">
        <v>0</v>
      </c>
      <c r="AD2036" s="200" t="inlineStr"/>
    </row>
    <row r="2037">
      <c r="A2037" s="200" t="inlineStr">
        <is>
          <t>MSF_MODULE</t>
        </is>
      </c>
      <c r="B2037" s="200" t="inlineStr">
        <is>
          <t>CVE-2014-6041</t>
        </is>
      </c>
      <c r="C2037" s="200" t="inlineStr">
        <is>
          <t>Metasploit module available: Android Browser RCE Through Google Play Store XFO | Type: auxiliary_admin | CVE-2014-6041</t>
        </is>
      </c>
      <c r="D2037" s="200" t="n">
        <v>7.5</v>
      </c>
      <c r="E2037" s="200" t="inlineStr">
        <is>
          <t>HIGH</t>
        </is>
      </c>
      <c r="F2037" s="200" t="n">
        <v>3</v>
      </c>
      <c r="G2037" s="200" t="n">
        <v>3</v>
      </c>
      <c r="H2037" s="200" t="inlineStr">
        <is>
          <t>CRITICAL</t>
        </is>
      </c>
      <c r="I2037" s="200" t="n">
        <v>16.5</v>
      </c>
      <c r="J2037" s="200" t="inlineStr">
        <is>
          <t>NO</t>
        </is>
      </c>
      <c r="K2037" s="200" t="inlineStr">
        <is>
          <t>https://nvd.nist.gov/vuln/detail/CVE-2014-6041</t>
        </is>
      </c>
      <c r="L2037" s="200" t="inlineStr">
        <is>
          <t>2026-03-03 18:53</t>
        </is>
      </c>
      <c r="M2037" s="200" t="inlineStr">
        <is>
          <t>PATCH_IMMEDIATELY</t>
        </is>
      </c>
      <c r="N2037" s="200" t="inlineStr">
        <is>
          <t>https://nvd.nist.gov/vuln/detail/CVE-2014-6041</t>
        </is>
      </c>
      <c r="O2037" s="200" t="inlineStr">
        <is>
          <t>Patch CVE-2014-6041 immediately — weaponized Metasploit module in public release | Module: Android Browser RCE Through Google Play Store XFO</t>
        </is>
      </c>
      <c r="P2037" s="200" t="inlineStr">
        <is>
          <t>See CVE details</t>
        </is>
      </c>
      <c r="Q2037" s="200" t="inlineStr">
        <is>
          <t>P2</t>
        </is>
      </c>
      <c r="R2037" s="200" t="inlineStr">
        <is>
          <t>🔍 Investigate and apply appropriate controls</t>
        </is>
      </c>
      <c r="S2037" s="200" t="inlineStr">
        <is>
          <t>Rapid7 MSF: Android Browser RCE Through Google Play Store XFO | Module type: auxiliary_admin</t>
        </is>
      </c>
      <c r="T2037" s="200" t="n">
        <v>0</v>
      </c>
      <c r="U2037" s="200" t="n">
        <v>0</v>
      </c>
      <c r="V2037" s="200" t="inlineStr">
        <is>
          <t>T1203:Exploitation for Client Execution | T1190:Exploit Public-Facing Application</t>
        </is>
      </c>
      <c r="W2037" s="200" t="n">
        <v>2</v>
      </c>
      <c r="X2037" s="200" t="inlineStr">
        <is>
          <t>HIGH (72%)</t>
        </is>
      </c>
      <c r="Y2037" s="200" t="inlineStr">
        <is>
          <t>WEAPONIZED</t>
        </is>
      </c>
      <c r="Z2037" s="200" t="inlineStr">
        <is>
          <t>CHECK_VENDOR</t>
        </is>
      </c>
      <c r="AA2037" s="200" t="inlineStr">
        <is>
          <t>https://www.rapid7.com/db/search/?q=CVE-2014-6041</t>
        </is>
      </c>
      <c r="AB2037" s="200" t="inlineStr">
        <is>
          <t>NONE</t>
        </is>
      </c>
      <c r="AC2037" s="200" t="n">
        <v>0</v>
      </c>
      <c r="AD2037" s="200" t="inlineStr"/>
    </row>
    <row r="2038">
      <c r="A2038" s="200" t="inlineStr">
        <is>
          <t>MSF_MODULE</t>
        </is>
      </c>
      <c r="B2038" s="200" t="inlineStr">
        <is>
          <t>CVE-2005-2611</t>
        </is>
      </c>
      <c r="C2038" s="200" t="inlineStr">
        <is>
          <t>Metasploit module available: Veritas Backup Exec Windows Remote File Access | Type: auxiliary_admin | CVE-2005-2611</t>
        </is>
      </c>
      <c r="D2038" s="200" t="n">
        <v>7.5</v>
      </c>
      <c r="E2038" s="200" t="inlineStr">
        <is>
          <t>HIGH</t>
        </is>
      </c>
      <c r="F2038" s="200" t="n">
        <v>3</v>
      </c>
      <c r="G2038" s="200" t="n">
        <v>3</v>
      </c>
      <c r="H2038" s="200" t="inlineStr">
        <is>
          <t>CRITICAL</t>
        </is>
      </c>
      <c r="I2038" s="200" t="n">
        <v>16.5</v>
      </c>
      <c r="J2038" s="200" t="inlineStr">
        <is>
          <t>NO</t>
        </is>
      </c>
      <c r="K2038" s="200" t="inlineStr">
        <is>
          <t>https://nvd.nist.gov/vuln/detail/CVE-2005-2611</t>
        </is>
      </c>
      <c r="L2038" s="200" t="inlineStr">
        <is>
          <t>2026-03-03 18:53</t>
        </is>
      </c>
      <c r="M2038" s="200" t="inlineStr">
        <is>
          <t>PATCH_IMMEDIATELY</t>
        </is>
      </c>
      <c r="N2038" s="200" t="inlineStr">
        <is>
          <t>https://nvd.nist.gov/vuln/detail/CVE-2005-2611</t>
        </is>
      </c>
      <c r="O2038" s="200" t="inlineStr">
        <is>
          <t>Patch CVE-2005-2611 immediately — weaponized Metasploit module in public release | Module: Veritas Backup Exec Windows Remote File Access</t>
        </is>
      </c>
      <c r="P2038" s="200" t="inlineStr">
        <is>
          <t>See CVE details</t>
        </is>
      </c>
      <c r="Q2038" s="200" t="inlineStr">
        <is>
          <t>P2</t>
        </is>
      </c>
      <c r="R2038" s="200" t="inlineStr">
        <is>
          <t>🔍 Investigate and apply appropriate controls</t>
        </is>
      </c>
      <c r="S2038" s="200" t="inlineStr">
        <is>
          <t>Rapid7 MSF: Veritas Backup Exec Windows Remote File Access | Module type: auxiliary_admin</t>
        </is>
      </c>
      <c r="T2038" s="200" t="n">
        <v>0</v>
      </c>
      <c r="U2038" s="200" t="n">
        <v>0</v>
      </c>
      <c r="V2038" s="200" t="inlineStr">
        <is>
          <t>T1203:Exploitation for Client Execution | T1190:Exploit Public-Facing Application</t>
        </is>
      </c>
      <c r="W2038" s="200" t="n">
        <v>2</v>
      </c>
      <c r="X2038" s="200" t="inlineStr">
        <is>
          <t>HIGH (72%)</t>
        </is>
      </c>
      <c r="Y2038" s="200" t="inlineStr">
        <is>
          <t>WEAPONIZED</t>
        </is>
      </c>
      <c r="Z2038" s="200" t="inlineStr">
        <is>
          <t>CHECK_VENDOR</t>
        </is>
      </c>
      <c r="AA2038" s="200" t="inlineStr">
        <is>
          <t>https://www.rapid7.com/db/search/?q=CVE-2005-2611</t>
        </is>
      </c>
      <c r="AB2038" s="200" t="inlineStr">
        <is>
          <t>NONE</t>
        </is>
      </c>
      <c r="AC2038" s="200" t="n">
        <v>0</v>
      </c>
      <c r="AD2038" s="200" t="inlineStr"/>
    </row>
    <row r="2039">
      <c r="A2039" s="200" t="inlineStr">
        <is>
          <t>MSF_MODULE</t>
        </is>
      </c>
      <c r="B2039" s="200" t="inlineStr">
        <is>
          <t>CVE-2005-0771</t>
        </is>
      </c>
      <c r="C2039" s="200" t="inlineStr">
        <is>
          <t>Metasploit module available: Veritas Backup Exec Server Registry Access | Type: auxiliary_admin | CVE-2005-0771</t>
        </is>
      </c>
      <c r="D2039" s="200" t="n">
        <v>7.5</v>
      </c>
      <c r="E2039" s="200" t="inlineStr">
        <is>
          <t>HIGH</t>
        </is>
      </c>
      <c r="F2039" s="200" t="n">
        <v>3</v>
      </c>
      <c r="G2039" s="200" t="n">
        <v>3</v>
      </c>
      <c r="H2039" s="200" t="inlineStr">
        <is>
          <t>CRITICAL</t>
        </is>
      </c>
      <c r="I2039" s="200" t="n">
        <v>16.5</v>
      </c>
      <c r="J2039" s="200" t="inlineStr">
        <is>
          <t>NO</t>
        </is>
      </c>
      <c r="K2039" s="200" t="inlineStr">
        <is>
          <t>https://nvd.nist.gov/vuln/detail/CVE-2005-0771</t>
        </is>
      </c>
      <c r="L2039" s="200" t="inlineStr">
        <is>
          <t>2026-03-03 18:53</t>
        </is>
      </c>
      <c r="M2039" s="200" t="inlineStr">
        <is>
          <t>PATCH_IMMEDIATELY</t>
        </is>
      </c>
      <c r="N2039" s="200" t="inlineStr">
        <is>
          <t>https://nvd.nist.gov/vuln/detail/CVE-2005-0771</t>
        </is>
      </c>
      <c r="O2039" s="200" t="inlineStr">
        <is>
          <t>Patch CVE-2005-0771 immediately — weaponized Metasploit module in public release | Module: Veritas Backup Exec Server Registry Access</t>
        </is>
      </c>
      <c r="P2039" s="200" t="inlineStr">
        <is>
          <t>See CVE details</t>
        </is>
      </c>
      <c r="Q2039" s="200" t="inlineStr">
        <is>
          <t>P2</t>
        </is>
      </c>
      <c r="R2039" s="200" t="inlineStr">
        <is>
          <t>🔍 Investigate and apply appropriate controls</t>
        </is>
      </c>
      <c r="S2039" s="200" t="inlineStr">
        <is>
          <t>Rapid7 MSF: Veritas Backup Exec Server Registry Access | Module type: auxiliary_admin</t>
        </is>
      </c>
      <c r="T2039" s="200" t="n">
        <v>0</v>
      </c>
      <c r="U2039" s="200" t="n">
        <v>0</v>
      </c>
      <c r="V2039" s="200" t="inlineStr">
        <is>
          <t>T1203:Exploitation for Client Execution | T1190:Exploit Public-Facing Application | T1584.004:Server</t>
        </is>
      </c>
      <c r="W2039" s="200" t="n">
        <v>2</v>
      </c>
      <c r="X2039" s="200" t="inlineStr">
        <is>
          <t>HIGH (72%)</t>
        </is>
      </c>
      <c r="Y2039" s="200" t="inlineStr">
        <is>
          <t>WEAPONIZED</t>
        </is>
      </c>
      <c r="Z2039" s="200" t="inlineStr">
        <is>
          <t>CHECK_VENDOR</t>
        </is>
      </c>
      <c r="AA2039" s="200" t="inlineStr">
        <is>
          <t>https://www.rapid7.com/db/search/?q=CVE-2005-0771</t>
        </is>
      </c>
      <c r="AB2039" s="200" t="inlineStr">
        <is>
          <t>NONE</t>
        </is>
      </c>
      <c r="AC2039" s="200" t="n">
        <v>0</v>
      </c>
      <c r="AD2039" s="200" t="inlineStr"/>
    </row>
    <row r="2040">
      <c r="A2040" s="200" t="inlineStr">
        <is>
          <t>MSF_MODULE</t>
        </is>
      </c>
      <c r="B2040" s="200" t="inlineStr">
        <is>
          <t>CVE-2004-0795</t>
        </is>
      </c>
      <c r="C2040" s="200" t="inlineStr">
        <is>
          <t>Metasploit module available: IBM DB2 db2rcmd.exe Command Execution Vulnerability | Type: auxiliary_admin | CVE-2004-0795</t>
        </is>
      </c>
      <c r="D2040" s="200" t="n">
        <v>7.5</v>
      </c>
      <c r="E2040" s="200" t="inlineStr">
        <is>
          <t>HIGH</t>
        </is>
      </c>
      <c r="F2040" s="200" t="n">
        <v>3</v>
      </c>
      <c r="G2040" s="200" t="n">
        <v>3</v>
      </c>
      <c r="H2040" s="200" t="inlineStr">
        <is>
          <t>CRITICAL</t>
        </is>
      </c>
      <c r="I2040" s="200" t="n">
        <v>16.5</v>
      </c>
      <c r="J2040" s="200" t="inlineStr">
        <is>
          <t>NO</t>
        </is>
      </c>
      <c r="K2040" s="200" t="inlineStr">
        <is>
          <t>https://nvd.nist.gov/vuln/detail/CVE-2004-0795</t>
        </is>
      </c>
      <c r="L2040" s="200" t="inlineStr">
        <is>
          <t>2026-03-03 18:53</t>
        </is>
      </c>
      <c r="M2040" s="200" t="inlineStr">
        <is>
          <t>PATCH_IMMEDIATELY</t>
        </is>
      </c>
      <c r="N2040" s="200" t="inlineStr">
        <is>
          <t>https://nvd.nist.gov/vuln/detail/CVE-2004-0795</t>
        </is>
      </c>
      <c r="O2040" s="200" t="inlineStr">
        <is>
          <t>Patch CVE-2004-0795 immediately — weaponized Metasploit module in public release | Module: IBM DB2 db2rcmd.exe Command Execution Vulnerability</t>
        </is>
      </c>
      <c r="P2040" s="200" t="inlineStr">
        <is>
          <t>See CVE details</t>
        </is>
      </c>
      <c r="Q2040" s="200" t="inlineStr">
        <is>
          <t>P2</t>
        </is>
      </c>
      <c r="R2040" s="200" t="inlineStr">
        <is>
          <t>🔍 Investigate and apply appropriate controls</t>
        </is>
      </c>
      <c r="S2040" s="200" t="inlineStr">
        <is>
          <t>Rapid7 MSF: IBM DB2 db2rcmd.exe Command Execution Vulnerability | Module type: auxiliary_admin</t>
        </is>
      </c>
      <c r="T2040" s="200" t="n">
        <v>0</v>
      </c>
      <c r="U2040" s="200" t="n">
        <v>0</v>
      </c>
      <c r="V2040" s="200" t="inlineStr">
        <is>
          <t>T1203:Exploitation for Client Execution | T1190:Exploit Public-Facing Application</t>
        </is>
      </c>
      <c r="W2040" s="200" t="n">
        <v>2</v>
      </c>
      <c r="X2040" s="200" t="inlineStr">
        <is>
          <t>HIGH (72%)</t>
        </is>
      </c>
      <c r="Y2040" s="200" t="inlineStr">
        <is>
          <t>WEAPONIZED</t>
        </is>
      </c>
      <c r="Z2040" s="200" t="inlineStr">
        <is>
          <t>CHECK_VENDOR</t>
        </is>
      </c>
      <c r="AA2040" s="200" t="inlineStr">
        <is>
          <t>https://www.rapid7.com/db/search/?q=CVE-2004-0795</t>
        </is>
      </c>
      <c r="AB2040" s="200" t="inlineStr">
        <is>
          <t>NONE</t>
        </is>
      </c>
      <c r="AC2040" s="200" t="n">
        <v>0</v>
      </c>
      <c r="AD2040" s="200" t="inlineStr"/>
    </row>
    <row r="2041">
      <c r="A2041" s="200" t="inlineStr">
        <is>
          <t>MSF_MODULE</t>
        </is>
      </c>
      <c r="B2041" s="200" t="inlineStr">
        <is>
          <t>CVE-2020-1472</t>
        </is>
      </c>
      <c r="C2041" s="200" t="inlineStr">
        <is>
          <t>Metasploit module available: Netlogon Weak Cryptographic Authentication | Type: auxiliary_admin | CVE-2020-1472</t>
        </is>
      </c>
      <c r="D2041" s="200" t="n">
        <v>7.5</v>
      </c>
      <c r="E2041" s="200" t="inlineStr">
        <is>
          <t>HIGH</t>
        </is>
      </c>
      <c r="F2041" s="200" t="n">
        <v>3</v>
      </c>
      <c r="G2041" s="200" t="n">
        <v>3</v>
      </c>
      <c r="H2041" s="200" t="inlineStr">
        <is>
          <t>CRITICAL</t>
        </is>
      </c>
      <c r="I2041" s="200" t="n">
        <v>16.5</v>
      </c>
      <c r="J2041" s="200" t="inlineStr">
        <is>
          <t>YES</t>
        </is>
      </c>
      <c r="K2041" s="200" t="inlineStr">
        <is>
          <t>https://nvd.nist.gov/vuln/detail/CVE-2020-1472</t>
        </is>
      </c>
      <c r="L2041" s="200" t="inlineStr">
        <is>
          <t>2026-03-03 18:53</t>
        </is>
      </c>
      <c r="M2041" s="200" t="inlineStr">
        <is>
          <t>PATCH_IMMEDIATELY</t>
        </is>
      </c>
      <c r="N2041" s="200" t="inlineStr">
        <is>
          <t>https://nvd.nist.gov/vuln/detail/CVE-2020-1472</t>
        </is>
      </c>
      <c r="O2041" s="200" t="inlineStr">
        <is>
          <t>Patch CVE-2020-1472 immediately — weaponized Metasploit module in public release | Module: Netlogon Weak Cryptographic Authentication</t>
        </is>
      </c>
      <c r="P2041" s="200" t="inlineStr">
        <is>
          <t>See CVE details</t>
        </is>
      </c>
      <c r="Q2041" s="200" t="inlineStr">
        <is>
          <t>P1</t>
        </is>
      </c>
      <c r="R2041" s="200" t="inlineStr">
        <is>
          <t>🔍 Investigate and apply appropriate controls</t>
        </is>
      </c>
      <c r="S2041" s="200" t="inlineStr">
        <is>
          <t>Rapid7 MSF: Netlogon Weak Cryptographic Authentication | Module type: auxiliary_admin</t>
        </is>
      </c>
      <c r="T2041" s="200" t="n">
        <v>0</v>
      </c>
      <c r="U2041" s="200" t="n">
        <v>0</v>
      </c>
      <c r="V2041" s="200" t="inlineStr">
        <is>
          <t>T1203:Exploitation for Client Execution | T1190:Exploit Public-Facing Application</t>
        </is>
      </c>
      <c r="W2041" s="200" t="n">
        <v>2</v>
      </c>
      <c r="X2041" s="200" t="inlineStr">
        <is>
          <t>HIGH (72%)</t>
        </is>
      </c>
      <c r="Y2041" s="200" t="inlineStr">
        <is>
          <t>WEAPONIZED</t>
        </is>
      </c>
      <c r="Z2041" s="200" t="inlineStr">
        <is>
          <t>CHECK_VENDOR</t>
        </is>
      </c>
      <c r="AA2041" s="200" t="inlineStr">
        <is>
          <t>https://www.rapid7.com/db/search/?q=CVE-2020-1472</t>
        </is>
      </c>
      <c r="AB2041" s="200" t="inlineStr">
        <is>
          <t>NONE</t>
        </is>
      </c>
      <c r="AC2041" s="200" t="n">
        <v>0</v>
      </c>
      <c r="AD2041" s="200" t="inlineStr"/>
    </row>
    <row r="2042">
      <c r="A2042" s="200" t="inlineStr">
        <is>
          <t>MSF_MODULE</t>
        </is>
      </c>
      <c r="B2042" s="200" t="inlineStr">
        <is>
          <t>CVE-2022-26923</t>
        </is>
      </c>
      <c r="C2042" s="200" t="inlineStr">
        <is>
          <t>Metasploit module available: Active Directory Certificate Services (ADCS) privilege escalation (Certifried) | Type: auxiliary_admin | CVE-2022-26923</t>
        </is>
      </c>
      <c r="D2042" s="200" t="n">
        <v>7.5</v>
      </c>
      <c r="E2042" s="200" t="inlineStr">
        <is>
          <t>HIGH</t>
        </is>
      </c>
      <c r="F2042" s="200" t="n">
        <v>3</v>
      </c>
      <c r="G2042" s="200" t="n">
        <v>3</v>
      </c>
      <c r="H2042" s="200" t="inlineStr">
        <is>
          <t>CRITICAL</t>
        </is>
      </c>
      <c r="I2042" s="200" t="n">
        <v>16.5</v>
      </c>
      <c r="J2042" s="200" t="inlineStr">
        <is>
          <t>YES</t>
        </is>
      </c>
      <c r="K2042" s="200" t="inlineStr">
        <is>
          <t>https://nvd.nist.gov/vuln/detail/CVE-2022-26923</t>
        </is>
      </c>
      <c r="L2042" s="200" t="inlineStr">
        <is>
          <t>2026-03-03 18:53</t>
        </is>
      </c>
      <c r="M2042" s="200" t="inlineStr">
        <is>
          <t>PATCH_IMMEDIATELY</t>
        </is>
      </c>
      <c r="N2042" s="200" t="inlineStr">
        <is>
          <t>https://nvd.nist.gov/vuln/detail/CVE-2022-26923</t>
        </is>
      </c>
      <c r="O2042" s="200" t="inlineStr">
        <is>
          <t>Patch CVE-2022-26923 immediately — weaponized Metasploit module in public release | Module: Active Directory Certificate Services (ADCS) privilege escalation (Certifried)</t>
        </is>
      </c>
      <c r="P2042" s="200" t="inlineStr">
        <is>
          <t>See CVE details</t>
        </is>
      </c>
      <c r="Q2042" s="200" t="inlineStr">
        <is>
          <t>P1</t>
        </is>
      </c>
      <c r="R2042" s="200" t="inlineStr">
        <is>
          <t>🔍 Investigate and apply appropriate controls</t>
        </is>
      </c>
      <c r="S2042" s="200" t="inlineStr">
        <is>
          <t>Rapid7 MSF: Active Directory Certificate Services (ADCS) privilege escalation (Certifried) | Module type: auxiliary_admin</t>
        </is>
      </c>
      <c r="T2042" s="200" t="n">
        <v>0</v>
      </c>
      <c r="U2042" s="200" t="n">
        <v>0</v>
      </c>
      <c r="V2042" s="200" t="inlineStr">
        <is>
          <t>T1203:Exploitation for Client Execution | T1190:Exploit Public-Facing Application</t>
        </is>
      </c>
      <c r="W2042" s="200" t="n">
        <v>2</v>
      </c>
      <c r="X2042" s="200" t="inlineStr">
        <is>
          <t>HIGH (72%)</t>
        </is>
      </c>
      <c r="Y2042" s="200" t="inlineStr">
        <is>
          <t>WEAPONIZED</t>
        </is>
      </c>
      <c r="Z2042" s="200" t="inlineStr">
        <is>
          <t>CHECK_VENDOR</t>
        </is>
      </c>
      <c r="AA2042" s="200" t="inlineStr">
        <is>
          <t>https://www.rapid7.com/db/search/?q=CVE-2022-26923</t>
        </is>
      </c>
      <c r="AB2042" s="200" t="inlineStr">
        <is>
          <t>NONE</t>
        </is>
      </c>
      <c r="AC2042" s="200" t="n">
        <v>0</v>
      </c>
      <c r="AD2042" s="200" t="inlineStr"/>
    </row>
    <row r="2043">
      <c r="A2043" s="200" t="inlineStr">
        <is>
          <t>MSF_MODULE</t>
        </is>
      </c>
      <c r="B2043" s="200" t="inlineStr">
        <is>
          <t>CVE-2009-4655</t>
        </is>
      </c>
      <c r="C2043" s="200" t="inlineStr">
        <is>
          <t>Metasploit module available: Novell eDirectory DHOST Predictable Session Cookie | Type: auxiliary_admin | CVE-2009-4655</t>
        </is>
      </c>
      <c r="D2043" s="200" t="n">
        <v>7.5</v>
      </c>
      <c r="E2043" s="200" t="inlineStr">
        <is>
          <t>HIGH</t>
        </is>
      </c>
      <c r="F2043" s="200" t="n">
        <v>3</v>
      </c>
      <c r="G2043" s="200" t="n">
        <v>3</v>
      </c>
      <c r="H2043" s="200" t="inlineStr">
        <is>
          <t>CRITICAL</t>
        </is>
      </c>
      <c r="I2043" s="200" t="n">
        <v>16.5</v>
      </c>
      <c r="J2043" s="200" t="inlineStr">
        <is>
          <t>NO</t>
        </is>
      </c>
      <c r="K2043" s="200" t="inlineStr">
        <is>
          <t>https://nvd.nist.gov/vuln/detail/CVE-2009-4655</t>
        </is>
      </c>
      <c r="L2043" s="200" t="inlineStr">
        <is>
          <t>2026-03-03 18:53</t>
        </is>
      </c>
      <c r="M2043" s="200" t="inlineStr">
        <is>
          <t>PATCH_IMMEDIATELY</t>
        </is>
      </c>
      <c r="N2043" s="200" t="inlineStr">
        <is>
          <t>https://nvd.nist.gov/vuln/detail/CVE-2009-4655</t>
        </is>
      </c>
      <c r="O2043" s="200" t="inlineStr">
        <is>
          <t>Patch CVE-2009-4655 immediately — weaponized Metasploit module in public release | Module: Novell eDirectory DHOST Predictable Session Cookie</t>
        </is>
      </c>
      <c r="P2043" s="200" t="inlineStr">
        <is>
          <t>See CVE details</t>
        </is>
      </c>
      <c r="Q2043" s="200" t="inlineStr">
        <is>
          <t>P2</t>
        </is>
      </c>
      <c r="R2043" s="200" t="inlineStr">
        <is>
          <t>🔍 Investigate and apply appropriate controls</t>
        </is>
      </c>
      <c r="S2043" s="200" t="inlineStr">
        <is>
          <t>Rapid7 MSF: Novell eDirectory DHOST Predictable Session Cookie | Module type: auxiliary_admin</t>
        </is>
      </c>
      <c r="T2043" s="200" t="n">
        <v>0</v>
      </c>
      <c r="U2043" s="200" t="n">
        <v>0</v>
      </c>
      <c r="V2043" s="200" t="inlineStr">
        <is>
          <t>T1203:Exploitation for Client Execution | T1190:Exploit Public-Facing Application</t>
        </is>
      </c>
      <c r="W2043" s="200" t="n">
        <v>2</v>
      </c>
      <c r="X2043" s="200" t="inlineStr">
        <is>
          <t>HIGH (72%)</t>
        </is>
      </c>
      <c r="Y2043" s="200" t="inlineStr">
        <is>
          <t>WEAPONIZED</t>
        </is>
      </c>
      <c r="Z2043" s="200" t="inlineStr">
        <is>
          <t>CHECK_VENDOR</t>
        </is>
      </c>
      <c r="AA2043" s="200" t="inlineStr">
        <is>
          <t>https://www.rapid7.com/db/search/?q=CVE-2009-4655</t>
        </is>
      </c>
      <c r="AB2043" s="200" t="inlineStr">
        <is>
          <t>NONE</t>
        </is>
      </c>
      <c r="AC2043" s="200" t="n">
        <v>0</v>
      </c>
      <c r="AD2043" s="200" t="inlineStr"/>
    </row>
    <row r="2044">
      <c r="A2044" s="200" t="inlineStr">
        <is>
          <t>MSF_MODULE</t>
        </is>
      </c>
      <c r="B2044" s="200" t="inlineStr">
        <is>
          <t>CVE-2008-0926</t>
        </is>
      </c>
      <c r="C2044" s="200" t="inlineStr">
        <is>
          <t>Metasploit module available: Novell eDirectory eMBox Unauthenticated File Access | Type: auxiliary_admin | CVE-2008-0926</t>
        </is>
      </c>
      <c r="D2044" s="200" t="n">
        <v>7.5</v>
      </c>
      <c r="E2044" s="200" t="inlineStr">
        <is>
          <t>HIGH</t>
        </is>
      </c>
      <c r="F2044" s="200" t="n">
        <v>3</v>
      </c>
      <c r="G2044" s="200" t="n">
        <v>3</v>
      </c>
      <c r="H2044" s="200" t="inlineStr">
        <is>
          <t>CRITICAL</t>
        </is>
      </c>
      <c r="I2044" s="200" t="n">
        <v>16.5</v>
      </c>
      <c r="J2044" s="200" t="inlineStr">
        <is>
          <t>NO</t>
        </is>
      </c>
      <c r="K2044" s="200" t="inlineStr">
        <is>
          <t>https://nvd.nist.gov/vuln/detail/CVE-2008-0926</t>
        </is>
      </c>
      <c r="L2044" s="200" t="inlineStr">
        <is>
          <t>2026-03-03 18:53</t>
        </is>
      </c>
      <c r="M2044" s="200" t="inlineStr">
        <is>
          <t>PATCH_IMMEDIATELY</t>
        </is>
      </c>
      <c r="N2044" s="200" t="inlineStr">
        <is>
          <t>https://nvd.nist.gov/vuln/detail/CVE-2008-0926</t>
        </is>
      </c>
      <c r="O2044" s="200" t="inlineStr">
        <is>
          <t>Patch CVE-2008-0926 immediately — weaponized Metasploit module in public release | Module: Novell eDirectory eMBox Unauthenticated File Access</t>
        </is>
      </c>
      <c r="P2044" s="200" t="inlineStr">
        <is>
          <t>See CVE details</t>
        </is>
      </c>
      <c r="Q2044" s="200" t="inlineStr">
        <is>
          <t>P2</t>
        </is>
      </c>
      <c r="R2044" s="200" t="inlineStr">
        <is>
          <t>🔍 Investigate and apply appropriate controls</t>
        </is>
      </c>
      <c r="S2044" s="200" t="inlineStr">
        <is>
          <t>Rapid7 MSF: Novell eDirectory eMBox Unauthenticated File Access | Module type: auxiliary_admin</t>
        </is>
      </c>
      <c r="T2044" s="200" t="n">
        <v>0</v>
      </c>
      <c r="U2044" s="200" t="n">
        <v>0</v>
      </c>
      <c r="V2044" s="200" t="inlineStr">
        <is>
          <t>T1203:Exploitation for Client Execution | T1190:Exploit Public-Facing Application</t>
        </is>
      </c>
      <c r="W2044" s="200" t="n">
        <v>2</v>
      </c>
      <c r="X2044" s="200" t="inlineStr">
        <is>
          <t>HIGH (72%)</t>
        </is>
      </c>
      <c r="Y2044" s="200" t="inlineStr">
        <is>
          <t>WEAPONIZED</t>
        </is>
      </c>
      <c r="Z2044" s="200" t="inlineStr">
        <is>
          <t>CHECK_VENDOR</t>
        </is>
      </c>
      <c r="AA2044" s="200" t="inlineStr">
        <is>
          <t>https://www.rapid7.com/db/search/?q=CVE-2008-0926</t>
        </is>
      </c>
      <c r="AB2044" s="200" t="inlineStr">
        <is>
          <t>NONE</t>
        </is>
      </c>
      <c r="AC2044" s="200" t="n">
        <v>0</v>
      </c>
      <c r="AD2044" s="200" t="inlineStr"/>
    </row>
    <row r="2045">
      <c r="A2045" s="200" t="inlineStr">
        <is>
          <t>MSF_MODULE</t>
        </is>
      </c>
      <c r="B2045" s="200" t="inlineStr">
        <is>
          <t>CVE-2008-2157</t>
        </is>
      </c>
      <c r="C2045" s="200" t="inlineStr">
        <is>
          <t>Metasploit module available: EMC AlphaStor Device Manager Arbitrary Command Execution | Type: auxiliary_admin | CVE-2008-2157</t>
        </is>
      </c>
      <c r="D2045" s="200" t="n">
        <v>7.5</v>
      </c>
      <c r="E2045" s="200" t="inlineStr">
        <is>
          <t>HIGH</t>
        </is>
      </c>
      <c r="F2045" s="200" t="n">
        <v>3</v>
      </c>
      <c r="G2045" s="200" t="n">
        <v>3</v>
      </c>
      <c r="H2045" s="200" t="inlineStr">
        <is>
          <t>CRITICAL</t>
        </is>
      </c>
      <c r="I2045" s="200" t="n">
        <v>16.5</v>
      </c>
      <c r="J2045" s="200" t="inlineStr">
        <is>
          <t>NO</t>
        </is>
      </c>
      <c r="K2045" s="200" t="inlineStr">
        <is>
          <t>https://nvd.nist.gov/vuln/detail/CVE-2008-2157</t>
        </is>
      </c>
      <c r="L2045" s="200" t="inlineStr">
        <is>
          <t>2026-03-03 18:53</t>
        </is>
      </c>
      <c r="M2045" s="200" t="inlineStr">
        <is>
          <t>PATCH_IMMEDIATELY</t>
        </is>
      </c>
      <c r="N2045" s="200" t="inlineStr">
        <is>
          <t>https://nvd.nist.gov/vuln/detail/CVE-2008-2157</t>
        </is>
      </c>
      <c r="O2045" s="200" t="inlineStr">
        <is>
          <t>Patch CVE-2008-2157 immediately — weaponized Metasploit module in public release | Module: EMC AlphaStor Device Manager Arbitrary Command Execution</t>
        </is>
      </c>
      <c r="P2045" s="200" t="inlineStr">
        <is>
          <t>See CVE details</t>
        </is>
      </c>
      <c r="Q2045" s="200" t="inlineStr">
        <is>
          <t>P2</t>
        </is>
      </c>
      <c r="R2045" s="200" t="inlineStr">
        <is>
          <t>🔍 Investigate and apply appropriate controls</t>
        </is>
      </c>
      <c r="S2045" s="200" t="inlineStr">
        <is>
          <t>Rapid7 MSF: EMC AlphaStor Device Manager Arbitrary Command Execution | Module type: auxiliary_admin</t>
        </is>
      </c>
      <c r="T2045" s="200" t="n">
        <v>0</v>
      </c>
      <c r="U2045" s="200" t="n">
        <v>0</v>
      </c>
      <c r="V2045" s="200" t="inlineStr">
        <is>
          <t>T1203:Exploitation for Client Execution | T1190:Exploit Public-Facing Application</t>
        </is>
      </c>
      <c r="W2045" s="200" t="n">
        <v>2</v>
      </c>
      <c r="X2045" s="200" t="inlineStr">
        <is>
          <t>HIGH (72%)</t>
        </is>
      </c>
      <c r="Y2045" s="200" t="inlineStr">
        <is>
          <t>WEAPONIZED</t>
        </is>
      </c>
      <c r="Z2045" s="200" t="inlineStr">
        <is>
          <t>CHECK_VENDOR</t>
        </is>
      </c>
      <c r="AA2045" s="200" t="inlineStr">
        <is>
          <t>https://www.rapid7.com/db/search/?q=CVE-2008-2157</t>
        </is>
      </c>
      <c r="AB2045" s="200" t="inlineStr">
        <is>
          <t>NONE</t>
        </is>
      </c>
      <c r="AC2045" s="200" t="n">
        <v>0</v>
      </c>
      <c r="AD2045" s="200" t="inlineStr"/>
    </row>
    <row r="2046">
      <c r="A2046" s="200" t="inlineStr">
        <is>
          <t>MSF_MODULE</t>
        </is>
      </c>
      <c r="B2046" s="200" t="inlineStr">
        <is>
          <t>CVE-2011-0923</t>
        </is>
      </c>
      <c r="C2046" s="200" t="inlineStr">
        <is>
          <t>Metasploit module available: HP Data Protector 6.1 EXEC_CMD Command Execution | Type: auxiliary_admin | CVE-2011-0923</t>
        </is>
      </c>
      <c r="D2046" s="200" t="n">
        <v>7.5</v>
      </c>
      <c r="E2046" s="200" t="inlineStr">
        <is>
          <t>HIGH</t>
        </is>
      </c>
      <c r="F2046" s="200" t="n">
        <v>3</v>
      </c>
      <c r="G2046" s="200" t="n">
        <v>3</v>
      </c>
      <c r="H2046" s="200" t="inlineStr">
        <is>
          <t>CRITICAL</t>
        </is>
      </c>
      <c r="I2046" s="200" t="n">
        <v>16.5</v>
      </c>
      <c r="J2046" s="200" t="inlineStr">
        <is>
          <t>NO</t>
        </is>
      </c>
      <c r="K2046" s="200" t="inlineStr">
        <is>
          <t>https://nvd.nist.gov/vuln/detail/CVE-2011-0923</t>
        </is>
      </c>
      <c r="L2046" s="200" t="inlineStr">
        <is>
          <t>2026-03-03 18:53</t>
        </is>
      </c>
      <c r="M2046" s="200" t="inlineStr">
        <is>
          <t>PATCH_IMMEDIATELY</t>
        </is>
      </c>
      <c r="N2046" s="200" t="inlineStr">
        <is>
          <t>https://nvd.nist.gov/vuln/detail/CVE-2011-0923</t>
        </is>
      </c>
      <c r="O2046" s="200" t="inlineStr">
        <is>
          <t>Patch CVE-2011-0923 immediately — weaponized Metasploit module in public release | Module: HP Data Protector 6.1 EXEC_CMD Command Execution</t>
        </is>
      </c>
      <c r="P2046" s="200" t="inlineStr">
        <is>
          <t>See CVE details</t>
        </is>
      </c>
      <c r="Q2046" s="200" t="inlineStr">
        <is>
          <t>P2</t>
        </is>
      </c>
      <c r="R2046" s="200" t="inlineStr">
        <is>
          <t>🔍 Investigate and apply appropriate controls</t>
        </is>
      </c>
      <c r="S2046" s="200" t="inlineStr">
        <is>
          <t>Rapid7 MSF: HP Data Protector 6.1 EXEC_CMD Command Execution | Module type: auxiliary_admin</t>
        </is>
      </c>
      <c r="T2046" s="200" t="n">
        <v>0</v>
      </c>
      <c r="U2046" s="200" t="n">
        <v>0</v>
      </c>
      <c r="V2046" s="200" t="inlineStr">
        <is>
          <t>T1203:Exploitation for Client Execution | T1190:Exploit Public-Facing Application</t>
        </is>
      </c>
      <c r="W2046" s="200" t="n">
        <v>2</v>
      </c>
      <c r="X2046" s="200" t="inlineStr">
        <is>
          <t>HIGH (72%)</t>
        </is>
      </c>
      <c r="Y2046" s="200" t="inlineStr">
        <is>
          <t>WEAPONIZED</t>
        </is>
      </c>
      <c r="Z2046" s="200" t="inlineStr">
        <is>
          <t>CHECK_VENDOR</t>
        </is>
      </c>
      <c r="AA2046" s="200" t="inlineStr">
        <is>
          <t>https://www.rapid7.com/db/search/?q=CVE-2011-0923</t>
        </is>
      </c>
      <c r="AB2046" s="200" t="inlineStr">
        <is>
          <t>NONE</t>
        </is>
      </c>
      <c r="AC2046" s="200" t="n">
        <v>0</v>
      </c>
      <c r="AD2046" s="200" t="inlineStr"/>
    </row>
    <row r="2047">
      <c r="A2047" s="200" t="inlineStr">
        <is>
          <t>MSF_MODULE</t>
        </is>
      </c>
      <c r="B2047" s="200" t="inlineStr">
        <is>
          <t>CVE-2017-12542</t>
        </is>
      </c>
      <c r="C2047" s="200" t="inlineStr">
        <is>
          <t>Metasploit module available: HP iLO 4 1.00-2.50 Authentication Bypass Administrator Account Creation | Type: auxiliary_admin | CVE-2017-12542</t>
        </is>
      </c>
      <c r="D2047" s="200" t="n">
        <v>7.5</v>
      </c>
      <c r="E2047" s="200" t="inlineStr">
        <is>
          <t>HIGH</t>
        </is>
      </c>
      <c r="F2047" s="200" t="n">
        <v>3</v>
      </c>
      <c r="G2047" s="200" t="n">
        <v>3</v>
      </c>
      <c r="H2047" s="200" t="inlineStr">
        <is>
          <t>CRITICAL</t>
        </is>
      </c>
      <c r="I2047" s="200" t="n">
        <v>16.5</v>
      </c>
      <c r="J2047" s="200" t="inlineStr">
        <is>
          <t>NO</t>
        </is>
      </c>
      <c r="K2047" s="200" t="inlineStr">
        <is>
          <t>https://nvd.nist.gov/vuln/detail/CVE-2017-12542</t>
        </is>
      </c>
      <c r="L2047" s="200" t="inlineStr">
        <is>
          <t>2026-03-03 18:53</t>
        </is>
      </c>
      <c r="M2047" s="200" t="inlineStr">
        <is>
          <t>PATCH_IMMEDIATELY</t>
        </is>
      </c>
      <c r="N2047" s="200" t="inlineStr">
        <is>
          <t>https://nvd.nist.gov/vuln/detail/CVE-2017-12542</t>
        </is>
      </c>
      <c r="O2047" s="200" t="inlineStr">
        <is>
          <t>Patch CVE-2017-12542 immediately — weaponized Metasploit module in public release | Module: HP iLO 4 1.00-2.50 Authentication Bypass Administrator Account Creation</t>
        </is>
      </c>
      <c r="P2047" s="200" t="inlineStr">
        <is>
          <t>See CVE details</t>
        </is>
      </c>
      <c r="Q2047" s="200" t="inlineStr">
        <is>
          <t>P2</t>
        </is>
      </c>
      <c r="R2047" s="200" t="inlineStr">
        <is>
          <t>🔍 Investigate and apply appropriate controls</t>
        </is>
      </c>
      <c r="S2047" s="200" t="inlineStr">
        <is>
          <t>Rapid7 MSF: HP iLO 4 1.00-2.50 Authentication Bypass Administrator Account Creation | Module type: auxiliary_admin</t>
        </is>
      </c>
      <c r="T2047" s="200" t="n">
        <v>0</v>
      </c>
      <c r="U2047" s="200" t="n">
        <v>0</v>
      </c>
      <c r="V2047" s="200" t="inlineStr">
        <is>
          <t>T1203:Exploitation for Client Execution | T1190:Exploit Public-Facing Application</t>
        </is>
      </c>
      <c r="W2047" s="200" t="n">
        <v>2</v>
      </c>
      <c r="X2047" s="200" t="inlineStr">
        <is>
          <t>HIGH (72%)</t>
        </is>
      </c>
      <c r="Y2047" s="200" t="inlineStr">
        <is>
          <t>WEAPONIZED</t>
        </is>
      </c>
      <c r="Z2047" s="200" t="inlineStr">
        <is>
          <t>CHECK_VENDOR</t>
        </is>
      </c>
      <c r="AA2047" s="200" t="inlineStr">
        <is>
          <t>https://www.rapid7.com/db/search/?q=CVE-2017-12542</t>
        </is>
      </c>
      <c r="AB2047" s="200" t="inlineStr">
        <is>
          <t>NONE</t>
        </is>
      </c>
      <c r="AC2047" s="200" t="n">
        <v>0</v>
      </c>
      <c r="AD2047" s="200" t="inlineStr"/>
    </row>
    <row r="2048">
      <c r="A2048" s="200" t="inlineStr">
        <is>
          <t>MSF_MODULE</t>
        </is>
      </c>
      <c r="B2048" s="200" t="inlineStr">
        <is>
          <t>CVE-2013-4824</t>
        </is>
      </c>
      <c r="C2048" s="200" t="inlineStr">
        <is>
          <t>Metasploit module available: HP Intelligent Management SOM Account Creation | Type: auxiliary_admin | CVE-2013-4824</t>
        </is>
      </c>
      <c r="D2048" s="200" t="n">
        <v>7.5</v>
      </c>
      <c r="E2048" s="200" t="inlineStr">
        <is>
          <t>HIGH</t>
        </is>
      </c>
      <c r="F2048" s="200" t="n">
        <v>3</v>
      </c>
      <c r="G2048" s="200" t="n">
        <v>3</v>
      </c>
      <c r="H2048" s="200" t="inlineStr">
        <is>
          <t>CRITICAL</t>
        </is>
      </c>
      <c r="I2048" s="200" t="n">
        <v>16.5</v>
      </c>
      <c r="J2048" s="200" t="inlineStr">
        <is>
          <t>NO</t>
        </is>
      </c>
      <c r="K2048" s="200" t="inlineStr">
        <is>
          <t>https://nvd.nist.gov/vuln/detail/CVE-2013-4824</t>
        </is>
      </c>
      <c r="L2048" s="200" t="inlineStr">
        <is>
          <t>2026-03-03 18:53</t>
        </is>
      </c>
      <c r="M2048" s="200" t="inlineStr">
        <is>
          <t>PATCH_IMMEDIATELY</t>
        </is>
      </c>
      <c r="N2048" s="200" t="inlineStr">
        <is>
          <t>https://nvd.nist.gov/vuln/detail/CVE-2013-4824</t>
        </is>
      </c>
      <c r="O2048" s="200" t="inlineStr">
        <is>
          <t>Patch CVE-2013-4824 immediately — weaponized Metasploit module in public release | Module: HP Intelligent Management SOM Account Creation</t>
        </is>
      </c>
      <c r="P2048" s="200" t="inlineStr">
        <is>
          <t>See CVE details</t>
        </is>
      </c>
      <c r="Q2048" s="200" t="inlineStr">
        <is>
          <t>P2</t>
        </is>
      </c>
      <c r="R2048" s="200" t="inlineStr">
        <is>
          <t>🔍 Investigate and apply appropriate controls</t>
        </is>
      </c>
      <c r="S2048" s="200" t="inlineStr">
        <is>
          <t>Rapid7 MSF: HP Intelligent Management SOM Account Creation | Module type: auxiliary_admin</t>
        </is>
      </c>
      <c r="T2048" s="200" t="n">
        <v>0</v>
      </c>
      <c r="U2048" s="200" t="n">
        <v>0</v>
      </c>
      <c r="V2048" s="200" t="inlineStr">
        <is>
          <t>T1203:Exploitation for Client Execution | T1190:Exploit Public-Facing Application</t>
        </is>
      </c>
      <c r="W2048" s="200" t="n">
        <v>2</v>
      </c>
      <c r="X2048" s="200" t="inlineStr">
        <is>
          <t>HIGH (72%)</t>
        </is>
      </c>
      <c r="Y2048" s="200" t="inlineStr">
        <is>
          <t>WEAPONIZED</t>
        </is>
      </c>
      <c r="Z2048" s="200" t="inlineStr">
        <is>
          <t>CHECK_VENDOR</t>
        </is>
      </c>
      <c r="AA2048" s="200" t="inlineStr">
        <is>
          <t>https://www.rapid7.com/db/search/?q=CVE-2013-4824</t>
        </is>
      </c>
      <c r="AB2048" s="200" t="inlineStr">
        <is>
          <t>NONE</t>
        </is>
      </c>
      <c r="AC2048" s="200" t="n">
        <v>0</v>
      </c>
      <c r="AD2048" s="200" t="inlineStr"/>
    </row>
    <row r="2049">
      <c r="A2049" s="200" t="inlineStr">
        <is>
          <t>MSF_MODULE</t>
        </is>
      </c>
      <c r="B2049" s="200" t="inlineStr">
        <is>
          <t>CVE-2014-9222</t>
        </is>
      </c>
      <c r="C2049" s="200" t="inlineStr">
        <is>
          <t>Metasploit module available: Allegro Software RomPager 'Misfortune Cookie' (CVE-2014-9222) Authentication Byp | Type: auxiliary_admin | CVE-2014-9222</t>
        </is>
      </c>
      <c r="D2049" s="200" t="n">
        <v>7.5</v>
      </c>
      <c r="E2049" s="200" t="inlineStr">
        <is>
          <t>HIGH</t>
        </is>
      </c>
      <c r="F2049" s="200" t="n">
        <v>3</v>
      </c>
      <c r="G2049" s="200" t="n">
        <v>3</v>
      </c>
      <c r="H2049" s="200" t="inlineStr">
        <is>
          <t>CRITICAL</t>
        </is>
      </c>
      <c r="I2049" s="200" t="n">
        <v>16.5</v>
      </c>
      <c r="J2049" s="200" t="inlineStr">
        <is>
          <t>NO</t>
        </is>
      </c>
      <c r="K2049" s="200" t="inlineStr">
        <is>
          <t>https://nvd.nist.gov/vuln/detail/CVE-2014-9222</t>
        </is>
      </c>
      <c r="L2049" s="200" t="inlineStr">
        <is>
          <t>2026-03-03 18:53</t>
        </is>
      </c>
      <c r="M2049" s="200" t="inlineStr">
        <is>
          <t>PATCH_IMMEDIATELY</t>
        </is>
      </c>
      <c r="N2049" s="200" t="inlineStr">
        <is>
          <t>https://nvd.nist.gov/vuln/detail/CVE-2014-9222</t>
        </is>
      </c>
      <c r="O2049" s="200" t="inlineStr">
        <is>
          <t>Patch CVE-2014-9222 immediately — weaponized Metasploit module in public release | Module: Allegro Software RomPager 'Misfortune Cookie' (CVE-2014-9222) Authentication Byp</t>
        </is>
      </c>
      <c r="P2049" s="200" t="inlineStr">
        <is>
          <t>See CVE details</t>
        </is>
      </c>
      <c r="Q2049" s="200" t="inlineStr">
        <is>
          <t>P2</t>
        </is>
      </c>
      <c r="R2049" s="200" t="inlineStr">
        <is>
          <t>🔍 Investigate and apply appropriate controls</t>
        </is>
      </c>
      <c r="S2049" s="200" t="inlineStr">
        <is>
          <t>Rapid7 MSF: Allegro Software RomPager 'Misfortune Cookie' (CVE-2014-9222) Authentication Byp | Module type: auxiliary_admin</t>
        </is>
      </c>
      <c r="T2049" s="200" t="n">
        <v>0</v>
      </c>
      <c r="U2049" s="200" t="n">
        <v>0</v>
      </c>
      <c r="V2049" s="200" t="inlineStr">
        <is>
          <t>T1203:Exploitation for Client Execution | T1190:Exploit Public-Facing Application | T1592.002:Software</t>
        </is>
      </c>
      <c r="W2049" s="200" t="n">
        <v>2</v>
      </c>
      <c r="X2049" s="200" t="inlineStr">
        <is>
          <t>HIGH (72%)</t>
        </is>
      </c>
      <c r="Y2049" s="200" t="inlineStr">
        <is>
          <t>WEAPONIZED</t>
        </is>
      </c>
      <c r="Z2049" s="200" t="inlineStr">
        <is>
          <t>CHECK_VENDOR</t>
        </is>
      </c>
      <c r="AA2049" s="200" t="inlineStr">
        <is>
          <t>https://www.rapid7.com/db/search/?q=CVE-2014-9222</t>
        </is>
      </c>
      <c r="AB2049" s="200" t="inlineStr">
        <is>
          <t>NONE</t>
        </is>
      </c>
      <c r="AC2049" s="200" t="n">
        <v>0</v>
      </c>
      <c r="AD2049" s="200" t="inlineStr"/>
    </row>
    <row r="2050">
      <c r="A2050" s="200" t="inlineStr">
        <is>
          <t>MSF_MODULE</t>
        </is>
      </c>
      <c r="B2050" s="200" t="inlineStr">
        <is>
          <t>CVE-2015-0964</t>
        </is>
      </c>
      <c r="C2050" s="200" t="inlineStr">
        <is>
          <t>Metasploit module available: Arris / Motorola Surfboard SBG6580 Web Interface Takeover | Type: auxiliary_admin | CVE-2015-0964</t>
        </is>
      </c>
      <c r="D2050" s="200" t="n">
        <v>7.5</v>
      </c>
      <c r="E2050" s="200" t="inlineStr">
        <is>
          <t>HIGH</t>
        </is>
      </c>
      <c r="F2050" s="200" t="n">
        <v>3</v>
      </c>
      <c r="G2050" s="200" t="n">
        <v>3</v>
      </c>
      <c r="H2050" s="200" t="inlineStr">
        <is>
          <t>CRITICAL</t>
        </is>
      </c>
      <c r="I2050" s="200" t="n">
        <v>16.5</v>
      </c>
      <c r="J2050" s="200" t="inlineStr">
        <is>
          <t>NO</t>
        </is>
      </c>
      <c r="K2050" s="200" t="inlineStr">
        <is>
          <t>https://nvd.nist.gov/vuln/detail/CVE-2015-0964</t>
        </is>
      </c>
      <c r="L2050" s="200" t="inlineStr">
        <is>
          <t>2026-03-03 18:53</t>
        </is>
      </c>
      <c r="M2050" s="200" t="inlineStr">
        <is>
          <t>PATCH_IMMEDIATELY</t>
        </is>
      </c>
      <c r="N2050" s="200" t="inlineStr">
        <is>
          <t>https://nvd.nist.gov/vuln/detail/CVE-2015-0964</t>
        </is>
      </c>
      <c r="O2050" s="200" t="inlineStr">
        <is>
          <t>Patch CVE-2015-0964 immediately — weaponized Metasploit module in public release | Module: Arris / Motorola Surfboard SBG6580 Web Interface Takeover</t>
        </is>
      </c>
      <c r="P2050" s="200" t="inlineStr">
        <is>
          <t>See CVE details</t>
        </is>
      </c>
      <c r="Q2050" s="200" t="inlineStr">
        <is>
          <t>P2</t>
        </is>
      </c>
      <c r="R2050" s="200" t="inlineStr">
        <is>
          <t>🔍 Investigate and apply appropriate controls</t>
        </is>
      </c>
      <c r="S2050" s="200" t="inlineStr">
        <is>
          <t>Rapid7 MSF: Arris / Motorola Surfboard SBG6580 Web Interface Takeover | Module type: auxiliary_admin</t>
        </is>
      </c>
      <c r="T2050" s="200" t="n">
        <v>0</v>
      </c>
      <c r="U2050" s="200" t="n">
        <v>0</v>
      </c>
      <c r="V2050" s="200" t="inlineStr">
        <is>
          <t>T1203:Exploitation for Client Execution | T1190:Exploit Public-Facing Application</t>
        </is>
      </c>
      <c r="W2050" s="200" t="n">
        <v>2</v>
      </c>
      <c r="X2050" s="200" t="inlineStr">
        <is>
          <t>HIGH (72%)</t>
        </is>
      </c>
      <c r="Y2050" s="200" t="inlineStr">
        <is>
          <t>WEAPONIZED</t>
        </is>
      </c>
      <c r="Z2050" s="200" t="inlineStr">
        <is>
          <t>CHECK_VENDOR</t>
        </is>
      </c>
      <c r="AA2050" s="200" t="inlineStr">
        <is>
          <t>https://www.rapid7.com/db/search/?q=CVE-2015-0964</t>
        </is>
      </c>
      <c r="AB2050" s="200" t="inlineStr">
        <is>
          <t>NONE</t>
        </is>
      </c>
      <c r="AC2050" s="200" t="n">
        <v>0</v>
      </c>
      <c r="AD2050" s="200" t="inlineStr"/>
    </row>
    <row r="2051">
      <c r="A2051" s="200" t="inlineStr">
        <is>
          <t>MSF_MODULE</t>
        </is>
      </c>
      <c r="B2051" s="200" t="inlineStr">
        <is>
          <t>CVE-2015-0965</t>
        </is>
      </c>
      <c r="C2051" s="200" t="inlineStr">
        <is>
          <t>Metasploit module available: Arris / Motorola Surfboard SBG6580 Web Interface Takeover | Type: auxiliary_admin | CVE-2015-0965</t>
        </is>
      </c>
      <c r="D2051" s="200" t="n">
        <v>7.5</v>
      </c>
      <c r="E2051" s="200" t="inlineStr">
        <is>
          <t>HIGH</t>
        </is>
      </c>
      <c r="F2051" s="200" t="n">
        <v>3</v>
      </c>
      <c r="G2051" s="200" t="n">
        <v>3</v>
      </c>
      <c r="H2051" s="200" t="inlineStr">
        <is>
          <t>CRITICAL</t>
        </is>
      </c>
      <c r="I2051" s="200" t="n">
        <v>16.5</v>
      </c>
      <c r="J2051" s="200" t="inlineStr">
        <is>
          <t>NO</t>
        </is>
      </c>
      <c r="K2051" s="200" t="inlineStr">
        <is>
          <t>https://nvd.nist.gov/vuln/detail/CVE-2015-0965</t>
        </is>
      </c>
      <c r="L2051" s="200" t="inlineStr">
        <is>
          <t>2026-03-03 18:53</t>
        </is>
      </c>
      <c r="M2051" s="200" t="inlineStr">
        <is>
          <t>PATCH_IMMEDIATELY</t>
        </is>
      </c>
      <c r="N2051" s="200" t="inlineStr">
        <is>
          <t>https://nvd.nist.gov/vuln/detail/CVE-2015-0965</t>
        </is>
      </c>
      <c r="O2051" s="200" t="inlineStr">
        <is>
          <t>Patch CVE-2015-0965 immediately — weaponized Metasploit module in public release | Module: Arris / Motorola Surfboard SBG6580 Web Interface Takeover</t>
        </is>
      </c>
      <c r="P2051" s="200" t="inlineStr">
        <is>
          <t>See CVE details</t>
        </is>
      </c>
      <c r="Q2051" s="200" t="inlineStr">
        <is>
          <t>P2</t>
        </is>
      </c>
      <c r="R2051" s="200" t="inlineStr">
        <is>
          <t>🔍 Investigate and apply appropriate controls</t>
        </is>
      </c>
      <c r="S2051" s="200" t="inlineStr">
        <is>
          <t>Rapid7 MSF: Arris / Motorola Surfboard SBG6580 Web Interface Takeover | Module type: auxiliary_admin</t>
        </is>
      </c>
      <c r="T2051" s="200" t="n">
        <v>0</v>
      </c>
      <c r="U2051" s="200" t="n">
        <v>0</v>
      </c>
      <c r="V2051" s="200" t="inlineStr">
        <is>
          <t>T1203:Exploitation for Client Execution | T1190:Exploit Public-Facing Application</t>
        </is>
      </c>
      <c r="W2051" s="200" t="n">
        <v>2</v>
      </c>
      <c r="X2051" s="200" t="inlineStr">
        <is>
          <t>HIGH (72%)</t>
        </is>
      </c>
      <c r="Y2051" s="200" t="inlineStr">
        <is>
          <t>WEAPONIZED</t>
        </is>
      </c>
      <c r="Z2051" s="200" t="inlineStr">
        <is>
          <t>CHECK_VENDOR</t>
        </is>
      </c>
      <c r="AA2051" s="200" t="inlineStr">
        <is>
          <t>https://www.rapid7.com/db/search/?q=CVE-2015-0965</t>
        </is>
      </c>
      <c r="AB2051" s="200" t="inlineStr">
        <is>
          <t>NONE</t>
        </is>
      </c>
      <c r="AC2051" s="200" t="n">
        <v>0</v>
      </c>
      <c r="AD2051" s="200" t="inlineStr"/>
    </row>
    <row r="2052">
      <c r="A2052" s="200" t="inlineStr">
        <is>
          <t>MSF_MODULE</t>
        </is>
      </c>
      <c r="B2052" s="200" t="inlineStr">
        <is>
          <t>CVE-2015-0966</t>
        </is>
      </c>
      <c r="C2052" s="200" t="inlineStr">
        <is>
          <t>Metasploit module available: Arris / Motorola Surfboard SBG6580 Web Interface Takeover | Type: auxiliary_admin | CVE-2015-0966</t>
        </is>
      </c>
      <c r="D2052" s="200" t="n">
        <v>7.5</v>
      </c>
      <c r="E2052" s="200" t="inlineStr">
        <is>
          <t>HIGH</t>
        </is>
      </c>
      <c r="F2052" s="200" t="n">
        <v>3</v>
      </c>
      <c r="G2052" s="200" t="n">
        <v>3</v>
      </c>
      <c r="H2052" s="200" t="inlineStr">
        <is>
          <t>CRITICAL</t>
        </is>
      </c>
      <c r="I2052" s="200" t="n">
        <v>16.5</v>
      </c>
      <c r="J2052" s="200" t="inlineStr">
        <is>
          <t>NO</t>
        </is>
      </c>
      <c r="K2052" s="200" t="inlineStr">
        <is>
          <t>https://nvd.nist.gov/vuln/detail/CVE-2015-0966</t>
        </is>
      </c>
      <c r="L2052" s="200" t="inlineStr">
        <is>
          <t>2026-03-03 18:53</t>
        </is>
      </c>
      <c r="M2052" s="200" t="inlineStr">
        <is>
          <t>PATCH_IMMEDIATELY</t>
        </is>
      </c>
      <c r="N2052" s="200" t="inlineStr">
        <is>
          <t>https://nvd.nist.gov/vuln/detail/CVE-2015-0966</t>
        </is>
      </c>
      <c r="O2052" s="200" t="inlineStr">
        <is>
          <t>Patch CVE-2015-0966 immediately — weaponized Metasploit module in public release | Module: Arris / Motorola Surfboard SBG6580 Web Interface Takeover</t>
        </is>
      </c>
      <c r="P2052" s="200" t="inlineStr">
        <is>
          <t>See CVE details</t>
        </is>
      </c>
      <c r="Q2052" s="200" t="inlineStr">
        <is>
          <t>P2</t>
        </is>
      </c>
      <c r="R2052" s="200" t="inlineStr">
        <is>
          <t>🔍 Investigate and apply appropriate controls</t>
        </is>
      </c>
      <c r="S2052" s="200" t="inlineStr">
        <is>
          <t>Rapid7 MSF: Arris / Motorola Surfboard SBG6580 Web Interface Takeover | Module type: auxiliary_admin</t>
        </is>
      </c>
      <c r="T2052" s="200" t="n">
        <v>0</v>
      </c>
      <c r="U2052" s="200" t="n">
        <v>0</v>
      </c>
      <c r="V2052" s="200" t="inlineStr">
        <is>
          <t>T1203:Exploitation for Client Execution | T1190:Exploit Public-Facing Application</t>
        </is>
      </c>
      <c r="W2052" s="200" t="n">
        <v>2</v>
      </c>
      <c r="X2052" s="200" t="inlineStr">
        <is>
          <t>HIGH (72%)</t>
        </is>
      </c>
      <c r="Y2052" s="200" t="inlineStr">
        <is>
          <t>WEAPONIZED</t>
        </is>
      </c>
      <c r="Z2052" s="200" t="inlineStr">
        <is>
          <t>CHECK_VENDOR</t>
        </is>
      </c>
      <c r="AA2052" s="200" t="inlineStr">
        <is>
          <t>https://www.rapid7.com/db/search/?q=CVE-2015-0966</t>
        </is>
      </c>
      <c r="AB2052" s="200" t="inlineStr">
        <is>
          <t>NONE</t>
        </is>
      </c>
      <c r="AC2052" s="200" t="n">
        <v>0</v>
      </c>
      <c r="AD2052" s="200" t="inlineStr"/>
    </row>
    <row r="2053">
      <c r="A2053" s="200" t="inlineStr">
        <is>
          <t>MSF_MODULE</t>
        </is>
      </c>
      <c r="B2053" s="200" t="inlineStr">
        <is>
          <t>CVE-2023-22515</t>
        </is>
      </c>
      <c r="C2053" s="200" t="inlineStr">
        <is>
          <t>Metasploit module available: Atlassian Confluence Data Center and Server Authentication Bypass via Broken Acc | Type: auxiliary_admin | CVE-2023-22515</t>
        </is>
      </c>
      <c r="D2053" s="200" t="n">
        <v>7.5</v>
      </c>
      <c r="E2053" s="200" t="inlineStr">
        <is>
          <t>HIGH</t>
        </is>
      </c>
      <c r="F2053" s="200" t="n">
        <v>3</v>
      </c>
      <c r="G2053" s="200" t="n">
        <v>3</v>
      </c>
      <c r="H2053" s="200" t="inlineStr">
        <is>
          <t>CRITICAL</t>
        </is>
      </c>
      <c r="I2053" s="200" t="n">
        <v>16.5</v>
      </c>
      <c r="J2053" s="200" t="inlineStr">
        <is>
          <t>YES</t>
        </is>
      </c>
      <c r="K2053" s="200" t="inlineStr">
        <is>
          <t>https://nvd.nist.gov/vuln/detail/CVE-2023-22515</t>
        </is>
      </c>
      <c r="L2053" s="200" t="inlineStr">
        <is>
          <t>2026-03-03 18:53</t>
        </is>
      </c>
      <c r="M2053" s="200" t="inlineStr">
        <is>
          <t>PATCH_IMMEDIATELY</t>
        </is>
      </c>
      <c r="N2053" s="200" t="inlineStr">
        <is>
          <t>https://nvd.nist.gov/vuln/detail/CVE-2023-22515</t>
        </is>
      </c>
      <c r="O2053" s="200" t="inlineStr">
        <is>
          <t>Patch CVE-2023-22515 immediately — weaponized Metasploit module in public release | Module: Atlassian Confluence Data Center and Server Authentication Bypass via Broken Acc</t>
        </is>
      </c>
      <c r="P2053" s="200" t="inlineStr">
        <is>
          <t>See CVE details</t>
        </is>
      </c>
      <c r="Q2053" s="200" t="inlineStr">
        <is>
          <t>P1</t>
        </is>
      </c>
      <c r="R2053" s="200" t="inlineStr">
        <is>
          <t>🔍 Investigate and apply appropriate controls</t>
        </is>
      </c>
      <c r="S2053" s="200" t="inlineStr">
        <is>
          <t>Rapid7 MSF: Atlassian Confluence Data Center and Server Authentication Bypass via Broken Acc | Module type: auxiliary_admin</t>
        </is>
      </c>
      <c r="T2053" s="200" t="n">
        <v>0</v>
      </c>
      <c r="U2053" s="200" t="n">
        <v>0</v>
      </c>
      <c r="V2053" s="200" t="inlineStr">
        <is>
          <t>T1203:Exploitation for Client Execution | T1190:Exploit Public-Facing Application | T1584.004:Server | T1213.001:Confluence</t>
        </is>
      </c>
      <c r="W2053" s="200" t="n">
        <v>2</v>
      </c>
      <c r="X2053" s="200" t="inlineStr">
        <is>
          <t>HIGH (72%)</t>
        </is>
      </c>
      <c r="Y2053" s="200" t="inlineStr">
        <is>
          <t>WEAPONIZED</t>
        </is>
      </c>
      <c r="Z2053" s="200" t="inlineStr">
        <is>
          <t>CHECK_VENDOR</t>
        </is>
      </c>
      <c r="AA2053" s="200" t="inlineStr">
        <is>
          <t>https://www.rapid7.com/db/search/?q=CVE-2023-22515</t>
        </is>
      </c>
      <c r="AB2053" s="200" t="inlineStr">
        <is>
          <t>NONE</t>
        </is>
      </c>
      <c r="AC2053" s="200" t="n">
        <v>0</v>
      </c>
      <c r="AD2053" s="200" t="inlineStr"/>
    </row>
    <row r="2054">
      <c r="A2054" s="200" t="inlineStr">
        <is>
          <t>MSF_MODULE</t>
        </is>
      </c>
      <c r="B2054" s="200" t="inlineStr">
        <is>
          <t>CVE-2012-4940</t>
        </is>
      </c>
      <c r="C2054" s="200" t="inlineStr">
        <is>
          <t>Metasploit module available: Axigen Arbitrary File Read and Delete | Type: auxiliary_admin | CVE-2012-4940</t>
        </is>
      </c>
      <c r="D2054" s="200" t="n">
        <v>7.5</v>
      </c>
      <c r="E2054" s="200" t="inlineStr">
        <is>
          <t>HIGH</t>
        </is>
      </c>
      <c r="F2054" s="200" t="n">
        <v>3</v>
      </c>
      <c r="G2054" s="200" t="n">
        <v>3</v>
      </c>
      <c r="H2054" s="200" t="inlineStr">
        <is>
          <t>CRITICAL</t>
        </is>
      </c>
      <c r="I2054" s="200" t="n">
        <v>16.5</v>
      </c>
      <c r="J2054" s="200" t="inlineStr">
        <is>
          <t>NO</t>
        </is>
      </c>
      <c r="K2054" s="200" t="inlineStr">
        <is>
          <t>https://nvd.nist.gov/vuln/detail/CVE-2012-4940</t>
        </is>
      </c>
      <c r="L2054" s="200" t="inlineStr">
        <is>
          <t>2026-03-03 18:53</t>
        </is>
      </c>
      <c r="M2054" s="200" t="inlineStr">
        <is>
          <t>PATCH_IMMEDIATELY</t>
        </is>
      </c>
      <c r="N2054" s="200" t="inlineStr">
        <is>
          <t>https://nvd.nist.gov/vuln/detail/CVE-2012-4940</t>
        </is>
      </c>
      <c r="O2054" s="200" t="inlineStr">
        <is>
          <t>Patch CVE-2012-4940 immediately — weaponized Metasploit module in public release | Module: Axigen Arbitrary File Read and Delete</t>
        </is>
      </c>
      <c r="P2054" s="200" t="inlineStr">
        <is>
          <t>See CVE details</t>
        </is>
      </c>
      <c r="Q2054" s="200" t="inlineStr">
        <is>
          <t>P2</t>
        </is>
      </c>
      <c r="R2054" s="200" t="inlineStr">
        <is>
          <t>🔍 Investigate and apply appropriate controls</t>
        </is>
      </c>
      <c r="S2054" s="200" t="inlineStr">
        <is>
          <t>Rapid7 MSF: Axigen Arbitrary File Read and Delete | Module type: auxiliary_admin</t>
        </is>
      </c>
      <c r="T2054" s="200" t="n">
        <v>0</v>
      </c>
      <c r="U2054" s="200" t="n">
        <v>0</v>
      </c>
      <c r="V2054" s="200" t="inlineStr">
        <is>
          <t>T1203:Exploitation for Client Execution | T1190:Exploit Public-Facing Application</t>
        </is>
      </c>
      <c r="W2054" s="200" t="n">
        <v>2</v>
      </c>
      <c r="X2054" s="200" t="inlineStr">
        <is>
          <t>HIGH (72%)</t>
        </is>
      </c>
      <c r="Y2054" s="200" t="inlineStr">
        <is>
          <t>WEAPONIZED</t>
        </is>
      </c>
      <c r="Z2054" s="200" t="inlineStr">
        <is>
          <t>CHECK_VENDOR</t>
        </is>
      </c>
      <c r="AA2054" s="200" t="inlineStr">
        <is>
          <t>https://www.rapid7.com/db/search/?q=CVE-2012-4940</t>
        </is>
      </c>
      <c r="AB2054" s="200" t="inlineStr">
        <is>
          <t>NONE</t>
        </is>
      </c>
      <c r="AC2054" s="200" t="n">
        <v>0</v>
      </c>
      <c r="AD2054" s="200" t="inlineStr"/>
    </row>
    <row r="2055">
      <c r="A2055" s="200" t="inlineStr">
        <is>
          <t>MSF_MODULE</t>
        </is>
      </c>
      <c r="B2055" s="200" t="inlineStr">
        <is>
          <t>CVE-2013-2050</t>
        </is>
      </c>
      <c r="C2055" s="200" t="inlineStr">
        <is>
          <t>Metasploit module available: Red Hat CloudForms Management Engine 5.1 miq_policy/explorer SQL Injection | Type: auxiliary_admin | CVE-2013-2050</t>
        </is>
      </c>
      <c r="D2055" s="200" t="n">
        <v>7.5</v>
      </c>
      <c r="E2055" s="200" t="inlineStr">
        <is>
          <t>HIGH</t>
        </is>
      </c>
      <c r="F2055" s="200" t="n">
        <v>3</v>
      </c>
      <c r="G2055" s="200" t="n">
        <v>3</v>
      </c>
      <c r="H2055" s="200" t="inlineStr">
        <is>
          <t>CRITICAL</t>
        </is>
      </c>
      <c r="I2055" s="200" t="n">
        <v>16.5</v>
      </c>
      <c r="J2055" s="200" t="inlineStr">
        <is>
          <t>NO</t>
        </is>
      </c>
      <c r="K2055" s="200" t="inlineStr">
        <is>
          <t>https://nvd.nist.gov/vuln/detail/CVE-2013-2050</t>
        </is>
      </c>
      <c r="L2055" s="200" t="inlineStr">
        <is>
          <t>2026-03-03 18:53</t>
        </is>
      </c>
      <c r="M2055" s="200" t="inlineStr">
        <is>
          <t>PATCH_IMMEDIATELY</t>
        </is>
      </c>
      <c r="N2055" s="200" t="inlineStr">
        <is>
          <t>https://nvd.nist.gov/vuln/detail/CVE-2013-2050</t>
        </is>
      </c>
      <c r="O2055" s="200" t="inlineStr">
        <is>
          <t>Patch CVE-2013-2050 immediately — weaponized Metasploit module in public release | Module: Red Hat CloudForms Management Engine 5.1 miq_policy/explorer SQL Injection</t>
        </is>
      </c>
      <c r="P2055" s="200" t="inlineStr">
        <is>
          <t>See CVE details</t>
        </is>
      </c>
      <c r="Q2055" s="200" t="inlineStr">
        <is>
          <t>P2</t>
        </is>
      </c>
      <c r="R2055" s="200" t="inlineStr">
        <is>
          <t>🔍 Investigate and apply appropriate controls</t>
        </is>
      </c>
      <c r="S2055" s="200" t="inlineStr">
        <is>
          <t>Rapid7 MSF: Red Hat CloudForms Management Engine 5.1 miq_policy/explorer SQL Injection | Module type: auxiliary_admin</t>
        </is>
      </c>
      <c r="T2055" s="200" t="n">
        <v>0</v>
      </c>
      <c r="U2055" s="200" t="n">
        <v>0</v>
      </c>
      <c r="V2055" s="200" t="inlineStr">
        <is>
          <t>T1203:Exploitation for Client Execution | T1190:Exploit Public-Facing Application</t>
        </is>
      </c>
      <c r="W2055" s="200" t="n">
        <v>2</v>
      </c>
      <c r="X2055" s="200" t="inlineStr">
        <is>
          <t>HIGH (72%)</t>
        </is>
      </c>
      <c r="Y2055" s="200" t="inlineStr">
        <is>
          <t>WEAPONIZED</t>
        </is>
      </c>
      <c r="Z2055" s="200" t="inlineStr">
        <is>
          <t>CHECK_VENDOR</t>
        </is>
      </c>
      <c r="AA2055" s="200" t="inlineStr">
        <is>
          <t>https://www.rapid7.com/db/search/?q=CVE-2013-2050</t>
        </is>
      </c>
      <c r="AB2055" s="200" t="inlineStr">
        <is>
          <t>NONE</t>
        </is>
      </c>
      <c r="AC2055" s="200" t="n">
        <v>0</v>
      </c>
      <c r="AD2055" s="200" t="inlineStr"/>
    </row>
    <row r="2056">
      <c r="A2056" s="200" t="inlineStr">
        <is>
          <t>MSF_MODULE</t>
        </is>
      </c>
      <c r="B2056" s="200" t="inlineStr">
        <is>
          <t>CVE-2020-16137</t>
        </is>
      </c>
      <c r="C2056" s="200" t="inlineStr">
        <is>
          <t>Metasploit module available: Cisco 7937G SSH Privilege Escalation | Type: auxiliary_admin | CVE-2020-16137</t>
        </is>
      </c>
      <c r="D2056" s="200" t="n">
        <v>7.5</v>
      </c>
      <c r="E2056" s="200" t="inlineStr">
        <is>
          <t>HIGH</t>
        </is>
      </c>
      <c r="F2056" s="200" t="n">
        <v>3</v>
      </c>
      <c r="G2056" s="200" t="n">
        <v>3</v>
      </c>
      <c r="H2056" s="200" t="inlineStr">
        <is>
          <t>CRITICAL</t>
        </is>
      </c>
      <c r="I2056" s="200" t="n">
        <v>16.5</v>
      </c>
      <c r="J2056" s="200" t="inlineStr">
        <is>
          <t>NO</t>
        </is>
      </c>
      <c r="K2056" s="200" t="inlineStr">
        <is>
          <t>https://nvd.nist.gov/vuln/detail/CVE-2020-16137</t>
        </is>
      </c>
      <c r="L2056" s="200" t="inlineStr">
        <is>
          <t>2026-03-03 18:53</t>
        </is>
      </c>
      <c r="M2056" s="200" t="inlineStr">
        <is>
          <t>PATCH_IMMEDIATELY</t>
        </is>
      </c>
      <c r="N2056" s="200" t="inlineStr">
        <is>
          <t>https://nvd.nist.gov/vuln/detail/CVE-2020-16137</t>
        </is>
      </c>
      <c r="O2056" s="200" t="inlineStr">
        <is>
          <t>Patch CVE-2020-16137 immediately — weaponized Metasploit module in public release | Module: Cisco 7937G SSH Privilege Escalation</t>
        </is>
      </c>
      <c r="P2056" s="200" t="inlineStr">
        <is>
          <t>See CVE details</t>
        </is>
      </c>
      <c r="Q2056" s="200" t="inlineStr">
        <is>
          <t>P2</t>
        </is>
      </c>
      <c r="R2056" s="200" t="inlineStr">
        <is>
          <t>🔍 Investigate and apply appropriate controls</t>
        </is>
      </c>
      <c r="S2056" s="200" t="inlineStr">
        <is>
          <t>Rapid7 MSF: Cisco 7937G SSH Privilege Escalation | Module type: auxiliary_admin</t>
        </is>
      </c>
      <c r="T2056" s="200" t="n">
        <v>0</v>
      </c>
      <c r="U2056" s="200" t="n">
        <v>0</v>
      </c>
      <c r="V2056" s="200" t="inlineStr">
        <is>
          <t>T1203:Exploitation for Client Execution | T1190:Exploit Public-Facing Application</t>
        </is>
      </c>
      <c r="W2056" s="200" t="n">
        <v>2</v>
      </c>
      <c r="X2056" s="200" t="inlineStr">
        <is>
          <t>HIGH (72%)</t>
        </is>
      </c>
      <c r="Y2056" s="200" t="inlineStr">
        <is>
          <t>WEAPONIZED</t>
        </is>
      </c>
      <c r="Z2056" s="200" t="inlineStr">
        <is>
          <t>CHECK_VENDOR</t>
        </is>
      </c>
      <c r="AA2056" s="200" t="inlineStr">
        <is>
          <t>https://www.rapid7.com/db/search/?q=CVE-2020-16137</t>
        </is>
      </c>
      <c r="AB2056" s="200" t="inlineStr">
        <is>
          <t>NONE</t>
        </is>
      </c>
      <c r="AC2056" s="200" t="n">
        <v>0</v>
      </c>
      <c r="AD2056" s="200" t="inlineStr"/>
    </row>
    <row r="2057">
      <c r="A2057" s="200" t="inlineStr">
        <is>
          <t>MSF_MODULE</t>
        </is>
      </c>
      <c r="B2057" s="200" t="inlineStr">
        <is>
          <t>CVE-2023-20198</t>
        </is>
      </c>
      <c r="C2057" s="200" t="inlineStr">
        <is>
          <t>Metasploit module available: Cisco IOX XE unauthenticated Command Line Interface (CLI) execution | Type: auxiliary_admin | CVE-2023-20198</t>
        </is>
      </c>
      <c r="D2057" s="200" t="n">
        <v>7.5</v>
      </c>
      <c r="E2057" s="200" t="inlineStr">
        <is>
          <t>HIGH</t>
        </is>
      </c>
      <c r="F2057" s="200" t="n">
        <v>3</v>
      </c>
      <c r="G2057" s="200" t="n">
        <v>3</v>
      </c>
      <c r="H2057" s="200" t="inlineStr">
        <is>
          <t>CRITICAL</t>
        </is>
      </c>
      <c r="I2057" s="200" t="n">
        <v>16.5</v>
      </c>
      <c r="J2057" s="200" t="inlineStr">
        <is>
          <t>YES</t>
        </is>
      </c>
      <c r="K2057" s="200" t="inlineStr">
        <is>
          <t>https://nvd.nist.gov/vuln/detail/CVE-2023-20198</t>
        </is>
      </c>
      <c r="L2057" s="200" t="inlineStr">
        <is>
          <t>2026-03-03 18:53</t>
        </is>
      </c>
      <c r="M2057" s="200" t="inlineStr">
        <is>
          <t>PATCH_IMMEDIATELY</t>
        </is>
      </c>
      <c r="N2057" s="200" t="inlineStr">
        <is>
          <t>https://nvd.nist.gov/vuln/detail/CVE-2023-20198</t>
        </is>
      </c>
      <c r="O2057" s="200" t="inlineStr">
        <is>
          <t>Patch CVE-2023-20198 immediately — weaponized Metasploit module in public release | Module: Cisco IOX XE unauthenticated Command Line Interface (CLI) execution</t>
        </is>
      </c>
      <c r="P2057" s="200" t="inlineStr">
        <is>
          <t>See CVE details</t>
        </is>
      </c>
      <c r="Q2057" s="200" t="inlineStr">
        <is>
          <t>P1</t>
        </is>
      </c>
      <c r="R2057" s="200" t="inlineStr">
        <is>
          <t>🔍 Investigate and apply appropriate controls</t>
        </is>
      </c>
      <c r="S2057" s="200" t="inlineStr">
        <is>
          <t>Rapid7 MSF: Cisco IOX XE unauthenticated Command Line Interface (CLI) execution | Module type: auxiliary_admin</t>
        </is>
      </c>
      <c r="T2057" s="200" t="n">
        <v>0</v>
      </c>
      <c r="U2057" s="200" t="n">
        <v>0</v>
      </c>
      <c r="V2057" s="200" t="inlineStr">
        <is>
          <t>T1203:Exploitation for Client Execution | T1190:Exploit Public-Facing Application</t>
        </is>
      </c>
      <c r="W2057" s="200" t="n">
        <v>2</v>
      </c>
      <c r="X2057" s="200" t="inlineStr">
        <is>
          <t>HIGH (72%)</t>
        </is>
      </c>
      <c r="Y2057" s="200" t="inlineStr">
        <is>
          <t>WEAPONIZED</t>
        </is>
      </c>
      <c r="Z2057" s="200" t="inlineStr">
        <is>
          <t>CHECK_VENDOR</t>
        </is>
      </c>
      <c r="AA2057" s="200" t="inlineStr">
        <is>
          <t>https://www.rapid7.com/db/search/?q=CVE-2023-20198</t>
        </is>
      </c>
      <c r="AB2057" s="200" t="inlineStr">
        <is>
          <t>NONE</t>
        </is>
      </c>
      <c r="AC2057" s="200" t="n">
        <v>0</v>
      </c>
      <c r="AD2057" s="200" t="inlineStr"/>
    </row>
    <row r="2058">
      <c r="A2058" s="200" t="inlineStr">
        <is>
          <t>MSF_MODULE</t>
        </is>
      </c>
      <c r="B2058" s="200" t="inlineStr">
        <is>
          <t>CVE-2023-20273</t>
        </is>
      </c>
      <c r="C2058" s="200" t="inlineStr">
        <is>
          <t>Metasploit module available: Cisco IOX XE unauthenticated OS command execution | Type: auxiliary_admin | CVE-2023-20273</t>
        </is>
      </c>
      <c r="D2058" s="200" t="n">
        <v>7.5</v>
      </c>
      <c r="E2058" s="200" t="inlineStr">
        <is>
          <t>HIGH</t>
        </is>
      </c>
      <c r="F2058" s="200" t="n">
        <v>3</v>
      </c>
      <c r="G2058" s="200" t="n">
        <v>3</v>
      </c>
      <c r="H2058" s="200" t="inlineStr">
        <is>
          <t>CRITICAL</t>
        </is>
      </c>
      <c r="I2058" s="200" t="n">
        <v>16.5</v>
      </c>
      <c r="J2058" s="200" t="inlineStr">
        <is>
          <t>YES</t>
        </is>
      </c>
      <c r="K2058" s="200" t="inlineStr">
        <is>
          <t>https://nvd.nist.gov/vuln/detail/CVE-2023-20273</t>
        </is>
      </c>
      <c r="L2058" s="200" t="inlineStr">
        <is>
          <t>2026-03-03 18:53</t>
        </is>
      </c>
      <c r="M2058" s="200" t="inlineStr">
        <is>
          <t>PATCH_IMMEDIATELY</t>
        </is>
      </c>
      <c r="N2058" s="200" t="inlineStr">
        <is>
          <t>https://nvd.nist.gov/vuln/detail/CVE-2023-20273</t>
        </is>
      </c>
      <c r="O2058" s="200" t="inlineStr">
        <is>
          <t>Patch CVE-2023-20273 immediately — weaponized Metasploit module in public release | Module: Cisco IOX XE unauthenticated OS command execution</t>
        </is>
      </c>
      <c r="P2058" s="200" t="inlineStr">
        <is>
          <t>See CVE details</t>
        </is>
      </c>
      <c r="Q2058" s="200" t="inlineStr">
        <is>
          <t>P1</t>
        </is>
      </c>
      <c r="R2058" s="200" t="inlineStr">
        <is>
          <t>🔍 Investigate and apply appropriate controls</t>
        </is>
      </c>
      <c r="S2058" s="200" t="inlineStr">
        <is>
          <t>Rapid7 MSF: Cisco IOX XE unauthenticated OS command execution | Module type: auxiliary_admin</t>
        </is>
      </c>
      <c r="T2058" s="200" t="n">
        <v>0</v>
      </c>
      <c r="U2058" s="200" t="n">
        <v>0</v>
      </c>
      <c r="V2058" s="200" t="inlineStr">
        <is>
          <t>T1203:Exploitation for Client Execution | T1190:Exploit Public-Facing Application</t>
        </is>
      </c>
      <c r="W2058" s="200" t="n">
        <v>2</v>
      </c>
      <c r="X2058" s="200" t="inlineStr">
        <is>
          <t>HIGH (72%)</t>
        </is>
      </c>
      <c r="Y2058" s="200" t="inlineStr">
        <is>
          <t>WEAPONIZED</t>
        </is>
      </c>
      <c r="Z2058" s="200" t="inlineStr">
        <is>
          <t>CHECK_VENDOR</t>
        </is>
      </c>
      <c r="AA2058" s="200" t="inlineStr">
        <is>
          <t>https://www.rapid7.com/db/search/?q=CVE-2023-20273</t>
        </is>
      </c>
      <c r="AB2058" s="200" t="inlineStr">
        <is>
          <t>NONE</t>
        </is>
      </c>
      <c r="AC2058" s="200" t="n">
        <v>0</v>
      </c>
      <c r="AD2058" s="200" t="inlineStr"/>
    </row>
    <row r="2059">
      <c r="A2059" s="200" t="inlineStr">
        <is>
          <t>MSF_MODULE</t>
        </is>
      </c>
      <c r="B2059" s="200" t="inlineStr">
        <is>
          <t>CVE-2024-20419</t>
        </is>
      </c>
      <c r="C2059" s="200" t="inlineStr">
        <is>
          <t>Metasploit module available: Cisco Smart Software Manager (SSM) On-Prem Account Takeover (CVE-2024-20419) | Type: auxiliary_admin | CVE-2024-20419</t>
        </is>
      </c>
      <c r="D2059" s="200" t="n">
        <v>7.5</v>
      </c>
      <c r="E2059" s="200" t="inlineStr">
        <is>
          <t>HIGH</t>
        </is>
      </c>
      <c r="F2059" s="200" t="n">
        <v>3</v>
      </c>
      <c r="G2059" s="200" t="n">
        <v>3</v>
      </c>
      <c r="H2059" s="200" t="inlineStr">
        <is>
          <t>CRITICAL</t>
        </is>
      </c>
      <c r="I2059" s="200" t="n">
        <v>16.5</v>
      </c>
      <c r="J2059" s="200" t="inlineStr">
        <is>
          <t>NO</t>
        </is>
      </c>
      <c r="K2059" s="200" t="inlineStr">
        <is>
          <t>https://nvd.nist.gov/vuln/detail/CVE-2024-20419</t>
        </is>
      </c>
      <c r="L2059" s="200" t="inlineStr">
        <is>
          <t>2026-03-03 18:53</t>
        </is>
      </c>
      <c r="M2059" s="200" t="inlineStr">
        <is>
          <t>PATCH_IMMEDIATELY</t>
        </is>
      </c>
      <c r="N2059" s="200" t="inlineStr">
        <is>
          <t>https://nvd.nist.gov/vuln/detail/CVE-2024-20419</t>
        </is>
      </c>
      <c r="O2059" s="200" t="inlineStr">
        <is>
          <t>Patch CVE-2024-20419 immediately — weaponized Metasploit module in public release | Module: Cisco Smart Software Manager (SSM) On-Prem Account Takeover (CVE-2024-20419)</t>
        </is>
      </c>
      <c r="P2059" s="200" t="inlineStr">
        <is>
          <t>See CVE details</t>
        </is>
      </c>
      <c r="Q2059" s="200" t="inlineStr">
        <is>
          <t>P2</t>
        </is>
      </c>
      <c r="R2059" s="200" t="inlineStr">
        <is>
          <t>🔍 Investigate and apply appropriate controls</t>
        </is>
      </c>
      <c r="S2059" s="200" t="inlineStr">
        <is>
          <t>Rapid7 MSF: Cisco Smart Software Manager (SSM) On-Prem Account Takeover (CVE-2024-20419) | Module type: auxiliary_admin</t>
        </is>
      </c>
      <c r="T2059" s="200" t="n">
        <v>0</v>
      </c>
      <c r="U2059" s="200" t="n">
        <v>0</v>
      </c>
      <c r="V2059" s="200" t="inlineStr">
        <is>
          <t>T1203:Exploitation for Client Execution | T1190:Exploit Public-Facing Application | T1592.002:Software</t>
        </is>
      </c>
      <c r="W2059" s="200" t="n">
        <v>2</v>
      </c>
      <c r="X2059" s="200" t="inlineStr">
        <is>
          <t>HIGH (72%)</t>
        </is>
      </c>
      <c r="Y2059" s="200" t="inlineStr">
        <is>
          <t>WEAPONIZED</t>
        </is>
      </c>
      <c r="Z2059" s="200" t="inlineStr">
        <is>
          <t>CHECK_VENDOR</t>
        </is>
      </c>
      <c r="AA2059" s="200" t="inlineStr">
        <is>
          <t>https://www.rapid7.com/db/search/?q=CVE-2024-20419</t>
        </is>
      </c>
      <c r="AB2059" s="200" t="inlineStr">
        <is>
          <t>NONE</t>
        </is>
      </c>
      <c r="AC2059" s="200" t="n">
        <v>0</v>
      </c>
      <c r="AD2059" s="200" t="inlineStr"/>
    </row>
    <row r="2060">
      <c r="A2060" s="200" t="inlineStr">
        <is>
          <t>MSF_MODULE</t>
        </is>
      </c>
      <c r="B2060" s="200" t="inlineStr">
        <is>
          <t>CVE-2017-5259</t>
        </is>
      </c>
      <c r="C2060" s="200" t="inlineStr">
        <is>
          <t>Metasploit module available: Cambium cnPilot r200/r201 Command Execution as 'root' | Type: auxiliary_admin | CVE-2017-5259</t>
        </is>
      </c>
      <c r="D2060" s="200" t="n">
        <v>7.5</v>
      </c>
      <c r="E2060" s="200" t="inlineStr">
        <is>
          <t>HIGH</t>
        </is>
      </c>
      <c r="F2060" s="200" t="n">
        <v>3</v>
      </c>
      <c r="G2060" s="200" t="n">
        <v>3</v>
      </c>
      <c r="H2060" s="200" t="inlineStr">
        <is>
          <t>CRITICAL</t>
        </is>
      </c>
      <c r="I2060" s="200" t="n">
        <v>16.5</v>
      </c>
      <c r="J2060" s="200" t="inlineStr">
        <is>
          <t>NO</t>
        </is>
      </c>
      <c r="K2060" s="200" t="inlineStr">
        <is>
          <t>https://nvd.nist.gov/vuln/detail/CVE-2017-5259</t>
        </is>
      </c>
      <c r="L2060" s="200" t="inlineStr">
        <is>
          <t>2026-03-03 18:53</t>
        </is>
      </c>
      <c r="M2060" s="200" t="inlineStr">
        <is>
          <t>PATCH_IMMEDIATELY</t>
        </is>
      </c>
      <c r="N2060" s="200" t="inlineStr">
        <is>
          <t>https://nvd.nist.gov/vuln/detail/CVE-2017-5259</t>
        </is>
      </c>
      <c r="O2060" s="200" t="inlineStr">
        <is>
          <t>Patch CVE-2017-5259 immediately — weaponized Metasploit module in public release | Module: Cambium cnPilot r200/r201 Command Execution as 'root'</t>
        </is>
      </c>
      <c r="P2060" s="200" t="inlineStr">
        <is>
          <t>See CVE details</t>
        </is>
      </c>
      <c r="Q2060" s="200" t="inlineStr">
        <is>
          <t>P2</t>
        </is>
      </c>
      <c r="R2060" s="200" t="inlineStr">
        <is>
          <t>🔍 Investigate and apply appropriate controls</t>
        </is>
      </c>
      <c r="S2060" s="200" t="inlineStr">
        <is>
          <t>Rapid7 MSF: Cambium cnPilot r200/r201 Command Execution as 'root' | Module type: auxiliary_admin</t>
        </is>
      </c>
      <c r="T2060" s="200" t="n">
        <v>0</v>
      </c>
      <c r="U2060" s="200" t="n">
        <v>0</v>
      </c>
      <c r="V2060" s="200" t="inlineStr">
        <is>
          <t>T1203:Exploitation for Client Execution | T1190:Exploit Public-Facing Application</t>
        </is>
      </c>
      <c r="W2060" s="200" t="n">
        <v>2</v>
      </c>
      <c r="X2060" s="200" t="inlineStr">
        <is>
          <t>HIGH (72%)</t>
        </is>
      </c>
      <c r="Y2060" s="200" t="inlineStr">
        <is>
          <t>WEAPONIZED</t>
        </is>
      </c>
      <c r="Z2060" s="200" t="inlineStr">
        <is>
          <t>CHECK_VENDOR</t>
        </is>
      </c>
      <c r="AA2060" s="200" t="inlineStr">
        <is>
          <t>https://www.rapid7.com/db/search/?q=CVE-2017-5259</t>
        </is>
      </c>
      <c r="AB2060" s="200" t="inlineStr">
        <is>
          <t>NONE</t>
        </is>
      </c>
      <c r="AC2060" s="200" t="n">
        <v>0</v>
      </c>
      <c r="AD2060" s="200" t="inlineStr"/>
    </row>
    <row r="2061">
      <c r="A2061" s="200" t="inlineStr">
        <is>
          <t>MSF_MODULE</t>
        </is>
      </c>
      <c r="B2061" s="200" t="inlineStr">
        <is>
          <t>CVE-2017-5261</t>
        </is>
      </c>
      <c r="C2061" s="200" t="inlineStr">
        <is>
          <t>Metasploit module available: Cambium cnPilot r200/r201 File Path Traversal | Type: auxiliary_admin | CVE-2017-5261</t>
        </is>
      </c>
      <c r="D2061" s="200" t="n">
        <v>7.5</v>
      </c>
      <c r="E2061" s="200" t="inlineStr">
        <is>
          <t>HIGH</t>
        </is>
      </c>
      <c r="F2061" s="200" t="n">
        <v>3</v>
      </c>
      <c r="G2061" s="200" t="n">
        <v>3</v>
      </c>
      <c r="H2061" s="200" t="inlineStr">
        <is>
          <t>CRITICAL</t>
        </is>
      </c>
      <c r="I2061" s="200" t="n">
        <v>16.5</v>
      </c>
      <c r="J2061" s="200" t="inlineStr">
        <is>
          <t>NO</t>
        </is>
      </c>
      <c r="K2061" s="200" t="inlineStr">
        <is>
          <t>https://nvd.nist.gov/vuln/detail/CVE-2017-5261</t>
        </is>
      </c>
      <c r="L2061" s="200" t="inlineStr">
        <is>
          <t>2026-03-03 18:53</t>
        </is>
      </c>
      <c r="M2061" s="200" t="inlineStr">
        <is>
          <t>PATCH_IMMEDIATELY</t>
        </is>
      </c>
      <c r="N2061" s="200" t="inlineStr">
        <is>
          <t>https://nvd.nist.gov/vuln/detail/CVE-2017-5261</t>
        </is>
      </c>
      <c r="O2061" s="200" t="inlineStr">
        <is>
          <t>Patch CVE-2017-5261 immediately — weaponized Metasploit module in public release | Module: Cambium cnPilot r200/r201 File Path Traversal</t>
        </is>
      </c>
      <c r="P2061" s="200" t="inlineStr">
        <is>
          <t>See CVE details</t>
        </is>
      </c>
      <c r="Q2061" s="200" t="inlineStr">
        <is>
          <t>P2</t>
        </is>
      </c>
      <c r="R2061" s="200" t="inlineStr">
        <is>
          <t>🔍 Investigate and apply appropriate controls</t>
        </is>
      </c>
      <c r="S2061" s="200" t="inlineStr">
        <is>
          <t>Rapid7 MSF: Cambium cnPilot r200/r201 File Path Traversal | Module type: auxiliary_admin</t>
        </is>
      </c>
      <c r="T2061" s="200" t="n">
        <v>0</v>
      </c>
      <c r="U2061" s="200" t="n">
        <v>0</v>
      </c>
      <c r="V2061" s="200" t="inlineStr">
        <is>
          <t>T1203:Exploitation for Client Execution | T1190:Exploit Public-Facing Application</t>
        </is>
      </c>
      <c r="W2061" s="200" t="n">
        <v>2</v>
      </c>
      <c r="X2061" s="200" t="inlineStr">
        <is>
          <t>HIGH (72%)</t>
        </is>
      </c>
      <c r="Y2061" s="200" t="inlineStr">
        <is>
          <t>WEAPONIZED</t>
        </is>
      </c>
      <c r="Z2061" s="200" t="inlineStr">
        <is>
          <t>CHECK_VENDOR</t>
        </is>
      </c>
      <c r="AA2061" s="200" t="inlineStr">
        <is>
          <t>https://www.rapid7.com/db/search/?q=CVE-2017-5261</t>
        </is>
      </c>
      <c r="AB2061" s="200" t="inlineStr">
        <is>
          <t>NONE</t>
        </is>
      </c>
      <c r="AC2061" s="200" t="n">
        <v>0</v>
      </c>
      <c r="AD2061" s="200" t="inlineStr"/>
    </row>
    <row r="2062">
      <c r="A2062" s="200" t="inlineStr">
        <is>
          <t>MSF_MODULE</t>
        </is>
      </c>
      <c r="B2062" s="200" t="inlineStr">
        <is>
          <t>CVE-2009-10005</t>
        </is>
      </c>
      <c r="C2062" s="200" t="inlineStr">
        <is>
          <t>Metasploit module available: ContentKeeper Web Appliance mimencode File Access | Type: auxiliary_admin | CVE-2009-10005</t>
        </is>
      </c>
      <c r="D2062" s="200" t="n">
        <v>7.5</v>
      </c>
      <c r="E2062" s="200" t="inlineStr">
        <is>
          <t>HIGH</t>
        </is>
      </c>
      <c r="F2062" s="200" t="n">
        <v>3</v>
      </c>
      <c r="G2062" s="200" t="n">
        <v>3</v>
      </c>
      <c r="H2062" s="200" t="inlineStr">
        <is>
          <t>CRITICAL</t>
        </is>
      </c>
      <c r="I2062" s="200" t="n">
        <v>16.5</v>
      </c>
      <c r="J2062" s="200" t="inlineStr">
        <is>
          <t>NO</t>
        </is>
      </c>
      <c r="K2062" s="200" t="inlineStr">
        <is>
          <t>https://nvd.nist.gov/vuln/detail/CVE-2009-10005</t>
        </is>
      </c>
      <c r="L2062" s="200" t="inlineStr">
        <is>
          <t>2026-03-03 18:53</t>
        </is>
      </c>
      <c r="M2062" s="200" t="inlineStr">
        <is>
          <t>PATCH_IMMEDIATELY</t>
        </is>
      </c>
      <c r="N2062" s="200" t="inlineStr">
        <is>
          <t>https://nvd.nist.gov/vuln/detail/CVE-2009-10005</t>
        </is>
      </c>
      <c r="O2062" s="200" t="inlineStr">
        <is>
          <t>Patch CVE-2009-10005 immediately — weaponized Metasploit module in public release | Module: ContentKeeper Web Appliance mimencode File Access</t>
        </is>
      </c>
      <c r="P2062" s="200" t="inlineStr">
        <is>
          <t>See CVE details</t>
        </is>
      </c>
      <c r="Q2062" s="200" t="inlineStr">
        <is>
          <t>P2</t>
        </is>
      </c>
      <c r="R2062" s="200" t="inlineStr">
        <is>
          <t>🔍 Investigate and apply appropriate controls</t>
        </is>
      </c>
      <c r="S2062" s="200" t="inlineStr">
        <is>
          <t>Rapid7 MSF: ContentKeeper Web Appliance mimencode File Access | Module type: auxiliary_admin</t>
        </is>
      </c>
      <c r="T2062" s="200" t="n">
        <v>0</v>
      </c>
      <c r="U2062" s="200" t="n">
        <v>0</v>
      </c>
      <c r="V2062" s="200" t="inlineStr">
        <is>
          <t>T1203:Exploitation for Client Execution | T1190:Exploit Public-Facing Application</t>
        </is>
      </c>
      <c r="W2062" s="200" t="n">
        <v>2</v>
      </c>
      <c r="X2062" s="200" t="inlineStr">
        <is>
          <t>HIGH (72%)</t>
        </is>
      </c>
      <c r="Y2062" s="200" t="inlineStr">
        <is>
          <t>WEAPONIZED</t>
        </is>
      </c>
      <c r="Z2062" s="200" t="inlineStr">
        <is>
          <t>CHECK_VENDOR</t>
        </is>
      </c>
      <c r="AA2062" s="200" t="inlineStr">
        <is>
          <t>https://www.rapid7.com/db/search/?q=CVE-2009-10005</t>
        </is>
      </c>
      <c r="AB2062" s="200" t="inlineStr">
        <is>
          <t>NONE</t>
        </is>
      </c>
      <c r="AC2062" s="200" t="n">
        <v>0</v>
      </c>
      <c r="AD2062" s="200" t="inlineStr"/>
    </row>
    <row r="2063">
      <c r="A2063" s="200" t="inlineStr">
        <is>
          <t>MSF_MODULE</t>
        </is>
      </c>
      <c r="B2063" s="200" t="inlineStr">
        <is>
          <t>CVE-2013-10069</t>
        </is>
      </c>
      <c r="C2063" s="200" t="inlineStr">
        <is>
          <t>Metasploit module available: D-Link DIR-600 / DIR-300 Unauthenticated Remote Command Execution | Type: auxiliary_admin | CVE-2013-10069</t>
        </is>
      </c>
      <c r="D2063" s="200" t="n">
        <v>7.5</v>
      </c>
      <c r="E2063" s="200" t="inlineStr">
        <is>
          <t>HIGH</t>
        </is>
      </c>
      <c r="F2063" s="200" t="n">
        <v>3</v>
      </c>
      <c r="G2063" s="200" t="n">
        <v>3</v>
      </c>
      <c r="H2063" s="200" t="inlineStr">
        <is>
          <t>CRITICAL</t>
        </is>
      </c>
      <c r="I2063" s="200" t="n">
        <v>16.5</v>
      </c>
      <c r="J2063" s="200" t="inlineStr">
        <is>
          <t>NO</t>
        </is>
      </c>
      <c r="K2063" s="200" t="inlineStr">
        <is>
          <t>https://nvd.nist.gov/vuln/detail/CVE-2013-10069</t>
        </is>
      </c>
      <c r="L2063" s="200" t="inlineStr">
        <is>
          <t>2026-03-03 18:53</t>
        </is>
      </c>
      <c r="M2063" s="200" t="inlineStr">
        <is>
          <t>PATCH_IMMEDIATELY</t>
        </is>
      </c>
      <c r="N2063" s="200" t="inlineStr">
        <is>
          <t>https://nvd.nist.gov/vuln/detail/CVE-2013-10069</t>
        </is>
      </c>
      <c r="O2063" s="200" t="inlineStr">
        <is>
          <t>Patch CVE-2013-10069 immediately — weaponized Metasploit module in public release | Module: D-Link DIR-600 / DIR-300 Unauthenticated Remote Command Execution</t>
        </is>
      </c>
      <c r="P2063" s="200" t="inlineStr">
        <is>
          <t>See CVE details</t>
        </is>
      </c>
      <c r="Q2063" s="200" t="inlineStr">
        <is>
          <t>P2</t>
        </is>
      </c>
      <c r="R2063" s="200" t="inlineStr">
        <is>
          <t>🔍 Investigate and apply appropriate controls</t>
        </is>
      </c>
      <c r="S2063" s="200" t="inlineStr">
        <is>
          <t>Rapid7 MSF: D-Link DIR-600 / DIR-300 Unauthenticated Remote Command Execution | Module type: auxiliary_admin</t>
        </is>
      </c>
      <c r="T2063" s="200" t="n">
        <v>0</v>
      </c>
      <c r="U2063" s="200" t="n">
        <v>0</v>
      </c>
      <c r="V2063" s="200" t="inlineStr">
        <is>
          <t>T1203:Exploitation for Client Execution | T1190:Exploit Public-Facing Application</t>
        </is>
      </c>
      <c r="W2063" s="200" t="n">
        <v>2</v>
      </c>
      <c r="X2063" s="200" t="inlineStr">
        <is>
          <t>HIGH (72%)</t>
        </is>
      </c>
      <c r="Y2063" s="200" t="inlineStr">
        <is>
          <t>WEAPONIZED</t>
        </is>
      </c>
      <c r="Z2063" s="200" t="inlineStr">
        <is>
          <t>CHECK_VENDOR</t>
        </is>
      </c>
      <c r="AA2063" s="200" t="inlineStr">
        <is>
          <t>https://www.rapid7.com/db/search/?q=CVE-2013-10069</t>
        </is>
      </c>
      <c r="AB2063" s="200" t="inlineStr">
        <is>
          <t>NONE</t>
        </is>
      </c>
      <c r="AC2063" s="200" t="n">
        <v>0</v>
      </c>
      <c r="AD2063" s="200" t="inlineStr"/>
    </row>
    <row r="2064">
      <c r="A2064" s="200" t="inlineStr">
        <is>
          <t>MSF_MODULE</t>
        </is>
      </c>
      <c r="B2064" s="200" t="inlineStr">
        <is>
          <t>CVE-2013-2113</t>
        </is>
      </c>
      <c r="C2064" s="200" t="inlineStr">
        <is>
          <t>Metasploit module available: Foreman (Red Hat OpenStack/Satellite) users/create Mass Assignment | Type: auxiliary_admin | CVE-2013-2113</t>
        </is>
      </c>
      <c r="D2064" s="200" t="n">
        <v>7.5</v>
      </c>
      <c r="E2064" s="200" t="inlineStr">
        <is>
          <t>HIGH</t>
        </is>
      </c>
      <c r="F2064" s="200" t="n">
        <v>3</v>
      </c>
      <c r="G2064" s="200" t="n">
        <v>3</v>
      </c>
      <c r="H2064" s="200" t="inlineStr">
        <is>
          <t>CRITICAL</t>
        </is>
      </c>
      <c r="I2064" s="200" t="n">
        <v>16.5</v>
      </c>
      <c r="J2064" s="200" t="inlineStr">
        <is>
          <t>NO</t>
        </is>
      </c>
      <c r="K2064" s="200" t="inlineStr">
        <is>
          <t>https://nvd.nist.gov/vuln/detail/CVE-2013-2113</t>
        </is>
      </c>
      <c r="L2064" s="200" t="inlineStr">
        <is>
          <t>2026-03-03 18:53</t>
        </is>
      </c>
      <c r="M2064" s="200" t="inlineStr">
        <is>
          <t>PATCH_IMMEDIATELY</t>
        </is>
      </c>
      <c r="N2064" s="200" t="inlineStr">
        <is>
          <t>https://nvd.nist.gov/vuln/detail/CVE-2013-2113</t>
        </is>
      </c>
      <c r="O2064" s="200" t="inlineStr">
        <is>
          <t>Patch CVE-2013-2113 immediately — weaponized Metasploit module in public release | Module: Foreman (Red Hat OpenStack/Satellite) users/create Mass Assignment</t>
        </is>
      </c>
      <c r="P2064" s="200" t="inlineStr">
        <is>
          <t>See CVE details</t>
        </is>
      </c>
      <c r="Q2064" s="200" t="inlineStr">
        <is>
          <t>P2</t>
        </is>
      </c>
      <c r="R2064" s="200" t="inlineStr">
        <is>
          <t>🔍 Investigate and apply appropriate controls</t>
        </is>
      </c>
      <c r="S2064" s="200" t="inlineStr">
        <is>
          <t>Rapid7 MSF: Foreman (Red Hat OpenStack/Satellite) users/create Mass Assignment | Module type: auxiliary_admin</t>
        </is>
      </c>
      <c r="T2064" s="200" t="n">
        <v>0</v>
      </c>
      <c r="U2064" s="200" t="n">
        <v>0</v>
      </c>
      <c r="V2064" s="200" t="inlineStr">
        <is>
          <t>T1203:Exploitation for Client Execution | T1190:Exploit Public-Facing Application</t>
        </is>
      </c>
      <c r="W2064" s="200" t="n">
        <v>2</v>
      </c>
      <c r="X2064" s="200" t="inlineStr">
        <is>
          <t>HIGH (72%)</t>
        </is>
      </c>
      <c r="Y2064" s="200" t="inlineStr">
        <is>
          <t>WEAPONIZED</t>
        </is>
      </c>
      <c r="Z2064" s="200" t="inlineStr">
        <is>
          <t>CHECK_VENDOR</t>
        </is>
      </c>
      <c r="AA2064" s="200" t="inlineStr">
        <is>
          <t>https://www.rapid7.com/db/search/?q=CVE-2013-2113</t>
        </is>
      </c>
      <c r="AB2064" s="200" t="inlineStr">
        <is>
          <t>NONE</t>
        </is>
      </c>
      <c r="AC2064" s="200" t="n">
        <v>0</v>
      </c>
      <c r="AD2064" s="200" t="inlineStr"/>
    </row>
    <row r="2065">
      <c r="A2065" s="200" t="inlineStr">
        <is>
          <t>MSF_MODULE</t>
        </is>
      </c>
      <c r="B2065" s="200" t="inlineStr">
        <is>
          <t>CVE-2025-64446</t>
        </is>
      </c>
      <c r="C2065" s="200" t="inlineStr">
        <is>
          <t>Metasploit module available: Fortinet FortiWeb create new local admin | Type: auxiliary_admin | CVE-2025-64446</t>
        </is>
      </c>
      <c r="D2065" s="200" t="n">
        <v>7.5</v>
      </c>
      <c r="E2065" s="200" t="inlineStr">
        <is>
          <t>HIGH</t>
        </is>
      </c>
      <c r="F2065" s="200" t="n">
        <v>3</v>
      </c>
      <c r="G2065" s="200" t="n">
        <v>3</v>
      </c>
      <c r="H2065" s="200" t="inlineStr">
        <is>
          <t>CRITICAL</t>
        </is>
      </c>
      <c r="I2065" s="200" t="n">
        <v>16.5</v>
      </c>
      <c r="J2065" s="200" t="inlineStr">
        <is>
          <t>YES</t>
        </is>
      </c>
      <c r="K2065" s="200" t="inlineStr">
        <is>
          <t>https://nvd.nist.gov/vuln/detail/CVE-2025-64446</t>
        </is>
      </c>
      <c r="L2065" s="200" t="inlineStr">
        <is>
          <t>2026-03-03 18:53</t>
        </is>
      </c>
      <c r="M2065" s="200" t="inlineStr">
        <is>
          <t>PATCH_IMMEDIATELY</t>
        </is>
      </c>
      <c r="N2065" s="200" t="inlineStr">
        <is>
          <t>https://nvd.nist.gov/vuln/detail/CVE-2025-64446</t>
        </is>
      </c>
      <c r="O2065" s="200" t="inlineStr">
        <is>
          <t>Patch CVE-2025-64446 immediately — weaponized Metasploit module in public release | Module: Fortinet FortiWeb create new local admin</t>
        </is>
      </c>
      <c r="P2065" s="200" t="inlineStr">
        <is>
          <t>See CVE details</t>
        </is>
      </c>
      <c r="Q2065" s="200" t="inlineStr">
        <is>
          <t>P1</t>
        </is>
      </c>
      <c r="R2065" s="200" t="inlineStr">
        <is>
          <t>🔍 Investigate and apply appropriate controls</t>
        </is>
      </c>
      <c r="S2065" s="200" t="inlineStr">
        <is>
          <t>Rapid7 MSF: Fortinet FortiWeb create new local admin | Module type: auxiliary_admin</t>
        </is>
      </c>
      <c r="T2065" s="200" t="n">
        <v>0</v>
      </c>
      <c r="U2065" s="200" t="n">
        <v>0</v>
      </c>
      <c r="V2065" s="200" t="inlineStr">
        <is>
          <t>T1203:Exploitation for Client Execution | T1190:Exploit Public-Facing Application</t>
        </is>
      </c>
      <c r="W2065" s="200" t="n">
        <v>2</v>
      </c>
      <c r="X2065" s="200" t="inlineStr">
        <is>
          <t>HIGH (72%)</t>
        </is>
      </c>
      <c r="Y2065" s="200" t="inlineStr">
        <is>
          <t>WEAPONIZED</t>
        </is>
      </c>
      <c r="Z2065" s="200" t="inlineStr">
        <is>
          <t>CHECK_VENDOR</t>
        </is>
      </c>
      <c r="AA2065" s="200" t="inlineStr">
        <is>
          <t>https://www.rapid7.com/db/search/?q=CVE-2025-64446</t>
        </is>
      </c>
      <c r="AB2065" s="200" t="inlineStr">
        <is>
          <t>NONE</t>
        </is>
      </c>
      <c r="AC2065" s="200" t="n">
        <v>0</v>
      </c>
      <c r="AD2065" s="200" t="inlineStr"/>
    </row>
    <row r="2066">
      <c r="A2066" s="200" t="inlineStr">
        <is>
          <t>MSF_MODULE</t>
        </is>
      </c>
      <c r="B2066" s="200" t="inlineStr">
        <is>
          <t>CVE-2024-5276</t>
        </is>
      </c>
      <c r="C2066" s="200" t="inlineStr">
        <is>
          <t>Metasploit module available: Fortra FileCatalyst Workflow SQL Injection (CVE-2024-5276) | Type: auxiliary_admin | CVE-2024-5276</t>
        </is>
      </c>
      <c r="D2066" s="200" t="n">
        <v>7.5</v>
      </c>
      <c r="E2066" s="200" t="inlineStr">
        <is>
          <t>HIGH</t>
        </is>
      </c>
      <c r="F2066" s="200" t="n">
        <v>3</v>
      </c>
      <c r="G2066" s="200" t="n">
        <v>3</v>
      </c>
      <c r="H2066" s="200" t="inlineStr">
        <is>
          <t>CRITICAL</t>
        </is>
      </c>
      <c r="I2066" s="200" t="n">
        <v>16.5</v>
      </c>
      <c r="J2066" s="200" t="inlineStr">
        <is>
          <t>NO</t>
        </is>
      </c>
      <c r="K2066" s="200" t="inlineStr">
        <is>
          <t>https://nvd.nist.gov/vuln/detail/CVE-2024-5276</t>
        </is>
      </c>
      <c r="L2066" s="200" t="inlineStr">
        <is>
          <t>2026-03-03 18:53</t>
        </is>
      </c>
      <c r="M2066" s="200" t="inlineStr">
        <is>
          <t>PATCH_IMMEDIATELY</t>
        </is>
      </c>
      <c r="N2066" s="200" t="inlineStr">
        <is>
          <t>https://nvd.nist.gov/vuln/detail/CVE-2024-5276</t>
        </is>
      </c>
      <c r="O2066" s="200" t="inlineStr">
        <is>
          <t>Patch CVE-2024-5276 immediately — weaponized Metasploit module in public release | Module: Fortra FileCatalyst Workflow SQL Injection (CVE-2024-5276)</t>
        </is>
      </c>
      <c r="P2066" s="200" t="inlineStr">
        <is>
          <t>See CVE details</t>
        </is>
      </c>
      <c r="Q2066" s="200" t="inlineStr">
        <is>
          <t>P2</t>
        </is>
      </c>
      <c r="R2066" s="200" t="inlineStr">
        <is>
          <t>🔍 Investigate and apply appropriate controls</t>
        </is>
      </c>
      <c r="S2066" s="200" t="inlineStr">
        <is>
          <t>Rapid7 MSF: Fortra FileCatalyst Workflow SQL Injection (CVE-2024-5276) | Module type: auxiliary_admin</t>
        </is>
      </c>
      <c r="T2066" s="200" t="n">
        <v>0</v>
      </c>
      <c r="U2066" s="200" t="n">
        <v>0</v>
      </c>
      <c r="V2066" s="200" t="inlineStr">
        <is>
          <t>T1203:Exploitation for Client Execution | T1190:Exploit Public-Facing Application</t>
        </is>
      </c>
      <c r="W2066" s="200" t="n">
        <v>2</v>
      </c>
      <c r="X2066" s="200" t="inlineStr">
        <is>
          <t>HIGH (72%)</t>
        </is>
      </c>
      <c r="Y2066" s="200" t="inlineStr">
        <is>
          <t>WEAPONIZED</t>
        </is>
      </c>
      <c r="Z2066" s="200" t="inlineStr">
        <is>
          <t>CHECK_VENDOR</t>
        </is>
      </c>
      <c r="AA2066" s="200" t="inlineStr">
        <is>
          <t>https://www.rapid7.com/db/search/?q=CVE-2024-5276</t>
        </is>
      </c>
      <c r="AB2066" s="200" t="inlineStr">
        <is>
          <t>NONE</t>
        </is>
      </c>
      <c r="AC2066" s="200" t="n">
        <v>0</v>
      </c>
      <c r="AD2066" s="200" t="inlineStr"/>
    </row>
    <row r="2067">
      <c r="A2067" s="200" t="inlineStr">
        <is>
          <t>MSF_MODULE</t>
        </is>
      </c>
      <c r="B2067" s="200" t="inlineStr">
        <is>
          <t>CVE-2023-7028</t>
        </is>
      </c>
      <c r="C2067" s="200" t="inlineStr">
        <is>
          <t>Metasploit module available: GitLab Password Reset Account Takeover | Type: auxiliary_admin | CVE-2023-7028</t>
        </is>
      </c>
      <c r="D2067" s="200" t="n">
        <v>7.5</v>
      </c>
      <c r="E2067" s="200" t="inlineStr">
        <is>
          <t>HIGH</t>
        </is>
      </c>
      <c r="F2067" s="200" t="n">
        <v>3</v>
      </c>
      <c r="G2067" s="200" t="n">
        <v>3</v>
      </c>
      <c r="H2067" s="200" t="inlineStr">
        <is>
          <t>CRITICAL</t>
        </is>
      </c>
      <c r="I2067" s="200" t="n">
        <v>16.5</v>
      </c>
      <c r="J2067" s="200" t="inlineStr">
        <is>
          <t>YES</t>
        </is>
      </c>
      <c r="K2067" s="200" t="inlineStr">
        <is>
          <t>https://nvd.nist.gov/vuln/detail/CVE-2023-7028</t>
        </is>
      </c>
      <c r="L2067" s="200" t="inlineStr">
        <is>
          <t>2026-03-03 18:53</t>
        </is>
      </c>
      <c r="M2067" s="200" t="inlineStr">
        <is>
          <t>PATCH_IMMEDIATELY</t>
        </is>
      </c>
      <c r="N2067" s="200" t="inlineStr">
        <is>
          <t>https://nvd.nist.gov/vuln/detail/CVE-2023-7028</t>
        </is>
      </c>
      <c r="O2067" s="200" t="inlineStr">
        <is>
          <t>Patch CVE-2023-7028 immediately — weaponized Metasploit module in public release | Module: GitLab Password Reset Account Takeover</t>
        </is>
      </c>
      <c r="P2067" s="200" t="inlineStr">
        <is>
          <t>See CVE details</t>
        </is>
      </c>
      <c r="Q2067" s="200" t="inlineStr">
        <is>
          <t>P1</t>
        </is>
      </c>
      <c r="R2067" s="200" t="inlineStr">
        <is>
          <t>🔍 Investigate and apply appropriate controls</t>
        </is>
      </c>
      <c r="S2067" s="200" t="inlineStr">
        <is>
          <t>Rapid7 MSF: GitLab Password Reset Account Takeover | Module type: auxiliary_admin</t>
        </is>
      </c>
      <c r="T2067" s="200" t="n">
        <v>0</v>
      </c>
      <c r="U2067" s="200" t="n">
        <v>0</v>
      </c>
      <c r="V2067" s="200" t="inlineStr">
        <is>
          <t>T1203:Exploitation for Client Execution | T1190:Exploit Public-Facing Application</t>
        </is>
      </c>
      <c r="W2067" s="200" t="n">
        <v>2</v>
      </c>
      <c r="X2067" s="200" t="inlineStr">
        <is>
          <t>HIGH (72%)</t>
        </is>
      </c>
      <c r="Y2067" s="200" t="inlineStr">
        <is>
          <t>WEAPONIZED</t>
        </is>
      </c>
      <c r="Z2067" s="200" t="inlineStr">
        <is>
          <t>CHECK_VENDOR</t>
        </is>
      </c>
      <c r="AA2067" s="200" t="inlineStr">
        <is>
          <t>https://www.rapid7.com/db/search/?q=CVE-2023-7028</t>
        </is>
      </c>
      <c r="AB2067" s="200" t="inlineStr">
        <is>
          <t>NONE</t>
        </is>
      </c>
      <c r="AC2067" s="200" t="n">
        <v>0</v>
      </c>
      <c r="AD2067" s="200" t="inlineStr"/>
    </row>
    <row r="2068">
      <c r="A2068" s="200" t="inlineStr">
        <is>
          <t>MSF_MODULE</t>
        </is>
      </c>
      <c r="B2068" s="200" t="inlineStr">
        <is>
          <t>CVE-2018-5955</t>
        </is>
      </c>
      <c r="C2068" s="200" t="inlineStr">
        <is>
          <t>Metasploit module available: GitStack Unauthenticated REST API Requests | Type: auxiliary_admin | CVE-2018-5955</t>
        </is>
      </c>
      <c r="D2068" s="200" t="n">
        <v>7.5</v>
      </c>
      <c r="E2068" s="200" t="inlineStr">
        <is>
          <t>HIGH</t>
        </is>
      </c>
      <c r="F2068" s="200" t="n">
        <v>3</v>
      </c>
      <c r="G2068" s="200" t="n">
        <v>3</v>
      </c>
      <c r="H2068" s="200" t="inlineStr">
        <is>
          <t>CRITICAL</t>
        </is>
      </c>
      <c r="I2068" s="200" t="n">
        <v>16.5</v>
      </c>
      <c r="J2068" s="200" t="inlineStr">
        <is>
          <t>NO</t>
        </is>
      </c>
      <c r="K2068" s="200" t="inlineStr">
        <is>
          <t>https://nvd.nist.gov/vuln/detail/CVE-2018-5955</t>
        </is>
      </c>
      <c r="L2068" s="200" t="inlineStr">
        <is>
          <t>2026-03-03 18:53</t>
        </is>
      </c>
      <c r="M2068" s="200" t="inlineStr">
        <is>
          <t>PATCH_IMMEDIATELY</t>
        </is>
      </c>
      <c r="N2068" s="200" t="inlineStr">
        <is>
          <t>https://nvd.nist.gov/vuln/detail/CVE-2018-5955</t>
        </is>
      </c>
      <c r="O2068" s="200" t="inlineStr">
        <is>
          <t>Patch CVE-2018-5955 immediately — weaponized Metasploit module in public release | Module: GitStack Unauthenticated REST API Requests</t>
        </is>
      </c>
      <c r="P2068" s="200" t="inlineStr">
        <is>
          <t>See CVE details</t>
        </is>
      </c>
      <c r="Q2068" s="200" t="inlineStr">
        <is>
          <t>P2</t>
        </is>
      </c>
      <c r="R2068" s="200" t="inlineStr">
        <is>
          <t>🔍 Investigate and apply appropriate controls</t>
        </is>
      </c>
      <c r="S2068" s="200" t="inlineStr">
        <is>
          <t>Rapid7 MSF: GitStack Unauthenticated REST API Requests | Module type: auxiliary_admin</t>
        </is>
      </c>
      <c r="T2068" s="200" t="n">
        <v>0</v>
      </c>
      <c r="U2068" s="200" t="n">
        <v>0</v>
      </c>
      <c r="V2068" s="200" t="inlineStr">
        <is>
          <t>T1203:Exploitation for Client Execution | T1190:Exploit Public-Facing Application</t>
        </is>
      </c>
      <c r="W2068" s="200" t="n">
        <v>2</v>
      </c>
      <c r="X2068" s="200" t="inlineStr">
        <is>
          <t>HIGH (72%)</t>
        </is>
      </c>
      <c r="Y2068" s="200" t="inlineStr">
        <is>
          <t>WEAPONIZED</t>
        </is>
      </c>
      <c r="Z2068" s="200" t="inlineStr">
        <is>
          <t>CHECK_VENDOR</t>
        </is>
      </c>
      <c r="AA2068" s="200" t="inlineStr">
        <is>
          <t>https://www.rapid7.com/db/search/?q=CVE-2018-5955</t>
        </is>
      </c>
      <c r="AB2068" s="200" t="inlineStr">
        <is>
          <t>NONE</t>
        </is>
      </c>
      <c r="AC2068" s="200" t="n">
        <v>0</v>
      </c>
      <c r="AD2068" s="200" t="inlineStr"/>
    </row>
    <row r="2069">
      <c r="A2069" s="200" t="inlineStr">
        <is>
          <t>MSF_MODULE</t>
        </is>
      </c>
      <c r="B2069" s="200" t="inlineStr">
        <is>
          <t>CVE-2018-15727</t>
        </is>
      </c>
      <c r="C2069" s="200" t="inlineStr">
        <is>
          <t>Metasploit module available: Grafana 2.0 through 5.2.2 authentication bypass for LDAP and OAuth | Type: auxiliary_admin | CVE-2018-15727</t>
        </is>
      </c>
      <c r="D2069" s="200" t="n">
        <v>7.5</v>
      </c>
      <c r="E2069" s="200" t="inlineStr">
        <is>
          <t>HIGH</t>
        </is>
      </c>
      <c r="F2069" s="200" t="n">
        <v>3</v>
      </c>
      <c r="G2069" s="200" t="n">
        <v>3</v>
      </c>
      <c r="H2069" s="200" t="inlineStr">
        <is>
          <t>CRITICAL</t>
        </is>
      </c>
      <c r="I2069" s="200" t="n">
        <v>16.5</v>
      </c>
      <c r="J2069" s="200" t="inlineStr">
        <is>
          <t>NO</t>
        </is>
      </c>
      <c r="K2069" s="200" t="inlineStr">
        <is>
          <t>https://nvd.nist.gov/vuln/detail/CVE-2018-15727</t>
        </is>
      </c>
      <c r="L2069" s="200" t="inlineStr">
        <is>
          <t>2026-03-03 18:53</t>
        </is>
      </c>
      <c r="M2069" s="200" t="inlineStr">
        <is>
          <t>PATCH_IMMEDIATELY</t>
        </is>
      </c>
      <c r="N2069" s="200" t="inlineStr">
        <is>
          <t>https://nvd.nist.gov/vuln/detail/CVE-2018-15727</t>
        </is>
      </c>
      <c r="O2069" s="200" t="inlineStr">
        <is>
          <t>Patch CVE-2018-15727 immediately — weaponized Metasploit module in public release | Module: Grafana 2.0 through 5.2.2 authentication bypass for LDAP and OAuth</t>
        </is>
      </c>
      <c r="P2069" s="200" t="inlineStr">
        <is>
          <t>See CVE details</t>
        </is>
      </c>
      <c r="Q2069" s="200" t="inlineStr">
        <is>
          <t>P2</t>
        </is>
      </c>
      <c r="R2069" s="200" t="inlineStr">
        <is>
          <t>🔍 Investigate and apply appropriate controls</t>
        </is>
      </c>
      <c r="S2069" s="200" t="inlineStr">
        <is>
          <t>Rapid7 MSF: Grafana 2.0 through 5.2.2 authentication bypass for LDAP and OAuth | Module type: auxiliary_admin</t>
        </is>
      </c>
      <c r="T2069" s="200" t="n">
        <v>0</v>
      </c>
      <c r="U2069" s="200" t="n">
        <v>0</v>
      </c>
      <c r="V2069" s="200" t="inlineStr">
        <is>
          <t>T1203:Exploitation for Client Execution | T1190:Exploit Public-Facing Application</t>
        </is>
      </c>
      <c r="W2069" s="200" t="n">
        <v>2</v>
      </c>
      <c r="X2069" s="200" t="inlineStr">
        <is>
          <t>HIGH (72%)</t>
        </is>
      </c>
      <c r="Y2069" s="200" t="inlineStr">
        <is>
          <t>WEAPONIZED</t>
        </is>
      </c>
      <c r="Z2069" s="200" t="inlineStr">
        <is>
          <t>CHECK_VENDOR</t>
        </is>
      </c>
      <c r="AA2069" s="200" t="inlineStr">
        <is>
          <t>https://www.rapid7.com/db/search/?q=CVE-2018-15727</t>
        </is>
      </c>
      <c r="AB2069" s="200" t="inlineStr">
        <is>
          <t>NONE</t>
        </is>
      </c>
      <c r="AC2069" s="200" t="n">
        <v>0</v>
      </c>
      <c r="AD2069" s="200" t="inlineStr"/>
    </row>
    <row r="2070">
      <c r="A2070" s="200" t="inlineStr">
        <is>
          <t>MSF_MODULE</t>
        </is>
      </c>
      <c r="B2070" s="200" t="inlineStr">
        <is>
          <t>CVE-2017-7921</t>
        </is>
      </c>
      <c r="C2070" s="200" t="inlineStr">
        <is>
          <t>Metasploit module available: Hikvision IP Camera Unauthenticated Password Change Via Improper Authentication  | Type: auxiliary_admin | CVE-2017-7921</t>
        </is>
      </c>
      <c r="D2070" s="200" t="n">
        <v>7.5</v>
      </c>
      <c r="E2070" s="200" t="inlineStr">
        <is>
          <t>HIGH</t>
        </is>
      </c>
      <c r="F2070" s="200" t="n">
        <v>3</v>
      </c>
      <c r="G2070" s="200" t="n">
        <v>3</v>
      </c>
      <c r="H2070" s="200" t="inlineStr">
        <is>
          <t>CRITICAL</t>
        </is>
      </c>
      <c r="I2070" s="200" t="n">
        <v>16.5</v>
      </c>
      <c r="J2070" s="200" t="inlineStr">
        <is>
          <t>NO</t>
        </is>
      </c>
      <c r="K2070" s="200" t="inlineStr">
        <is>
          <t>https://nvd.nist.gov/vuln/detail/CVE-2017-7921</t>
        </is>
      </c>
      <c r="L2070" s="200" t="inlineStr">
        <is>
          <t>2026-03-03 18:53</t>
        </is>
      </c>
      <c r="M2070" s="200" t="inlineStr">
        <is>
          <t>PATCH_IMMEDIATELY</t>
        </is>
      </c>
      <c r="N2070" s="200" t="inlineStr">
        <is>
          <t>https://nvd.nist.gov/vuln/detail/CVE-2017-7921</t>
        </is>
      </c>
      <c r="O2070" s="200" t="inlineStr">
        <is>
          <t xml:space="preserve">Patch CVE-2017-7921 immediately — weaponized Metasploit module in public release | Module: Hikvision IP Camera Unauthenticated Password Change Via Improper Authentication </t>
        </is>
      </c>
      <c r="P2070" s="200" t="inlineStr">
        <is>
          <t>See CVE details</t>
        </is>
      </c>
      <c r="Q2070" s="200" t="inlineStr">
        <is>
          <t>P2</t>
        </is>
      </c>
      <c r="R2070" s="200" t="inlineStr">
        <is>
          <t>🔍 Investigate and apply appropriate controls</t>
        </is>
      </c>
      <c r="S2070" s="200" t="inlineStr">
        <is>
          <t>Rapid7 MSF: Hikvision IP Camera Unauthenticated Password Change Via Improper Authentication  | Module type: auxiliary_admin</t>
        </is>
      </c>
      <c r="T2070" s="200" t="n">
        <v>0</v>
      </c>
      <c r="U2070" s="200" t="n">
        <v>0</v>
      </c>
      <c r="V2070" s="200" t="inlineStr">
        <is>
          <t>T1203:Exploitation for Client Execution | T1190:Exploit Public-Facing Application</t>
        </is>
      </c>
      <c r="W2070" s="200" t="n">
        <v>2</v>
      </c>
      <c r="X2070" s="200" t="inlineStr">
        <is>
          <t>HIGH (72%)</t>
        </is>
      </c>
      <c r="Y2070" s="200" t="inlineStr">
        <is>
          <t>WEAPONIZED</t>
        </is>
      </c>
      <c r="Z2070" s="200" t="inlineStr">
        <is>
          <t>CHECK_VENDOR</t>
        </is>
      </c>
      <c r="AA2070" s="200" t="inlineStr">
        <is>
          <t>https://www.rapid7.com/db/search/?q=CVE-2017-7921</t>
        </is>
      </c>
      <c r="AB2070" s="200" t="inlineStr">
        <is>
          <t>NONE</t>
        </is>
      </c>
      <c r="AC2070" s="200" t="n">
        <v>0</v>
      </c>
      <c r="AD2070" s="200" t="inlineStr"/>
    </row>
    <row r="2071">
      <c r="A2071" s="200" t="inlineStr">
        <is>
          <t>MSF_MODULE</t>
        </is>
      </c>
      <c r="B2071" s="200" t="inlineStr">
        <is>
          <t>CVE-2020-4427</t>
        </is>
      </c>
      <c r="C2071" s="200" t="inlineStr">
        <is>
          <t>Metasploit module available: IBM Data Risk Manager Arbitrary File Download | Type: auxiliary_admin | CVE-2020-4427</t>
        </is>
      </c>
      <c r="D2071" s="200" t="n">
        <v>7.5</v>
      </c>
      <c r="E2071" s="200" t="inlineStr">
        <is>
          <t>HIGH</t>
        </is>
      </c>
      <c r="F2071" s="200" t="n">
        <v>3</v>
      </c>
      <c r="G2071" s="200" t="n">
        <v>3</v>
      </c>
      <c r="H2071" s="200" t="inlineStr">
        <is>
          <t>CRITICAL</t>
        </is>
      </c>
      <c r="I2071" s="200" t="n">
        <v>16.5</v>
      </c>
      <c r="J2071" s="200" t="inlineStr">
        <is>
          <t>YES</t>
        </is>
      </c>
      <c r="K2071" s="200" t="inlineStr">
        <is>
          <t>https://nvd.nist.gov/vuln/detail/CVE-2020-4427</t>
        </is>
      </c>
      <c r="L2071" s="200" t="inlineStr">
        <is>
          <t>2026-03-03 18:53</t>
        </is>
      </c>
      <c r="M2071" s="200" t="inlineStr">
        <is>
          <t>PATCH_IMMEDIATELY</t>
        </is>
      </c>
      <c r="N2071" s="200" t="inlineStr">
        <is>
          <t>https://nvd.nist.gov/vuln/detail/CVE-2020-4427</t>
        </is>
      </c>
      <c r="O2071" s="200" t="inlineStr">
        <is>
          <t>Patch CVE-2020-4427 immediately — weaponized Metasploit module in public release | Module: IBM Data Risk Manager Arbitrary File Download</t>
        </is>
      </c>
      <c r="P2071" s="200" t="inlineStr">
        <is>
          <t>See CVE details</t>
        </is>
      </c>
      <c r="Q2071" s="200" t="inlineStr">
        <is>
          <t>P1</t>
        </is>
      </c>
      <c r="R2071" s="200" t="inlineStr">
        <is>
          <t>🔍 Investigate and apply appropriate controls</t>
        </is>
      </c>
      <c r="S2071" s="200" t="inlineStr">
        <is>
          <t>Rapid7 MSF: IBM Data Risk Manager Arbitrary File Download | Module type: auxiliary_admin</t>
        </is>
      </c>
      <c r="T2071" s="200" t="n">
        <v>0</v>
      </c>
      <c r="U2071" s="200" t="n">
        <v>0</v>
      </c>
      <c r="V2071" s="200" t="inlineStr">
        <is>
          <t>T1203:Exploitation for Client Execution | T1190:Exploit Public-Facing Application</t>
        </is>
      </c>
      <c r="W2071" s="200" t="n">
        <v>2</v>
      </c>
      <c r="X2071" s="200" t="inlineStr">
        <is>
          <t>HIGH (72%)</t>
        </is>
      </c>
      <c r="Y2071" s="200" t="inlineStr">
        <is>
          <t>WEAPONIZED</t>
        </is>
      </c>
      <c r="Z2071" s="200" t="inlineStr">
        <is>
          <t>CHECK_VENDOR</t>
        </is>
      </c>
      <c r="AA2071" s="200" t="inlineStr">
        <is>
          <t>https://www.rapid7.com/db/search/?q=CVE-2020-4427</t>
        </is>
      </c>
      <c r="AB2071" s="200" t="inlineStr">
        <is>
          <t>NONE</t>
        </is>
      </c>
      <c r="AC2071" s="200" t="n">
        <v>0</v>
      </c>
      <c r="AD2071" s="200" t="inlineStr"/>
    </row>
    <row r="2072">
      <c r="A2072" s="200" t="inlineStr">
        <is>
          <t>MSF_MODULE</t>
        </is>
      </c>
      <c r="B2072" s="200" t="inlineStr">
        <is>
          <t>CVE-2020-4429</t>
        </is>
      </c>
      <c r="C2072" s="200" t="inlineStr">
        <is>
          <t>Metasploit module available: IBM Data Risk Manager Arbitrary File Download | Type: auxiliary_admin | CVE-2020-4429</t>
        </is>
      </c>
      <c r="D2072" s="200" t="n">
        <v>7.5</v>
      </c>
      <c r="E2072" s="200" t="inlineStr">
        <is>
          <t>HIGH</t>
        </is>
      </c>
      <c r="F2072" s="200" t="n">
        <v>3</v>
      </c>
      <c r="G2072" s="200" t="n">
        <v>3</v>
      </c>
      <c r="H2072" s="200" t="inlineStr">
        <is>
          <t>CRITICAL</t>
        </is>
      </c>
      <c r="I2072" s="200" t="n">
        <v>16.5</v>
      </c>
      <c r="J2072" s="200" t="inlineStr">
        <is>
          <t>NO</t>
        </is>
      </c>
      <c r="K2072" s="200" t="inlineStr">
        <is>
          <t>https://nvd.nist.gov/vuln/detail/CVE-2020-4429</t>
        </is>
      </c>
      <c r="L2072" s="200" t="inlineStr">
        <is>
          <t>2026-03-03 18:53</t>
        </is>
      </c>
      <c r="M2072" s="200" t="inlineStr">
        <is>
          <t>PATCH_IMMEDIATELY</t>
        </is>
      </c>
      <c r="N2072" s="200" t="inlineStr">
        <is>
          <t>https://nvd.nist.gov/vuln/detail/CVE-2020-4429</t>
        </is>
      </c>
      <c r="O2072" s="200" t="inlineStr">
        <is>
          <t>Patch CVE-2020-4429 immediately — weaponized Metasploit module in public release | Module: IBM Data Risk Manager Arbitrary File Download</t>
        </is>
      </c>
      <c r="P2072" s="200" t="inlineStr">
        <is>
          <t>See CVE details</t>
        </is>
      </c>
      <c r="Q2072" s="200" t="inlineStr">
        <is>
          <t>P2</t>
        </is>
      </c>
      <c r="R2072" s="200" t="inlineStr">
        <is>
          <t>🔍 Investigate and apply appropriate controls</t>
        </is>
      </c>
      <c r="S2072" s="200" t="inlineStr">
        <is>
          <t>Rapid7 MSF: IBM Data Risk Manager Arbitrary File Download | Module type: auxiliary_admin</t>
        </is>
      </c>
      <c r="T2072" s="200" t="n">
        <v>0</v>
      </c>
      <c r="U2072" s="200" t="n">
        <v>0</v>
      </c>
      <c r="V2072" s="200" t="inlineStr">
        <is>
          <t>T1203:Exploitation for Client Execution | T1190:Exploit Public-Facing Application</t>
        </is>
      </c>
      <c r="W2072" s="200" t="n">
        <v>2</v>
      </c>
      <c r="X2072" s="200" t="inlineStr">
        <is>
          <t>HIGH (72%)</t>
        </is>
      </c>
      <c r="Y2072" s="200" t="inlineStr">
        <is>
          <t>WEAPONIZED</t>
        </is>
      </c>
      <c r="Z2072" s="200" t="inlineStr">
        <is>
          <t>CHECK_VENDOR</t>
        </is>
      </c>
      <c r="AA2072" s="200" t="inlineStr">
        <is>
          <t>https://www.rapid7.com/db/search/?q=CVE-2020-4429</t>
        </is>
      </c>
      <c r="AB2072" s="200" t="inlineStr">
        <is>
          <t>NONE</t>
        </is>
      </c>
      <c r="AC2072" s="200" t="n">
        <v>0</v>
      </c>
      <c r="AD2072" s="200" t="inlineStr"/>
    </row>
    <row r="2073">
      <c r="A2073" s="200" t="inlineStr">
        <is>
          <t>MSF_MODULE</t>
        </is>
      </c>
      <c r="B2073" s="200" t="inlineStr">
        <is>
          <t>CVE-2023-6329</t>
        </is>
      </c>
      <c r="C2073" s="200" t="inlineStr">
        <is>
          <t>Metasploit module available: Control iD iDSecure Authentication Bypass (CVE-2023-6329) | Type: auxiliary_admin | CVE-2023-6329</t>
        </is>
      </c>
      <c r="D2073" s="200" t="n">
        <v>7.5</v>
      </c>
      <c r="E2073" s="200" t="inlineStr">
        <is>
          <t>HIGH</t>
        </is>
      </c>
      <c r="F2073" s="200" t="n">
        <v>3</v>
      </c>
      <c r="G2073" s="200" t="n">
        <v>3</v>
      </c>
      <c r="H2073" s="200" t="inlineStr">
        <is>
          <t>CRITICAL</t>
        </is>
      </c>
      <c r="I2073" s="200" t="n">
        <v>16.5</v>
      </c>
      <c r="J2073" s="200" t="inlineStr">
        <is>
          <t>NO</t>
        </is>
      </c>
      <c r="K2073" s="200" t="inlineStr">
        <is>
          <t>https://nvd.nist.gov/vuln/detail/CVE-2023-6329</t>
        </is>
      </c>
      <c r="L2073" s="200" t="inlineStr">
        <is>
          <t>2026-03-03 18:53</t>
        </is>
      </c>
      <c r="M2073" s="200" t="inlineStr">
        <is>
          <t>PATCH_IMMEDIATELY</t>
        </is>
      </c>
      <c r="N2073" s="200" t="inlineStr">
        <is>
          <t>https://nvd.nist.gov/vuln/detail/CVE-2023-6329</t>
        </is>
      </c>
      <c r="O2073" s="200" t="inlineStr">
        <is>
          <t>Patch CVE-2023-6329 immediately — weaponized Metasploit module in public release | Module: Control iD iDSecure Authentication Bypass (CVE-2023-6329)</t>
        </is>
      </c>
      <c r="P2073" s="200" t="inlineStr">
        <is>
          <t>See CVE details</t>
        </is>
      </c>
      <c r="Q2073" s="200" t="inlineStr">
        <is>
          <t>P2</t>
        </is>
      </c>
      <c r="R2073" s="200" t="inlineStr">
        <is>
          <t>🔍 Investigate and apply appropriate controls</t>
        </is>
      </c>
      <c r="S2073" s="200" t="inlineStr">
        <is>
          <t>Rapid7 MSF: Control iD iDSecure Authentication Bypass (CVE-2023-6329) | Module type: auxiliary_admin</t>
        </is>
      </c>
      <c r="T2073" s="200" t="n">
        <v>0</v>
      </c>
      <c r="U2073" s="200" t="n">
        <v>0</v>
      </c>
      <c r="V2073" s="200" t="inlineStr">
        <is>
          <t>T1203:Exploitation for Client Execution | T1190:Exploit Public-Facing Application</t>
        </is>
      </c>
      <c r="W2073" s="200" t="n">
        <v>2</v>
      </c>
      <c r="X2073" s="200" t="inlineStr">
        <is>
          <t>HIGH (72%)</t>
        </is>
      </c>
      <c r="Y2073" s="200" t="inlineStr">
        <is>
          <t>WEAPONIZED</t>
        </is>
      </c>
      <c r="Z2073" s="200" t="inlineStr">
        <is>
          <t>CHECK_VENDOR</t>
        </is>
      </c>
      <c r="AA2073" s="200" t="inlineStr">
        <is>
          <t>https://www.rapid7.com/db/search/?q=CVE-2023-6329</t>
        </is>
      </c>
      <c r="AB2073" s="200" t="inlineStr">
        <is>
          <t>NONE</t>
        </is>
      </c>
      <c r="AC2073" s="200" t="n">
        <v>0</v>
      </c>
      <c r="AD2073" s="200" t="inlineStr"/>
    </row>
    <row r="2074">
      <c r="A2074" s="200" t="inlineStr">
        <is>
          <t>MSF_MODULE</t>
        </is>
      </c>
      <c r="B2074" s="200" t="inlineStr">
        <is>
          <t>CVE-2010-2731</t>
        </is>
      </c>
      <c r="C2074" s="200" t="inlineStr">
        <is>
          <t>Metasploit module available: MS10-065 Microsoft IIS 5 NTFS Stream Authentication Bypass | Type: auxiliary_admin | CVE-2010-2731</t>
        </is>
      </c>
      <c r="D2074" s="200" t="n">
        <v>7.5</v>
      </c>
      <c r="E2074" s="200" t="inlineStr">
        <is>
          <t>HIGH</t>
        </is>
      </c>
      <c r="F2074" s="200" t="n">
        <v>3</v>
      </c>
      <c r="G2074" s="200" t="n">
        <v>3</v>
      </c>
      <c r="H2074" s="200" t="inlineStr">
        <is>
          <t>CRITICAL</t>
        </is>
      </c>
      <c r="I2074" s="200" t="n">
        <v>16.5</v>
      </c>
      <c r="J2074" s="200" t="inlineStr">
        <is>
          <t>NO</t>
        </is>
      </c>
      <c r="K2074" s="200" t="inlineStr">
        <is>
          <t>https://nvd.nist.gov/vuln/detail/CVE-2010-2731</t>
        </is>
      </c>
      <c r="L2074" s="200" t="inlineStr">
        <is>
          <t>2026-03-03 18:53</t>
        </is>
      </c>
      <c r="M2074" s="200" t="inlineStr">
        <is>
          <t>PATCH_IMMEDIATELY</t>
        </is>
      </c>
      <c r="N2074" s="200" t="inlineStr">
        <is>
          <t>https://nvd.nist.gov/vuln/detail/CVE-2010-2731</t>
        </is>
      </c>
      <c r="O2074" s="200" t="inlineStr">
        <is>
          <t>Patch CVE-2010-2731 immediately — weaponized Metasploit module in public release | Module: MS10-065 Microsoft IIS 5 NTFS Stream Authentication Bypass</t>
        </is>
      </c>
      <c r="P2074" s="200" t="inlineStr">
        <is>
          <t>See CVE details</t>
        </is>
      </c>
      <c r="Q2074" s="200" t="inlineStr">
        <is>
          <t>P2</t>
        </is>
      </c>
      <c r="R2074" s="200" t="inlineStr">
        <is>
          <t>🔍 Investigate and apply appropriate controls</t>
        </is>
      </c>
      <c r="S2074" s="200" t="inlineStr">
        <is>
          <t>Rapid7 MSF: MS10-065 Microsoft IIS 5 NTFS Stream Authentication Bypass | Module type: auxiliary_admin</t>
        </is>
      </c>
      <c r="T2074" s="200" t="n">
        <v>0</v>
      </c>
      <c r="U2074" s="200" t="n">
        <v>0</v>
      </c>
      <c r="V2074" s="200" t="inlineStr">
        <is>
          <t>T1203:Exploitation for Client Execution | T1190:Exploit Public-Facing Application</t>
        </is>
      </c>
      <c r="W2074" s="200" t="n">
        <v>2</v>
      </c>
      <c r="X2074" s="200" t="inlineStr">
        <is>
          <t>HIGH (72%)</t>
        </is>
      </c>
      <c r="Y2074" s="200" t="inlineStr">
        <is>
          <t>WEAPONIZED</t>
        </is>
      </c>
      <c r="Z2074" s="200" t="inlineStr">
        <is>
          <t>CHECK_VENDOR</t>
        </is>
      </c>
      <c r="AA2074" s="200" t="inlineStr">
        <is>
          <t>https://www.rapid7.com/db/search/?q=CVE-2010-2731</t>
        </is>
      </c>
      <c r="AB2074" s="200" t="inlineStr">
        <is>
          <t>NONE</t>
        </is>
      </c>
      <c r="AC2074" s="200" t="n">
        <v>0</v>
      </c>
      <c r="AD2074" s="200" t="inlineStr"/>
    </row>
    <row r="2075">
      <c r="A2075" s="200" t="inlineStr">
        <is>
          <t>MSF_MODULE</t>
        </is>
      </c>
      <c r="B2075" s="200" t="inlineStr">
        <is>
          <t>CVE-2007-4915</t>
        </is>
      </c>
      <c r="C2075" s="200" t="inlineStr">
        <is>
          <t>Metasploit module available: Intersil (Boa) HTTPd Basic Authentication Password Reset | Type: auxiliary_admin | CVE-2007-4915</t>
        </is>
      </c>
      <c r="D2075" s="200" t="n">
        <v>7.5</v>
      </c>
      <c r="E2075" s="200" t="inlineStr">
        <is>
          <t>HIGH</t>
        </is>
      </c>
      <c r="F2075" s="200" t="n">
        <v>3</v>
      </c>
      <c r="G2075" s="200" t="n">
        <v>3</v>
      </c>
      <c r="H2075" s="200" t="inlineStr">
        <is>
          <t>CRITICAL</t>
        </is>
      </c>
      <c r="I2075" s="200" t="n">
        <v>16.5</v>
      </c>
      <c r="J2075" s="200" t="inlineStr">
        <is>
          <t>NO</t>
        </is>
      </c>
      <c r="K2075" s="200" t="inlineStr">
        <is>
          <t>https://nvd.nist.gov/vuln/detail/CVE-2007-4915</t>
        </is>
      </c>
      <c r="L2075" s="200" t="inlineStr">
        <is>
          <t>2026-03-03 18:53</t>
        </is>
      </c>
      <c r="M2075" s="200" t="inlineStr">
        <is>
          <t>PATCH_IMMEDIATELY</t>
        </is>
      </c>
      <c r="N2075" s="200" t="inlineStr">
        <is>
          <t>https://nvd.nist.gov/vuln/detail/CVE-2007-4915</t>
        </is>
      </c>
      <c r="O2075" s="200" t="inlineStr">
        <is>
          <t>Patch CVE-2007-4915 immediately — weaponized Metasploit module in public release | Module: Intersil (Boa) HTTPd Basic Authentication Password Reset</t>
        </is>
      </c>
      <c r="P2075" s="200" t="inlineStr">
        <is>
          <t>See CVE details</t>
        </is>
      </c>
      <c r="Q2075" s="200" t="inlineStr">
        <is>
          <t>P2</t>
        </is>
      </c>
      <c r="R2075" s="200" t="inlineStr">
        <is>
          <t>🔍 Investigate and apply appropriate controls</t>
        </is>
      </c>
      <c r="S2075" s="200" t="inlineStr">
        <is>
          <t>Rapid7 MSF: Intersil (Boa) HTTPd Basic Authentication Password Reset | Module type: auxiliary_admin</t>
        </is>
      </c>
      <c r="T2075" s="200" t="n">
        <v>0</v>
      </c>
      <c r="U2075" s="200" t="n">
        <v>0</v>
      </c>
      <c r="V2075" s="200" t="inlineStr">
        <is>
          <t>T1203:Exploitation for Client Execution | T1190:Exploit Public-Facing Application</t>
        </is>
      </c>
      <c r="W2075" s="200" t="n">
        <v>2</v>
      </c>
      <c r="X2075" s="200" t="inlineStr">
        <is>
          <t>HIGH (72%)</t>
        </is>
      </c>
      <c r="Y2075" s="200" t="inlineStr">
        <is>
          <t>WEAPONIZED</t>
        </is>
      </c>
      <c r="Z2075" s="200" t="inlineStr">
        <is>
          <t>CHECK_VENDOR</t>
        </is>
      </c>
      <c r="AA2075" s="200" t="inlineStr">
        <is>
          <t>https://www.rapid7.com/db/search/?q=CVE-2007-4915</t>
        </is>
      </c>
      <c r="AB2075" s="200" t="inlineStr">
        <is>
          <t>NONE</t>
        </is>
      </c>
      <c r="AC2075" s="200" t="n">
        <v>0</v>
      </c>
      <c r="AD2075" s="200" t="inlineStr"/>
    </row>
    <row r="2076">
      <c r="A2076" s="200" t="inlineStr">
        <is>
          <t>MSF_MODULE</t>
        </is>
      </c>
      <c r="B2076" s="200" t="inlineStr">
        <is>
          <t>CVE-2009-2367</t>
        </is>
      </c>
      <c r="C2076" s="200" t="inlineStr">
        <is>
          <t>Metasploit module available: Iomega StorCenter Pro NAS Web Authentication Bypass | Type: auxiliary_admin | CVE-2009-2367</t>
        </is>
      </c>
      <c r="D2076" s="200" t="n">
        <v>7.5</v>
      </c>
      <c r="E2076" s="200" t="inlineStr">
        <is>
          <t>HIGH</t>
        </is>
      </c>
      <c r="F2076" s="200" t="n">
        <v>3</v>
      </c>
      <c r="G2076" s="200" t="n">
        <v>3</v>
      </c>
      <c r="H2076" s="200" t="inlineStr">
        <is>
          <t>CRITICAL</t>
        </is>
      </c>
      <c r="I2076" s="200" t="n">
        <v>16.5</v>
      </c>
      <c r="J2076" s="200" t="inlineStr">
        <is>
          <t>NO</t>
        </is>
      </c>
      <c r="K2076" s="200" t="inlineStr">
        <is>
          <t>https://nvd.nist.gov/vuln/detail/CVE-2009-2367</t>
        </is>
      </c>
      <c r="L2076" s="200" t="inlineStr">
        <is>
          <t>2026-03-03 18:53</t>
        </is>
      </c>
      <c r="M2076" s="200" t="inlineStr">
        <is>
          <t>PATCH_IMMEDIATELY</t>
        </is>
      </c>
      <c r="N2076" s="200" t="inlineStr">
        <is>
          <t>https://nvd.nist.gov/vuln/detail/CVE-2009-2367</t>
        </is>
      </c>
      <c r="O2076" s="200" t="inlineStr">
        <is>
          <t>Patch CVE-2009-2367 immediately — weaponized Metasploit module in public release | Module: Iomega StorCenter Pro NAS Web Authentication Bypass</t>
        </is>
      </c>
      <c r="P2076" s="200" t="inlineStr">
        <is>
          <t>See CVE details</t>
        </is>
      </c>
      <c r="Q2076" s="200" t="inlineStr">
        <is>
          <t>P2</t>
        </is>
      </c>
      <c r="R2076" s="200" t="inlineStr">
        <is>
          <t>🔍 Investigate and apply appropriate controls</t>
        </is>
      </c>
      <c r="S2076" s="200" t="inlineStr">
        <is>
          <t>Rapid7 MSF: Iomega StorCenter Pro NAS Web Authentication Bypass | Module type: auxiliary_admin</t>
        </is>
      </c>
      <c r="T2076" s="200" t="n">
        <v>0</v>
      </c>
      <c r="U2076" s="200" t="n">
        <v>0</v>
      </c>
      <c r="V2076" s="200" t="inlineStr">
        <is>
          <t>T1203:Exploitation for Client Execution | T1190:Exploit Public-Facing Application</t>
        </is>
      </c>
      <c r="W2076" s="200" t="n">
        <v>2</v>
      </c>
      <c r="X2076" s="200" t="inlineStr">
        <is>
          <t>HIGH (72%)</t>
        </is>
      </c>
      <c r="Y2076" s="200" t="inlineStr">
        <is>
          <t>WEAPONIZED</t>
        </is>
      </c>
      <c r="Z2076" s="200" t="inlineStr">
        <is>
          <t>CHECK_VENDOR</t>
        </is>
      </c>
      <c r="AA2076" s="200" t="inlineStr">
        <is>
          <t>https://www.rapid7.com/db/search/?q=CVE-2009-2367</t>
        </is>
      </c>
      <c r="AB2076" s="200" t="inlineStr">
        <is>
          <t>NONE</t>
        </is>
      </c>
      <c r="AC2076" s="200" t="n">
        <v>0</v>
      </c>
      <c r="AD2076" s="200" t="inlineStr"/>
    </row>
    <row r="2077">
      <c r="A2077" s="200" t="inlineStr">
        <is>
          <t>MSF_MODULE</t>
        </is>
      </c>
      <c r="B2077" s="200" t="inlineStr">
        <is>
          <t>CVE-2024-7593</t>
        </is>
      </c>
      <c r="C2077" s="200" t="inlineStr">
        <is>
          <t>Metasploit module available: Ivanti Virtual Traffic Manager Authentication Bypass (CVE-2024-7593) | Type: auxiliary_admin | CVE-2024-7593</t>
        </is>
      </c>
      <c r="D2077" s="200" t="n">
        <v>7.5</v>
      </c>
      <c r="E2077" s="200" t="inlineStr">
        <is>
          <t>HIGH</t>
        </is>
      </c>
      <c r="F2077" s="200" t="n">
        <v>3</v>
      </c>
      <c r="G2077" s="200" t="n">
        <v>3</v>
      </c>
      <c r="H2077" s="200" t="inlineStr">
        <is>
          <t>CRITICAL</t>
        </is>
      </c>
      <c r="I2077" s="200" t="n">
        <v>16.5</v>
      </c>
      <c r="J2077" s="200" t="inlineStr">
        <is>
          <t>YES</t>
        </is>
      </c>
      <c r="K2077" s="200" t="inlineStr">
        <is>
          <t>https://nvd.nist.gov/vuln/detail/CVE-2024-7593</t>
        </is>
      </c>
      <c r="L2077" s="200" t="inlineStr">
        <is>
          <t>2026-03-03 18:53</t>
        </is>
      </c>
      <c r="M2077" s="200" t="inlineStr">
        <is>
          <t>PATCH_IMMEDIATELY</t>
        </is>
      </c>
      <c r="N2077" s="200" t="inlineStr">
        <is>
          <t>https://nvd.nist.gov/vuln/detail/CVE-2024-7593</t>
        </is>
      </c>
      <c r="O2077" s="200" t="inlineStr">
        <is>
          <t>Patch CVE-2024-7593 immediately — weaponized Metasploit module in public release | Module: Ivanti Virtual Traffic Manager Authentication Bypass (CVE-2024-7593)</t>
        </is>
      </c>
      <c r="P2077" s="200" t="inlineStr">
        <is>
          <t>See CVE details</t>
        </is>
      </c>
      <c r="Q2077" s="200" t="inlineStr">
        <is>
          <t>P1</t>
        </is>
      </c>
      <c r="R2077" s="200" t="inlineStr">
        <is>
          <t>🔍 Investigate and apply appropriate controls</t>
        </is>
      </c>
      <c r="S2077" s="200" t="inlineStr">
        <is>
          <t>Rapid7 MSF: Ivanti Virtual Traffic Manager Authentication Bypass (CVE-2024-7593) | Module type: auxiliary_admin</t>
        </is>
      </c>
      <c r="T2077" s="200" t="n">
        <v>0</v>
      </c>
      <c r="U2077" s="200" t="n">
        <v>0</v>
      </c>
      <c r="V2077" s="200" t="inlineStr">
        <is>
          <t>T1203:Exploitation for Client Execution | T1190:Exploit Public-Facing Application</t>
        </is>
      </c>
      <c r="W2077" s="200" t="n">
        <v>2</v>
      </c>
      <c r="X2077" s="200" t="inlineStr">
        <is>
          <t>HIGH (72%)</t>
        </is>
      </c>
      <c r="Y2077" s="200" t="inlineStr">
        <is>
          <t>WEAPONIZED</t>
        </is>
      </c>
      <c r="Z2077" s="200" t="inlineStr">
        <is>
          <t>CHECK_VENDOR</t>
        </is>
      </c>
      <c r="AA2077" s="200" t="inlineStr">
        <is>
          <t>https://www.rapid7.com/db/search/?q=CVE-2024-7593</t>
        </is>
      </c>
      <c r="AB2077" s="200" t="inlineStr">
        <is>
          <t>NONE</t>
        </is>
      </c>
      <c r="AC2077" s="200" t="n">
        <v>0</v>
      </c>
      <c r="AD2077" s="200" t="inlineStr"/>
    </row>
    <row r="2078">
      <c r="A2078" s="200" t="inlineStr">
        <is>
          <t>MSF_MODULE</t>
        </is>
      </c>
      <c r="B2078" s="200" t="inlineStr">
        <is>
          <t>CVE-2010-0738</t>
        </is>
      </c>
      <c r="C2078" s="200" t="inlineStr">
        <is>
          <t>Metasploit module available: JBoss JMX Console Beanshell Deployer WAR Upload and Deployment | Type: auxiliary_admin | CVE-2010-0738</t>
        </is>
      </c>
      <c r="D2078" s="200" t="n">
        <v>7.5</v>
      </c>
      <c r="E2078" s="200" t="inlineStr">
        <is>
          <t>HIGH</t>
        </is>
      </c>
      <c r="F2078" s="200" t="n">
        <v>3</v>
      </c>
      <c r="G2078" s="200" t="n">
        <v>3</v>
      </c>
      <c r="H2078" s="200" t="inlineStr">
        <is>
          <t>CRITICAL</t>
        </is>
      </c>
      <c r="I2078" s="200" t="n">
        <v>16.5</v>
      </c>
      <c r="J2078" s="200" t="inlineStr">
        <is>
          <t>YES</t>
        </is>
      </c>
      <c r="K2078" s="200" t="inlineStr">
        <is>
          <t>https://nvd.nist.gov/vuln/detail/CVE-2010-0738</t>
        </is>
      </c>
      <c r="L2078" s="200" t="inlineStr">
        <is>
          <t>2026-03-03 18:53</t>
        </is>
      </c>
      <c r="M2078" s="200" t="inlineStr">
        <is>
          <t>PATCH_IMMEDIATELY</t>
        </is>
      </c>
      <c r="N2078" s="200" t="inlineStr">
        <is>
          <t>https://nvd.nist.gov/vuln/detail/CVE-2010-0738</t>
        </is>
      </c>
      <c r="O2078" s="200" t="inlineStr">
        <is>
          <t>Patch CVE-2010-0738 immediately — weaponized Metasploit module in public release | Module: JBoss JMX Console Beanshell Deployer WAR Upload and Deployment</t>
        </is>
      </c>
      <c r="P2078" s="200" t="inlineStr">
        <is>
          <t>See CVE details</t>
        </is>
      </c>
      <c r="Q2078" s="200" t="inlineStr">
        <is>
          <t>P1</t>
        </is>
      </c>
      <c r="R2078" s="200" t="inlineStr">
        <is>
          <t>🔍 Investigate and apply appropriate controls</t>
        </is>
      </c>
      <c r="S2078" s="200" t="inlineStr">
        <is>
          <t>Rapid7 MSF: JBoss JMX Console Beanshell Deployer WAR Upload and Deployment | Module type: auxiliary_admin</t>
        </is>
      </c>
      <c r="T2078" s="200" t="n">
        <v>0.9085</v>
      </c>
      <c r="U2078" s="200" t="n">
        <v>0.9963</v>
      </c>
      <c r="V2078" s="200" t="inlineStr">
        <is>
          <t>T1203:Exploitation for Client Execution | T1190:Exploit Public-Facing Application</t>
        </is>
      </c>
      <c r="W2078" s="200" t="n">
        <v>2</v>
      </c>
      <c r="X2078" s="200" t="inlineStr">
        <is>
          <t>HIGH (72%)</t>
        </is>
      </c>
      <c r="Y2078" s="200" t="inlineStr">
        <is>
          <t>WEAPONIZED</t>
        </is>
      </c>
      <c r="Z2078" s="200" t="inlineStr">
        <is>
          <t>CHECK_VENDOR</t>
        </is>
      </c>
      <c r="AA2078" s="200" t="inlineStr">
        <is>
          <t>https://www.rapid7.com/db/search/?q=CVE-2010-0738</t>
        </is>
      </c>
      <c r="AB2078" s="200" t="inlineStr">
        <is>
          <t>NONE</t>
        </is>
      </c>
      <c r="AC2078" s="200" t="n">
        <v>0</v>
      </c>
      <c r="AD2078" s="200" t="inlineStr"/>
    </row>
    <row r="2079">
      <c r="A2079" s="200" t="inlineStr">
        <is>
          <t>MSF_MODULE</t>
        </is>
      </c>
      <c r="B2079" s="200" t="inlineStr">
        <is>
          <t>CVE-2010-1871</t>
        </is>
      </c>
      <c r="C2079" s="200" t="inlineStr">
        <is>
          <t>Metasploit module available: JBoss Seam 2 Remote Command Execution | Type: auxiliary_admin | CVE-2010-1871</t>
        </is>
      </c>
      <c r="D2079" s="200" t="n">
        <v>7.5</v>
      </c>
      <c r="E2079" s="200" t="inlineStr">
        <is>
          <t>HIGH</t>
        </is>
      </c>
      <c r="F2079" s="200" t="n">
        <v>3</v>
      </c>
      <c r="G2079" s="200" t="n">
        <v>3</v>
      </c>
      <c r="H2079" s="200" t="inlineStr">
        <is>
          <t>CRITICAL</t>
        </is>
      </c>
      <c r="I2079" s="200" t="n">
        <v>16.5</v>
      </c>
      <c r="J2079" s="200" t="inlineStr">
        <is>
          <t>YES</t>
        </is>
      </c>
      <c r="K2079" s="200" t="inlineStr">
        <is>
          <t>https://nvd.nist.gov/vuln/detail/CVE-2010-1871</t>
        </is>
      </c>
      <c r="L2079" s="200" t="inlineStr">
        <is>
          <t>2026-03-03 18:53</t>
        </is>
      </c>
      <c r="M2079" s="200" t="inlineStr">
        <is>
          <t>PATCH_IMMEDIATELY</t>
        </is>
      </c>
      <c r="N2079" s="200" t="inlineStr">
        <is>
          <t>https://nvd.nist.gov/vuln/detail/CVE-2010-1871</t>
        </is>
      </c>
      <c r="O2079" s="200" t="inlineStr">
        <is>
          <t>Patch CVE-2010-1871 immediately — weaponized Metasploit module in public release | Module: JBoss Seam 2 Remote Command Execution</t>
        </is>
      </c>
      <c r="P2079" s="200" t="inlineStr">
        <is>
          <t>See CVE details</t>
        </is>
      </c>
      <c r="Q2079" s="200" t="inlineStr">
        <is>
          <t>P1</t>
        </is>
      </c>
      <c r="R2079" s="200" t="inlineStr">
        <is>
          <t>🔍 Investigate and apply appropriate controls</t>
        </is>
      </c>
      <c r="S2079" s="200" t="inlineStr">
        <is>
          <t>Rapid7 MSF: JBoss Seam 2 Remote Command Execution | Module type: auxiliary_admin</t>
        </is>
      </c>
      <c r="T2079" s="200" t="n">
        <v>0.9339</v>
      </c>
      <c r="U2079" s="200" t="n">
        <v>0.9981</v>
      </c>
      <c r="V2079" s="200" t="inlineStr">
        <is>
          <t>T1203:Exploitation for Client Execution | T1190:Exploit Public-Facing Application</t>
        </is>
      </c>
      <c r="W2079" s="200" t="n">
        <v>2</v>
      </c>
      <c r="X2079" s="200" t="inlineStr">
        <is>
          <t>HIGH (72%)</t>
        </is>
      </c>
      <c r="Y2079" s="200" t="inlineStr">
        <is>
          <t>WEAPONIZED</t>
        </is>
      </c>
      <c r="Z2079" s="200" t="inlineStr">
        <is>
          <t>CHECK_VENDOR</t>
        </is>
      </c>
      <c r="AA2079" s="200" t="inlineStr">
        <is>
          <t>https://www.rapid7.com/db/search/?q=CVE-2010-1871</t>
        </is>
      </c>
      <c r="AB2079" s="200" t="inlineStr">
        <is>
          <t>NONE</t>
        </is>
      </c>
      <c r="AC2079" s="200" t="n">
        <v>0</v>
      </c>
      <c r="AD2079" s="200" t="inlineStr"/>
    </row>
    <row r="2080">
      <c r="A2080" s="200" t="inlineStr">
        <is>
          <t>MSF_MODULE</t>
        </is>
      </c>
      <c r="B2080" s="200" t="inlineStr">
        <is>
          <t>CVE-2016-8869</t>
        </is>
      </c>
      <c r="C2080" s="200" t="inlineStr">
        <is>
          <t>Metasploit module available: Joomla Account Creation and Privilege Escalation | Type: auxiliary_admin | CVE-2016-8869</t>
        </is>
      </c>
      <c r="D2080" s="200" t="n">
        <v>7.5</v>
      </c>
      <c r="E2080" s="200" t="inlineStr">
        <is>
          <t>HIGH</t>
        </is>
      </c>
      <c r="F2080" s="200" t="n">
        <v>3</v>
      </c>
      <c r="G2080" s="200" t="n">
        <v>3</v>
      </c>
      <c r="H2080" s="200" t="inlineStr">
        <is>
          <t>CRITICAL</t>
        </is>
      </c>
      <c r="I2080" s="200" t="n">
        <v>16.5</v>
      </c>
      <c r="J2080" s="200" t="inlineStr">
        <is>
          <t>NO</t>
        </is>
      </c>
      <c r="K2080" s="200" t="inlineStr">
        <is>
          <t>https://nvd.nist.gov/vuln/detail/CVE-2016-8869</t>
        </is>
      </c>
      <c r="L2080" s="200" t="inlineStr">
        <is>
          <t>2026-03-03 18:53</t>
        </is>
      </c>
      <c r="M2080" s="200" t="inlineStr">
        <is>
          <t>PATCH_IMMEDIATELY</t>
        </is>
      </c>
      <c r="N2080" s="200" t="inlineStr">
        <is>
          <t>https://nvd.nist.gov/vuln/detail/CVE-2016-8869</t>
        </is>
      </c>
      <c r="O2080" s="200" t="inlineStr">
        <is>
          <t>Patch CVE-2016-8869 immediately — weaponized Metasploit module in public release | Module: Joomla Account Creation and Privilege Escalation</t>
        </is>
      </c>
      <c r="P2080" s="200" t="inlineStr">
        <is>
          <t>See CVE details</t>
        </is>
      </c>
      <c r="Q2080" s="200" t="inlineStr">
        <is>
          <t>P2</t>
        </is>
      </c>
      <c r="R2080" s="200" t="inlineStr">
        <is>
          <t>🔍 Investigate and apply appropriate controls</t>
        </is>
      </c>
      <c r="S2080" s="200" t="inlineStr">
        <is>
          <t>Rapid7 MSF: Joomla Account Creation and Privilege Escalation | Module type: auxiliary_admin</t>
        </is>
      </c>
      <c r="T2080" s="200" t="n">
        <v>0</v>
      </c>
      <c r="U2080" s="200" t="n">
        <v>0</v>
      </c>
      <c r="V2080" s="200" t="inlineStr">
        <is>
          <t>T1203:Exploitation for Client Execution | T1190:Exploit Public-Facing Application</t>
        </is>
      </c>
      <c r="W2080" s="200" t="n">
        <v>2</v>
      </c>
      <c r="X2080" s="200" t="inlineStr">
        <is>
          <t>HIGH (72%)</t>
        </is>
      </c>
      <c r="Y2080" s="200" t="inlineStr">
        <is>
          <t>WEAPONIZED</t>
        </is>
      </c>
      <c r="Z2080" s="200" t="inlineStr">
        <is>
          <t>CHECK_VENDOR</t>
        </is>
      </c>
      <c r="AA2080" s="200" t="inlineStr">
        <is>
          <t>https://www.rapid7.com/db/search/?q=CVE-2016-8869</t>
        </is>
      </c>
      <c r="AB2080" s="200" t="inlineStr">
        <is>
          <t>NONE</t>
        </is>
      </c>
      <c r="AC2080" s="200" t="n">
        <v>0</v>
      </c>
      <c r="AD2080" s="200" t="inlineStr"/>
    </row>
    <row r="2081">
      <c r="A2081" s="200" t="inlineStr">
        <is>
          <t>MSF_MODULE</t>
        </is>
      </c>
      <c r="B2081" s="200" t="inlineStr">
        <is>
          <t>CVE-2016-8870</t>
        </is>
      </c>
      <c r="C2081" s="200" t="inlineStr">
        <is>
          <t>Metasploit module available: Joomla Account Creation and Privilege Escalation | Type: auxiliary_admin | CVE-2016-8870</t>
        </is>
      </c>
      <c r="D2081" s="200" t="n">
        <v>7.5</v>
      </c>
      <c r="E2081" s="200" t="inlineStr">
        <is>
          <t>HIGH</t>
        </is>
      </c>
      <c r="F2081" s="200" t="n">
        <v>3</v>
      </c>
      <c r="G2081" s="200" t="n">
        <v>3</v>
      </c>
      <c r="H2081" s="200" t="inlineStr">
        <is>
          <t>CRITICAL</t>
        </is>
      </c>
      <c r="I2081" s="200" t="n">
        <v>16.5</v>
      </c>
      <c r="J2081" s="200" t="inlineStr">
        <is>
          <t>NO</t>
        </is>
      </c>
      <c r="K2081" s="200" t="inlineStr">
        <is>
          <t>https://nvd.nist.gov/vuln/detail/CVE-2016-8870</t>
        </is>
      </c>
      <c r="L2081" s="200" t="inlineStr">
        <is>
          <t>2026-03-03 18:53</t>
        </is>
      </c>
      <c r="M2081" s="200" t="inlineStr">
        <is>
          <t>PATCH_IMMEDIATELY</t>
        </is>
      </c>
      <c r="N2081" s="200" t="inlineStr">
        <is>
          <t>https://nvd.nist.gov/vuln/detail/CVE-2016-8870</t>
        </is>
      </c>
      <c r="O2081" s="200" t="inlineStr">
        <is>
          <t>Patch CVE-2016-8870 immediately — weaponized Metasploit module in public release | Module: Joomla Account Creation and Privilege Escalation</t>
        </is>
      </c>
      <c r="P2081" s="200" t="inlineStr">
        <is>
          <t>See CVE details</t>
        </is>
      </c>
      <c r="Q2081" s="200" t="inlineStr">
        <is>
          <t>P2</t>
        </is>
      </c>
      <c r="R2081" s="200" t="inlineStr">
        <is>
          <t>🔍 Investigate and apply appropriate controls</t>
        </is>
      </c>
      <c r="S2081" s="200" t="inlineStr">
        <is>
          <t>Rapid7 MSF: Joomla Account Creation and Privilege Escalation | Module type: auxiliary_admin</t>
        </is>
      </c>
      <c r="T2081" s="200" t="n">
        <v>0</v>
      </c>
      <c r="U2081" s="200" t="n">
        <v>0</v>
      </c>
      <c r="V2081" s="200" t="inlineStr">
        <is>
          <t>T1203:Exploitation for Client Execution | T1190:Exploit Public-Facing Application</t>
        </is>
      </c>
      <c r="W2081" s="200" t="n">
        <v>2</v>
      </c>
      <c r="X2081" s="200" t="inlineStr">
        <is>
          <t>HIGH (72%)</t>
        </is>
      </c>
      <c r="Y2081" s="200" t="inlineStr">
        <is>
          <t>WEAPONIZED</t>
        </is>
      </c>
      <c r="Z2081" s="200" t="inlineStr">
        <is>
          <t>CHECK_VENDOR</t>
        </is>
      </c>
      <c r="AA2081" s="200" t="inlineStr">
        <is>
          <t>https://www.rapid7.com/db/search/?q=CVE-2016-8870</t>
        </is>
      </c>
      <c r="AB2081" s="200" t="inlineStr">
        <is>
          <t>NONE</t>
        </is>
      </c>
      <c r="AC2081" s="200" t="n">
        <v>0</v>
      </c>
      <c r="AD2081" s="200" t="inlineStr"/>
    </row>
    <row r="2082">
      <c r="A2082" s="200" t="inlineStr">
        <is>
          <t>MSF_MODULE</t>
        </is>
      </c>
      <c r="B2082" s="200" t="inlineStr">
        <is>
          <t>CVE-2015-6922</t>
        </is>
      </c>
      <c r="C2082" s="200" t="inlineStr">
        <is>
          <t>Metasploit module available: Kaseya VSA Master Administrator Account Creation | Type: auxiliary_admin | CVE-2015-6922</t>
        </is>
      </c>
      <c r="D2082" s="200" t="n">
        <v>7.5</v>
      </c>
      <c r="E2082" s="200" t="inlineStr">
        <is>
          <t>HIGH</t>
        </is>
      </c>
      <c r="F2082" s="200" t="n">
        <v>3</v>
      </c>
      <c r="G2082" s="200" t="n">
        <v>3</v>
      </c>
      <c r="H2082" s="200" t="inlineStr">
        <is>
          <t>CRITICAL</t>
        </is>
      </c>
      <c r="I2082" s="200" t="n">
        <v>16.5</v>
      </c>
      <c r="J2082" s="200" t="inlineStr">
        <is>
          <t>NO</t>
        </is>
      </c>
      <c r="K2082" s="200" t="inlineStr">
        <is>
          <t>https://nvd.nist.gov/vuln/detail/CVE-2015-6922</t>
        </is>
      </c>
      <c r="L2082" s="200" t="inlineStr">
        <is>
          <t>2026-03-03 18:53</t>
        </is>
      </c>
      <c r="M2082" s="200" t="inlineStr">
        <is>
          <t>PATCH_IMMEDIATELY</t>
        </is>
      </c>
      <c r="N2082" s="200" t="inlineStr">
        <is>
          <t>https://nvd.nist.gov/vuln/detail/CVE-2015-6922</t>
        </is>
      </c>
      <c r="O2082" s="200" t="inlineStr">
        <is>
          <t>Patch CVE-2015-6922 immediately — weaponized Metasploit module in public release | Module: Kaseya VSA Master Administrator Account Creation</t>
        </is>
      </c>
      <c r="P2082" s="200" t="inlineStr">
        <is>
          <t>See CVE details</t>
        </is>
      </c>
      <c r="Q2082" s="200" t="inlineStr">
        <is>
          <t>P2</t>
        </is>
      </c>
      <c r="R2082" s="200" t="inlineStr">
        <is>
          <t>🔍 Investigate and apply appropriate controls</t>
        </is>
      </c>
      <c r="S2082" s="200" t="inlineStr">
        <is>
          <t>Rapid7 MSF: Kaseya VSA Master Administrator Account Creation | Module type: auxiliary_admin</t>
        </is>
      </c>
      <c r="T2082" s="200" t="n">
        <v>0</v>
      </c>
      <c r="U2082" s="200" t="n">
        <v>0</v>
      </c>
      <c r="V2082" s="200" t="inlineStr">
        <is>
          <t>T1203:Exploitation for Client Execution | T1190:Exploit Public-Facing Application</t>
        </is>
      </c>
      <c r="W2082" s="200" t="n">
        <v>2</v>
      </c>
      <c r="X2082" s="200" t="inlineStr">
        <is>
          <t>HIGH (72%)</t>
        </is>
      </c>
      <c r="Y2082" s="200" t="inlineStr">
        <is>
          <t>WEAPONIZED</t>
        </is>
      </c>
      <c r="Z2082" s="200" t="inlineStr">
        <is>
          <t>CHECK_VENDOR</t>
        </is>
      </c>
      <c r="AA2082" s="200" t="inlineStr">
        <is>
          <t>https://www.rapid7.com/db/search/?q=CVE-2015-6922</t>
        </is>
      </c>
      <c r="AB2082" s="200" t="inlineStr">
        <is>
          <t>NONE</t>
        </is>
      </c>
      <c r="AC2082" s="200" t="n">
        <v>0</v>
      </c>
      <c r="AD2082" s="200" t="inlineStr"/>
    </row>
    <row r="2083">
      <c r="A2083" s="200" t="inlineStr">
        <is>
          <t>MSF_MODULE</t>
        </is>
      </c>
      <c r="B2083" s="200" t="inlineStr">
        <is>
          <t>CVE-2013-2143</t>
        </is>
      </c>
      <c r="C2083" s="200" t="inlineStr">
        <is>
          <t>Metasploit module available: Katello (Red Hat Satellite) users/update_roles Missing Authorization | Type: auxiliary_admin | CVE-2013-2143</t>
        </is>
      </c>
      <c r="D2083" s="200" t="n">
        <v>7.5</v>
      </c>
      <c r="E2083" s="200" t="inlineStr">
        <is>
          <t>HIGH</t>
        </is>
      </c>
      <c r="F2083" s="200" t="n">
        <v>3</v>
      </c>
      <c r="G2083" s="200" t="n">
        <v>3</v>
      </c>
      <c r="H2083" s="200" t="inlineStr">
        <is>
          <t>CRITICAL</t>
        </is>
      </c>
      <c r="I2083" s="200" t="n">
        <v>16.5</v>
      </c>
      <c r="J2083" s="200" t="inlineStr">
        <is>
          <t>NO</t>
        </is>
      </c>
      <c r="K2083" s="200" t="inlineStr">
        <is>
          <t>https://nvd.nist.gov/vuln/detail/CVE-2013-2143</t>
        </is>
      </c>
      <c r="L2083" s="200" t="inlineStr">
        <is>
          <t>2026-03-03 18:53</t>
        </is>
      </c>
      <c r="M2083" s="200" t="inlineStr">
        <is>
          <t>PATCH_IMMEDIATELY</t>
        </is>
      </c>
      <c r="N2083" s="200" t="inlineStr">
        <is>
          <t>https://nvd.nist.gov/vuln/detail/CVE-2013-2143</t>
        </is>
      </c>
      <c r="O2083" s="200" t="inlineStr">
        <is>
          <t>Patch CVE-2013-2143 immediately — weaponized Metasploit module in public release | Module: Katello (Red Hat Satellite) users/update_roles Missing Authorization</t>
        </is>
      </c>
      <c r="P2083" s="200" t="inlineStr">
        <is>
          <t>See CVE details</t>
        </is>
      </c>
      <c r="Q2083" s="200" t="inlineStr">
        <is>
          <t>P2</t>
        </is>
      </c>
      <c r="R2083" s="200" t="inlineStr">
        <is>
          <t>🔍 Investigate and apply appropriate controls</t>
        </is>
      </c>
      <c r="S2083" s="200" t="inlineStr">
        <is>
          <t>Rapid7 MSF: Katello (Red Hat Satellite) users/update_roles Missing Authorization | Module type: auxiliary_admin</t>
        </is>
      </c>
      <c r="T2083" s="200" t="n">
        <v>0</v>
      </c>
      <c r="U2083" s="200" t="n">
        <v>0</v>
      </c>
      <c r="V2083" s="200" t="inlineStr">
        <is>
          <t>T1203:Exploitation for Client Execution | T1190:Exploit Public-Facing Application</t>
        </is>
      </c>
      <c r="W2083" s="200" t="n">
        <v>2</v>
      </c>
      <c r="X2083" s="200" t="inlineStr">
        <is>
          <t>HIGH (72%)</t>
        </is>
      </c>
      <c r="Y2083" s="200" t="inlineStr">
        <is>
          <t>WEAPONIZED</t>
        </is>
      </c>
      <c r="Z2083" s="200" t="inlineStr">
        <is>
          <t>CHECK_VENDOR</t>
        </is>
      </c>
      <c r="AA2083" s="200" t="inlineStr">
        <is>
          <t>https://www.rapid7.com/db/search/?q=CVE-2013-2143</t>
        </is>
      </c>
      <c r="AB2083" s="200" t="inlineStr">
        <is>
          <t>NONE</t>
        </is>
      </c>
      <c r="AC2083" s="200" t="n">
        <v>0</v>
      </c>
      <c r="AD2083" s="200" t="inlineStr"/>
    </row>
    <row r="2084">
      <c r="A2084" s="200" t="inlineStr">
        <is>
          <t>MSF_MODULE</t>
        </is>
      </c>
      <c r="B2084" s="200" t="inlineStr">
        <is>
          <t>CVE-2025-34120</t>
        </is>
      </c>
      <c r="C2084" s="200" t="inlineStr">
        <is>
          <t>Metasploit module available: Limesurvey Unauthenticated File Download | Type: auxiliary_admin | CVE-2025-34120</t>
        </is>
      </c>
      <c r="D2084" s="200" t="n">
        <v>7.5</v>
      </c>
      <c r="E2084" s="200" t="inlineStr">
        <is>
          <t>HIGH</t>
        </is>
      </c>
      <c r="F2084" s="200" t="n">
        <v>3</v>
      </c>
      <c r="G2084" s="200" t="n">
        <v>3</v>
      </c>
      <c r="H2084" s="200" t="inlineStr">
        <is>
          <t>CRITICAL</t>
        </is>
      </c>
      <c r="I2084" s="200" t="n">
        <v>16.5</v>
      </c>
      <c r="J2084" s="200" t="inlineStr">
        <is>
          <t>NO</t>
        </is>
      </c>
      <c r="K2084" s="200" t="inlineStr">
        <is>
          <t>https://nvd.nist.gov/vuln/detail/CVE-2025-34120</t>
        </is>
      </c>
      <c r="L2084" s="200" t="inlineStr">
        <is>
          <t>2026-03-03 18:53</t>
        </is>
      </c>
      <c r="M2084" s="200" t="inlineStr">
        <is>
          <t>PATCH_IMMEDIATELY</t>
        </is>
      </c>
      <c r="N2084" s="200" t="inlineStr">
        <is>
          <t>https://nvd.nist.gov/vuln/detail/CVE-2025-34120</t>
        </is>
      </c>
      <c r="O2084" s="200" t="inlineStr">
        <is>
          <t>Patch CVE-2025-34120 immediately — weaponized Metasploit module in public release | Module: Limesurvey Unauthenticated File Download</t>
        </is>
      </c>
      <c r="P2084" s="200" t="inlineStr">
        <is>
          <t>See CVE details</t>
        </is>
      </c>
      <c r="Q2084" s="200" t="inlineStr">
        <is>
          <t>P2</t>
        </is>
      </c>
      <c r="R2084" s="200" t="inlineStr">
        <is>
          <t>🔍 Investigate and apply appropriate controls</t>
        </is>
      </c>
      <c r="S2084" s="200" t="inlineStr">
        <is>
          <t>Rapid7 MSF: Limesurvey Unauthenticated File Download | Module type: auxiliary_admin</t>
        </is>
      </c>
      <c r="T2084" s="200" t="n">
        <v>0</v>
      </c>
      <c r="U2084" s="200" t="n">
        <v>0</v>
      </c>
      <c r="V2084" s="200" t="inlineStr">
        <is>
          <t>T1203:Exploitation for Client Execution | T1190:Exploit Public-Facing Application</t>
        </is>
      </c>
      <c r="W2084" s="200" t="n">
        <v>2</v>
      </c>
      <c r="X2084" s="200" t="inlineStr">
        <is>
          <t>HIGH (72%)</t>
        </is>
      </c>
      <c r="Y2084" s="200" t="inlineStr">
        <is>
          <t>WEAPONIZED</t>
        </is>
      </c>
      <c r="Z2084" s="200" t="inlineStr">
        <is>
          <t>CHECK_VENDOR</t>
        </is>
      </c>
      <c r="AA2084" s="200" t="inlineStr">
        <is>
          <t>https://www.rapid7.com/db/search/?q=CVE-2025-34120</t>
        </is>
      </c>
      <c r="AB2084" s="200" t="inlineStr">
        <is>
          <t>NONE</t>
        </is>
      </c>
      <c r="AC2084" s="200" t="n">
        <v>0</v>
      </c>
      <c r="AD2084" s="200" t="inlineStr"/>
    </row>
    <row r="2085">
      <c r="A2085" s="200" t="inlineStr">
        <is>
          <t>MSF_MODULE</t>
        </is>
      </c>
      <c r="B2085" s="200" t="inlineStr">
        <is>
          <t>CVE-2018-3953</t>
        </is>
      </c>
      <c r="C2085" s="200" t="inlineStr">
        <is>
          <t>Metasploit module available: Linksys E1500/E2500 Remote Command Execution | Type: auxiliary_admin | CVE-2018-3953</t>
        </is>
      </c>
      <c r="D2085" s="200" t="n">
        <v>7.5</v>
      </c>
      <c r="E2085" s="200" t="inlineStr">
        <is>
          <t>HIGH</t>
        </is>
      </c>
      <c r="F2085" s="200" t="n">
        <v>3</v>
      </c>
      <c r="G2085" s="200" t="n">
        <v>3</v>
      </c>
      <c r="H2085" s="200" t="inlineStr">
        <is>
          <t>CRITICAL</t>
        </is>
      </c>
      <c r="I2085" s="200" t="n">
        <v>16.5</v>
      </c>
      <c r="J2085" s="200" t="inlineStr">
        <is>
          <t>NO</t>
        </is>
      </c>
      <c r="K2085" s="200" t="inlineStr">
        <is>
          <t>https://nvd.nist.gov/vuln/detail/CVE-2018-3953</t>
        </is>
      </c>
      <c r="L2085" s="200" t="inlineStr">
        <is>
          <t>2026-03-03 18:53</t>
        </is>
      </c>
      <c r="M2085" s="200" t="inlineStr">
        <is>
          <t>PATCH_IMMEDIATELY</t>
        </is>
      </c>
      <c r="N2085" s="200" t="inlineStr">
        <is>
          <t>https://nvd.nist.gov/vuln/detail/CVE-2018-3953</t>
        </is>
      </c>
      <c r="O2085" s="200" t="inlineStr">
        <is>
          <t>Patch CVE-2018-3953 immediately — weaponized Metasploit module in public release | Module: Linksys E1500/E2500 Remote Command Execution</t>
        </is>
      </c>
      <c r="P2085" s="200" t="inlineStr">
        <is>
          <t>See CVE details</t>
        </is>
      </c>
      <c r="Q2085" s="200" t="inlineStr">
        <is>
          <t>P2</t>
        </is>
      </c>
      <c r="R2085" s="200" t="inlineStr">
        <is>
          <t>🔍 Investigate and apply appropriate controls</t>
        </is>
      </c>
      <c r="S2085" s="200" t="inlineStr">
        <is>
          <t>Rapid7 MSF: Linksys E1500/E2500 Remote Command Execution | Module type: auxiliary_admin</t>
        </is>
      </c>
      <c r="T2085" s="200" t="n">
        <v>0</v>
      </c>
      <c r="U2085" s="200" t="n">
        <v>0</v>
      </c>
      <c r="V2085" s="200" t="inlineStr">
        <is>
          <t>T1203:Exploitation for Client Execution | T1190:Exploit Public-Facing Application</t>
        </is>
      </c>
      <c r="W2085" s="200" t="n">
        <v>2</v>
      </c>
      <c r="X2085" s="200" t="inlineStr">
        <is>
          <t>HIGH (72%)</t>
        </is>
      </c>
      <c r="Y2085" s="200" t="inlineStr">
        <is>
          <t>WEAPONIZED</t>
        </is>
      </c>
      <c r="Z2085" s="200" t="inlineStr">
        <is>
          <t>CHECK_VENDOR</t>
        </is>
      </c>
      <c r="AA2085" s="200" t="inlineStr">
        <is>
          <t>https://www.rapid7.com/db/search/?q=CVE-2018-3953</t>
        </is>
      </c>
      <c r="AB2085" s="200" t="inlineStr">
        <is>
          <t>NONE</t>
        </is>
      </c>
      <c r="AC2085" s="200" t="n">
        <v>0</v>
      </c>
      <c r="AD2085" s="200" t="inlineStr"/>
    </row>
    <row r="2086">
      <c r="A2086" s="199" t="inlineStr">
        <is>
          <t>CENSYS_EXPOSED</t>
        </is>
      </c>
      <c r="B2086" s="199" t="inlineStr">
        <is>
          <t>5.135.152.91</t>
        </is>
      </c>
      <c r="C2086" s="199" t="inlineStr">
        <is>
          <t>Exposed RDP: 5.135.152.91 | Unknown | Location: Unknown</t>
        </is>
      </c>
      <c r="D2086" s="199" t="n">
        <v>6.5</v>
      </c>
      <c r="E2086" s="199" t="inlineStr">
        <is>
          <t>MEDIUM</t>
        </is>
      </c>
      <c r="F2086" s="199" t="n">
        <v>2</v>
      </c>
      <c r="G2086" s="199" t="n">
        <v>2</v>
      </c>
      <c r="H2086" s="199" t="inlineStr">
        <is>
          <t>MEDIUM</t>
        </is>
      </c>
      <c r="I2086" s="199" t="n">
        <v>10.5</v>
      </c>
      <c r="J2086" s="199" t="inlineStr">
        <is>
          <t>NO</t>
        </is>
      </c>
      <c r="K2086" s="199" t="inlineStr">
        <is>
          <t>https://leakix.net/host/5.135.152.91</t>
        </is>
      </c>
      <c r="L2086" s="199" t="inlineStr">
        <is>
          <t>2026-03-03 18:53</t>
        </is>
      </c>
      <c r="M2086" s="199" t="inlineStr">
        <is>
          <t>Restrict access</t>
        </is>
      </c>
      <c r="N2086" s="199" t="inlineStr">
        <is>
          <t>https://leakix.net/host/5.135.152.91</t>
        </is>
      </c>
      <c r="O2086" s="199" t="inlineStr">
        <is>
          <t>Restrict RDP access | Firewall rule | VPN required</t>
        </is>
      </c>
      <c r="P2086" s="199" t="inlineStr">
        <is>
          <t>Unknown</t>
        </is>
      </c>
      <c r="Q2086" s="199" t="inlineStr">
        <is>
          <t>P4</t>
        </is>
      </c>
      <c r="R2086" s="199" t="inlineStr">
        <is>
          <t>🔍 Investigate and apply appropriate controls</t>
        </is>
      </c>
      <c r="S2086" s="199" t="inlineStr">
        <is>
          <t>See LeakIX for exposed service details</t>
        </is>
      </c>
      <c r="T2086" s="199" t="n">
        <v>0</v>
      </c>
      <c r="U2086" s="199" t="n">
        <v>0</v>
      </c>
      <c r="V2086" s="199" t="inlineStr">
        <is>
          <t>T1021:Remote Services | T1133:External Remote Services</t>
        </is>
      </c>
      <c r="W2086" s="199" t="n">
        <v>1</v>
      </c>
      <c r="X2086" s="199" t="inlineStr">
        <is>
          <t>LOW (40%)</t>
        </is>
      </c>
      <c r="Y2086" s="199" t="inlineStr">
        <is>
          <t>NONE</t>
        </is>
      </c>
      <c r="Z2086" s="199" t="inlineStr">
        <is>
          <t>NONE</t>
        </is>
      </c>
      <c r="AA2086" s="199" t="inlineStr">
        <is>
          <t>NONE</t>
        </is>
      </c>
      <c r="AB2086" s="199" t="inlineStr">
        <is>
          <t>NONE</t>
        </is>
      </c>
      <c r="AC2086" s="199" t="n">
        <v>0</v>
      </c>
      <c r="AD2086" s="199" t="inlineStr"/>
    </row>
    <row r="2087">
      <c r="A2087" s="199" t="inlineStr">
        <is>
          <t>CENSYS_EXPOSED</t>
        </is>
      </c>
      <c r="B2087" s="199" t="inlineStr">
        <is>
          <t>200.234.237.236</t>
        </is>
      </c>
      <c r="C2087" s="199" t="inlineStr">
        <is>
          <t>Exposed RDP: 200.234.237.236 | Unknown | Location: Unknown</t>
        </is>
      </c>
      <c r="D2087" s="199" t="n">
        <v>6.5</v>
      </c>
      <c r="E2087" s="199" t="inlineStr">
        <is>
          <t>MEDIUM</t>
        </is>
      </c>
      <c r="F2087" s="199" t="n">
        <v>2</v>
      </c>
      <c r="G2087" s="199" t="n">
        <v>2</v>
      </c>
      <c r="H2087" s="199" t="inlineStr">
        <is>
          <t>MEDIUM</t>
        </is>
      </c>
      <c r="I2087" s="199" t="n">
        <v>10.5</v>
      </c>
      <c r="J2087" s="199" t="inlineStr">
        <is>
          <t>NO</t>
        </is>
      </c>
      <c r="K2087" s="199" t="inlineStr">
        <is>
          <t>https://leakix.net/host/200.234.237.236</t>
        </is>
      </c>
      <c r="L2087" s="199" t="inlineStr">
        <is>
          <t>2026-03-03 18:53</t>
        </is>
      </c>
      <c r="M2087" s="199" t="inlineStr">
        <is>
          <t>Restrict access</t>
        </is>
      </c>
      <c r="N2087" s="199" t="inlineStr">
        <is>
          <t>https://leakix.net/host/200.234.237.236</t>
        </is>
      </c>
      <c r="O2087" s="199" t="inlineStr">
        <is>
          <t>Restrict RDP access | Firewall rule | VPN required</t>
        </is>
      </c>
      <c r="P2087" s="199" t="inlineStr">
        <is>
          <t>Unknown</t>
        </is>
      </c>
      <c r="Q2087" s="199" t="inlineStr">
        <is>
          <t>P4</t>
        </is>
      </c>
      <c r="R2087" s="199" t="inlineStr">
        <is>
          <t>🔍 Investigate and apply appropriate controls</t>
        </is>
      </c>
      <c r="S2087" s="199" t="inlineStr">
        <is>
          <t>See LeakIX for exposed service details</t>
        </is>
      </c>
      <c r="T2087" s="199" t="n">
        <v>0</v>
      </c>
      <c r="U2087" s="199" t="n">
        <v>0</v>
      </c>
      <c r="V2087" s="199" t="inlineStr">
        <is>
          <t>T1021:Remote Services | T1133:External Remote Services</t>
        </is>
      </c>
      <c r="W2087" s="199" t="n">
        <v>1</v>
      </c>
      <c r="X2087" s="199" t="inlineStr">
        <is>
          <t>LOW (40%)</t>
        </is>
      </c>
      <c r="Y2087" s="199" t="inlineStr">
        <is>
          <t>NONE</t>
        </is>
      </c>
      <c r="Z2087" s="199" t="inlineStr">
        <is>
          <t>NONE</t>
        </is>
      </c>
      <c r="AA2087" s="199" t="inlineStr">
        <is>
          <t>NONE</t>
        </is>
      </c>
      <c r="AB2087" s="199" t="inlineStr">
        <is>
          <t>NONE</t>
        </is>
      </c>
      <c r="AC2087" s="199" t="n">
        <v>0</v>
      </c>
      <c r="AD2087" s="199" t="inlineStr"/>
    </row>
    <row r="2088">
      <c r="A2088" s="199" t="inlineStr">
        <is>
          <t>CENSYS_EXPOSED</t>
        </is>
      </c>
      <c r="B2088" s="199" t="inlineStr">
        <is>
          <t>176.9.4.117</t>
        </is>
      </c>
      <c r="C2088" s="199" t="inlineStr">
        <is>
          <t>Exposed RDP: 176.9.4.117 | Unknown | Location: Unknown</t>
        </is>
      </c>
      <c r="D2088" s="199" t="n">
        <v>6.5</v>
      </c>
      <c r="E2088" s="199" t="inlineStr">
        <is>
          <t>MEDIUM</t>
        </is>
      </c>
      <c r="F2088" s="199" t="n">
        <v>2</v>
      </c>
      <c r="G2088" s="199" t="n">
        <v>2</v>
      </c>
      <c r="H2088" s="199" t="inlineStr">
        <is>
          <t>MEDIUM</t>
        </is>
      </c>
      <c r="I2088" s="199" t="n">
        <v>10.5</v>
      </c>
      <c r="J2088" s="199" t="inlineStr">
        <is>
          <t>NO</t>
        </is>
      </c>
      <c r="K2088" s="199" t="inlineStr">
        <is>
          <t>https://leakix.net/host/176.9.4.117</t>
        </is>
      </c>
      <c r="L2088" s="199" t="inlineStr">
        <is>
          <t>2026-03-03 18:53</t>
        </is>
      </c>
      <c r="M2088" s="199" t="inlineStr">
        <is>
          <t>Restrict access</t>
        </is>
      </c>
      <c r="N2088" s="199" t="inlineStr">
        <is>
          <t>https://leakix.net/host/176.9.4.117</t>
        </is>
      </c>
      <c r="O2088" s="199" t="inlineStr">
        <is>
          <t>Restrict RDP access | Firewall rule | VPN required</t>
        </is>
      </c>
      <c r="P2088" s="199" t="inlineStr">
        <is>
          <t>Unknown</t>
        </is>
      </c>
      <c r="Q2088" s="199" t="inlineStr">
        <is>
          <t>P4</t>
        </is>
      </c>
      <c r="R2088" s="199" t="inlineStr">
        <is>
          <t>🔍 Investigate and apply appropriate controls</t>
        </is>
      </c>
      <c r="S2088" s="199" t="inlineStr">
        <is>
          <t>See LeakIX for exposed service details</t>
        </is>
      </c>
      <c r="T2088" s="199" t="n">
        <v>0</v>
      </c>
      <c r="U2088" s="199" t="n">
        <v>0</v>
      </c>
      <c r="V2088" s="199" t="inlineStr">
        <is>
          <t>T1021:Remote Services | T1133:External Remote Services</t>
        </is>
      </c>
      <c r="W2088" s="199" t="n">
        <v>1</v>
      </c>
      <c r="X2088" s="199" t="inlineStr">
        <is>
          <t>LOW (40%)</t>
        </is>
      </c>
      <c r="Y2088" s="199" t="inlineStr">
        <is>
          <t>NONE</t>
        </is>
      </c>
      <c r="Z2088" s="199" t="inlineStr">
        <is>
          <t>NONE</t>
        </is>
      </c>
      <c r="AA2088" s="199" t="inlineStr">
        <is>
          <t>NONE</t>
        </is>
      </c>
      <c r="AB2088" s="199" t="inlineStr">
        <is>
          <t>NONE</t>
        </is>
      </c>
      <c r="AC2088" s="199" t="n">
        <v>0</v>
      </c>
      <c r="AD2088" s="199" t="inlineStr"/>
    </row>
    <row r="2089">
      <c r="A2089" s="199" t="inlineStr">
        <is>
          <t>CENSYS_EXPOSED</t>
        </is>
      </c>
      <c r="B2089" s="199" t="inlineStr">
        <is>
          <t>139.224.56.162</t>
        </is>
      </c>
      <c r="C2089" s="199" t="inlineStr">
        <is>
          <t>Exposed RDP: 139.224.56.162 | Unknown | Location: Unknown</t>
        </is>
      </c>
      <c r="D2089" s="199" t="n">
        <v>6.5</v>
      </c>
      <c r="E2089" s="199" t="inlineStr">
        <is>
          <t>MEDIUM</t>
        </is>
      </c>
      <c r="F2089" s="199" t="n">
        <v>2</v>
      </c>
      <c r="G2089" s="199" t="n">
        <v>2</v>
      </c>
      <c r="H2089" s="199" t="inlineStr">
        <is>
          <t>MEDIUM</t>
        </is>
      </c>
      <c r="I2089" s="199" t="n">
        <v>10.5</v>
      </c>
      <c r="J2089" s="199" t="inlineStr">
        <is>
          <t>NO</t>
        </is>
      </c>
      <c r="K2089" s="199" t="inlineStr">
        <is>
          <t>https://leakix.net/host/139.224.56.162</t>
        </is>
      </c>
      <c r="L2089" s="199" t="inlineStr">
        <is>
          <t>2026-03-03 18:53</t>
        </is>
      </c>
      <c r="M2089" s="199" t="inlineStr">
        <is>
          <t>Restrict access</t>
        </is>
      </c>
      <c r="N2089" s="199" t="inlineStr">
        <is>
          <t>https://leakix.net/host/139.224.56.162</t>
        </is>
      </c>
      <c r="O2089" s="199" t="inlineStr">
        <is>
          <t>Restrict RDP access | Firewall rule | VPN required</t>
        </is>
      </c>
      <c r="P2089" s="199" t="inlineStr">
        <is>
          <t>Unknown</t>
        </is>
      </c>
      <c r="Q2089" s="199" t="inlineStr">
        <is>
          <t>P4</t>
        </is>
      </c>
      <c r="R2089" s="199" t="inlineStr">
        <is>
          <t>🔍 Investigate and apply appropriate controls</t>
        </is>
      </c>
      <c r="S2089" s="199" t="inlineStr">
        <is>
          <t>See LeakIX for exposed service details</t>
        </is>
      </c>
      <c r="T2089" s="199" t="n">
        <v>0</v>
      </c>
      <c r="U2089" s="199" t="n">
        <v>0</v>
      </c>
      <c r="V2089" s="199" t="inlineStr">
        <is>
          <t>T1021:Remote Services | T1133:External Remote Services</t>
        </is>
      </c>
      <c r="W2089" s="199" t="n">
        <v>1</v>
      </c>
      <c r="X2089" s="199" t="inlineStr">
        <is>
          <t>LOW (40%)</t>
        </is>
      </c>
      <c r="Y2089" s="199" t="inlineStr">
        <is>
          <t>NONE</t>
        </is>
      </c>
      <c r="Z2089" s="199" t="inlineStr">
        <is>
          <t>NONE</t>
        </is>
      </c>
      <c r="AA2089" s="199" t="inlineStr">
        <is>
          <t>NONE</t>
        </is>
      </c>
      <c r="AB2089" s="199" t="inlineStr">
        <is>
          <t>NONE</t>
        </is>
      </c>
      <c r="AC2089" s="199" t="n">
        <v>0</v>
      </c>
      <c r="AD2089" s="199" t="inlineStr"/>
    </row>
    <row r="2090">
      <c r="A2090" s="199" t="inlineStr">
        <is>
          <t>CENSYS_EXPOSED</t>
        </is>
      </c>
      <c r="B2090" s="199" t="inlineStr">
        <is>
          <t>185.217.126.218</t>
        </is>
      </c>
      <c r="C2090" s="199" t="inlineStr">
        <is>
          <t>Exposed RDP: 185.217.126.218 | Unknown | Location: Unknown</t>
        </is>
      </c>
      <c r="D2090" s="199" t="n">
        <v>6.5</v>
      </c>
      <c r="E2090" s="199" t="inlineStr">
        <is>
          <t>MEDIUM</t>
        </is>
      </c>
      <c r="F2090" s="199" t="n">
        <v>2</v>
      </c>
      <c r="G2090" s="199" t="n">
        <v>2</v>
      </c>
      <c r="H2090" s="199" t="inlineStr">
        <is>
          <t>MEDIUM</t>
        </is>
      </c>
      <c r="I2090" s="199" t="n">
        <v>10.5</v>
      </c>
      <c r="J2090" s="199" t="inlineStr">
        <is>
          <t>NO</t>
        </is>
      </c>
      <c r="K2090" s="199" t="inlineStr">
        <is>
          <t>https://leakix.net/host/185.217.126.218</t>
        </is>
      </c>
      <c r="L2090" s="199" t="inlineStr">
        <is>
          <t>2026-03-03 18:53</t>
        </is>
      </c>
      <c r="M2090" s="199" t="inlineStr">
        <is>
          <t>Restrict access</t>
        </is>
      </c>
      <c r="N2090" s="199" t="inlineStr">
        <is>
          <t>https://leakix.net/host/185.217.126.218</t>
        </is>
      </c>
      <c r="O2090" s="199" t="inlineStr">
        <is>
          <t>Restrict RDP access | Firewall rule | VPN required</t>
        </is>
      </c>
      <c r="P2090" s="199" t="inlineStr">
        <is>
          <t>Unknown</t>
        </is>
      </c>
      <c r="Q2090" s="199" t="inlineStr">
        <is>
          <t>P4</t>
        </is>
      </c>
      <c r="R2090" s="199" t="inlineStr">
        <is>
          <t>🔍 Investigate and apply appropriate controls</t>
        </is>
      </c>
      <c r="S2090" s="199" t="inlineStr">
        <is>
          <t>See LeakIX for exposed service details</t>
        </is>
      </c>
      <c r="T2090" s="199" t="n">
        <v>0</v>
      </c>
      <c r="U2090" s="199" t="n">
        <v>0</v>
      </c>
      <c r="V2090" s="199" t="inlineStr">
        <is>
          <t>T1021:Remote Services | T1133:External Remote Services</t>
        </is>
      </c>
      <c r="W2090" s="199" t="n">
        <v>1</v>
      </c>
      <c r="X2090" s="199" t="inlineStr">
        <is>
          <t>LOW (40%)</t>
        </is>
      </c>
      <c r="Y2090" s="199" t="inlineStr">
        <is>
          <t>NONE</t>
        </is>
      </c>
      <c r="Z2090" s="199" t="inlineStr">
        <is>
          <t>NONE</t>
        </is>
      </c>
      <c r="AA2090" s="199" t="inlineStr">
        <is>
          <t>NONE</t>
        </is>
      </c>
      <c r="AB2090" s="199" t="inlineStr">
        <is>
          <t>NONE</t>
        </is>
      </c>
      <c r="AC2090" s="199" t="n">
        <v>0</v>
      </c>
      <c r="AD2090" s="199" t="inlineStr"/>
    </row>
    <row r="2091">
      <c r="A2091" s="199" t="inlineStr">
        <is>
          <t>CENSYS_EXPOSED</t>
        </is>
      </c>
      <c r="B2091" s="199" t="inlineStr">
        <is>
          <t>188.132.192.166</t>
        </is>
      </c>
      <c r="C2091" s="199" t="inlineStr">
        <is>
          <t>Exposed RDP: 188.132.192.166 | Unknown | Location: Unknown</t>
        </is>
      </c>
      <c r="D2091" s="199" t="n">
        <v>6.5</v>
      </c>
      <c r="E2091" s="199" t="inlineStr">
        <is>
          <t>MEDIUM</t>
        </is>
      </c>
      <c r="F2091" s="199" t="n">
        <v>2</v>
      </c>
      <c r="G2091" s="199" t="n">
        <v>2</v>
      </c>
      <c r="H2091" s="199" t="inlineStr">
        <is>
          <t>MEDIUM</t>
        </is>
      </c>
      <c r="I2091" s="199" t="n">
        <v>10.5</v>
      </c>
      <c r="J2091" s="199" t="inlineStr">
        <is>
          <t>NO</t>
        </is>
      </c>
      <c r="K2091" s="199" t="inlineStr">
        <is>
          <t>https://leakix.net/host/188.132.192.166</t>
        </is>
      </c>
      <c r="L2091" s="199" t="inlineStr">
        <is>
          <t>2026-03-03 18:53</t>
        </is>
      </c>
      <c r="M2091" s="199" t="inlineStr">
        <is>
          <t>Restrict access</t>
        </is>
      </c>
      <c r="N2091" s="199" t="inlineStr">
        <is>
          <t>https://leakix.net/host/188.132.192.166</t>
        </is>
      </c>
      <c r="O2091" s="199" t="inlineStr">
        <is>
          <t>Restrict RDP access | Firewall rule | VPN required</t>
        </is>
      </c>
      <c r="P2091" s="199" t="inlineStr">
        <is>
          <t>Unknown</t>
        </is>
      </c>
      <c r="Q2091" s="199" t="inlineStr">
        <is>
          <t>P4</t>
        </is>
      </c>
      <c r="R2091" s="199" t="inlineStr">
        <is>
          <t>🔍 Investigate and apply appropriate controls</t>
        </is>
      </c>
      <c r="S2091" s="199" t="inlineStr">
        <is>
          <t>See LeakIX for exposed service details</t>
        </is>
      </c>
      <c r="T2091" s="199" t="n">
        <v>0</v>
      </c>
      <c r="U2091" s="199" t="n">
        <v>0</v>
      </c>
      <c r="V2091" s="199" t="inlineStr">
        <is>
          <t>T1021:Remote Services | T1133:External Remote Services</t>
        </is>
      </c>
      <c r="W2091" s="199" t="n">
        <v>1</v>
      </c>
      <c r="X2091" s="199" t="inlineStr">
        <is>
          <t>LOW (40%)</t>
        </is>
      </c>
      <c r="Y2091" s="199" t="inlineStr">
        <is>
          <t>NONE</t>
        </is>
      </c>
      <c r="Z2091" s="199" t="inlineStr">
        <is>
          <t>NONE</t>
        </is>
      </c>
      <c r="AA2091" s="199" t="inlineStr">
        <is>
          <t>NONE</t>
        </is>
      </c>
      <c r="AB2091" s="199" t="inlineStr">
        <is>
          <t>NONE</t>
        </is>
      </c>
      <c r="AC2091" s="199" t="n">
        <v>0</v>
      </c>
      <c r="AD2091" s="199" t="inlineStr"/>
    </row>
    <row r="2092">
      <c r="A2092" s="199" t="inlineStr">
        <is>
          <t>CENSYS_EXPOSED</t>
        </is>
      </c>
      <c r="B2092" s="199" t="inlineStr">
        <is>
          <t>144.21.43.175</t>
        </is>
      </c>
      <c r="C2092" s="199" t="inlineStr">
        <is>
          <t>Exposed RDP: 144.21.43.175 | Unknown | Location: Unknown</t>
        </is>
      </c>
      <c r="D2092" s="199" t="n">
        <v>6.5</v>
      </c>
      <c r="E2092" s="199" t="inlineStr">
        <is>
          <t>MEDIUM</t>
        </is>
      </c>
      <c r="F2092" s="199" t="n">
        <v>2</v>
      </c>
      <c r="G2092" s="199" t="n">
        <v>2</v>
      </c>
      <c r="H2092" s="199" t="inlineStr">
        <is>
          <t>MEDIUM</t>
        </is>
      </c>
      <c r="I2092" s="199" t="n">
        <v>10.5</v>
      </c>
      <c r="J2092" s="199" t="inlineStr">
        <is>
          <t>NO</t>
        </is>
      </c>
      <c r="K2092" s="199" t="inlineStr">
        <is>
          <t>https://leakix.net/host/144.21.43.175</t>
        </is>
      </c>
      <c r="L2092" s="199" t="inlineStr">
        <is>
          <t>2026-03-03 18:53</t>
        </is>
      </c>
      <c r="M2092" s="199" t="inlineStr">
        <is>
          <t>Restrict access</t>
        </is>
      </c>
      <c r="N2092" s="199" t="inlineStr">
        <is>
          <t>https://leakix.net/host/144.21.43.175</t>
        </is>
      </c>
      <c r="O2092" s="199" t="inlineStr">
        <is>
          <t>Restrict RDP access | Firewall rule | VPN required</t>
        </is>
      </c>
      <c r="P2092" s="199" t="inlineStr">
        <is>
          <t>Unknown</t>
        </is>
      </c>
      <c r="Q2092" s="199" t="inlineStr">
        <is>
          <t>P4</t>
        </is>
      </c>
      <c r="R2092" s="199" t="inlineStr">
        <is>
          <t>🔍 Investigate and apply appropriate controls</t>
        </is>
      </c>
      <c r="S2092" s="199" t="inlineStr">
        <is>
          <t>See LeakIX for exposed service details</t>
        </is>
      </c>
      <c r="T2092" s="199" t="n">
        <v>0</v>
      </c>
      <c r="U2092" s="199" t="n">
        <v>0</v>
      </c>
      <c r="V2092" s="199" t="inlineStr">
        <is>
          <t>T1021:Remote Services | T1133:External Remote Services</t>
        </is>
      </c>
      <c r="W2092" s="199" t="n">
        <v>1</v>
      </c>
      <c r="X2092" s="199" t="inlineStr">
        <is>
          <t>LOW (40%)</t>
        </is>
      </c>
      <c r="Y2092" s="199" t="inlineStr">
        <is>
          <t>NONE</t>
        </is>
      </c>
      <c r="Z2092" s="199" t="inlineStr">
        <is>
          <t>NONE</t>
        </is>
      </c>
      <c r="AA2092" s="199" t="inlineStr">
        <is>
          <t>NONE</t>
        </is>
      </c>
      <c r="AB2092" s="199" t="inlineStr">
        <is>
          <t>NONE</t>
        </is>
      </c>
      <c r="AC2092" s="199" t="n">
        <v>0</v>
      </c>
      <c r="AD2092" s="199" t="inlineStr"/>
    </row>
    <row r="2093">
      <c r="A2093" s="199" t="inlineStr">
        <is>
          <t>CENSYS_EXPOSED</t>
        </is>
      </c>
      <c r="B2093" s="199" t="inlineStr">
        <is>
          <t>150.136.68.19</t>
        </is>
      </c>
      <c r="C2093" s="199" t="inlineStr">
        <is>
          <t>Exposed RDP: 150.136.68.19 | Unknown | Location: Unknown</t>
        </is>
      </c>
      <c r="D2093" s="199" t="n">
        <v>6.5</v>
      </c>
      <c r="E2093" s="199" t="inlineStr">
        <is>
          <t>MEDIUM</t>
        </is>
      </c>
      <c r="F2093" s="199" t="n">
        <v>2</v>
      </c>
      <c r="G2093" s="199" t="n">
        <v>2</v>
      </c>
      <c r="H2093" s="199" t="inlineStr">
        <is>
          <t>MEDIUM</t>
        </is>
      </c>
      <c r="I2093" s="199" t="n">
        <v>10.5</v>
      </c>
      <c r="J2093" s="199" t="inlineStr">
        <is>
          <t>NO</t>
        </is>
      </c>
      <c r="K2093" s="199" t="inlineStr">
        <is>
          <t>https://leakix.net/host/150.136.68.19</t>
        </is>
      </c>
      <c r="L2093" s="199" t="inlineStr">
        <is>
          <t>2026-03-03 18:53</t>
        </is>
      </c>
      <c r="M2093" s="199" t="inlineStr">
        <is>
          <t>Restrict access</t>
        </is>
      </c>
      <c r="N2093" s="199" t="inlineStr">
        <is>
          <t>https://leakix.net/host/150.136.68.19</t>
        </is>
      </c>
      <c r="O2093" s="199" t="inlineStr">
        <is>
          <t>Restrict RDP access | Firewall rule | VPN required</t>
        </is>
      </c>
      <c r="P2093" s="199" t="inlineStr">
        <is>
          <t>Unknown</t>
        </is>
      </c>
      <c r="Q2093" s="199" t="inlineStr">
        <is>
          <t>P4</t>
        </is>
      </c>
      <c r="R2093" s="199" t="inlineStr">
        <is>
          <t>🔍 Investigate and apply appropriate controls</t>
        </is>
      </c>
      <c r="S2093" s="199" t="inlineStr">
        <is>
          <t>See LeakIX for exposed service details</t>
        </is>
      </c>
      <c r="T2093" s="199" t="n">
        <v>0</v>
      </c>
      <c r="U2093" s="199" t="n">
        <v>0</v>
      </c>
      <c r="V2093" s="199" t="inlineStr">
        <is>
          <t>T1021:Remote Services | T1133:External Remote Services</t>
        </is>
      </c>
      <c r="W2093" s="199" t="n">
        <v>1</v>
      </c>
      <c r="X2093" s="199" t="inlineStr">
        <is>
          <t>LOW (40%)</t>
        </is>
      </c>
      <c r="Y2093" s="199" t="inlineStr">
        <is>
          <t>NONE</t>
        </is>
      </c>
      <c r="Z2093" s="199" t="inlineStr">
        <is>
          <t>NONE</t>
        </is>
      </c>
      <c r="AA2093" s="199" t="inlineStr">
        <is>
          <t>NONE</t>
        </is>
      </c>
      <c r="AB2093" s="199" t="inlineStr">
        <is>
          <t>NONE</t>
        </is>
      </c>
      <c r="AC2093" s="199" t="n">
        <v>0</v>
      </c>
      <c r="AD2093" s="199" t="inlineStr"/>
    </row>
    <row r="2094">
      <c r="A2094" s="199" t="inlineStr">
        <is>
          <t>CENSYS_EXPOSED</t>
        </is>
      </c>
      <c r="B2094" s="199" t="inlineStr">
        <is>
          <t>130.162.245.238</t>
        </is>
      </c>
      <c r="C2094" s="199" t="inlineStr">
        <is>
          <t>Exposed RDP: 130.162.245.238 | Unknown | Location: Unknown</t>
        </is>
      </c>
      <c r="D2094" s="199" t="n">
        <v>6.5</v>
      </c>
      <c r="E2094" s="199" t="inlineStr">
        <is>
          <t>MEDIUM</t>
        </is>
      </c>
      <c r="F2094" s="199" t="n">
        <v>2</v>
      </c>
      <c r="G2094" s="199" t="n">
        <v>2</v>
      </c>
      <c r="H2094" s="199" t="inlineStr">
        <is>
          <t>MEDIUM</t>
        </is>
      </c>
      <c r="I2094" s="199" t="n">
        <v>10.5</v>
      </c>
      <c r="J2094" s="199" t="inlineStr">
        <is>
          <t>NO</t>
        </is>
      </c>
      <c r="K2094" s="199" t="inlineStr">
        <is>
          <t>https://leakix.net/host/130.162.245.238</t>
        </is>
      </c>
      <c r="L2094" s="199" t="inlineStr">
        <is>
          <t>2026-03-03 18:53</t>
        </is>
      </c>
      <c r="M2094" s="199" t="inlineStr">
        <is>
          <t>Restrict access</t>
        </is>
      </c>
      <c r="N2094" s="199" t="inlineStr">
        <is>
          <t>https://leakix.net/host/130.162.245.238</t>
        </is>
      </c>
      <c r="O2094" s="199" t="inlineStr">
        <is>
          <t>Restrict RDP access | Firewall rule | VPN required</t>
        </is>
      </c>
      <c r="P2094" s="199" t="inlineStr">
        <is>
          <t>Unknown</t>
        </is>
      </c>
      <c r="Q2094" s="199" t="inlineStr">
        <is>
          <t>P4</t>
        </is>
      </c>
      <c r="R2094" s="199" t="inlineStr">
        <is>
          <t>🔍 Investigate and apply appropriate controls</t>
        </is>
      </c>
      <c r="S2094" s="199" t="inlineStr">
        <is>
          <t>See LeakIX for exposed service details</t>
        </is>
      </c>
      <c r="T2094" s="199" t="n">
        <v>0</v>
      </c>
      <c r="U2094" s="199" t="n">
        <v>0</v>
      </c>
      <c r="V2094" s="199" t="inlineStr">
        <is>
          <t>T1021:Remote Services | T1133:External Remote Services</t>
        </is>
      </c>
      <c r="W2094" s="199" t="n">
        <v>1</v>
      </c>
      <c r="X2094" s="199" t="inlineStr">
        <is>
          <t>LOW (40%)</t>
        </is>
      </c>
      <c r="Y2094" s="199" t="inlineStr">
        <is>
          <t>NONE</t>
        </is>
      </c>
      <c r="Z2094" s="199" t="inlineStr">
        <is>
          <t>NONE</t>
        </is>
      </c>
      <c r="AA2094" s="199" t="inlineStr">
        <is>
          <t>NONE</t>
        </is>
      </c>
      <c r="AB2094" s="199" t="inlineStr">
        <is>
          <t>NONE</t>
        </is>
      </c>
      <c r="AC2094" s="199" t="n">
        <v>0</v>
      </c>
      <c r="AD2094" s="199" t="inlineStr"/>
    </row>
    <row r="2095">
      <c r="A2095" s="199" t="inlineStr">
        <is>
          <t>CENSYS_EXPOSED</t>
        </is>
      </c>
      <c r="B2095" s="199" t="inlineStr">
        <is>
          <t>151.241.14.153</t>
        </is>
      </c>
      <c r="C2095" s="199" t="inlineStr">
        <is>
          <t>Exposed RDP: 151.241.14.153 | Unknown | Location: Unknown</t>
        </is>
      </c>
      <c r="D2095" s="199" t="n">
        <v>6.5</v>
      </c>
      <c r="E2095" s="199" t="inlineStr">
        <is>
          <t>MEDIUM</t>
        </is>
      </c>
      <c r="F2095" s="199" t="n">
        <v>2</v>
      </c>
      <c r="G2095" s="199" t="n">
        <v>2</v>
      </c>
      <c r="H2095" s="199" t="inlineStr">
        <is>
          <t>MEDIUM</t>
        </is>
      </c>
      <c r="I2095" s="199" t="n">
        <v>10.5</v>
      </c>
      <c r="J2095" s="199" t="inlineStr">
        <is>
          <t>NO</t>
        </is>
      </c>
      <c r="K2095" s="199" t="inlineStr">
        <is>
          <t>https://leakix.net/host/151.241.14.153</t>
        </is>
      </c>
      <c r="L2095" s="199" t="inlineStr">
        <is>
          <t>2026-03-03 18:53</t>
        </is>
      </c>
      <c r="M2095" s="199" t="inlineStr">
        <is>
          <t>Restrict access</t>
        </is>
      </c>
      <c r="N2095" s="199" t="inlineStr">
        <is>
          <t>https://leakix.net/host/151.241.14.153</t>
        </is>
      </c>
      <c r="O2095" s="199" t="inlineStr">
        <is>
          <t>Restrict RDP access | Firewall rule | VPN required</t>
        </is>
      </c>
      <c r="P2095" s="199" t="inlineStr">
        <is>
          <t>Unknown</t>
        </is>
      </c>
      <c r="Q2095" s="199" t="inlineStr">
        <is>
          <t>P4</t>
        </is>
      </c>
      <c r="R2095" s="199" t="inlineStr">
        <is>
          <t>🔍 Investigate and apply appropriate controls</t>
        </is>
      </c>
      <c r="S2095" s="199" t="inlineStr">
        <is>
          <t>See LeakIX for exposed service details</t>
        </is>
      </c>
      <c r="T2095" s="199" t="n">
        <v>0</v>
      </c>
      <c r="U2095" s="199" t="n">
        <v>0</v>
      </c>
      <c r="V2095" s="199" t="inlineStr">
        <is>
          <t>T1021:Remote Services | T1133:External Remote Services</t>
        </is>
      </c>
      <c r="W2095" s="199" t="n">
        <v>1</v>
      </c>
      <c r="X2095" s="199" t="inlineStr">
        <is>
          <t>LOW (40%)</t>
        </is>
      </c>
      <c r="Y2095" s="199" t="inlineStr">
        <is>
          <t>NONE</t>
        </is>
      </c>
      <c r="Z2095" s="199" t="inlineStr">
        <is>
          <t>NONE</t>
        </is>
      </c>
      <c r="AA2095" s="199" t="inlineStr">
        <is>
          <t>NONE</t>
        </is>
      </c>
      <c r="AB2095" s="199" t="inlineStr">
        <is>
          <t>NONE</t>
        </is>
      </c>
      <c r="AC2095" s="199" t="n">
        <v>0</v>
      </c>
      <c r="AD2095" s="199" t="inlineStr"/>
    </row>
    <row r="2096">
      <c r="A2096" s="199" t="inlineStr">
        <is>
          <t>CENSYS_EXPOSED</t>
        </is>
      </c>
      <c r="B2096" s="199" t="inlineStr">
        <is>
          <t>45.8.145.239</t>
        </is>
      </c>
      <c r="C2096" s="199" t="inlineStr">
        <is>
          <t>Exposed RDP: 45.8.145.239 | Unknown | Location: Unknown</t>
        </is>
      </c>
      <c r="D2096" s="199" t="n">
        <v>6.5</v>
      </c>
      <c r="E2096" s="199" t="inlineStr">
        <is>
          <t>MEDIUM</t>
        </is>
      </c>
      <c r="F2096" s="199" t="n">
        <v>2</v>
      </c>
      <c r="G2096" s="199" t="n">
        <v>2</v>
      </c>
      <c r="H2096" s="199" t="inlineStr">
        <is>
          <t>MEDIUM</t>
        </is>
      </c>
      <c r="I2096" s="199" t="n">
        <v>10.5</v>
      </c>
      <c r="J2096" s="199" t="inlineStr">
        <is>
          <t>NO</t>
        </is>
      </c>
      <c r="K2096" s="199" t="inlineStr">
        <is>
          <t>https://leakix.net/host/45.8.145.239</t>
        </is>
      </c>
      <c r="L2096" s="199" t="inlineStr">
        <is>
          <t>2026-03-03 18:53</t>
        </is>
      </c>
      <c r="M2096" s="199" t="inlineStr">
        <is>
          <t>Restrict access</t>
        </is>
      </c>
      <c r="N2096" s="199" t="inlineStr">
        <is>
          <t>https://leakix.net/host/45.8.145.239</t>
        </is>
      </c>
      <c r="O2096" s="199" t="inlineStr">
        <is>
          <t>Restrict RDP access | Firewall rule | VPN required</t>
        </is>
      </c>
      <c r="P2096" s="199" t="inlineStr">
        <is>
          <t>Unknown</t>
        </is>
      </c>
      <c r="Q2096" s="199" t="inlineStr">
        <is>
          <t>P4</t>
        </is>
      </c>
      <c r="R2096" s="199" t="inlineStr">
        <is>
          <t>🔍 Investigate and apply appropriate controls</t>
        </is>
      </c>
      <c r="S2096" s="199" t="inlineStr">
        <is>
          <t>See LeakIX for exposed service details</t>
        </is>
      </c>
      <c r="T2096" s="199" t="n">
        <v>0</v>
      </c>
      <c r="U2096" s="199" t="n">
        <v>0</v>
      </c>
      <c r="V2096" s="199" t="inlineStr">
        <is>
          <t>T1021:Remote Services | T1133:External Remote Services</t>
        </is>
      </c>
      <c r="W2096" s="199" t="n">
        <v>1</v>
      </c>
      <c r="X2096" s="199" t="inlineStr">
        <is>
          <t>LOW (40%)</t>
        </is>
      </c>
      <c r="Y2096" s="199" t="inlineStr">
        <is>
          <t>NONE</t>
        </is>
      </c>
      <c r="Z2096" s="199" t="inlineStr">
        <is>
          <t>NONE</t>
        </is>
      </c>
      <c r="AA2096" s="199" t="inlineStr">
        <is>
          <t>NONE</t>
        </is>
      </c>
      <c r="AB2096" s="199" t="inlineStr">
        <is>
          <t>NONE</t>
        </is>
      </c>
      <c r="AC2096" s="199" t="n">
        <v>0</v>
      </c>
      <c r="AD2096" s="199" t="inlineStr"/>
    </row>
    <row r="2097">
      <c r="A2097" s="199" t="inlineStr">
        <is>
          <t>CENSYS_EXPOSED</t>
        </is>
      </c>
      <c r="B2097" s="199" t="inlineStr">
        <is>
          <t>45.82.80.96</t>
        </is>
      </c>
      <c r="C2097" s="199" t="inlineStr">
        <is>
          <t>Exposed RDP: 45.82.80.96 | Unknown | Location: Unknown</t>
        </is>
      </c>
      <c r="D2097" s="199" t="n">
        <v>6.5</v>
      </c>
      <c r="E2097" s="199" t="inlineStr">
        <is>
          <t>MEDIUM</t>
        </is>
      </c>
      <c r="F2097" s="199" t="n">
        <v>2</v>
      </c>
      <c r="G2097" s="199" t="n">
        <v>2</v>
      </c>
      <c r="H2097" s="199" t="inlineStr">
        <is>
          <t>MEDIUM</t>
        </is>
      </c>
      <c r="I2097" s="199" t="n">
        <v>10.5</v>
      </c>
      <c r="J2097" s="199" t="inlineStr">
        <is>
          <t>NO</t>
        </is>
      </c>
      <c r="K2097" s="199" t="inlineStr">
        <is>
          <t>https://leakix.net/host/45.82.80.96</t>
        </is>
      </c>
      <c r="L2097" s="199" t="inlineStr">
        <is>
          <t>2026-03-03 18:53</t>
        </is>
      </c>
      <c r="M2097" s="199" t="inlineStr">
        <is>
          <t>Restrict access</t>
        </is>
      </c>
      <c r="N2097" s="199" t="inlineStr">
        <is>
          <t>https://leakix.net/host/45.82.80.96</t>
        </is>
      </c>
      <c r="O2097" s="199" t="inlineStr">
        <is>
          <t>Restrict RDP access | Firewall rule | VPN required</t>
        </is>
      </c>
      <c r="P2097" s="199" t="inlineStr">
        <is>
          <t>Unknown</t>
        </is>
      </c>
      <c r="Q2097" s="199" t="inlineStr">
        <is>
          <t>P4</t>
        </is>
      </c>
      <c r="R2097" s="199" t="inlineStr">
        <is>
          <t>🔍 Investigate and apply appropriate controls</t>
        </is>
      </c>
      <c r="S2097" s="199" t="inlineStr">
        <is>
          <t>See LeakIX for exposed service details</t>
        </is>
      </c>
      <c r="T2097" s="199" t="n">
        <v>0</v>
      </c>
      <c r="U2097" s="199" t="n">
        <v>0</v>
      </c>
      <c r="V2097" s="199" t="inlineStr">
        <is>
          <t>T1021:Remote Services | T1133:External Remote Services</t>
        </is>
      </c>
      <c r="W2097" s="199" t="n">
        <v>1</v>
      </c>
      <c r="X2097" s="199" t="inlineStr">
        <is>
          <t>LOW (40%)</t>
        </is>
      </c>
      <c r="Y2097" s="199" t="inlineStr">
        <is>
          <t>NONE</t>
        </is>
      </c>
      <c r="Z2097" s="199" t="inlineStr">
        <is>
          <t>NONE</t>
        </is>
      </c>
      <c r="AA2097" s="199" t="inlineStr">
        <is>
          <t>NONE</t>
        </is>
      </c>
      <c r="AB2097" s="199" t="inlineStr">
        <is>
          <t>NONE</t>
        </is>
      </c>
      <c r="AC2097" s="199" t="n">
        <v>0</v>
      </c>
      <c r="AD2097" s="199" t="inlineStr"/>
    </row>
    <row r="2098">
      <c r="A2098" s="199" t="inlineStr">
        <is>
          <t>CENSYS_EXPOSED</t>
        </is>
      </c>
      <c r="B2098" s="199" t="inlineStr">
        <is>
          <t>13.86.104.65</t>
        </is>
      </c>
      <c r="C2098" s="199" t="inlineStr">
        <is>
          <t>Exposed RDP: 13.86.104.65 | Unknown | Location: Unknown</t>
        </is>
      </c>
      <c r="D2098" s="199" t="n">
        <v>6.5</v>
      </c>
      <c r="E2098" s="199" t="inlineStr">
        <is>
          <t>MEDIUM</t>
        </is>
      </c>
      <c r="F2098" s="199" t="n">
        <v>2</v>
      </c>
      <c r="G2098" s="199" t="n">
        <v>2</v>
      </c>
      <c r="H2098" s="199" t="inlineStr">
        <is>
          <t>MEDIUM</t>
        </is>
      </c>
      <c r="I2098" s="199" t="n">
        <v>10.5</v>
      </c>
      <c r="J2098" s="199" t="inlineStr">
        <is>
          <t>NO</t>
        </is>
      </c>
      <c r="K2098" s="199" t="inlineStr">
        <is>
          <t>https://leakix.net/host/13.86.104.65</t>
        </is>
      </c>
      <c r="L2098" s="199" t="inlineStr">
        <is>
          <t>2026-03-03 18:53</t>
        </is>
      </c>
      <c r="M2098" s="199" t="inlineStr">
        <is>
          <t>Restrict access</t>
        </is>
      </c>
      <c r="N2098" s="199" t="inlineStr">
        <is>
          <t>https://leakix.net/host/13.86.104.65</t>
        </is>
      </c>
      <c r="O2098" s="199" t="inlineStr">
        <is>
          <t>Restrict RDP access | Firewall rule | VPN required</t>
        </is>
      </c>
      <c r="P2098" s="199" t="inlineStr">
        <is>
          <t>Unknown</t>
        </is>
      </c>
      <c r="Q2098" s="199" t="inlineStr">
        <is>
          <t>P4</t>
        </is>
      </c>
      <c r="R2098" s="199" t="inlineStr">
        <is>
          <t>🔍 Investigate and apply appropriate controls</t>
        </is>
      </c>
      <c r="S2098" s="199" t="inlineStr">
        <is>
          <t>See LeakIX for exposed service details</t>
        </is>
      </c>
      <c r="T2098" s="199" t="n">
        <v>0</v>
      </c>
      <c r="U2098" s="199" t="n">
        <v>0</v>
      </c>
      <c r="V2098" s="199" t="inlineStr">
        <is>
          <t>T1021:Remote Services | T1133:External Remote Services</t>
        </is>
      </c>
      <c r="W2098" s="199" t="n">
        <v>1</v>
      </c>
      <c r="X2098" s="199" t="inlineStr">
        <is>
          <t>LOW (40%)</t>
        </is>
      </c>
      <c r="Y2098" s="199" t="inlineStr">
        <is>
          <t>NONE</t>
        </is>
      </c>
      <c r="Z2098" s="199" t="inlineStr">
        <is>
          <t>NONE</t>
        </is>
      </c>
      <c r="AA2098" s="199" t="inlineStr">
        <is>
          <t>NONE</t>
        </is>
      </c>
      <c r="AB2098" s="199" t="inlineStr">
        <is>
          <t>NONE</t>
        </is>
      </c>
      <c r="AC2098" s="199" t="n">
        <v>0</v>
      </c>
      <c r="AD2098" s="199" t="inlineStr"/>
    </row>
    <row r="2099">
      <c r="A2099" s="199" t="inlineStr">
        <is>
          <t>CENSYS_EXPOSED</t>
        </is>
      </c>
      <c r="B2099" s="199" t="inlineStr">
        <is>
          <t>85.215.144.131</t>
        </is>
      </c>
      <c r="C2099" s="199" t="inlineStr">
        <is>
          <t>Exposed RDP: 85.215.144.131 | Unknown | Location: Unknown</t>
        </is>
      </c>
      <c r="D2099" s="199" t="n">
        <v>6.5</v>
      </c>
      <c r="E2099" s="199" t="inlineStr">
        <is>
          <t>MEDIUM</t>
        </is>
      </c>
      <c r="F2099" s="199" t="n">
        <v>2</v>
      </c>
      <c r="G2099" s="199" t="n">
        <v>2</v>
      </c>
      <c r="H2099" s="199" t="inlineStr">
        <is>
          <t>MEDIUM</t>
        </is>
      </c>
      <c r="I2099" s="199" t="n">
        <v>10.5</v>
      </c>
      <c r="J2099" s="199" t="inlineStr">
        <is>
          <t>NO</t>
        </is>
      </c>
      <c r="K2099" s="199" t="inlineStr">
        <is>
          <t>https://leakix.net/host/85.215.144.131</t>
        </is>
      </c>
      <c r="L2099" s="199" t="inlineStr">
        <is>
          <t>2026-03-03 18:53</t>
        </is>
      </c>
      <c r="M2099" s="199" t="inlineStr">
        <is>
          <t>Restrict access</t>
        </is>
      </c>
      <c r="N2099" s="199" t="inlineStr">
        <is>
          <t>https://leakix.net/host/85.215.144.131</t>
        </is>
      </c>
      <c r="O2099" s="199" t="inlineStr">
        <is>
          <t>Restrict RDP access | Firewall rule | VPN required</t>
        </is>
      </c>
      <c r="P2099" s="199" t="inlineStr">
        <is>
          <t>Unknown</t>
        </is>
      </c>
      <c r="Q2099" s="199" t="inlineStr">
        <is>
          <t>P4</t>
        </is>
      </c>
      <c r="R2099" s="199" t="inlineStr">
        <is>
          <t>🔍 Investigate and apply appropriate controls</t>
        </is>
      </c>
      <c r="S2099" s="199" t="inlineStr">
        <is>
          <t>See LeakIX for exposed service details</t>
        </is>
      </c>
      <c r="T2099" s="199" t="n">
        <v>0</v>
      </c>
      <c r="U2099" s="199" t="n">
        <v>0</v>
      </c>
      <c r="V2099" s="199" t="inlineStr">
        <is>
          <t>T1021:Remote Services | T1133:External Remote Services</t>
        </is>
      </c>
      <c r="W2099" s="199" t="n">
        <v>1</v>
      </c>
      <c r="X2099" s="199" t="inlineStr">
        <is>
          <t>LOW (40%)</t>
        </is>
      </c>
      <c r="Y2099" s="199" t="inlineStr">
        <is>
          <t>NONE</t>
        </is>
      </c>
      <c r="Z2099" s="199" t="inlineStr">
        <is>
          <t>NONE</t>
        </is>
      </c>
      <c r="AA2099" s="199" t="inlineStr">
        <is>
          <t>NONE</t>
        </is>
      </c>
      <c r="AB2099" s="199" t="inlineStr">
        <is>
          <t>NONE</t>
        </is>
      </c>
      <c r="AC2099" s="199" t="n">
        <v>0</v>
      </c>
      <c r="AD2099" s="199" t="inlineStr"/>
    </row>
    <row r="2100">
      <c r="A2100" s="199" t="inlineStr">
        <is>
          <t>CENSYS_EXPOSED</t>
        </is>
      </c>
      <c r="B2100" s="199" t="inlineStr">
        <is>
          <t>107.173.226.152</t>
        </is>
      </c>
      <c r="C2100" s="199" t="inlineStr">
        <is>
          <t>Exposed RDP: 107.173.226.152 | Unknown | Location: Unknown</t>
        </is>
      </c>
      <c r="D2100" s="199" t="n">
        <v>6.5</v>
      </c>
      <c r="E2100" s="199" t="inlineStr">
        <is>
          <t>MEDIUM</t>
        </is>
      </c>
      <c r="F2100" s="199" t="n">
        <v>2</v>
      </c>
      <c r="G2100" s="199" t="n">
        <v>2</v>
      </c>
      <c r="H2100" s="199" t="inlineStr">
        <is>
          <t>MEDIUM</t>
        </is>
      </c>
      <c r="I2100" s="199" t="n">
        <v>10.5</v>
      </c>
      <c r="J2100" s="199" t="inlineStr">
        <is>
          <t>NO</t>
        </is>
      </c>
      <c r="K2100" s="199" t="inlineStr">
        <is>
          <t>https://leakix.net/host/107.173.226.152</t>
        </is>
      </c>
      <c r="L2100" s="199" t="inlineStr">
        <is>
          <t>2026-03-03 18:53</t>
        </is>
      </c>
      <c r="M2100" s="199" t="inlineStr">
        <is>
          <t>Restrict access</t>
        </is>
      </c>
      <c r="N2100" s="199" t="inlineStr">
        <is>
          <t>https://leakix.net/host/107.173.226.152</t>
        </is>
      </c>
      <c r="O2100" s="199" t="inlineStr">
        <is>
          <t>Restrict RDP access | Firewall rule | VPN required</t>
        </is>
      </c>
      <c r="P2100" s="199" t="inlineStr">
        <is>
          <t>Unknown</t>
        </is>
      </c>
      <c r="Q2100" s="199" t="inlineStr">
        <is>
          <t>P4</t>
        </is>
      </c>
      <c r="R2100" s="199" t="inlineStr">
        <is>
          <t>🔍 Investigate and apply appropriate controls</t>
        </is>
      </c>
      <c r="S2100" s="199" t="inlineStr">
        <is>
          <t>See LeakIX for exposed service details</t>
        </is>
      </c>
      <c r="T2100" s="199" t="n">
        <v>0</v>
      </c>
      <c r="U2100" s="199" t="n">
        <v>0</v>
      </c>
      <c r="V2100" s="199" t="inlineStr">
        <is>
          <t>T1021:Remote Services | T1133:External Remote Services</t>
        </is>
      </c>
      <c r="W2100" s="199" t="n">
        <v>1</v>
      </c>
      <c r="X2100" s="199" t="inlineStr">
        <is>
          <t>LOW (40%)</t>
        </is>
      </c>
      <c r="Y2100" s="199" t="inlineStr">
        <is>
          <t>NONE</t>
        </is>
      </c>
      <c r="Z2100" s="199" t="inlineStr">
        <is>
          <t>NONE</t>
        </is>
      </c>
      <c r="AA2100" s="199" t="inlineStr">
        <is>
          <t>NONE</t>
        </is>
      </c>
      <c r="AB2100" s="199" t="inlineStr">
        <is>
          <t>NONE</t>
        </is>
      </c>
      <c r="AC2100" s="199" t="n">
        <v>0</v>
      </c>
      <c r="AD2100" s="199" t="inlineStr"/>
    </row>
    <row r="2101">
      <c r="A2101" s="199" t="inlineStr">
        <is>
          <t>CENSYS_EXPOSED</t>
        </is>
      </c>
      <c r="B2101" s="199" t="inlineStr">
        <is>
          <t>34.17.178.180</t>
        </is>
      </c>
      <c r="C2101" s="199" t="inlineStr">
        <is>
          <t>Exposed RDP: 34.17.178.180 | Unknown | Location: Unknown</t>
        </is>
      </c>
      <c r="D2101" s="199" t="n">
        <v>6.5</v>
      </c>
      <c r="E2101" s="199" t="inlineStr">
        <is>
          <t>MEDIUM</t>
        </is>
      </c>
      <c r="F2101" s="199" t="n">
        <v>2</v>
      </c>
      <c r="G2101" s="199" t="n">
        <v>2</v>
      </c>
      <c r="H2101" s="199" t="inlineStr">
        <is>
          <t>MEDIUM</t>
        </is>
      </c>
      <c r="I2101" s="199" t="n">
        <v>10.5</v>
      </c>
      <c r="J2101" s="199" t="inlineStr">
        <is>
          <t>NO</t>
        </is>
      </c>
      <c r="K2101" s="199" t="inlineStr">
        <is>
          <t>https://leakix.net/host/34.17.178.180</t>
        </is>
      </c>
      <c r="L2101" s="199" t="inlineStr">
        <is>
          <t>2026-03-03 18:53</t>
        </is>
      </c>
      <c r="M2101" s="199" t="inlineStr">
        <is>
          <t>Restrict access</t>
        </is>
      </c>
      <c r="N2101" s="199" t="inlineStr">
        <is>
          <t>https://leakix.net/host/34.17.178.180</t>
        </is>
      </c>
      <c r="O2101" s="199" t="inlineStr">
        <is>
          <t>Restrict RDP access | Firewall rule | VPN required</t>
        </is>
      </c>
      <c r="P2101" s="199" t="inlineStr">
        <is>
          <t>Unknown</t>
        </is>
      </c>
      <c r="Q2101" s="199" t="inlineStr">
        <is>
          <t>P4</t>
        </is>
      </c>
      <c r="R2101" s="199" t="inlineStr">
        <is>
          <t>🔍 Investigate and apply appropriate controls</t>
        </is>
      </c>
      <c r="S2101" s="199" t="inlineStr">
        <is>
          <t>See LeakIX for exposed service details</t>
        </is>
      </c>
      <c r="T2101" s="199" t="n">
        <v>0</v>
      </c>
      <c r="U2101" s="199" t="n">
        <v>0</v>
      </c>
      <c r="V2101" s="199" t="inlineStr">
        <is>
          <t>T1021:Remote Services | T1133:External Remote Services</t>
        </is>
      </c>
      <c r="W2101" s="199" t="n">
        <v>1</v>
      </c>
      <c r="X2101" s="199" t="inlineStr">
        <is>
          <t>LOW (40%)</t>
        </is>
      </c>
      <c r="Y2101" s="199" t="inlineStr">
        <is>
          <t>NONE</t>
        </is>
      </c>
      <c r="Z2101" s="199" t="inlineStr">
        <is>
          <t>NONE</t>
        </is>
      </c>
      <c r="AA2101" s="199" t="inlineStr">
        <is>
          <t>NONE</t>
        </is>
      </c>
      <c r="AB2101" s="199" t="inlineStr">
        <is>
          <t>NONE</t>
        </is>
      </c>
      <c r="AC2101" s="199" t="n">
        <v>0</v>
      </c>
      <c r="AD2101" s="199" t="inlineStr"/>
    </row>
    <row r="2102">
      <c r="A2102" s="199" t="inlineStr">
        <is>
          <t>CENSYS_EXPOSED</t>
        </is>
      </c>
      <c r="B2102" s="199" t="inlineStr">
        <is>
          <t>95.111.205.124</t>
        </is>
      </c>
      <c r="C2102" s="199" t="inlineStr">
        <is>
          <t>Exposed RDP: 95.111.205.124 | Unknown | Location: Unknown</t>
        </is>
      </c>
      <c r="D2102" s="199" t="n">
        <v>6.5</v>
      </c>
      <c r="E2102" s="199" t="inlineStr">
        <is>
          <t>MEDIUM</t>
        </is>
      </c>
      <c r="F2102" s="199" t="n">
        <v>2</v>
      </c>
      <c r="G2102" s="199" t="n">
        <v>2</v>
      </c>
      <c r="H2102" s="199" t="inlineStr">
        <is>
          <t>MEDIUM</t>
        </is>
      </c>
      <c r="I2102" s="199" t="n">
        <v>10.5</v>
      </c>
      <c r="J2102" s="199" t="inlineStr">
        <is>
          <t>NO</t>
        </is>
      </c>
      <c r="K2102" s="199" t="inlineStr">
        <is>
          <t>https://leakix.net/host/95.111.205.124</t>
        </is>
      </c>
      <c r="L2102" s="199" t="inlineStr">
        <is>
          <t>2026-03-03 18:53</t>
        </is>
      </c>
      <c r="M2102" s="199" t="inlineStr">
        <is>
          <t>Restrict access</t>
        </is>
      </c>
      <c r="N2102" s="199" t="inlineStr">
        <is>
          <t>https://leakix.net/host/95.111.205.124</t>
        </is>
      </c>
      <c r="O2102" s="199" t="inlineStr">
        <is>
          <t>Restrict RDP access | Firewall rule | VPN required</t>
        </is>
      </c>
      <c r="P2102" s="199" t="inlineStr">
        <is>
          <t>Unknown</t>
        </is>
      </c>
      <c r="Q2102" s="199" t="inlineStr">
        <is>
          <t>P4</t>
        </is>
      </c>
      <c r="R2102" s="199" t="inlineStr">
        <is>
          <t>🔍 Investigate and apply appropriate controls</t>
        </is>
      </c>
      <c r="S2102" s="199" t="inlineStr">
        <is>
          <t>See LeakIX for exposed service details</t>
        </is>
      </c>
      <c r="T2102" s="199" t="n">
        <v>0</v>
      </c>
      <c r="U2102" s="199" t="n">
        <v>0</v>
      </c>
      <c r="V2102" s="199" t="inlineStr">
        <is>
          <t>T1021:Remote Services | T1133:External Remote Services</t>
        </is>
      </c>
      <c r="W2102" s="199" t="n">
        <v>1</v>
      </c>
      <c r="X2102" s="199" t="inlineStr">
        <is>
          <t>LOW (40%)</t>
        </is>
      </c>
      <c r="Y2102" s="199" t="inlineStr">
        <is>
          <t>NONE</t>
        </is>
      </c>
      <c r="Z2102" s="199" t="inlineStr">
        <is>
          <t>NONE</t>
        </is>
      </c>
      <c r="AA2102" s="199" t="inlineStr">
        <is>
          <t>NONE</t>
        </is>
      </c>
      <c r="AB2102" s="199" t="inlineStr">
        <is>
          <t>NONE</t>
        </is>
      </c>
      <c r="AC2102" s="199" t="n">
        <v>0</v>
      </c>
      <c r="AD2102" s="199" t="inlineStr"/>
    </row>
    <row r="2103">
      <c r="A2103" s="199" t="inlineStr">
        <is>
          <t>CENSYS_EXPOSED</t>
        </is>
      </c>
      <c r="B2103" s="199" t="inlineStr">
        <is>
          <t>140.238.71.169</t>
        </is>
      </c>
      <c r="C2103" s="199" t="inlineStr">
        <is>
          <t>Exposed RDP: 140.238.71.169 | Unknown | Location: Unknown</t>
        </is>
      </c>
      <c r="D2103" s="199" t="n">
        <v>6.5</v>
      </c>
      <c r="E2103" s="199" t="inlineStr">
        <is>
          <t>MEDIUM</t>
        </is>
      </c>
      <c r="F2103" s="199" t="n">
        <v>2</v>
      </c>
      <c r="G2103" s="199" t="n">
        <v>2</v>
      </c>
      <c r="H2103" s="199" t="inlineStr">
        <is>
          <t>MEDIUM</t>
        </is>
      </c>
      <c r="I2103" s="199" t="n">
        <v>10.5</v>
      </c>
      <c r="J2103" s="199" t="inlineStr">
        <is>
          <t>NO</t>
        </is>
      </c>
      <c r="K2103" s="199" t="inlineStr">
        <is>
          <t>https://leakix.net/host/140.238.71.169</t>
        </is>
      </c>
      <c r="L2103" s="199" t="inlineStr">
        <is>
          <t>2026-03-03 18:53</t>
        </is>
      </c>
      <c r="M2103" s="199" t="inlineStr">
        <is>
          <t>Restrict access</t>
        </is>
      </c>
      <c r="N2103" s="199" t="inlineStr">
        <is>
          <t>https://leakix.net/host/140.238.71.169</t>
        </is>
      </c>
      <c r="O2103" s="199" t="inlineStr">
        <is>
          <t>Restrict RDP access | Firewall rule | VPN required</t>
        </is>
      </c>
      <c r="P2103" s="199" t="inlineStr">
        <is>
          <t>Unknown</t>
        </is>
      </c>
      <c r="Q2103" s="199" t="inlineStr">
        <is>
          <t>P4</t>
        </is>
      </c>
      <c r="R2103" s="199" t="inlineStr">
        <is>
          <t>🔍 Investigate and apply appropriate controls</t>
        </is>
      </c>
      <c r="S2103" s="199" t="inlineStr">
        <is>
          <t>See LeakIX for exposed service details</t>
        </is>
      </c>
      <c r="T2103" s="199" t="n">
        <v>0</v>
      </c>
      <c r="U2103" s="199" t="n">
        <v>0</v>
      </c>
      <c r="V2103" s="199" t="inlineStr">
        <is>
          <t>T1021:Remote Services | T1133:External Remote Services</t>
        </is>
      </c>
      <c r="W2103" s="199" t="n">
        <v>1</v>
      </c>
      <c r="X2103" s="199" t="inlineStr">
        <is>
          <t>LOW (40%)</t>
        </is>
      </c>
      <c r="Y2103" s="199" t="inlineStr">
        <is>
          <t>NONE</t>
        </is>
      </c>
      <c r="Z2103" s="199" t="inlineStr">
        <is>
          <t>NONE</t>
        </is>
      </c>
      <c r="AA2103" s="199" t="inlineStr">
        <is>
          <t>NONE</t>
        </is>
      </c>
      <c r="AB2103" s="199" t="inlineStr">
        <is>
          <t>NONE</t>
        </is>
      </c>
      <c r="AC2103" s="199" t="n">
        <v>0</v>
      </c>
      <c r="AD2103" s="199" t="inlineStr"/>
    </row>
    <row r="2104">
      <c r="A2104" s="199" t="inlineStr">
        <is>
          <t>CENSYS_EXPOSED</t>
        </is>
      </c>
      <c r="B2104" s="199" t="inlineStr">
        <is>
          <t>47.251.176.107</t>
        </is>
      </c>
      <c r="C2104" s="199" t="inlineStr">
        <is>
          <t>Exposed RDP: 47.251.176.107 | Unknown | Location: Unknown</t>
        </is>
      </c>
      <c r="D2104" s="199" t="n">
        <v>6.5</v>
      </c>
      <c r="E2104" s="199" t="inlineStr">
        <is>
          <t>MEDIUM</t>
        </is>
      </c>
      <c r="F2104" s="199" t="n">
        <v>2</v>
      </c>
      <c r="G2104" s="199" t="n">
        <v>2</v>
      </c>
      <c r="H2104" s="199" t="inlineStr">
        <is>
          <t>MEDIUM</t>
        </is>
      </c>
      <c r="I2104" s="199" t="n">
        <v>10.5</v>
      </c>
      <c r="J2104" s="199" t="inlineStr">
        <is>
          <t>NO</t>
        </is>
      </c>
      <c r="K2104" s="199" t="inlineStr">
        <is>
          <t>https://leakix.net/host/47.251.176.107</t>
        </is>
      </c>
      <c r="L2104" s="199" t="inlineStr">
        <is>
          <t>2026-03-03 18:53</t>
        </is>
      </c>
      <c r="M2104" s="199" t="inlineStr">
        <is>
          <t>Restrict access</t>
        </is>
      </c>
      <c r="N2104" s="199" t="inlineStr">
        <is>
          <t>https://leakix.net/host/47.251.176.107</t>
        </is>
      </c>
      <c r="O2104" s="199" t="inlineStr">
        <is>
          <t>Restrict RDP access | Firewall rule | VPN required</t>
        </is>
      </c>
      <c r="P2104" s="199" t="inlineStr">
        <is>
          <t>Unknown</t>
        </is>
      </c>
      <c r="Q2104" s="199" t="inlineStr">
        <is>
          <t>P4</t>
        </is>
      </c>
      <c r="R2104" s="199" t="inlineStr">
        <is>
          <t>🔍 Investigate and apply appropriate controls</t>
        </is>
      </c>
      <c r="S2104" s="199" t="inlineStr">
        <is>
          <t>See LeakIX for exposed service details</t>
        </is>
      </c>
      <c r="T2104" s="199" t="n">
        <v>0</v>
      </c>
      <c r="U2104" s="199" t="n">
        <v>0</v>
      </c>
      <c r="V2104" s="199" t="inlineStr">
        <is>
          <t>T1021:Remote Services | T1133:External Remote Services</t>
        </is>
      </c>
      <c r="W2104" s="199" t="n">
        <v>1</v>
      </c>
      <c r="X2104" s="199" t="inlineStr">
        <is>
          <t>LOW (40%)</t>
        </is>
      </c>
      <c r="Y2104" s="199" t="inlineStr">
        <is>
          <t>NONE</t>
        </is>
      </c>
      <c r="Z2104" s="199" t="inlineStr">
        <is>
          <t>NONE</t>
        </is>
      </c>
      <c r="AA2104" s="199" t="inlineStr">
        <is>
          <t>NONE</t>
        </is>
      </c>
      <c r="AB2104" s="199" t="inlineStr">
        <is>
          <t>NONE</t>
        </is>
      </c>
      <c r="AC2104" s="199" t="n">
        <v>0</v>
      </c>
      <c r="AD2104" s="199" t="inlineStr"/>
    </row>
    <row r="2105">
      <c r="A2105" s="199" t="inlineStr">
        <is>
          <t>CENSYS_EXPOSED</t>
        </is>
      </c>
      <c r="B2105" s="199" t="inlineStr">
        <is>
          <t>84.247.181.83</t>
        </is>
      </c>
      <c r="C2105" s="199" t="inlineStr">
        <is>
          <t>Exposed RDP: 84.247.181.83 | Unknown | Location: Unknown</t>
        </is>
      </c>
      <c r="D2105" s="199" t="n">
        <v>6.5</v>
      </c>
      <c r="E2105" s="199" t="inlineStr">
        <is>
          <t>MEDIUM</t>
        </is>
      </c>
      <c r="F2105" s="199" t="n">
        <v>2</v>
      </c>
      <c r="G2105" s="199" t="n">
        <v>2</v>
      </c>
      <c r="H2105" s="199" t="inlineStr">
        <is>
          <t>MEDIUM</t>
        </is>
      </c>
      <c r="I2105" s="199" t="n">
        <v>10.5</v>
      </c>
      <c r="J2105" s="199" t="inlineStr">
        <is>
          <t>NO</t>
        </is>
      </c>
      <c r="K2105" s="199" t="inlineStr">
        <is>
          <t>https://leakix.net/host/84.247.181.83</t>
        </is>
      </c>
      <c r="L2105" s="199" t="inlineStr">
        <is>
          <t>2026-03-03 18:53</t>
        </is>
      </c>
      <c r="M2105" s="199" t="inlineStr">
        <is>
          <t>Restrict access</t>
        </is>
      </c>
      <c r="N2105" s="199" t="inlineStr">
        <is>
          <t>https://leakix.net/host/84.247.181.83</t>
        </is>
      </c>
      <c r="O2105" s="199" t="inlineStr">
        <is>
          <t>Restrict RDP access | Firewall rule | VPN required</t>
        </is>
      </c>
      <c r="P2105" s="199" t="inlineStr">
        <is>
          <t>Unknown</t>
        </is>
      </c>
      <c r="Q2105" s="199" t="inlineStr">
        <is>
          <t>P4</t>
        </is>
      </c>
      <c r="R2105" s="199" t="inlineStr">
        <is>
          <t>🔍 Investigate and apply appropriate controls</t>
        </is>
      </c>
      <c r="S2105" s="199" t="inlineStr">
        <is>
          <t>See LeakIX for exposed service details</t>
        </is>
      </c>
      <c r="T2105" s="199" t="n">
        <v>0</v>
      </c>
      <c r="U2105" s="199" t="n">
        <v>0</v>
      </c>
      <c r="V2105" s="199" t="inlineStr">
        <is>
          <t>T1021:Remote Services | T1133:External Remote Services</t>
        </is>
      </c>
      <c r="W2105" s="199" t="n">
        <v>1</v>
      </c>
      <c r="X2105" s="199" t="inlineStr">
        <is>
          <t>LOW (40%)</t>
        </is>
      </c>
      <c r="Y2105" s="199" t="inlineStr">
        <is>
          <t>NONE</t>
        </is>
      </c>
      <c r="Z2105" s="199" t="inlineStr">
        <is>
          <t>NONE</t>
        </is>
      </c>
      <c r="AA2105" s="199" t="inlineStr">
        <is>
          <t>NONE</t>
        </is>
      </c>
      <c r="AB2105" s="199" t="inlineStr">
        <is>
          <t>NONE</t>
        </is>
      </c>
      <c r="AC2105" s="199" t="n">
        <v>0</v>
      </c>
      <c r="AD2105" s="199" t="inlineStr"/>
    </row>
    <row r="2106">
      <c r="A2106" s="199" t="inlineStr">
        <is>
          <t>REDHAT_CVE</t>
        </is>
      </c>
      <c r="B2106" s="199" t="inlineStr">
        <is>
          <t>CVE-2026-3441</t>
        </is>
      </c>
      <c r="C2106" s="199" t="inlineStr">
        <is>
          <t>Red Hat Advisory: 2443826</t>
        </is>
      </c>
      <c r="D2106" s="199" t="n">
        <v>5</v>
      </c>
      <c r="E2106" s="199" t="inlineStr">
        <is>
          <t>MEDIUM</t>
        </is>
      </c>
      <c r="F2106" s="199" t="n">
        <v>2</v>
      </c>
      <c r="G2106" s="199" t="n">
        <v>2</v>
      </c>
      <c r="H2106" s="199" t="inlineStr">
        <is>
          <t>MEDIUM</t>
        </is>
      </c>
      <c r="I2106" s="199" t="n">
        <v>9</v>
      </c>
      <c r="J2106" s="199" t="inlineStr">
        <is>
          <t>NO</t>
        </is>
      </c>
      <c r="K2106" s="199" t="inlineStr">
        <is>
          <t>https://access.redhat.com/security/cve/CVE-2026-3441</t>
        </is>
      </c>
      <c r="L2106" s="199" t="inlineStr">
        <is>
          <t>2026-03-02T11:11:00Z</t>
        </is>
      </c>
      <c r="M2106" s="199" t="inlineStr">
        <is>
          <t>YES</t>
        </is>
      </c>
      <c r="N2106" s="199" t="inlineStr">
        <is>
          <t>https://access.redhat.com/security/cve/CVE-2026-3441</t>
        </is>
      </c>
      <c r="O2106" s="199" t="inlineStr">
        <is>
          <t>Apply Red Hat patches via yum/dnf update</t>
        </is>
      </c>
      <c r="P2106" s="199" t="inlineStr">
        <is>
          <t>See Red Hat advisory</t>
        </is>
      </c>
      <c r="Q2106" s="199" t="inlineStr">
        <is>
          <t>P4</t>
        </is>
      </c>
      <c r="R2106" s="199" t="inlineStr">
        <is>
          <t>📅 Schedule patch deployment within 30 days | 🔍 Monitor for exploitation attempts</t>
        </is>
      </c>
      <c r="S2106" s="199" t="inlineStr">
        <is>
          <t>CVE advisory - no IP context</t>
        </is>
      </c>
      <c r="T2106" s="199" t="n">
        <v>0</v>
      </c>
      <c r="U2106" s="199" t="n">
        <v>0</v>
      </c>
      <c r="V2106" s="199" t="inlineStr">
        <is>
          <t>T1068:Exploitation for Privilege Escalation</t>
        </is>
      </c>
      <c r="W2106" s="199" t="n">
        <v>1</v>
      </c>
      <c r="X2106" s="199" t="inlineStr">
        <is>
          <t>LOW (40%)</t>
        </is>
      </c>
      <c r="Y2106" s="199" t="inlineStr">
        <is>
          <t>CHECK_REDHAT</t>
        </is>
      </c>
      <c r="Z2106" s="199" t="inlineStr">
        <is>
          <t>YES</t>
        </is>
      </c>
      <c r="AA2106" s="199" t="inlineStr">
        <is>
          <t>https://access.redhat.com/security/cve/CVE-2026-3441</t>
        </is>
      </c>
      <c r="AB2106" s="199" t="inlineStr">
        <is>
          <t>NONE</t>
        </is>
      </c>
      <c r="AC2106" s="199" t="n">
        <v>0</v>
      </c>
      <c r="AD2106" s="199" t="inlineStr"/>
    </row>
    <row r="2107">
      <c r="A2107" s="199" t="inlineStr">
        <is>
          <t>REDHAT_CVE</t>
        </is>
      </c>
      <c r="B2107" s="199" t="inlineStr">
        <is>
          <t>CVE-2026-3442</t>
        </is>
      </c>
      <c r="C2107" s="199" t="inlineStr">
        <is>
          <t>Red Hat Advisory: 2443828</t>
        </is>
      </c>
      <c r="D2107" s="199" t="n">
        <v>5</v>
      </c>
      <c r="E2107" s="199" t="inlineStr">
        <is>
          <t>MEDIUM</t>
        </is>
      </c>
      <c r="F2107" s="199" t="n">
        <v>2</v>
      </c>
      <c r="G2107" s="199" t="n">
        <v>2</v>
      </c>
      <c r="H2107" s="199" t="inlineStr">
        <is>
          <t>MEDIUM</t>
        </is>
      </c>
      <c r="I2107" s="199" t="n">
        <v>9</v>
      </c>
      <c r="J2107" s="199" t="inlineStr">
        <is>
          <t>NO</t>
        </is>
      </c>
      <c r="K2107" s="199" t="inlineStr">
        <is>
          <t>https://access.redhat.com/security/cve/CVE-2026-3442</t>
        </is>
      </c>
      <c r="L2107" s="199" t="inlineStr">
        <is>
          <t>2026-03-02T11:11:00Z</t>
        </is>
      </c>
      <c r="M2107" s="199" t="inlineStr">
        <is>
          <t>YES</t>
        </is>
      </c>
      <c r="N2107" s="199" t="inlineStr">
        <is>
          <t>https://access.redhat.com/security/cve/CVE-2026-3442</t>
        </is>
      </c>
      <c r="O2107" s="199" t="inlineStr">
        <is>
          <t>Apply Red Hat patches via yum/dnf update</t>
        </is>
      </c>
      <c r="P2107" s="199" t="inlineStr">
        <is>
          <t>See Red Hat advisory</t>
        </is>
      </c>
      <c r="Q2107" s="199" t="inlineStr">
        <is>
          <t>P4</t>
        </is>
      </c>
      <c r="R2107" s="199" t="inlineStr">
        <is>
          <t>📅 Schedule patch deployment within 30 days | 🔍 Monitor for exploitation attempts</t>
        </is>
      </c>
      <c r="S2107" s="199" t="inlineStr">
        <is>
          <t>CVE advisory - no IP context</t>
        </is>
      </c>
      <c r="T2107" s="199" t="n">
        <v>0</v>
      </c>
      <c r="U2107" s="199" t="n">
        <v>0</v>
      </c>
      <c r="V2107" s="199" t="inlineStr">
        <is>
          <t>T1068:Exploitation for Privilege Escalation</t>
        </is>
      </c>
      <c r="W2107" s="199" t="n">
        <v>1</v>
      </c>
      <c r="X2107" s="199" t="inlineStr">
        <is>
          <t>LOW (40%)</t>
        </is>
      </c>
      <c r="Y2107" s="199" t="inlineStr">
        <is>
          <t>CHECK_REDHAT</t>
        </is>
      </c>
      <c r="Z2107" s="199" t="inlineStr">
        <is>
          <t>YES</t>
        </is>
      </c>
      <c r="AA2107" s="199" t="inlineStr">
        <is>
          <t>https://access.redhat.com/security/cve/CVE-2026-3442</t>
        </is>
      </c>
      <c r="AB2107" s="199" t="inlineStr">
        <is>
          <t>NONE</t>
        </is>
      </c>
      <c r="AC2107" s="199" t="n">
        <v>0</v>
      </c>
      <c r="AD2107" s="199" t="inlineStr"/>
    </row>
    <row r="2108">
      <c r="A2108" s="199" t="inlineStr">
        <is>
          <t>REDHAT_CVE</t>
        </is>
      </c>
      <c r="B2108" s="199" t="inlineStr">
        <is>
          <t>CVE-2026-3429</t>
        </is>
      </c>
      <c r="C2108" s="199" t="inlineStr">
        <is>
          <t>Red Hat Advisory: 2443771</t>
        </is>
      </c>
      <c r="D2108" s="199" t="n">
        <v>5</v>
      </c>
      <c r="E2108" s="199" t="inlineStr">
        <is>
          <t>MEDIUM</t>
        </is>
      </c>
      <c r="F2108" s="199" t="n">
        <v>2</v>
      </c>
      <c r="G2108" s="199" t="n">
        <v>2</v>
      </c>
      <c r="H2108" s="199" t="inlineStr">
        <is>
          <t>MEDIUM</t>
        </is>
      </c>
      <c r="I2108" s="199" t="n">
        <v>9</v>
      </c>
      <c r="J2108" s="199" t="inlineStr">
        <is>
          <t>NO</t>
        </is>
      </c>
      <c r="K2108" s="199" t="inlineStr">
        <is>
          <t>https://access.redhat.com/security/cve/CVE-2026-3429</t>
        </is>
      </c>
      <c r="L2108" s="199" t="inlineStr">
        <is>
          <t>2026-03-02T00:00:00Z</t>
        </is>
      </c>
      <c r="M2108" s="199" t="inlineStr">
        <is>
          <t>YES</t>
        </is>
      </c>
      <c r="N2108" s="199" t="inlineStr">
        <is>
          <t>https://access.redhat.com/security/cve/CVE-2026-3429</t>
        </is>
      </c>
      <c r="O2108" s="199" t="inlineStr">
        <is>
          <t>Apply Red Hat patches via yum/dnf update</t>
        </is>
      </c>
      <c r="P2108" s="199" t="inlineStr">
        <is>
          <t>See Red Hat advisory</t>
        </is>
      </c>
      <c r="Q2108" s="199" t="inlineStr">
        <is>
          <t>P4</t>
        </is>
      </c>
      <c r="R2108" s="199" t="inlineStr">
        <is>
          <t>📅 Schedule patch deployment within 30 days | 🔍 Monitor for exploitation attempts</t>
        </is>
      </c>
      <c r="S2108" s="199" t="inlineStr">
        <is>
          <t>CVE advisory - no IP context</t>
        </is>
      </c>
      <c r="T2108" s="199" t="n">
        <v>0</v>
      </c>
      <c r="U2108" s="199" t="n">
        <v>0</v>
      </c>
      <c r="V2108" s="199" t="inlineStr">
        <is>
          <t>T1068:Exploitation for Privilege Escalation</t>
        </is>
      </c>
      <c r="W2108" s="199" t="n">
        <v>1</v>
      </c>
      <c r="X2108" s="199" t="inlineStr">
        <is>
          <t>LOW (40%)</t>
        </is>
      </c>
      <c r="Y2108" s="199" t="inlineStr">
        <is>
          <t>CHECK_REDHAT</t>
        </is>
      </c>
      <c r="Z2108" s="199" t="inlineStr">
        <is>
          <t>YES</t>
        </is>
      </c>
      <c r="AA2108" s="199" t="inlineStr">
        <is>
          <t>https://access.redhat.com/security/cve/CVE-2026-3429</t>
        </is>
      </c>
      <c r="AB2108" s="199" t="inlineStr">
        <is>
          <t>NONE</t>
        </is>
      </c>
      <c r="AC2108" s="199" t="n">
        <v>0</v>
      </c>
      <c r="AD2108" s="199" t="inlineStr"/>
    </row>
    <row r="2109">
      <c r="A2109" s="202" t="inlineStr">
        <is>
          <t>PATCH_TUESDAY</t>
        </is>
      </c>
      <c r="B2109" s="202" t="inlineStr">
        <is>
          <t>PT-March-2026</t>
        </is>
      </c>
      <c r="C2109" s="202" t="inlineStr">
        <is>
          <t>Patch Tuesday March 2026: Patch Tuesday: March 10, 2026 - Status: Upcoming</t>
        </is>
      </c>
      <c r="D2109" s="202" t="n">
        <v>0</v>
      </c>
      <c r="E2109" s="202" t="inlineStr">
        <is>
          <t>LOW</t>
        </is>
      </c>
      <c r="F2109" s="202" t="n">
        <v>1</v>
      </c>
      <c r="G2109" s="202" t="n">
        <v>1</v>
      </c>
      <c r="H2109" s="202" t="inlineStr">
        <is>
          <t>LOW</t>
        </is>
      </c>
      <c r="I2109" s="202" t="n">
        <v>1</v>
      </c>
      <c r="J2109" s="202" t="inlineStr">
        <is>
          <t>NO</t>
        </is>
      </c>
      <c r="K2109" s="202" t="inlineStr">
        <is>
          <t>https://msrc.microsoft.com/update-guide/</t>
        </is>
      </c>
      <c r="L2109" s="202" t="inlineStr">
        <is>
          <t>2026-03-10</t>
        </is>
      </c>
      <c r="M2109" s="202" t="inlineStr">
        <is>
          <t>Upcoming</t>
        </is>
      </c>
      <c r="N2109" s="202" t="inlineStr">
        <is>
          <t>https://msrc.microsoft.com/update-guide/</t>
        </is>
      </c>
      <c r="O2109" s="202" t="inlineStr">
        <is>
          <t>Schedule patching cycle</t>
        </is>
      </c>
      <c r="P2109" s="202" t="inlineStr">
        <is>
          <t>Microsoft Windows / Microsoft 365</t>
        </is>
      </c>
      <c r="Q2109" s="202" t="inlineStr">
        <is>
          <t>P4</t>
        </is>
      </c>
      <c r="R2109" s="202" t="inlineStr">
        <is>
          <t>🔍 Investigate and apply appropriate controls</t>
        </is>
      </c>
      <c r="S2109" s="202" t="inlineStr">
        <is>
          <t>Informational - no IP context</t>
        </is>
      </c>
      <c r="T2109" s="202" t="n">
        <v>0</v>
      </c>
      <c r="U2109" s="202" t="n">
        <v>0</v>
      </c>
      <c r="V2109" s="202" t="inlineStr">
        <is>
          <t>Informational</t>
        </is>
      </c>
      <c r="W2109" s="202" t="n">
        <v>1</v>
      </c>
      <c r="X2109" s="202" t="inlineStr">
        <is>
          <t>LOW (40%)</t>
        </is>
      </c>
      <c r="Y2109" s="202" t="inlineStr">
        <is>
          <t>NONE</t>
        </is>
      </c>
      <c r="Z2109" s="202" t="inlineStr">
        <is>
          <t>NONE</t>
        </is>
      </c>
      <c r="AA2109" s="202" t="inlineStr">
        <is>
          <t>NONE</t>
        </is>
      </c>
      <c r="AB2109" s="202" t="inlineStr">
        <is>
          <t>NONE</t>
        </is>
      </c>
      <c r="AC2109" s="202" t="n">
        <v>0</v>
      </c>
      <c r="AD2109" s="202" t="inlineStr"/>
    </row>
    <row r="2110">
      <c r="A2110" s="200" t="inlineStr">
        <is>
          <t>TALOS_IP</t>
        </is>
      </c>
      <c r="B2110" s="200" t="inlineStr">
        <is>
          <t>b0bdc561c349</t>
        </is>
      </c>
      <c r="C2110" s="200" t="inlineStr">
        <is>
          <t>Cisco Talos Blacklisted IP: 1.119.209.130 | Verified malicious | Sources: TALOS</t>
        </is>
      </c>
      <c r="D2110" s="200" t="n">
        <v>7</v>
      </c>
      <c r="E2110" s="200" t="inlineStr">
        <is>
          <t>HIGH</t>
        </is>
      </c>
      <c r="F2110" s="200" t="n">
        <v>3</v>
      </c>
      <c r="G2110" s="200" t="n">
        <v>2</v>
      </c>
      <c r="H2110" s="200" t="inlineStr">
        <is>
          <t>HIGH</t>
        </is>
      </c>
      <c r="I2110" s="200" t="n">
        <v>13</v>
      </c>
      <c r="J2110" s="200" t="inlineStr">
        <is>
          <t>NO</t>
        </is>
      </c>
      <c r="K2110" s="200" t="inlineStr">
        <is>
          <t>https://talosintelligence.com/reputation_center/lookup?search=1.119.209.130</t>
        </is>
      </c>
      <c r="L2110" s="200" t="inlineStr">
        <is>
          <t>2026-03-03 18:53</t>
        </is>
      </c>
      <c r="M2110" s="200" t="inlineStr">
        <is>
          <t>Block IP</t>
        </is>
      </c>
      <c r="N2110" s="200" t="inlineStr">
        <is>
          <t>https://talosintelligence.com/reputation_center/lookup?search=1.119.209.130</t>
        </is>
      </c>
      <c r="O2110" s="200" t="inlineStr">
        <is>
          <t>Block IP 1.119.209.130 at firewall | Cisco Talos confirmed malicious</t>
        </is>
      </c>
      <c r="P2110" s="200" t="inlineStr">
        <is>
          <t>Network perimeter / Email / Web</t>
        </is>
      </c>
      <c r="Q2110" s="200" t="inlineStr">
        <is>
          <t>P3</t>
        </is>
      </c>
      <c r="R2110" s="200" t="inlineStr">
        <is>
          <t>🚫 Block IP at firewall immediately | 🔍 Check logs for existing connections | 🛡️ Add to threat intelligence blocklist</t>
        </is>
      </c>
      <c r="S2110" s="200" t="inlineStr">
        <is>
          <t>Check ip-api.com + AbuseIPDB for context</t>
        </is>
      </c>
      <c r="T2110" s="200" t="n">
        <v>0</v>
      </c>
      <c r="U2110" s="200" t="n">
        <v>0</v>
      </c>
      <c r="V2110" s="200" t="inlineStr">
        <is>
          <t>T1110:Brute Force | T1190:Exploit Public-Facing Application | T1566:Phishing</t>
        </is>
      </c>
      <c r="W2110" s="200" t="n">
        <v>1</v>
      </c>
      <c r="X2110" s="200" t="inlineStr">
        <is>
          <t>MEDIUM (60%)</t>
        </is>
      </c>
      <c r="Y2110" s="200" t="inlineStr">
        <is>
          <t>NONE</t>
        </is>
      </c>
      <c r="Z2110" s="200" t="inlineStr">
        <is>
          <t>NONE</t>
        </is>
      </c>
      <c r="AA2110" s="200" t="inlineStr">
        <is>
          <t>NONE</t>
        </is>
      </c>
      <c r="AB2110" s="200" t="inlineStr">
        <is>
          <t>NONE</t>
        </is>
      </c>
      <c r="AC2110" s="200" t="n">
        <v>0</v>
      </c>
      <c r="AD2110" s="200" t="inlineStr"/>
    </row>
    <row r="2111">
      <c r="A2111" s="200" t="inlineStr">
        <is>
          <t>TALOS_IP</t>
        </is>
      </c>
      <c r="B2111" s="200" t="inlineStr">
        <is>
          <t>f43a1c74bb47</t>
        </is>
      </c>
      <c r="C2111" s="200" t="inlineStr">
        <is>
          <t>Cisco Talos Blacklisted IP: 1.15.118.23 | Verified malicious | Sources: TALOS</t>
        </is>
      </c>
      <c r="D2111" s="200" t="n">
        <v>7</v>
      </c>
      <c r="E2111" s="200" t="inlineStr">
        <is>
          <t>HIGH</t>
        </is>
      </c>
      <c r="F2111" s="200" t="n">
        <v>3</v>
      </c>
      <c r="G2111" s="200" t="n">
        <v>2</v>
      </c>
      <c r="H2111" s="200" t="inlineStr">
        <is>
          <t>HIGH</t>
        </is>
      </c>
      <c r="I2111" s="200" t="n">
        <v>13</v>
      </c>
      <c r="J2111" s="200" t="inlineStr">
        <is>
          <t>NO</t>
        </is>
      </c>
      <c r="K2111" s="200" t="inlineStr">
        <is>
          <t>https://talosintelligence.com/reputation_center/lookup?search=1.15.118.23</t>
        </is>
      </c>
      <c r="L2111" s="200" t="inlineStr">
        <is>
          <t>2026-03-03 18:53</t>
        </is>
      </c>
      <c r="M2111" s="200" t="inlineStr">
        <is>
          <t>Block IP</t>
        </is>
      </c>
      <c r="N2111" s="200" t="inlineStr">
        <is>
          <t>https://talosintelligence.com/reputation_center/lookup?search=1.15.118.23</t>
        </is>
      </c>
      <c r="O2111" s="200" t="inlineStr">
        <is>
          <t>Block IP 1.15.118.23 at firewall | Cisco Talos confirmed malicious</t>
        </is>
      </c>
      <c r="P2111" s="200" t="inlineStr">
        <is>
          <t>Network perimeter / Email / Web</t>
        </is>
      </c>
      <c r="Q2111" s="200" t="inlineStr">
        <is>
          <t>P3</t>
        </is>
      </c>
      <c r="R2111" s="200" t="inlineStr">
        <is>
          <t>🚫 Block IP at firewall immediately | 🔍 Check logs for existing connections | 🛡️ Add to threat intelligence blocklist</t>
        </is>
      </c>
      <c r="S2111" s="200" t="inlineStr">
        <is>
          <t>Check ip-api.com + AbuseIPDB for context</t>
        </is>
      </c>
      <c r="T2111" s="200" t="n">
        <v>0</v>
      </c>
      <c r="U2111" s="200" t="n">
        <v>0</v>
      </c>
      <c r="V2111" s="200" t="inlineStr">
        <is>
          <t>T1110:Brute Force | T1190:Exploit Public-Facing Application | T1566:Phishing</t>
        </is>
      </c>
      <c r="W2111" s="200" t="n">
        <v>1</v>
      </c>
      <c r="X2111" s="200" t="inlineStr">
        <is>
          <t>MEDIUM (60%)</t>
        </is>
      </c>
      <c r="Y2111" s="200" t="inlineStr">
        <is>
          <t>NONE</t>
        </is>
      </c>
      <c r="Z2111" s="200" t="inlineStr">
        <is>
          <t>NONE</t>
        </is>
      </c>
      <c r="AA2111" s="200" t="inlineStr">
        <is>
          <t>NONE</t>
        </is>
      </c>
      <c r="AB2111" s="200" t="inlineStr">
        <is>
          <t>NONE</t>
        </is>
      </c>
      <c r="AC2111" s="200" t="n">
        <v>0</v>
      </c>
      <c r="AD2111" s="200" t="inlineStr"/>
    </row>
    <row r="2112">
      <c r="A2112" s="200" t="inlineStr">
        <is>
          <t>TALOS_IP</t>
        </is>
      </c>
      <c r="B2112" s="200" t="inlineStr">
        <is>
          <t>4a6d79ca2cbe</t>
        </is>
      </c>
      <c r="C2112" s="200" t="inlineStr">
        <is>
          <t>Cisco Talos Blacklisted IP: 1.170.22.164 | Verified malicious | Sources: TALOS</t>
        </is>
      </c>
      <c r="D2112" s="200" t="n">
        <v>7</v>
      </c>
      <c r="E2112" s="200" t="inlineStr">
        <is>
          <t>HIGH</t>
        </is>
      </c>
      <c r="F2112" s="200" t="n">
        <v>3</v>
      </c>
      <c r="G2112" s="200" t="n">
        <v>2</v>
      </c>
      <c r="H2112" s="200" t="inlineStr">
        <is>
          <t>HIGH</t>
        </is>
      </c>
      <c r="I2112" s="200" t="n">
        <v>13</v>
      </c>
      <c r="J2112" s="200" t="inlineStr">
        <is>
          <t>NO</t>
        </is>
      </c>
      <c r="K2112" s="200" t="inlineStr">
        <is>
          <t>https://talosintelligence.com/reputation_center/lookup?search=1.170.22.164</t>
        </is>
      </c>
      <c r="L2112" s="200" t="inlineStr">
        <is>
          <t>2026-03-03 18:53</t>
        </is>
      </c>
      <c r="M2112" s="200" t="inlineStr">
        <is>
          <t>Block IP</t>
        </is>
      </c>
      <c r="N2112" s="200" t="inlineStr">
        <is>
          <t>https://talosintelligence.com/reputation_center/lookup?search=1.170.22.164</t>
        </is>
      </c>
      <c r="O2112" s="200" t="inlineStr">
        <is>
          <t>Block IP 1.170.22.164 at firewall | Cisco Talos confirmed malicious</t>
        </is>
      </c>
      <c r="P2112" s="200" t="inlineStr">
        <is>
          <t>Network perimeter / Email / Web</t>
        </is>
      </c>
      <c r="Q2112" s="200" t="inlineStr">
        <is>
          <t>P3</t>
        </is>
      </c>
      <c r="R2112" s="200" t="inlineStr">
        <is>
          <t>🚫 Block IP at firewall immediately | 🔍 Check logs for existing connections | 🛡️ Add to threat intelligence blocklist</t>
        </is>
      </c>
      <c r="S2112" s="200" t="inlineStr">
        <is>
          <t>Check ip-api.com + AbuseIPDB for context</t>
        </is>
      </c>
      <c r="T2112" s="200" t="n">
        <v>0</v>
      </c>
      <c r="U2112" s="200" t="n">
        <v>0</v>
      </c>
      <c r="V2112" s="200" t="inlineStr">
        <is>
          <t>T1110:Brute Force | T1190:Exploit Public-Facing Application | T1566:Phishing</t>
        </is>
      </c>
      <c r="W2112" s="200" t="n">
        <v>1</v>
      </c>
      <c r="X2112" s="200" t="inlineStr">
        <is>
          <t>MEDIUM (60%)</t>
        </is>
      </c>
      <c r="Y2112" s="200" t="inlineStr">
        <is>
          <t>NONE</t>
        </is>
      </c>
      <c r="Z2112" s="200" t="inlineStr">
        <is>
          <t>NONE</t>
        </is>
      </c>
      <c r="AA2112" s="200" t="inlineStr">
        <is>
          <t>NONE</t>
        </is>
      </c>
      <c r="AB2112" s="200" t="inlineStr">
        <is>
          <t>NONE</t>
        </is>
      </c>
      <c r="AC2112" s="200" t="n">
        <v>0</v>
      </c>
      <c r="AD2112" s="200" t="inlineStr"/>
    </row>
    <row r="2113">
      <c r="A2113" s="200" t="inlineStr">
        <is>
          <t>TALOS_IP</t>
        </is>
      </c>
      <c r="B2113" s="200" t="inlineStr">
        <is>
          <t>71a22b632d38</t>
        </is>
      </c>
      <c r="C2113" s="200" t="inlineStr">
        <is>
          <t>Cisco Talos Blacklisted IP: 1.170.61.110 | Verified malicious | Sources: TALOS</t>
        </is>
      </c>
      <c r="D2113" s="200" t="n">
        <v>7</v>
      </c>
      <c r="E2113" s="200" t="inlineStr">
        <is>
          <t>HIGH</t>
        </is>
      </c>
      <c r="F2113" s="200" t="n">
        <v>3</v>
      </c>
      <c r="G2113" s="200" t="n">
        <v>2</v>
      </c>
      <c r="H2113" s="200" t="inlineStr">
        <is>
          <t>HIGH</t>
        </is>
      </c>
      <c r="I2113" s="200" t="n">
        <v>13</v>
      </c>
      <c r="J2113" s="200" t="inlineStr">
        <is>
          <t>NO</t>
        </is>
      </c>
      <c r="K2113" s="200" t="inlineStr">
        <is>
          <t>https://talosintelligence.com/reputation_center/lookup?search=1.170.61.110</t>
        </is>
      </c>
      <c r="L2113" s="200" t="inlineStr">
        <is>
          <t>2026-03-03 18:53</t>
        </is>
      </c>
      <c r="M2113" s="200" t="inlineStr">
        <is>
          <t>Block IP</t>
        </is>
      </c>
      <c r="N2113" s="200" t="inlineStr">
        <is>
          <t>https://talosintelligence.com/reputation_center/lookup?search=1.170.61.110</t>
        </is>
      </c>
      <c r="O2113" s="200" t="inlineStr">
        <is>
          <t>Block IP 1.170.61.110 at firewall | Cisco Talos confirmed malicious</t>
        </is>
      </c>
      <c r="P2113" s="200" t="inlineStr">
        <is>
          <t>Network perimeter / Email / Web</t>
        </is>
      </c>
      <c r="Q2113" s="200" t="inlineStr">
        <is>
          <t>P3</t>
        </is>
      </c>
      <c r="R2113" s="200" t="inlineStr">
        <is>
          <t>🚫 Block IP at firewall immediately | 🔍 Check logs for existing connections | 🛡️ Add to threat intelligence blocklist</t>
        </is>
      </c>
      <c r="S2113" s="200" t="inlineStr">
        <is>
          <t>Check ip-api.com + AbuseIPDB for context</t>
        </is>
      </c>
      <c r="T2113" s="200" t="n">
        <v>0</v>
      </c>
      <c r="U2113" s="200" t="n">
        <v>0</v>
      </c>
      <c r="V2113" s="200" t="inlineStr">
        <is>
          <t>T1110:Brute Force | T1190:Exploit Public-Facing Application | T1566:Phishing</t>
        </is>
      </c>
      <c r="W2113" s="200" t="n">
        <v>1</v>
      </c>
      <c r="X2113" s="200" t="inlineStr">
        <is>
          <t>MEDIUM (60%)</t>
        </is>
      </c>
      <c r="Y2113" s="200" t="inlineStr">
        <is>
          <t>NONE</t>
        </is>
      </c>
      <c r="Z2113" s="200" t="inlineStr">
        <is>
          <t>NONE</t>
        </is>
      </c>
      <c r="AA2113" s="200" t="inlineStr">
        <is>
          <t>NONE</t>
        </is>
      </c>
      <c r="AB2113" s="200" t="inlineStr">
        <is>
          <t>NONE</t>
        </is>
      </c>
      <c r="AC2113" s="200" t="n">
        <v>0</v>
      </c>
      <c r="AD2113" s="200" t="inlineStr"/>
    </row>
    <row r="2114">
      <c r="A2114" s="200" t="inlineStr">
        <is>
          <t>TALOS_IP</t>
        </is>
      </c>
      <c r="B2114" s="200" t="inlineStr">
        <is>
          <t>67b10f374a58</t>
        </is>
      </c>
      <c r="C2114" s="200" t="inlineStr">
        <is>
          <t>Cisco Talos Blacklisted IP: 1.176.134.241 | Verified malicious | Sources: TALOS</t>
        </is>
      </c>
      <c r="D2114" s="200" t="n">
        <v>7</v>
      </c>
      <c r="E2114" s="200" t="inlineStr">
        <is>
          <t>HIGH</t>
        </is>
      </c>
      <c r="F2114" s="200" t="n">
        <v>3</v>
      </c>
      <c r="G2114" s="200" t="n">
        <v>2</v>
      </c>
      <c r="H2114" s="200" t="inlineStr">
        <is>
          <t>HIGH</t>
        </is>
      </c>
      <c r="I2114" s="200" t="n">
        <v>13</v>
      </c>
      <c r="J2114" s="200" t="inlineStr">
        <is>
          <t>NO</t>
        </is>
      </c>
      <c r="K2114" s="200" t="inlineStr">
        <is>
          <t>https://talosintelligence.com/reputation_center/lookup?search=1.176.134.241</t>
        </is>
      </c>
      <c r="L2114" s="200" t="inlineStr">
        <is>
          <t>2026-03-03 18:53</t>
        </is>
      </c>
      <c r="M2114" s="200" t="inlineStr">
        <is>
          <t>Block IP</t>
        </is>
      </c>
      <c r="N2114" s="200" t="inlineStr">
        <is>
          <t>https://talosintelligence.com/reputation_center/lookup?search=1.176.134.241</t>
        </is>
      </c>
      <c r="O2114" s="200" t="inlineStr">
        <is>
          <t>Block IP 1.176.134.241 at firewall | Cisco Talos confirmed malicious</t>
        </is>
      </c>
      <c r="P2114" s="200" t="inlineStr">
        <is>
          <t>Network perimeter / Email / Web</t>
        </is>
      </c>
      <c r="Q2114" s="200" t="inlineStr">
        <is>
          <t>P3</t>
        </is>
      </c>
      <c r="R2114" s="200" t="inlineStr">
        <is>
          <t>🚫 Block IP at firewall immediately | 🔍 Check logs for existing connections | 🛡️ Add to threat intelligence blocklist</t>
        </is>
      </c>
      <c r="S2114" s="200" t="inlineStr">
        <is>
          <t>Check ip-api.com + AbuseIPDB for context</t>
        </is>
      </c>
      <c r="T2114" s="200" t="n">
        <v>0</v>
      </c>
      <c r="U2114" s="200" t="n">
        <v>0</v>
      </c>
      <c r="V2114" s="200" t="inlineStr">
        <is>
          <t>T1110:Brute Force | T1190:Exploit Public-Facing Application | T1566:Phishing</t>
        </is>
      </c>
      <c r="W2114" s="200" t="n">
        <v>1</v>
      </c>
      <c r="X2114" s="200" t="inlineStr">
        <is>
          <t>MEDIUM (60%)</t>
        </is>
      </c>
      <c r="Y2114" s="200" t="inlineStr">
        <is>
          <t>NONE</t>
        </is>
      </c>
      <c r="Z2114" s="200" t="inlineStr">
        <is>
          <t>NONE</t>
        </is>
      </c>
      <c r="AA2114" s="200" t="inlineStr">
        <is>
          <t>NONE</t>
        </is>
      </c>
      <c r="AB2114" s="200" t="inlineStr">
        <is>
          <t>NONE</t>
        </is>
      </c>
      <c r="AC2114" s="200" t="n">
        <v>0</v>
      </c>
      <c r="AD2114" s="200" t="inlineStr"/>
    </row>
    <row r="2115">
      <c r="A2115" s="200" t="inlineStr">
        <is>
          <t>TALOS_IP</t>
        </is>
      </c>
      <c r="B2115" s="200" t="inlineStr">
        <is>
          <t>7371034b8691</t>
        </is>
      </c>
      <c r="C2115" s="200" t="inlineStr">
        <is>
          <t>Cisco Talos Blacklisted IP: 1.177.162.4 | Verified malicious | Sources: TALOS</t>
        </is>
      </c>
      <c r="D2115" s="200" t="n">
        <v>7</v>
      </c>
      <c r="E2115" s="200" t="inlineStr">
        <is>
          <t>HIGH</t>
        </is>
      </c>
      <c r="F2115" s="200" t="n">
        <v>3</v>
      </c>
      <c r="G2115" s="200" t="n">
        <v>2</v>
      </c>
      <c r="H2115" s="200" t="inlineStr">
        <is>
          <t>HIGH</t>
        </is>
      </c>
      <c r="I2115" s="200" t="n">
        <v>13</v>
      </c>
      <c r="J2115" s="200" t="inlineStr">
        <is>
          <t>NO</t>
        </is>
      </c>
      <c r="K2115" s="200" t="inlineStr">
        <is>
          <t>https://talosintelligence.com/reputation_center/lookup?search=1.177.162.4</t>
        </is>
      </c>
      <c r="L2115" s="200" t="inlineStr">
        <is>
          <t>2026-03-03 18:53</t>
        </is>
      </c>
      <c r="M2115" s="200" t="inlineStr">
        <is>
          <t>Block IP</t>
        </is>
      </c>
      <c r="N2115" s="200" t="inlineStr">
        <is>
          <t>https://talosintelligence.com/reputation_center/lookup?search=1.177.162.4</t>
        </is>
      </c>
      <c r="O2115" s="200" t="inlineStr">
        <is>
          <t>Block IP 1.177.162.4 at firewall | Cisco Talos confirmed malicious</t>
        </is>
      </c>
      <c r="P2115" s="200" t="inlineStr">
        <is>
          <t>Network perimeter / Email / Web</t>
        </is>
      </c>
      <c r="Q2115" s="200" t="inlineStr">
        <is>
          <t>P3</t>
        </is>
      </c>
      <c r="R2115" s="200" t="inlineStr">
        <is>
          <t>🚫 Block IP at firewall immediately | 🔍 Check logs for existing connections | 🛡️ Add to threat intelligence blocklist</t>
        </is>
      </c>
      <c r="S2115" s="200" t="inlineStr">
        <is>
          <t>Check ip-api.com + AbuseIPDB for context</t>
        </is>
      </c>
      <c r="T2115" s="200" t="n">
        <v>0</v>
      </c>
      <c r="U2115" s="200" t="n">
        <v>0</v>
      </c>
      <c r="V2115" s="200" t="inlineStr">
        <is>
          <t>T1110:Brute Force | T1190:Exploit Public-Facing Application | T1566:Phishing</t>
        </is>
      </c>
      <c r="W2115" s="200" t="n">
        <v>1</v>
      </c>
      <c r="X2115" s="200" t="inlineStr">
        <is>
          <t>MEDIUM (60%)</t>
        </is>
      </c>
      <c r="Y2115" s="200" t="inlineStr">
        <is>
          <t>NONE</t>
        </is>
      </c>
      <c r="Z2115" s="200" t="inlineStr">
        <is>
          <t>NONE</t>
        </is>
      </c>
      <c r="AA2115" s="200" t="inlineStr">
        <is>
          <t>NONE</t>
        </is>
      </c>
      <c r="AB2115" s="200" t="inlineStr">
        <is>
          <t>NONE</t>
        </is>
      </c>
      <c r="AC2115" s="200" t="n">
        <v>0</v>
      </c>
      <c r="AD2115" s="200" t="inlineStr"/>
    </row>
    <row r="2116">
      <c r="A2116" s="200" t="inlineStr">
        <is>
          <t>TALOS_IP</t>
        </is>
      </c>
      <c r="B2116" s="200" t="inlineStr">
        <is>
          <t>915017172d3a</t>
        </is>
      </c>
      <c r="C2116" s="200" t="inlineStr">
        <is>
          <t>Cisco Talos Blacklisted IP: 1.177.63.24 | Verified malicious | Sources: TALOS</t>
        </is>
      </c>
      <c r="D2116" s="200" t="n">
        <v>7</v>
      </c>
      <c r="E2116" s="200" t="inlineStr">
        <is>
          <t>HIGH</t>
        </is>
      </c>
      <c r="F2116" s="200" t="n">
        <v>3</v>
      </c>
      <c r="G2116" s="200" t="n">
        <v>2</v>
      </c>
      <c r="H2116" s="200" t="inlineStr">
        <is>
          <t>HIGH</t>
        </is>
      </c>
      <c r="I2116" s="200" t="n">
        <v>13</v>
      </c>
      <c r="J2116" s="200" t="inlineStr">
        <is>
          <t>NO</t>
        </is>
      </c>
      <c r="K2116" s="200" t="inlineStr">
        <is>
          <t>https://talosintelligence.com/reputation_center/lookup?search=1.177.63.24</t>
        </is>
      </c>
      <c r="L2116" s="200" t="inlineStr">
        <is>
          <t>2026-03-03 18:53</t>
        </is>
      </c>
      <c r="M2116" s="200" t="inlineStr">
        <is>
          <t>Block IP</t>
        </is>
      </c>
      <c r="N2116" s="200" t="inlineStr">
        <is>
          <t>https://talosintelligence.com/reputation_center/lookup?search=1.177.63.24</t>
        </is>
      </c>
      <c r="O2116" s="200" t="inlineStr">
        <is>
          <t>Block IP 1.177.63.24 at firewall | Cisco Talos confirmed malicious</t>
        </is>
      </c>
      <c r="P2116" s="200" t="inlineStr">
        <is>
          <t>Network perimeter / Email / Web</t>
        </is>
      </c>
      <c r="Q2116" s="200" t="inlineStr">
        <is>
          <t>P3</t>
        </is>
      </c>
      <c r="R2116" s="200" t="inlineStr">
        <is>
          <t>🚫 Block IP at firewall immediately | 🔍 Check logs for existing connections | 🛡️ Add to threat intelligence blocklist</t>
        </is>
      </c>
      <c r="S2116" s="200" t="inlineStr">
        <is>
          <t>Check ip-api.com + AbuseIPDB for context</t>
        </is>
      </c>
      <c r="T2116" s="200" t="n">
        <v>0</v>
      </c>
      <c r="U2116" s="200" t="n">
        <v>0</v>
      </c>
      <c r="V2116" s="200" t="inlineStr">
        <is>
          <t>T1110:Brute Force | T1190:Exploit Public-Facing Application | T1566:Phishing</t>
        </is>
      </c>
      <c r="W2116" s="200" t="n">
        <v>1</v>
      </c>
      <c r="X2116" s="200" t="inlineStr">
        <is>
          <t>MEDIUM (60%)</t>
        </is>
      </c>
      <c r="Y2116" s="200" t="inlineStr">
        <is>
          <t>NONE</t>
        </is>
      </c>
      <c r="Z2116" s="200" t="inlineStr">
        <is>
          <t>NONE</t>
        </is>
      </c>
      <c r="AA2116" s="200" t="inlineStr">
        <is>
          <t>NONE</t>
        </is>
      </c>
      <c r="AB2116" s="200" t="inlineStr">
        <is>
          <t>NONE</t>
        </is>
      </c>
      <c r="AC2116" s="200" t="n">
        <v>0</v>
      </c>
      <c r="AD2116" s="200" t="inlineStr"/>
    </row>
    <row r="2117">
      <c r="A2117" s="200" t="inlineStr">
        <is>
          <t>TALOS_IP</t>
        </is>
      </c>
      <c r="B2117" s="200" t="inlineStr">
        <is>
          <t>069bfb443367</t>
        </is>
      </c>
      <c r="C2117" s="200" t="inlineStr">
        <is>
          <t>Cisco Talos Blacklisted IP: 1.180.252.30 | Verified malicious | Sources: TALOS</t>
        </is>
      </c>
      <c r="D2117" s="200" t="n">
        <v>7</v>
      </c>
      <c r="E2117" s="200" t="inlineStr">
        <is>
          <t>HIGH</t>
        </is>
      </c>
      <c r="F2117" s="200" t="n">
        <v>3</v>
      </c>
      <c r="G2117" s="200" t="n">
        <v>2</v>
      </c>
      <c r="H2117" s="200" t="inlineStr">
        <is>
          <t>HIGH</t>
        </is>
      </c>
      <c r="I2117" s="200" t="n">
        <v>13</v>
      </c>
      <c r="J2117" s="200" t="inlineStr">
        <is>
          <t>NO</t>
        </is>
      </c>
      <c r="K2117" s="200" t="inlineStr">
        <is>
          <t>https://talosintelligence.com/reputation_center/lookup?search=1.180.252.30</t>
        </is>
      </c>
      <c r="L2117" s="200" t="inlineStr">
        <is>
          <t>2026-03-03 18:53</t>
        </is>
      </c>
      <c r="M2117" s="200" t="inlineStr">
        <is>
          <t>Block IP</t>
        </is>
      </c>
      <c r="N2117" s="200" t="inlineStr">
        <is>
          <t>https://talosintelligence.com/reputation_center/lookup?search=1.180.252.30</t>
        </is>
      </c>
      <c r="O2117" s="200" t="inlineStr">
        <is>
          <t>Block IP 1.180.252.30 at firewall | Cisco Talos confirmed malicious</t>
        </is>
      </c>
      <c r="P2117" s="200" t="inlineStr">
        <is>
          <t>Network perimeter / Email / Web</t>
        </is>
      </c>
      <c r="Q2117" s="200" t="inlineStr">
        <is>
          <t>P3</t>
        </is>
      </c>
      <c r="R2117" s="200" t="inlineStr">
        <is>
          <t>🚫 Block IP at firewall immediately | 🔍 Check logs for existing connections | 🛡️ Add to threat intelligence blocklist</t>
        </is>
      </c>
      <c r="S2117" s="200" t="inlineStr">
        <is>
          <t>Check ip-api.com + AbuseIPDB for context</t>
        </is>
      </c>
      <c r="T2117" s="200" t="n">
        <v>0</v>
      </c>
      <c r="U2117" s="200" t="n">
        <v>0</v>
      </c>
      <c r="V2117" s="200" t="inlineStr">
        <is>
          <t>T1110:Brute Force | T1190:Exploit Public-Facing Application | T1566:Phishing</t>
        </is>
      </c>
      <c r="W2117" s="200" t="n">
        <v>1</v>
      </c>
      <c r="X2117" s="200" t="inlineStr">
        <is>
          <t>MEDIUM (60%)</t>
        </is>
      </c>
      <c r="Y2117" s="200" t="inlineStr">
        <is>
          <t>NONE</t>
        </is>
      </c>
      <c r="Z2117" s="200" t="inlineStr">
        <is>
          <t>NONE</t>
        </is>
      </c>
      <c r="AA2117" s="200" t="inlineStr">
        <is>
          <t>NONE</t>
        </is>
      </c>
      <c r="AB2117" s="200" t="inlineStr">
        <is>
          <t>NONE</t>
        </is>
      </c>
      <c r="AC2117" s="200" t="n">
        <v>0</v>
      </c>
      <c r="AD2117" s="200" t="inlineStr"/>
    </row>
    <row r="2118">
      <c r="A2118" s="200" t="inlineStr">
        <is>
          <t>TALOS_IP</t>
        </is>
      </c>
      <c r="B2118" s="200" t="inlineStr">
        <is>
          <t>bdf5fdca8587</t>
        </is>
      </c>
      <c r="C2118" s="200" t="inlineStr">
        <is>
          <t>Cisco Talos Blacklisted IP: 1.192.177.17 | Verified malicious | Sources: TALOS</t>
        </is>
      </c>
      <c r="D2118" s="200" t="n">
        <v>7</v>
      </c>
      <c r="E2118" s="200" t="inlineStr">
        <is>
          <t>HIGH</t>
        </is>
      </c>
      <c r="F2118" s="200" t="n">
        <v>3</v>
      </c>
      <c r="G2118" s="200" t="n">
        <v>2</v>
      </c>
      <c r="H2118" s="200" t="inlineStr">
        <is>
          <t>HIGH</t>
        </is>
      </c>
      <c r="I2118" s="200" t="n">
        <v>13</v>
      </c>
      <c r="J2118" s="200" t="inlineStr">
        <is>
          <t>NO</t>
        </is>
      </c>
      <c r="K2118" s="200" t="inlineStr">
        <is>
          <t>https://talosintelligence.com/reputation_center/lookup?search=1.192.177.17</t>
        </is>
      </c>
      <c r="L2118" s="200" t="inlineStr">
        <is>
          <t>2026-03-03 18:53</t>
        </is>
      </c>
      <c r="M2118" s="200" t="inlineStr">
        <is>
          <t>Block IP</t>
        </is>
      </c>
      <c r="N2118" s="200" t="inlineStr">
        <is>
          <t>https://talosintelligence.com/reputation_center/lookup?search=1.192.177.17</t>
        </is>
      </c>
      <c r="O2118" s="200" t="inlineStr">
        <is>
          <t>Block IP 1.192.177.17 at firewall | Cisco Talos confirmed malicious</t>
        </is>
      </c>
      <c r="P2118" s="200" t="inlineStr">
        <is>
          <t>Network perimeter / Email / Web</t>
        </is>
      </c>
      <c r="Q2118" s="200" t="inlineStr">
        <is>
          <t>P3</t>
        </is>
      </c>
      <c r="R2118" s="200" t="inlineStr">
        <is>
          <t>🚫 Block IP at firewall immediately | 🔍 Check logs for existing connections | 🛡️ Add to threat intelligence blocklist</t>
        </is>
      </c>
      <c r="S2118" s="200" t="inlineStr">
        <is>
          <t>Check ip-api.com + AbuseIPDB for context</t>
        </is>
      </c>
      <c r="T2118" s="200" t="n">
        <v>0</v>
      </c>
      <c r="U2118" s="200" t="n">
        <v>0</v>
      </c>
      <c r="V2118" s="200" t="inlineStr">
        <is>
          <t>T1110:Brute Force | T1190:Exploit Public-Facing Application | T1566:Phishing</t>
        </is>
      </c>
      <c r="W2118" s="200" t="n">
        <v>1</v>
      </c>
      <c r="X2118" s="200" t="inlineStr">
        <is>
          <t>MEDIUM (60%)</t>
        </is>
      </c>
      <c r="Y2118" s="200" t="inlineStr">
        <is>
          <t>NONE</t>
        </is>
      </c>
      <c r="Z2118" s="200" t="inlineStr">
        <is>
          <t>NONE</t>
        </is>
      </c>
      <c r="AA2118" s="200" t="inlineStr">
        <is>
          <t>NONE</t>
        </is>
      </c>
      <c r="AB2118" s="200" t="inlineStr">
        <is>
          <t>NONE</t>
        </is>
      </c>
      <c r="AC2118" s="200" t="n">
        <v>0</v>
      </c>
      <c r="AD2118" s="200" t="inlineStr"/>
    </row>
    <row r="2119">
      <c r="A2119" s="200" t="inlineStr">
        <is>
          <t>TALOS_IP</t>
        </is>
      </c>
      <c r="B2119" s="200" t="inlineStr">
        <is>
          <t>7ccc96f96c30</t>
        </is>
      </c>
      <c r="C2119" s="200" t="inlineStr">
        <is>
          <t>Cisco Talos Blacklisted IP: 1.192.21.55 | Verified malicious | Sources: TALOS</t>
        </is>
      </c>
      <c r="D2119" s="200" t="n">
        <v>7</v>
      </c>
      <c r="E2119" s="200" t="inlineStr">
        <is>
          <t>HIGH</t>
        </is>
      </c>
      <c r="F2119" s="200" t="n">
        <v>3</v>
      </c>
      <c r="G2119" s="200" t="n">
        <v>2</v>
      </c>
      <c r="H2119" s="200" t="inlineStr">
        <is>
          <t>HIGH</t>
        </is>
      </c>
      <c r="I2119" s="200" t="n">
        <v>13</v>
      </c>
      <c r="J2119" s="200" t="inlineStr">
        <is>
          <t>NO</t>
        </is>
      </c>
      <c r="K2119" s="200" t="inlineStr">
        <is>
          <t>https://talosintelligence.com/reputation_center/lookup?search=1.192.21.55</t>
        </is>
      </c>
      <c r="L2119" s="200" t="inlineStr">
        <is>
          <t>2026-03-03 18:53</t>
        </is>
      </c>
      <c r="M2119" s="200" t="inlineStr">
        <is>
          <t>Block IP</t>
        </is>
      </c>
      <c r="N2119" s="200" t="inlineStr">
        <is>
          <t>https://talosintelligence.com/reputation_center/lookup?search=1.192.21.55</t>
        </is>
      </c>
      <c r="O2119" s="200" t="inlineStr">
        <is>
          <t>Block IP 1.192.21.55 at firewall | Cisco Talos confirmed malicious</t>
        </is>
      </c>
      <c r="P2119" s="200" t="inlineStr">
        <is>
          <t>Network perimeter / Email / Web</t>
        </is>
      </c>
      <c r="Q2119" s="200" t="inlineStr">
        <is>
          <t>P3</t>
        </is>
      </c>
      <c r="R2119" s="200" t="inlineStr">
        <is>
          <t>🚫 Block IP at firewall immediately | 🔍 Check logs for existing connections | 🛡️ Add to threat intelligence blocklist</t>
        </is>
      </c>
      <c r="S2119" s="200" t="inlineStr">
        <is>
          <t>Check ip-api.com + AbuseIPDB for context</t>
        </is>
      </c>
      <c r="T2119" s="200" t="n">
        <v>0</v>
      </c>
      <c r="U2119" s="200" t="n">
        <v>0</v>
      </c>
      <c r="V2119" s="200" t="inlineStr">
        <is>
          <t>T1110:Brute Force | T1190:Exploit Public-Facing Application | T1566:Phishing</t>
        </is>
      </c>
      <c r="W2119" s="200" t="n">
        <v>1</v>
      </c>
      <c r="X2119" s="200" t="inlineStr">
        <is>
          <t>MEDIUM (60%)</t>
        </is>
      </c>
      <c r="Y2119" s="200" t="inlineStr">
        <is>
          <t>NONE</t>
        </is>
      </c>
      <c r="Z2119" s="200" t="inlineStr">
        <is>
          <t>NONE</t>
        </is>
      </c>
      <c r="AA2119" s="200" t="inlineStr">
        <is>
          <t>NONE</t>
        </is>
      </c>
      <c r="AB2119" s="200" t="inlineStr">
        <is>
          <t>NONE</t>
        </is>
      </c>
      <c r="AC2119" s="200" t="n">
        <v>0</v>
      </c>
      <c r="AD2119" s="200" t="inlineStr"/>
    </row>
    <row r="2120">
      <c r="A2120" s="200" t="inlineStr">
        <is>
          <t>TALOS_IP</t>
        </is>
      </c>
      <c r="B2120" s="200" t="inlineStr">
        <is>
          <t>fd007e0331ef</t>
        </is>
      </c>
      <c r="C2120" s="200" t="inlineStr">
        <is>
          <t>Cisco Talos Blacklisted IP: 1.192.216.192 | Verified malicious | Sources: TALOS</t>
        </is>
      </c>
      <c r="D2120" s="200" t="n">
        <v>7</v>
      </c>
      <c r="E2120" s="200" t="inlineStr">
        <is>
          <t>HIGH</t>
        </is>
      </c>
      <c r="F2120" s="200" t="n">
        <v>3</v>
      </c>
      <c r="G2120" s="200" t="n">
        <v>2</v>
      </c>
      <c r="H2120" s="200" t="inlineStr">
        <is>
          <t>HIGH</t>
        </is>
      </c>
      <c r="I2120" s="200" t="n">
        <v>13</v>
      </c>
      <c r="J2120" s="200" t="inlineStr">
        <is>
          <t>NO</t>
        </is>
      </c>
      <c r="K2120" s="200" t="inlineStr">
        <is>
          <t>https://talosintelligence.com/reputation_center/lookup?search=1.192.216.192</t>
        </is>
      </c>
      <c r="L2120" s="200" t="inlineStr">
        <is>
          <t>2026-03-03 18:53</t>
        </is>
      </c>
      <c r="M2120" s="200" t="inlineStr">
        <is>
          <t>Block IP</t>
        </is>
      </c>
      <c r="N2120" s="200" t="inlineStr">
        <is>
          <t>https://talosintelligence.com/reputation_center/lookup?search=1.192.216.192</t>
        </is>
      </c>
      <c r="O2120" s="200" t="inlineStr">
        <is>
          <t>Block IP 1.192.216.192 at firewall | Cisco Talos confirmed malicious</t>
        </is>
      </c>
      <c r="P2120" s="200" t="inlineStr">
        <is>
          <t>Network perimeter / Email / Web</t>
        </is>
      </c>
      <c r="Q2120" s="200" t="inlineStr">
        <is>
          <t>P3</t>
        </is>
      </c>
      <c r="R2120" s="200" t="inlineStr">
        <is>
          <t>🚫 Block IP at firewall immediately | 🔍 Check logs for existing connections | 🛡️ Add to threat intelligence blocklist</t>
        </is>
      </c>
      <c r="S2120" s="200" t="inlineStr">
        <is>
          <t>Check ip-api.com + AbuseIPDB for context</t>
        </is>
      </c>
      <c r="T2120" s="200" t="n">
        <v>0</v>
      </c>
      <c r="U2120" s="200" t="n">
        <v>0</v>
      </c>
      <c r="V2120" s="200" t="inlineStr">
        <is>
          <t>T1110:Brute Force | T1190:Exploit Public-Facing Application | T1566:Phishing</t>
        </is>
      </c>
      <c r="W2120" s="200" t="n">
        <v>1</v>
      </c>
      <c r="X2120" s="200" t="inlineStr">
        <is>
          <t>MEDIUM (60%)</t>
        </is>
      </c>
      <c r="Y2120" s="200" t="inlineStr">
        <is>
          <t>NONE</t>
        </is>
      </c>
      <c r="Z2120" s="200" t="inlineStr">
        <is>
          <t>NONE</t>
        </is>
      </c>
      <c r="AA2120" s="200" t="inlineStr">
        <is>
          <t>NONE</t>
        </is>
      </c>
      <c r="AB2120" s="200" t="inlineStr">
        <is>
          <t>NONE</t>
        </is>
      </c>
      <c r="AC2120" s="200" t="n">
        <v>0</v>
      </c>
      <c r="AD2120" s="200" t="inlineStr"/>
    </row>
    <row r="2121">
      <c r="A2121" s="200" t="inlineStr">
        <is>
          <t>TALOS_IP</t>
        </is>
      </c>
      <c r="B2121" s="200" t="inlineStr">
        <is>
          <t>14696151567d</t>
        </is>
      </c>
      <c r="C2121" s="200" t="inlineStr">
        <is>
          <t>Cisco Talos Blacklisted IP: 1.193.63.98 | Verified malicious | Sources: TALOS</t>
        </is>
      </c>
      <c r="D2121" s="200" t="n">
        <v>7</v>
      </c>
      <c r="E2121" s="200" t="inlineStr">
        <is>
          <t>HIGH</t>
        </is>
      </c>
      <c r="F2121" s="200" t="n">
        <v>3</v>
      </c>
      <c r="G2121" s="200" t="n">
        <v>2</v>
      </c>
      <c r="H2121" s="200" t="inlineStr">
        <is>
          <t>HIGH</t>
        </is>
      </c>
      <c r="I2121" s="200" t="n">
        <v>13</v>
      </c>
      <c r="J2121" s="200" t="inlineStr">
        <is>
          <t>NO</t>
        </is>
      </c>
      <c r="K2121" s="200" t="inlineStr">
        <is>
          <t>https://talosintelligence.com/reputation_center/lookup?search=1.193.63.98</t>
        </is>
      </c>
      <c r="L2121" s="200" t="inlineStr">
        <is>
          <t>2026-03-03 18:53</t>
        </is>
      </c>
      <c r="M2121" s="200" t="inlineStr">
        <is>
          <t>Block IP</t>
        </is>
      </c>
      <c r="N2121" s="200" t="inlineStr">
        <is>
          <t>https://talosintelligence.com/reputation_center/lookup?search=1.193.63.98</t>
        </is>
      </c>
      <c r="O2121" s="200" t="inlineStr">
        <is>
          <t>Block IP 1.193.63.98 at firewall | Cisco Talos confirmed malicious</t>
        </is>
      </c>
      <c r="P2121" s="200" t="inlineStr">
        <is>
          <t>Network perimeter / Email / Web</t>
        </is>
      </c>
      <c r="Q2121" s="200" t="inlineStr">
        <is>
          <t>P3</t>
        </is>
      </c>
      <c r="R2121" s="200" t="inlineStr">
        <is>
          <t>🚫 Block IP at firewall immediately | 🔍 Check logs for existing connections | 🛡️ Add to threat intelligence blocklist</t>
        </is>
      </c>
      <c r="S2121" s="200" t="inlineStr">
        <is>
          <t>Check ip-api.com + AbuseIPDB for context</t>
        </is>
      </c>
      <c r="T2121" s="200" t="n">
        <v>0</v>
      </c>
      <c r="U2121" s="200" t="n">
        <v>0</v>
      </c>
      <c r="V2121" s="200" t="inlineStr">
        <is>
          <t>T1110:Brute Force | T1190:Exploit Public-Facing Application | T1566:Phishing</t>
        </is>
      </c>
      <c r="W2121" s="200" t="n">
        <v>1</v>
      </c>
      <c r="X2121" s="200" t="inlineStr">
        <is>
          <t>MEDIUM (60%)</t>
        </is>
      </c>
      <c r="Y2121" s="200" t="inlineStr">
        <is>
          <t>NONE</t>
        </is>
      </c>
      <c r="Z2121" s="200" t="inlineStr">
        <is>
          <t>NONE</t>
        </is>
      </c>
      <c r="AA2121" s="200" t="inlineStr">
        <is>
          <t>NONE</t>
        </is>
      </c>
      <c r="AB2121" s="200" t="inlineStr">
        <is>
          <t>NONE</t>
        </is>
      </c>
      <c r="AC2121" s="200" t="n">
        <v>0</v>
      </c>
      <c r="AD2121" s="200" t="inlineStr"/>
    </row>
    <row r="2122">
      <c r="A2122" s="200" t="inlineStr">
        <is>
          <t>TALOS_IP</t>
        </is>
      </c>
      <c r="B2122" s="200" t="inlineStr">
        <is>
          <t>cb43f8f2625c</t>
        </is>
      </c>
      <c r="C2122" s="200" t="inlineStr">
        <is>
          <t>Cisco Talos Blacklisted IP: 1.194.214.231 | Verified malicious | Sources: TALOS</t>
        </is>
      </c>
      <c r="D2122" s="200" t="n">
        <v>7</v>
      </c>
      <c r="E2122" s="200" t="inlineStr">
        <is>
          <t>HIGH</t>
        </is>
      </c>
      <c r="F2122" s="200" t="n">
        <v>3</v>
      </c>
      <c r="G2122" s="200" t="n">
        <v>2</v>
      </c>
      <c r="H2122" s="200" t="inlineStr">
        <is>
          <t>HIGH</t>
        </is>
      </c>
      <c r="I2122" s="200" t="n">
        <v>13</v>
      </c>
      <c r="J2122" s="200" t="inlineStr">
        <is>
          <t>NO</t>
        </is>
      </c>
      <c r="K2122" s="200" t="inlineStr">
        <is>
          <t>https://talosintelligence.com/reputation_center/lookup?search=1.194.214.231</t>
        </is>
      </c>
      <c r="L2122" s="200" t="inlineStr">
        <is>
          <t>2026-03-03 18:53</t>
        </is>
      </c>
      <c r="M2122" s="200" t="inlineStr">
        <is>
          <t>Block IP</t>
        </is>
      </c>
      <c r="N2122" s="200" t="inlineStr">
        <is>
          <t>https://talosintelligence.com/reputation_center/lookup?search=1.194.214.231</t>
        </is>
      </c>
      <c r="O2122" s="200" t="inlineStr">
        <is>
          <t>Block IP 1.194.214.231 at firewall | Cisco Talos confirmed malicious</t>
        </is>
      </c>
      <c r="P2122" s="200" t="inlineStr">
        <is>
          <t>Network perimeter / Email / Web</t>
        </is>
      </c>
      <c r="Q2122" s="200" t="inlineStr">
        <is>
          <t>P3</t>
        </is>
      </c>
      <c r="R2122" s="200" t="inlineStr">
        <is>
          <t>🚫 Block IP at firewall immediately | 🔍 Check logs for existing connections | 🛡️ Add to threat intelligence blocklist</t>
        </is>
      </c>
      <c r="S2122" s="200" t="inlineStr">
        <is>
          <t>Check ip-api.com + AbuseIPDB for context</t>
        </is>
      </c>
      <c r="T2122" s="200" t="n">
        <v>0</v>
      </c>
      <c r="U2122" s="200" t="n">
        <v>0</v>
      </c>
      <c r="V2122" s="200" t="inlineStr">
        <is>
          <t>T1110:Brute Force | T1190:Exploit Public-Facing Application | T1566:Phishing</t>
        </is>
      </c>
      <c r="W2122" s="200" t="n">
        <v>1</v>
      </c>
      <c r="X2122" s="200" t="inlineStr">
        <is>
          <t>MEDIUM (60%)</t>
        </is>
      </c>
      <c r="Y2122" s="200" t="inlineStr">
        <is>
          <t>NONE</t>
        </is>
      </c>
      <c r="Z2122" s="200" t="inlineStr">
        <is>
          <t>NONE</t>
        </is>
      </c>
      <c r="AA2122" s="200" t="inlineStr">
        <is>
          <t>NONE</t>
        </is>
      </c>
      <c r="AB2122" s="200" t="inlineStr">
        <is>
          <t>NONE</t>
        </is>
      </c>
      <c r="AC2122" s="200" t="n">
        <v>0</v>
      </c>
      <c r="AD2122" s="200" t="inlineStr"/>
    </row>
    <row r="2123">
      <c r="A2123" s="200" t="inlineStr">
        <is>
          <t>TALOS_IP</t>
        </is>
      </c>
      <c r="B2123" s="200" t="inlineStr">
        <is>
          <t>e2824185e33a</t>
        </is>
      </c>
      <c r="C2123" s="200" t="inlineStr">
        <is>
          <t>Cisco Talos Blacklisted IP: 1.203.97.227 | Verified malicious | Sources: TALOS</t>
        </is>
      </c>
      <c r="D2123" s="200" t="n">
        <v>7</v>
      </c>
      <c r="E2123" s="200" t="inlineStr">
        <is>
          <t>HIGH</t>
        </is>
      </c>
      <c r="F2123" s="200" t="n">
        <v>3</v>
      </c>
      <c r="G2123" s="200" t="n">
        <v>2</v>
      </c>
      <c r="H2123" s="200" t="inlineStr">
        <is>
          <t>HIGH</t>
        </is>
      </c>
      <c r="I2123" s="200" t="n">
        <v>13</v>
      </c>
      <c r="J2123" s="200" t="inlineStr">
        <is>
          <t>NO</t>
        </is>
      </c>
      <c r="K2123" s="200" t="inlineStr">
        <is>
          <t>https://talosintelligence.com/reputation_center/lookup?search=1.203.97.227</t>
        </is>
      </c>
      <c r="L2123" s="200" t="inlineStr">
        <is>
          <t>2026-03-03 18:53</t>
        </is>
      </c>
      <c r="M2123" s="200" t="inlineStr">
        <is>
          <t>Block IP</t>
        </is>
      </c>
      <c r="N2123" s="200" t="inlineStr">
        <is>
          <t>https://talosintelligence.com/reputation_center/lookup?search=1.203.97.227</t>
        </is>
      </c>
      <c r="O2123" s="200" t="inlineStr">
        <is>
          <t>Block IP 1.203.97.227 at firewall | Cisco Talos confirmed malicious</t>
        </is>
      </c>
      <c r="P2123" s="200" t="inlineStr">
        <is>
          <t>Network perimeter / Email / Web</t>
        </is>
      </c>
      <c r="Q2123" s="200" t="inlineStr">
        <is>
          <t>P3</t>
        </is>
      </c>
      <c r="R2123" s="200" t="inlineStr">
        <is>
          <t>🚫 Block IP at firewall immediately | 🔍 Check logs for existing connections | 🛡️ Add to threat intelligence blocklist</t>
        </is>
      </c>
      <c r="S2123" s="200" t="inlineStr">
        <is>
          <t>Check ip-api.com + AbuseIPDB for context</t>
        </is>
      </c>
      <c r="T2123" s="200" t="n">
        <v>0</v>
      </c>
      <c r="U2123" s="200" t="n">
        <v>0</v>
      </c>
      <c r="V2123" s="200" t="inlineStr">
        <is>
          <t>T1110:Brute Force | T1190:Exploit Public-Facing Application | T1566:Phishing</t>
        </is>
      </c>
      <c r="W2123" s="200" t="n">
        <v>1</v>
      </c>
      <c r="X2123" s="200" t="inlineStr">
        <is>
          <t>MEDIUM (60%)</t>
        </is>
      </c>
      <c r="Y2123" s="200" t="inlineStr">
        <is>
          <t>NONE</t>
        </is>
      </c>
      <c r="Z2123" s="200" t="inlineStr">
        <is>
          <t>NONE</t>
        </is>
      </c>
      <c r="AA2123" s="200" t="inlineStr">
        <is>
          <t>NONE</t>
        </is>
      </c>
      <c r="AB2123" s="200" t="inlineStr">
        <is>
          <t>NONE</t>
        </is>
      </c>
      <c r="AC2123" s="200" t="n">
        <v>0</v>
      </c>
      <c r="AD2123" s="200" t="inlineStr"/>
    </row>
    <row r="2124">
      <c r="A2124" s="200" t="inlineStr">
        <is>
          <t>TALOS_IP</t>
        </is>
      </c>
      <c r="B2124" s="200" t="inlineStr">
        <is>
          <t>cb8cf3d9903f</t>
        </is>
      </c>
      <c r="C2124" s="200" t="inlineStr">
        <is>
          <t>Cisco Talos Blacklisted IP: 1.205.182.170 | Verified malicious | Sources: TALOS</t>
        </is>
      </c>
      <c r="D2124" s="200" t="n">
        <v>7</v>
      </c>
      <c r="E2124" s="200" t="inlineStr">
        <is>
          <t>HIGH</t>
        </is>
      </c>
      <c r="F2124" s="200" t="n">
        <v>3</v>
      </c>
      <c r="G2124" s="200" t="n">
        <v>2</v>
      </c>
      <c r="H2124" s="200" t="inlineStr">
        <is>
          <t>HIGH</t>
        </is>
      </c>
      <c r="I2124" s="200" t="n">
        <v>13</v>
      </c>
      <c r="J2124" s="200" t="inlineStr">
        <is>
          <t>NO</t>
        </is>
      </c>
      <c r="K2124" s="200" t="inlineStr">
        <is>
          <t>https://talosintelligence.com/reputation_center/lookup?search=1.205.182.170</t>
        </is>
      </c>
      <c r="L2124" s="200" t="inlineStr">
        <is>
          <t>2026-03-03 18:53</t>
        </is>
      </c>
      <c r="M2124" s="200" t="inlineStr">
        <is>
          <t>Block IP</t>
        </is>
      </c>
      <c r="N2124" s="200" t="inlineStr">
        <is>
          <t>https://talosintelligence.com/reputation_center/lookup?search=1.205.182.170</t>
        </is>
      </c>
      <c r="O2124" s="200" t="inlineStr">
        <is>
          <t>Block IP 1.205.182.170 at firewall | Cisco Talos confirmed malicious</t>
        </is>
      </c>
      <c r="P2124" s="200" t="inlineStr">
        <is>
          <t>Network perimeter / Email / Web</t>
        </is>
      </c>
      <c r="Q2124" s="200" t="inlineStr">
        <is>
          <t>P3</t>
        </is>
      </c>
      <c r="R2124" s="200" t="inlineStr">
        <is>
          <t>🚫 Block IP at firewall immediately | 🔍 Check logs for existing connections | 🛡️ Add to threat intelligence blocklist</t>
        </is>
      </c>
      <c r="S2124" s="200" t="inlineStr">
        <is>
          <t>Check ip-api.com + AbuseIPDB for context</t>
        </is>
      </c>
      <c r="T2124" s="200" t="n">
        <v>0</v>
      </c>
      <c r="U2124" s="200" t="n">
        <v>0</v>
      </c>
      <c r="V2124" s="200" t="inlineStr">
        <is>
          <t>T1110:Brute Force | T1190:Exploit Public-Facing Application | T1566:Phishing</t>
        </is>
      </c>
      <c r="W2124" s="200" t="n">
        <v>1</v>
      </c>
      <c r="X2124" s="200" t="inlineStr">
        <is>
          <t>MEDIUM (60%)</t>
        </is>
      </c>
      <c r="Y2124" s="200" t="inlineStr">
        <is>
          <t>NONE</t>
        </is>
      </c>
      <c r="Z2124" s="200" t="inlineStr">
        <is>
          <t>NONE</t>
        </is>
      </c>
      <c r="AA2124" s="200" t="inlineStr">
        <is>
          <t>NONE</t>
        </is>
      </c>
      <c r="AB2124" s="200" t="inlineStr">
        <is>
          <t>NONE</t>
        </is>
      </c>
      <c r="AC2124" s="200" t="n">
        <v>0</v>
      </c>
      <c r="AD2124" s="200" t="inlineStr"/>
    </row>
    <row r="2125">
      <c r="A2125" s="200" t="inlineStr">
        <is>
          <t>TALOS_IP</t>
        </is>
      </c>
      <c r="B2125" s="200" t="inlineStr">
        <is>
          <t>b8b92207ea43</t>
        </is>
      </c>
      <c r="C2125" s="200" t="inlineStr">
        <is>
          <t>Cisco Talos Blacklisted IP: 1.213.196.20 | Verified malicious | Sources: TALOS</t>
        </is>
      </c>
      <c r="D2125" s="200" t="n">
        <v>7</v>
      </c>
      <c r="E2125" s="200" t="inlineStr">
        <is>
          <t>HIGH</t>
        </is>
      </c>
      <c r="F2125" s="200" t="n">
        <v>3</v>
      </c>
      <c r="G2125" s="200" t="n">
        <v>2</v>
      </c>
      <c r="H2125" s="200" t="inlineStr">
        <is>
          <t>HIGH</t>
        </is>
      </c>
      <c r="I2125" s="200" t="n">
        <v>13</v>
      </c>
      <c r="J2125" s="200" t="inlineStr">
        <is>
          <t>NO</t>
        </is>
      </c>
      <c r="K2125" s="200" t="inlineStr">
        <is>
          <t>https://talosintelligence.com/reputation_center/lookup?search=1.213.196.20</t>
        </is>
      </c>
      <c r="L2125" s="200" t="inlineStr">
        <is>
          <t>2026-03-03 18:53</t>
        </is>
      </c>
      <c r="M2125" s="200" t="inlineStr">
        <is>
          <t>Block IP</t>
        </is>
      </c>
      <c r="N2125" s="200" t="inlineStr">
        <is>
          <t>https://talosintelligence.com/reputation_center/lookup?search=1.213.196.20</t>
        </is>
      </c>
      <c r="O2125" s="200" t="inlineStr">
        <is>
          <t>Block IP 1.213.196.20 at firewall | Cisco Talos confirmed malicious</t>
        </is>
      </c>
      <c r="P2125" s="200" t="inlineStr">
        <is>
          <t>Network perimeter / Email / Web</t>
        </is>
      </c>
      <c r="Q2125" s="200" t="inlineStr">
        <is>
          <t>P3</t>
        </is>
      </c>
      <c r="R2125" s="200" t="inlineStr">
        <is>
          <t>🚫 Block IP at firewall immediately | 🔍 Check logs for existing connections | 🛡️ Add to threat intelligence blocklist</t>
        </is>
      </c>
      <c r="S2125" s="200" t="inlineStr">
        <is>
          <t>Check ip-api.com + AbuseIPDB for context</t>
        </is>
      </c>
      <c r="T2125" s="200" t="n">
        <v>0</v>
      </c>
      <c r="U2125" s="200" t="n">
        <v>0</v>
      </c>
      <c r="V2125" s="200" t="inlineStr">
        <is>
          <t>T1110:Brute Force | T1190:Exploit Public-Facing Application | T1566:Phishing</t>
        </is>
      </c>
      <c r="W2125" s="200" t="n">
        <v>1</v>
      </c>
      <c r="X2125" s="200" t="inlineStr">
        <is>
          <t>MEDIUM (60%)</t>
        </is>
      </c>
      <c r="Y2125" s="200" t="inlineStr">
        <is>
          <t>NONE</t>
        </is>
      </c>
      <c r="Z2125" s="200" t="inlineStr">
        <is>
          <t>NONE</t>
        </is>
      </c>
      <c r="AA2125" s="200" t="inlineStr">
        <is>
          <t>NONE</t>
        </is>
      </c>
      <c r="AB2125" s="200" t="inlineStr">
        <is>
          <t>NONE</t>
        </is>
      </c>
      <c r="AC2125" s="200" t="n">
        <v>0</v>
      </c>
      <c r="AD2125" s="200" t="inlineStr"/>
    </row>
    <row r="2126">
      <c r="A2126" s="200" t="inlineStr">
        <is>
          <t>TALOS_IP</t>
        </is>
      </c>
      <c r="B2126" s="200" t="inlineStr">
        <is>
          <t>f6b87edf8d4d</t>
        </is>
      </c>
      <c r="C2126" s="200" t="inlineStr">
        <is>
          <t>Cisco Talos Blacklisted IP: 1.220.119.116 | Verified malicious | Sources: TALOS</t>
        </is>
      </c>
      <c r="D2126" s="200" t="n">
        <v>7</v>
      </c>
      <c r="E2126" s="200" t="inlineStr">
        <is>
          <t>HIGH</t>
        </is>
      </c>
      <c r="F2126" s="200" t="n">
        <v>3</v>
      </c>
      <c r="G2126" s="200" t="n">
        <v>2</v>
      </c>
      <c r="H2126" s="200" t="inlineStr">
        <is>
          <t>HIGH</t>
        </is>
      </c>
      <c r="I2126" s="200" t="n">
        <v>13</v>
      </c>
      <c r="J2126" s="200" t="inlineStr">
        <is>
          <t>NO</t>
        </is>
      </c>
      <c r="K2126" s="200" t="inlineStr">
        <is>
          <t>https://talosintelligence.com/reputation_center/lookup?search=1.220.119.116</t>
        </is>
      </c>
      <c r="L2126" s="200" t="inlineStr">
        <is>
          <t>2026-03-03 18:53</t>
        </is>
      </c>
      <c r="M2126" s="200" t="inlineStr">
        <is>
          <t>Block IP</t>
        </is>
      </c>
      <c r="N2126" s="200" t="inlineStr">
        <is>
          <t>https://talosintelligence.com/reputation_center/lookup?search=1.220.119.116</t>
        </is>
      </c>
      <c r="O2126" s="200" t="inlineStr">
        <is>
          <t>Block IP 1.220.119.116 at firewall | Cisco Talos confirmed malicious</t>
        </is>
      </c>
      <c r="P2126" s="200" t="inlineStr">
        <is>
          <t>Network perimeter / Email / Web</t>
        </is>
      </c>
      <c r="Q2126" s="200" t="inlineStr">
        <is>
          <t>P3</t>
        </is>
      </c>
      <c r="R2126" s="200" t="inlineStr">
        <is>
          <t>🚫 Block IP at firewall immediately | 🔍 Check logs for existing connections | 🛡️ Add to threat intelligence blocklist</t>
        </is>
      </c>
      <c r="S2126" s="200" t="inlineStr">
        <is>
          <t>Check ip-api.com + AbuseIPDB for context</t>
        </is>
      </c>
      <c r="T2126" s="200" t="n">
        <v>0</v>
      </c>
      <c r="U2126" s="200" t="n">
        <v>0</v>
      </c>
      <c r="V2126" s="200" t="inlineStr">
        <is>
          <t>T1110:Brute Force | T1190:Exploit Public-Facing Application | T1566:Phishing</t>
        </is>
      </c>
      <c r="W2126" s="200" t="n">
        <v>1</v>
      </c>
      <c r="X2126" s="200" t="inlineStr">
        <is>
          <t>MEDIUM (60%)</t>
        </is>
      </c>
      <c r="Y2126" s="200" t="inlineStr">
        <is>
          <t>NONE</t>
        </is>
      </c>
      <c r="Z2126" s="200" t="inlineStr">
        <is>
          <t>NONE</t>
        </is>
      </c>
      <c r="AA2126" s="200" t="inlineStr">
        <is>
          <t>NONE</t>
        </is>
      </c>
      <c r="AB2126" s="200" t="inlineStr">
        <is>
          <t>NONE</t>
        </is>
      </c>
      <c r="AC2126" s="200" t="n">
        <v>0</v>
      </c>
      <c r="AD2126" s="200" t="inlineStr"/>
    </row>
    <row r="2127">
      <c r="A2127" s="200" t="inlineStr">
        <is>
          <t>TALOS_IP</t>
        </is>
      </c>
      <c r="B2127" s="200" t="inlineStr">
        <is>
          <t>081b824aa832</t>
        </is>
      </c>
      <c r="C2127" s="200" t="inlineStr">
        <is>
          <t>Cisco Talos Blacklisted IP: 1.222.164.41 | Verified malicious | Sources: TALOS</t>
        </is>
      </c>
      <c r="D2127" s="200" t="n">
        <v>7</v>
      </c>
      <c r="E2127" s="200" t="inlineStr">
        <is>
          <t>HIGH</t>
        </is>
      </c>
      <c r="F2127" s="200" t="n">
        <v>3</v>
      </c>
      <c r="G2127" s="200" t="n">
        <v>2</v>
      </c>
      <c r="H2127" s="200" t="inlineStr">
        <is>
          <t>HIGH</t>
        </is>
      </c>
      <c r="I2127" s="200" t="n">
        <v>13</v>
      </c>
      <c r="J2127" s="200" t="inlineStr">
        <is>
          <t>NO</t>
        </is>
      </c>
      <c r="K2127" s="200" t="inlineStr">
        <is>
          <t>https://talosintelligence.com/reputation_center/lookup?search=1.222.164.41</t>
        </is>
      </c>
      <c r="L2127" s="200" t="inlineStr">
        <is>
          <t>2026-03-03 18:53</t>
        </is>
      </c>
      <c r="M2127" s="200" t="inlineStr">
        <is>
          <t>Block IP</t>
        </is>
      </c>
      <c r="N2127" s="200" t="inlineStr">
        <is>
          <t>https://talosintelligence.com/reputation_center/lookup?search=1.222.164.41</t>
        </is>
      </c>
      <c r="O2127" s="200" t="inlineStr">
        <is>
          <t>Block IP 1.222.164.41 at firewall | Cisco Talos confirmed malicious</t>
        </is>
      </c>
      <c r="P2127" s="200" t="inlineStr">
        <is>
          <t>Network perimeter / Email / Web</t>
        </is>
      </c>
      <c r="Q2127" s="200" t="inlineStr">
        <is>
          <t>P3</t>
        </is>
      </c>
      <c r="R2127" s="200" t="inlineStr">
        <is>
          <t>🚫 Block IP at firewall immediately | 🔍 Check logs for existing connections | 🛡️ Add to threat intelligence blocklist</t>
        </is>
      </c>
      <c r="S2127" s="200" t="inlineStr">
        <is>
          <t>Check ip-api.com + AbuseIPDB for context</t>
        </is>
      </c>
      <c r="T2127" s="200" t="n">
        <v>0</v>
      </c>
      <c r="U2127" s="200" t="n">
        <v>0</v>
      </c>
      <c r="V2127" s="200" t="inlineStr">
        <is>
          <t>T1110:Brute Force | T1190:Exploit Public-Facing Application | T1566:Phishing</t>
        </is>
      </c>
      <c r="W2127" s="200" t="n">
        <v>1</v>
      </c>
      <c r="X2127" s="200" t="inlineStr">
        <is>
          <t>MEDIUM (60%)</t>
        </is>
      </c>
      <c r="Y2127" s="200" t="inlineStr">
        <is>
          <t>NONE</t>
        </is>
      </c>
      <c r="Z2127" s="200" t="inlineStr">
        <is>
          <t>NONE</t>
        </is>
      </c>
      <c r="AA2127" s="200" t="inlineStr">
        <is>
          <t>NONE</t>
        </is>
      </c>
      <c r="AB2127" s="200" t="inlineStr">
        <is>
          <t>NONE</t>
        </is>
      </c>
      <c r="AC2127" s="200" t="n">
        <v>0</v>
      </c>
      <c r="AD2127" s="200" t="inlineStr"/>
    </row>
    <row r="2128">
      <c r="A2128" s="200" t="inlineStr">
        <is>
          <t>TALOS_IP</t>
        </is>
      </c>
      <c r="B2128" s="200" t="inlineStr">
        <is>
          <t>685f014c13c4</t>
        </is>
      </c>
      <c r="C2128" s="200" t="inlineStr">
        <is>
          <t>Cisco Talos Blacklisted IP: 1.239.134.116 | Verified malicious | Sources: TALOS</t>
        </is>
      </c>
      <c r="D2128" s="200" t="n">
        <v>7</v>
      </c>
      <c r="E2128" s="200" t="inlineStr">
        <is>
          <t>HIGH</t>
        </is>
      </c>
      <c r="F2128" s="200" t="n">
        <v>3</v>
      </c>
      <c r="G2128" s="200" t="n">
        <v>2</v>
      </c>
      <c r="H2128" s="200" t="inlineStr">
        <is>
          <t>HIGH</t>
        </is>
      </c>
      <c r="I2128" s="200" t="n">
        <v>13</v>
      </c>
      <c r="J2128" s="200" t="inlineStr">
        <is>
          <t>NO</t>
        </is>
      </c>
      <c r="K2128" s="200" t="inlineStr">
        <is>
          <t>https://talosintelligence.com/reputation_center/lookup?search=1.239.134.116</t>
        </is>
      </c>
      <c r="L2128" s="200" t="inlineStr">
        <is>
          <t>2026-03-03 18:53</t>
        </is>
      </c>
      <c r="M2128" s="200" t="inlineStr">
        <is>
          <t>Block IP</t>
        </is>
      </c>
      <c r="N2128" s="200" t="inlineStr">
        <is>
          <t>https://talosintelligence.com/reputation_center/lookup?search=1.239.134.116</t>
        </is>
      </c>
      <c r="O2128" s="200" t="inlineStr">
        <is>
          <t>Block IP 1.239.134.116 at firewall | Cisco Talos confirmed malicious</t>
        </is>
      </c>
      <c r="P2128" s="200" t="inlineStr">
        <is>
          <t>Network perimeter / Email / Web</t>
        </is>
      </c>
      <c r="Q2128" s="200" t="inlineStr">
        <is>
          <t>P3</t>
        </is>
      </c>
      <c r="R2128" s="200" t="inlineStr">
        <is>
          <t>🚫 Block IP at firewall immediately | 🔍 Check logs for existing connections | 🛡️ Add to threat intelligence blocklist</t>
        </is>
      </c>
      <c r="S2128" s="200" t="inlineStr">
        <is>
          <t>Check ip-api.com + AbuseIPDB for context</t>
        </is>
      </c>
      <c r="T2128" s="200" t="n">
        <v>0</v>
      </c>
      <c r="U2128" s="200" t="n">
        <v>0</v>
      </c>
      <c r="V2128" s="200" t="inlineStr">
        <is>
          <t>T1110:Brute Force | T1190:Exploit Public-Facing Application | T1566:Phishing</t>
        </is>
      </c>
      <c r="W2128" s="200" t="n">
        <v>1</v>
      </c>
      <c r="X2128" s="200" t="inlineStr">
        <is>
          <t>MEDIUM (60%)</t>
        </is>
      </c>
      <c r="Y2128" s="200" t="inlineStr">
        <is>
          <t>NONE</t>
        </is>
      </c>
      <c r="Z2128" s="200" t="inlineStr">
        <is>
          <t>NONE</t>
        </is>
      </c>
      <c r="AA2128" s="200" t="inlineStr">
        <is>
          <t>NONE</t>
        </is>
      </c>
      <c r="AB2128" s="200" t="inlineStr">
        <is>
          <t>NONE</t>
        </is>
      </c>
      <c r="AC2128" s="200" t="n">
        <v>0</v>
      </c>
      <c r="AD2128" s="200" t="inlineStr"/>
    </row>
    <row r="2129">
      <c r="A2129" s="200" t="inlineStr">
        <is>
          <t>TALOS_IP</t>
        </is>
      </c>
      <c r="B2129" s="200" t="inlineStr">
        <is>
          <t>d62d82b65f98</t>
        </is>
      </c>
      <c r="C2129" s="200" t="inlineStr">
        <is>
          <t>Cisco Talos Blacklisted IP: 1.24.16.101 | Verified malicious | Sources: TALOS</t>
        </is>
      </c>
      <c r="D2129" s="200" t="n">
        <v>7</v>
      </c>
      <c r="E2129" s="200" t="inlineStr">
        <is>
          <t>HIGH</t>
        </is>
      </c>
      <c r="F2129" s="200" t="n">
        <v>3</v>
      </c>
      <c r="G2129" s="200" t="n">
        <v>2</v>
      </c>
      <c r="H2129" s="200" t="inlineStr">
        <is>
          <t>HIGH</t>
        </is>
      </c>
      <c r="I2129" s="200" t="n">
        <v>13</v>
      </c>
      <c r="J2129" s="200" t="inlineStr">
        <is>
          <t>NO</t>
        </is>
      </c>
      <c r="K2129" s="200" t="inlineStr">
        <is>
          <t>https://talosintelligence.com/reputation_center/lookup?search=1.24.16.101</t>
        </is>
      </c>
      <c r="L2129" s="200" t="inlineStr">
        <is>
          <t>2026-03-03 18:53</t>
        </is>
      </c>
      <c r="M2129" s="200" t="inlineStr">
        <is>
          <t>Block IP</t>
        </is>
      </c>
      <c r="N2129" s="200" t="inlineStr">
        <is>
          <t>https://talosintelligence.com/reputation_center/lookup?search=1.24.16.101</t>
        </is>
      </c>
      <c r="O2129" s="200" t="inlineStr">
        <is>
          <t>Block IP 1.24.16.101 at firewall | Cisco Talos confirmed malicious</t>
        </is>
      </c>
      <c r="P2129" s="200" t="inlineStr">
        <is>
          <t>Network perimeter / Email / Web</t>
        </is>
      </c>
      <c r="Q2129" s="200" t="inlineStr">
        <is>
          <t>P3</t>
        </is>
      </c>
      <c r="R2129" s="200" t="inlineStr">
        <is>
          <t>🚫 Block IP at firewall immediately | 🔍 Check logs for existing connections | 🛡️ Add to threat intelligence blocklist</t>
        </is>
      </c>
      <c r="S2129" s="200" t="inlineStr">
        <is>
          <t>Check ip-api.com + AbuseIPDB for context</t>
        </is>
      </c>
      <c r="T2129" s="200" t="n">
        <v>0</v>
      </c>
      <c r="U2129" s="200" t="n">
        <v>0</v>
      </c>
      <c r="V2129" s="200" t="inlineStr">
        <is>
          <t>T1110:Brute Force | T1190:Exploit Public-Facing Application | T1566:Phishing</t>
        </is>
      </c>
      <c r="W2129" s="200" t="n">
        <v>1</v>
      </c>
      <c r="X2129" s="200" t="inlineStr">
        <is>
          <t>MEDIUM (60%)</t>
        </is>
      </c>
      <c r="Y2129" s="200" t="inlineStr">
        <is>
          <t>NONE</t>
        </is>
      </c>
      <c r="Z2129" s="200" t="inlineStr">
        <is>
          <t>NONE</t>
        </is>
      </c>
      <c r="AA2129" s="200" t="inlineStr">
        <is>
          <t>NONE</t>
        </is>
      </c>
      <c r="AB2129" s="200" t="inlineStr">
        <is>
          <t>NONE</t>
        </is>
      </c>
      <c r="AC2129" s="200" t="n">
        <v>0</v>
      </c>
      <c r="AD2129" s="200" t="inlineStr"/>
    </row>
    <row r="2130">
      <c r="A2130" s="200" t="inlineStr">
        <is>
          <t>TALOS_IP</t>
        </is>
      </c>
      <c r="B2130" s="200" t="inlineStr">
        <is>
          <t>8300ed1e8614</t>
        </is>
      </c>
      <c r="C2130" s="200" t="inlineStr">
        <is>
          <t>Cisco Talos Blacklisted IP: 1.24.16.103 | Verified malicious | Sources: TALOS</t>
        </is>
      </c>
      <c r="D2130" s="200" t="n">
        <v>7</v>
      </c>
      <c r="E2130" s="200" t="inlineStr">
        <is>
          <t>HIGH</t>
        </is>
      </c>
      <c r="F2130" s="200" t="n">
        <v>3</v>
      </c>
      <c r="G2130" s="200" t="n">
        <v>2</v>
      </c>
      <c r="H2130" s="200" t="inlineStr">
        <is>
          <t>HIGH</t>
        </is>
      </c>
      <c r="I2130" s="200" t="n">
        <v>13</v>
      </c>
      <c r="J2130" s="200" t="inlineStr">
        <is>
          <t>NO</t>
        </is>
      </c>
      <c r="K2130" s="200" t="inlineStr">
        <is>
          <t>https://talosintelligence.com/reputation_center/lookup?search=1.24.16.103</t>
        </is>
      </c>
      <c r="L2130" s="200" t="inlineStr">
        <is>
          <t>2026-03-03 18:53</t>
        </is>
      </c>
      <c r="M2130" s="200" t="inlineStr">
        <is>
          <t>Block IP</t>
        </is>
      </c>
      <c r="N2130" s="200" t="inlineStr">
        <is>
          <t>https://talosintelligence.com/reputation_center/lookup?search=1.24.16.103</t>
        </is>
      </c>
      <c r="O2130" s="200" t="inlineStr">
        <is>
          <t>Block IP 1.24.16.103 at firewall | Cisco Talos confirmed malicious</t>
        </is>
      </c>
      <c r="P2130" s="200" t="inlineStr">
        <is>
          <t>Network perimeter / Email / Web</t>
        </is>
      </c>
      <c r="Q2130" s="200" t="inlineStr">
        <is>
          <t>P3</t>
        </is>
      </c>
      <c r="R2130" s="200" t="inlineStr">
        <is>
          <t>🚫 Block IP at firewall immediately | 🔍 Check logs for existing connections | 🛡️ Add to threat intelligence blocklist</t>
        </is>
      </c>
      <c r="S2130" s="200" t="inlineStr">
        <is>
          <t>Check ip-api.com + AbuseIPDB for context</t>
        </is>
      </c>
      <c r="T2130" s="200" t="n">
        <v>0</v>
      </c>
      <c r="U2130" s="200" t="n">
        <v>0</v>
      </c>
      <c r="V2130" s="200" t="inlineStr">
        <is>
          <t>T1110:Brute Force | T1190:Exploit Public-Facing Application | T1566:Phishing</t>
        </is>
      </c>
      <c r="W2130" s="200" t="n">
        <v>1</v>
      </c>
      <c r="X2130" s="200" t="inlineStr">
        <is>
          <t>MEDIUM (60%)</t>
        </is>
      </c>
      <c r="Y2130" s="200" t="inlineStr">
        <is>
          <t>NONE</t>
        </is>
      </c>
      <c r="Z2130" s="200" t="inlineStr">
        <is>
          <t>NONE</t>
        </is>
      </c>
      <c r="AA2130" s="200" t="inlineStr">
        <is>
          <t>NONE</t>
        </is>
      </c>
      <c r="AB2130" s="200" t="inlineStr">
        <is>
          <t>NONE</t>
        </is>
      </c>
      <c r="AC2130" s="200" t="n">
        <v>0</v>
      </c>
      <c r="AD2130" s="200" t="inlineStr"/>
    </row>
    <row r="2131">
      <c r="A2131" s="200" t="inlineStr">
        <is>
          <t>TALOS_IP</t>
        </is>
      </c>
      <c r="B2131" s="200" t="inlineStr">
        <is>
          <t>d509eda925c3</t>
        </is>
      </c>
      <c r="C2131" s="200" t="inlineStr">
        <is>
          <t>Cisco Talos Blacklisted IP: 1.24.16.11 | Verified malicious | Sources: TALOS</t>
        </is>
      </c>
      <c r="D2131" s="200" t="n">
        <v>7</v>
      </c>
      <c r="E2131" s="200" t="inlineStr">
        <is>
          <t>HIGH</t>
        </is>
      </c>
      <c r="F2131" s="200" t="n">
        <v>3</v>
      </c>
      <c r="G2131" s="200" t="n">
        <v>2</v>
      </c>
      <c r="H2131" s="200" t="inlineStr">
        <is>
          <t>HIGH</t>
        </is>
      </c>
      <c r="I2131" s="200" t="n">
        <v>13</v>
      </c>
      <c r="J2131" s="200" t="inlineStr">
        <is>
          <t>NO</t>
        </is>
      </c>
      <c r="K2131" s="200" t="inlineStr">
        <is>
          <t>https://talosintelligence.com/reputation_center/lookup?search=1.24.16.11</t>
        </is>
      </c>
      <c r="L2131" s="200" t="inlineStr">
        <is>
          <t>2026-03-03 18:53</t>
        </is>
      </c>
      <c r="M2131" s="200" t="inlineStr">
        <is>
          <t>Block IP</t>
        </is>
      </c>
      <c r="N2131" s="200" t="inlineStr">
        <is>
          <t>https://talosintelligence.com/reputation_center/lookup?search=1.24.16.11</t>
        </is>
      </c>
      <c r="O2131" s="200" t="inlineStr">
        <is>
          <t>Block IP 1.24.16.11 at firewall | Cisco Talos confirmed malicious</t>
        </is>
      </c>
      <c r="P2131" s="200" t="inlineStr">
        <is>
          <t>Network perimeter / Email / Web</t>
        </is>
      </c>
      <c r="Q2131" s="200" t="inlineStr">
        <is>
          <t>P3</t>
        </is>
      </c>
      <c r="R2131" s="200" t="inlineStr">
        <is>
          <t>🚫 Block IP at firewall immediately | 🔍 Check logs for existing connections | 🛡️ Add to threat intelligence blocklist</t>
        </is>
      </c>
      <c r="S2131" s="200" t="inlineStr">
        <is>
          <t>Check ip-api.com + AbuseIPDB for context</t>
        </is>
      </c>
      <c r="T2131" s="200" t="n">
        <v>0</v>
      </c>
      <c r="U2131" s="200" t="n">
        <v>0</v>
      </c>
      <c r="V2131" s="200" t="inlineStr">
        <is>
          <t>T1110:Brute Force | T1190:Exploit Public-Facing Application | T1566:Phishing</t>
        </is>
      </c>
      <c r="W2131" s="200" t="n">
        <v>1</v>
      </c>
      <c r="X2131" s="200" t="inlineStr">
        <is>
          <t>MEDIUM (60%)</t>
        </is>
      </c>
      <c r="Y2131" s="200" t="inlineStr">
        <is>
          <t>NONE</t>
        </is>
      </c>
      <c r="Z2131" s="200" t="inlineStr">
        <is>
          <t>NONE</t>
        </is>
      </c>
      <c r="AA2131" s="200" t="inlineStr">
        <is>
          <t>NONE</t>
        </is>
      </c>
      <c r="AB2131" s="200" t="inlineStr">
        <is>
          <t>NONE</t>
        </is>
      </c>
      <c r="AC2131" s="200" t="n">
        <v>0</v>
      </c>
      <c r="AD2131" s="200" t="inlineStr"/>
    </row>
    <row r="2132">
      <c r="A2132" s="200" t="inlineStr">
        <is>
          <t>TALOS_IP</t>
        </is>
      </c>
      <c r="B2132" s="200" t="inlineStr">
        <is>
          <t>74b36ff2f4bd</t>
        </is>
      </c>
      <c r="C2132" s="200" t="inlineStr">
        <is>
          <t>Cisco Talos Blacklisted IP: 1.24.16.113 | Verified malicious | Sources: TALOS</t>
        </is>
      </c>
      <c r="D2132" s="200" t="n">
        <v>7</v>
      </c>
      <c r="E2132" s="200" t="inlineStr">
        <is>
          <t>HIGH</t>
        </is>
      </c>
      <c r="F2132" s="200" t="n">
        <v>3</v>
      </c>
      <c r="G2132" s="200" t="n">
        <v>2</v>
      </c>
      <c r="H2132" s="200" t="inlineStr">
        <is>
          <t>HIGH</t>
        </is>
      </c>
      <c r="I2132" s="200" t="n">
        <v>13</v>
      </c>
      <c r="J2132" s="200" t="inlineStr">
        <is>
          <t>NO</t>
        </is>
      </c>
      <c r="K2132" s="200" t="inlineStr">
        <is>
          <t>https://talosintelligence.com/reputation_center/lookup?search=1.24.16.113</t>
        </is>
      </c>
      <c r="L2132" s="200" t="inlineStr">
        <is>
          <t>2026-03-03 18:53</t>
        </is>
      </c>
      <c r="M2132" s="200" t="inlineStr">
        <is>
          <t>Block IP</t>
        </is>
      </c>
      <c r="N2132" s="200" t="inlineStr">
        <is>
          <t>https://talosintelligence.com/reputation_center/lookup?search=1.24.16.113</t>
        </is>
      </c>
      <c r="O2132" s="200" t="inlineStr">
        <is>
          <t>Block IP 1.24.16.113 at firewall | Cisco Talos confirmed malicious</t>
        </is>
      </c>
      <c r="P2132" s="200" t="inlineStr">
        <is>
          <t>Network perimeter / Email / Web</t>
        </is>
      </c>
      <c r="Q2132" s="200" t="inlineStr">
        <is>
          <t>P3</t>
        </is>
      </c>
      <c r="R2132" s="200" t="inlineStr">
        <is>
          <t>🚫 Block IP at firewall immediately | 🔍 Check logs for existing connections | 🛡️ Add to threat intelligence blocklist</t>
        </is>
      </c>
      <c r="S2132" s="200" t="inlineStr">
        <is>
          <t>Check ip-api.com + AbuseIPDB for context</t>
        </is>
      </c>
      <c r="T2132" s="200" t="n">
        <v>0</v>
      </c>
      <c r="U2132" s="200" t="n">
        <v>0</v>
      </c>
      <c r="V2132" s="200" t="inlineStr">
        <is>
          <t>T1110:Brute Force | T1190:Exploit Public-Facing Application | T1566:Phishing</t>
        </is>
      </c>
      <c r="W2132" s="200" t="n">
        <v>1</v>
      </c>
      <c r="X2132" s="200" t="inlineStr">
        <is>
          <t>MEDIUM (60%)</t>
        </is>
      </c>
      <c r="Y2132" s="200" t="inlineStr">
        <is>
          <t>NONE</t>
        </is>
      </c>
      <c r="Z2132" s="200" t="inlineStr">
        <is>
          <t>NONE</t>
        </is>
      </c>
      <c r="AA2132" s="200" t="inlineStr">
        <is>
          <t>NONE</t>
        </is>
      </c>
      <c r="AB2132" s="200" t="inlineStr">
        <is>
          <t>NONE</t>
        </is>
      </c>
      <c r="AC2132" s="200" t="n">
        <v>0</v>
      </c>
      <c r="AD2132" s="200" t="inlineStr"/>
    </row>
    <row r="2133">
      <c r="A2133" s="200" t="inlineStr">
        <is>
          <t>TALOS_IP</t>
        </is>
      </c>
      <c r="B2133" s="200" t="inlineStr">
        <is>
          <t>b10436b0accc</t>
        </is>
      </c>
      <c r="C2133" s="200" t="inlineStr">
        <is>
          <t>Cisco Talos Blacklisted IP: 1.24.16.121 | Verified malicious | Sources: TALOS</t>
        </is>
      </c>
      <c r="D2133" s="200" t="n">
        <v>7</v>
      </c>
      <c r="E2133" s="200" t="inlineStr">
        <is>
          <t>HIGH</t>
        </is>
      </c>
      <c r="F2133" s="200" t="n">
        <v>3</v>
      </c>
      <c r="G2133" s="200" t="n">
        <v>2</v>
      </c>
      <c r="H2133" s="200" t="inlineStr">
        <is>
          <t>HIGH</t>
        </is>
      </c>
      <c r="I2133" s="200" t="n">
        <v>13</v>
      </c>
      <c r="J2133" s="200" t="inlineStr">
        <is>
          <t>NO</t>
        </is>
      </c>
      <c r="K2133" s="200" t="inlineStr">
        <is>
          <t>https://talosintelligence.com/reputation_center/lookup?search=1.24.16.121</t>
        </is>
      </c>
      <c r="L2133" s="200" t="inlineStr">
        <is>
          <t>2026-03-03 18:53</t>
        </is>
      </c>
      <c r="M2133" s="200" t="inlineStr">
        <is>
          <t>Block IP</t>
        </is>
      </c>
      <c r="N2133" s="200" t="inlineStr">
        <is>
          <t>https://talosintelligence.com/reputation_center/lookup?search=1.24.16.121</t>
        </is>
      </c>
      <c r="O2133" s="200" t="inlineStr">
        <is>
          <t>Block IP 1.24.16.121 at firewall | Cisco Talos confirmed malicious</t>
        </is>
      </c>
      <c r="P2133" s="200" t="inlineStr">
        <is>
          <t>Network perimeter / Email / Web</t>
        </is>
      </c>
      <c r="Q2133" s="200" t="inlineStr">
        <is>
          <t>P3</t>
        </is>
      </c>
      <c r="R2133" s="200" t="inlineStr">
        <is>
          <t>🚫 Block IP at firewall immediately | 🔍 Check logs for existing connections | 🛡️ Add to threat intelligence blocklist</t>
        </is>
      </c>
      <c r="S2133" s="200" t="inlineStr">
        <is>
          <t>Check ip-api.com + AbuseIPDB for context</t>
        </is>
      </c>
      <c r="T2133" s="200" t="n">
        <v>0</v>
      </c>
      <c r="U2133" s="200" t="n">
        <v>0</v>
      </c>
      <c r="V2133" s="200" t="inlineStr">
        <is>
          <t>T1110:Brute Force | T1190:Exploit Public-Facing Application | T1566:Phishing</t>
        </is>
      </c>
      <c r="W2133" s="200" t="n">
        <v>1</v>
      </c>
      <c r="X2133" s="200" t="inlineStr">
        <is>
          <t>MEDIUM (60%)</t>
        </is>
      </c>
      <c r="Y2133" s="200" t="inlineStr">
        <is>
          <t>NONE</t>
        </is>
      </c>
      <c r="Z2133" s="200" t="inlineStr">
        <is>
          <t>NONE</t>
        </is>
      </c>
      <c r="AA2133" s="200" t="inlineStr">
        <is>
          <t>NONE</t>
        </is>
      </c>
      <c r="AB2133" s="200" t="inlineStr">
        <is>
          <t>NONE</t>
        </is>
      </c>
      <c r="AC2133" s="200" t="n">
        <v>0</v>
      </c>
      <c r="AD2133" s="200" t="inlineStr"/>
    </row>
    <row r="2134">
      <c r="A2134" s="200" t="inlineStr">
        <is>
          <t>TALOS_IP</t>
        </is>
      </c>
      <c r="B2134" s="200" t="inlineStr">
        <is>
          <t>962e43692313</t>
        </is>
      </c>
      <c r="C2134" s="200" t="inlineStr">
        <is>
          <t>Cisco Talos Blacklisted IP: 1.24.16.124 | Verified malicious | Sources: TALOS</t>
        </is>
      </c>
      <c r="D2134" s="200" t="n">
        <v>7</v>
      </c>
      <c r="E2134" s="200" t="inlineStr">
        <is>
          <t>HIGH</t>
        </is>
      </c>
      <c r="F2134" s="200" t="n">
        <v>3</v>
      </c>
      <c r="G2134" s="200" t="n">
        <v>2</v>
      </c>
      <c r="H2134" s="200" t="inlineStr">
        <is>
          <t>HIGH</t>
        </is>
      </c>
      <c r="I2134" s="200" t="n">
        <v>13</v>
      </c>
      <c r="J2134" s="200" t="inlineStr">
        <is>
          <t>NO</t>
        </is>
      </c>
      <c r="K2134" s="200" t="inlineStr">
        <is>
          <t>https://talosintelligence.com/reputation_center/lookup?search=1.24.16.124</t>
        </is>
      </c>
      <c r="L2134" s="200" t="inlineStr">
        <is>
          <t>2026-03-03 18:53</t>
        </is>
      </c>
      <c r="M2134" s="200" t="inlineStr">
        <is>
          <t>Block IP</t>
        </is>
      </c>
      <c r="N2134" s="200" t="inlineStr">
        <is>
          <t>https://talosintelligence.com/reputation_center/lookup?search=1.24.16.124</t>
        </is>
      </c>
      <c r="O2134" s="200" t="inlineStr">
        <is>
          <t>Block IP 1.24.16.124 at firewall | Cisco Talos confirmed malicious</t>
        </is>
      </c>
      <c r="P2134" s="200" t="inlineStr">
        <is>
          <t>Network perimeter / Email / Web</t>
        </is>
      </c>
      <c r="Q2134" s="200" t="inlineStr">
        <is>
          <t>P3</t>
        </is>
      </c>
      <c r="R2134" s="200" t="inlineStr">
        <is>
          <t>🚫 Block IP at firewall immediately | 🔍 Check logs for existing connections | 🛡️ Add to threat intelligence blocklist</t>
        </is>
      </c>
      <c r="S2134" s="200" t="inlineStr">
        <is>
          <t>Check ip-api.com + AbuseIPDB for context</t>
        </is>
      </c>
      <c r="T2134" s="200" t="n">
        <v>0</v>
      </c>
      <c r="U2134" s="200" t="n">
        <v>0</v>
      </c>
      <c r="V2134" s="200" t="inlineStr">
        <is>
          <t>T1110:Brute Force | T1190:Exploit Public-Facing Application | T1566:Phishing</t>
        </is>
      </c>
      <c r="W2134" s="200" t="n">
        <v>1</v>
      </c>
      <c r="X2134" s="200" t="inlineStr">
        <is>
          <t>MEDIUM (60%)</t>
        </is>
      </c>
      <c r="Y2134" s="200" t="inlineStr">
        <is>
          <t>NONE</t>
        </is>
      </c>
      <c r="Z2134" s="200" t="inlineStr">
        <is>
          <t>NONE</t>
        </is>
      </c>
      <c r="AA2134" s="200" t="inlineStr">
        <is>
          <t>NONE</t>
        </is>
      </c>
      <c r="AB2134" s="200" t="inlineStr">
        <is>
          <t>NONE</t>
        </is>
      </c>
      <c r="AC2134" s="200" t="n">
        <v>0</v>
      </c>
      <c r="AD2134" s="200" t="inlineStr"/>
    </row>
    <row r="2135">
      <c r="A2135" s="200" t="inlineStr">
        <is>
          <t>TALOS_IP</t>
        </is>
      </c>
      <c r="B2135" s="200" t="inlineStr">
        <is>
          <t>01240ae7e801</t>
        </is>
      </c>
      <c r="C2135" s="200" t="inlineStr">
        <is>
          <t>Cisco Talos Blacklisted IP: 1.24.16.125 | Verified malicious | Sources: TALOS</t>
        </is>
      </c>
      <c r="D2135" s="200" t="n">
        <v>7</v>
      </c>
      <c r="E2135" s="200" t="inlineStr">
        <is>
          <t>HIGH</t>
        </is>
      </c>
      <c r="F2135" s="200" t="n">
        <v>3</v>
      </c>
      <c r="G2135" s="200" t="n">
        <v>2</v>
      </c>
      <c r="H2135" s="200" t="inlineStr">
        <is>
          <t>HIGH</t>
        </is>
      </c>
      <c r="I2135" s="200" t="n">
        <v>13</v>
      </c>
      <c r="J2135" s="200" t="inlineStr">
        <is>
          <t>NO</t>
        </is>
      </c>
      <c r="K2135" s="200" t="inlineStr">
        <is>
          <t>https://talosintelligence.com/reputation_center/lookup?search=1.24.16.125</t>
        </is>
      </c>
      <c r="L2135" s="200" t="inlineStr">
        <is>
          <t>2026-03-03 18:53</t>
        </is>
      </c>
      <c r="M2135" s="200" t="inlineStr">
        <is>
          <t>Block IP</t>
        </is>
      </c>
      <c r="N2135" s="200" t="inlineStr">
        <is>
          <t>https://talosintelligence.com/reputation_center/lookup?search=1.24.16.125</t>
        </is>
      </c>
      <c r="O2135" s="200" t="inlineStr">
        <is>
          <t>Block IP 1.24.16.125 at firewall | Cisco Talos confirmed malicious</t>
        </is>
      </c>
      <c r="P2135" s="200" t="inlineStr">
        <is>
          <t>Network perimeter / Email / Web</t>
        </is>
      </c>
      <c r="Q2135" s="200" t="inlineStr">
        <is>
          <t>P3</t>
        </is>
      </c>
      <c r="R2135" s="200" t="inlineStr">
        <is>
          <t>🚫 Block IP at firewall immediately | 🔍 Check logs for existing connections | 🛡️ Add to threat intelligence blocklist</t>
        </is>
      </c>
      <c r="S2135" s="200" t="inlineStr">
        <is>
          <t>Check ip-api.com + AbuseIPDB for context</t>
        </is>
      </c>
      <c r="T2135" s="200" t="n">
        <v>0</v>
      </c>
      <c r="U2135" s="200" t="n">
        <v>0</v>
      </c>
      <c r="V2135" s="200" t="inlineStr">
        <is>
          <t>T1110:Brute Force | T1190:Exploit Public-Facing Application | T1566:Phishing</t>
        </is>
      </c>
      <c r="W2135" s="200" t="n">
        <v>1</v>
      </c>
      <c r="X2135" s="200" t="inlineStr">
        <is>
          <t>MEDIUM (60%)</t>
        </is>
      </c>
      <c r="Y2135" s="200" t="inlineStr">
        <is>
          <t>NONE</t>
        </is>
      </c>
      <c r="Z2135" s="200" t="inlineStr">
        <is>
          <t>NONE</t>
        </is>
      </c>
      <c r="AA2135" s="200" t="inlineStr">
        <is>
          <t>NONE</t>
        </is>
      </c>
      <c r="AB2135" s="200" t="inlineStr">
        <is>
          <t>NONE</t>
        </is>
      </c>
      <c r="AC2135" s="200" t="n">
        <v>0</v>
      </c>
      <c r="AD2135" s="200" t="inlineStr"/>
    </row>
    <row r="2136">
      <c r="A2136" s="200" t="inlineStr">
        <is>
          <t>TALOS_IP</t>
        </is>
      </c>
      <c r="B2136" s="200" t="inlineStr">
        <is>
          <t>adaa31162abb</t>
        </is>
      </c>
      <c r="C2136" s="200" t="inlineStr">
        <is>
          <t>Cisco Talos Blacklisted IP: 1.24.16.126 | Verified malicious | Sources: TALOS</t>
        </is>
      </c>
      <c r="D2136" s="200" t="n">
        <v>7</v>
      </c>
      <c r="E2136" s="200" t="inlineStr">
        <is>
          <t>HIGH</t>
        </is>
      </c>
      <c r="F2136" s="200" t="n">
        <v>3</v>
      </c>
      <c r="G2136" s="200" t="n">
        <v>2</v>
      </c>
      <c r="H2136" s="200" t="inlineStr">
        <is>
          <t>HIGH</t>
        </is>
      </c>
      <c r="I2136" s="200" t="n">
        <v>13</v>
      </c>
      <c r="J2136" s="200" t="inlineStr">
        <is>
          <t>NO</t>
        </is>
      </c>
      <c r="K2136" s="200" t="inlineStr">
        <is>
          <t>https://talosintelligence.com/reputation_center/lookup?search=1.24.16.126</t>
        </is>
      </c>
      <c r="L2136" s="200" t="inlineStr">
        <is>
          <t>2026-03-03 18:53</t>
        </is>
      </c>
      <c r="M2136" s="200" t="inlineStr">
        <is>
          <t>Block IP</t>
        </is>
      </c>
      <c r="N2136" s="200" t="inlineStr">
        <is>
          <t>https://talosintelligence.com/reputation_center/lookup?search=1.24.16.126</t>
        </is>
      </c>
      <c r="O2136" s="200" t="inlineStr">
        <is>
          <t>Block IP 1.24.16.126 at firewall | Cisco Talos confirmed malicious</t>
        </is>
      </c>
      <c r="P2136" s="200" t="inlineStr">
        <is>
          <t>Network perimeter / Email / Web</t>
        </is>
      </c>
      <c r="Q2136" s="200" t="inlineStr">
        <is>
          <t>P3</t>
        </is>
      </c>
      <c r="R2136" s="200" t="inlineStr">
        <is>
          <t>🚫 Block IP at firewall immediately | 🔍 Check logs for existing connections | 🛡️ Add to threat intelligence blocklist</t>
        </is>
      </c>
      <c r="S2136" s="200" t="inlineStr">
        <is>
          <t>Check ip-api.com + AbuseIPDB for context</t>
        </is>
      </c>
      <c r="T2136" s="200" t="n">
        <v>0</v>
      </c>
      <c r="U2136" s="200" t="n">
        <v>0</v>
      </c>
      <c r="V2136" s="200" t="inlineStr">
        <is>
          <t>T1110:Brute Force | T1190:Exploit Public-Facing Application | T1566:Phishing</t>
        </is>
      </c>
      <c r="W2136" s="200" t="n">
        <v>1</v>
      </c>
      <c r="X2136" s="200" t="inlineStr">
        <is>
          <t>MEDIUM (60%)</t>
        </is>
      </c>
      <c r="Y2136" s="200" t="inlineStr">
        <is>
          <t>NONE</t>
        </is>
      </c>
      <c r="Z2136" s="200" t="inlineStr">
        <is>
          <t>NONE</t>
        </is>
      </c>
      <c r="AA2136" s="200" t="inlineStr">
        <is>
          <t>NONE</t>
        </is>
      </c>
      <c r="AB2136" s="200" t="inlineStr">
        <is>
          <t>NONE</t>
        </is>
      </c>
      <c r="AC2136" s="200" t="n">
        <v>0</v>
      </c>
      <c r="AD2136" s="200" t="inlineStr"/>
    </row>
    <row r="2137">
      <c r="A2137" s="200" t="inlineStr">
        <is>
          <t>TALOS_IP</t>
        </is>
      </c>
      <c r="B2137" s="200" t="inlineStr">
        <is>
          <t>d5b40b645497</t>
        </is>
      </c>
      <c r="C2137" s="200" t="inlineStr">
        <is>
          <t>Cisco Talos Blacklisted IP: 1.24.16.128 | Verified malicious | Sources: TALOS</t>
        </is>
      </c>
      <c r="D2137" s="200" t="n">
        <v>7</v>
      </c>
      <c r="E2137" s="200" t="inlineStr">
        <is>
          <t>HIGH</t>
        </is>
      </c>
      <c r="F2137" s="200" t="n">
        <v>3</v>
      </c>
      <c r="G2137" s="200" t="n">
        <v>2</v>
      </c>
      <c r="H2137" s="200" t="inlineStr">
        <is>
          <t>HIGH</t>
        </is>
      </c>
      <c r="I2137" s="200" t="n">
        <v>13</v>
      </c>
      <c r="J2137" s="200" t="inlineStr">
        <is>
          <t>NO</t>
        </is>
      </c>
      <c r="K2137" s="200" t="inlineStr">
        <is>
          <t>https://talosintelligence.com/reputation_center/lookup?search=1.24.16.128</t>
        </is>
      </c>
      <c r="L2137" s="200" t="inlineStr">
        <is>
          <t>2026-03-03 18:53</t>
        </is>
      </c>
      <c r="M2137" s="200" t="inlineStr">
        <is>
          <t>Block IP</t>
        </is>
      </c>
      <c r="N2137" s="200" t="inlineStr">
        <is>
          <t>https://talosintelligence.com/reputation_center/lookup?search=1.24.16.128</t>
        </is>
      </c>
      <c r="O2137" s="200" t="inlineStr">
        <is>
          <t>Block IP 1.24.16.128 at firewall | Cisco Talos confirmed malicious</t>
        </is>
      </c>
      <c r="P2137" s="200" t="inlineStr">
        <is>
          <t>Network perimeter / Email / Web</t>
        </is>
      </c>
      <c r="Q2137" s="200" t="inlineStr">
        <is>
          <t>P3</t>
        </is>
      </c>
      <c r="R2137" s="200" t="inlineStr">
        <is>
          <t>🚫 Block IP at firewall immediately | 🔍 Check logs for existing connections | 🛡️ Add to threat intelligence blocklist</t>
        </is>
      </c>
      <c r="S2137" s="200" t="inlineStr">
        <is>
          <t>Check ip-api.com + AbuseIPDB for context</t>
        </is>
      </c>
      <c r="T2137" s="200" t="n">
        <v>0</v>
      </c>
      <c r="U2137" s="200" t="n">
        <v>0</v>
      </c>
      <c r="V2137" s="200" t="inlineStr">
        <is>
          <t>T1110:Brute Force | T1190:Exploit Public-Facing Application | T1566:Phishing</t>
        </is>
      </c>
      <c r="W2137" s="200" t="n">
        <v>1</v>
      </c>
      <c r="X2137" s="200" t="inlineStr">
        <is>
          <t>MEDIUM (60%)</t>
        </is>
      </c>
      <c r="Y2137" s="200" t="inlineStr">
        <is>
          <t>NONE</t>
        </is>
      </c>
      <c r="Z2137" s="200" t="inlineStr">
        <is>
          <t>NONE</t>
        </is>
      </c>
      <c r="AA2137" s="200" t="inlineStr">
        <is>
          <t>NONE</t>
        </is>
      </c>
      <c r="AB2137" s="200" t="inlineStr">
        <is>
          <t>NONE</t>
        </is>
      </c>
      <c r="AC2137" s="200" t="n">
        <v>0</v>
      </c>
      <c r="AD2137" s="200" t="inlineStr"/>
    </row>
    <row r="2138">
      <c r="A2138" s="200" t="inlineStr">
        <is>
          <t>TALOS_IP</t>
        </is>
      </c>
      <c r="B2138" s="200" t="inlineStr">
        <is>
          <t>44c315f73c73</t>
        </is>
      </c>
      <c r="C2138" s="200" t="inlineStr">
        <is>
          <t>Cisco Talos Blacklisted IP: 1.24.16.130 | Verified malicious | Sources: TALOS</t>
        </is>
      </c>
      <c r="D2138" s="200" t="n">
        <v>7</v>
      </c>
      <c r="E2138" s="200" t="inlineStr">
        <is>
          <t>HIGH</t>
        </is>
      </c>
      <c r="F2138" s="200" t="n">
        <v>3</v>
      </c>
      <c r="G2138" s="200" t="n">
        <v>2</v>
      </c>
      <c r="H2138" s="200" t="inlineStr">
        <is>
          <t>HIGH</t>
        </is>
      </c>
      <c r="I2138" s="200" t="n">
        <v>13</v>
      </c>
      <c r="J2138" s="200" t="inlineStr">
        <is>
          <t>NO</t>
        </is>
      </c>
      <c r="K2138" s="200" t="inlineStr">
        <is>
          <t>https://talosintelligence.com/reputation_center/lookup?search=1.24.16.130</t>
        </is>
      </c>
      <c r="L2138" s="200" t="inlineStr">
        <is>
          <t>2026-03-03 18:53</t>
        </is>
      </c>
      <c r="M2138" s="200" t="inlineStr">
        <is>
          <t>Block IP</t>
        </is>
      </c>
      <c r="N2138" s="200" t="inlineStr">
        <is>
          <t>https://talosintelligence.com/reputation_center/lookup?search=1.24.16.130</t>
        </is>
      </c>
      <c r="O2138" s="200" t="inlineStr">
        <is>
          <t>Block IP 1.24.16.130 at firewall | Cisco Talos confirmed malicious</t>
        </is>
      </c>
      <c r="P2138" s="200" t="inlineStr">
        <is>
          <t>Network perimeter / Email / Web</t>
        </is>
      </c>
      <c r="Q2138" s="200" t="inlineStr">
        <is>
          <t>P3</t>
        </is>
      </c>
      <c r="R2138" s="200" t="inlineStr">
        <is>
          <t>🚫 Block IP at firewall immediately | 🔍 Check logs for existing connections | 🛡️ Add to threat intelligence blocklist</t>
        </is>
      </c>
      <c r="S2138" s="200" t="inlineStr">
        <is>
          <t>Check ip-api.com + AbuseIPDB for context</t>
        </is>
      </c>
      <c r="T2138" s="200" t="n">
        <v>0</v>
      </c>
      <c r="U2138" s="200" t="n">
        <v>0</v>
      </c>
      <c r="V2138" s="200" t="inlineStr">
        <is>
          <t>T1110:Brute Force | T1190:Exploit Public-Facing Application | T1566:Phishing</t>
        </is>
      </c>
      <c r="W2138" s="200" t="n">
        <v>1</v>
      </c>
      <c r="X2138" s="200" t="inlineStr">
        <is>
          <t>MEDIUM (60%)</t>
        </is>
      </c>
      <c r="Y2138" s="200" t="inlineStr">
        <is>
          <t>NONE</t>
        </is>
      </c>
      <c r="Z2138" s="200" t="inlineStr">
        <is>
          <t>NONE</t>
        </is>
      </c>
      <c r="AA2138" s="200" t="inlineStr">
        <is>
          <t>NONE</t>
        </is>
      </c>
      <c r="AB2138" s="200" t="inlineStr">
        <is>
          <t>NONE</t>
        </is>
      </c>
      <c r="AC2138" s="200" t="n">
        <v>0</v>
      </c>
      <c r="AD2138" s="200" t="inlineStr"/>
    </row>
    <row r="2139">
      <c r="A2139" s="200" t="inlineStr">
        <is>
          <t>TALOS_IP</t>
        </is>
      </c>
      <c r="B2139" s="200" t="inlineStr">
        <is>
          <t>fc0fd002930a</t>
        </is>
      </c>
      <c r="C2139" s="200" t="inlineStr">
        <is>
          <t>Cisco Talos Blacklisted IP: 1.24.16.136 | Verified malicious | Sources: TALOS</t>
        </is>
      </c>
      <c r="D2139" s="200" t="n">
        <v>7</v>
      </c>
      <c r="E2139" s="200" t="inlineStr">
        <is>
          <t>HIGH</t>
        </is>
      </c>
      <c r="F2139" s="200" t="n">
        <v>3</v>
      </c>
      <c r="G2139" s="200" t="n">
        <v>2</v>
      </c>
      <c r="H2139" s="200" t="inlineStr">
        <is>
          <t>HIGH</t>
        </is>
      </c>
      <c r="I2139" s="200" t="n">
        <v>13</v>
      </c>
      <c r="J2139" s="200" t="inlineStr">
        <is>
          <t>NO</t>
        </is>
      </c>
      <c r="K2139" s="200" t="inlineStr">
        <is>
          <t>https://talosintelligence.com/reputation_center/lookup?search=1.24.16.136</t>
        </is>
      </c>
      <c r="L2139" s="200" t="inlineStr">
        <is>
          <t>2026-03-03 18:53</t>
        </is>
      </c>
      <c r="M2139" s="200" t="inlineStr">
        <is>
          <t>Block IP</t>
        </is>
      </c>
      <c r="N2139" s="200" t="inlineStr">
        <is>
          <t>https://talosintelligence.com/reputation_center/lookup?search=1.24.16.136</t>
        </is>
      </c>
      <c r="O2139" s="200" t="inlineStr">
        <is>
          <t>Block IP 1.24.16.136 at firewall | Cisco Talos confirmed malicious</t>
        </is>
      </c>
      <c r="P2139" s="200" t="inlineStr">
        <is>
          <t>Network perimeter / Email / Web</t>
        </is>
      </c>
      <c r="Q2139" s="200" t="inlineStr">
        <is>
          <t>P3</t>
        </is>
      </c>
      <c r="R2139" s="200" t="inlineStr">
        <is>
          <t>🚫 Block IP at firewall immediately | 🔍 Check logs for existing connections | 🛡️ Add to threat intelligence blocklist</t>
        </is>
      </c>
      <c r="S2139" s="200" t="inlineStr">
        <is>
          <t>Check ip-api.com + AbuseIPDB for context</t>
        </is>
      </c>
      <c r="T2139" s="200" t="n">
        <v>0</v>
      </c>
      <c r="U2139" s="200" t="n">
        <v>0</v>
      </c>
      <c r="V2139" s="200" t="inlineStr">
        <is>
          <t>T1110:Brute Force | T1190:Exploit Public-Facing Application | T1566:Phishing</t>
        </is>
      </c>
      <c r="W2139" s="200" t="n">
        <v>1</v>
      </c>
      <c r="X2139" s="200" t="inlineStr">
        <is>
          <t>MEDIUM (60%)</t>
        </is>
      </c>
      <c r="Y2139" s="200" t="inlineStr">
        <is>
          <t>NONE</t>
        </is>
      </c>
      <c r="Z2139" s="200" t="inlineStr">
        <is>
          <t>NONE</t>
        </is>
      </c>
      <c r="AA2139" s="200" t="inlineStr">
        <is>
          <t>NONE</t>
        </is>
      </c>
      <c r="AB2139" s="200" t="inlineStr">
        <is>
          <t>NONE</t>
        </is>
      </c>
      <c r="AC2139" s="200" t="n">
        <v>0</v>
      </c>
      <c r="AD2139" s="200" t="inlineStr"/>
    </row>
    <row r="2140">
      <c r="A2140" s="200" t="inlineStr">
        <is>
          <t>TALOS_IP</t>
        </is>
      </c>
      <c r="B2140" s="200" t="inlineStr">
        <is>
          <t>f067ddb4d766</t>
        </is>
      </c>
      <c r="C2140" s="200" t="inlineStr">
        <is>
          <t>Cisco Talos Blacklisted IP: 1.24.16.137 | Verified malicious | Sources: TALOS</t>
        </is>
      </c>
      <c r="D2140" s="200" t="n">
        <v>7</v>
      </c>
      <c r="E2140" s="200" t="inlineStr">
        <is>
          <t>HIGH</t>
        </is>
      </c>
      <c r="F2140" s="200" t="n">
        <v>3</v>
      </c>
      <c r="G2140" s="200" t="n">
        <v>2</v>
      </c>
      <c r="H2140" s="200" t="inlineStr">
        <is>
          <t>HIGH</t>
        </is>
      </c>
      <c r="I2140" s="200" t="n">
        <v>13</v>
      </c>
      <c r="J2140" s="200" t="inlineStr">
        <is>
          <t>NO</t>
        </is>
      </c>
      <c r="K2140" s="200" t="inlineStr">
        <is>
          <t>https://talosintelligence.com/reputation_center/lookup?search=1.24.16.137</t>
        </is>
      </c>
      <c r="L2140" s="200" t="inlineStr">
        <is>
          <t>2026-03-03 18:53</t>
        </is>
      </c>
      <c r="M2140" s="200" t="inlineStr">
        <is>
          <t>Block IP</t>
        </is>
      </c>
      <c r="N2140" s="200" t="inlineStr">
        <is>
          <t>https://talosintelligence.com/reputation_center/lookup?search=1.24.16.137</t>
        </is>
      </c>
      <c r="O2140" s="200" t="inlineStr">
        <is>
          <t>Block IP 1.24.16.137 at firewall | Cisco Talos confirmed malicious</t>
        </is>
      </c>
      <c r="P2140" s="200" t="inlineStr">
        <is>
          <t>Network perimeter / Email / Web</t>
        </is>
      </c>
      <c r="Q2140" s="200" t="inlineStr">
        <is>
          <t>P3</t>
        </is>
      </c>
      <c r="R2140" s="200" t="inlineStr">
        <is>
          <t>🚫 Block IP at firewall immediately | 🔍 Check logs for existing connections | 🛡️ Add to threat intelligence blocklist</t>
        </is>
      </c>
      <c r="S2140" s="200" t="inlineStr">
        <is>
          <t>Check ip-api.com + AbuseIPDB for context</t>
        </is>
      </c>
      <c r="T2140" s="200" t="n">
        <v>0</v>
      </c>
      <c r="U2140" s="200" t="n">
        <v>0</v>
      </c>
      <c r="V2140" s="200" t="inlineStr">
        <is>
          <t>T1110:Brute Force | T1190:Exploit Public-Facing Application | T1566:Phishing</t>
        </is>
      </c>
      <c r="W2140" s="200" t="n">
        <v>1</v>
      </c>
      <c r="X2140" s="200" t="inlineStr">
        <is>
          <t>MEDIUM (60%)</t>
        </is>
      </c>
      <c r="Y2140" s="200" t="inlineStr">
        <is>
          <t>NONE</t>
        </is>
      </c>
      <c r="Z2140" s="200" t="inlineStr">
        <is>
          <t>NONE</t>
        </is>
      </c>
      <c r="AA2140" s="200" t="inlineStr">
        <is>
          <t>NONE</t>
        </is>
      </c>
      <c r="AB2140" s="200" t="inlineStr">
        <is>
          <t>NONE</t>
        </is>
      </c>
      <c r="AC2140" s="200" t="n">
        <v>0</v>
      </c>
      <c r="AD2140" s="200" t="inlineStr"/>
    </row>
    <row r="2141">
      <c r="A2141" s="200" t="inlineStr">
        <is>
          <t>TALOS_IP</t>
        </is>
      </c>
      <c r="B2141" s="200" t="inlineStr">
        <is>
          <t>7d4432dcf81e</t>
        </is>
      </c>
      <c r="C2141" s="200" t="inlineStr">
        <is>
          <t>Cisco Talos Blacklisted IP: 1.24.16.14 | Verified malicious | Sources: TALOS</t>
        </is>
      </c>
      <c r="D2141" s="200" t="n">
        <v>7</v>
      </c>
      <c r="E2141" s="200" t="inlineStr">
        <is>
          <t>HIGH</t>
        </is>
      </c>
      <c r="F2141" s="200" t="n">
        <v>3</v>
      </c>
      <c r="G2141" s="200" t="n">
        <v>2</v>
      </c>
      <c r="H2141" s="200" t="inlineStr">
        <is>
          <t>HIGH</t>
        </is>
      </c>
      <c r="I2141" s="200" t="n">
        <v>13</v>
      </c>
      <c r="J2141" s="200" t="inlineStr">
        <is>
          <t>NO</t>
        </is>
      </c>
      <c r="K2141" s="200" t="inlineStr">
        <is>
          <t>https://talosintelligence.com/reputation_center/lookup?search=1.24.16.14</t>
        </is>
      </c>
      <c r="L2141" s="200" t="inlineStr">
        <is>
          <t>2026-03-03 18:53</t>
        </is>
      </c>
      <c r="M2141" s="200" t="inlineStr">
        <is>
          <t>Block IP</t>
        </is>
      </c>
      <c r="N2141" s="200" t="inlineStr">
        <is>
          <t>https://talosintelligence.com/reputation_center/lookup?search=1.24.16.14</t>
        </is>
      </c>
      <c r="O2141" s="200" t="inlineStr">
        <is>
          <t>Block IP 1.24.16.14 at firewall | Cisco Talos confirmed malicious</t>
        </is>
      </c>
      <c r="P2141" s="200" t="inlineStr">
        <is>
          <t>Network perimeter / Email / Web</t>
        </is>
      </c>
      <c r="Q2141" s="200" t="inlineStr">
        <is>
          <t>P3</t>
        </is>
      </c>
      <c r="R2141" s="200" t="inlineStr">
        <is>
          <t>🚫 Block IP at firewall immediately | 🔍 Check logs for existing connections | 🛡️ Add to threat intelligence blocklist</t>
        </is>
      </c>
      <c r="S2141" s="200" t="inlineStr">
        <is>
          <t>Check ip-api.com + AbuseIPDB for context</t>
        </is>
      </c>
      <c r="T2141" s="200" t="n">
        <v>0</v>
      </c>
      <c r="U2141" s="200" t="n">
        <v>0</v>
      </c>
      <c r="V2141" s="200" t="inlineStr">
        <is>
          <t>T1110:Brute Force | T1190:Exploit Public-Facing Application | T1566:Phishing</t>
        </is>
      </c>
      <c r="W2141" s="200" t="n">
        <v>1</v>
      </c>
      <c r="X2141" s="200" t="inlineStr">
        <is>
          <t>MEDIUM (60%)</t>
        </is>
      </c>
      <c r="Y2141" s="200" t="inlineStr">
        <is>
          <t>NONE</t>
        </is>
      </c>
      <c r="Z2141" s="200" t="inlineStr">
        <is>
          <t>NONE</t>
        </is>
      </c>
      <c r="AA2141" s="200" t="inlineStr">
        <is>
          <t>NONE</t>
        </is>
      </c>
      <c r="AB2141" s="200" t="inlineStr">
        <is>
          <t>NONE</t>
        </is>
      </c>
      <c r="AC2141" s="200" t="n">
        <v>0</v>
      </c>
      <c r="AD2141" s="200" t="inlineStr"/>
    </row>
    <row r="2142">
      <c r="A2142" s="200" t="inlineStr">
        <is>
          <t>TALOS_IP</t>
        </is>
      </c>
      <c r="B2142" s="200" t="inlineStr">
        <is>
          <t>39f054cc3ecd</t>
        </is>
      </c>
      <c r="C2142" s="200" t="inlineStr">
        <is>
          <t>Cisco Talos Blacklisted IP: 1.24.16.147 | Verified malicious | Sources: TALOS</t>
        </is>
      </c>
      <c r="D2142" s="200" t="n">
        <v>7</v>
      </c>
      <c r="E2142" s="200" t="inlineStr">
        <is>
          <t>HIGH</t>
        </is>
      </c>
      <c r="F2142" s="200" t="n">
        <v>3</v>
      </c>
      <c r="G2142" s="200" t="n">
        <v>2</v>
      </c>
      <c r="H2142" s="200" t="inlineStr">
        <is>
          <t>HIGH</t>
        </is>
      </c>
      <c r="I2142" s="200" t="n">
        <v>13</v>
      </c>
      <c r="J2142" s="200" t="inlineStr">
        <is>
          <t>NO</t>
        </is>
      </c>
      <c r="K2142" s="200" t="inlineStr">
        <is>
          <t>https://talosintelligence.com/reputation_center/lookup?search=1.24.16.147</t>
        </is>
      </c>
      <c r="L2142" s="200" t="inlineStr">
        <is>
          <t>2026-03-03 18:53</t>
        </is>
      </c>
      <c r="M2142" s="200" t="inlineStr">
        <is>
          <t>Block IP</t>
        </is>
      </c>
      <c r="N2142" s="200" t="inlineStr">
        <is>
          <t>https://talosintelligence.com/reputation_center/lookup?search=1.24.16.147</t>
        </is>
      </c>
      <c r="O2142" s="200" t="inlineStr">
        <is>
          <t>Block IP 1.24.16.147 at firewall | Cisco Talos confirmed malicious</t>
        </is>
      </c>
      <c r="P2142" s="200" t="inlineStr">
        <is>
          <t>Network perimeter / Email / Web</t>
        </is>
      </c>
      <c r="Q2142" s="200" t="inlineStr">
        <is>
          <t>P3</t>
        </is>
      </c>
      <c r="R2142" s="200" t="inlineStr">
        <is>
          <t>🚫 Block IP at firewall immediately | 🔍 Check logs for existing connections | 🛡️ Add to threat intelligence blocklist</t>
        </is>
      </c>
      <c r="S2142" s="200" t="inlineStr">
        <is>
          <t>Check ip-api.com + AbuseIPDB for context</t>
        </is>
      </c>
      <c r="T2142" s="200" t="n">
        <v>0</v>
      </c>
      <c r="U2142" s="200" t="n">
        <v>0</v>
      </c>
      <c r="V2142" s="200" t="inlineStr">
        <is>
          <t>T1110:Brute Force | T1190:Exploit Public-Facing Application | T1566:Phishing</t>
        </is>
      </c>
      <c r="W2142" s="200" t="n">
        <v>1</v>
      </c>
      <c r="X2142" s="200" t="inlineStr">
        <is>
          <t>MEDIUM (60%)</t>
        </is>
      </c>
      <c r="Y2142" s="200" t="inlineStr">
        <is>
          <t>NONE</t>
        </is>
      </c>
      <c r="Z2142" s="200" t="inlineStr">
        <is>
          <t>NONE</t>
        </is>
      </c>
      <c r="AA2142" s="200" t="inlineStr">
        <is>
          <t>NONE</t>
        </is>
      </c>
      <c r="AB2142" s="200" t="inlineStr">
        <is>
          <t>NONE</t>
        </is>
      </c>
      <c r="AC2142" s="200" t="n">
        <v>0</v>
      </c>
      <c r="AD2142" s="200" t="inlineStr"/>
    </row>
    <row r="2143">
      <c r="A2143" s="200" t="inlineStr">
        <is>
          <t>TALOS_IP</t>
        </is>
      </c>
      <c r="B2143" s="200" t="inlineStr">
        <is>
          <t>61c0d56cd997</t>
        </is>
      </c>
      <c r="C2143" s="200" t="inlineStr">
        <is>
          <t>Cisco Talos Blacklisted IP: 1.24.16.150 | Verified malicious | Sources: TALOS</t>
        </is>
      </c>
      <c r="D2143" s="200" t="n">
        <v>7</v>
      </c>
      <c r="E2143" s="200" t="inlineStr">
        <is>
          <t>HIGH</t>
        </is>
      </c>
      <c r="F2143" s="200" t="n">
        <v>3</v>
      </c>
      <c r="G2143" s="200" t="n">
        <v>2</v>
      </c>
      <c r="H2143" s="200" t="inlineStr">
        <is>
          <t>HIGH</t>
        </is>
      </c>
      <c r="I2143" s="200" t="n">
        <v>13</v>
      </c>
      <c r="J2143" s="200" t="inlineStr">
        <is>
          <t>NO</t>
        </is>
      </c>
      <c r="K2143" s="200" t="inlineStr">
        <is>
          <t>https://talosintelligence.com/reputation_center/lookup?search=1.24.16.150</t>
        </is>
      </c>
      <c r="L2143" s="200" t="inlineStr">
        <is>
          <t>2026-03-03 18:53</t>
        </is>
      </c>
      <c r="M2143" s="200" t="inlineStr">
        <is>
          <t>Block IP</t>
        </is>
      </c>
      <c r="N2143" s="200" t="inlineStr">
        <is>
          <t>https://talosintelligence.com/reputation_center/lookup?search=1.24.16.150</t>
        </is>
      </c>
      <c r="O2143" s="200" t="inlineStr">
        <is>
          <t>Block IP 1.24.16.150 at firewall | Cisco Talos confirmed malicious</t>
        </is>
      </c>
      <c r="P2143" s="200" t="inlineStr">
        <is>
          <t>Network perimeter / Email / Web</t>
        </is>
      </c>
      <c r="Q2143" s="200" t="inlineStr">
        <is>
          <t>P3</t>
        </is>
      </c>
      <c r="R2143" s="200" t="inlineStr">
        <is>
          <t>🚫 Block IP at firewall immediately | 🔍 Check logs for existing connections | 🛡️ Add to threat intelligence blocklist</t>
        </is>
      </c>
      <c r="S2143" s="200" t="inlineStr">
        <is>
          <t>Check ip-api.com + AbuseIPDB for context</t>
        </is>
      </c>
      <c r="T2143" s="200" t="n">
        <v>0</v>
      </c>
      <c r="U2143" s="200" t="n">
        <v>0</v>
      </c>
      <c r="V2143" s="200" t="inlineStr">
        <is>
          <t>T1110:Brute Force | T1190:Exploit Public-Facing Application | T1566:Phishing</t>
        </is>
      </c>
      <c r="W2143" s="200" t="n">
        <v>1</v>
      </c>
      <c r="X2143" s="200" t="inlineStr">
        <is>
          <t>MEDIUM (60%)</t>
        </is>
      </c>
      <c r="Y2143" s="200" t="inlineStr">
        <is>
          <t>NONE</t>
        </is>
      </c>
      <c r="Z2143" s="200" t="inlineStr">
        <is>
          <t>NONE</t>
        </is>
      </c>
      <c r="AA2143" s="200" t="inlineStr">
        <is>
          <t>NONE</t>
        </is>
      </c>
      <c r="AB2143" s="200" t="inlineStr">
        <is>
          <t>NONE</t>
        </is>
      </c>
      <c r="AC2143" s="200" t="n">
        <v>0</v>
      </c>
      <c r="AD2143" s="200" t="inlineStr"/>
    </row>
    <row r="2144">
      <c r="A2144" s="200" t="inlineStr">
        <is>
          <t>TALOS_IP</t>
        </is>
      </c>
      <c r="B2144" s="200" t="inlineStr">
        <is>
          <t>926038f5761e</t>
        </is>
      </c>
      <c r="C2144" s="200" t="inlineStr">
        <is>
          <t>Cisco Talos Blacklisted IP: 1.24.16.154 | Verified malicious | Sources: TALOS</t>
        </is>
      </c>
      <c r="D2144" s="200" t="n">
        <v>7</v>
      </c>
      <c r="E2144" s="200" t="inlineStr">
        <is>
          <t>HIGH</t>
        </is>
      </c>
      <c r="F2144" s="200" t="n">
        <v>3</v>
      </c>
      <c r="G2144" s="200" t="n">
        <v>2</v>
      </c>
      <c r="H2144" s="200" t="inlineStr">
        <is>
          <t>HIGH</t>
        </is>
      </c>
      <c r="I2144" s="200" t="n">
        <v>13</v>
      </c>
      <c r="J2144" s="200" t="inlineStr">
        <is>
          <t>NO</t>
        </is>
      </c>
      <c r="K2144" s="200" t="inlineStr">
        <is>
          <t>https://talosintelligence.com/reputation_center/lookup?search=1.24.16.154</t>
        </is>
      </c>
      <c r="L2144" s="200" t="inlineStr">
        <is>
          <t>2026-03-03 18:53</t>
        </is>
      </c>
      <c r="M2144" s="200" t="inlineStr">
        <is>
          <t>Block IP</t>
        </is>
      </c>
      <c r="N2144" s="200" t="inlineStr">
        <is>
          <t>https://talosintelligence.com/reputation_center/lookup?search=1.24.16.154</t>
        </is>
      </c>
      <c r="O2144" s="200" t="inlineStr">
        <is>
          <t>Block IP 1.24.16.154 at firewall | Cisco Talos confirmed malicious</t>
        </is>
      </c>
      <c r="P2144" s="200" t="inlineStr">
        <is>
          <t>Network perimeter / Email / Web</t>
        </is>
      </c>
      <c r="Q2144" s="200" t="inlineStr">
        <is>
          <t>P3</t>
        </is>
      </c>
      <c r="R2144" s="200" t="inlineStr">
        <is>
          <t>🚫 Block IP at firewall immediately | 🔍 Check logs for existing connections | 🛡️ Add to threat intelligence blocklist</t>
        </is>
      </c>
      <c r="S2144" s="200" t="inlineStr">
        <is>
          <t>Check ip-api.com + AbuseIPDB for context</t>
        </is>
      </c>
      <c r="T2144" s="200" t="n">
        <v>0</v>
      </c>
      <c r="U2144" s="200" t="n">
        <v>0</v>
      </c>
      <c r="V2144" s="200" t="inlineStr">
        <is>
          <t>T1110:Brute Force | T1190:Exploit Public-Facing Application | T1566:Phishing</t>
        </is>
      </c>
      <c r="W2144" s="200" t="n">
        <v>1</v>
      </c>
      <c r="X2144" s="200" t="inlineStr">
        <is>
          <t>MEDIUM (60%)</t>
        </is>
      </c>
      <c r="Y2144" s="200" t="inlineStr">
        <is>
          <t>NONE</t>
        </is>
      </c>
      <c r="Z2144" s="200" t="inlineStr">
        <is>
          <t>NONE</t>
        </is>
      </c>
      <c r="AA2144" s="200" t="inlineStr">
        <is>
          <t>NONE</t>
        </is>
      </c>
      <c r="AB2144" s="200" t="inlineStr">
        <is>
          <t>NONE</t>
        </is>
      </c>
      <c r="AC2144" s="200" t="n">
        <v>0</v>
      </c>
      <c r="AD2144" s="200" t="inlineStr"/>
    </row>
    <row r="2145">
      <c r="A2145" s="200" t="inlineStr">
        <is>
          <t>TALOS_IP</t>
        </is>
      </c>
      <c r="B2145" s="200" t="inlineStr">
        <is>
          <t>a080d8384952</t>
        </is>
      </c>
      <c r="C2145" s="200" t="inlineStr">
        <is>
          <t>Cisco Talos Blacklisted IP: 1.24.16.157 | Verified malicious | Sources: TALOS</t>
        </is>
      </c>
      <c r="D2145" s="200" t="n">
        <v>7</v>
      </c>
      <c r="E2145" s="200" t="inlineStr">
        <is>
          <t>HIGH</t>
        </is>
      </c>
      <c r="F2145" s="200" t="n">
        <v>3</v>
      </c>
      <c r="G2145" s="200" t="n">
        <v>2</v>
      </c>
      <c r="H2145" s="200" t="inlineStr">
        <is>
          <t>HIGH</t>
        </is>
      </c>
      <c r="I2145" s="200" t="n">
        <v>13</v>
      </c>
      <c r="J2145" s="200" t="inlineStr">
        <is>
          <t>NO</t>
        </is>
      </c>
      <c r="K2145" s="200" t="inlineStr">
        <is>
          <t>https://talosintelligence.com/reputation_center/lookup?search=1.24.16.157</t>
        </is>
      </c>
      <c r="L2145" s="200" t="inlineStr">
        <is>
          <t>2026-03-03 18:53</t>
        </is>
      </c>
      <c r="M2145" s="200" t="inlineStr">
        <is>
          <t>Block IP</t>
        </is>
      </c>
      <c r="N2145" s="200" t="inlineStr">
        <is>
          <t>https://talosintelligence.com/reputation_center/lookup?search=1.24.16.157</t>
        </is>
      </c>
      <c r="O2145" s="200" t="inlineStr">
        <is>
          <t>Block IP 1.24.16.157 at firewall | Cisco Talos confirmed malicious</t>
        </is>
      </c>
      <c r="P2145" s="200" t="inlineStr">
        <is>
          <t>Network perimeter / Email / Web</t>
        </is>
      </c>
      <c r="Q2145" s="200" t="inlineStr">
        <is>
          <t>P3</t>
        </is>
      </c>
      <c r="R2145" s="200" t="inlineStr">
        <is>
          <t>🚫 Block IP at firewall immediately | 🔍 Check logs for existing connections | 🛡️ Add to threat intelligence blocklist</t>
        </is>
      </c>
      <c r="S2145" s="200" t="inlineStr">
        <is>
          <t>Check ip-api.com + AbuseIPDB for context</t>
        </is>
      </c>
      <c r="T2145" s="200" t="n">
        <v>0</v>
      </c>
      <c r="U2145" s="200" t="n">
        <v>0</v>
      </c>
      <c r="V2145" s="200" t="inlineStr">
        <is>
          <t>T1110:Brute Force | T1190:Exploit Public-Facing Application | T1566:Phishing</t>
        </is>
      </c>
      <c r="W2145" s="200" t="n">
        <v>1</v>
      </c>
      <c r="X2145" s="200" t="inlineStr">
        <is>
          <t>MEDIUM (60%)</t>
        </is>
      </c>
      <c r="Y2145" s="200" t="inlineStr">
        <is>
          <t>NONE</t>
        </is>
      </c>
      <c r="Z2145" s="200" t="inlineStr">
        <is>
          <t>NONE</t>
        </is>
      </c>
      <c r="AA2145" s="200" t="inlineStr">
        <is>
          <t>NONE</t>
        </is>
      </c>
      <c r="AB2145" s="200" t="inlineStr">
        <is>
          <t>NONE</t>
        </is>
      </c>
      <c r="AC2145" s="200" t="n">
        <v>0</v>
      </c>
      <c r="AD2145" s="200" t="inlineStr"/>
    </row>
    <row r="2146">
      <c r="A2146" s="200" t="inlineStr">
        <is>
          <t>TALOS_IP</t>
        </is>
      </c>
      <c r="B2146" s="200" t="inlineStr">
        <is>
          <t>9bde7a56c487</t>
        </is>
      </c>
      <c r="C2146" s="200" t="inlineStr">
        <is>
          <t>Cisco Talos Blacklisted IP: 1.24.16.159 | Verified malicious | Sources: TALOS</t>
        </is>
      </c>
      <c r="D2146" s="200" t="n">
        <v>7</v>
      </c>
      <c r="E2146" s="200" t="inlineStr">
        <is>
          <t>HIGH</t>
        </is>
      </c>
      <c r="F2146" s="200" t="n">
        <v>3</v>
      </c>
      <c r="G2146" s="200" t="n">
        <v>2</v>
      </c>
      <c r="H2146" s="200" t="inlineStr">
        <is>
          <t>HIGH</t>
        </is>
      </c>
      <c r="I2146" s="200" t="n">
        <v>13</v>
      </c>
      <c r="J2146" s="200" t="inlineStr">
        <is>
          <t>NO</t>
        </is>
      </c>
      <c r="K2146" s="200" t="inlineStr">
        <is>
          <t>https://talosintelligence.com/reputation_center/lookup?search=1.24.16.159</t>
        </is>
      </c>
      <c r="L2146" s="200" t="inlineStr">
        <is>
          <t>2026-03-03 18:53</t>
        </is>
      </c>
      <c r="M2146" s="200" t="inlineStr">
        <is>
          <t>Block IP</t>
        </is>
      </c>
      <c r="N2146" s="200" t="inlineStr">
        <is>
          <t>https://talosintelligence.com/reputation_center/lookup?search=1.24.16.159</t>
        </is>
      </c>
      <c r="O2146" s="200" t="inlineStr">
        <is>
          <t>Block IP 1.24.16.159 at firewall | Cisco Talos confirmed malicious</t>
        </is>
      </c>
      <c r="P2146" s="200" t="inlineStr">
        <is>
          <t>Network perimeter / Email / Web</t>
        </is>
      </c>
      <c r="Q2146" s="200" t="inlineStr">
        <is>
          <t>P3</t>
        </is>
      </c>
      <c r="R2146" s="200" t="inlineStr">
        <is>
          <t>🚫 Block IP at firewall immediately | 🔍 Check logs for existing connections | 🛡️ Add to threat intelligence blocklist</t>
        </is>
      </c>
      <c r="S2146" s="200" t="inlineStr">
        <is>
          <t>Check ip-api.com + AbuseIPDB for context</t>
        </is>
      </c>
      <c r="T2146" s="200" t="n">
        <v>0</v>
      </c>
      <c r="U2146" s="200" t="n">
        <v>0</v>
      </c>
      <c r="V2146" s="200" t="inlineStr">
        <is>
          <t>T1110:Brute Force | T1190:Exploit Public-Facing Application | T1566:Phishing</t>
        </is>
      </c>
      <c r="W2146" s="200" t="n">
        <v>1</v>
      </c>
      <c r="X2146" s="200" t="inlineStr">
        <is>
          <t>MEDIUM (60%)</t>
        </is>
      </c>
      <c r="Y2146" s="200" t="inlineStr">
        <is>
          <t>NONE</t>
        </is>
      </c>
      <c r="Z2146" s="200" t="inlineStr">
        <is>
          <t>NONE</t>
        </is>
      </c>
      <c r="AA2146" s="200" t="inlineStr">
        <is>
          <t>NONE</t>
        </is>
      </c>
      <c r="AB2146" s="200" t="inlineStr">
        <is>
          <t>NONE</t>
        </is>
      </c>
      <c r="AC2146" s="200" t="n">
        <v>0</v>
      </c>
      <c r="AD2146" s="200" t="inlineStr"/>
    </row>
    <row r="2147">
      <c r="A2147" s="200" t="inlineStr">
        <is>
          <t>TALOS_IP</t>
        </is>
      </c>
      <c r="B2147" s="200" t="inlineStr">
        <is>
          <t>cb4cdd980323</t>
        </is>
      </c>
      <c r="C2147" s="200" t="inlineStr">
        <is>
          <t>Cisco Talos Blacklisted IP: 1.24.16.16 | Verified malicious | Sources: TALOS</t>
        </is>
      </c>
      <c r="D2147" s="200" t="n">
        <v>7</v>
      </c>
      <c r="E2147" s="200" t="inlineStr">
        <is>
          <t>HIGH</t>
        </is>
      </c>
      <c r="F2147" s="200" t="n">
        <v>3</v>
      </c>
      <c r="G2147" s="200" t="n">
        <v>2</v>
      </c>
      <c r="H2147" s="200" t="inlineStr">
        <is>
          <t>HIGH</t>
        </is>
      </c>
      <c r="I2147" s="200" t="n">
        <v>13</v>
      </c>
      <c r="J2147" s="200" t="inlineStr">
        <is>
          <t>NO</t>
        </is>
      </c>
      <c r="K2147" s="200" t="inlineStr">
        <is>
          <t>https://talosintelligence.com/reputation_center/lookup?search=1.24.16.16</t>
        </is>
      </c>
      <c r="L2147" s="200" t="inlineStr">
        <is>
          <t>2026-03-03 18:53</t>
        </is>
      </c>
      <c r="M2147" s="200" t="inlineStr">
        <is>
          <t>Block IP</t>
        </is>
      </c>
      <c r="N2147" s="200" t="inlineStr">
        <is>
          <t>https://talosintelligence.com/reputation_center/lookup?search=1.24.16.16</t>
        </is>
      </c>
      <c r="O2147" s="200" t="inlineStr">
        <is>
          <t>Block IP 1.24.16.16 at firewall | Cisco Talos confirmed malicious</t>
        </is>
      </c>
      <c r="P2147" s="200" t="inlineStr">
        <is>
          <t>Network perimeter / Email / Web</t>
        </is>
      </c>
      <c r="Q2147" s="200" t="inlineStr">
        <is>
          <t>P3</t>
        </is>
      </c>
      <c r="R2147" s="200" t="inlineStr">
        <is>
          <t>🚫 Block IP at firewall immediately | 🔍 Check logs for existing connections | 🛡️ Add to threat intelligence blocklist</t>
        </is>
      </c>
      <c r="S2147" s="200" t="inlineStr">
        <is>
          <t>Check ip-api.com + AbuseIPDB for context</t>
        </is>
      </c>
      <c r="T2147" s="200" t="n">
        <v>0</v>
      </c>
      <c r="U2147" s="200" t="n">
        <v>0</v>
      </c>
      <c r="V2147" s="200" t="inlineStr">
        <is>
          <t>T1110:Brute Force | T1190:Exploit Public-Facing Application | T1566:Phishing</t>
        </is>
      </c>
      <c r="W2147" s="200" t="n">
        <v>1</v>
      </c>
      <c r="X2147" s="200" t="inlineStr">
        <is>
          <t>MEDIUM (60%)</t>
        </is>
      </c>
      <c r="Y2147" s="200" t="inlineStr">
        <is>
          <t>NONE</t>
        </is>
      </c>
      <c r="Z2147" s="200" t="inlineStr">
        <is>
          <t>NONE</t>
        </is>
      </c>
      <c r="AA2147" s="200" t="inlineStr">
        <is>
          <t>NONE</t>
        </is>
      </c>
      <c r="AB2147" s="200" t="inlineStr">
        <is>
          <t>NONE</t>
        </is>
      </c>
      <c r="AC2147" s="200" t="n">
        <v>0</v>
      </c>
      <c r="AD2147" s="200" t="inlineStr"/>
    </row>
    <row r="2148">
      <c r="A2148" s="200" t="inlineStr">
        <is>
          <t>TALOS_IP</t>
        </is>
      </c>
      <c r="B2148" s="200" t="inlineStr">
        <is>
          <t>afd5213b6785</t>
        </is>
      </c>
      <c r="C2148" s="200" t="inlineStr">
        <is>
          <t>Cisco Talos Blacklisted IP: 1.24.16.162 | Verified malicious | Sources: TALOS</t>
        </is>
      </c>
      <c r="D2148" s="200" t="n">
        <v>7</v>
      </c>
      <c r="E2148" s="200" t="inlineStr">
        <is>
          <t>HIGH</t>
        </is>
      </c>
      <c r="F2148" s="200" t="n">
        <v>3</v>
      </c>
      <c r="G2148" s="200" t="n">
        <v>2</v>
      </c>
      <c r="H2148" s="200" t="inlineStr">
        <is>
          <t>HIGH</t>
        </is>
      </c>
      <c r="I2148" s="200" t="n">
        <v>13</v>
      </c>
      <c r="J2148" s="200" t="inlineStr">
        <is>
          <t>NO</t>
        </is>
      </c>
      <c r="K2148" s="200" t="inlineStr">
        <is>
          <t>https://talosintelligence.com/reputation_center/lookup?search=1.24.16.162</t>
        </is>
      </c>
      <c r="L2148" s="200" t="inlineStr">
        <is>
          <t>2026-03-03 18:53</t>
        </is>
      </c>
      <c r="M2148" s="200" t="inlineStr">
        <is>
          <t>Block IP</t>
        </is>
      </c>
      <c r="N2148" s="200" t="inlineStr">
        <is>
          <t>https://talosintelligence.com/reputation_center/lookup?search=1.24.16.162</t>
        </is>
      </c>
      <c r="O2148" s="200" t="inlineStr">
        <is>
          <t>Block IP 1.24.16.162 at firewall | Cisco Talos confirmed malicious</t>
        </is>
      </c>
      <c r="P2148" s="200" t="inlineStr">
        <is>
          <t>Network perimeter / Email / Web</t>
        </is>
      </c>
      <c r="Q2148" s="200" t="inlineStr">
        <is>
          <t>P3</t>
        </is>
      </c>
      <c r="R2148" s="200" t="inlineStr">
        <is>
          <t>🚫 Block IP at firewall immediately | 🔍 Check logs for existing connections | 🛡️ Add to threat intelligence blocklist</t>
        </is>
      </c>
      <c r="S2148" s="200" t="inlineStr">
        <is>
          <t>Check ip-api.com + AbuseIPDB for context</t>
        </is>
      </c>
      <c r="T2148" s="200" t="n">
        <v>0</v>
      </c>
      <c r="U2148" s="200" t="n">
        <v>0</v>
      </c>
      <c r="V2148" s="200" t="inlineStr">
        <is>
          <t>T1110:Brute Force | T1190:Exploit Public-Facing Application | T1566:Phishing</t>
        </is>
      </c>
      <c r="W2148" s="200" t="n">
        <v>1</v>
      </c>
      <c r="X2148" s="200" t="inlineStr">
        <is>
          <t>MEDIUM (60%)</t>
        </is>
      </c>
      <c r="Y2148" s="200" t="inlineStr">
        <is>
          <t>NONE</t>
        </is>
      </c>
      <c r="Z2148" s="200" t="inlineStr">
        <is>
          <t>NONE</t>
        </is>
      </c>
      <c r="AA2148" s="200" t="inlineStr">
        <is>
          <t>NONE</t>
        </is>
      </c>
      <c r="AB2148" s="200" t="inlineStr">
        <is>
          <t>NONE</t>
        </is>
      </c>
      <c r="AC2148" s="200" t="n">
        <v>0</v>
      </c>
      <c r="AD2148" s="200" t="inlineStr"/>
    </row>
    <row r="2149">
      <c r="A2149" s="200" t="inlineStr">
        <is>
          <t>TALOS_IP</t>
        </is>
      </c>
      <c r="B2149" s="200" t="inlineStr">
        <is>
          <t>5711df958d2c</t>
        </is>
      </c>
      <c r="C2149" s="200" t="inlineStr">
        <is>
          <t>Cisco Talos Blacklisted IP: 1.24.16.163 | Verified malicious | Sources: TALOS</t>
        </is>
      </c>
      <c r="D2149" s="200" t="n">
        <v>7</v>
      </c>
      <c r="E2149" s="200" t="inlineStr">
        <is>
          <t>HIGH</t>
        </is>
      </c>
      <c r="F2149" s="200" t="n">
        <v>3</v>
      </c>
      <c r="G2149" s="200" t="n">
        <v>2</v>
      </c>
      <c r="H2149" s="200" t="inlineStr">
        <is>
          <t>HIGH</t>
        </is>
      </c>
      <c r="I2149" s="200" t="n">
        <v>13</v>
      </c>
      <c r="J2149" s="200" t="inlineStr">
        <is>
          <t>NO</t>
        </is>
      </c>
      <c r="K2149" s="200" t="inlineStr">
        <is>
          <t>https://talosintelligence.com/reputation_center/lookup?search=1.24.16.163</t>
        </is>
      </c>
      <c r="L2149" s="200" t="inlineStr">
        <is>
          <t>2026-03-03 18:53</t>
        </is>
      </c>
      <c r="M2149" s="200" t="inlineStr">
        <is>
          <t>Block IP</t>
        </is>
      </c>
      <c r="N2149" s="200" t="inlineStr">
        <is>
          <t>https://talosintelligence.com/reputation_center/lookup?search=1.24.16.163</t>
        </is>
      </c>
      <c r="O2149" s="200" t="inlineStr">
        <is>
          <t>Block IP 1.24.16.163 at firewall | Cisco Talos confirmed malicious</t>
        </is>
      </c>
      <c r="P2149" s="200" t="inlineStr">
        <is>
          <t>Network perimeter / Email / Web</t>
        </is>
      </c>
      <c r="Q2149" s="200" t="inlineStr">
        <is>
          <t>P3</t>
        </is>
      </c>
      <c r="R2149" s="200" t="inlineStr">
        <is>
          <t>🚫 Block IP at firewall immediately | 🔍 Check logs for existing connections | 🛡️ Add to threat intelligence blocklist</t>
        </is>
      </c>
      <c r="S2149" s="200" t="inlineStr">
        <is>
          <t>Check ip-api.com + AbuseIPDB for context</t>
        </is>
      </c>
      <c r="T2149" s="200" t="n">
        <v>0</v>
      </c>
      <c r="U2149" s="200" t="n">
        <v>0</v>
      </c>
      <c r="V2149" s="200" t="inlineStr">
        <is>
          <t>T1110:Brute Force | T1190:Exploit Public-Facing Application | T1566:Phishing</t>
        </is>
      </c>
      <c r="W2149" s="200" t="n">
        <v>1</v>
      </c>
      <c r="X2149" s="200" t="inlineStr">
        <is>
          <t>MEDIUM (60%)</t>
        </is>
      </c>
      <c r="Y2149" s="200" t="inlineStr">
        <is>
          <t>NONE</t>
        </is>
      </c>
      <c r="Z2149" s="200" t="inlineStr">
        <is>
          <t>NONE</t>
        </is>
      </c>
      <c r="AA2149" s="200" t="inlineStr">
        <is>
          <t>NONE</t>
        </is>
      </c>
      <c r="AB2149" s="200" t="inlineStr">
        <is>
          <t>NONE</t>
        </is>
      </c>
      <c r="AC2149" s="200" t="n">
        <v>0</v>
      </c>
      <c r="AD2149" s="200" t="inlineStr"/>
    </row>
    <row r="2150">
      <c r="A2150" s="200" t="inlineStr">
        <is>
          <t>TALOS_IP</t>
        </is>
      </c>
      <c r="B2150" s="200" t="inlineStr">
        <is>
          <t>687d79546a24</t>
        </is>
      </c>
      <c r="C2150" s="200" t="inlineStr">
        <is>
          <t>Cisco Talos Blacklisted IP: 1.24.16.166 | Verified malicious | Sources: TALOS</t>
        </is>
      </c>
      <c r="D2150" s="200" t="n">
        <v>7</v>
      </c>
      <c r="E2150" s="200" t="inlineStr">
        <is>
          <t>HIGH</t>
        </is>
      </c>
      <c r="F2150" s="200" t="n">
        <v>3</v>
      </c>
      <c r="G2150" s="200" t="n">
        <v>2</v>
      </c>
      <c r="H2150" s="200" t="inlineStr">
        <is>
          <t>HIGH</t>
        </is>
      </c>
      <c r="I2150" s="200" t="n">
        <v>13</v>
      </c>
      <c r="J2150" s="200" t="inlineStr">
        <is>
          <t>NO</t>
        </is>
      </c>
      <c r="K2150" s="200" t="inlineStr">
        <is>
          <t>https://talosintelligence.com/reputation_center/lookup?search=1.24.16.166</t>
        </is>
      </c>
      <c r="L2150" s="200" t="inlineStr">
        <is>
          <t>2026-03-03 18:53</t>
        </is>
      </c>
      <c r="M2150" s="200" t="inlineStr">
        <is>
          <t>Block IP</t>
        </is>
      </c>
      <c r="N2150" s="200" t="inlineStr">
        <is>
          <t>https://talosintelligence.com/reputation_center/lookup?search=1.24.16.166</t>
        </is>
      </c>
      <c r="O2150" s="200" t="inlineStr">
        <is>
          <t>Block IP 1.24.16.166 at firewall | Cisco Talos confirmed malicious</t>
        </is>
      </c>
      <c r="P2150" s="200" t="inlineStr">
        <is>
          <t>Network perimeter / Email / Web</t>
        </is>
      </c>
      <c r="Q2150" s="200" t="inlineStr">
        <is>
          <t>P3</t>
        </is>
      </c>
      <c r="R2150" s="200" t="inlineStr">
        <is>
          <t>🚫 Block IP at firewall immediately | 🔍 Check logs for existing connections | 🛡️ Add to threat intelligence blocklist</t>
        </is>
      </c>
      <c r="S2150" s="200" t="inlineStr">
        <is>
          <t>Check ip-api.com + AbuseIPDB for context</t>
        </is>
      </c>
      <c r="T2150" s="200" t="n">
        <v>0</v>
      </c>
      <c r="U2150" s="200" t="n">
        <v>0</v>
      </c>
      <c r="V2150" s="200" t="inlineStr">
        <is>
          <t>T1110:Brute Force | T1190:Exploit Public-Facing Application | T1566:Phishing</t>
        </is>
      </c>
      <c r="W2150" s="200" t="n">
        <v>1</v>
      </c>
      <c r="X2150" s="200" t="inlineStr">
        <is>
          <t>MEDIUM (60%)</t>
        </is>
      </c>
      <c r="Y2150" s="200" t="inlineStr">
        <is>
          <t>NONE</t>
        </is>
      </c>
      <c r="Z2150" s="200" t="inlineStr">
        <is>
          <t>NONE</t>
        </is>
      </c>
      <c r="AA2150" s="200" t="inlineStr">
        <is>
          <t>NONE</t>
        </is>
      </c>
      <c r="AB2150" s="200" t="inlineStr">
        <is>
          <t>NONE</t>
        </is>
      </c>
      <c r="AC2150" s="200" t="n">
        <v>0</v>
      </c>
      <c r="AD2150" s="200" t="inlineStr"/>
    </row>
    <row r="2151">
      <c r="A2151" s="200" t="inlineStr">
        <is>
          <t>TALOS_IP</t>
        </is>
      </c>
      <c r="B2151" s="200" t="inlineStr">
        <is>
          <t>0e3151df8d7a</t>
        </is>
      </c>
      <c r="C2151" s="200" t="inlineStr">
        <is>
          <t>Cisco Talos Blacklisted IP: 1.24.16.167 | Verified malicious | Sources: TALOS</t>
        </is>
      </c>
      <c r="D2151" s="200" t="n">
        <v>7</v>
      </c>
      <c r="E2151" s="200" t="inlineStr">
        <is>
          <t>HIGH</t>
        </is>
      </c>
      <c r="F2151" s="200" t="n">
        <v>3</v>
      </c>
      <c r="G2151" s="200" t="n">
        <v>2</v>
      </c>
      <c r="H2151" s="200" t="inlineStr">
        <is>
          <t>HIGH</t>
        </is>
      </c>
      <c r="I2151" s="200" t="n">
        <v>13</v>
      </c>
      <c r="J2151" s="200" t="inlineStr">
        <is>
          <t>NO</t>
        </is>
      </c>
      <c r="K2151" s="200" t="inlineStr">
        <is>
          <t>https://talosintelligence.com/reputation_center/lookup?search=1.24.16.167</t>
        </is>
      </c>
      <c r="L2151" s="200" t="inlineStr">
        <is>
          <t>2026-03-03 18:53</t>
        </is>
      </c>
      <c r="M2151" s="200" t="inlineStr">
        <is>
          <t>Block IP</t>
        </is>
      </c>
      <c r="N2151" s="200" t="inlineStr">
        <is>
          <t>https://talosintelligence.com/reputation_center/lookup?search=1.24.16.167</t>
        </is>
      </c>
      <c r="O2151" s="200" t="inlineStr">
        <is>
          <t>Block IP 1.24.16.167 at firewall | Cisco Talos confirmed malicious</t>
        </is>
      </c>
      <c r="P2151" s="200" t="inlineStr">
        <is>
          <t>Network perimeter / Email / Web</t>
        </is>
      </c>
      <c r="Q2151" s="200" t="inlineStr">
        <is>
          <t>P3</t>
        </is>
      </c>
      <c r="R2151" s="200" t="inlineStr">
        <is>
          <t>🚫 Block IP at firewall immediately | 🔍 Check logs for existing connections | 🛡️ Add to threat intelligence blocklist</t>
        </is>
      </c>
      <c r="S2151" s="200" t="inlineStr">
        <is>
          <t>Check ip-api.com + AbuseIPDB for context</t>
        </is>
      </c>
      <c r="T2151" s="200" t="n">
        <v>0</v>
      </c>
      <c r="U2151" s="200" t="n">
        <v>0</v>
      </c>
      <c r="V2151" s="200" t="inlineStr">
        <is>
          <t>T1110:Brute Force | T1190:Exploit Public-Facing Application | T1566:Phishing</t>
        </is>
      </c>
      <c r="W2151" s="200" t="n">
        <v>1</v>
      </c>
      <c r="X2151" s="200" t="inlineStr">
        <is>
          <t>MEDIUM (60%)</t>
        </is>
      </c>
      <c r="Y2151" s="200" t="inlineStr">
        <is>
          <t>NONE</t>
        </is>
      </c>
      <c r="Z2151" s="200" t="inlineStr">
        <is>
          <t>NONE</t>
        </is>
      </c>
      <c r="AA2151" s="200" t="inlineStr">
        <is>
          <t>NONE</t>
        </is>
      </c>
      <c r="AB2151" s="200" t="inlineStr">
        <is>
          <t>NONE</t>
        </is>
      </c>
      <c r="AC2151" s="200" t="n">
        <v>0</v>
      </c>
      <c r="AD2151" s="200" t="inlineStr"/>
    </row>
    <row r="2152">
      <c r="A2152" s="200" t="inlineStr">
        <is>
          <t>TALOS_IP</t>
        </is>
      </c>
      <c r="B2152" s="200" t="inlineStr">
        <is>
          <t>9af12d2aa63b</t>
        </is>
      </c>
      <c r="C2152" s="200" t="inlineStr">
        <is>
          <t>Cisco Talos Blacklisted IP: 1.24.16.171 | Verified malicious | Sources: TALOS</t>
        </is>
      </c>
      <c r="D2152" s="200" t="n">
        <v>7</v>
      </c>
      <c r="E2152" s="200" t="inlineStr">
        <is>
          <t>HIGH</t>
        </is>
      </c>
      <c r="F2152" s="200" t="n">
        <v>3</v>
      </c>
      <c r="G2152" s="200" t="n">
        <v>2</v>
      </c>
      <c r="H2152" s="200" t="inlineStr">
        <is>
          <t>HIGH</t>
        </is>
      </c>
      <c r="I2152" s="200" t="n">
        <v>13</v>
      </c>
      <c r="J2152" s="200" t="inlineStr">
        <is>
          <t>NO</t>
        </is>
      </c>
      <c r="K2152" s="200" t="inlineStr">
        <is>
          <t>https://talosintelligence.com/reputation_center/lookup?search=1.24.16.171</t>
        </is>
      </c>
      <c r="L2152" s="200" t="inlineStr">
        <is>
          <t>2026-03-03 18:53</t>
        </is>
      </c>
      <c r="M2152" s="200" t="inlineStr">
        <is>
          <t>Block IP</t>
        </is>
      </c>
      <c r="N2152" s="200" t="inlineStr">
        <is>
          <t>https://talosintelligence.com/reputation_center/lookup?search=1.24.16.171</t>
        </is>
      </c>
      <c r="O2152" s="200" t="inlineStr">
        <is>
          <t>Block IP 1.24.16.171 at firewall | Cisco Talos confirmed malicious</t>
        </is>
      </c>
      <c r="P2152" s="200" t="inlineStr">
        <is>
          <t>Network perimeter / Email / Web</t>
        </is>
      </c>
      <c r="Q2152" s="200" t="inlineStr">
        <is>
          <t>P3</t>
        </is>
      </c>
      <c r="R2152" s="200" t="inlineStr">
        <is>
          <t>🚫 Block IP at firewall immediately | 🔍 Check logs for existing connections | 🛡️ Add to threat intelligence blocklist</t>
        </is>
      </c>
      <c r="S2152" s="200" t="inlineStr">
        <is>
          <t>Check ip-api.com + AbuseIPDB for context</t>
        </is>
      </c>
      <c r="T2152" s="200" t="n">
        <v>0</v>
      </c>
      <c r="U2152" s="200" t="n">
        <v>0</v>
      </c>
      <c r="V2152" s="200" t="inlineStr">
        <is>
          <t>T1110:Brute Force | T1190:Exploit Public-Facing Application | T1566:Phishing</t>
        </is>
      </c>
      <c r="W2152" s="200" t="n">
        <v>1</v>
      </c>
      <c r="X2152" s="200" t="inlineStr">
        <is>
          <t>MEDIUM (60%)</t>
        </is>
      </c>
      <c r="Y2152" s="200" t="inlineStr">
        <is>
          <t>NONE</t>
        </is>
      </c>
      <c r="Z2152" s="200" t="inlineStr">
        <is>
          <t>NONE</t>
        </is>
      </c>
      <c r="AA2152" s="200" t="inlineStr">
        <is>
          <t>NONE</t>
        </is>
      </c>
      <c r="AB2152" s="200" t="inlineStr">
        <is>
          <t>NONE</t>
        </is>
      </c>
      <c r="AC2152" s="200" t="n">
        <v>0</v>
      </c>
      <c r="AD2152" s="200" t="inlineStr"/>
    </row>
    <row r="2153">
      <c r="A2153" s="200" t="inlineStr">
        <is>
          <t>TALOS_IP</t>
        </is>
      </c>
      <c r="B2153" s="200" t="inlineStr">
        <is>
          <t>40f5afe207a0</t>
        </is>
      </c>
      <c r="C2153" s="200" t="inlineStr">
        <is>
          <t>Cisco Talos Blacklisted IP: 1.24.16.174 | Verified malicious | Sources: TALOS</t>
        </is>
      </c>
      <c r="D2153" s="200" t="n">
        <v>7</v>
      </c>
      <c r="E2153" s="200" t="inlineStr">
        <is>
          <t>HIGH</t>
        </is>
      </c>
      <c r="F2153" s="200" t="n">
        <v>3</v>
      </c>
      <c r="G2153" s="200" t="n">
        <v>2</v>
      </c>
      <c r="H2153" s="200" t="inlineStr">
        <is>
          <t>HIGH</t>
        </is>
      </c>
      <c r="I2153" s="200" t="n">
        <v>13</v>
      </c>
      <c r="J2153" s="200" t="inlineStr">
        <is>
          <t>NO</t>
        </is>
      </c>
      <c r="K2153" s="200" t="inlineStr">
        <is>
          <t>https://talosintelligence.com/reputation_center/lookup?search=1.24.16.174</t>
        </is>
      </c>
      <c r="L2153" s="200" t="inlineStr">
        <is>
          <t>2026-03-03 18:53</t>
        </is>
      </c>
      <c r="M2153" s="200" t="inlineStr">
        <is>
          <t>Block IP</t>
        </is>
      </c>
      <c r="N2153" s="200" t="inlineStr">
        <is>
          <t>https://talosintelligence.com/reputation_center/lookup?search=1.24.16.174</t>
        </is>
      </c>
      <c r="O2153" s="200" t="inlineStr">
        <is>
          <t>Block IP 1.24.16.174 at firewall | Cisco Talos confirmed malicious</t>
        </is>
      </c>
      <c r="P2153" s="200" t="inlineStr">
        <is>
          <t>Network perimeter / Email / Web</t>
        </is>
      </c>
      <c r="Q2153" s="200" t="inlineStr">
        <is>
          <t>P3</t>
        </is>
      </c>
      <c r="R2153" s="200" t="inlineStr">
        <is>
          <t>🚫 Block IP at firewall immediately | 🔍 Check logs for existing connections | 🛡️ Add to threat intelligence blocklist</t>
        </is>
      </c>
      <c r="S2153" s="200" t="inlineStr">
        <is>
          <t>Check ip-api.com + AbuseIPDB for context</t>
        </is>
      </c>
      <c r="T2153" s="200" t="n">
        <v>0</v>
      </c>
      <c r="U2153" s="200" t="n">
        <v>0</v>
      </c>
      <c r="V2153" s="200" t="inlineStr">
        <is>
          <t>T1110:Brute Force | T1190:Exploit Public-Facing Application | T1566:Phishing</t>
        </is>
      </c>
      <c r="W2153" s="200" t="n">
        <v>1</v>
      </c>
      <c r="X2153" s="200" t="inlineStr">
        <is>
          <t>MEDIUM (60%)</t>
        </is>
      </c>
      <c r="Y2153" s="200" t="inlineStr">
        <is>
          <t>NONE</t>
        </is>
      </c>
      <c r="Z2153" s="200" t="inlineStr">
        <is>
          <t>NONE</t>
        </is>
      </c>
      <c r="AA2153" s="200" t="inlineStr">
        <is>
          <t>NONE</t>
        </is>
      </c>
      <c r="AB2153" s="200" t="inlineStr">
        <is>
          <t>NONE</t>
        </is>
      </c>
      <c r="AC2153" s="200" t="n">
        <v>0</v>
      </c>
      <c r="AD2153" s="200" t="inlineStr"/>
    </row>
    <row r="2154">
      <c r="A2154" s="200" t="inlineStr">
        <is>
          <t>TALOS_IP</t>
        </is>
      </c>
      <c r="B2154" s="200" t="inlineStr">
        <is>
          <t>8f372f2c27e4</t>
        </is>
      </c>
      <c r="C2154" s="200" t="inlineStr">
        <is>
          <t>Cisco Talos Blacklisted IP: 1.24.16.175 | Verified malicious | Sources: TALOS</t>
        </is>
      </c>
      <c r="D2154" s="200" t="n">
        <v>7</v>
      </c>
      <c r="E2154" s="200" t="inlineStr">
        <is>
          <t>HIGH</t>
        </is>
      </c>
      <c r="F2154" s="200" t="n">
        <v>3</v>
      </c>
      <c r="G2154" s="200" t="n">
        <v>2</v>
      </c>
      <c r="H2154" s="200" t="inlineStr">
        <is>
          <t>HIGH</t>
        </is>
      </c>
      <c r="I2154" s="200" t="n">
        <v>13</v>
      </c>
      <c r="J2154" s="200" t="inlineStr">
        <is>
          <t>NO</t>
        </is>
      </c>
      <c r="K2154" s="200" t="inlineStr">
        <is>
          <t>https://talosintelligence.com/reputation_center/lookup?search=1.24.16.175</t>
        </is>
      </c>
      <c r="L2154" s="200" t="inlineStr">
        <is>
          <t>2026-03-03 18:53</t>
        </is>
      </c>
      <c r="M2154" s="200" t="inlineStr">
        <is>
          <t>Block IP</t>
        </is>
      </c>
      <c r="N2154" s="200" t="inlineStr">
        <is>
          <t>https://talosintelligence.com/reputation_center/lookup?search=1.24.16.175</t>
        </is>
      </c>
      <c r="O2154" s="200" t="inlineStr">
        <is>
          <t>Block IP 1.24.16.175 at firewall | Cisco Talos confirmed malicious</t>
        </is>
      </c>
      <c r="P2154" s="200" t="inlineStr">
        <is>
          <t>Network perimeter / Email / Web</t>
        </is>
      </c>
      <c r="Q2154" s="200" t="inlineStr">
        <is>
          <t>P3</t>
        </is>
      </c>
      <c r="R2154" s="200" t="inlineStr">
        <is>
          <t>🚫 Block IP at firewall immediately | 🔍 Check logs for existing connections | 🛡️ Add to threat intelligence blocklist</t>
        </is>
      </c>
      <c r="S2154" s="200" t="inlineStr">
        <is>
          <t>Check ip-api.com + AbuseIPDB for context</t>
        </is>
      </c>
      <c r="T2154" s="200" t="n">
        <v>0</v>
      </c>
      <c r="U2154" s="200" t="n">
        <v>0</v>
      </c>
      <c r="V2154" s="200" t="inlineStr">
        <is>
          <t>T1110:Brute Force | T1190:Exploit Public-Facing Application | T1566:Phishing</t>
        </is>
      </c>
      <c r="W2154" s="200" t="n">
        <v>1</v>
      </c>
      <c r="X2154" s="200" t="inlineStr">
        <is>
          <t>MEDIUM (60%)</t>
        </is>
      </c>
      <c r="Y2154" s="200" t="inlineStr">
        <is>
          <t>NONE</t>
        </is>
      </c>
      <c r="Z2154" s="200" t="inlineStr">
        <is>
          <t>NONE</t>
        </is>
      </c>
      <c r="AA2154" s="200" t="inlineStr">
        <is>
          <t>NONE</t>
        </is>
      </c>
      <c r="AB2154" s="200" t="inlineStr">
        <is>
          <t>NONE</t>
        </is>
      </c>
      <c r="AC2154" s="200" t="n">
        <v>0</v>
      </c>
      <c r="AD2154" s="200" t="inlineStr"/>
    </row>
    <row r="2155">
      <c r="A2155" s="200" t="inlineStr">
        <is>
          <t>TALOS_IP</t>
        </is>
      </c>
      <c r="B2155" s="200" t="inlineStr">
        <is>
          <t>5b81ec84d11d</t>
        </is>
      </c>
      <c r="C2155" s="200" t="inlineStr">
        <is>
          <t>Cisco Talos Blacklisted IP: 1.24.16.179 | Verified malicious | Sources: TALOS</t>
        </is>
      </c>
      <c r="D2155" s="200" t="n">
        <v>7</v>
      </c>
      <c r="E2155" s="200" t="inlineStr">
        <is>
          <t>HIGH</t>
        </is>
      </c>
      <c r="F2155" s="200" t="n">
        <v>3</v>
      </c>
      <c r="G2155" s="200" t="n">
        <v>2</v>
      </c>
      <c r="H2155" s="200" t="inlineStr">
        <is>
          <t>HIGH</t>
        </is>
      </c>
      <c r="I2155" s="200" t="n">
        <v>13</v>
      </c>
      <c r="J2155" s="200" t="inlineStr">
        <is>
          <t>NO</t>
        </is>
      </c>
      <c r="K2155" s="200" t="inlineStr">
        <is>
          <t>https://talosintelligence.com/reputation_center/lookup?search=1.24.16.179</t>
        </is>
      </c>
      <c r="L2155" s="200" t="inlineStr">
        <is>
          <t>2026-03-03 18:53</t>
        </is>
      </c>
      <c r="M2155" s="200" t="inlineStr">
        <is>
          <t>Block IP</t>
        </is>
      </c>
      <c r="N2155" s="200" t="inlineStr">
        <is>
          <t>https://talosintelligence.com/reputation_center/lookup?search=1.24.16.179</t>
        </is>
      </c>
      <c r="O2155" s="200" t="inlineStr">
        <is>
          <t>Block IP 1.24.16.179 at firewall | Cisco Talos confirmed malicious</t>
        </is>
      </c>
      <c r="P2155" s="200" t="inlineStr">
        <is>
          <t>Network perimeter / Email / Web</t>
        </is>
      </c>
      <c r="Q2155" s="200" t="inlineStr">
        <is>
          <t>P3</t>
        </is>
      </c>
      <c r="R2155" s="200" t="inlineStr">
        <is>
          <t>🚫 Block IP at firewall immediately | 🔍 Check logs for existing connections | 🛡️ Add to threat intelligence blocklist</t>
        </is>
      </c>
      <c r="S2155" s="200" t="inlineStr">
        <is>
          <t>Check ip-api.com + AbuseIPDB for context</t>
        </is>
      </c>
      <c r="T2155" s="200" t="n">
        <v>0</v>
      </c>
      <c r="U2155" s="200" t="n">
        <v>0</v>
      </c>
      <c r="V2155" s="200" t="inlineStr">
        <is>
          <t>T1110:Brute Force | T1190:Exploit Public-Facing Application | T1566:Phishing</t>
        </is>
      </c>
      <c r="W2155" s="200" t="n">
        <v>1</v>
      </c>
      <c r="X2155" s="200" t="inlineStr">
        <is>
          <t>MEDIUM (60%)</t>
        </is>
      </c>
      <c r="Y2155" s="200" t="inlineStr">
        <is>
          <t>NONE</t>
        </is>
      </c>
      <c r="Z2155" s="200" t="inlineStr">
        <is>
          <t>NONE</t>
        </is>
      </c>
      <c r="AA2155" s="200" t="inlineStr">
        <is>
          <t>NONE</t>
        </is>
      </c>
      <c r="AB2155" s="200" t="inlineStr">
        <is>
          <t>NONE</t>
        </is>
      </c>
      <c r="AC2155" s="200" t="n">
        <v>0</v>
      </c>
      <c r="AD2155" s="200" t="inlineStr"/>
    </row>
    <row r="2156">
      <c r="A2156" s="200" t="inlineStr">
        <is>
          <t>TALOS_IP</t>
        </is>
      </c>
      <c r="B2156" s="200" t="inlineStr">
        <is>
          <t>44c74634bc0f</t>
        </is>
      </c>
      <c r="C2156" s="200" t="inlineStr">
        <is>
          <t>Cisco Talos Blacklisted IP: 1.24.16.189 | Verified malicious | Sources: TALOS</t>
        </is>
      </c>
      <c r="D2156" s="200" t="n">
        <v>7</v>
      </c>
      <c r="E2156" s="200" t="inlineStr">
        <is>
          <t>HIGH</t>
        </is>
      </c>
      <c r="F2156" s="200" t="n">
        <v>3</v>
      </c>
      <c r="G2156" s="200" t="n">
        <v>2</v>
      </c>
      <c r="H2156" s="200" t="inlineStr">
        <is>
          <t>HIGH</t>
        </is>
      </c>
      <c r="I2156" s="200" t="n">
        <v>13</v>
      </c>
      <c r="J2156" s="200" t="inlineStr">
        <is>
          <t>NO</t>
        </is>
      </c>
      <c r="K2156" s="200" t="inlineStr">
        <is>
          <t>https://talosintelligence.com/reputation_center/lookup?search=1.24.16.189</t>
        </is>
      </c>
      <c r="L2156" s="200" t="inlineStr">
        <is>
          <t>2026-03-03 18:53</t>
        </is>
      </c>
      <c r="M2156" s="200" t="inlineStr">
        <is>
          <t>Block IP</t>
        </is>
      </c>
      <c r="N2156" s="200" t="inlineStr">
        <is>
          <t>https://talosintelligence.com/reputation_center/lookup?search=1.24.16.189</t>
        </is>
      </c>
      <c r="O2156" s="200" t="inlineStr">
        <is>
          <t>Block IP 1.24.16.189 at firewall | Cisco Talos confirmed malicious</t>
        </is>
      </c>
      <c r="P2156" s="200" t="inlineStr">
        <is>
          <t>Network perimeter / Email / Web</t>
        </is>
      </c>
      <c r="Q2156" s="200" t="inlineStr">
        <is>
          <t>P3</t>
        </is>
      </c>
      <c r="R2156" s="200" t="inlineStr">
        <is>
          <t>🚫 Block IP at firewall immediately | 🔍 Check logs for existing connections | 🛡️ Add to threat intelligence blocklist</t>
        </is>
      </c>
      <c r="S2156" s="200" t="inlineStr">
        <is>
          <t>Check ip-api.com + AbuseIPDB for context</t>
        </is>
      </c>
      <c r="T2156" s="200" t="n">
        <v>0</v>
      </c>
      <c r="U2156" s="200" t="n">
        <v>0</v>
      </c>
      <c r="V2156" s="200" t="inlineStr">
        <is>
          <t>T1110:Brute Force | T1190:Exploit Public-Facing Application | T1566:Phishing</t>
        </is>
      </c>
      <c r="W2156" s="200" t="n">
        <v>1</v>
      </c>
      <c r="X2156" s="200" t="inlineStr">
        <is>
          <t>MEDIUM (60%)</t>
        </is>
      </c>
      <c r="Y2156" s="200" t="inlineStr">
        <is>
          <t>NONE</t>
        </is>
      </c>
      <c r="Z2156" s="200" t="inlineStr">
        <is>
          <t>NONE</t>
        </is>
      </c>
      <c r="AA2156" s="200" t="inlineStr">
        <is>
          <t>NONE</t>
        </is>
      </c>
      <c r="AB2156" s="200" t="inlineStr">
        <is>
          <t>NONE</t>
        </is>
      </c>
      <c r="AC2156" s="200" t="n">
        <v>0</v>
      </c>
      <c r="AD2156" s="200" t="inlineStr"/>
    </row>
    <row r="2157">
      <c r="A2157" s="200" t="inlineStr">
        <is>
          <t>TALOS_IP</t>
        </is>
      </c>
      <c r="B2157" s="200" t="inlineStr">
        <is>
          <t>86a077e65602</t>
        </is>
      </c>
      <c r="C2157" s="200" t="inlineStr">
        <is>
          <t>Cisco Talos Blacklisted IP: 1.24.16.195 | Verified malicious | Sources: TALOS</t>
        </is>
      </c>
      <c r="D2157" s="200" t="n">
        <v>7</v>
      </c>
      <c r="E2157" s="200" t="inlineStr">
        <is>
          <t>HIGH</t>
        </is>
      </c>
      <c r="F2157" s="200" t="n">
        <v>3</v>
      </c>
      <c r="G2157" s="200" t="n">
        <v>2</v>
      </c>
      <c r="H2157" s="200" t="inlineStr">
        <is>
          <t>HIGH</t>
        </is>
      </c>
      <c r="I2157" s="200" t="n">
        <v>13</v>
      </c>
      <c r="J2157" s="200" t="inlineStr">
        <is>
          <t>NO</t>
        </is>
      </c>
      <c r="K2157" s="200" t="inlineStr">
        <is>
          <t>https://talosintelligence.com/reputation_center/lookup?search=1.24.16.195</t>
        </is>
      </c>
      <c r="L2157" s="200" t="inlineStr">
        <is>
          <t>2026-03-03 18:53</t>
        </is>
      </c>
      <c r="M2157" s="200" t="inlineStr">
        <is>
          <t>Block IP</t>
        </is>
      </c>
      <c r="N2157" s="200" t="inlineStr">
        <is>
          <t>https://talosintelligence.com/reputation_center/lookup?search=1.24.16.195</t>
        </is>
      </c>
      <c r="O2157" s="200" t="inlineStr">
        <is>
          <t>Block IP 1.24.16.195 at firewall | Cisco Talos confirmed malicious</t>
        </is>
      </c>
      <c r="P2157" s="200" t="inlineStr">
        <is>
          <t>Network perimeter / Email / Web</t>
        </is>
      </c>
      <c r="Q2157" s="200" t="inlineStr">
        <is>
          <t>P3</t>
        </is>
      </c>
      <c r="R2157" s="200" t="inlineStr">
        <is>
          <t>🚫 Block IP at firewall immediately | 🔍 Check logs for existing connections | 🛡️ Add to threat intelligence blocklist</t>
        </is>
      </c>
      <c r="S2157" s="200" t="inlineStr">
        <is>
          <t>Check ip-api.com + AbuseIPDB for context</t>
        </is>
      </c>
      <c r="T2157" s="200" t="n">
        <v>0</v>
      </c>
      <c r="U2157" s="200" t="n">
        <v>0</v>
      </c>
      <c r="V2157" s="200" t="inlineStr">
        <is>
          <t>T1110:Brute Force | T1190:Exploit Public-Facing Application | T1566:Phishing</t>
        </is>
      </c>
      <c r="W2157" s="200" t="n">
        <v>1</v>
      </c>
      <c r="X2157" s="200" t="inlineStr">
        <is>
          <t>MEDIUM (60%)</t>
        </is>
      </c>
      <c r="Y2157" s="200" t="inlineStr">
        <is>
          <t>NONE</t>
        </is>
      </c>
      <c r="Z2157" s="200" t="inlineStr">
        <is>
          <t>NONE</t>
        </is>
      </c>
      <c r="AA2157" s="200" t="inlineStr">
        <is>
          <t>NONE</t>
        </is>
      </c>
      <c r="AB2157" s="200" t="inlineStr">
        <is>
          <t>NONE</t>
        </is>
      </c>
      <c r="AC2157" s="200" t="n">
        <v>0</v>
      </c>
      <c r="AD2157" s="200" t="inlineStr"/>
    </row>
    <row r="2158">
      <c r="A2158" s="200" t="inlineStr">
        <is>
          <t>TALOS_IP</t>
        </is>
      </c>
      <c r="B2158" s="200" t="inlineStr">
        <is>
          <t>c948fc88a3f2</t>
        </is>
      </c>
      <c r="C2158" s="200" t="inlineStr">
        <is>
          <t>Cisco Talos Blacklisted IP: 1.24.16.196 | Verified malicious | Sources: TALOS</t>
        </is>
      </c>
      <c r="D2158" s="200" t="n">
        <v>7</v>
      </c>
      <c r="E2158" s="200" t="inlineStr">
        <is>
          <t>HIGH</t>
        </is>
      </c>
      <c r="F2158" s="200" t="n">
        <v>3</v>
      </c>
      <c r="G2158" s="200" t="n">
        <v>2</v>
      </c>
      <c r="H2158" s="200" t="inlineStr">
        <is>
          <t>HIGH</t>
        </is>
      </c>
      <c r="I2158" s="200" t="n">
        <v>13</v>
      </c>
      <c r="J2158" s="200" t="inlineStr">
        <is>
          <t>NO</t>
        </is>
      </c>
      <c r="K2158" s="200" t="inlineStr">
        <is>
          <t>https://talosintelligence.com/reputation_center/lookup?search=1.24.16.196</t>
        </is>
      </c>
      <c r="L2158" s="200" t="inlineStr">
        <is>
          <t>2026-03-03 18:53</t>
        </is>
      </c>
      <c r="M2158" s="200" t="inlineStr">
        <is>
          <t>Block IP</t>
        </is>
      </c>
      <c r="N2158" s="200" t="inlineStr">
        <is>
          <t>https://talosintelligence.com/reputation_center/lookup?search=1.24.16.196</t>
        </is>
      </c>
      <c r="O2158" s="200" t="inlineStr">
        <is>
          <t>Block IP 1.24.16.196 at firewall | Cisco Talos confirmed malicious</t>
        </is>
      </c>
      <c r="P2158" s="200" t="inlineStr">
        <is>
          <t>Network perimeter / Email / Web</t>
        </is>
      </c>
      <c r="Q2158" s="200" t="inlineStr">
        <is>
          <t>P3</t>
        </is>
      </c>
      <c r="R2158" s="200" t="inlineStr">
        <is>
          <t>🚫 Block IP at firewall immediately | 🔍 Check logs for existing connections | 🛡️ Add to threat intelligence blocklist</t>
        </is>
      </c>
      <c r="S2158" s="200" t="inlineStr">
        <is>
          <t>Check ip-api.com + AbuseIPDB for context</t>
        </is>
      </c>
      <c r="T2158" s="200" t="n">
        <v>0</v>
      </c>
      <c r="U2158" s="200" t="n">
        <v>0</v>
      </c>
      <c r="V2158" s="200" t="inlineStr">
        <is>
          <t>T1110:Brute Force | T1190:Exploit Public-Facing Application | T1566:Phishing</t>
        </is>
      </c>
      <c r="W2158" s="200" t="n">
        <v>1</v>
      </c>
      <c r="X2158" s="200" t="inlineStr">
        <is>
          <t>MEDIUM (60%)</t>
        </is>
      </c>
      <c r="Y2158" s="200" t="inlineStr">
        <is>
          <t>NONE</t>
        </is>
      </c>
      <c r="Z2158" s="200" t="inlineStr">
        <is>
          <t>NONE</t>
        </is>
      </c>
      <c r="AA2158" s="200" t="inlineStr">
        <is>
          <t>NONE</t>
        </is>
      </c>
      <c r="AB2158" s="200" t="inlineStr">
        <is>
          <t>NONE</t>
        </is>
      </c>
      <c r="AC2158" s="200" t="n">
        <v>0</v>
      </c>
      <c r="AD2158" s="200" t="inlineStr"/>
    </row>
    <row r="2159">
      <c r="A2159" s="200" t="inlineStr">
        <is>
          <t>TALOS_IP</t>
        </is>
      </c>
      <c r="B2159" s="200" t="inlineStr">
        <is>
          <t>7fe0a034a5be</t>
        </is>
      </c>
      <c r="C2159" s="200" t="inlineStr">
        <is>
          <t>Cisco Talos Blacklisted IP: 1.24.16.197 | Verified malicious | Sources: TALOS</t>
        </is>
      </c>
      <c r="D2159" s="200" t="n">
        <v>7</v>
      </c>
      <c r="E2159" s="200" t="inlineStr">
        <is>
          <t>HIGH</t>
        </is>
      </c>
      <c r="F2159" s="200" t="n">
        <v>3</v>
      </c>
      <c r="G2159" s="200" t="n">
        <v>2</v>
      </c>
      <c r="H2159" s="200" t="inlineStr">
        <is>
          <t>HIGH</t>
        </is>
      </c>
      <c r="I2159" s="200" t="n">
        <v>13</v>
      </c>
      <c r="J2159" s="200" t="inlineStr">
        <is>
          <t>NO</t>
        </is>
      </c>
      <c r="K2159" s="200" t="inlineStr">
        <is>
          <t>https://talosintelligence.com/reputation_center/lookup?search=1.24.16.197</t>
        </is>
      </c>
      <c r="L2159" s="200" t="inlineStr">
        <is>
          <t>2026-03-03 18:53</t>
        </is>
      </c>
      <c r="M2159" s="200" t="inlineStr">
        <is>
          <t>Block IP</t>
        </is>
      </c>
      <c r="N2159" s="200" t="inlineStr">
        <is>
          <t>https://talosintelligence.com/reputation_center/lookup?search=1.24.16.197</t>
        </is>
      </c>
      <c r="O2159" s="200" t="inlineStr">
        <is>
          <t>Block IP 1.24.16.197 at firewall | Cisco Talos confirmed malicious</t>
        </is>
      </c>
      <c r="P2159" s="200" t="inlineStr">
        <is>
          <t>Network perimeter / Email / Web</t>
        </is>
      </c>
      <c r="Q2159" s="200" t="inlineStr">
        <is>
          <t>P3</t>
        </is>
      </c>
      <c r="R2159" s="200" t="inlineStr">
        <is>
          <t>🚫 Block IP at firewall immediately | 🔍 Check logs for existing connections | 🛡️ Add to threat intelligence blocklist</t>
        </is>
      </c>
      <c r="S2159" s="200" t="inlineStr">
        <is>
          <t>Check ip-api.com + AbuseIPDB for context</t>
        </is>
      </c>
      <c r="T2159" s="200" t="n">
        <v>0</v>
      </c>
      <c r="U2159" s="200" t="n">
        <v>0</v>
      </c>
      <c r="V2159" s="200" t="inlineStr">
        <is>
          <t>T1110:Brute Force | T1190:Exploit Public-Facing Application | T1566:Phishing</t>
        </is>
      </c>
      <c r="W2159" s="200" t="n">
        <v>1</v>
      </c>
      <c r="X2159" s="200" t="inlineStr">
        <is>
          <t>MEDIUM (60%)</t>
        </is>
      </c>
      <c r="Y2159" s="200" t="inlineStr">
        <is>
          <t>NONE</t>
        </is>
      </c>
      <c r="Z2159" s="200" t="inlineStr">
        <is>
          <t>NONE</t>
        </is>
      </c>
      <c r="AA2159" s="200" t="inlineStr">
        <is>
          <t>NONE</t>
        </is>
      </c>
      <c r="AB2159" s="200" t="inlineStr">
        <is>
          <t>NONE</t>
        </is>
      </c>
      <c r="AC2159" s="200" t="n">
        <v>0</v>
      </c>
      <c r="AD2159" s="200" t="inlineStr"/>
    </row>
    <row r="2160">
      <c r="A2160" s="200" t="inlineStr">
        <is>
          <t>TALOS_IP</t>
        </is>
      </c>
      <c r="B2160" s="200" t="inlineStr">
        <is>
          <t>aa900abb23d0</t>
        </is>
      </c>
      <c r="C2160" s="200" t="inlineStr">
        <is>
          <t>Cisco Talos Blacklisted IP: 1.24.16.199 | Verified malicious | Sources: TALOS</t>
        </is>
      </c>
      <c r="D2160" s="200" t="n">
        <v>7</v>
      </c>
      <c r="E2160" s="200" t="inlineStr">
        <is>
          <t>HIGH</t>
        </is>
      </c>
      <c r="F2160" s="200" t="n">
        <v>3</v>
      </c>
      <c r="G2160" s="200" t="n">
        <v>2</v>
      </c>
      <c r="H2160" s="200" t="inlineStr">
        <is>
          <t>HIGH</t>
        </is>
      </c>
      <c r="I2160" s="200" t="n">
        <v>13</v>
      </c>
      <c r="J2160" s="200" t="inlineStr">
        <is>
          <t>NO</t>
        </is>
      </c>
      <c r="K2160" s="200" t="inlineStr">
        <is>
          <t>https://talosintelligence.com/reputation_center/lookup?search=1.24.16.199</t>
        </is>
      </c>
      <c r="L2160" s="200" t="inlineStr">
        <is>
          <t>2026-03-03 18:53</t>
        </is>
      </c>
      <c r="M2160" s="200" t="inlineStr">
        <is>
          <t>Block IP</t>
        </is>
      </c>
      <c r="N2160" s="200" t="inlineStr">
        <is>
          <t>https://talosintelligence.com/reputation_center/lookup?search=1.24.16.199</t>
        </is>
      </c>
      <c r="O2160" s="200" t="inlineStr">
        <is>
          <t>Block IP 1.24.16.199 at firewall | Cisco Talos confirmed malicious</t>
        </is>
      </c>
      <c r="P2160" s="200" t="inlineStr">
        <is>
          <t>Network perimeter / Email / Web</t>
        </is>
      </c>
      <c r="Q2160" s="200" t="inlineStr">
        <is>
          <t>P3</t>
        </is>
      </c>
      <c r="R2160" s="200" t="inlineStr">
        <is>
          <t>🚫 Block IP at firewall immediately | 🔍 Check logs for existing connections | 🛡️ Add to threat intelligence blocklist</t>
        </is>
      </c>
      <c r="S2160" s="200" t="inlineStr">
        <is>
          <t>Check ip-api.com + AbuseIPDB for context</t>
        </is>
      </c>
      <c r="T2160" s="200" t="n">
        <v>0</v>
      </c>
      <c r="U2160" s="200" t="n">
        <v>0</v>
      </c>
      <c r="V2160" s="200" t="inlineStr">
        <is>
          <t>T1110:Brute Force | T1190:Exploit Public-Facing Application | T1566:Phishing</t>
        </is>
      </c>
      <c r="W2160" s="200" t="n">
        <v>1</v>
      </c>
      <c r="X2160" s="200" t="inlineStr">
        <is>
          <t>MEDIUM (60%)</t>
        </is>
      </c>
      <c r="Y2160" s="200" t="inlineStr">
        <is>
          <t>NONE</t>
        </is>
      </c>
      <c r="Z2160" s="200" t="inlineStr">
        <is>
          <t>NONE</t>
        </is>
      </c>
      <c r="AA2160" s="200" t="inlineStr">
        <is>
          <t>NONE</t>
        </is>
      </c>
      <c r="AB2160" s="200" t="inlineStr">
        <is>
          <t>NONE</t>
        </is>
      </c>
      <c r="AC2160" s="200" t="n">
        <v>0</v>
      </c>
      <c r="AD2160" s="200" t="inlineStr"/>
    </row>
    <row r="2161">
      <c r="A2161" s="200" t="inlineStr">
        <is>
          <t>TALOS_IP</t>
        </is>
      </c>
      <c r="B2161" s="200" t="inlineStr">
        <is>
          <t>aa4102808368</t>
        </is>
      </c>
      <c r="C2161" s="200" t="inlineStr">
        <is>
          <t>Cisco Talos Blacklisted IP: 1.24.16.203 | Verified malicious | Sources: TALOS</t>
        </is>
      </c>
      <c r="D2161" s="200" t="n">
        <v>7</v>
      </c>
      <c r="E2161" s="200" t="inlineStr">
        <is>
          <t>HIGH</t>
        </is>
      </c>
      <c r="F2161" s="200" t="n">
        <v>3</v>
      </c>
      <c r="G2161" s="200" t="n">
        <v>2</v>
      </c>
      <c r="H2161" s="200" t="inlineStr">
        <is>
          <t>HIGH</t>
        </is>
      </c>
      <c r="I2161" s="200" t="n">
        <v>13</v>
      </c>
      <c r="J2161" s="200" t="inlineStr">
        <is>
          <t>NO</t>
        </is>
      </c>
      <c r="K2161" s="200" t="inlineStr">
        <is>
          <t>https://talosintelligence.com/reputation_center/lookup?search=1.24.16.203</t>
        </is>
      </c>
      <c r="L2161" s="200" t="inlineStr">
        <is>
          <t>2026-03-03 18:53</t>
        </is>
      </c>
      <c r="M2161" s="200" t="inlineStr">
        <is>
          <t>Block IP</t>
        </is>
      </c>
      <c r="N2161" s="200" t="inlineStr">
        <is>
          <t>https://talosintelligence.com/reputation_center/lookup?search=1.24.16.203</t>
        </is>
      </c>
      <c r="O2161" s="200" t="inlineStr">
        <is>
          <t>Block IP 1.24.16.203 at firewall | Cisco Talos confirmed malicious</t>
        </is>
      </c>
      <c r="P2161" s="200" t="inlineStr">
        <is>
          <t>Network perimeter / Email / Web</t>
        </is>
      </c>
      <c r="Q2161" s="200" t="inlineStr">
        <is>
          <t>P3</t>
        </is>
      </c>
      <c r="R2161" s="200" t="inlineStr">
        <is>
          <t>🚫 Block IP at firewall immediately | 🔍 Check logs for existing connections | 🛡️ Add to threat intelligence blocklist</t>
        </is>
      </c>
      <c r="S2161" s="200" t="inlineStr">
        <is>
          <t>Check ip-api.com + AbuseIPDB for context</t>
        </is>
      </c>
      <c r="T2161" s="200" t="n">
        <v>0</v>
      </c>
      <c r="U2161" s="200" t="n">
        <v>0</v>
      </c>
      <c r="V2161" s="200" t="inlineStr">
        <is>
          <t>T1110:Brute Force | T1190:Exploit Public-Facing Application | T1566:Phishing</t>
        </is>
      </c>
      <c r="W2161" s="200" t="n">
        <v>1</v>
      </c>
      <c r="X2161" s="200" t="inlineStr">
        <is>
          <t>MEDIUM (60%)</t>
        </is>
      </c>
      <c r="Y2161" s="200" t="inlineStr">
        <is>
          <t>NONE</t>
        </is>
      </c>
      <c r="Z2161" s="200" t="inlineStr">
        <is>
          <t>NONE</t>
        </is>
      </c>
      <c r="AA2161" s="200" t="inlineStr">
        <is>
          <t>NONE</t>
        </is>
      </c>
      <c r="AB2161" s="200" t="inlineStr">
        <is>
          <t>NONE</t>
        </is>
      </c>
      <c r="AC2161" s="200" t="n">
        <v>0</v>
      </c>
      <c r="AD2161" s="200" t="inlineStr"/>
    </row>
    <row r="2162">
      <c r="A2162" s="200" t="inlineStr">
        <is>
          <t>TALOS_IP</t>
        </is>
      </c>
      <c r="B2162" s="200" t="inlineStr">
        <is>
          <t>d4bcf86613c7</t>
        </is>
      </c>
      <c r="C2162" s="200" t="inlineStr">
        <is>
          <t>Cisco Talos Blacklisted IP: 1.24.16.204 | Verified malicious | Sources: TALOS</t>
        </is>
      </c>
      <c r="D2162" s="200" t="n">
        <v>7</v>
      </c>
      <c r="E2162" s="200" t="inlineStr">
        <is>
          <t>HIGH</t>
        </is>
      </c>
      <c r="F2162" s="200" t="n">
        <v>3</v>
      </c>
      <c r="G2162" s="200" t="n">
        <v>2</v>
      </c>
      <c r="H2162" s="200" t="inlineStr">
        <is>
          <t>HIGH</t>
        </is>
      </c>
      <c r="I2162" s="200" t="n">
        <v>13</v>
      </c>
      <c r="J2162" s="200" t="inlineStr">
        <is>
          <t>NO</t>
        </is>
      </c>
      <c r="K2162" s="200" t="inlineStr">
        <is>
          <t>https://talosintelligence.com/reputation_center/lookup?search=1.24.16.204</t>
        </is>
      </c>
      <c r="L2162" s="200" t="inlineStr">
        <is>
          <t>2026-03-03 18:53</t>
        </is>
      </c>
      <c r="M2162" s="200" t="inlineStr">
        <is>
          <t>Block IP</t>
        </is>
      </c>
      <c r="N2162" s="200" t="inlineStr">
        <is>
          <t>https://talosintelligence.com/reputation_center/lookup?search=1.24.16.204</t>
        </is>
      </c>
      <c r="O2162" s="200" t="inlineStr">
        <is>
          <t>Block IP 1.24.16.204 at firewall | Cisco Talos confirmed malicious</t>
        </is>
      </c>
      <c r="P2162" s="200" t="inlineStr">
        <is>
          <t>Network perimeter / Email / Web</t>
        </is>
      </c>
      <c r="Q2162" s="200" t="inlineStr">
        <is>
          <t>P3</t>
        </is>
      </c>
      <c r="R2162" s="200" t="inlineStr">
        <is>
          <t>🚫 Block IP at firewall immediately | 🔍 Check logs for existing connections | 🛡️ Add to threat intelligence blocklist</t>
        </is>
      </c>
      <c r="S2162" s="200" t="inlineStr">
        <is>
          <t>Check ip-api.com + AbuseIPDB for context</t>
        </is>
      </c>
      <c r="T2162" s="200" t="n">
        <v>0</v>
      </c>
      <c r="U2162" s="200" t="n">
        <v>0</v>
      </c>
      <c r="V2162" s="200" t="inlineStr">
        <is>
          <t>T1110:Brute Force | T1190:Exploit Public-Facing Application | T1566:Phishing</t>
        </is>
      </c>
      <c r="W2162" s="200" t="n">
        <v>1</v>
      </c>
      <c r="X2162" s="200" t="inlineStr">
        <is>
          <t>MEDIUM (60%)</t>
        </is>
      </c>
      <c r="Y2162" s="200" t="inlineStr">
        <is>
          <t>NONE</t>
        </is>
      </c>
      <c r="Z2162" s="200" t="inlineStr">
        <is>
          <t>NONE</t>
        </is>
      </c>
      <c r="AA2162" s="200" t="inlineStr">
        <is>
          <t>NONE</t>
        </is>
      </c>
      <c r="AB2162" s="200" t="inlineStr">
        <is>
          <t>NONE</t>
        </is>
      </c>
      <c r="AC2162" s="200" t="n">
        <v>0</v>
      </c>
      <c r="AD2162" s="200" t="inlineStr"/>
    </row>
    <row r="2163">
      <c r="A2163" s="200" t="inlineStr">
        <is>
          <t>TALOS_IP</t>
        </is>
      </c>
      <c r="B2163" s="200" t="inlineStr">
        <is>
          <t>46c0c881078a</t>
        </is>
      </c>
      <c r="C2163" s="200" t="inlineStr">
        <is>
          <t>Cisco Talos Blacklisted IP: 1.24.16.211 | Verified malicious | Sources: TALOS</t>
        </is>
      </c>
      <c r="D2163" s="200" t="n">
        <v>7</v>
      </c>
      <c r="E2163" s="200" t="inlineStr">
        <is>
          <t>HIGH</t>
        </is>
      </c>
      <c r="F2163" s="200" t="n">
        <v>3</v>
      </c>
      <c r="G2163" s="200" t="n">
        <v>2</v>
      </c>
      <c r="H2163" s="200" t="inlineStr">
        <is>
          <t>HIGH</t>
        </is>
      </c>
      <c r="I2163" s="200" t="n">
        <v>13</v>
      </c>
      <c r="J2163" s="200" t="inlineStr">
        <is>
          <t>NO</t>
        </is>
      </c>
      <c r="K2163" s="200" t="inlineStr">
        <is>
          <t>https://talosintelligence.com/reputation_center/lookup?search=1.24.16.211</t>
        </is>
      </c>
      <c r="L2163" s="200" t="inlineStr">
        <is>
          <t>2026-03-03 18:53</t>
        </is>
      </c>
      <c r="M2163" s="200" t="inlineStr">
        <is>
          <t>Block IP</t>
        </is>
      </c>
      <c r="N2163" s="200" t="inlineStr">
        <is>
          <t>https://talosintelligence.com/reputation_center/lookup?search=1.24.16.211</t>
        </is>
      </c>
      <c r="O2163" s="200" t="inlineStr">
        <is>
          <t>Block IP 1.24.16.211 at firewall | Cisco Talos confirmed malicious</t>
        </is>
      </c>
      <c r="P2163" s="200" t="inlineStr">
        <is>
          <t>Network perimeter / Email / Web</t>
        </is>
      </c>
      <c r="Q2163" s="200" t="inlineStr">
        <is>
          <t>P3</t>
        </is>
      </c>
      <c r="R2163" s="200" t="inlineStr">
        <is>
          <t>🚫 Block IP at firewall immediately | 🔍 Check logs for existing connections | 🛡️ Add to threat intelligence blocklist</t>
        </is>
      </c>
      <c r="S2163" s="200" t="inlineStr">
        <is>
          <t>Check ip-api.com + AbuseIPDB for context</t>
        </is>
      </c>
      <c r="T2163" s="200" t="n">
        <v>0</v>
      </c>
      <c r="U2163" s="200" t="n">
        <v>0</v>
      </c>
      <c r="V2163" s="200" t="inlineStr">
        <is>
          <t>T1110:Brute Force | T1190:Exploit Public-Facing Application | T1566:Phishing</t>
        </is>
      </c>
      <c r="W2163" s="200" t="n">
        <v>1</v>
      </c>
      <c r="X2163" s="200" t="inlineStr">
        <is>
          <t>MEDIUM (60%)</t>
        </is>
      </c>
      <c r="Y2163" s="200" t="inlineStr">
        <is>
          <t>NONE</t>
        </is>
      </c>
      <c r="Z2163" s="200" t="inlineStr">
        <is>
          <t>NONE</t>
        </is>
      </c>
      <c r="AA2163" s="200" t="inlineStr">
        <is>
          <t>NONE</t>
        </is>
      </c>
      <c r="AB2163" s="200" t="inlineStr">
        <is>
          <t>NONE</t>
        </is>
      </c>
      <c r="AC2163" s="200" t="n">
        <v>0</v>
      </c>
      <c r="AD2163" s="200" t="inlineStr"/>
    </row>
    <row r="2164">
      <c r="A2164" s="200" t="inlineStr">
        <is>
          <t>TALOS_IP</t>
        </is>
      </c>
      <c r="B2164" s="200" t="inlineStr">
        <is>
          <t>a9d80b38c65d</t>
        </is>
      </c>
      <c r="C2164" s="200" t="inlineStr">
        <is>
          <t>Cisco Talos Blacklisted IP: 1.24.16.212 | Verified malicious | Sources: TALOS</t>
        </is>
      </c>
      <c r="D2164" s="200" t="n">
        <v>7</v>
      </c>
      <c r="E2164" s="200" t="inlineStr">
        <is>
          <t>HIGH</t>
        </is>
      </c>
      <c r="F2164" s="200" t="n">
        <v>3</v>
      </c>
      <c r="G2164" s="200" t="n">
        <v>2</v>
      </c>
      <c r="H2164" s="200" t="inlineStr">
        <is>
          <t>HIGH</t>
        </is>
      </c>
      <c r="I2164" s="200" t="n">
        <v>13</v>
      </c>
      <c r="J2164" s="200" t="inlineStr">
        <is>
          <t>NO</t>
        </is>
      </c>
      <c r="K2164" s="200" t="inlineStr">
        <is>
          <t>https://talosintelligence.com/reputation_center/lookup?search=1.24.16.212</t>
        </is>
      </c>
      <c r="L2164" s="200" t="inlineStr">
        <is>
          <t>2026-03-03 18:53</t>
        </is>
      </c>
      <c r="M2164" s="200" t="inlineStr">
        <is>
          <t>Block IP</t>
        </is>
      </c>
      <c r="N2164" s="200" t="inlineStr">
        <is>
          <t>https://talosintelligence.com/reputation_center/lookup?search=1.24.16.212</t>
        </is>
      </c>
      <c r="O2164" s="200" t="inlineStr">
        <is>
          <t>Block IP 1.24.16.212 at firewall | Cisco Talos confirmed malicious</t>
        </is>
      </c>
      <c r="P2164" s="200" t="inlineStr">
        <is>
          <t>Network perimeter / Email / Web</t>
        </is>
      </c>
      <c r="Q2164" s="200" t="inlineStr">
        <is>
          <t>P3</t>
        </is>
      </c>
      <c r="R2164" s="200" t="inlineStr">
        <is>
          <t>🚫 Block IP at firewall immediately | 🔍 Check logs for existing connections | 🛡️ Add to threat intelligence blocklist</t>
        </is>
      </c>
      <c r="S2164" s="200" t="inlineStr">
        <is>
          <t>Check ip-api.com + AbuseIPDB for context</t>
        </is>
      </c>
      <c r="T2164" s="200" t="n">
        <v>0</v>
      </c>
      <c r="U2164" s="200" t="n">
        <v>0</v>
      </c>
      <c r="V2164" s="200" t="inlineStr">
        <is>
          <t>T1110:Brute Force | T1190:Exploit Public-Facing Application | T1566:Phishing</t>
        </is>
      </c>
      <c r="W2164" s="200" t="n">
        <v>1</v>
      </c>
      <c r="X2164" s="200" t="inlineStr">
        <is>
          <t>MEDIUM (60%)</t>
        </is>
      </c>
      <c r="Y2164" s="200" t="inlineStr">
        <is>
          <t>NONE</t>
        </is>
      </c>
      <c r="Z2164" s="200" t="inlineStr">
        <is>
          <t>NONE</t>
        </is>
      </c>
      <c r="AA2164" s="200" t="inlineStr">
        <is>
          <t>NONE</t>
        </is>
      </c>
      <c r="AB2164" s="200" t="inlineStr">
        <is>
          <t>NONE</t>
        </is>
      </c>
      <c r="AC2164" s="200" t="n">
        <v>0</v>
      </c>
      <c r="AD2164" s="200" t="inlineStr"/>
    </row>
    <row r="2165">
      <c r="A2165" s="200" t="inlineStr">
        <is>
          <t>TALOS_IP</t>
        </is>
      </c>
      <c r="B2165" s="200" t="inlineStr">
        <is>
          <t>4dd017a7b5a6</t>
        </is>
      </c>
      <c r="C2165" s="200" t="inlineStr">
        <is>
          <t>Cisco Talos Blacklisted IP: 1.24.16.214 | Verified malicious | Sources: TALOS</t>
        </is>
      </c>
      <c r="D2165" s="200" t="n">
        <v>7</v>
      </c>
      <c r="E2165" s="200" t="inlineStr">
        <is>
          <t>HIGH</t>
        </is>
      </c>
      <c r="F2165" s="200" t="n">
        <v>3</v>
      </c>
      <c r="G2165" s="200" t="n">
        <v>2</v>
      </c>
      <c r="H2165" s="200" t="inlineStr">
        <is>
          <t>HIGH</t>
        </is>
      </c>
      <c r="I2165" s="200" t="n">
        <v>13</v>
      </c>
      <c r="J2165" s="200" t="inlineStr">
        <is>
          <t>NO</t>
        </is>
      </c>
      <c r="K2165" s="200" t="inlineStr">
        <is>
          <t>https://talosintelligence.com/reputation_center/lookup?search=1.24.16.214</t>
        </is>
      </c>
      <c r="L2165" s="200" t="inlineStr">
        <is>
          <t>2026-03-03 18:53</t>
        </is>
      </c>
      <c r="M2165" s="200" t="inlineStr">
        <is>
          <t>Block IP</t>
        </is>
      </c>
      <c r="N2165" s="200" t="inlineStr">
        <is>
          <t>https://talosintelligence.com/reputation_center/lookup?search=1.24.16.214</t>
        </is>
      </c>
      <c r="O2165" s="200" t="inlineStr">
        <is>
          <t>Block IP 1.24.16.214 at firewall | Cisco Talos confirmed malicious</t>
        </is>
      </c>
      <c r="P2165" s="200" t="inlineStr">
        <is>
          <t>Network perimeter / Email / Web</t>
        </is>
      </c>
      <c r="Q2165" s="200" t="inlineStr">
        <is>
          <t>P3</t>
        </is>
      </c>
      <c r="R2165" s="200" t="inlineStr">
        <is>
          <t>🚫 Block IP at firewall immediately | 🔍 Check logs for existing connections | 🛡️ Add to threat intelligence blocklist</t>
        </is>
      </c>
      <c r="S2165" s="200" t="inlineStr">
        <is>
          <t>Check ip-api.com + AbuseIPDB for context</t>
        </is>
      </c>
      <c r="T2165" s="200" t="n">
        <v>0</v>
      </c>
      <c r="U2165" s="200" t="n">
        <v>0</v>
      </c>
      <c r="V2165" s="200" t="inlineStr">
        <is>
          <t>T1110:Brute Force | T1190:Exploit Public-Facing Application | T1566:Phishing</t>
        </is>
      </c>
      <c r="W2165" s="200" t="n">
        <v>1</v>
      </c>
      <c r="X2165" s="200" t="inlineStr">
        <is>
          <t>MEDIUM (60%)</t>
        </is>
      </c>
      <c r="Y2165" s="200" t="inlineStr">
        <is>
          <t>NONE</t>
        </is>
      </c>
      <c r="Z2165" s="200" t="inlineStr">
        <is>
          <t>NONE</t>
        </is>
      </c>
      <c r="AA2165" s="200" t="inlineStr">
        <is>
          <t>NONE</t>
        </is>
      </c>
      <c r="AB2165" s="200" t="inlineStr">
        <is>
          <t>NONE</t>
        </is>
      </c>
      <c r="AC2165" s="200" t="n">
        <v>0</v>
      </c>
      <c r="AD2165" s="200" t="inlineStr"/>
    </row>
    <row r="2166">
      <c r="A2166" s="200" t="inlineStr">
        <is>
          <t>TALOS_IP</t>
        </is>
      </c>
      <c r="B2166" s="200" t="inlineStr">
        <is>
          <t>95ebea08c652</t>
        </is>
      </c>
      <c r="C2166" s="200" t="inlineStr">
        <is>
          <t>Cisco Talos Blacklisted IP: 1.24.16.215 | Verified malicious | Sources: TALOS</t>
        </is>
      </c>
      <c r="D2166" s="200" t="n">
        <v>7</v>
      </c>
      <c r="E2166" s="200" t="inlineStr">
        <is>
          <t>HIGH</t>
        </is>
      </c>
      <c r="F2166" s="200" t="n">
        <v>3</v>
      </c>
      <c r="G2166" s="200" t="n">
        <v>2</v>
      </c>
      <c r="H2166" s="200" t="inlineStr">
        <is>
          <t>HIGH</t>
        </is>
      </c>
      <c r="I2166" s="200" t="n">
        <v>13</v>
      </c>
      <c r="J2166" s="200" t="inlineStr">
        <is>
          <t>NO</t>
        </is>
      </c>
      <c r="K2166" s="200" t="inlineStr">
        <is>
          <t>https://talosintelligence.com/reputation_center/lookup?search=1.24.16.215</t>
        </is>
      </c>
      <c r="L2166" s="200" t="inlineStr">
        <is>
          <t>2026-03-03 18:53</t>
        </is>
      </c>
      <c r="M2166" s="200" t="inlineStr">
        <is>
          <t>Block IP</t>
        </is>
      </c>
      <c r="N2166" s="200" t="inlineStr">
        <is>
          <t>https://talosintelligence.com/reputation_center/lookup?search=1.24.16.215</t>
        </is>
      </c>
      <c r="O2166" s="200" t="inlineStr">
        <is>
          <t>Block IP 1.24.16.215 at firewall | Cisco Talos confirmed malicious</t>
        </is>
      </c>
      <c r="P2166" s="200" t="inlineStr">
        <is>
          <t>Network perimeter / Email / Web</t>
        </is>
      </c>
      <c r="Q2166" s="200" t="inlineStr">
        <is>
          <t>P3</t>
        </is>
      </c>
      <c r="R2166" s="200" t="inlineStr">
        <is>
          <t>🚫 Block IP at firewall immediately | 🔍 Check logs for existing connections | 🛡️ Add to threat intelligence blocklist</t>
        </is>
      </c>
      <c r="S2166" s="200" t="inlineStr">
        <is>
          <t>Check ip-api.com + AbuseIPDB for context</t>
        </is>
      </c>
      <c r="T2166" s="200" t="n">
        <v>0</v>
      </c>
      <c r="U2166" s="200" t="n">
        <v>0</v>
      </c>
      <c r="V2166" s="200" t="inlineStr">
        <is>
          <t>T1110:Brute Force | T1190:Exploit Public-Facing Application | T1566:Phishing</t>
        </is>
      </c>
      <c r="W2166" s="200" t="n">
        <v>1</v>
      </c>
      <c r="X2166" s="200" t="inlineStr">
        <is>
          <t>MEDIUM (60%)</t>
        </is>
      </c>
      <c r="Y2166" s="200" t="inlineStr">
        <is>
          <t>NONE</t>
        </is>
      </c>
      <c r="Z2166" s="200" t="inlineStr">
        <is>
          <t>NONE</t>
        </is>
      </c>
      <c r="AA2166" s="200" t="inlineStr">
        <is>
          <t>NONE</t>
        </is>
      </c>
      <c r="AB2166" s="200" t="inlineStr">
        <is>
          <t>NONE</t>
        </is>
      </c>
      <c r="AC2166" s="200" t="n">
        <v>0</v>
      </c>
      <c r="AD2166" s="200" t="inlineStr"/>
    </row>
    <row r="2167">
      <c r="A2167" s="200" t="inlineStr">
        <is>
          <t>TALOS_IP</t>
        </is>
      </c>
      <c r="B2167" s="200" t="inlineStr">
        <is>
          <t>4a884c1703c1</t>
        </is>
      </c>
      <c r="C2167" s="200" t="inlineStr">
        <is>
          <t>Cisco Talos Blacklisted IP: 1.24.16.22 | Verified malicious | Sources: TALOS</t>
        </is>
      </c>
      <c r="D2167" s="200" t="n">
        <v>7</v>
      </c>
      <c r="E2167" s="200" t="inlineStr">
        <is>
          <t>HIGH</t>
        </is>
      </c>
      <c r="F2167" s="200" t="n">
        <v>3</v>
      </c>
      <c r="G2167" s="200" t="n">
        <v>2</v>
      </c>
      <c r="H2167" s="200" t="inlineStr">
        <is>
          <t>HIGH</t>
        </is>
      </c>
      <c r="I2167" s="200" t="n">
        <v>13</v>
      </c>
      <c r="J2167" s="200" t="inlineStr">
        <is>
          <t>NO</t>
        </is>
      </c>
      <c r="K2167" s="200" t="inlineStr">
        <is>
          <t>https://talosintelligence.com/reputation_center/lookup?search=1.24.16.22</t>
        </is>
      </c>
      <c r="L2167" s="200" t="inlineStr">
        <is>
          <t>2026-03-03 18:53</t>
        </is>
      </c>
      <c r="M2167" s="200" t="inlineStr">
        <is>
          <t>Block IP</t>
        </is>
      </c>
      <c r="N2167" s="200" t="inlineStr">
        <is>
          <t>https://talosintelligence.com/reputation_center/lookup?search=1.24.16.22</t>
        </is>
      </c>
      <c r="O2167" s="200" t="inlineStr">
        <is>
          <t>Block IP 1.24.16.22 at firewall | Cisco Talos confirmed malicious</t>
        </is>
      </c>
      <c r="P2167" s="200" t="inlineStr">
        <is>
          <t>Network perimeter / Email / Web</t>
        </is>
      </c>
      <c r="Q2167" s="200" t="inlineStr">
        <is>
          <t>P3</t>
        </is>
      </c>
      <c r="R2167" s="200" t="inlineStr">
        <is>
          <t>🚫 Block IP at firewall immediately | 🔍 Check logs for existing connections | 🛡️ Add to threat intelligence blocklist</t>
        </is>
      </c>
      <c r="S2167" s="200" t="inlineStr">
        <is>
          <t>Check ip-api.com + AbuseIPDB for context</t>
        </is>
      </c>
      <c r="T2167" s="200" t="n">
        <v>0</v>
      </c>
      <c r="U2167" s="200" t="n">
        <v>0</v>
      </c>
      <c r="V2167" s="200" t="inlineStr">
        <is>
          <t>T1110:Brute Force | T1190:Exploit Public-Facing Application | T1566:Phishing</t>
        </is>
      </c>
      <c r="W2167" s="200" t="n">
        <v>1</v>
      </c>
      <c r="X2167" s="200" t="inlineStr">
        <is>
          <t>MEDIUM (60%)</t>
        </is>
      </c>
      <c r="Y2167" s="200" t="inlineStr">
        <is>
          <t>NONE</t>
        </is>
      </c>
      <c r="Z2167" s="200" t="inlineStr">
        <is>
          <t>NONE</t>
        </is>
      </c>
      <c r="AA2167" s="200" t="inlineStr">
        <is>
          <t>NONE</t>
        </is>
      </c>
      <c r="AB2167" s="200" t="inlineStr">
        <is>
          <t>NONE</t>
        </is>
      </c>
      <c r="AC2167" s="200" t="n">
        <v>0</v>
      </c>
      <c r="AD2167" s="200" t="inlineStr"/>
    </row>
    <row r="2168">
      <c r="A2168" s="200" t="inlineStr">
        <is>
          <t>TALOS_IP</t>
        </is>
      </c>
      <c r="B2168" s="200" t="inlineStr">
        <is>
          <t>59d75bed3139</t>
        </is>
      </c>
      <c r="C2168" s="200" t="inlineStr">
        <is>
          <t>Cisco Talos Blacklisted IP: 1.24.16.230 | Verified malicious | Sources: TALOS</t>
        </is>
      </c>
      <c r="D2168" s="200" t="n">
        <v>7</v>
      </c>
      <c r="E2168" s="200" t="inlineStr">
        <is>
          <t>HIGH</t>
        </is>
      </c>
      <c r="F2168" s="200" t="n">
        <v>3</v>
      </c>
      <c r="G2168" s="200" t="n">
        <v>2</v>
      </c>
      <c r="H2168" s="200" t="inlineStr">
        <is>
          <t>HIGH</t>
        </is>
      </c>
      <c r="I2168" s="200" t="n">
        <v>13</v>
      </c>
      <c r="J2168" s="200" t="inlineStr">
        <is>
          <t>NO</t>
        </is>
      </c>
      <c r="K2168" s="200" t="inlineStr">
        <is>
          <t>https://talosintelligence.com/reputation_center/lookup?search=1.24.16.230</t>
        </is>
      </c>
      <c r="L2168" s="200" t="inlineStr">
        <is>
          <t>2026-03-03 18:53</t>
        </is>
      </c>
      <c r="M2168" s="200" t="inlineStr">
        <is>
          <t>Block IP</t>
        </is>
      </c>
      <c r="N2168" s="200" t="inlineStr">
        <is>
          <t>https://talosintelligence.com/reputation_center/lookup?search=1.24.16.230</t>
        </is>
      </c>
      <c r="O2168" s="200" t="inlineStr">
        <is>
          <t>Block IP 1.24.16.230 at firewall | Cisco Talos confirmed malicious</t>
        </is>
      </c>
      <c r="P2168" s="200" t="inlineStr">
        <is>
          <t>Network perimeter / Email / Web</t>
        </is>
      </c>
      <c r="Q2168" s="200" t="inlineStr">
        <is>
          <t>P3</t>
        </is>
      </c>
      <c r="R2168" s="200" t="inlineStr">
        <is>
          <t>🚫 Block IP at firewall immediately | 🔍 Check logs for existing connections | 🛡️ Add to threat intelligence blocklist</t>
        </is>
      </c>
      <c r="S2168" s="200" t="inlineStr">
        <is>
          <t>Check ip-api.com + AbuseIPDB for context</t>
        </is>
      </c>
      <c r="T2168" s="200" t="n">
        <v>0</v>
      </c>
      <c r="U2168" s="200" t="n">
        <v>0</v>
      </c>
      <c r="V2168" s="200" t="inlineStr">
        <is>
          <t>T1110:Brute Force | T1190:Exploit Public-Facing Application | T1566:Phishing</t>
        </is>
      </c>
      <c r="W2168" s="200" t="n">
        <v>1</v>
      </c>
      <c r="X2168" s="200" t="inlineStr">
        <is>
          <t>MEDIUM (60%)</t>
        </is>
      </c>
      <c r="Y2168" s="200" t="inlineStr">
        <is>
          <t>NONE</t>
        </is>
      </c>
      <c r="Z2168" s="200" t="inlineStr">
        <is>
          <t>NONE</t>
        </is>
      </c>
      <c r="AA2168" s="200" t="inlineStr">
        <is>
          <t>NONE</t>
        </is>
      </c>
      <c r="AB2168" s="200" t="inlineStr">
        <is>
          <t>NONE</t>
        </is>
      </c>
      <c r="AC2168" s="200" t="n">
        <v>0</v>
      </c>
      <c r="AD2168" s="200" t="inlineStr"/>
    </row>
    <row r="2169">
      <c r="A2169" s="200" t="inlineStr">
        <is>
          <t>TALOS_IP</t>
        </is>
      </c>
      <c r="B2169" s="200" t="inlineStr">
        <is>
          <t>44e6378597e0</t>
        </is>
      </c>
      <c r="C2169" s="200" t="inlineStr">
        <is>
          <t>Cisco Talos Blacklisted IP: 1.24.16.231 | Verified malicious | Sources: TALOS</t>
        </is>
      </c>
      <c r="D2169" s="200" t="n">
        <v>7</v>
      </c>
      <c r="E2169" s="200" t="inlineStr">
        <is>
          <t>HIGH</t>
        </is>
      </c>
      <c r="F2169" s="200" t="n">
        <v>3</v>
      </c>
      <c r="G2169" s="200" t="n">
        <v>2</v>
      </c>
      <c r="H2169" s="200" t="inlineStr">
        <is>
          <t>HIGH</t>
        </is>
      </c>
      <c r="I2169" s="200" t="n">
        <v>13</v>
      </c>
      <c r="J2169" s="200" t="inlineStr">
        <is>
          <t>NO</t>
        </is>
      </c>
      <c r="K2169" s="200" t="inlineStr">
        <is>
          <t>https://talosintelligence.com/reputation_center/lookup?search=1.24.16.231</t>
        </is>
      </c>
      <c r="L2169" s="200" t="inlineStr">
        <is>
          <t>2026-03-03 18:53</t>
        </is>
      </c>
      <c r="M2169" s="200" t="inlineStr">
        <is>
          <t>Block IP</t>
        </is>
      </c>
      <c r="N2169" s="200" t="inlineStr">
        <is>
          <t>https://talosintelligence.com/reputation_center/lookup?search=1.24.16.231</t>
        </is>
      </c>
      <c r="O2169" s="200" t="inlineStr">
        <is>
          <t>Block IP 1.24.16.231 at firewall | Cisco Talos confirmed malicious</t>
        </is>
      </c>
      <c r="P2169" s="200" t="inlineStr">
        <is>
          <t>Network perimeter / Email / Web</t>
        </is>
      </c>
      <c r="Q2169" s="200" t="inlineStr">
        <is>
          <t>P3</t>
        </is>
      </c>
      <c r="R2169" s="200" t="inlineStr">
        <is>
          <t>🚫 Block IP at firewall immediately | 🔍 Check logs for existing connections | 🛡️ Add to threat intelligence blocklist</t>
        </is>
      </c>
      <c r="S2169" s="200" t="inlineStr">
        <is>
          <t>Check ip-api.com + AbuseIPDB for context</t>
        </is>
      </c>
      <c r="T2169" s="200" t="n">
        <v>0</v>
      </c>
      <c r="U2169" s="200" t="n">
        <v>0</v>
      </c>
      <c r="V2169" s="200" t="inlineStr">
        <is>
          <t>T1110:Brute Force | T1190:Exploit Public-Facing Application | T1566:Phishing</t>
        </is>
      </c>
      <c r="W2169" s="200" t="n">
        <v>1</v>
      </c>
      <c r="X2169" s="200" t="inlineStr">
        <is>
          <t>MEDIUM (60%)</t>
        </is>
      </c>
      <c r="Y2169" s="200" t="inlineStr">
        <is>
          <t>NONE</t>
        </is>
      </c>
      <c r="Z2169" s="200" t="inlineStr">
        <is>
          <t>NONE</t>
        </is>
      </c>
      <c r="AA2169" s="200" t="inlineStr">
        <is>
          <t>NONE</t>
        </is>
      </c>
      <c r="AB2169" s="200" t="inlineStr">
        <is>
          <t>NONE</t>
        </is>
      </c>
      <c r="AC2169" s="200" t="n">
        <v>0</v>
      </c>
      <c r="AD2169" s="200" t="inlineStr"/>
    </row>
    <row r="2170">
      <c r="A2170" s="200" t="inlineStr">
        <is>
          <t>TALOS_IP</t>
        </is>
      </c>
      <c r="B2170" s="200" t="inlineStr">
        <is>
          <t>6ac4f2c44f81</t>
        </is>
      </c>
      <c r="C2170" s="200" t="inlineStr">
        <is>
          <t>Cisco Talos Blacklisted IP: 1.24.16.235 | Verified malicious | Sources: TALOS</t>
        </is>
      </c>
      <c r="D2170" s="200" t="n">
        <v>7</v>
      </c>
      <c r="E2170" s="200" t="inlineStr">
        <is>
          <t>HIGH</t>
        </is>
      </c>
      <c r="F2170" s="200" t="n">
        <v>3</v>
      </c>
      <c r="G2170" s="200" t="n">
        <v>2</v>
      </c>
      <c r="H2170" s="200" t="inlineStr">
        <is>
          <t>HIGH</t>
        </is>
      </c>
      <c r="I2170" s="200" t="n">
        <v>13</v>
      </c>
      <c r="J2170" s="200" t="inlineStr">
        <is>
          <t>NO</t>
        </is>
      </c>
      <c r="K2170" s="200" t="inlineStr">
        <is>
          <t>https://talosintelligence.com/reputation_center/lookup?search=1.24.16.235</t>
        </is>
      </c>
      <c r="L2170" s="200" t="inlineStr">
        <is>
          <t>2026-03-03 18:53</t>
        </is>
      </c>
      <c r="M2170" s="200" t="inlineStr">
        <is>
          <t>Block IP</t>
        </is>
      </c>
      <c r="N2170" s="200" t="inlineStr">
        <is>
          <t>https://talosintelligence.com/reputation_center/lookup?search=1.24.16.235</t>
        </is>
      </c>
      <c r="O2170" s="200" t="inlineStr">
        <is>
          <t>Block IP 1.24.16.235 at firewall | Cisco Talos confirmed malicious</t>
        </is>
      </c>
      <c r="P2170" s="200" t="inlineStr">
        <is>
          <t>Network perimeter / Email / Web</t>
        </is>
      </c>
      <c r="Q2170" s="200" t="inlineStr">
        <is>
          <t>P3</t>
        </is>
      </c>
      <c r="R2170" s="200" t="inlineStr">
        <is>
          <t>🚫 Block IP at firewall immediately | 🔍 Check logs for existing connections | 🛡️ Add to threat intelligence blocklist</t>
        </is>
      </c>
      <c r="S2170" s="200" t="inlineStr">
        <is>
          <t>Check ip-api.com + AbuseIPDB for context</t>
        </is>
      </c>
      <c r="T2170" s="200" t="n">
        <v>0</v>
      </c>
      <c r="U2170" s="200" t="n">
        <v>0</v>
      </c>
      <c r="V2170" s="200" t="inlineStr">
        <is>
          <t>T1110:Brute Force | T1190:Exploit Public-Facing Application | T1566:Phishing</t>
        </is>
      </c>
      <c r="W2170" s="200" t="n">
        <v>1</v>
      </c>
      <c r="X2170" s="200" t="inlineStr">
        <is>
          <t>MEDIUM (60%)</t>
        </is>
      </c>
      <c r="Y2170" s="200" t="inlineStr">
        <is>
          <t>NONE</t>
        </is>
      </c>
      <c r="Z2170" s="200" t="inlineStr">
        <is>
          <t>NONE</t>
        </is>
      </c>
      <c r="AA2170" s="200" t="inlineStr">
        <is>
          <t>NONE</t>
        </is>
      </c>
      <c r="AB2170" s="200" t="inlineStr">
        <is>
          <t>NONE</t>
        </is>
      </c>
      <c r="AC2170" s="200" t="n">
        <v>0</v>
      </c>
      <c r="AD2170" s="200" t="inlineStr"/>
    </row>
    <row r="2171">
      <c r="A2171" s="200" t="inlineStr">
        <is>
          <t>TALOS_IP</t>
        </is>
      </c>
      <c r="B2171" s="200" t="inlineStr">
        <is>
          <t>aa4cd9c3cf2f</t>
        </is>
      </c>
      <c r="C2171" s="200" t="inlineStr">
        <is>
          <t>Cisco Talos Blacklisted IP: 1.24.16.236 | Verified malicious | Sources: TALOS</t>
        </is>
      </c>
      <c r="D2171" s="200" t="n">
        <v>7</v>
      </c>
      <c r="E2171" s="200" t="inlineStr">
        <is>
          <t>HIGH</t>
        </is>
      </c>
      <c r="F2171" s="200" t="n">
        <v>3</v>
      </c>
      <c r="G2171" s="200" t="n">
        <v>2</v>
      </c>
      <c r="H2171" s="200" t="inlineStr">
        <is>
          <t>HIGH</t>
        </is>
      </c>
      <c r="I2171" s="200" t="n">
        <v>13</v>
      </c>
      <c r="J2171" s="200" t="inlineStr">
        <is>
          <t>NO</t>
        </is>
      </c>
      <c r="K2171" s="200" t="inlineStr">
        <is>
          <t>https://talosintelligence.com/reputation_center/lookup?search=1.24.16.236</t>
        </is>
      </c>
      <c r="L2171" s="200" t="inlineStr">
        <is>
          <t>2026-03-03 18:53</t>
        </is>
      </c>
      <c r="M2171" s="200" t="inlineStr">
        <is>
          <t>Block IP</t>
        </is>
      </c>
      <c r="N2171" s="200" t="inlineStr">
        <is>
          <t>https://talosintelligence.com/reputation_center/lookup?search=1.24.16.236</t>
        </is>
      </c>
      <c r="O2171" s="200" t="inlineStr">
        <is>
          <t>Block IP 1.24.16.236 at firewall | Cisco Talos confirmed malicious</t>
        </is>
      </c>
      <c r="P2171" s="200" t="inlineStr">
        <is>
          <t>Network perimeter / Email / Web</t>
        </is>
      </c>
      <c r="Q2171" s="200" t="inlineStr">
        <is>
          <t>P3</t>
        </is>
      </c>
      <c r="R2171" s="200" t="inlineStr">
        <is>
          <t>🚫 Block IP at firewall immediately | 🔍 Check logs for existing connections | 🛡️ Add to threat intelligence blocklist</t>
        </is>
      </c>
      <c r="S2171" s="200" t="inlineStr">
        <is>
          <t>Check ip-api.com + AbuseIPDB for context</t>
        </is>
      </c>
      <c r="T2171" s="200" t="n">
        <v>0</v>
      </c>
      <c r="U2171" s="200" t="n">
        <v>0</v>
      </c>
      <c r="V2171" s="200" t="inlineStr">
        <is>
          <t>T1110:Brute Force | T1190:Exploit Public-Facing Application | T1566:Phishing</t>
        </is>
      </c>
      <c r="W2171" s="200" t="n">
        <v>1</v>
      </c>
      <c r="X2171" s="200" t="inlineStr">
        <is>
          <t>MEDIUM (60%)</t>
        </is>
      </c>
      <c r="Y2171" s="200" t="inlineStr">
        <is>
          <t>NONE</t>
        </is>
      </c>
      <c r="Z2171" s="200" t="inlineStr">
        <is>
          <t>NONE</t>
        </is>
      </c>
      <c r="AA2171" s="200" t="inlineStr">
        <is>
          <t>NONE</t>
        </is>
      </c>
      <c r="AB2171" s="200" t="inlineStr">
        <is>
          <t>NONE</t>
        </is>
      </c>
      <c r="AC2171" s="200" t="n">
        <v>0</v>
      </c>
      <c r="AD2171" s="200" t="inlineStr"/>
    </row>
    <row r="2172">
      <c r="A2172" s="200" t="inlineStr">
        <is>
          <t>TALOS_IP</t>
        </is>
      </c>
      <c r="B2172" s="200" t="inlineStr">
        <is>
          <t>d5a09336473f</t>
        </is>
      </c>
      <c r="C2172" s="200" t="inlineStr">
        <is>
          <t>Cisco Talos Blacklisted IP: 1.24.16.237 | Verified malicious | Sources: TALOS</t>
        </is>
      </c>
      <c r="D2172" s="200" t="n">
        <v>7</v>
      </c>
      <c r="E2172" s="200" t="inlineStr">
        <is>
          <t>HIGH</t>
        </is>
      </c>
      <c r="F2172" s="200" t="n">
        <v>3</v>
      </c>
      <c r="G2172" s="200" t="n">
        <v>2</v>
      </c>
      <c r="H2172" s="200" t="inlineStr">
        <is>
          <t>HIGH</t>
        </is>
      </c>
      <c r="I2172" s="200" t="n">
        <v>13</v>
      </c>
      <c r="J2172" s="200" t="inlineStr">
        <is>
          <t>NO</t>
        </is>
      </c>
      <c r="K2172" s="200" t="inlineStr">
        <is>
          <t>https://talosintelligence.com/reputation_center/lookup?search=1.24.16.237</t>
        </is>
      </c>
      <c r="L2172" s="200" t="inlineStr">
        <is>
          <t>2026-03-03 18:53</t>
        </is>
      </c>
      <c r="M2172" s="200" t="inlineStr">
        <is>
          <t>Block IP</t>
        </is>
      </c>
      <c r="N2172" s="200" t="inlineStr">
        <is>
          <t>https://talosintelligence.com/reputation_center/lookup?search=1.24.16.237</t>
        </is>
      </c>
      <c r="O2172" s="200" t="inlineStr">
        <is>
          <t>Block IP 1.24.16.237 at firewall | Cisco Talos confirmed malicious</t>
        </is>
      </c>
      <c r="P2172" s="200" t="inlineStr">
        <is>
          <t>Network perimeter / Email / Web</t>
        </is>
      </c>
      <c r="Q2172" s="200" t="inlineStr">
        <is>
          <t>P3</t>
        </is>
      </c>
      <c r="R2172" s="200" t="inlineStr">
        <is>
          <t>🚫 Block IP at firewall immediately | 🔍 Check logs for existing connections | 🛡️ Add to threat intelligence blocklist</t>
        </is>
      </c>
      <c r="S2172" s="200" t="inlineStr">
        <is>
          <t>Check ip-api.com + AbuseIPDB for context</t>
        </is>
      </c>
      <c r="T2172" s="200" t="n">
        <v>0</v>
      </c>
      <c r="U2172" s="200" t="n">
        <v>0</v>
      </c>
      <c r="V2172" s="200" t="inlineStr">
        <is>
          <t>T1110:Brute Force | T1190:Exploit Public-Facing Application | T1566:Phishing</t>
        </is>
      </c>
      <c r="W2172" s="200" t="n">
        <v>1</v>
      </c>
      <c r="X2172" s="200" t="inlineStr">
        <is>
          <t>MEDIUM (60%)</t>
        </is>
      </c>
      <c r="Y2172" s="200" t="inlineStr">
        <is>
          <t>NONE</t>
        </is>
      </c>
      <c r="Z2172" s="200" t="inlineStr">
        <is>
          <t>NONE</t>
        </is>
      </c>
      <c r="AA2172" s="200" t="inlineStr">
        <is>
          <t>NONE</t>
        </is>
      </c>
      <c r="AB2172" s="200" t="inlineStr">
        <is>
          <t>NONE</t>
        </is>
      </c>
      <c r="AC2172" s="200" t="n">
        <v>0</v>
      </c>
      <c r="AD2172" s="200" t="inlineStr"/>
    </row>
    <row r="2173">
      <c r="A2173" s="200" t="inlineStr">
        <is>
          <t>TALOS_IP</t>
        </is>
      </c>
      <c r="B2173" s="200" t="inlineStr">
        <is>
          <t>f3454bfc7428</t>
        </is>
      </c>
      <c r="C2173" s="200" t="inlineStr">
        <is>
          <t>Cisco Talos Blacklisted IP: 1.24.16.240 | Verified malicious | Sources: TALOS</t>
        </is>
      </c>
      <c r="D2173" s="200" t="n">
        <v>7</v>
      </c>
      <c r="E2173" s="200" t="inlineStr">
        <is>
          <t>HIGH</t>
        </is>
      </c>
      <c r="F2173" s="200" t="n">
        <v>3</v>
      </c>
      <c r="G2173" s="200" t="n">
        <v>2</v>
      </c>
      <c r="H2173" s="200" t="inlineStr">
        <is>
          <t>HIGH</t>
        </is>
      </c>
      <c r="I2173" s="200" t="n">
        <v>13</v>
      </c>
      <c r="J2173" s="200" t="inlineStr">
        <is>
          <t>NO</t>
        </is>
      </c>
      <c r="K2173" s="200" t="inlineStr">
        <is>
          <t>https://talosintelligence.com/reputation_center/lookup?search=1.24.16.240</t>
        </is>
      </c>
      <c r="L2173" s="200" t="inlineStr">
        <is>
          <t>2026-03-03 18:53</t>
        </is>
      </c>
      <c r="M2173" s="200" t="inlineStr">
        <is>
          <t>Block IP</t>
        </is>
      </c>
      <c r="N2173" s="200" t="inlineStr">
        <is>
          <t>https://talosintelligence.com/reputation_center/lookup?search=1.24.16.240</t>
        </is>
      </c>
      <c r="O2173" s="200" t="inlineStr">
        <is>
          <t>Block IP 1.24.16.240 at firewall | Cisco Talos confirmed malicious</t>
        </is>
      </c>
      <c r="P2173" s="200" t="inlineStr">
        <is>
          <t>Network perimeter / Email / Web</t>
        </is>
      </c>
      <c r="Q2173" s="200" t="inlineStr">
        <is>
          <t>P3</t>
        </is>
      </c>
      <c r="R2173" s="200" t="inlineStr">
        <is>
          <t>🚫 Block IP at firewall immediately | 🔍 Check logs for existing connections | 🛡️ Add to threat intelligence blocklist</t>
        </is>
      </c>
      <c r="S2173" s="200" t="inlineStr">
        <is>
          <t>Check ip-api.com + AbuseIPDB for context</t>
        </is>
      </c>
      <c r="T2173" s="200" t="n">
        <v>0</v>
      </c>
      <c r="U2173" s="200" t="n">
        <v>0</v>
      </c>
      <c r="V2173" s="200" t="inlineStr">
        <is>
          <t>T1110:Brute Force | T1190:Exploit Public-Facing Application | T1566:Phishing</t>
        </is>
      </c>
      <c r="W2173" s="200" t="n">
        <v>1</v>
      </c>
      <c r="X2173" s="200" t="inlineStr">
        <is>
          <t>MEDIUM (60%)</t>
        </is>
      </c>
      <c r="Y2173" s="200" t="inlineStr">
        <is>
          <t>NONE</t>
        </is>
      </c>
      <c r="Z2173" s="200" t="inlineStr">
        <is>
          <t>NONE</t>
        </is>
      </c>
      <c r="AA2173" s="200" t="inlineStr">
        <is>
          <t>NONE</t>
        </is>
      </c>
      <c r="AB2173" s="200" t="inlineStr">
        <is>
          <t>NONE</t>
        </is>
      </c>
      <c r="AC2173" s="200" t="n">
        <v>0</v>
      </c>
      <c r="AD2173" s="200" t="inlineStr"/>
    </row>
    <row r="2174">
      <c r="A2174" s="200" t="inlineStr">
        <is>
          <t>TALOS_IP</t>
        </is>
      </c>
      <c r="B2174" s="200" t="inlineStr">
        <is>
          <t>64fb14c23c2f</t>
        </is>
      </c>
      <c r="C2174" s="200" t="inlineStr">
        <is>
          <t>Cisco Talos Blacklisted IP: 1.24.16.242 | Verified malicious | Sources: TALOS</t>
        </is>
      </c>
      <c r="D2174" s="200" t="n">
        <v>7</v>
      </c>
      <c r="E2174" s="200" t="inlineStr">
        <is>
          <t>HIGH</t>
        </is>
      </c>
      <c r="F2174" s="200" t="n">
        <v>3</v>
      </c>
      <c r="G2174" s="200" t="n">
        <v>2</v>
      </c>
      <c r="H2174" s="200" t="inlineStr">
        <is>
          <t>HIGH</t>
        </is>
      </c>
      <c r="I2174" s="200" t="n">
        <v>13</v>
      </c>
      <c r="J2174" s="200" t="inlineStr">
        <is>
          <t>NO</t>
        </is>
      </c>
      <c r="K2174" s="200" t="inlineStr">
        <is>
          <t>https://talosintelligence.com/reputation_center/lookup?search=1.24.16.242</t>
        </is>
      </c>
      <c r="L2174" s="200" t="inlineStr">
        <is>
          <t>2026-03-03 18:53</t>
        </is>
      </c>
      <c r="M2174" s="200" t="inlineStr">
        <is>
          <t>Block IP</t>
        </is>
      </c>
      <c r="N2174" s="200" t="inlineStr">
        <is>
          <t>https://talosintelligence.com/reputation_center/lookup?search=1.24.16.242</t>
        </is>
      </c>
      <c r="O2174" s="200" t="inlineStr">
        <is>
          <t>Block IP 1.24.16.242 at firewall | Cisco Talos confirmed malicious</t>
        </is>
      </c>
      <c r="P2174" s="200" t="inlineStr">
        <is>
          <t>Network perimeter / Email / Web</t>
        </is>
      </c>
      <c r="Q2174" s="200" t="inlineStr">
        <is>
          <t>P3</t>
        </is>
      </c>
      <c r="R2174" s="200" t="inlineStr">
        <is>
          <t>🚫 Block IP at firewall immediately | 🔍 Check logs for existing connections | 🛡️ Add to threat intelligence blocklist</t>
        </is>
      </c>
      <c r="S2174" s="200" t="inlineStr">
        <is>
          <t>Check ip-api.com + AbuseIPDB for context</t>
        </is>
      </c>
      <c r="T2174" s="200" t="n">
        <v>0</v>
      </c>
      <c r="U2174" s="200" t="n">
        <v>0</v>
      </c>
      <c r="V2174" s="200" t="inlineStr">
        <is>
          <t>T1110:Brute Force | T1190:Exploit Public-Facing Application | T1566:Phishing</t>
        </is>
      </c>
      <c r="W2174" s="200" t="n">
        <v>1</v>
      </c>
      <c r="X2174" s="200" t="inlineStr">
        <is>
          <t>MEDIUM (60%)</t>
        </is>
      </c>
      <c r="Y2174" s="200" t="inlineStr">
        <is>
          <t>NONE</t>
        </is>
      </c>
      <c r="Z2174" s="200" t="inlineStr">
        <is>
          <t>NONE</t>
        </is>
      </c>
      <c r="AA2174" s="200" t="inlineStr">
        <is>
          <t>NONE</t>
        </is>
      </c>
      <c r="AB2174" s="200" t="inlineStr">
        <is>
          <t>NONE</t>
        </is>
      </c>
      <c r="AC2174" s="200" t="n">
        <v>0</v>
      </c>
      <c r="AD2174" s="200" t="inlineStr"/>
    </row>
    <row r="2175">
      <c r="A2175" s="200" t="inlineStr">
        <is>
          <t>TALOS_IP</t>
        </is>
      </c>
      <c r="B2175" s="200" t="inlineStr">
        <is>
          <t>d7456141c2cd</t>
        </is>
      </c>
      <c r="C2175" s="200" t="inlineStr">
        <is>
          <t>Cisco Talos Blacklisted IP: 1.24.16.247 | Verified malicious | Sources: TALOS</t>
        </is>
      </c>
      <c r="D2175" s="200" t="n">
        <v>7</v>
      </c>
      <c r="E2175" s="200" t="inlineStr">
        <is>
          <t>HIGH</t>
        </is>
      </c>
      <c r="F2175" s="200" t="n">
        <v>3</v>
      </c>
      <c r="G2175" s="200" t="n">
        <v>2</v>
      </c>
      <c r="H2175" s="200" t="inlineStr">
        <is>
          <t>HIGH</t>
        </is>
      </c>
      <c r="I2175" s="200" t="n">
        <v>13</v>
      </c>
      <c r="J2175" s="200" t="inlineStr">
        <is>
          <t>NO</t>
        </is>
      </c>
      <c r="K2175" s="200" t="inlineStr">
        <is>
          <t>https://talosintelligence.com/reputation_center/lookup?search=1.24.16.247</t>
        </is>
      </c>
      <c r="L2175" s="200" t="inlineStr">
        <is>
          <t>2026-03-03 18:53</t>
        </is>
      </c>
      <c r="M2175" s="200" t="inlineStr">
        <is>
          <t>Block IP</t>
        </is>
      </c>
      <c r="N2175" s="200" t="inlineStr">
        <is>
          <t>https://talosintelligence.com/reputation_center/lookup?search=1.24.16.247</t>
        </is>
      </c>
      <c r="O2175" s="200" t="inlineStr">
        <is>
          <t>Block IP 1.24.16.247 at firewall | Cisco Talos confirmed malicious</t>
        </is>
      </c>
      <c r="P2175" s="200" t="inlineStr">
        <is>
          <t>Network perimeter / Email / Web</t>
        </is>
      </c>
      <c r="Q2175" s="200" t="inlineStr">
        <is>
          <t>P3</t>
        </is>
      </c>
      <c r="R2175" s="200" t="inlineStr">
        <is>
          <t>🚫 Block IP at firewall immediately | 🔍 Check logs for existing connections | 🛡️ Add to threat intelligence blocklist</t>
        </is>
      </c>
      <c r="S2175" s="200" t="inlineStr">
        <is>
          <t>Check ip-api.com + AbuseIPDB for context</t>
        </is>
      </c>
      <c r="T2175" s="200" t="n">
        <v>0</v>
      </c>
      <c r="U2175" s="200" t="n">
        <v>0</v>
      </c>
      <c r="V2175" s="200" t="inlineStr">
        <is>
          <t>T1110:Brute Force | T1190:Exploit Public-Facing Application | T1566:Phishing</t>
        </is>
      </c>
      <c r="W2175" s="200" t="n">
        <v>1</v>
      </c>
      <c r="X2175" s="200" t="inlineStr">
        <is>
          <t>MEDIUM (60%)</t>
        </is>
      </c>
      <c r="Y2175" s="200" t="inlineStr">
        <is>
          <t>NONE</t>
        </is>
      </c>
      <c r="Z2175" s="200" t="inlineStr">
        <is>
          <t>NONE</t>
        </is>
      </c>
      <c r="AA2175" s="200" t="inlineStr">
        <is>
          <t>NONE</t>
        </is>
      </c>
      <c r="AB2175" s="200" t="inlineStr">
        <is>
          <t>NONE</t>
        </is>
      </c>
      <c r="AC2175" s="200" t="n">
        <v>0</v>
      </c>
      <c r="AD2175" s="200" t="inlineStr"/>
    </row>
    <row r="2176">
      <c r="A2176" s="200" t="inlineStr">
        <is>
          <t>TALOS_IP</t>
        </is>
      </c>
      <c r="B2176" s="200" t="inlineStr">
        <is>
          <t>6abceed2e926</t>
        </is>
      </c>
      <c r="C2176" s="200" t="inlineStr">
        <is>
          <t>Cisco Talos Blacklisted IP: 1.24.16.248 | Verified malicious | Sources: TALOS</t>
        </is>
      </c>
      <c r="D2176" s="200" t="n">
        <v>7</v>
      </c>
      <c r="E2176" s="200" t="inlineStr">
        <is>
          <t>HIGH</t>
        </is>
      </c>
      <c r="F2176" s="200" t="n">
        <v>3</v>
      </c>
      <c r="G2176" s="200" t="n">
        <v>2</v>
      </c>
      <c r="H2176" s="200" t="inlineStr">
        <is>
          <t>HIGH</t>
        </is>
      </c>
      <c r="I2176" s="200" t="n">
        <v>13</v>
      </c>
      <c r="J2176" s="200" t="inlineStr">
        <is>
          <t>NO</t>
        </is>
      </c>
      <c r="K2176" s="200" t="inlineStr">
        <is>
          <t>https://talosintelligence.com/reputation_center/lookup?search=1.24.16.248</t>
        </is>
      </c>
      <c r="L2176" s="200" t="inlineStr">
        <is>
          <t>2026-03-03 18:53</t>
        </is>
      </c>
      <c r="M2176" s="200" t="inlineStr">
        <is>
          <t>Block IP</t>
        </is>
      </c>
      <c r="N2176" s="200" t="inlineStr">
        <is>
          <t>https://talosintelligence.com/reputation_center/lookup?search=1.24.16.248</t>
        </is>
      </c>
      <c r="O2176" s="200" t="inlineStr">
        <is>
          <t>Block IP 1.24.16.248 at firewall | Cisco Talos confirmed malicious</t>
        </is>
      </c>
      <c r="P2176" s="200" t="inlineStr">
        <is>
          <t>Network perimeter / Email / Web</t>
        </is>
      </c>
      <c r="Q2176" s="200" t="inlineStr">
        <is>
          <t>P3</t>
        </is>
      </c>
      <c r="R2176" s="200" t="inlineStr">
        <is>
          <t>🚫 Block IP at firewall immediately | 🔍 Check logs for existing connections | 🛡️ Add to threat intelligence blocklist</t>
        </is>
      </c>
      <c r="S2176" s="200" t="inlineStr">
        <is>
          <t>Check ip-api.com + AbuseIPDB for context</t>
        </is>
      </c>
      <c r="T2176" s="200" t="n">
        <v>0</v>
      </c>
      <c r="U2176" s="200" t="n">
        <v>0</v>
      </c>
      <c r="V2176" s="200" t="inlineStr">
        <is>
          <t>T1110:Brute Force | T1190:Exploit Public-Facing Application | T1566:Phishing</t>
        </is>
      </c>
      <c r="W2176" s="200" t="n">
        <v>1</v>
      </c>
      <c r="X2176" s="200" t="inlineStr">
        <is>
          <t>MEDIUM (60%)</t>
        </is>
      </c>
      <c r="Y2176" s="200" t="inlineStr">
        <is>
          <t>NONE</t>
        </is>
      </c>
      <c r="Z2176" s="200" t="inlineStr">
        <is>
          <t>NONE</t>
        </is>
      </c>
      <c r="AA2176" s="200" t="inlineStr">
        <is>
          <t>NONE</t>
        </is>
      </c>
      <c r="AB2176" s="200" t="inlineStr">
        <is>
          <t>NONE</t>
        </is>
      </c>
      <c r="AC2176" s="200" t="n">
        <v>0</v>
      </c>
      <c r="AD2176" s="200" t="inlineStr"/>
    </row>
    <row r="2177">
      <c r="A2177" s="200" t="inlineStr">
        <is>
          <t>TALOS_IP</t>
        </is>
      </c>
      <c r="B2177" s="200" t="inlineStr">
        <is>
          <t>429075cae2a9</t>
        </is>
      </c>
      <c r="C2177" s="200" t="inlineStr">
        <is>
          <t>Cisco Talos Blacklisted IP: 1.24.16.249 | Verified malicious | Sources: TALOS</t>
        </is>
      </c>
      <c r="D2177" s="200" t="n">
        <v>7</v>
      </c>
      <c r="E2177" s="200" t="inlineStr">
        <is>
          <t>HIGH</t>
        </is>
      </c>
      <c r="F2177" s="200" t="n">
        <v>3</v>
      </c>
      <c r="G2177" s="200" t="n">
        <v>2</v>
      </c>
      <c r="H2177" s="200" t="inlineStr">
        <is>
          <t>HIGH</t>
        </is>
      </c>
      <c r="I2177" s="200" t="n">
        <v>13</v>
      </c>
      <c r="J2177" s="200" t="inlineStr">
        <is>
          <t>NO</t>
        </is>
      </c>
      <c r="K2177" s="200" t="inlineStr">
        <is>
          <t>https://talosintelligence.com/reputation_center/lookup?search=1.24.16.249</t>
        </is>
      </c>
      <c r="L2177" s="200" t="inlineStr">
        <is>
          <t>2026-03-03 18:53</t>
        </is>
      </c>
      <c r="M2177" s="200" t="inlineStr">
        <is>
          <t>Block IP</t>
        </is>
      </c>
      <c r="N2177" s="200" t="inlineStr">
        <is>
          <t>https://talosintelligence.com/reputation_center/lookup?search=1.24.16.249</t>
        </is>
      </c>
      <c r="O2177" s="200" t="inlineStr">
        <is>
          <t>Block IP 1.24.16.249 at firewall | Cisco Talos confirmed malicious</t>
        </is>
      </c>
      <c r="P2177" s="200" t="inlineStr">
        <is>
          <t>Network perimeter / Email / Web</t>
        </is>
      </c>
      <c r="Q2177" s="200" t="inlineStr">
        <is>
          <t>P3</t>
        </is>
      </c>
      <c r="R2177" s="200" t="inlineStr">
        <is>
          <t>🚫 Block IP at firewall immediately | 🔍 Check logs for existing connections | 🛡️ Add to threat intelligence blocklist</t>
        </is>
      </c>
      <c r="S2177" s="200" t="inlineStr">
        <is>
          <t>Check ip-api.com + AbuseIPDB for context</t>
        </is>
      </c>
      <c r="T2177" s="200" t="n">
        <v>0</v>
      </c>
      <c r="U2177" s="200" t="n">
        <v>0</v>
      </c>
      <c r="V2177" s="200" t="inlineStr">
        <is>
          <t>T1110:Brute Force | T1190:Exploit Public-Facing Application | T1566:Phishing</t>
        </is>
      </c>
      <c r="W2177" s="200" t="n">
        <v>1</v>
      </c>
      <c r="X2177" s="200" t="inlineStr">
        <is>
          <t>MEDIUM (60%)</t>
        </is>
      </c>
      <c r="Y2177" s="200" t="inlineStr">
        <is>
          <t>NONE</t>
        </is>
      </c>
      <c r="Z2177" s="200" t="inlineStr">
        <is>
          <t>NONE</t>
        </is>
      </c>
      <c r="AA2177" s="200" t="inlineStr">
        <is>
          <t>NONE</t>
        </is>
      </c>
      <c r="AB2177" s="200" t="inlineStr">
        <is>
          <t>NONE</t>
        </is>
      </c>
      <c r="AC2177" s="200" t="n">
        <v>0</v>
      </c>
      <c r="AD2177" s="200" t="inlineStr"/>
    </row>
    <row r="2178">
      <c r="A2178" s="200" t="inlineStr">
        <is>
          <t>TALOS_IP</t>
        </is>
      </c>
      <c r="B2178" s="200" t="inlineStr">
        <is>
          <t>e3469f6f52ae</t>
        </is>
      </c>
      <c r="C2178" s="200" t="inlineStr">
        <is>
          <t>Cisco Talos Blacklisted IP: 1.24.16.25 | Verified malicious | Sources: TALOS</t>
        </is>
      </c>
      <c r="D2178" s="200" t="n">
        <v>7</v>
      </c>
      <c r="E2178" s="200" t="inlineStr">
        <is>
          <t>HIGH</t>
        </is>
      </c>
      <c r="F2178" s="200" t="n">
        <v>3</v>
      </c>
      <c r="G2178" s="200" t="n">
        <v>2</v>
      </c>
      <c r="H2178" s="200" t="inlineStr">
        <is>
          <t>HIGH</t>
        </is>
      </c>
      <c r="I2178" s="200" t="n">
        <v>13</v>
      </c>
      <c r="J2178" s="200" t="inlineStr">
        <is>
          <t>NO</t>
        </is>
      </c>
      <c r="K2178" s="200" t="inlineStr">
        <is>
          <t>https://talosintelligence.com/reputation_center/lookup?search=1.24.16.25</t>
        </is>
      </c>
      <c r="L2178" s="200" t="inlineStr">
        <is>
          <t>2026-03-03 18:53</t>
        </is>
      </c>
      <c r="M2178" s="200" t="inlineStr">
        <is>
          <t>Block IP</t>
        </is>
      </c>
      <c r="N2178" s="200" t="inlineStr">
        <is>
          <t>https://talosintelligence.com/reputation_center/lookup?search=1.24.16.25</t>
        </is>
      </c>
      <c r="O2178" s="200" t="inlineStr">
        <is>
          <t>Block IP 1.24.16.25 at firewall | Cisco Talos confirmed malicious</t>
        </is>
      </c>
      <c r="P2178" s="200" t="inlineStr">
        <is>
          <t>Network perimeter / Email / Web</t>
        </is>
      </c>
      <c r="Q2178" s="200" t="inlineStr">
        <is>
          <t>P3</t>
        </is>
      </c>
      <c r="R2178" s="200" t="inlineStr">
        <is>
          <t>🚫 Block IP at firewall immediately | 🔍 Check logs for existing connections | 🛡️ Add to threat intelligence blocklist</t>
        </is>
      </c>
      <c r="S2178" s="200" t="inlineStr">
        <is>
          <t>Check ip-api.com + AbuseIPDB for context</t>
        </is>
      </c>
      <c r="T2178" s="200" t="n">
        <v>0</v>
      </c>
      <c r="U2178" s="200" t="n">
        <v>0</v>
      </c>
      <c r="V2178" s="200" t="inlineStr">
        <is>
          <t>T1110:Brute Force | T1190:Exploit Public-Facing Application | T1566:Phishing</t>
        </is>
      </c>
      <c r="W2178" s="200" t="n">
        <v>1</v>
      </c>
      <c r="X2178" s="200" t="inlineStr">
        <is>
          <t>MEDIUM (60%)</t>
        </is>
      </c>
      <c r="Y2178" s="200" t="inlineStr">
        <is>
          <t>NONE</t>
        </is>
      </c>
      <c r="Z2178" s="200" t="inlineStr">
        <is>
          <t>NONE</t>
        </is>
      </c>
      <c r="AA2178" s="200" t="inlineStr">
        <is>
          <t>NONE</t>
        </is>
      </c>
      <c r="AB2178" s="200" t="inlineStr">
        <is>
          <t>NONE</t>
        </is>
      </c>
      <c r="AC2178" s="200" t="n">
        <v>0</v>
      </c>
      <c r="AD2178" s="200" t="inlineStr"/>
    </row>
    <row r="2179">
      <c r="A2179" s="200" t="inlineStr">
        <is>
          <t>TALOS_IP</t>
        </is>
      </c>
      <c r="B2179" s="200" t="inlineStr">
        <is>
          <t>123ebee20aae</t>
        </is>
      </c>
      <c r="C2179" s="200" t="inlineStr">
        <is>
          <t>Cisco Talos Blacklisted IP: 1.24.16.251 | Verified malicious | Sources: TALOS</t>
        </is>
      </c>
      <c r="D2179" s="200" t="n">
        <v>7</v>
      </c>
      <c r="E2179" s="200" t="inlineStr">
        <is>
          <t>HIGH</t>
        </is>
      </c>
      <c r="F2179" s="200" t="n">
        <v>3</v>
      </c>
      <c r="G2179" s="200" t="n">
        <v>2</v>
      </c>
      <c r="H2179" s="200" t="inlineStr">
        <is>
          <t>HIGH</t>
        </is>
      </c>
      <c r="I2179" s="200" t="n">
        <v>13</v>
      </c>
      <c r="J2179" s="200" t="inlineStr">
        <is>
          <t>NO</t>
        </is>
      </c>
      <c r="K2179" s="200" t="inlineStr">
        <is>
          <t>https://talosintelligence.com/reputation_center/lookup?search=1.24.16.251</t>
        </is>
      </c>
      <c r="L2179" s="200" t="inlineStr">
        <is>
          <t>2026-03-03 18:53</t>
        </is>
      </c>
      <c r="M2179" s="200" t="inlineStr">
        <is>
          <t>Block IP</t>
        </is>
      </c>
      <c r="N2179" s="200" t="inlineStr">
        <is>
          <t>https://talosintelligence.com/reputation_center/lookup?search=1.24.16.251</t>
        </is>
      </c>
      <c r="O2179" s="200" t="inlineStr">
        <is>
          <t>Block IP 1.24.16.251 at firewall | Cisco Talos confirmed malicious</t>
        </is>
      </c>
      <c r="P2179" s="200" t="inlineStr">
        <is>
          <t>Network perimeter / Email / Web</t>
        </is>
      </c>
      <c r="Q2179" s="200" t="inlineStr">
        <is>
          <t>P3</t>
        </is>
      </c>
      <c r="R2179" s="200" t="inlineStr">
        <is>
          <t>🚫 Block IP at firewall immediately | 🔍 Check logs for existing connections | 🛡️ Add to threat intelligence blocklist</t>
        </is>
      </c>
      <c r="S2179" s="200" t="inlineStr">
        <is>
          <t>Check ip-api.com + AbuseIPDB for context</t>
        </is>
      </c>
      <c r="T2179" s="200" t="n">
        <v>0</v>
      </c>
      <c r="U2179" s="200" t="n">
        <v>0</v>
      </c>
      <c r="V2179" s="200" t="inlineStr">
        <is>
          <t>T1110:Brute Force | T1190:Exploit Public-Facing Application | T1566:Phishing</t>
        </is>
      </c>
      <c r="W2179" s="200" t="n">
        <v>1</v>
      </c>
      <c r="X2179" s="200" t="inlineStr">
        <is>
          <t>MEDIUM (60%)</t>
        </is>
      </c>
      <c r="Y2179" s="200" t="inlineStr">
        <is>
          <t>NONE</t>
        </is>
      </c>
      <c r="Z2179" s="200" t="inlineStr">
        <is>
          <t>NONE</t>
        </is>
      </c>
      <c r="AA2179" s="200" t="inlineStr">
        <is>
          <t>NONE</t>
        </is>
      </c>
      <c r="AB2179" s="200" t="inlineStr">
        <is>
          <t>NONE</t>
        </is>
      </c>
      <c r="AC2179" s="200" t="n">
        <v>0</v>
      </c>
      <c r="AD2179" s="200" t="inlineStr"/>
    </row>
    <row r="2180">
      <c r="A2180" s="200" t="inlineStr">
        <is>
          <t>TALOS_IP</t>
        </is>
      </c>
      <c r="B2180" s="200" t="inlineStr">
        <is>
          <t>eba18eb83cd0</t>
        </is>
      </c>
      <c r="C2180" s="200" t="inlineStr">
        <is>
          <t>Cisco Talos Blacklisted IP: 1.24.16.252 | Verified malicious | Sources: TALOS</t>
        </is>
      </c>
      <c r="D2180" s="200" t="n">
        <v>7</v>
      </c>
      <c r="E2180" s="200" t="inlineStr">
        <is>
          <t>HIGH</t>
        </is>
      </c>
      <c r="F2180" s="200" t="n">
        <v>3</v>
      </c>
      <c r="G2180" s="200" t="n">
        <v>2</v>
      </c>
      <c r="H2180" s="200" t="inlineStr">
        <is>
          <t>HIGH</t>
        </is>
      </c>
      <c r="I2180" s="200" t="n">
        <v>13</v>
      </c>
      <c r="J2180" s="200" t="inlineStr">
        <is>
          <t>NO</t>
        </is>
      </c>
      <c r="K2180" s="200" t="inlineStr">
        <is>
          <t>https://talosintelligence.com/reputation_center/lookup?search=1.24.16.252</t>
        </is>
      </c>
      <c r="L2180" s="200" t="inlineStr">
        <is>
          <t>2026-03-03 18:53</t>
        </is>
      </c>
      <c r="M2180" s="200" t="inlineStr">
        <is>
          <t>Block IP</t>
        </is>
      </c>
      <c r="N2180" s="200" t="inlineStr">
        <is>
          <t>https://talosintelligence.com/reputation_center/lookup?search=1.24.16.252</t>
        </is>
      </c>
      <c r="O2180" s="200" t="inlineStr">
        <is>
          <t>Block IP 1.24.16.252 at firewall | Cisco Talos confirmed malicious</t>
        </is>
      </c>
      <c r="P2180" s="200" t="inlineStr">
        <is>
          <t>Network perimeter / Email / Web</t>
        </is>
      </c>
      <c r="Q2180" s="200" t="inlineStr">
        <is>
          <t>P3</t>
        </is>
      </c>
      <c r="R2180" s="200" t="inlineStr">
        <is>
          <t>🚫 Block IP at firewall immediately | 🔍 Check logs for existing connections | 🛡️ Add to threat intelligence blocklist</t>
        </is>
      </c>
      <c r="S2180" s="200" t="inlineStr">
        <is>
          <t>Check ip-api.com + AbuseIPDB for context</t>
        </is>
      </c>
      <c r="T2180" s="200" t="n">
        <v>0</v>
      </c>
      <c r="U2180" s="200" t="n">
        <v>0</v>
      </c>
      <c r="V2180" s="200" t="inlineStr">
        <is>
          <t>T1110:Brute Force | T1190:Exploit Public-Facing Application | T1566:Phishing</t>
        </is>
      </c>
      <c r="W2180" s="200" t="n">
        <v>1</v>
      </c>
      <c r="X2180" s="200" t="inlineStr">
        <is>
          <t>MEDIUM (60%)</t>
        </is>
      </c>
      <c r="Y2180" s="200" t="inlineStr">
        <is>
          <t>NONE</t>
        </is>
      </c>
      <c r="Z2180" s="200" t="inlineStr">
        <is>
          <t>NONE</t>
        </is>
      </c>
      <c r="AA2180" s="200" t="inlineStr">
        <is>
          <t>NONE</t>
        </is>
      </c>
      <c r="AB2180" s="200" t="inlineStr">
        <is>
          <t>NONE</t>
        </is>
      </c>
      <c r="AC2180" s="200" t="n">
        <v>0</v>
      </c>
      <c r="AD2180" s="200" t="inlineStr"/>
    </row>
    <row r="2181">
      <c r="A2181" s="200" t="inlineStr">
        <is>
          <t>TALOS_IP</t>
        </is>
      </c>
      <c r="B2181" s="200" t="inlineStr">
        <is>
          <t>415b73f6c3a9</t>
        </is>
      </c>
      <c r="C2181" s="200" t="inlineStr">
        <is>
          <t>Cisco Talos Blacklisted IP: 1.24.16.27 | Verified malicious | Sources: TALOS</t>
        </is>
      </c>
      <c r="D2181" s="200" t="n">
        <v>7</v>
      </c>
      <c r="E2181" s="200" t="inlineStr">
        <is>
          <t>HIGH</t>
        </is>
      </c>
      <c r="F2181" s="200" t="n">
        <v>3</v>
      </c>
      <c r="G2181" s="200" t="n">
        <v>2</v>
      </c>
      <c r="H2181" s="200" t="inlineStr">
        <is>
          <t>HIGH</t>
        </is>
      </c>
      <c r="I2181" s="200" t="n">
        <v>13</v>
      </c>
      <c r="J2181" s="200" t="inlineStr">
        <is>
          <t>NO</t>
        </is>
      </c>
      <c r="K2181" s="200" t="inlineStr">
        <is>
          <t>https://talosintelligence.com/reputation_center/lookup?search=1.24.16.27</t>
        </is>
      </c>
      <c r="L2181" s="200" t="inlineStr">
        <is>
          <t>2026-03-03 18:53</t>
        </is>
      </c>
      <c r="M2181" s="200" t="inlineStr">
        <is>
          <t>Block IP</t>
        </is>
      </c>
      <c r="N2181" s="200" t="inlineStr">
        <is>
          <t>https://talosintelligence.com/reputation_center/lookup?search=1.24.16.27</t>
        </is>
      </c>
      <c r="O2181" s="200" t="inlineStr">
        <is>
          <t>Block IP 1.24.16.27 at firewall | Cisco Talos confirmed malicious</t>
        </is>
      </c>
      <c r="P2181" s="200" t="inlineStr">
        <is>
          <t>Network perimeter / Email / Web</t>
        </is>
      </c>
      <c r="Q2181" s="200" t="inlineStr">
        <is>
          <t>P3</t>
        </is>
      </c>
      <c r="R2181" s="200" t="inlineStr">
        <is>
          <t>🚫 Block IP at firewall immediately | 🔍 Check logs for existing connections | 🛡️ Add to threat intelligence blocklist</t>
        </is>
      </c>
      <c r="S2181" s="200" t="inlineStr">
        <is>
          <t>Check ip-api.com + AbuseIPDB for context</t>
        </is>
      </c>
      <c r="T2181" s="200" t="n">
        <v>0</v>
      </c>
      <c r="U2181" s="200" t="n">
        <v>0</v>
      </c>
      <c r="V2181" s="200" t="inlineStr">
        <is>
          <t>T1110:Brute Force | T1190:Exploit Public-Facing Application | T1566:Phishing</t>
        </is>
      </c>
      <c r="W2181" s="200" t="n">
        <v>1</v>
      </c>
      <c r="X2181" s="200" t="inlineStr">
        <is>
          <t>MEDIUM (60%)</t>
        </is>
      </c>
      <c r="Y2181" s="200" t="inlineStr">
        <is>
          <t>NONE</t>
        </is>
      </c>
      <c r="Z2181" s="200" t="inlineStr">
        <is>
          <t>NONE</t>
        </is>
      </c>
      <c r="AA2181" s="200" t="inlineStr">
        <is>
          <t>NONE</t>
        </is>
      </c>
      <c r="AB2181" s="200" t="inlineStr">
        <is>
          <t>NONE</t>
        </is>
      </c>
      <c r="AC2181" s="200" t="n">
        <v>0</v>
      </c>
      <c r="AD2181" s="200" t="inlineStr"/>
    </row>
    <row r="2182">
      <c r="A2182" s="200" t="inlineStr">
        <is>
          <t>TALOS_IP</t>
        </is>
      </c>
      <c r="B2182" s="200" t="inlineStr">
        <is>
          <t>c936cedf31af</t>
        </is>
      </c>
      <c r="C2182" s="200" t="inlineStr">
        <is>
          <t>Cisco Talos Blacklisted IP: 1.24.16.28 | Verified malicious | Sources: TALOS</t>
        </is>
      </c>
      <c r="D2182" s="200" t="n">
        <v>7</v>
      </c>
      <c r="E2182" s="200" t="inlineStr">
        <is>
          <t>HIGH</t>
        </is>
      </c>
      <c r="F2182" s="200" t="n">
        <v>3</v>
      </c>
      <c r="G2182" s="200" t="n">
        <v>2</v>
      </c>
      <c r="H2182" s="200" t="inlineStr">
        <is>
          <t>HIGH</t>
        </is>
      </c>
      <c r="I2182" s="200" t="n">
        <v>13</v>
      </c>
      <c r="J2182" s="200" t="inlineStr">
        <is>
          <t>NO</t>
        </is>
      </c>
      <c r="K2182" s="200" t="inlineStr">
        <is>
          <t>https://talosintelligence.com/reputation_center/lookup?search=1.24.16.28</t>
        </is>
      </c>
      <c r="L2182" s="200" t="inlineStr">
        <is>
          <t>2026-03-03 18:53</t>
        </is>
      </c>
      <c r="M2182" s="200" t="inlineStr">
        <is>
          <t>Block IP</t>
        </is>
      </c>
      <c r="N2182" s="200" t="inlineStr">
        <is>
          <t>https://talosintelligence.com/reputation_center/lookup?search=1.24.16.28</t>
        </is>
      </c>
      <c r="O2182" s="200" t="inlineStr">
        <is>
          <t>Block IP 1.24.16.28 at firewall | Cisco Talos confirmed malicious</t>
        </is>
      </c>
      <c r="P2182" s="200" t="inlineStr">
        <is>
          <t>Network perimeter / Email / Web</t>
        </is>
      </c>
      <c r="Q2182" s="200" t="inlineStr">
        <is>
          <t>P3</t>
        </is>
      </c>
      <c r="R2182" s="200" t="inlineStr">
        <is>
          <t>🚫 Block IP at firewall immediately | 🔍 Check logs for existing connections | 🛡️ Add to threat intelligence blocklist</t>
        </is>
      </c>
      <c r="S2182" s="200" t="inlineStr">
        <is>
          <t>Check ip-api.com + AbuseIPDB for context</t>
        </is>
      </c>
      <c r="T2182" s="200" t="n">
        <v>0</v>
      </c>
      <c r="U2182" s="200" t="n">
        <v>0</v>
      </c>
      <c r="V2182" s="200" t="inlineStr">
        <is>
          <t>T1110:Brute Force | T1190:Exploit Public-Facing Application | T1566:Phishing</t>
        </is>
      </c>
      <c r="W2182" s="200" t="n">
        <v>1</v>
      </c>
      <c r="X2182" s="200" t="inlineStr">
        <is>
          <t>MEDIUM (60%)</t>
        </is>
      </c>
      <c r="Y2182" s="200" t="inlineStr">
        <is>
          <t>NONE</t>
        </is>
      </c>
      <c r="Z2182" s="200" t="inlineStr">
        <is>
          <t>NONE</t>
        </is>
      </c>
      <c r="AA2182" s="200" t="inlineStr">
        <is>
          <t>NONE</t>
        </is>
      </c>
      <c r="AB2182" s="200" t="inlineStr">
        <is>
          <t>NONE</t>
        </is>
      </c>
      <c r="AC2182" s="200" t="n">
        <v>0</v>
      </c>
      <c r="AD2182" s="200" t="inlineStr"/>
    </row>
    <row r="2183">
      <c r="A2183" s="200" t="inlineStr">
        <is>
          <t>TALOS_IP</t>
        </is>
      </c>
      <c r="B2183" s="200" t="inlineStr">
        <is>
          <t>25634fba7f5f</t>
        </is>
      </c>
      <c r="C2183" s="200" t="inlineStr">
        <is>
          <t>Cisco Talos Blacklisted IP: 1.24.16.31 | Verified malicious | Sources: TALOS</t>
        </is>
      </c>
      <c r="D2183" s="200" t="n">
        <v>7</v>
      </c>
      <c r="E2183" s="200" t="inlineStr">
        <is>
          <t>HIGH</t>
        </is>
      </c>
      <c r="F2183" s="200" t="n">
        <v>3</v>
      </c>
      <c r="G2183" s="200" t="n">
        <v>2</v>
      </c>
      <c r="H2183" s="200" t="inlineStr">
        <is>
          <t>HIGH</t>
        </is>
      </c>
      <c r="I2183" s="200" t="n">
        <v>13</v>
      </c>
      <c r="J2183" s="200" t="inlineStr">
        <is>
          <t>NO</t>
        </is>
      </c>
      <c r="K2183" s="200" t="inlineStr">
        <is>
          <t>https://talosintelligence.com/reputation_center/lookup?search=1.24.16.31</t>
        </is>
      </c>
      <c r="L2183" s="200" t="inlineStr">
        <is>
          <t>2026-03-03 18:53</t>
        </is>
      </c>
      <c r="M2183" s="200" t="inlineStr">
        <is>
          <t>Block IP</t>
        </is>
      </c>
      <c r="N2183" s="200" t="inlineStr">
        <is>
          <t>https://talosintelligence.com/reputation_center/lookup?search=1.24.16.31</t>
        </is>
      </c>
      <c r="O2183" s="200" t="inlineStr">
        <is>
          <t>Block IP 1.24.16.31 at firewall | Cisco Talos confirmed malicious</t>
        </is>
      </c>
      <c r="P2183" s="200" t="inlineStr">
        <is>
          <t>Network perimeter / Email / Web</t>
        </is>
      </c>
      <c r="Q2183" s="200" t="inlineStr">
        <is>
          <t>P3</t>
        </is>
      </c>
      <c r="R2183" s="200" t="inlineStr">
        <is>
          <t>🚫 Block IP at firewall immediately | 🔍 Check logs for existing connections | 🛡️ Add to threat intelligence blocklist</t>
        </is>
      </c>
      <c r="S2183" s="200" t="inlineStr">
        <is>
          <t>Check ip-api.com + AbuseIPDB for context</t>
        </is>
      </c>
      <c r="T2183" s="200" t="n">
        <v>0</v>
      </c>
      <c r="U2183" s="200" t="n">
        <v>0</v>
      </c>
      <c r="V2183" s="200" t="inlineStr">
        <is>
          <t>T1110:Brute Force | T1190:Exploit Public-Facing Application | T1566:Phishing</t>
        </is>
      </c>
      <c r="W2183" s="200" t="n">
        <v>1</v>
      </c>
      <c r="X2183" s="200" t="inlineStr">
        <is>
          <t>MEDIUM (60%)</t>
        </is>
      </c>
      <c r="Y2183" s="200" t="inlineStr">
        <is>
          <t>NONE</t>
        </is>
      </c>
      <c r="Z2183" s="200" t="inlineStr">
        <is>
          <t>NONE</t>
        </is>
      </c>
      <c r="AA2183" s="200" t="inlineStr">
        <is>
          <t>NONE</t>
        </is>
      </c>
      <c r="AB2183" s="200" t="inlineStr">
        <is>
          <t>NONE</t>
        </is>
      </c>
      <c r="AC2183" s="200" t="n">
        <v>0</v>
      </c>
      <c r="AD2183" s="200" t="inlineStr"/>
    </row>
    <row r="2184">
      <c r="A2184" s="200" t="inlineStr">
        <is>
          <t>TALOS_IP</t>
        </is>
      </c>
      <c r="B2184" s="200" t="inlineStr">
        <is>
          <t>1fb59ca1ba3a</t>
        </is>
      </c>
      <c r="C2184" s="200" t="inlineStr">
        <is>
          <t>Cisco Talos Blacklisted IP: 1.24.16.40 | Verified malicious | Sources: TALOS</t>
        </is>
      </c>
      <c r="D2184" s="200" t="n">
        <v>7</v>
      </c>
      <c r="E2184" s="200" t="inlineStr">
        <is>
          <t>HIGH</t>
        </is>
      </c>
      <c r="F2184" s="200" t="n">
        <v>3</v>
      </c>
      <c r="G2184" s="200" t="n">
        <v>2</v>
      </c>
      <c r="H2184" s="200" t="inlineStr">
        <is>
          <t>HIGH</t>
        </is>
      </c>
      <c r="I2184" s="200" t="n">
        <v>13</v>
      </c>
      <c r="J2184" s="200" t="inlineStr">
        <is>
          <t>NO</t>
        </is>
      </c>
      <c r="K2184" s="200" t="inlineStr">
        <is>
          <t>https://talosintelligence.com/reputation_center/lookup?search=1.24.16.40</t>
        </is>
      </c>
      <c r="L2184" s="200" t="inlineStr">
        <is>
          <t>2026-03-03 18:53</t>
        </is>
      </c>
      <c r="M2184" s="200" t="inlineStr">
        <is>
          <t>Block IP</t>
        </is>
      </c>
      <c r="N2184" s="200" t="inlineStr">
        <is>
          <t>https://talosintelligence.com/reputation_center/lookup?search=1.24.16.40</t>
        </is>
      </c>
      <c r="O2184" s="200" t="inlineStr">
        <is>
          <t>Block IP 1.24.16.40 at firewall | Cisco Talos confirmed malicious</t>
        </is>
      </c>
      <c r="P2184" s="200" t="inlineStr">
        <is>
          <t>Network perimeter / Email / Web</t>
        </is>
      </c>
      <c r="Q2184" s="200" t="inlineStr">
        <is>
          <t>P3</t>
        </is>
      </c>
      <c r="R2184" s="200" t="inlineStr">
        <is>
          <t>🚫 Block IP at firewall immediately | 🔍 Check logs for existing connections | 🛡️ Add to threat intelligence blocklist</t>
        </is>
      </c>
      <c r="S2184" s="200" t="inlineStr">
        <is>
          <t>Check ip-api.com + AbuseIPDB for context</t>
        </is>
      </c>
      <c r="T2184" s="200" t="n">
        <v>0</v>
      </c>
      <c r="U2184" s="200" t="n">
        <v>0</v>
      </c>
      <c r="V2184" s="200" t="inlineStr">
        <is>
          <t>T1110:Brute Force | T1190:Exploit Public-Facing Application | T1566:Phishing</t>
        </is>
      </c>
      <c r="W2184" s="200" t="n">
        <v>1</v>
      </c>
      <c r="X2184" s="200" t="inlineStr">
        <is>
          <t>MEDIUM (60%)</t>
        </is>
      </c>
      <c r="Y2184" s="200" t="inlineStr">
        <is>
          <t>NONE</t>
        </is>
      </c>
      <c r="Z2184" s="200" t="inlineStr">
        <is>
          <t>NONE</t>
        </is>
      </c>
      <c r="AA2184" s="200" t="inlineStr">
        <is>
          <t>NONE</t>
        </is>
      </c>
      <c r="AB2184" s="200" t="inlineStr">
        <is>
          <t>NONE</t>
        </is>
      </c>
      <c r="AC2184" s="200" t="n">
        <v>0</v>
      </c>
      <c r="AD2184" s="200" t="inlineStr"/>
    </row>
    <row r="2185">
      <c r="A2185" s="200" t="inlineStr">
        <is>
          <t>TALOS_IP</t>
        </is>
      </c>
      <c r="B2185" s="200" t="inlineStr">
        <is>
          <t>3917f01ba62e</t>
        </is>
      </c>
      <c r="C2185" s="200" t="inlineStr">
        <is>
          <t>Cisco Talos Blacklisted IP: 1.24.16.49 | Verified malicious | Sources: TALOS</t>
        </is>
      </c>
      <c r="D2185" s="200" t="n">
        <v>7</v>
      </c>
      <c r="E2185" s="200" t="inlineStr">
        <is>
          <t>HIGH</t>
        </is>
      </c>
      <c r="F2185" s="200" t="n">
        <v>3</v>
      </c>
      <c r="G2185" s="200" t="n">
        <v>2</v>
      </c>
      <c r="H2185" s="200" t="inlineStr">
        <is>
          <t>HIGH</t>
        </is>
      </c>
      <c r="I2185" s="200" t="n">
        <v>13</v>
      </c>
      <c r="J2185" s="200" t="inlineStr">
        <is>
          <t>NO</t>
        </is>
      </c>
      <c r="K2185" s="200" t="inlineStr">
        <is>
          <t>https://talosintelligence.com/reputation_center/lookup?search=1.24.16.49</t>
        </is>
      </c>
      <c r="L2185" s="200" t="inlineStr">
        <is>
          <t>2026-03-03 18:53</t>
        </is>
      </c>
      <c r="M2185" s="200" t="inlineStr">
        <is>
          <t>Block IP</t>
        </is>
      </c>
      <c r="N2185" s="200" t="inlineStr">
        <is>
          <t>https://talosintelligence.com/reputation_center/lookup?search=1.24.16.49</t>
        </is>
      </c>
      <c r="O2185" s="200" t="inlineStr">
        <is>
          <t>Block IP 1.24.16.49 at firewall | Cisco Talos confirmed malicious</t>
        </is>
      </c>
      <c r="P2185" s="200" t="inlineStr">
        <is>
          <t>Network perimeter / Email / Web</t>
        </is>
      </c>
      <c r="Q2185" s="200" t="inlineStr">
        <is>
          <t>P3</t>
        </is>
      </c>
      <c r="R2185" s="200" t="inlineStr">
        <is>
          <t>🚫 Block IP at firewall immediately | 🔍 Check logs for existing connections | 🛡️ Add to threat intelligence blocklist</t>
        </is>
      </c>
      <c r="S2185" s="200" t="inlineStr">
        <is>
          <t>Check ip-api.com + AbuseIPDB for context</t>
        </is>
      </c>
      <c r="T2185" s="200" t="n">
        <v>0</v>
      </c>
      <c r="U2185" s="200" t="n">
        <v>0</v>
      </c>
      <c r="V2185" s="200" t="inlineStr">
        <is>
          <t>T1110:Brute Force | T1190:Exploit Public-Facing Application | T1566:Phishing</t>
        </is>
      </c>
      <c r="W2185" s="200" t="n">
        <v>1</v>
      </c>
      <c r="X2185" s="200" t="inlineStr">
        <is>
          <t>MEDIUM (60%)</t>
        </is>
      </c>
      <c r="Y2185" s="200" t="inlineStr">
        <is>
          <t>NONE</t>
        </is>
      </c>
      <c r="Z2185" s="200" t="inlineStr">
        <is>
          <t>NONE</t>
        </is>
      </c>
      <c r="AA2185" s="200" t="inlineStr">
        <is>
          <t>NONE</t>
        </is>
      </c>
      <c r="AB2185" s="200" t="inlineStr">
        <is>
          <t>NONE</t>
        </is>
      </c>
      <c r="AC2185" s="200" t="n">
        <v>0</v>
      </c>
      <c r="AD2185" s="200" t="inlineStr"/>
    </row>
    <row r="2186">
      <c r="A2186" s="200" t="inlineStr">
        <is>
          <t>TALOS_IP</t>
        </is>
      </c>
      <c r="B2186" s="200" t="inlineStr">
        <is>
          <t>72cadb24f124</t>
        </is>
      </c>
      <c r="C2186" s="200" t="inlineStr">
        <is>
          <t>Cisco Talos Blacklisted IP: 1.24.16.5 | Verified malicious | Sources: TALOS</t>
        </is>
      </c>
      <c r="D2186" s="200" t="n">
        <v>7</v>
      </c>
      <c r="E2186" s="200" t="inlineStr">
        <is>
          <t>HIGH</t>
        </is>
      </c>
      <c r="F2186" s="200" t="n">
        <v>3</v>
      </c>
      <c r="G2186" s="200" t="n">
        <v>2</v>
      </c>
      <c r="H2186" s="200" t="inlineStr">
        <is>
          <t>HIGH</t>
        </is>
      </c>
      <c r="I2186" s="200" t="n">
        <v>13</v>
      </c>
      <c r="J2186" s="200" t="inlineStr">
        <is>
          <t>NO</t>
        </is>
      </c>
      <c r="K2186" s="200" t="inlineStr">
        <is>
          <t>https://talosintelligence.com/reputation_center/lookup?search=1.24.16.5</t>
        </is>
      </c>
      <c r="L2186" s="200" t="inlineStr">
        <is>
          <t>2026-03-03 18:53</t>
        </is>
      </c>
      <c r="M2186" s="200" t="inlineStr">
        <is>
          <t>Block IP</t>
        </is>
      </c>
      <c r="N2186" s="200" t="inlineStr">
        <is>
          <t>https://talosintelligence.com/reputation_center/lookup?search=1.24.16.5</t>
        </is>
      </c>
      <c r="O2186" s="200" t="inlineStr">
        <is>
          <t>Block IP 1.24.16.5 at firewall | Cisco Talos confirmed malicious</t>
        </is>
      </c>
      <c r="P2186" s="200" t="inlineStr">
        <is>
          <t>Network perimeter / Email / Web</t>
        </is>
      </c>
      <c r="Q2186" s="200" t="inlineStr">
        <is>
          <t>P3</t>
        </is>
      </c>
      <c r="R2186" s="200" t="inlineStr">
        <is>
          <t>🚫 Block IP at firewall immediately | 🔍 Check logs for existing connections | 🛡️ Add to threat intelligence blocklist</t>
        </is>
      </c>
      <c r="S2186" s="200" t="inlineStr">
        <is>
          <t>Check ip-api.com + AbuseIPDB for context</t>
        </is>
      </c>
      <c r="T2186" s="200" t="n">
        <v>0</v>
      </c>
      <c r="U2186" s="200" t="n">
        <v>0</v>
      </c>
      <c r="V2186" s="200" t="inlineStr">
        <is>
          <t>T1110:Brute Force | T1190:Exploit Public-Facing Application | T1566:Phishing</t>
        </is>
      </c>
      <c r="W2186" s="200" t="n">
        <v>1</v>
      </c>
      <c r="X2186" s="200" t="inlineStr">
        <is>
          <t>MEDIUM (60%)</t>
        </is>
      </c>
      <c r="Y2186" s="200" t="inlineStr">
        <is>
          <t>NONE</t>
        </is>
      </c>
      <c r="Z2186" s="200" t="inlineStr">
        <is>
          <t>NONE</t>
        </is>
      </c>
      <c r="AA2186" s="200" t="inlineStr">
        <is>
          <t>NONE</t>
        </is>
      </c>
      <c r="AB2186" s="200" t="inlineStr">
        <is>
          <t>NONE</t>
        </is>
      </c>
      <c r="AC2186" s="200" t="n">
        <v>0</v>
      </c>
      <c r="AD2186" s="200" t="inlineStr"/>
    </row>
    <row r="2187">
      <c r="A2187" s="200" t="inlineStr">
        <is>
          <t>TALOS_IP</t>
        </is>
      </c>
      <c r="B2187" s="200" t="inlineStr">
        <is>
          <t>3269f82a71df</t>
        </is>
      </c>
      <c r="C2187" s="200" t="inlineStr">
        <is>
          <t>Cisco Talos Blacklisted IP: 1.24.16.51 | Verified malicious | Sources: TALOS</t>
        </is>
      </c>
      <c r="D2187" s="200" t="n">
        <v>7</v>
      </c>
      <c r="E2187" s="200" t="inlineStr">
        <is>
          <t>HIGH</t>
        </is>
      </c>
      <c r="F2187" s="200" t="n">
        <v>3</v>
      </c>
      <c r="G2187" s="200" t="n">
        <v>2</v>
      </c>
      <c r="H2187" s="200" t="inlineStr">
        <is>
          <t>HIGH</t>
        </is>
      </c>
      <c r="I2187" s="200" t="n">
        <v>13</v>
      </c>
      <c r="J2187" s="200" t="inlineStr">
        <is>
          <t>NO</t>
        </is>
      </c>
      <c r="K2187" s="200" t="inlineStr">
        <is>
          <t>https://talosintelligence.com/reputation_center/lookup?search=1.24.16.51</t>
        </is>
      </c>
      <c r="L2187" s="200" t="inlineStr">
        <is>
          <t>2026-03-03 18:53</t>
        </is>
      </c>
      <c r="M2187" s="200" t="inlineStr">
        <is>
          <t>Block IP</t>
        </is>
      </c>
      <c r="N2187" s="200" t="inlineStr">
        <is>
          <t>https://talosintelligence.com/reputation_center/lookup?search=1.24.16.51</t>
        </is>
      </c>
      <c r="O2187" s="200" t="inlineStr">
        <is>
          <t>Block IP 1.24.16.51 at firewall | Cisco Talos confirmed malicious</t>
        </is>
      </c>
      <c r="P2187" s="200" t="inlineStr">
        <is>
          <t>Network perimeter / Email / Web</t>
        </is>
      </c>
      <c r="Q2187" s="200" t="inlineStr">
        <is>
          <t>P3</t>
        </is>
      </c>
      <c r="R2187" s="200" t="inlineStr">
        <is>
          <t>🚫 Block IP at firewall immediately | 🔍 Check logs for existing connections | 🛡️ Add to threat intelligence blocklist</t>
        </is>
      </c>
      <c r="S2187" s="200" t="inlineStr">
        <is>
          <t>Check ip-api.com + AbuseIPDB for context</t>
        </is>
      </c>
      <c r="T2187" s="200" t="n">
        <v>0</v>
      </c>
      <c r="U2187" s="200" t="n">
        <v>0</v>
      </c>
      <c r="V2187" s="200" t="inlineStr">
        <is>
          <t>T1110:Brute Force | T1190:Exploit Public-Facing Application | T1566:Phishing</t>
        </is>
      </c>
      <c r="W2187" s="200" t="n">
        <v>1</v>
      </c>
      <c r="X2187" s="200" t="inlineStr">
        <is>
          <t>MEDIUM (60%)</t>
        </is>
      </c>
      <c r="Y2187" s="200" t="inlineStr">
        <is>
          <t>NONE</t>
        </is>
      </c>
      <c r="Z2187" s="200" t="inlineStr">
        <is>
          <t>NONE</t>
        </is>
      </c>
      <c r="AA2187" s="200" t="inlineStr">
        <is>
          <t>NONE</t>
        </is>
      </c>
      <c r="AB2187" s="200" t="inlineStr">
        <is>
          <t>NONE</t>
        </is>
      </c>
      <c r="AC2187" s="200" t="n">
        <v>0</v>
      </c>
      <c r="AD2187" s="200" t="inlineStr"/>
    </row>
    <row r="2188">
      <c r="A2188" s="200" t="inlineStr">
        <is>
          <t>TALOS_IP</t>
        </is>
      </c>
      <c r="B2188" s="200" t="inlineStr">
        <is>
          <t>002a688dd5d1</t>
        </is>
      </c>
      <c r="C2188" s="200" t="inlineStr">
        <is>
          <t>Cisco Talos Blacklisted IP: 1.24.16.52 | Verified malicious | Sources: TALOS</t>
        </is>
      </c>
      <c r="D2188" s="200" t="n">
        <v>7</v>
      </c>
      <c r="E2188" s="200" t="inlineStr">
        <is>
          <t>HIGH</t>
        </is>
      </c>
      <c r="F2188" s="200" t="n">
        <v>3</v>
      </c>
      <c r="G2188" s="200" t="n">
        <v>2</v>
      </c>
      <c r="H2188" s="200" t="inlineStr">
        <is>
          <t>HIGH</t>
        </is>
      </c>
      <c r="I2188" s="200" t="n">
        <v>13</v>
      </c>
      <c r="J2188" s="200" t="inlineStr">
        <is>
          <t>NO</t>
        </is>
      </c>
      <c r="K2188" s="200" t="inlineStr">
        <is>
          <t>https://talosintelligence.com/reputation_center/lookup?search=1.24.16.52</t>
        </is>
      </c>
      <c r="L2188" s="200" t="inlineStr">
        <is>
          <t>2026-03-03 18:53</t>
        </is>
      </c>
      <c r="M2188" s="200" t="inlineStr">
        <is>
          <t>Block IP</t>
        </is>
      </c>
      <c r="N2188" s="200" t="inlineStr">
        <is>
          <t>https://talosintelligence.com/reputation_center/lookup?search=1.24.16.52</t>
        </is>
      </c>
      <c r="O2188" s="200" t="inlineStr">
        <is>
          <t>Block IP 1.24.16.52 at firewall | Cisco Talos confirmed malicious</t>
        </is>
      </c>
      <c r="P2188" s="200" t="inlineStr">
        <is>
          <t>Network perimeter / Email / Web</t>
        </is>
      </c>
      <c r="Q2188" s="200" t="inlineStr">
        <is>
          <t>P3</t>
        </is>
      </c>
      <c r="R2188" s="200" t="inlineStr">
        <is>
          <t>🚫 Block IP at firewall immediately | 🔍 Check logs for existing connections | 🛡️ Add to threat intelligence blocklist</t>
        </is>
      </c>
      <c r="S2188" s="200" t="inlineStr">
        <is>
          <t>Check ip-api.com + AbuseIPDB for context</t>
        </is>
      </c>
      <c r="T2188" s="200" t="n">
        <v>0</v>
      </c>
      <c r="U2188" s="200" t="n">
        <v>0</v>
      </c>
      <c r="V2188" s="200" t="inlineStr">
        <is>
          <t>T1110:Brute Force | T1190:Exploit Public-Facing Application | T1566:Phishing</t>
        </is>
      </c>
      <c r="W2188" s="200" t="n">
        <v>1</v>
      </c>
      <c r="X2188" s="200" t="inlineStr">
        <is>
          <t>MEDIUM (60%)</t>
        </is>
      </c>
      <c r="Y2188" s="200" t="inlineStr">
        <is>
          <t>NONE</t>
        </is>
      </c>
      <c r="Z2188" s="200" t="inlineStr">
        <is>
          <t>NONE</t>
        </is>
      </c>
      <c r="AA2188" s="200" t="inlineStr">
        <is>
          <t>NONE</t>
        </is>
      </c>
      <c r="AB2188" s="200" t="inlineStr">
        <is>
          <t>NONE</t>
        </is>
      </c>
      <c r="AC2188" s="200" t="n">
        <v>0</v>
      </c>
      <c r="AD2188" s="200" t="inlineStr"/>
    </row>
    <row r="2189">
      <c r="A2189" s="200" t="inlineStr">
        <is>
          <t>TALOS_IP</t>
        </is>
      </c>
      <c r="B2189" s="200" t="inlineStr">
        <is>
          <t>398e29f0db4d</t>
        </is>
      </c>
      <c r="C2189" s="200" t="inlineStr">
        <is>
          <t>Cisco Talos Blacklisted IP: 1.24.16.57 | Verified malicious | Sources: TALOS</t>
        </is>
      </c>
      <c r="D2189" s="200" t="n">
        <v>7</v>
      </c>
      <c r="E2189" s="200" t="inlineStr">
        <is>
          <t>HIGH</t>
        </is>
      </c>
      <c r="F2189" s="200" t="n">
        <v>3</v>
      </c>
      <c r="G2189" s="200" t="n">
        <v>2</v>
      </c>
      <c r="H2189" s="200" t="inlineStr">
        <is>
          <t>HIGH</t>
        </is>
      </c>
      <c r="I2189" s="200" t="n">
        <v>13</v>
      </c>
      <c r="J2189" s="200" t="inlineStr">
        <is>
          <t>NO</t>
        </is>
      </c>
      <c r="K2189" s="200" t="inlineStr">
        <is>
          <t>https://talosintelligence.com/reputation_center/lookup?search=1.24.16.57</t>
        </is>
      </c>
      <c r="L2189" s="200" t="inlineStr">
        <is>
          <t>2026-03-03 18:53</t>
        </is>
      </c>
      <c r="M2189" s="200" t="inlineStr">
        <is>
          <t>Block IP</t>
        </is>
      </c>
      <c r="N2189" s="200" t="inlineStr">
        <is>
          <t>https://talosintelligence.com/reputation_center/lookup?search=1.24.16.57</t>
        </is>
      </c>
      <c r="O2189" s="200" t="inlineStr">
        <is>
          <t>Block IP 1.24.16.57 at firewall | Cisco Talos confirmed malicious</t>
        </is>
      </c>
      <c r="P2189" s="200" t="inlineStr">
        <is>
          <t>Network perimeter / Email / Web</t>
        </is>
      </c>
      <c r="Q2189" s="200" t="inlineStr">
        <is>
          <t>P3</t>
        </is>
      </c>
      <c r="R2189" s="200" t="inlineStr">
        <is>
          <t>🚫 Block IP at firewall immediately | 🔍 Check logs for existing connections | 🛡️ Add to threat intelligence blocklist</t>
        </is>
      </c>
      <c r="S2189" s="200" t="inlineStr">
        <is>
          <t>Check ip-api.com + AbuseIPDB for context</t>
        </is>
      </c>
      <c r="T2189" s="200" t="n">
        <v>0</v>
      </c>
      <c r="U2189" s="200" t="n">
        <v>0</v>
      </c>
      <c r="V2189" s="200" t="inlineStr">
        <is>
          <t>T1110:Brute Force | T1190:Exploit Public-Facing Application | T1566:Phishing</t>
        </is>
      </c>
      <c r="W2189" s="200" t="n">
        <v>1</v>
      </c>
      <c r="X2189" s="200" t="inlineStr">
        <is>
          <t>MEDIUM (60%)</t>
        </is>
      </c>
      <c r="Y2189" s="200" t="inlineStr">
        <is>
          <t>NONE</t>
        </is>
      </c>
      <c r="Z2189" s="200" t="inlineStr">
        <is>
          <t>NONE</t>
        </is>
      </c>
      <c r="AA2189" s="200" t="inlineStr">
        <is>
          <t>NONE</t>
        </is>
      </c>
      <c r="AB2189" s="200" t="inlineStr">
        <is>
          <t>NONE</t>
        </is>
      </c>
      <c r="AC2189" s="200" t="n">
        <v>0</v>
      </c>
      <c r="AD2189" s="200" t="inlineStr"/>
    </row>
    <row r="2190">
      <c r="A2190" s="200" t="inlineStr">
        <is>
          <t>TALOS_IP</t>
        </is>
      </c>
      <c r="B2190" s="200" t="inlineStr">
        <is>
          <t>7e3d3f83c60a</t>
        </is>
      </c>
      <c r="C2190" s="200" t="inlineStr">
        <is>
          <t>Cisco Talos Blacklisted IP: 1.24.16.60 | Verified malicious | Sources: TALOS</t>
        </is>
      </c>
      <c r="D2190" s="200" t="n">
        <v>7</v>
      </c>
      <c r="E2190" s="200" t="inlineStr">
        <is>
          <t>HIGH</t>
        </is>
      </c>
      <c r="F2190" s="200" t="n">
        <v>3</v>
      </c>
      <c r="G2190" s="200" t="n">
        <v>2</v>
      </c>
      <c r="H2190" s="200" t="inlineStr">
        <is>
          <t>HIGH</t>
        </is>
      </c>
      <c r="I2190" s="200" t="n">
        <v>13</v>
      </c>
      <c r="J2190" s="200" t="inlineStr">
        <is>
          <t>NO</t>
        </is>
      </c>
      <c r="K2190" s="200" t="inlineStr">
        <is>
          <t>https://talosintelligence.com/reputation_center/lookup?search=1.24.16.60</t>
        </is>
      </c>
      <c r="L2190" s="200" t="inlineStr">
        <is>
          <t>2026-03-03 18:53</t>
        </is>
      </c>
      <c r="M2190" s="200" t="inlineStr">
        <is>
          <t>Block IP</t>
        </is>
      </c>
      <c r="N2190" s="200" t="inlineStr">
        <is>
          <t>https://talosintelligence.com/reputation_center/lookup?search=1.24.16.60</t>
        </is>
      </c>
      <c r="O2190" s="200" t="inlineStr">
        <is>
          <t>Block IP 1.24.16.60 at firewall | Cisco Talos confirmed malicious</t>
        </is>
      </c>
      <c r="P2190" s="200" t="inlineStr">
        <is>
          <t>Network perimeter / Email / Web</t>
        </is>
      </c>
      <c r="Q2190" s="200" t="inlineStr">
        <is>
          <t>P3</t>
        </is>
      </c>
      <c r="R2190" s="200" t="inlineStr">
        <is>
          <t>🚫 Block IP at firewall immediately | 🔍 Check logs for existing connections | 🛡️ Add to threat intelligence blocklist</t>
        </is>
      </c>
      <c r="S2190" s="200" t="inlineStr">
        <is>
          <t>Check ip-api.com + AbuseIPDB for context</t>
        </is>
      </c>
      <c r="T2190" s="200" t="n">
        <v>0</v>
      </c>
      <c r="U2190" s="200" t="n">
        <v>0</v>
      </c>
      <c r="V2190" s="200" t="inlineStr">
        <is>
          <t>T1110:Brute Force | T1190:Exploit Public-Facing Application | T1566:Phishing</t>
        </is>
      </c>
      <c r="W2190" s="200" t="n">
        <v>1</v>
      </c>
      <c r="X2190" s="200" t="inlineStr">
        <is>
          <t>MEDIUM (60%)</t>
        </is>
      </c>
      <c r="Y2190" s="200" t="inlineStr">
        <is>
          <t>NONE</t>
        </is>
      </c>
      <c r="Z2190" s="200" t="inlineStr">
        <is>
          <t>NONE</t>
        </is>
      </c>
      <c r="AA2190" s="200" t="inlineStr">
        <is>
          <t>NONE</t>
        </is>
      </c>
      <c r="AB2190" s="200" t="inlineStr">
        <is>
          <t>NONE</t>
        </is>
      </c>
      <c r="AC2190" s="200" t="n">
        <v>0</v>
      </c>
      <c r="AD2190" s="200" t="inlineStr"/>
    </row>
    <row r="2191">
      <c r="A2191" s="200" t="inlineStr">
        <is>
          <t>TALOS_IP</t>
        </is>
      </c>
      <c r="B2191" s="200" t="inlineStr">
        <is>
          <t>ac559f4098b3</t>
        </is>
      </c>
      <c r="C2191" s="200" t="inlineStr">
        <is>
          <t>Cisco Talos Blacklisted IP: 1.24.16.64 | Verified malicious | Sources: TALOS</t>
        </is>
      </c>
      <c r="D2191" s="200" t="n">
        <v>7</v>
      </c>
      <c r="E2191" s="200" t="inlineStr">
        <is>
          <t>HIGH</t>
        </is>
      </c>
      <c r="F2191" s="200" t="n">
        <v>3</v>
      </c>
      <c r="G2191" s="200" t="n">
        <v>2</v>
      </c>
      <c r="H2191" s="200" t="inlineStr">
        <is>
          <t>HIGH</t>
        </is>
      </c>
      <c r="I2191" s="200" t="n">
        <v>13</v>
      </c>
      <c r="J2191" s="200" t="inlineStr">
        <is>
          <t>NO</t>
        </is>
      </c>
      <c r="K2191" s="200" t="inlineStr">
        <is>
          <t>https://talosintelligence.com/reputation_center/lookup?search=1.24.16.64</t>
        </is>
      </c>
      <c r="L2191" s="200" t="inlineStr">
        <is>
          <t>2026-03-03 18:53</t>
        </is>
      </c>
      <c r="M2191" s="200" t="inlineStr">
        <is>
          <t>Block IP</t>
        </is>
      </c>
      <c r="N2191" s="200" t="inlineStr">
        <is>
          <t>https://talosintelligence.com/reputation_center/lookup?search=1.24.16.64</t>
        </is>
      </c>
      <c r="O2191" s="200" t="inlineStr">
        <is>
          <t>Block IP 1.24.16.64 at firewall | Cisco Talos confirmed malicious</t>
        </is>
      </c>
      <c r="P2191" s="200" t="inlineStr">
        <is>
          <t>Network perimeter / Email / Web</t>
        </is>
      </c>
      <c r="Q2191" s="200" t="inlineStr">
        <is>
          <t>P3</t>
        </is>
      </c>
      <c r="R2191" s="200" t="inlineStr">
        <is>
          <t>🚫 Block IP at firewall immediately | 🔍 Check logs for existing connections | 🛡️ Add to threat intelligence blocklist</t>
        </is>
      </c>
      <c r="S2191" s="200" t="inlineStr">
        <is>
          <t>Check ip-api.com + AbuseIPDB for context</t>
        </is>
      </c>
      <c r="T2191" s="200" t="n">
        <v>0</v>
      </c>
      <c r="U2191" s="200" t="n">
        <v>0</v>
      </c>
      <c r="V2191" s="200" t="inlineStr">
        <is>
          <t>T1110:Brute Force | T1190:Exploit Public-Facing Application | T1566:Phishing</t>
        </is>
      </c>
      <c r="W2191" s="200" t="n">
        <v>1</v>
      </c>
      <c r="X2191" s="200" t="inlineStr">
        <is>
          <t>MEDIUM (60%)</t>
        </is>
      </c>
      <c r="Y2191" s="200" t="inlineStr">
        <is>
          <t>NONE</t>
        </is>
      </c>
      <c r="Z2191" s="200" t="inlineStr">
        <is>
          <t>NONE</t>
        </is>
      </c>
      <c r="AA2191" s="200" t="inlineStr">
        <is>
          <t>NONE</t>
        </is>
      </c>
      <c r="AB2191" s="200" t="inlineStr">
        <is>
          <t>NONE</t>
        </is>
      </c>
      <c r="AC2191" s="200" t="n">
        <v>0</v>
      </c>
      <c r="AD2191" s="200" t="inlineStr"/>
    </row>
    <row r="2192">
      <c r="A2192" s="200" t="inlineStr">
        <is>
          <t>TALOS_IP</t>
        </is>
      </c>
      <c r="B2192" s="200" t="inlineStr">
        <is>
          <t>0c9b77fa8b75</t>
        </is>
      </c>
      <c r="C2192" s="200" t="inlineStr">
        <is>
          <t>Cisco Talos Blacklisted IP: 1.24.16.66 | Verified malicious | Sources: TALOS</t>
        </is>
      </c>
      <c r="D2192" s="200" t="n">
        <v>7</v>
      </c>
      <c r="E2192" s="200" t="inlineStr">
        <is>
          <t>HIGH</t>
        </is>
      </c>
      <c r="F2192" s="200" t="n">
        <v>3</v>
      </c>
      <c r="G2192" s="200" t="n">
        <v>2</v>
      </c>
      <c r="H2192" s="200" t="inlineStr">
        <is>
          <t>HIGH</t>
        </is>
      </c>
      <c r="I2192" s="200" t="n">
        <v>13</v>
      </c>
      <c r="J2192" s="200" t="inlineStr">
        <is>
          <t>NO</t>
        </is>
      </c>
      <c r="K2192" s="200" t="inlineStr">
        <is>
          <t>https://talosintelligence.com/reputation_center/lookup?search=1.24.16.66</t>
        </is>
      </c>
      <c r="L2192" s="200" t="inlineStr">
        <is>
          <t>2026-03-03 18:53</t>
        </is>
      </c>
      <c r="M2192" s="200" t="inlineStr">
        <is>
          <t>Block IP</t>
        </is>
      </c>
      <c r="N2192" s="200" t="inlineStr">
        <is>
          <t>https://talosintelligence.com/reputation_center/lookup?search=1.24.16.66</t>
        </is>
      </c>
      <c r="O2192" s="200" t="inlineStr">
        <is>
          <t>Block IP 1.24.16.66 at firewall | Cisco Talos confirmed malicious</t>
        </is>
      </c>
      <c r="P2192" s="200" t="inlineStr">
        <is>
          <t>Network perimeter / Email / Web</t>
        </is>
      </c>
      <c r="Q2192" s="200" t="inlineStr">
        <is>
          <t>P3</t>
        </is>
      </c>
      <c r="R2192" s="200" t="inlineStr">
        <is>
          <t>🚫 Block IP at firewall immediately | 🔍 Check logs for existing connections | 🛡️ Add to threat intelligence blocklist</t>
        </is>
      </c>
      <c r="S2192" s="200" t="inlineStr">
        <is>
          <t>Check ip-api.com + AbuseIPDB for context</t>
        </is>
      </c>
      <c r="T2192" s="200" t="n">
        <v>0</v>
      </c>
      <c r="U2192" s="200" t="n">
        <v>0</v>
      </c>
      <c r="V2192" s="200" t="inlineStr">
        <is>
          <t>T1110:Brute Force | T1190:Exploit Public-Facing Application | T1566:Phishing</t>
        </is>
      </c>
      <c r="W2192" s="200" t="n">
        <v>1</v>
      </c>
      <c r="X2192" s="200" t="inlineStr">
        <is>
          <t>MEDIUM (60%)</t>
        </is>
      </c>
      <c r="Y2192" s="200" t="inlineStr">
        <is>
          <t>NONE</t>
        </is>
      </c>
      <c r="Z2192" s="200" t="inlineStr">
        <is>
          <t>NONE</t>
        </is>
      </c>
      <c r="AA2192" s="200" t="inlineStr">
        <is>
          <t>NONE</t>
        </is>
      </c>
      <c r="AB2192" s="200" t="inlineStr">
        <is>
          <t>NONE</t>
        </is>
      </c>
      <c r="AC2192" s="200" t="n">
        <v>0</v>
      </c>
      <c r="AD2192" s="200" t="inlineStr"/>
    </row>
    <row r="2193">
      <c r="A2193" s="200" t="inlineStr">
        <is>
          <t>TALOS_IP</t>
        </is>
      </c>
      <c r="B2193" s="200" t="inlineStr">
        <is>
          <t>c5782302bb25</t>
        </is>
      </c>
      <c r="C2193" s="200" t="inlineStr">
        <is>
          <t>Cisco Talos Blacklisted IP: 1.24.16.68 | Verified malicious | Sources: TALOS</t>
        </is>
      </c>
      <c r="D2193" s="200" t="n">
        <v>7</v>
      </c>
      <c r="E2193" s="200" t="inlineStr">
        <is>
          <t>HIGH</t>
        </is>
      </c>
      <c r="F2193" s="200" t="n">
        <v>3</v>
      </c>
      <c r="G2193" s="200" t="n">
        <v>2</v>
      </c>
      <c r="H2193" s="200" t="inlineStr">
        <is>
          <t>HIGH</t>
        </is>
      </c>
      <c r="I2193" s="200" t="n">
        <v>13</v>
      </c>
      <c r="J2193" s="200" t="inlineStr">
        <is>
          <t>NO</t>
        </is>
      </c>
      <c r="K2193" s="200" t="inlineStr">
        <is>
          <t>https://talosintelligence.com/reputation_center/lookup?search=1.24.16.68</t>
        </is>
      </c>
      <c r="L2193" s="200" t="inlineStr">
        <is>
          <t>2026-03-03 18:53</t>
        </is>
      </c>
      <c r="M2193" s="200" t="inlineStr">
        <is>
          <t>Block IP</t>
        </is>
      </c>
      <c r="N2193" s="200" t="inlineStr">
        <is>
          <t>https://talosintelligence.com/reputation_center/lookup?search=1.24.16.68</t>
        </is>
      </c>
      <c r="O2193" s="200" t="inlineStr">
        <is>
          <t>Block IP 1.24.16.68 at firewall | Cisco Talos confirmed malicious</t>
        </is>
      </c>
      <c r="P2193" s="200" t="inlineStr">
        <is>
          <t>Network perimeter / Email / Web</t>
        </is>
      </c>
      <c r="Q2193" s="200" t="inlineStr">
        <is>
          <t>P3</t>
        </is>
      </c>
      <c r="R2193" s="200" t="inlineStr">
        <is>
          <t>🚫 Block IP at firewall immediately | 🔍 Check logs for existing connections | 🛡️ Add to threat intelligence blocklist</t>
        </is>
      </c>
      <c r="S2193" s="200" t="inlineStr">
        <is>
          <t>Check ip-api.com + AbuseIPDB for context</t>
        </is>
      </c>
      <c r="T2193" s="200" t="n">
        <v>0</v>
      </c>
      <c r="U2193" s="200" t="n">
        <v>0</v>
      </c>
      <c r="V2193" s="200" t="inlineStr">
        <is>
          <t>T1110:Brute Force | T1190:Exploit Public-Facing Application | T1566:Phishing</t>
        </is>
      </c>
      <c r="W2193" s="200" t="n">
        <v>1</v>
      </c>
      <c r="X2193" s="200" t="inlineStr">
        <is>
          <t>MEDIUM (60%)</t>
        </is>
      </c>
      <c r="Y2193" s="200" t="inlineStr">
        <is>
          <t>NONE</t>
        </is>
      </c>
      <c r="Z2193" s="200" t="inlineStr">
        <is>
          <t>NONE</t>
        </is>
      </c>
      <c r="AA2193" s="200" t="inlineStr">
        <is>
          <t>NONE</t>
        </is>
      </c>
      <c r="AB2193" s="200" t="inlineStr">
        <is>
          <t>NONE</t>
        </is>
      </c>
      <c r="AC2193" s="200" t="n">
        <v>0</v>
      </c>
      <c r="AD2193" s="200" t="inlineStr"/>
    </row>
    <row r="2194">
      <c r="A2194" s="200" t="inlineStr">
        <is>
          <t>TALOS_IP</t>
        </is>
      </c>
      <c r="B2194" s="200" t="inlineStr">
        <is>
          <t>6d6f881b7503</t>
        </is>
      </c>
      <c r="C2194" s="200" t="inlineStr">
        <is>
          <t>Cisco Talos Blacklisted IP: 1.24.16.69 | Verified malicious | Sources: TALOS</t>
        </is>
      </c>
      <c r="D2194" s="200" t="n">
        <v>7</v>
      </c>
      <c r="E2194" s="200" t="inlineStr">
        <is>
          <t>HIGH</t>
        </is>
      </c>
      <c r="F2194" s="200" t="n">
        <v>3</v>
      </c>
      <c r="G2194" s="200" t="n">
        <v>2</v>
      </c>
      <c r="H2194" s="200" t="inlineStr">
        <is>
          <t>HIGH</t>
        </is>
      </c>
      <c r="I2194" s="200" t="n">
        <v>13</v>
      </c>
      <c r="J2194" s="200" t="inlineStr">
        <is>
          <t>NO</t>
        </is>
      </c>
      <c r="K2194" s="200" t="inlineStr">
        <is>
          <t>https://talosintelligence.com/reputation_center/lookup?search=1.24.16.69</t>
        </is>
      </c>
      <c r="L2194" s="200" t="inlineStr">
        <is>
          <t>2026-03-03 18:53</t>
        </is>
      </c>
      <c r="M2194" s="200" t="inlineStr">
        <is>
          <t>Block IP</t>
        </is>
      </c>
      <c r="N2194" s="200" t="inlineStr">
        <is>
          <t>https://talosintelligence.com/reputation_center/lookup?search=1.24.16.69</t>
        </is>
      </c>
      <c r="O2194" s="200" t="inlineStr">
        <is>
          <t>Block IP 1.24.16.69 at firewall | Cisco Talos confirmed malicious</t>
        </is>
      </c>
      <c r="P2194" s="200" t="inlineStr">
        <is>
          <t>Network perimeter / Email / Web</t>
        </is>
      </c>
      <c r="Q2194" s="200" t="inlineStr">
        <is>
          <t>P3</t>
        </is>
      </c>
      <c r="R2194" s="200" t="inlineStr">
        <is>
          <t>🚫 Block IP at firewall immediately | 🔍 Check logs for existing connections | 🛡️ Add to threat intelligence blocklist</t>
        </is>
      </c>
      <c r="S2194" s="200" t="inlineStr">
        <is>
          <t>Check ip-api.com + AbuseIPDB for context</t>
        </is>
      </c>
      <c r="T2194" s="200" t="n">
        <v>0</v>
      </c>
      <c r="U2194" s="200" t="n">
        <v>0</v>
      </c>
      <c r="V2194" s="200" t="inlineStr">
        <is>
          <t>T1110:Brute Force | T1190:Exploit Public-Facing Application | T1566:Phishing</t>
        </is>
      </c>
      <c r="W2194" s="200" t="n">
        <v>1</v>
      </c>
      <c r="X2194" s="200" t="inlineStr">
        <is>
          <t>MEDIUM (60%)</t>
        </is>
      </c>
      <c r="Y2194" s="200" t="inlineStr">
        <is>
          <t>NONE</t>
        </is>
      </c>
      <c r="Z2194" s="200" t="inlineStr">
        <is>
          <t>NONE</t>
        </is>
      </c>
      <c r="AA2194" s="200" t="inlineStr">
        <is>
          <t>NONE</t>
        </is>
      </c>
      <c r="AB2194" s="200" t="inlineStr">
        <is>
          <t>NONE</t>
        </is>
      </c>
      <c r="AC2194" s="200" t="n">
        <v>0</v>
      </c>
      <c r="AD2194" s="200" t="inlineStr"/>
    </row>
    <row r="2195">
      <c r="A2195" s="200" t="inlineStr">
        <is>
          <t>TALOS_IP</t>
        </is>
      </c>
      <c r="B2195" s="200" t="inlineStr">
        <is>
          <t>8f9fac7ce973</t>
        </is>
      </c>
      <c r="C2195" s="200" t="inlineStr">
        <is>
          <t>Cisco Talos Blacklisted IP: 1.24.16.79 | Verified malicious | Sources: TALOS</t>
        </is>
      </c>
      <c r="D2195" s="200" t="n">
        <v>7</v>
      </c>
      <c r="E2195" s="200" t="inlineStr">
        <is>
          <t>HIGH</t>
        </is>
      </c>
      <c r="F2195" s="200" t="n">
        <v>3</v>
      </c>
      <c r="G2195" s="200" t="n">
        <v>2</v>
      </c>
      <c r="H2195" s="200" t="inlineStr">
        <is>
          <t>HIGH</t>
        </is>
      </c>
      <c r="I2195" s="200" t="n">
        <v>13</v>
      </c>
      <c r="J2195" s="200" t="inlineStr">
        <is>
          <t>NO</t>
        </is>
      </c>
      <c r="K2195" s="200" t="inlineStr">
        <is>
          <t>https://talosintelligence.com/reputation_center/lookup?search=1.24.16.79</t>
        </is>
      </c>
      <c r="L2195" s="200" t="inlineStr">
        <is>
          <t>2026-03-03 18:53</t>
        </is>
      </c>
      <c r="M2195" s="200" t="inlineStr">
        <is>
          <t>Block IP</t>
        </is>
      </c>
      <c r="N2195" s="200" t="inlineStr">
        <is>
          <t>https://talosintelligence.com/reputation_center/lookup?search=1.24.16.79</t>
        </is>
      </c>
      <c r="O2195" s="200" t="inlineStr">
        <is>
          <t>Block IP 1.24.16.79 at firewall | Cisco Talos confirmed malicious</t>
        </is>
      </c>
      <c r="P2195" s="200" t="inlineStr">
        <is>
          <t>Network perimeter / Email / Web</t>
        </is>
      </c>
      <c r="Q2195" s="200" t="inlineStr">
        <is>
          <t>P3</t>
        </is>
      </c>
      <c r="R2195" s="200" t="inlineStr">
        <is>
          <t>🚫 Block IP at firewall immediately | 🔍 Check logs for existing connections | 🛡️ Add to threat intelligence blocklist</t>
        </is>
      </c>
      <c r="S2195" s="200" t="inlineStr">
        <is>
          <t>Check ip-api.com + AbuseIPDB for context</t>
        </is>
      </c>
      <c r="T2195" s="200" t="n">
        <v>0</v>
      </c>
      <c r="U2195" s="200" t="n">
        <v>0</v>
      </c>
      <c r="V2195" s="200" t="inlineStr">
        <is>
          <t>T1110:Brute Force | T1190:Exploit Public-Facing Application | T1566:Phishing</t>
        </is>
      </c>
      <c r="W2195" s="200" t="n">
        <v>1</v>
      </c>
      <c r="X2195" s="200" t="inlineStr">
        <is>
          <t>MEDIUM (60%)</t>
        </is>
      </c>
      <c r="Y2195" s="200" t="inlineStr">
        <is>
          <t>NONE</t>
        </is>
      </c>
      <c r="Z2195" s="200" t="inlineStr">
        <is>
          <t>NONE</t>
        </is>
      </c>
      <c r="AA2195" s="200" t="inlineStr">
        <is>
          <t>NONE</t>
        </is>
      </c>
      <c r="AB2195" s="200" t="inlineStr">
        <is>
          <t>NONE</t>
        </is>
      </c>
      <c r="AC2195" s="200" t="n">
        <v>0</v>
      </c>
      <c r="AD2195" s="200" t="inlineStr"/>
    </row>
    <row r="2196">
      <c r="A2196" s="200" t="inlineStr">
        <is>
          <t>TALOS_IP</t>
        </is>
      </c>
      <c r="B2196" s="200" t="inlineStr">
        <is>
          <t>1109243acc4c</t>
        </is>
      </c>
      <c r="C2196" s="200" t="inlineStr">
        <is>
          <t>Cisco Talos Blacklisted IP: 1.24.16.81 | Verified malicious | Sources: TALOS</t>
        </is>
      </c>
      <c r="D2196" s="200" t="n">
        <v>7</v>
      </c>
      <c r="E2196" s="200" t="inlineStr">
        <is>
          <t>HIGH</t>
        </is>
      </c>
      <c r="F2196" s="200" t="n">
        <v>3</v>
      </c>
      <c r="G2196" s="200" t="n">
        <v>2</v>
      </c>
      <c r="H2196" s="200" t="inlineStr">
        <is>
          <t>HIGH</t>
        </is>
      </c>
      <c r="I2196" s="200" t="n">
        <v>13</v>
      </c>
      <c r="J2196" s="200" t="inlineStr">
        <is>
          <t>NO</t>
        </is>
      </c>
      <c r="K2196" s="200" t="inlineStr">
        <is>
          <t>https://talosintelligence.com/reputation_center/lookup?search=1.24.16.81</t>
        </is>
      </c>
      <c r="L2196" s="200" t="inlineStr">
        <is>
          <t>2026-03-03 18:53</t>
        </is>
      </c>
      <c r="M2196" s="200" t="inlineStr">
        <is>
          <t>Block IP</t>
        </is>
      </c>
      <c r="N2196" s="200" t="inlineStr">
        <is>
          <t>https://talosintelligence.com/reputation_center/lookup?search=1.24.16.81</t>
        </is>
      </c>
      <c r="O2196" s="200" t="inlineStr">
        <is>
          <t>Block IP 1.24.16.81 at firewall | Cisco Talos confirmed malicious</t>
        </is>
      </c>
      <c r="P2196" s="200" t="inlineStr">
        <is>
          <t>Network perimeter / Email / Web</t>
        </is>
      </c>
      <c r="Q2196" s="200" t="inlineStr">
        <is>
          <t>P3</t>
        </is>
      </c>
      <c r="R2196" s="200" t="inlineStr">
        <is>
          <t>🚫 Block IP at firewall immediately | 🔍 Check logs for existing connections | 🛡️ Add to threat intelligence blocklist</t>
        </is>
      </c>
      <c r="S2196" s="200" t="inlineStr">
        <is>
          <t>Check ip-api.com + AbuseIPDB for context</t>
        </is>
      </c>
      <c r="T2196" s="200" t="n">
        <v>0</v>
      </c>
      <c r="U2196" s="200" t="n">
        <v>0</v>
      </c>
      <c r="V2196" s="200" t="inlineStr">
        <is>
          <t>T1110:Brute Force | T1190:Exploit Public-Facing Application | T1566:Phishing</t>
        </is>
      </c>
      <c r="W2196" s="200" t="n">
        <v>1</v>
      </c>
      <c r="X2196" s="200" t="inlineStr">
        <is>
          <t>MEDIUM (60%)</t>
        </is>
      </c>
      <c r="Y2196" s="200" t="inlineStr">
        <is>
          <t>NONE</t>
        </is>
      </c>
      <c r="Z2196" s="200" t="inlineStr">
        <is>
          <t>NONE</t>
        </is>
      </c>
      <c r="AA2196" s="200" t="inlineStr">
        <is>
          <t>NONE</t>
        </is>
      </c>
      <c r="AB2196" s="200" t="inlineStr">
        <is>
          <t>NONE</t>
        </is>
      </c>
      <c r="AC2196" s="200" t="n">
        <v>0</v>
      </c>
      <c r="AD2196" s="200" t="inlineStr"/>
    </row>
    <row r="2197">
      <c r="A2197" s="200" t="inlineStr">
        <is>
          <t>TALOS_IP</t>
        </is>
      </c>
      <c r="B2197" s="200" t="inlineStr">
        <is>
          <t>1796b9c4e5a2</t>
        </is>
      </c>
      <c r="C2197" s="200" t="inlineStr">
        <is>
          <t>Cisco Talos Blacklisted IP: 1.24.16.9 | Verified malicious | Sources: TALOS</t>
        </is>
      </c>
      <c r="D2197" s="200" t="n">
        <v>7</v>
      </c>
      <c r="E2197" s="200" t="inlineStr">
        <is>
          <t>HIGH</t>
        </is>
      </c>
      <c r="F2197" s="200" t="n">
        <v>3</v>
      </c>
      <c r="G2197" s="200" t="n">
        <v>2</v>
      </c>
      <c r="H2197" s="200" t="inlineStr">
        <is>
          <t>HIGH</t>
        </is>
      </c>
      <c r="I2197" s="200" t="n">
        <v>13</v>
      </c>
      <c r="J2197" s="200" t="inlineStr">
        <is>
          <t>NO</t>
        </is>
      </c>
      <c r="K2197" s="200" t="inlineStr">
        <is>
          <t>https://talosintelligence.com/reputation_center/lookup?search=1.24.16.9</t>
        </is>
      </c>
      <c r="L2197" s="200" t="inlineStr">
        <is>
          <t>2026-03-03 18:53</t>
        </is>
      </c>
      <c r="M2197" s="200" t="inlineStr">
        <is>
          <t>Block IP</t>
        </is>
      </c>
      <c r="N2197" s="200" t="inlineStr">
        <is>
          <t>https://talosintelligence.com/reputation_center/lookup?search=1.24.16.9</t>
        </is>
      </c>
      <c r="O2197" s="200" t="inlineStr">
        <is>
          <t>Block IP 1.24.16.9 at firewall | Cisco Talos confirmed malicious</t>
        </is>
      </c>
      <c r="P2197" s="200" t="inlineStr">
        <is>
          <t>Network perimeter / Email / Web</t>
        </is>
      </c>
      <c r="Q2197" s="200" t="inlineStr">
        <is>
          <t>P3</t>
        </is>
      </c>
      <c r="R2197" s="200" t="inlineStr">
        <is>
          <t>🚫 Block IP at firewall immediately | 🔍 Check logs for existing connections | 🛡️ Add to threat intelligence blocklist</t>
        </is>
      </c>
      <c r="S2197" s="200" t="inlineStr">
        <is>
          <t>Check ip-api.com + AbuseIPDB for context</t>
        </is>
      </c>
      <c r="T2197" s="200" t="n">
        <v>0</v>
      </c>
      <c r="U2197" s="200" t="n">
        <v>0</v>
      </c>
      <c r="V2197" s="200" t="inlineStr">
        <is>
          <t>T1110:Brute Force | T1190:Exploit Public-Facing Application | T1566:Phishing</t>
        </is>
      </c>
      <c r="W2197" s="200" t="n">
        <v>1</v>
      </c>
      <c r="X2197" s="200" t="inlineStr">
        <is>
          <t>MEDIUM (60%)</t>
        </is>
      </c>
      <c r="Y2197" s="200" t="inlineStr">
        <is>
          <t>NONE</t>
        </is>
      </c>
      <c r="Z2197" s="200" t="inlineStr">
        <is>
          <t>NONE</t>
        </is>
      </c>
      <c r="AA2197" s="200" t="inlineStr">
        <is>
          <t>NONE</t>
        </is>
      </c>
      <c r="AB2197" s="200" t="inlineStr">
        <is>
          <t>NONE</t>
        </is>
      </c>
      <c r="AC2197" s="200" t="n">
        <v>0</v>
      </c>
      <c r="AD2197" s="200" t="inlineStr"/>
    </row>
    <row r="2198">
      <c r="A2198" s="200" t="inlineStr">
        <is>
          <t>TALOS_IP</t>
        </is>
      </c>
      <c r="B2198" s="200" t="inlineStr">
        <is>
          <t>a338e6eca4ef</t>
        </is>
      </c>
      <c r="C2198" s="200" t="inlineStr">
        <is>
          <t>Cisco Talos Blacklisted IP: 1.24.16.93 | Verified malicious | Sources: TALOS</t>
        </is>
      </c>
      <c r="D2198" s="200" t="n">
        <v>7</v>
      </c>
      <c r="E2198" s="200" t="inlineStr">
        <is>
          <t>HIGH</t>
        </is>
      </c>
      <c r="F2198" s="200" t="n">
        <v>3</v>
      </c>
      <c r="G2198" s="200" t="n">
        <v>2</v>
      </c>
      <c r="H2198" s="200" t="inlineStr">
        <is>
          <t>HIGH</t>
        </is>
      </c>
      <c r="I2198" s="200" t="n">
        <v>13</v>
      </c>
      <c r="J2198" s="200" t="inlineStr">
        <is>
          <t>NO</t>
        </is>
      </c>
      <c r="K2198" s="200" t="inlineStr">
        <is>
          <t>https://talosintelligence.com/reputation_center/lookup?search=1.24.16.93</t>
        </is>
      </c>
      <c r="L2198" s="200" t="inlineStr">
        <is>
          <t>2026-03-03 18:53</t>
        </is>
      </c>
      <c r="M2198" s="200" t="inlineStr">
        <is>
          <t>Block IP</t>
        </is>
      </c>
      <c r="N2198" s="200" t="inlineStr">
        <is>
          <t>https://talosintelligence.com/reputation_center/lookup?search=1.24.16.93</t>
        </is>
      </c>
      <c r="O2198" s="200" t="inlineStr">
        <is>
          <t>Block IP 1.24.16.93 at firewall | Cisco Talos confirmed malicious</t>
        </is>
      </c>
      <c r="P2198" s="200" t="inlineStr">
        <is>
          <t>Network perimeter / Email / Web</t>
        </is>
      </c>
      <c r="Q2198" s="200" t="inlineStr">
        <is>
          <t>P3</t>
        </is>
      </c>
      <c r="R2198" s="200" t="inlineStr">
        <is>
          <t>🚫 Block IP at firewall immediately | 🔍 Check logs for existing connections | 🛡️ Add to threat intelligence blocklist</t>
        </is>
      </c>
      <c r="S2198" s="200" t="inlineStr">
        <is>
          <t>Check ip-api.com + AbuseIPDB for context</t>
        </is>
      </c>
      <c r="T2198" s="200" t="n">
        <v>0</v>
      </c>
      <c r="U2198" s="200" t="n">
        <v>0</v>
      </c>
      <c r="V2198" s="200" t="inlineStr">
        <is>
          <t>T1110:Brute Force | T1190:Exploit Public-Facing Application | T1566:Phishing</t>
        </is>
      </c>
      <c r="W2198" s="200" t="n">
        <v>1</v>
      </c>
      <c r="X2198" s="200" t="inlineStr">
        <is>
          <t>MEDIUM (60%)</t>
        </is>
      </c>
      <c r="Y2198" s="200" t="inlineStr">
        <is>
          <t>NONE</t>
        </is>
      </c>
      <c r="Z2198" s="200" t="inlineStr">
        <is>
          <t>NONE</t>
        </is>
      </c>
      <c r="AA2198" s="200" t="inlineStr">
        <is>
          <t>NONE</t>
        </is>
      </c>
      <c r="AB2198" s="200" t="inlineStr">
        <is>
          <t>NONE</t>
        </is>
      </c>
      <c r="AC2198" s="200" t="n">
        <v>0</v>
      </c>
      <c r="AD2198" s="200" t="inlineStr"/>
    </row>
    <row r="2199">
      <c r="A2199" s="200" t="inlineStr">
        <is>
          <t>TALOS_IP</t>
        </is>
      </c>
      <c r="B2199" s="200" t="inlineStr">
        <is>
          <t>e73baabdb69c</t>
        </is>
      </c>
      <c r="C2199" s="200" t="inlineStr">
        <is>
          <t>Cisco Talos Blacklisted IP: 1.24.16.98 | Verified malicious | Sources: TALOS</t>
        </is>
      </c>
      <c r="D2199" s="200" t="n">
        <v>7</v>
      </c>
      <c r="E2199" s="200" t="inlineStr">
        <is>
          <t>HIGH</t>
        </is>
      </c>
      <c r="F2199" s="200" t="n">
        <v>3</v>
      </c>
      <c r="G2199" s="200" t="n">
        <v>2</v>
      </c>
      <c r="H2199" s="200" t="inlineStr">
        <is>
          <t>HIGH</t>
        </is>
      </c>
      <c r="I2199" s="200" t="n">
        <v>13</v>
      </c>
      <c r="J2199" s="200" t="inlineStr">
        <is>
          <t>NO</t>
        </is>
      </c>
      <c r="K2199" s="200" t="inlineStr">
        <is>
          <t>https://talosintelligence.com/reputation_center/lookup?search=1.24.16.98</t>
        </is>
      </c>
      <c r="L2199" s="200" t="inlineStr">
        <is>
          <t>2026-03-03 18:53</t>
        </is>
      </c>
      <c r="M2199" s="200" t="inlineStr">
        <is>
          <t>Block IP</t>
        </is>
      </c>
      <c r="N2199" s="200" t="inlineStr">
        <is>
          <t>https://talosintelligence.com/reputation_center/lookup?search=1.24.16.98</t>
        </is>
      </c>
      <c r="O2199" s="200" t="inlineStr">
        <is>
          <t>Block IP 1.24.16.98 at firewall | Cisco Talos confirmed malicious</t>
        </is>
      </c>
      <c r="P2199" s="200" t="inlineStr">
        <is>
          <t>Network perimeter / Email / Web</t>
        </is>
      </c>
      <c r="Q2199" s="200" t="inlineStr">
        <is>
          <t>P3</t>
        </is>
      </c>
      <c r="R2199" s="200" t="inlineStr">
        <is>
          <t>🚫 Block IP at firewall immediately | 🔍 Check logs for existing connections | 🛡️ Add to threat intelligence blocklist</t>
        </is>
      </c>
      <c r="S2199" s="200" t="inlineStr">
        <is>
          <t>Check ip-api.com + AbuseIPDB for context</t>
        </is>
      </c>
      <c r="T2199" s="200" t="n">
        <v>0</v>
      </c>
      <c r="U2199" s="200" t="n">
        <v>0</v>
      </c>
      <c r="V2199" s="200" t="inlineStr">
        <is>
          <t>T1110:Brute Force | T1190:Exploit Public-Facing Application | T1566:Phishing</t>
        </is>
      </c>
      <c r="W2199" s="200" t="n">
        <v>1</v>
      </c>
      <c r="X2199" s="200" t="inlineStr">
        <is>
          <t>MEDIUM (60%)</t>
        </is>
      </c>
      <c r="Y2199" s="200" t="inlineStr">
        <is>
          <t>NONE</t>
        </is>
      </c>
      <c r="Z2199" s="200" t="inlineStr">
        <is>
          <t>NONE</t>
        </is>
      </c>
      <c r="AA2199" s="200" t="inlineStr">
        <is>
          <t>NONE</t>
        </is>
      </c>
      <c r="AB2199" s="200" t="inlineStr">
        <is>
          <t>NONE</t>
        </is>
      </c>
      <c r="AC2199" s="200" t="n">
        <v>0</v>
      </c>
      <c r="AD2199" s="200" t="inlineStr"/>
    </row>
    <row r="2200">
      <c r="A2200" s="200" t="inlineStr">
        <is>
          <t>TALOS_IP</t>
        </is>
      </c>
      <c r="B2200" s="200" t="inlineStr">
        <is>
          <t>c1a27f1f97eb</t>
        </is>
      </c>
      <c r="C2200" s="200" t="inlineStr">
        <is>
          <t>Cisco Talos Blacklisted IP: 1.25.64.231 | Verified malicious | Sources: TALOS</t>
        </is>
      </c>
      <c r="D2200" s="200" t="n">
        <v>7</v>
      </c>
      <c r="E2200" s="200" t="inlineStr">
        <is>
          <t>HIGH</t>
        </is>
      </c>
      <c r="F2200" s="200" t="n">
        <v>3</v>
      </c>
      <c r="G2200" s="200" t="n">
        <v>2</v>
      </c>
      <c r="H2200" s="200" t="inlineStr">
        <is>
          <t>HIGH</t>
        </is>
      </c>
      <c r="I2200" s="200" t="n">
        <v>13</v>
      </c>
      <c r="J2200" s="200" t="inlineStr">
        <is>
          <t>NO</t>
        </is>
      </c>
      <c r="K2200" s="200" t="inlineStr">
        <is>
          <t>https://talosintelligence.com/reputation_center/lookup?search=1.25.64.231</t>
        </is>
      </c>
      <c r="L2200" s="200" t="inlineStr">
        <is>
          <t>2026-03-03 18:53</t>
        </is>
      </c>
      <c r="M2200" s="200" t="inlineStr">
        <is>
          <t>Block IP</t>
        </is>
      </c>
      <c r="N2200" s="200" t="inlineStr">
        <is>
          <t>https://talosintelligence.com/reputation_center/lookup?search=1.25.64.231</t>
        </is>
      </c>
      <c r="O2200" s="200" t="inlineStr">
        <is>
          <t>Block IP 1.25.64.231 at firewall | Cisco Talos confirmed malicious</t>
        </is>
      </c>
      <c r="P2200" s="200" t="inlineStr">
        <is>
          <t>Network perimeter / Email / Web</t>
        </is>
      </c>
      <c r="Q2200" s="200" t="inlineStr">
        <is>
          <t>P3</t>
        </is>
      </c>
      <c r="R2200" s="200" t="inlineStr">
        <is>
          <t>🚫 Block IP at firewall immediately | 🔍 Check logs for existing connections | 🛡️ Add to threat intelligence blocklist</t>
        </is>
      </c>
      <c r="S2200" s="200" t="inlineStr">
        <is>
          <t>Check ip-api.com + AbuseIPDB for context</t>
        </is>
      </c>
      <c r="T2200" s="200" t="n">
        <v>0</v>
      </c>
      <c r="U2200" s="200" t="n">
        <v>0</v>
      </c>
      <c r="V2200" s="200" t="inlineStr">
        <is>
          <t>T1110:Brute Force | T1190:Exploit Public-Facing Application | T1566:Phishing</t>
        </is>
      </c>
      <c r="W2200" s="200" t="n">
        <v>1</v>
      </c>
      <c r="X2200" s="200" t="inlineStr">
        <is>
          <t>MEDIUM (60%)</t>
        </is>
      </c>
      <c r="Y2200" s="200" t="inlineStr">
        <is>
          <t>NONE</t>
        </is>
      </c>
      <c r="Z2200" s="200" t="inlineStr">
        <is>
          <t>NONE</t>
        </is>
      </c>
      <c r="AA2200" s="200" t="inlineStr">
        <is>
          <t>NONE</t>
        </is>
      </c>
      <c r="AB2200" s="200" t="inlineStr">
        <is>
          <t>NONE</t>
        </is>
      </c>
      <c r="AC2200" s="200" t="n">
        <v>0</v>
      </c>
      <c r="AD2200" s="200" t="inlineStr"/>
    </row>
    <row r="2201">
      <c r="A2201" s="200" t="inlineStr">
        <is>
          <t>TALOS_IP</t>
        </is>
      </c>
      <c r="B2201" s="200" t="inlineStr">
        <is>
          <t>d512688fcddc</t>
        </is>
      </c>
      <c r="C2201" s="200" t="inlineStr">
        <is>
          <t>Cisco Talos Blacklisted IP: 1.25.75.244 | Verified malicious | Sources: TALOS</t>
        </is>
      </c>
      <c r="D2201" s="200" t="n">
        <v>7</v>
      </c>
      <c r="E2201" s="200" t="inlineStr">
        <is>
          <t>HIGH</t>
        </is>
      </c>
      <c r="F2201" s="200" t="n">
        <v>3</v>
      </c>
      <c r="G2201" s="200" t="n">
        <v>2</v>
      </c>
      <c r="H2201" s="200" t="inlineStr">
        <is>
          <t>HIGH</t>
        </is>
      </c>
      <c r="I2201" s="200" t="n">
        <v>13</v>
      </c>
      <c r="J2201" s="200" t="inlineStr">
        <is>
          <t>NO</t>
        </is>
      </c>
      <c r="K2201" s="200" t="inlineStr">
        <is>
          <t>https://talosintelligence.com/reputation_center/lookup?search=1.25.75.244</t>
        </is>
      </c>
      <c r="L2201" s="200" t="inlineStr">
        <is>
          <t>2026-03-03 18:53</t>
        </is>
      </c>
      <c r="M2201" s="200" t="inlineStr">
        <is>
          <t>Block IP</t>
        </is>
      </c>
      <c r="N2201" s="200" t="inlineStr">
        <is>
          <t>https://talosintelligence.com/reputation_center/lookup?search=1.25.75.244</t>
        </is>
      </c>
      <c r="O2201" s="200" t="inlineStr">
        <is>
          <t>Block IP 1.25.75.244 at firewall | Cisco Talos confirmed malicious</t>
        </is>
      </c>
      <c r="P2201" s="200" t="inlineStr">
        <is>
          <t>Network perimeter / Email / Web</t>
        </is>
      </c>
      <c r="Q2201" s="200" t="inlineStr">
        <is>
          <t>P3</t>
        </is>
      </c>
      <c r="R2201" s="200" t="inlineStr">
        <is>
          <t>🚫 Block IP at firewall immediately | 🔍 Check logs for existing connections | 🛡️ Add to threat intelligence blocklist</t>
        </is>
      </c>
      <c r="S2201" s="200" t="inlineStr">
        <is>
          <t>Check ip-api.com + AbuseIPDB for context</t>
        </is>
      </c>
      <c r="T2201" s="200" t="n">
        <v>0</v>
      </c>
      <c r="U2201" s="200" t="n">
        <v>0</v>
      </c>
      <c r="V2201" s="200" t="inlineStr">
        <is>
          <t>T1110:Brute Force | T1190:Exploit Public-Facing Application | T1566:Phishing</t>
        </is>
      </c>
      <c r="W2201" s="200" t="n">
        <v>1</v>
      </c>
      <c r="X2201" s="200" t="inlineStr">
        <is>
          <t>MEDIUM (60%)</t>
        </is>
      </c>
      <c r="Y2201" s="200" t="inlineStr">
        <is>
          <t>NONE</t>
        </is>
      </c>
      <c r="Z2201" s="200" t="inlineStr">
        <is>
          <t>NONE</t>
        </is>
      </c>
      <c r="AA2201" s="200" t="inlineStr">
        <is>
          <t>NONE</t>
        </is>
      </c>
      <c r="AB2201" s="200" t="inlineStr">
        <is>
          <t>NONE</t>
        </is>
      </c>
      <c r="AC2201" s="200" t="n">
        <v>0</v>
      </c>
      <c r="AD2201" s="200" t="inlineStr"/>
    </row>
    <row r="2202">
      <c r="A2202" s="200" t="inlineStr">
        <is>
          <t>TALOS_IP</t>
        </is>
      </c>
      <c r="B2202" s="200" t="inlineStr">
        <is>
          <t>e43aa321f09e</t>
        </is>
      </c>
      <c r="C2202" s="200" t="inlineStr">
        <is>
          <t>Cisco Talos Blacklisted IP: 1.27.76.178 | Verified malicious | Sources: TALOS</t>
        </is>
      </c>
      <c r="D2202" s="200" t="n">
        <v>7</v>
      </c>
      <c r="E2202" s="200" t="inlineStr">
        <is>
          <t>HIGH</t>
        </is>
      </c>
      <c r="F2202" s="200" t="n">
        <v>3</v>
      </c>
      <c r="G2202" s="200" t="n">
        <v>2</v>
      </c>
      <c r="H2202" s="200" t="inlineStr">
        <is>
          <t>HIGH</t>
        </is>
      </c>
      <c r="I2202" s="200" t="n">
        <v>13</v>
      </c>
      <c r="J2202" s="200" t="inlineStr">
        <is>
          <t>NO</t>
        </is>
      </c>
      <c r="K2202" s="200" t="inlineStr">
        <is>
          <t>https://talosintelligence.com/reputation_center/lookup?search=1.27.76.178</t>
        </is>
      </c>
      <c r="L2202" s="200" t="inlineStr">
        <is>
          <t>2026-03-03 18:53</t>
        </is>
      </c>
      <c r="M2202" s="200" t="inlineStr">
        <is>
          <t>Block IP</t>
        </is>
      </c>
      <c r="N2202" s="200" t="inlineStr">
        <is>
          <t>https://talosintelligence.com/reputation_center/lookup?search=1.27.76.178</t>
        </is>
      </c>
      <c r="O2202" s="200" t="inlineStr">
        <is>
          <t>Block IP 1.27.76.178 at firewall | Cisco Talos confirmed malicious</t>
        </is>
      </c>
      <c r="P2202" s="200" t="inlineStr">
        <is>
          <t>Network perimeter / Email / Web</t>
        </is>
      </c>
      <c r="Q2202" s="200" t="inlineStr">
        <is>
          <t>P3</t>
        </is>
      </c>
      <c r="R2202" s="200" t="inlineStr">
        <is>
          <t>🚫 Block IP at firewall immediately | 🔍 Check logs for existing connections | 🛡️ Add to threat intelligence blocklist</t>
        </is>
      </c>
      <c r="S2202" s="200" t="inlineStr">
        <is>
          <t>Check ip-api.com + AbuseIPDB for context</t>
        </is>
      </c>
      <c r="T2202" s="200" t="n">
        <v>0</v>
      </c>
      <c r="U2202" s="200" t="n">
        <v>0</v>
      </c>
      <c r="V2202" s="200" t="inlineStr">
        <is>
          <t>T1110:Brute Force | T1190:Exploit Public-Facing Application | T1566:Phishing</t>
        </is>
      </c>
      <c r="W2202" s="200" t="n">
        <v>1</v>
      </c>
      <c r="X2202" s="200" t="inlineStr">
        <is>
          <t>MEDIUM (60%)</t>
        </is>
      </c>
      <c r="Y2202" s="200" t="inlineStr">
        <is>
          <t>NONE</t>
        </is>
      </c>
      <c r="Z2202" s="200" t="inlineStr">
        <is>
          <t>NONE</t>
        </is>
      </c>
      <c r="AA2202" s="200" t="inlineStr">
        <is>
          <t>NONE</t>
        </is>
      </c>
      <c r="AB2202" s="200" t="inlineStr">
        <is>
          <t>NONE</t>
        </is>
      </c>
      <c r="AC2202" s="200" t="n">
        <v>0</v>
      </c>
      <c r="AD2202" s="200" t="inlineStr"/>
    </row>
    <row r="2203">
      <c r="A2203" s="200" t="inlineStr">
        <is>
          <t>TALOS_IP</t>
        </is>
      </c>
      <c r="B2203" s="200" t="inlineStr">
        <is>
          <t>6f92c38e6764</t>
        </is>
      </c>
      <c r="C2203" s="200" t="inlineStr">
        <is>
          <t>Cisco Talos Blacklisted IP: 1.29.34.200 | Verified malicious | Sources: TALOS</t>
        </is>
      </c>
      <c r="D2203" s="200" t="n">
        <v>7</v>
      </c>
      <c r="E2203" s="200" t="inlineStr">
        <is>
          <t>HIGH</t>
        </is>
      </c>
      <c r="F2203" s="200" t="n">
        <v>3</v>
      </c>
      <c r="G2203" s="200" t="n">
        <v>2</v>
      </c>
      <c r="H2203" s="200" t="inlineStr">
        <is>
          <t>HIGH</t>
        </is>
      </c>
      <c r="I2203" s="200" t="n">
        <v>13</v>
      </c>
      <c r="J2203" s="200" t="inlineStr">
        <is>
          <t>NO</t>
        </is>
      </c>
      <c r="K2203" s="200" t="inlineStr">
        <is>
          <t>https://talosintelligence.com/reputation_center/lookup?search=1.29.34.200</t>
        </is>
      </c>
      <c r="L2203" s="200" t="inlineStr">
        <is>
          <t>2026-03-03 18:53</t>
        </is>
      </c>
      <c r="M2203" s="200" t="inlineStr">
        <is>
          <t>Block IP</t>
        </is>
      </c>
      <c r="N2203" s="200" t="inlineStr">
        <is>
          <t>https://talosintelligence.com/reputation_center/lookup?search=1.29.34.200</t>
        </is>
      </c>
      <c r="O2203" s="200" t="inlineStr">
        <is>
          <t>Block IP 1.29.34.200 at firewall | Cisco Talos confirmed malicious</t>
        </is>
      </c>
      <c r="P2203" s="200" t="inlineStr">
        <is>
          <t>Network perimeter / Email / Web</t>
        </is>
      </c>
      <c r="Q2203" s="200" t="inlineStr">
        <is>
          <t>P3</t>
        </is>
      </c>
      <c r="R2203" s="200" t="inlineStr">
        <is>
          <t>🚫 Block IP at firewall immediately | 🔍 Check logs for existing connections | 🛡️ Add to threat intelligence blocklist</t>
        </is>
      </c>
      <c r="S2203" s="200" t="inlineStr">
        <is>
          <t>Check ip-api.com + AbuseIPDB for context</t>
        </is>
      </c>
      <c r="T2203" s="200" t="n">
        <v>0</v>
      </c>
      <c r="U2203" s="200" t="n">
        <v>0</v>
      </c>
      <c r="V2203" s="200" t="inlineStr">
        <is>
          <t>T1110:Brute Force | T1190:Exploit Public-Facing Application | T1566:Phishing</t>
        </is>
      </c>
      <c r="W2203" s="200" t="n">
        <v>1</v>
      </c>
      <c r="X2203" s="200" t="inlineStr">
        <is>
          <t>MEDIUM (60%)</t>
        </is>
      </c>
      <c r="Y2203" s="200" t="inlineStr">
        <is>
          <t>NONE</t>
        </is>
      </c>
      <c r="Z2203" s="200" t="inlineStr">
        <is>
          <t>NONE</t>
        </is>
      </c>
      <c r="AA2203" s="200" t="inlineStr">
        <is>
          <t>NONE</t>
        </is>
      </c>
      <c r="AB2203" s="200" t="inlineStr">
        <is>
          <t>NONE</t>
        </is>
      </c>
      <c r="AC2203" s="200" t="n">
        <v>0</v>
      </c>
      <c r="AD2203" s="200" t="inlineStr"/>
    </row>
    <row r="2204">
      <c r="A2204" s="200" t="inlineStr">
        <is>
          <t>TALOS_IP</t>
        </is>
      </c>
      <c r="B2204" s="200" t="inlineStr">
        <is>
          <t>c82b8ffa280f</t>
        </is>
      </c>
      <c r="C2204" s="200" t="inlineStr">
        <is>
          <t>Cisco Talos Blacklisted IP: 1.30.197.2 | Verified malicious | Sources: TALOS</t>
        </is>
      </c>
      <c r="D2204" s="200" t="n">
        <v>7</v>
      </c>
      <c r="E2204" s="200" t="inlineStr">
        <is>
          <t>HIGH</t>
        </is>
      </c>
      <c r="F2204" s="200" t="n">
        <v>3</v>
      </c>
      <c r="G2204" s="200" t="n">
        <v>2</v>
      </c>
      <c r="H2204" s="200" t="inlineStr">
        <is>
          <t>HIGH</t>
        </is>
      </c>
      <c r="I2204" s="200" t="n">
        <v>13</v>
      </c>
      <c r="J2204" s="200" t="inlineStr">
        <is>
          <t>NO</t>
        </is>
      </c>
      <c r="K2204" s="200" t="inlineStr">
        <is>
          <t>https://talosintelligence.com/reputation_center/lookup?search=1.30.197.2</t>
        </is>
      </c>
      <c r="L2204" s="200" t="inlineStr">
        <is>
          <t>2026-03-03 18:53</t>
        </is>
      </c>
      <c r="M2204" s="200" t="inlineStr">
        <is>
          <t>Block IP</t>
        </is>
      </c>
      <c r="N2204" s="200" t="inlineStr">
        <is>
          <t>https://talosintelligence.com/reputation_center/lookup?search=1.30.197.2</t>
        </is>
      </c>
      <c r="O2204" s="200" t="inlineStr">
        <is>
          <t>Block IP 1.30.197.2 at firewall | Cisco Talos confirmed malicious</t>
        </is>
      </c>
      <c r="P2204" s="200" t="inlineStr">
        <is>
          <t>Network perimeter / Email / Web</t>
        </is>
      </c>
      <c r="Q2204" s="200" t="inlineStr">
        <is>
          <t>P3</t>
        </is>
      </c>
      <c r="R2204" s="200" t="inlineStr">
        <is>
          <t>🚫 Block IP at firewall immediately | 🔍 Check logs for existing connections | 🛡️ Add to threat intelligence blocklist</t>
        </is>
      </c>
      <c r="S2204" s="200" t="inlineStr">
        <is>
          <t>Check ip-api.com + AbuseIPDB for context</t>
        </is>
      </c>
      <c r="T2204" s="200" t="n">
        <v>0</v>
      </c>
      <c r="U2204" s="200" t="n">
        <v>0</v>
      </c>
      <c r="V2204" s="200" t="inlineStr">
        <is>
          <t>T1110:Brute Force | T1190:Exploit Public-Facing Application | T1566:Phishing</t>
        </is>
      </c>
      <c r="W2204" s="200" t="n">
        <v>1</v>
      </c>
      <c r="X2204" s="200" t="inlineStr">
        <is>
          <t>MEDIUM (60%)</t>
        </is>
      </c>
      <c r="Y2204" s="200" t="inlineStr">
        <is>
          <t>NONE</t>
        </is>
      </c>
      <c r="Z2204" s="200" t="inlineStr">
        <is>
          <t>NONE</t>
        </is>
      </c>
      <c r="AA2204" s="200" t="inlineStr">
        <is>
          <t>NONE</t>
        </is>
      </c>
      <c r="AB2204" s="200" t="inlineStr">
        <is>
          <t>NONE</t>
        </is>
      </c>
      <c r="AC2204" s="200" t="n">
        <v>0</v>
      </c>
      <c r="AD2204" s="200" t="inlineStr"/>
    </row>
    <row r="2205">
      <c r="A2205" s="200" t="inlineStr">
        <is>
          <t>TALOS_IP</t>
        </is>
      </c>
      <c r="B2205" s="200" t="inlineStr">
        <is>
          <t>00216904489f</t>
        </is>
      </c>
      <c r="C2205" s="200" t="inlineStr">
        <is>
          <t>Cisco Talos Blacklisted IP: 1.32.37.87 | Verified malicious | Sources: TALOS</t>
        </is>
      </c>
      <c r="D2205" s="200" t="n">
        <v>7</v>
      </c>
      <c r="E2205" s="200" t="inlineStr">
        <is>
          <t>HIGH</t>
        </is>
      </c>
      <c r="F2205" s="200" t="n">
        <v>3</v>
      </c>
      <c r="G2205" s="200" t="n">
        <v>2</v>
      </c>
      <c r="H2205" s="200" t="inlineStr">
        <is>
          <t>HIGH</t>
        </is>
      </c>
      <c r="I2205" s="200" t="n">
        <v>13</v>
      </c>
      <c r="J2205" s="200" t="inlineStr">
        <is>
          <t>NO</t>
        </is>
      </c>
      <c r="K2205" s="200" t="inlineStr">
        <is>
          <t>https://talosintelligence.com/reputation_center/lookup?search=1.32.37.87</t>
        </is>
      </c>
      <c r="L2205" s="200" t="inlineStr">
        <is>
          <t>2026-03-03 18:53</t>
        </is>
      </c>
      <c r="M2205" s="200" t="inlineStr">
        <is>
          <t>Block IP</t>
        </is>
      </c>
      <c r="N2205" s="200" t="inlineStr">
        <is>
          <t>https://talosintelligence.com/reputation_center/lookup?search=1.32.37.87</t>
        </is>
      </c>
      <c r="O2205" s="200" t="inlineStr">
        <is>
          <t>Block IP 1.32.37.87 at firewall | Cisco Talos confirmed malicious</t>
        </is>
      </c>
      <c r="P2205" s="200" t="inlineStr">
        <is>
          <t>Network perimeter / Email / Web</t>
        </is>
      </c>
      <c r="Q2205" s="200" t="inlineStr">
        <is>
          <t>P3</t>
        </is>
      </c>
      <c r="R2205" s="200" t="inlineStr">
        <is>
          <t>🚫 Block IP at firewall immediately | 🔍 Check logs for existing connections | 🛡️ Add to threat intelligence blocklist</t>
        </is>
      </c>
      <c r="S2205" s="200" t="inlineStr">
        <is>
          <t>Check ip-api.com + AbuseIPDB for context</t>
        </is>
      </c>
      <c r="T2205" s="200" t="n">
        <v>0</v>
      </c>
      <c r="U2205" s="200" t="n">
        <v>0</v>
      </c>
      <c r="V2205" s="200" t="inlineStr">
        <is>
          <t>T1110:Brute Force | T1190:Exploit Public-Facing Application | T1566:Phishing</t>
        </is>
      </c>
      <c r="W2205" s="200" t="n">
        <v>1</v>
      </c>
      <c r="X2205" s="200" t="inlineStr">
        <is>
          <t>MEDIUM (60%)</t>
        </is>
      </c>
      <c r="Y2205" s="200" t="inlineStr">
        <is>
          <t>NONE</t>
        </is>
      </c>
      <c r="Z2205" s="200" t="inlineStr">
        <is>
          <t>NONE</t>
        </is>
      </c>
      <c r="AA2205" s="200" t="inlineStr">
        <is>
          <t>NONE</t>
        </is>
      </c>
      <c r="AB2205" s="200" t="inlineStr">
        <is>
          <t>NONE</t>
        </is>
      </c>
      <c r="AC2205" s="200" t="n">
        <v>0</v>
      </c>
      <c r="AD2205" s="200" t="inlineStr"/>
    </row>
    <row r="2206">
      <c r="A2206" s="200" t="inlineStr">
        <is>
          <t>TALOS_IP</t>
        </is>
      </c>
      <c r="B2206" s="200" t="inlineStr">
        <is>
          <t>f8778b27d130</t>
        </is>
      </c>
      <c r="C2206" s="200" t="inlineStr">
        <is>
          <t>Cisco Talos Blacklisted IP: 1.34.143.217 | Verified malicious | Sources: TALOS</t>
        </is>
      </c>
      <c r="D2206" s="200" t="n">
        <v>7</v>
      </c>
      <c r="E2206" s="200" t="inlineStr">
        <is>
          <t>HIGH</t>
        </is>
      </c>
      <c r="F2206" s="200" t="n">
        <v>3</v>
      </c>
      <c r="G2206" s="200" t="n">
        <v>2</v>
      </c>
      <c r="H2206" s="200" t="inlineStr">
        <is>
          <t>HIGH</t>
        </is>
      </c>
      <c r="I2206" s="200" t="n">
        <v>13</v>
      </c>
      <c r="J2206" s="200" t="inlineStr">
        <is>
          <t>NO</t>
        </is>
      </c>
      <c r="K2206" s="200" t="inlineStr">
        <is>
          <t>https://talosintelligence.com/reputation_center/lookup?search=1.34.143.217</t>
        </is>
      </c>
      <c r="L2206" s="200" t="inlineStr">
        <is>
          <t>2026-03-03 18:53</t>
        </is>
      </c>
      <c r="M2206" s="200" t="inlineStr">
        <is>
          <t>Block IP</t>
        </is>
      </c>
      <c r="N2206" s="200" t="inlineStr">
        <is>
          <t>https://talosintelligence.com/reputation_center/lookup?search=1.34.143.217</t>
        </is>
      </c>
      <c r="O2206" s="200" t="inlineStr">
        <is>
          <t>Block IP 1.34.143.217 at firewall | Cisco Talos confirmed malicious</t>
        </is>
      </c>
      <c r="P2206" s="200" t="inlineStr">
        <is>
          <t>Network perimeter / Email / Web</t>
        </is>
      </c>
      <c r="Q2206" s="200" t="inlineStr">
        <is>
          <t>P3</t>
        </is>
      </c>
      <c r="R2206" s="200" t="inlineStr">
        <is>
          <t>🚫 Block IP at firewall immediately | 🔍 Check logs for existing connections | 🛡️ Add to threat intelligence blocklist</t>
        </is>
      </c>
      <c r="S2206" s="200" t="inlineStr">
        <is>
          <t>Check ip-api.com + AbuseIPDB for context</t>
        </is>
      </c>
      <c r="T2206" s="200" t="n">
        <v>0</v>
      </c>
      <c r="U2206" s="200" t="n">
        <v>0</v>
      </c>
      <c r="V2206" s="200" t="inlineStr">
        <is>
          <t>T1110:Brute Force | T1190:Exploit Public-Facing Application | T1566:Phishing</t>
        </is>
      </c>
      <c r="W2206" s="200" t="n">
        <v>1</v>
      </c>
      <c r="X2206" s="200" t="inlineStr">
        <is>
          <t>MEDIUM (60%)</t>
        </is>
      </c>
      <c r="Y2206" s="200" t="inlineStr">
        <is>
          <t>NONE</t>
        </is>
      </c>
      <c r="Z2206" s="200" t="inlineStr">
        <is>
          <t>NONE</t>
        </is>
      </c>
      <c r="AA2206" s="200" t="inlineStr">
        <is>
          <t>NONE</t>
        </is>
      </c>
      <c r="AB2206" s="200" t="inlineStr">
        <is>
          <t>NONE</t>
        </is>
      </c>
      <c r="AC2206" s="200" t="n">
        <v>0</v>
      </c>
      <c r="AD2206" s="200" t="inlineStr"/>
    </row>
    <row r="2207">
      <c r="A2207" s="200" t="inlineStr">
        <is>
          <t>TALOS_IP</t>
        </is>
      </c>
      <c r="B2207" s="200" t="inlineStr">
        <is>
          <t>4b42c4f9aa5b</t>
        </is>
      </c>
      <c r="C2207" s="200" t="inlineStr">
        <is>
          <t>Cisco Talos Blacklisted IP: 1.34.79.8 | Verified malicious | Sources: TALOS</t>
        </is>
      </c>
      <c r="D2207" s="200" t="n">
        <v>7</v>
      </c>
      <c r="E2207" s="200" t="inlineStr">
        <is>
          <t>HIGH</t>
        </is>
      </c>
      <c r="F2207" s="200" t="n">
        <v>3</v>
      </c>
      <c r="G2207" s="200" t="n">
        <v>2</v>
      </c>
      <c r="H2207" s="200" t="inlineStr">
        <is>
          <t>HIGH</t>
        </is>
      </c>
      <c r="I2207" s="200" t="n">
        <v>13</v>
      </c>
      <c r="J2207" s="200" t="inlineStr">
        <is>
          <t>NO</t>
        </is>
      </c>
      <c r="K2207" s="200" t="inlineStr">
        <is>
          <t>https://talosintelligence.com/reputation_center/lookup?search=1.34.79.8</t>
        </is>
      </c>
      <c r="L2207" s="200" t="inlineStr">
        <is>
          <t>2026-03-03 18:53</t>
        </is>
      </c>
      <c r="M2207" s="200" t="inlineStr">
        <is>
          <t>Block IP</t>
        </is>
      </c>
      <c r="N2207" s="200" t="inlineStr">
        <is>
          <t>https://talosintelligence.com/reputation_center/lookup?search=1.34.79.8</t>
        </is>
      </c>
      <c r="O2207" s="200" t="inlineStr">
        <is>
          <t>Block IP 1.34.79.8 at firewall | Cisco Talos confirmed malicious</t>
        </is>
      </c>
      <c r="P2207" s="200" t="inlineStr">
        <is>
          <t>Network perimeter / Email / Web</t>
        </is>
      </c>
      <c r="Q2207" s="200" t="inlineStr">
        <is>
          <t>P3</t>
        </is>
      </c>
      <c r="R2207" s="200" t="inlineStr">
        <is>
          <t>🚫 Block IP at firewall immediately | 🔍 Check logs for existing connections | 🛡️ Add to threat intelligence blocklist</t>
        </is>
      </c>
      <c r="S2207" s="200" t="inlineStr">
        <is>
          <t>Check ip-api.com + AbuseIPDB for context</t>
        </is>
      </c>
      <c r="T2207" s="200" t="n">
        <v>0</v>
      </c>
      <c r="U2207" s="200" t="n">
        <v>0</v>
      </c>
      <c r="V2207" s="200" t="inlineStr">
        <is>
          <t>T1110:Brute Force | T1190:Exploit Public-Facing Application | T1566:Phishing</t>
        </is>
      </c>
      <c r="W2207" s="200" t="n">
        <v>1</v>
      </c>
      <c r="X2207" s="200" t="inlineStr">
        <is>
          <t>MEDIUM (60%)</t>
        </is>
      </c>
      <c r="Y2207" s="200" t="inlineStr">
        <is>
          <t>NONE</t>
        </is>
      </c>
      <c r="Z2207" s="200" t="inlineStr">
        <is>
          <t>NONE</t>
        </is>
      </c>
      <c r="AA2207" s="200" t="inlineStr">
        <is>
          <t>NONE</t>
        </is>
      </c>
      <c r="AB2207" s="200" t="inlineStr">
        <is>
          <t>NONE</t>
        </is>
      </c>
      <c r="AC2207" s="200" t="n">
        <v>0</v>
      </c>
      <c r="AD2207" s="200" t="inlineStr"/>
    </row>
    <row r="2208">
      <c r="A2208" s="200" t="inlineStr">
        <is>
          <t>TALOS_IP</t>
        </is>
      </c>
      <c r="B2208" s="200" t="inlineStr">
        <is>
          <t>5869408c2245</t>
        </is>
      </c>
      <c r="C2208" s="200" t="inlineStr">
        <is>
          <t>Cisco Talos Blacklisted IP: 1.53.228.31 | Verified malicious | Sources: TALOS</t>
        </is>
      </c>
      <c r="D2208" s="200" t="n">
        <v>7</v>
      </c>
      <c r="E2208" s="200" t="inlineStr">
        <is>
          <t>HIGH</t>
        </is>
      </c>
      <c r="F2208" s="200" t="n">
        <v>3</v>
      </c>
      <c r="G2208" s="200" t="n">
        <v>2</v>
      </c>
      <c r="H2208" s="200" t="inlineStr">
        <is>
          <t>HIGH</t>
        </is>
      </c>
      <c r="I2208" s="200" t="n">
        <v>13</v>
      </c>
      <c r="J2208" s="200" t="inlineStr">
        <is>
          <t>NO</t>
        </is>
      </c>
      <c r="K2208" s="200" t="inlineStr">
        <is>
          <t>https://talosintelligence.com/reputation_center/lookup?search=1.53.228.31</t>
        </is>
      </c>
      <c r="L2208" s="200" t="inlineStr">
        <is>
          <t>2026-03-03 18:53</t>
        </is>
      </c>
      <c r="M2208" s="200" t="inlineStr">
        <is>
          <t>Block IP</t>
        </is>
      </c>
      <c r="N2208" s="200" t="inlineStr">
        <is>
          <t>https://talosintelligence.com/reputation_center/lookup?search=1.53.228.31</t>
        </is>
      </c>
      <c r="O2208" s="200" t="inlineStr">
        <is>
          <t>Block IP 1.53.228.31 at firewall | Cisco Talos confirmed malicious</t>
        </is>
      </c>
      <c r="P2208" s="200" t="inlineStr">
        <is>
          <t>Network perimeter / Email / Web</t>
        </is>
      </c>
      <c r="Q2208" s="200" t="inlineStr">
        <is>
          <t>P3</t>
        </is>
      </c>
      <c r="R2208" s="200" t="inlineStr">
        <is>
          <t>🚫 Block IP at firewall immediately | 🔍 Check logs for existing connections | 🛡️ Add to threat intelligence blocklist</t>
        </is>
      </c>
      <c r="S2208" s="200" t="inlineStr">
        <is>
          <t>Check ip-api.com + AbuseIPDB for context</t>
        </is>
      </c>
      <c r="T2208" s="200" t="n">
        <v>0</v>
      </c>
      <c r="U2208" s="200" t="n">
        <v>0</v>
      </c>
      <c r="V2208" s="200" t="inlineStr">
        <is>
          <t>T1110:Brute Force | T1190:Exploit Public-Facing Application | T1566:Phishing</t>
        </is>
      </c>
      <c r="W2208" s="200" t="n">
        <v>1</v>
      </c>
      <c r="X2208" s="200" t="inlineStr">
        <is>
          <t>MEDIUM (60%)</t>
        </is>
      </c>
      <c r="Y2208" s="200" t="inlineStr">
        <is>
          <t>NONE</t>
        </is>
      </c>
      <c r="Z2208" s="200" t="inlineStr">
        <is>
          <t>NONE</t>
        </is>
      </c>
      <c r="AA2208" s="200" t="inlineStr">
        <is>
          <t>NONE</t>
        </is>
      </c>
      <c r="AB2208" s="200" t="inlineStr">
        <is>
          <t>NONE</t>
        </is>
      </c>
      <c r="AC2208" s="200" t="n">
        <v>0</v>
      </c>
      <c r="AD2208" s="200" t="inlineStr"/>
    </row>
    <row r="2209">
      <c r="A2209" s="200" t="inlineStr">
        <is>
          <t>TALOS_IP</t>
        </is>
      </c>
      <c r="B2209" s="200" t="inlineStr">
        <is>
          <t>abb7860d9250</t>
        </is>
      </c>
      <c r="C2209" s="200" t="inlineStr">
        <is>
          <t>Cisco Talos Blacklisted IP: 1.56.151.12 | Verified malicious | Sources: TALOS</t>
        </is>
      </c>
      <c r="D2209" s="200" t="n">
        <v>7</v>
      </c>
      <c r="E2209" s="200" t="inlineStr">
        <is>
          <t>HIGH</t>
        </is>
      </c>
      <c r="F2209" s="200" t="n">
        <v>3</v>
      </c>
      <c r="G2209" s="200" t="n">
        <v>2</v>
      </c>
      <c r="H2209" s="200" t="inlineStr">
        <is>
          <t>HIGH</t>
        </is>
      </c>
      <c r="I2209" s="200" t="n">
        <v>13</v>
      </c>
      <c r="J2209" s="200" t="inlineStr">
        <is>
          <t>NO</t>
        </is>
      </c>
      <c r="K2209" s="200" t="inlineStr">
        <is>
          <t>https://talosintelligence.com/reputation_center/lookup?search=1.56.151.12</t>
        </is>
      </c>
      <c r="L2209" s="200" t="inlineStr">
        <is>
          <t>2026-03-03 18:53</t>
        </is>
      </c>
      <c r="M2209" s="200" t="inlineStr">
        <is>
          <t>Block IP</t>
        </is>
      </c>
      <c r="N2209" s="200" t="inlineStr">
        <is>
          <t>https://talosintelligence.com/reputation_center/lookup?search=1.56.151.12</t>
        </is>
      </c>
      <c r="O2209" s="200" t="inlineStr">
        <is>
          <t>Block IP 1.56.151.12 at firewall | Cisco Talos confirmed malicious</t>
        </is>
      </c>
      <c r="P2209" s="200" t="inlineStr">
        <is>
          <t>Network perimeter / Email / Web</t>
        </is>
      </c>
      <c r="Q2209" s="200" t="inlineStr">
        <is>
          <t>P3</t>
        </is>
      </c>
      <c r="R2209" s="200" t="inlineStr">
        <is>
          <t>🚫 Block IP at firewall immediately | 🔍 Check logs for existing connections | 🛡️ Add to threat intelligence blocklist</t>
        </is>
      </c>
      <c r="S2209" s="200" t="inlineStr">
        <is>
          <t>Check ip-api.com + AbuseIPDB for context</t>
        </is>
      </c>
      <c r="T2209" s="200" t="n">
        <v>0</v>
      </c>
      <c r="U2209" s="200" t="n">
        <v>0</v>
      </c>
      <c r="V2209" s="200" t="inlineStr">
        <is>
          <t>T1110:Brute Force | T1190:Exploit Public-Facing Application | T1566:Phishing</t>
        </is>
      </c>
      <c r="W2209" s="200" t="n">
        <v>1</v>
      </c>
      <c r="X2209" s="200" t="inlineStr">
        <is>
          <t>MEDIUM (60%)</t>
        </is>
      </c>
      <c r="Y2209" s="200" t="inlineStr">
        <is>
          <t>NONE</t>
        </is>
      </c>
      <c r="Z2209" s="200" t="inlineStr">
        <is>
          <t>NONE</t>
        </is>
      </c>
      <c r="AA2209" s="200" t="inlineStr">
        <is>
          <t>NONE</t>
        </is>
      </c>
      <c r="AB2209" s="200" t="inlineStr">
        <is>
          <t>NONE</t>
        </is>
      </c>
      <c r="AC2209" s="200" t="n">
        <v>0</v>
      </c>
      <c r="AD2209" s="200" t="inlineStr"/>
    </row>
    <row r="2210">
      <c r="A2210" s="200" t="inlineStr">
        <is>
          <t>EMERGING_THREAT_IP</t>
        </is>
      </c>
      <c r="B2210" s="200" t="inlineStr">
        <is>
          <t>383c44b46f35</t>
        </is>
      </c>
      <c r="C2210" s="200" t="inlineStr">
        <is>
          <t>Emerging Threats Compromised IP: 101.36.104.242 | Sources: EMERGING_THREATS</t>
        </is>
      </c>
      <c r="D2210" s="200" t="n">
        <v>6.5</v>
      </c>
      <c r="E2210" s="200" t="inlineStr">
        <is>
          <t>HIGH</t>
        </is>
      </c>
      <c r="F2210" s="200" t="n">
        <v>3</v>
      </c>
      <c r="G2210" s="200" t="n">
        <v>2</v>
      </c>
      <c r="H2210" s="200" t="inlineStr">
        <is>
          <t>HIGH</t>
        </is>
      </c>
      <c r="I2210" s="200" t="n">
        <v>12.5</v>
      </c>
      <c r="J2210" s="200" t="inlineStr">
        <is>
          <t>NO</t>
        </is>
      </c>
      <c r="K2210" s="200" t="inlineStr">
        <is>
          <t>https://rules.emergingthreats.net/</t>
        </is>
      </c>
      <c r="L2210" s="200" t="inlineStr">
        <is>
          <t>2026-03-03 18:53</t>
        </is>
      </c>
      <c r="M2210" s="200" t="inlineStr">
        <is>
          <t>Block IP</t>
        </is>
      </c>
      <c r="N2210" s="200" t="inlineStr">
        <is>
          <t>https://rules.emergingthreats.net/blockrules/compromised-ips.txt</t>
        </is>
      </c>
      <c r="O2210" s="200" t="inlineStr">
        <is>
          <t>Block IP 101.36.104.242 at firewall | Emerging Threats compromised host</t>
        </is>
      </c>
      <c r="P2210" s="200" t="inlineStr">
        <is>
          <t>Network perimeter</t>
        </is>
      </c>
      <c r="Q2210" s="200" t="inlineStr">
        <is>
          <t>P3</t>
        </is>
      </c>
      <c r="R2210" s="200" t="inlineStr">
        <is>
          <t>🚫 Block IP at firewall immediately | 🔍 Check logs for existing connections | 🛡️ Add to threat intelligence blocklist</t>
        </is>
      </c>
      <c r="S2210" s="200" t="inlineStr">
        <is>
          <t>Check ip-api.com + AbuseIPDB for context</t>
        </is>
      </c>
      <c r="T2210" s="200" t="n">
        <v>0</v>
      </c>
      <c r="U2210" s="200" t="n">
        <v>0</v>
      </c>
      <c r="V2210" s="200" t="inlineStr">
        <is>
          <t>T1110:Brute Force | T1190:Exploit Public-Facing Application</t>
        </is>
      </c>
      <c r="W2210" s="200" t="n">
        <v>1</v>
      </c>
      <c r="X2210" s="200" t="inlineStr">
        <is>
          <t>LOW (40%)</t>
        </is>
      </c>
      <c r="Y2210" s="200" t="inlineStr">
        <is>
          <t>NONE</t>
        </is>
      </c>
      <c r="Z2210" s="200" t="inlineStr">
        <is>
          <t>NONE</t>
        </is>
      </c>
      <c r="AA2210" s="200" t="inlineStr">
        <is>
          <t>NONE</t>
        </is>
      </c>
      <c r="AB2210" s="200" t="inlineStr">
        <is>
          <t>NONE</t>
        </is>
      </c>
      <c r="AC2210" s="200" t="n">
        <v>0</v>
      </c>
      <c r="AD2210" s="200" t="inlineStr"/>
    </row>
    <row r="2211">
      <c r="A2211" s="200" t="inlineStr">
        <is>
          <t>EMERGING_THREAT_IP</t>
        </is>
      </c>
      <c r="B2211" s="200" t="inlineStr">
        <is>
          <t>fae96200765a</t>
        </is>
      </c>
      <c r="C2211" s="200" t="inlineStr">
        <is>
          <t>Emerging Threats Compromised IP: 101.36.118.177 | Sources: EMERGING_THREATS</t>
        </is>
      </c>
      <c r="D2211" s="200" t="n">
        <v>6.5</v>
      </c>
      <c r="E2211" s="200" t="inlineStr">
        <is>
          <t>HIGH</t>
        </is>
      </c>
      <c r="F2211" s="200" t="n">
        <v>3</v>
      </c>
      <c r="G2211" s="200" t="n">
        <v>2</v>
      </c>
      <c r="H2211" s="200" t="inlineStr">
        <is>
          <t>HIGH</t>
        </is>
      </c>
      <c r="I2211" s="200" t="n">
        <v>12.5</v>
      </c>
      <c r="J2211" s="200" t="inlineStr">
        <is>
          <t>NO</t>
        </is>
      </c>
      <c r="K2211" s="200" t="inlineStr">
        <is>
          <t>https://rules.emergingthreats.net/</t>
        </is>
      </c>
      <c r="L2211" s="200" t="inlineStr">
        <is>
          <t>2026-03-03 18:53</t>
        </is>
      </c>
      <c r="M2211" s="200" t="inlineStr">
        <is>
          <t>Block IP</t>
        </is>
      </c>
      <c r="N2211" s="200" t="inlineStr">
        <is>
          <t>https://rules.emergingthreats.net/blockrules/compromised-ips.txt</t>
        </is>
      </c>
      <c r="O2211" s="200" t="inlineStr">
        <is>
          <t>Block IP 101.36.118.177 at firewall | Emerging Threats compromised host</t>
        </is>
      </c>
      <c r="P2211" s="200" t="inlineStr">
        <is>
          <t>Network perimeter</t>
        </is>
      </c>
      <c r="Q2211" s="200" t="inlineStr">
        <is>
          <t>P3</t>
        </is>
      </c>
      <c r="R2211" s="200" t="inlineStr">
        <is>
          <t>🚫 Block IP at firewall immediately | 🔍 Check logs for existing connections | 🛡️ Add to threat intelligence blocklist</t>
        </is>
      </c>
      <c r="S2211" s="200" t="inlineStr">
        <is>
          <t>Check ip-api.com + AbuseIPDB for context</t>
        </is>
      </c>
      <c r="T2211" s="200" t="n">
        <v>0</v>
      </c>
      <c r="U2211" s="200" t="n">
        <v>0</v>
      </c>
      <c r="V2211" s="200" t="inlineStr">
        <is>
          <t>T1110:Brute Force | T1190:Exploit Public-Facing Application</t>
        </is>
      </c>
      <c r="W2211" s="200" t="n">
        <v>1</v>
      </c>
      <c r="X2211" s="200" t="inlineStr">
        <is>
          <t>LOW (40%)</t>
        </is>
      </c>
      <c r="Y2211" s="200" t="inlineStr">
        <is>
          <t>NONE</t>
        </is>
      </c>
      <c r="Z2211" s="200" t="inlineStr">
        <is>
          <t>NONE</t>
        </is>
      </c>
      <c r="AA2211" s="200" t="inlineStr">
        <is>
          <t>NONE</t>
        </is>
      </c>
      <c r="AB2211" s="200" t="inlineStr">
        <is>
          <t>NONE</t>
        </is>
      </c>
      <c r="AC2211" s="200" t="n">
        <v>0</v>
      </c>
      <c r="AD2211" s="200" t="inlineStr"/>
    </row>
    <row r="2212">
      <c r="A2212" s="200" t="inlineStr">
        <is>
          <t>EMERGING_THREAT_IP</t>
        </is>
      </c>
      <c r="B2212" s="200" t="inlineStr">
        <is>
          <t>455b8822a4a2</t>
        </is>
      </c>
      <c r="C2212" s="200" t="inlineStr">
        <is>
          <t>Emerging Threats Compromised IP: 101.36.123.102 | Sources: EMERGING_THREATS</t>
        </is>
      </c>
      <c r="D2212" s="200" t="n">
        <v>6.5</v>
      </c>
      <c r="E2212" s="200" t="inlineStr">
        <is>
          <t>HIGH</t>
        </is>
      </c>
      <c r="F2212" s="200" t="n">
        <v>3</v>
      </c>
      <c r="G2212" s="200" t="n">
        <v>2</v>
      </c>
      <c r="H2212" s="200" t="inlineStr">
        <is>
          <t>HIGH</t>
        </is>
      </c>
      <c r="I2212" s="200" t="n">
        <v>12.5</v>
      </c>
      <c r="J2212" s="200" t="inlineStr">
        <is>
          <t>NO</t>
        </is>
      </c>
      <c r="K2212" s="200" t="inlineStr">
        <is>
          <t>https://rules.emergingthreats.net/</t>
        </is>
      </c>
      <c r="L2212" s="200" t="inlineStr">
        <is>
          <t>2026-03-03 18:53</t>
        </is>
      </c>
      <c r="M2212" s="200" t="inlineStr">
        <is>
          <t>Block IP</t>
        </is>
      </c>
      <c r="N2212" s="200" t="inlineStr">
        <is>
          <t>https://rules.emergingthreats.net/blockrules/compromised-ips.txt</t>
        </is>
      </c>
      <c r="O2212" s="200" t="inlineStr">
        <is>
          <t>Block IP 101.36.123.102 at firewall | Emerging Threats compromised host</t>
        </is>
      </c>
      <c r="P2212" s="200" t="inlineStr">
        <is>
          <t>Network perimeter</t>
        </is>
      </c>
      <c r="Q2212" s="200" t="inlineStr">
        <is>
          <t>P3</t>
        </is>
      </c>
      <c r="R2212" s="200" t="inlineStr">
        <is>
          <t>🚫 Block IP at firewall immediately | 🔍 Check logs for existing connections | 🛡️ Add to threat intelligence blocklist</t>
        </is>
      </c>
      <c r="S2212" s="200" t="inlineStr">
        <is>
          <t>Check ip-api.com + AbuseIPDB for context</t>
        </is>
      </c>
      <c r="T2212" s="200" t="n">
        <v>0</v>
      </c>
      <c r="U2212" s="200" t="n">
        <v>0</v>
      </c>
      <c r="V2212" s="200" t="inlineStr">
        <is>
          <t>T1110:Brute Force | T1190:Exploit Public-Facing Application</t>
        </is>
      </c>
      <c r="W2212" s="200" t="n">
        <v>1</v>
      </c>
      <c r="X2212" s="200" t="inlineStr">
        <is>
          <t>LOW (40%)</t>
        </is>
      </c>
      <c r="Y2212" s="200" t="inlineStr">
        <is>
          <t>NONE</t>
        </is>
      </c>
      <c r="Z2212" s="200" t="inlineStr">
        <is>
          <t>NONE</t>
        </is>
      </c>
      <c r="AA2212" s="200" t="inlineStr">
        <is>
          <t>NONE</t>
        </is>
      </c>
      <c r="AB2212" s="200" t="inlineStr">
        <is>
          <t>NONE</t>
        </is>
      </c>
      <c r="AC2212" s="200" t="n">
        <v>0</v>
      </c>
      <c r="AD2212" s="200" t="inlineStr"/>
    </row>
    <row r="2213">
      <c r="A2213" s="200" t="inlineStr">
        <is>
          <t>EMERGING_THREAT_IP</t>
        </is>
      </c>
      <c r="B2213" s="200" t="inlineStr">
        <is>
          <t>c6177210079e</t>
        </is>
      </c>
      <c r="C2213" s="200" t="inlineStr">
        <is>
          <t>Emerging Threats Compromised IP: 101.36.126.70 | Sources: EMERGING_THREATS</t>
        </is>
      </c>
      <c r="D2213" s="200" t="n">
        <v>6.5</v>
      </c>
      <c r="E2213" s="200" t="inlineStr">
        <is>
          <t>HIGH</t>
        </is>
      </c>
      <c r="F2213" s="200" t="n">
        <v>3</v>
      </c>
      <c r="G2213" s="200" t="n">
        <v>2</v>
      </c>
      <c r="H2213" s="200" t="inlineStr">
        <is>
          <t>HIGH</t>
        </is>
      </c>
      <c r="I2213" s="200" t="n">
        <v>12.5</v>
      </c>
      <c r="J2213" s="200" t="inlineStr">
        <is>
          <t>NO</t>
        </is>
      </c>
      <c r="K2213" s="200" t="inlineStr">
        <is>
          <t>https://rules.emergingthreats.net/</t>
        </is>
      </c>
      <c r="L2213" s="200" t="inlineStr">
        <is>
          <t>2026-03-03 18:53</t>
        </is>
      </c>
      <c r="M2213" s="200" t="inlineStr">
        <is>
          <t>Block IP</t>
        </is>
      </c>
      <c r="N2213" s="200" t="inlineStr">
        <is>
          <t>https://rules.emergingthreats.net/blockrules/compromised-ips.txt</t>
        </is>
      </c>
      <c r="O2213" s="200" t="inlineStr">
        <is>
          <t>Block IP 101.36.126.70 at firewall | Emerging Threats compromised host</t>
        </is>
      </c>
      <c r="P2213" s="200" t="inlineStr">
        <is>
          <t>Network perimeter</t>
        </is>
      </c>
      <c r="Q2213" s="200" t="inlineStr">
        <is>
          <t>P3</t>
        </is>
      </c>
      <c r="R2213" s="200" t="inlineStr">
        <is>
          <t>🚫 Block IP at firewall immediately | 🔍 Check logs for existing connections | 🛡️ Add to threat intelligence blocklist</t>
        </is>
      </c>
      <c r="S2213" s="200" t="inlineStr">
        <is>
          <t>Check ip-api.com + AbuseIPDB for context</t>
        </is>
      </c>
      <c r="T2213" s="200" t="n">
        <v>0</v>
      </c>
      <c r="U2213" s="200" t="n">
        <v>0</v>
      </c>
      <c r="V2213" s="200" t="inlineStr">
        <is>
          <t>T1110:Brute Force | T1190:Exploit Public-Facing Application</t>
        </is>
      </c>
      <c r="W2213" s="200" t="n">
        <v>1</v>
      </c>
      <c r="X2213" s="200" t="inlineStr">
        <is>
          <t>LOW (40%)</t>
        </is>
      </c>
      <c r="Y2213" s="200" t="inlineStr">
        <is>
          <t>NONE</t>
        </is>
      </c>
      <c r="Z2213" s="200" t="inlineStr">
        <is>
          <t>NONE</t>
        </is>
      </c>
      <c r="AA2213" s="200" t="inlineStr">
        <is>
          <t>NONE</t>
        </is>
      </c>
      <c r="AB2213" s="200" t="inlineStr">
        <is>
          <t>NONE</t>
        </is>
      </c>
      <c r="AC2213" s="200" t="n">
        <v>0</v>
      </c>
      <c r="AD2213" s="200" t="inlineStr"/>
    </row>
    <row r="2214">
      <c r="A2214" s="200" t="inlineStr">
        <is>
          <t>EMERGING_THREAT_IP</t>
        </is>
      </c>
      <c r="B2214" s="200" t="inlineStr">
        <is>
          <t>957b7ef1f9c6</t>
        </is>
      </c>
      <c r="C2214" s="200" t="inlineStr">
        <is>
          <t>Emerging Threats Compromised IP: 101.36.127.50 | Sources: EMERGING_THREATS</t>
        </is>
      </c>
      <c r="D2214" s="200" t="n">
        <v>6.5</v>
      </c>
      <c r="E2214" s="200" t="inlineStr">
        <is>
          <t>HIGH</t>
        </is>
      </c>
      <c r="F2214" s="200" t="n">
        <v>3</v>
      </c>
      <c r="G2214" s="200" t="n">
        <v>2</v>
      </c>
      <c r="H2214" s="200" t="inlineStr">
        <is>
          <t>HIGH</t>
        </is>
      </c>
      <c r="I2214" s="200" t="n">
        <v>12.5</v>
      </c>
      <c r="J2214" s="200" t="inlineStr">
        <is>
          <t>NO</t>
        </is>
      </c>
      <c r="K2214" s="200" t="inlineStr">
        <is>
          <t>https://rules.emergingthreats.net/</t>
        </is>
      </c>
      <c r="L2214" s="200" t="inlineStr">
        <is>
          <t>2026-03-03 18:53</t>
        </is>
      </c>
      <c r="M2214" s="200" t="inlineStr">
        <is>
          <t>Block IP</t>
        </is>
      </c>
      <c r="N2214" s="200" t="inlineStr">
        <is>
          <t>https://rules.emergingthreats.net/blockrules/compromised-ips.txt</t>
        </is>
      </c>
      <c r="O2214" s="200" t="inlineStr">
        <is>
          <t>Block IP 101.36.127.50 at firewall | Emerging Threats compromised host</t>
        </is>
      </c>
      <c r="P2214" s="200" t="inlineStr">
        <is>
          <t>Network perimeter</t>
        </is>
      </c>
      <c r="Q2214" s="200" t="inlineStr">
        <is>
          <t>P3</t>
        </is>
      </c>
      <c r="R2214" s="200" t="inlineStr">
        <is>
          <t>🚫 Block IP at firewall immediately | 🔍 Check logs for existing connections | 🛡️ Add to threat intelligence blocklist</t>
        </is>
      </c>
      <c r="S2214" s="200" t="inlineStr">
        <is>
          <t>Check ip-api.com + AbuseIPDB for context</t>
        </is>
      </c>
      <c r="T2214" s="200" t="n">
        <v>0</v>
      </c>
      <c r="U2214" s="200" t="n">
        <v>0</v>
      </c>
      <c r="V2214" s="200" t="inlineStr">
        <is>
          <t>T1110:Brute Force | T1190:Exploit Public-Facing Application</t>
        </is>
      </c>
      <c r="W2214" s="200" t="n">
        <v>1</v>
      </c>
      <c r="X2214" s="200" t="inlineStr">
        <is>
          <t>LOW (40%)</t>
        </is>
      </c>
      <c r="Y2214" s="200" t="inlineStr">
        <is>
          <t>NONE</t>
        </is>
      </c>
      <c r="Z2214" s="200" t="inlineStr">
        <is>
          <t>NONE</t>
        </is>
      </c>
      <c r="AA2214" s="200" t="inlineStr">
        <is>
          <t>NONE</t>
        </is>
      </c>
      <c r="AB2214" s="200" t="inlineStr">
        <is>
          <t>NONE</t>
        </is>
      </c>
      <c r="AC2214" s="200" t="n">
        <v>0</v>
      </c>
      <c r="AD2214" s="200" t="inlineStr"/>
    </row>
    <row r="2215">
      <c r="A2215" s="200" t="inlineStr">
        <is>
          <t>EMERGING_THREAT_IP</t>
        </is>
      </c>
      <c r="B2215" s="200" t="inlineStr">
        <is>
          <t>356717d3fb41</t>
        </is>
      </c>
      <c r="C2215" s="200" t="inlineStr">
        <is>
          <t>Emerging Threats Compromised IP: 102.244.97.183 | Sources: EMERGING_THREATS</t>
        </is>
      </c>
      <c r="D2215" s="200" t="n">
        <v>6.5</v>
      </c>
      <c r="E2215" s="200" t="inlineStr">
        <is>
          <t>HIGH</t>
        </is>
      </c>
      <c r="F2215" s="200" t="n">
        <v>3</v>
      </c>
      <c r="G2215" s="200" t="n">
        <v>2</v>
      </c>
      <c r="H2215" s="200" t="inlineStr">
        <is>
          <t>HIGH</t>
        </is>
      </c>
      <c r="I2215" s="200" t="n">
        <v>12.5</v>
      </c>
      <c r="J2215" s="200" t="inlineStr">
        <is>
          <t>NO</t>
        </is>
      </c>
      <c r="K2215" s="200" t="inlineStr">
        <is>
          <t>https://rules.emergingthreats.net/</t>
        </is>
      </c>
      <c r="L2215" s="200" t="inlineStr">
        <is>
          <t>2026-03-03 18:53</t>
        </is>
      </c>
      <c r="M2215" s="200" t="inlineStr">
        <is>
          <t>Block IP</t>
        </is>
      </c>
      <c r="N2215" s="200" t="inlineStr">
        <is>
          <t>https://rules.emergingthreats.net/blockrules/compromised-ips.txt</t>
        </is>
      </c>
      <c r="O2215" s="200" t="inlineStr">
        <is>
          <t>Block IP 102.244.97.183 at firewall | Emerging Threats compromised host</t>
        </is>
      </c>
      <c r="P2215" s="200" t="inlineStr">
        <is>
          <t>Network perimeter</t>
        </is>
      </c>
      <c r="Q2215" s="200" t="inlineStr">
        <is>
          <t>P3</t>
        </is>
      </c>
      <c r="R2215" s="200" t="inlineStr">
        <is>
          <t>🚫 Block IP at firewall immediately | 🔍 Check logs for existing connections | 🛡️ Add to threat intelligence blocklist</t>
        </is>
      </c>
      <c r="S2215" s="200" t="inlineStr">
        <is>
          <t>Check ip-api.com + AbuseIPDB for context</t>
        </is>
      </c>
      <c r="T2215" s="200" t="n">
        <v>0</v>
      </c>
      <c r="U2215" s="200" t="n">
        <v>0</v>
      </c>
      <c r="V2215" s="200" t="inlineStr">
        <is>
          <t>T1110:Brute Force | T1190:Exploit Public-Facing Application</t>
        </is>
      </c>
      <c r="W2215" s="200" t="n">
        <v>1</v>
      </c>
      <c r="X2215" s="200" t="inlineStr">
        <is>
          <t>LOW (40%)</t>
        </is>
      </c>
      <c r="Y2215" s="200" t="inlineStr">
        <is>
          <t>NONE</t>
        </is>
      </c>
      <c r="Z2215" s="200" t="inlineStr">
        <is>
          <t>NONE</t>
        </is>
      </c>
      <c r="AA2215" s="200" t="inlineStr">
        <is>
          <t>NONE</t>
        </is>
      </c>
      <c r="AB2215" s="200" t="inlineStr">
        <is>
          <t>NONE</t>
        </is>
      </c>
      <c r="AC2215" s="200" t="n">
        <v>0</v>
      </c>
      <c r="AD2215" s="200" t="inlineStr"/>
    </row>
    <row r="2216">
      <c r="A2216" s="200" t="inlineStr">
        <is>
          <t>EMERGING_THREAT_IP</t>
        </is>
      </c>
      <c r="B2216" s="200" t="inlineStr">
        <is>
          <t>340ffbe1b705</t>
        </is>
      </c>
      <c r="C2216" s="200" t="inlineStr">
        <is>
          <t>Emerging Threats Compromised IP: 103.103.21.109 | Sources: EMERGING_THREATS</t>
        </is>
      </c>
      <c r="D2216" s="200" t="n">
        <v>6.5</v>
      </c>
      <c r="E2216" s="200" t="inlineStr">
        <is>
          <t>HIGH</t>
        </is>
      </c>
      <c r="F2216" s="200" t="n">
        <v>3</v>
      </c>
      <c r="G2216" s="200" t="n">
        <v>2</v>
      </c>
      <c r="H2216" s="200" t="inlineStr">
        <is>
          <t>HIGH</t>
        </is>
      </c>
      <c r="I2216" s="200" t="n">
        <v>12.5</v>
      </c>
      <c r="J2216" s="200" t="inlineStr">
        <is>
          <t>NO</t>
        </is>
      </c>
      <c r="K2216" s="200" t="inlineStr">
        <is>
          <t>https://rules.emergingthreats.net/</t>
        </is>
      </c>
      <c r="L2216" s="200" t="inlineStr">
        <is>
          <t>2026-03-03 18:53</t>
        </is>
      </c>
      <c r="M2216" s="200" t="inlineStr">
        <is>
          <t>Block IP</t>
        </is>
      </c>
      <c r="N2216" s="200" t="inlineStr">
        <is>
          <t>https://rules.emergingthreats.net/blockrules/compromised-ips.txt</t>
        </is>
      </c>
      <c r="O2216" s="200" t="inlineStr">
        <is>
          <t>Block IP 103.103.21.109 at firewall | Emerging Threats compromised host</t>
        </is>
      </c>
      <c r="P2216" s="200" t="inlineStr">
        <is>
          <t>Network perimeter</t>
        </is>
      </c>
      <c r="Q2216" s="200" t="inlineStr">
        <is>
          <t>P3</t>
        </is>
      </c>
      <c r="R2216" s="200" t="inlineStr">
        <is>
          <t>🚫 Block IP at firewall immediately | 🔍 Check logs for existing connections | 🛡️ Add to threat intelligence blocklist</t>
        </is>
      </c>
      <c r="S2216" s="200" t="inlineStr">
        <is>
          <t>Check ip-api.com + AbuseIPDB for context</t>
        </is>
      </c>
      <c r="T2216" s="200" t="n">
        <v>0</v>
      </c>
      <c r="U2216" s="200" t="n">
        <v>0</v>
      </c>
      <c r="V2216" s="200" t="inlineStr">
        <is>
          <t>T1110:Brute Force | T1190:Exploit Public-Facing Application</t>
        </is>
      </c>
      <c r="W2216" s="200" t="n">
        <v>1</v>
      </c>
      <c r="X2216" s="200" t="inlineStr">
        <is>
          <t>LOW (40%)</t>
        </is>
      </c>
      <c r="Y2216" s="200" t="inlineStr">
        <is>
          <t>NONE</t>
        </is>
      </c>
      <c r="Z2216" s="200" t="inlineStr">
        <is>
          <t>NONE</t>
        </is>
      </c>
      <c r="AA2216" s="200" t="inlineStr">
        <is>
          <t>NONE</t>
        </is>
      </c>
      <c r="AB2216" s="200" t="inlineStr">
        <is>
          <t>NONE</t>
        </is>
      </c>
      <c r="AC2216" s="200" t="n">
        <v>0</v>
      </c>
      <c r="AD2216" s="200" t="inlineStr"/>
    </row>
    <row r="2217">
      <c r="A2217" s="200" t="inlineStr">
        <is>
          <t>EMERGING_THREAT_IP</t>
        </is>
      </c>
      <c r="B2217" s="200" t="inlineStr">
        <is>
          <t>034ed7f153b4</t>
        </is>
      </c>
      <c r="C2217" s="200" t="inlineStr">
        <is>
          <t>Emerging Threats Compromised IP: 103.121.91.144 | Sources: EMERGING_THREATS</t>
        </is>
      </c>
      <c r="D2217" s="200" t="n">
        <v>6.5</v>
      </c>
      <c r="E2217" s="200" t="inlineStr">
        <is>
          <t>HIGH</t>
        </is>
      </c>
      <c r="F2217" s="200" t="n">
        <v>3</v>
      </c>
      <c r="G2217" s="200" t="n">
        <v>2</v>
      </c>
      <c r="H2217" s="200" t="inlineStr">
        <is>
          <t>HIGH</t>
        </is>
      </c>
      <c r="I2217" s="200" t="n">
        <v>12.5</v>
      </c>
      <c r="J2217" s="200" t="inlineStr">
        <is>
          <t>NO</t>
        </is>
      </c>
      <c r="K2217" s="200" t="inlineStr">
        <is>
          <t>https://rules.emergingthreats.net/</t>
        </is>
      </c>
      <c r="L2217" s="200" t="inlineStr">
        <is>
          <t>2026-03-03 18:53</t>
        </is>
      </c>
      <c r="M2217" s="200" t="inlineStr">
        <is>
          <t>Block IP</t>
        </is>
      </c>
      <c r="N2217" s="200" t="inlineStr">
        <is>
          <t>https://rules.emergingthreats.net/blockrules/compromised-ips.txt</t>
        </is>
      </c>
      <c r="O2217" s="200" t="inlineStr">
        <is>
          <t>Block IP 103.121.91.144 at firewall | Emerging Threats compromised host</t>
        </is>
      </c>
      <c r="P2217" s="200" t="inlineStr">
        <is>
          <t>Network perimeter</t>
        </is>
      </c>
      <c r="Q2217" s="200" t="inlineStr">
        <is>
          <t>P3</t>
        </is>
      </c>
      <c r="R2217" s="200" t="inlineStr">
        <is>
          <t>🚫 Block IP at firewall immediately | 🔍 Check logs for existing connections | 🛡️ Add to threat intelligence blocklist</t>
        </is>
      </c>
      <c r="S2217" s="200" t="inlineStr">
        <is>
          <t>Check ip-api.com + AbuseIPDB for context</t>
        </is>
      </c>
      <c r="T2217" s="200" t="n">
        <v>0</v>
      </c>
      <c r="U2217" s="200" t="n">
        <v>0</v>
      </c>
      <c r="V2217" s="200" t="inlineStr">
        <is>
          <t>T1110:Brute Force | T1190:Exploit Public-Facing Application</t>
        </is>
      </c>
      <c r="W2217" s="200" t="n">
        <v>1</v>
      </c>
      <c r="X2217" s="200" t="inlineStr">
        <is>
          <t>LOW (40%)</t>
        </is>
      </c>
      <c r="Y2217" s="200" t="inlineStr">
        <is>
          <t>NONE</t>
        </is>
      </c>
      <c r="Z2217" s="200" t="inlineStr">
        <is>
          <t>NONE</t>
        </is>
      </c>
      <c r="AA2217" s="200" t="inlineStr">
        <is>
          <t>NONE</t>
        </is>
      </c>
      <c r="AB2217" s="200" t="inlineStr">
        <is>
          <t>NONE</t>
        </is>
      </c>
      <c r="AC2217" s="200" t="n">
        <v>0</v>
      </c>
      <c r="AD2217" s="200" t="inlineStr"/>
    </row>
    <row r="2218">
      <c r="A2218" s="200" t="inlineStr">
        <is>
          <t>EMERGING_THREAT_IP</t>
        </is>
      </c>
      <c r="B2218" s="200" t="inlineStr">
        <is>
          <t>233f6f0124ad</t>
        </is>
      </c>
      <c r="C2218" s="200" t="inlineStr">
        <is>
          <t>Emerging Threats Compromised IP: 103.124.107.26 | Sources: EMERGING_THREATS</t>
        </is>
      </c>
      <c r="D2218" s="200" t="n">
        <v>6.5</v>
      </c>
      <c r="E2218" s="200" t="inlineStr">
        <is>
          <t>HIGH</t>
        </is>
      </c>
      <c r="F2218" s="200" t="n">
        <v>3</v>
      </c>
      <c r="G2218" s="200" t="n">
        <v>2</v>
      </c>
      <c r="H2218" s="200" t="inlineStr">
        <is>
          <t>HIGH</t>
        </is>
      </c>
      <c r="I2218" s="200" t="n">
        <v>12.5</v>
      </c>
      <c r="J2218" s="200" t="inlineStr">
        <is>
          <t>NO</t>
        </is>
      </c>
      <c r="K2218" s="200" t="inlineStr">
        <is>
          <t>https://rules.emergingthreats.net/</t>
        </is>
      </c>
      <c r="L2218" s="200" t="inlineStr">
        <is>
          <t>2026-03-03 18:53</t>
        </is>
      </c>
      <c r="M2218" s="200" t="inlineStr">
        <is>
          <t>Block IP</t>
        </is>
      </c>
      <c r="N2218" s="200" t="inlineStr">
        <is>
          <t>https://rules.emergingthreats.net/blockrules/compromised-ips.txt</t>
        </is>
      </c>
      <c r="O2218" s="200" t="inlineStr">
        <is>
          <t>Block IP 103.124.107.26 at firewall | Emerging Threats compromised host</t>
        </is>
      </c>
      <c r="P2218" s="200" t="inlineStr">
        <is>
          <t>Network perimeter</t>
        </is>
      </c>
      <c r="Q2218" s="200" t="inlineStr">
        <is>
          <t>P3</t>
        </is>
      </c>
      <c r="R2218" s="200" t="inlineStr">
        <is>
          <t>🚫 Block IP at firewall immediately | 🔍 Check logs for existing connections | 🛡️ Add to threat intelligence blocklist</t>
        </is>
      </c>
      <c r="S2218" s="200" t="inlineStr">
        <is>
          <t>Check ip-api.com + AbuseIPDB for context</t>
        </is>
      </c>
      <c r="T2218" s="200" t="n">
        <v>0</v>
      </c>
      <c r="U2218" s="200" t="n">
        <v>0</v>
      </c>
      <c r="V2218" s="200" t="inlineStr">
        <is>
          <t>T1110:Brute Force | T1190:Exploit Public-Facing Application</t>
        </is>
      </c>
      <c r="W2218" s="200" t="n">
        <v>1</v>
      </c>
      <c r="X2218" s="200" t="inlineStr">
        <is>
          <t>LOW (40%)</t>
        </is>
      </c>
      <c r="Y2218" s="200" t="inlineStr">
        <is>
          <t>NONE</t>
        </is>
      </c>
      <c r="Z2218" s="200" t="inlineStr">
        <is>
          <t>NONE</t>
        </is>
      </c>
      <c r="AA2218" s="200" t="inlineStr">
        <is>
          <t>NONE</t>
        </is>
      </c>
      <c r="AB2218" s="200" t="inlineStr">
        <is>
          <t>NONE</t>
        </is>
      </c>
      <c r="AC2218" s="200" t="n">
        <v>0</v>
      </c>
      <c r="AD2218" s="200" t="inlineStr"/>
    </row>
    <row r="2219">
      <c r="A2219" s="200" t="inlineStr">
        <is>
          <t>EMERGING_THREAT_IP</t>
        </is>
      </c>
      <c r="B2219" s="200" t="inlineStr">
        <is>
          <t>f260d21ba61b</t>
        </is>
      </c>
      <c r="C2219" s="200" t="inlineStr">
        <is>
          <t>Emerging Threats Compromised IP: 103.14.32.75 | Sources: EMERGING_THREATS</t>
        </is>
      </c>
      <c r="D2219" s="200" t="n">
        <v>6.5</v>
      </c>
      <c r="E2219" s="200" t="inlineStr">
        <is>
          <t>HIGH</t>
        </is>
      </c>
      <c r="F2219" s="200" t="n">
        <v>3</v>
      </c>
      <c r="G2219" s="200" t="n">
        <v>2</v>
      </c>
      <c r="H2219" s="200" t="inlineStr">
        <is>
          <t>HIGH</t>
        </is>
      </c>
      <c r="I2219" s="200" t="n">
        <v>12.5</v>
      </c>
      <c r="J2219" s="200" t="inlineStr">
        <is>
          <t>NO</t>
        </is>
      </c>
      <c r="K2219" s="200" t="inlineStr">
        <is>
          <t>https://rules.emergingthreats.net/</t>
        </is>
      </c>
      <c r="L2219" s="200" t="inlineStr">
        <is>
          <t>2026-03-03 18:53</t>
        </is>
      </c>
      <c r="M2219" s="200" t="inlineStr">
        <is>
          <t>Block IP</t>
        </is>
      </c>
      <c r="N2219" s="200" t="inlineStr">
        <is>
          <t>https://rules.emergingthreats.net/blockrules/compromised-ips.txt</t>
        </is>
      </c>
      <c r="O2219" s="200" t="inlineStr">
        <is>
          <t>Block IP 103.14.32.75 at firewall | Emerging Threats compromised host</t>
        </is>
      </c>
      <c r="P2219" s="200" t="inlineStr">
        <is>
          <t>Network perimeter</t>
        </is>
      </c>
      <c r="Q2219" s="200" t="inlineStr">
        <is>
          <t>P3</t>
        </is>
      </c>
      <c r="R2219" s="200" t="inlineStr">
        <is>
          <t>🚫 Block IP at firewall immediately | 🔍 Check logs for existing connections | 🛡️ Add to threat intelligence blocklist</t>
        </is>
      </c>
      <c r="S2219" s="200" t="inlineStr">
        <is>
          <t>Check ip-api.com + AbuseIPDB for context</t>
        </is>
      </c>
      <c r="T2219" s="200" t="n">
        <v>0</v>
      </c>
      <c r="U2219" s="200" t="n">
        <v>0</v>
      </c>
      <c r="V2219" s="200" t="inlineStr">
        <is>
          <t>T1110:Brute Force | T1190:Exploit Public-Facing Application</t>
        </is>
      </c>
      <c r="W2219" s="200" t="n">
        <v>1</v>
      </c>
      <c r="X2219" s="200" t="inlineStr">
        <is>
          <t>LOW (40%)</t>
        </is>
      </c>
      <c r="Y2219" s="200" t="inlineStr">
        <is>
          <t>NONE</t>
        </is>
      </c>
      <c r="Z2219" s="200" t="inlineStr">
        <is>
          <t>NONE</t>
        </is>
      </c>
      <c r="AA2219" s="200" t="inlineStr">
        <is>
          <t>NONE</t>
        </is>
      </c>
      <c r="AB2219" s="200" t="inlineStr">
        <is>
          <t>NONE</t>
        </is>
      </c>
      <c r="AC2219" s="200" t="n">
        <v>0</v>
      </c>
      <c r="AD2219" s="200" t="inlineStr"/>
    </row>
    <row r="2220">
      <c r="A2220" s="200" t="inlineStr">
        <is>
          <t>EMERGING_THREAT_IP</t>
        </is>
      </c>
      <c r="B2220" s="200" t="inlineStr">
        <is>
          <t>4e91ba7be8b1</t>
        </is>
      </c>
      <c r="C2220" s="200" t="inlineStr">
        <is>
          <t>Emerging Threats Compromised IP: 103.147.14.179 | Sources: EMERGING_THREATS</t>
        </is>
      </c>
      <c r="D2220" s="200" t="n">
        <v>6.5</v>
      </c>
      <c r="E2220" s="200" t="inlineStr">
        <is>
          <t>HIGH</t>
        </is>
      </c>
      <c r="F2220" s="200" t="n">
        <v>3</v>
      </c>
      <c r="G2220" s="200" t="n">
        <v>2</v>
      </c>
      <c r="H2220" s="200" t="inlineStr">
        <is>
          <t>HIGH</t>
        </is>
      </c>
      <c r="I2220" s="200" t="n">
        <v>12.5</v>
      </c>
      <c r="J2220" s="200" t="inlineStr">
        <is>
          <t>NO</t>
        </is>
      </c>
      <c r="K2220" s="200" t="inlineStr">
        <is>
          <t>https://rules.emergingthreats.net/</t>
        </is>
      </c>
      <c r="L2220" s="200" t="inlineStr">
        <is>
          <t>2026-03-03 18:53</t>
        </is>
      </c>
      <c r="M2220" s="200" t="inlineStr">
        <is>
          <t>Block IP</t>
        </is>
      </c>
      <c r="N2220" s="200" t="inlineStr">
        <is>
          <t>https://rules.emergingthreats.net/blockrules/compromised-ips.txt</t>
        </is>
      </c>
      <c r="O2220" s="200" t="inlineStr">
        <is>
          <t>Block IP 103.147.14.179 at firewall | Emerging Threats compromised host</t>
        </is>
      </c>
      <c r="P2220" s="200" t="inlineStr">
        <is>
          <t>Network perimeter</t>
        </is>
      </c>
      <c r="Q2220" s="200" t="inlineStr">
        <is>
          <t>P3</t>
        </is>
      </c>
      <c r="R2220" s="200" t="inlineStr">
        <is>
          <t>🚫 Block IP at firewall immediately | 🔍 Check logs for existing connections | 🛡️ Add to threat intelligence blocklist</t>
        </is>
      </c>
      <c r="S2220" s="200" t="inlineStr">
        <is>
          <t>Check ip-api.com + AbuseIPDB for context</t>
        </is>
      </c>
      <c r="T2220" s="200" t="n">
        <v>0</v>
      </c>
      <c r="U2220" s="200" t="n">
        <v>0</v>
      </c>
      <c r="V2220" s="200" t="inlineStr">
        <is>
          <t>T1110:Brute Force | T1190:Exploit Public-Facing Application</t>
        </is>
      </c>
      <c r="W2220" s="200" t="n">
        <v>1</v>
      </c>
      <c r="X2220" s="200" t="inlineStr">
        <is>
          <t>LOW (40%)</t>
        </is>
      </c>
      <c r="Y2220" s="200" t="inlineStr">
        <is>
          <t>NONE</t>
        </is>
      </c>
      <c r="Z2220" s="200" t="inlineStr">
        <is>
          <t>NONE</t>
        </is>
      </c>
      <c r="AA2220" s="200" t="inlineStr">
        <is>
          <t>NONE</t>
        </is>
      </c>
      <c r="AB2220" s="200" t="inlineStr">
        <is>
          <t>NONE</t>
        </is>
      </c>
      <c r="AC2220" s="200" t="n">
        <v>0</v>
      </c>
      <c r="AD2220" s="200" t="inlineStr"/>
    </row>
    <row r="2221">
      <c r="A2221" s="200" t="inlineStr">
        <is>
          <t>EMERGING_THREAT_IP</t>
        </is>
      </c>
      <c r="B2221" s="200" t="inlineStr">
        <is>
          <t>f05c9901b2d0</t>
        </is>
      </c>
      <c r="C2221" s="200" t="inlineStr">
        <is>
          <t>Emerging Threats Compromised IP: 103.147.14.26 | Sources: EMERGING_THREATS</t>
        </is>
      </c>
      <c r="D2221" s="200" t="n">
        <v>6.5</v>
      </c>
      <c r="E2221" s="200" t="inlineStr">
        <is>
          <t>HIGH</t>
        </is>
      </c>
      <c r="F2221" s="200" t="n">
        <v>3</v>
      </c>
      <c r="G2221" s="200" t="n">
        <v>2</v>
      </c>
      <c r="H2221" s="200" t="inlineStr">
        <is>
          <t>HIGH</t>
        </is>
      </c>
      <c r="I2221" s="200" t="n">
        <v>12.5</v>
      </c>
      <c r="J2221" s="200" t="inlineStr">
        <is>
          <t>NO</t>
        </is>
      </c>
      <c r="K2221" s="200" t="inlineStr">
        <is>
          <t>https://rules.emergingthreats.net/</t>
        </is>
      </c>
      <c r="L2221" s="200" t="inlineStr">
        <is>
          <t>2026-03-03 18:53</t>
        </is>
      </c>
      <c r="M2221" s="200" t="inlineStr">
        <is>
          <t>Block IP</t>
        </is>
      </c>
      <c r="N2221" s="200" t="inlineStr">
        <is>
          <t>https://rules.emergingthreats.net/blockrules/compromised-ips.txt</t>
        </is>
      </c>
      <c r="O2221" s="200" t="inlineStr">
        <is>
          <t>Block IP 103.147.14.26 at firewall | Emerging Threats compromised host</t>
        </is>
      </c>
      <c r="P2221" s="200" t="inlineStr">
        <is>
          <t>Network perimeter</t>
        </is>
      </c>
      <c r="Q2221" s="200" t="inlineStr">
        <is>
          <t>P3</t>
        </is>
      </c>
      <c r="R2221" s="200" t="inlineStr">
        <is>
          <t>🚫 Block IP at firewall immediately | 🔍 Check logs for existing connections | 🛡️ Add to threat intelligence blocklist</t>
        </is>
      </c>
      <c r="S2221" s="200" t="inlineStr">
        <is>
          <t>Check ip-api.com + AbuseIPDB for context</t>
        </is>
      </c>
      <c r="T2221" s="200" t="n">
        <v>0</v>
      </c>
      <c r="U2221" s="200" t="n">
        <v>0</v>
      </c>
      <c r="V2221" s="200" t="inlineStr">
        <is>
          <t>T1110:Brute Force | T1190:Exploit Public-Facing Application</t>
        </is>
      </c>
      <c r="W2221" s="200" t="n">
        <v>1</v>
      </c>
      <c r="X2221" s="200" t="inlineStr">
        <is>
          <t>LOW (40%)</t>
        </is>
      </c>
      <c r="Y2221" s="200" t="inlineStr">
        <is>
          <t>NONE</t>
        </is>
      </c>
      <c r="Z2221" s="200" t="inlineStr">
        <is>
          <t>NONE</t>
        </is>
      </c>
      <c r="AA2221" s="200" t="inlineStr">
        <is>
          <t>NONE</t>
        </is>
      </c>
      <c r="AB2221" s="200" t="inlineStr">
        <is>
          <t>NONE</t>
        </is>
      </c>
      <c r="AC2221" s="200" t="n">
        <v>0</v>
      </c>
      <c r="AD2221" s="200" t="inlineStr"/>
    </row>
    <row r="2222">
      <c r="A2222" s="200" t="inlineStr">
        <is>
          <t>EMERGING_THREAT_IP</t>
        </is>
      </c>
      <c r="B2222" s="200" t="inlineStr">
        <is>
          <t>ffec239995ac</t>
        </is>
      </c>
      <c r="C2222" s="200" t="inlineStr">
        <is>
          <t>Emerging Threats Compromised IP: 103.148.118.211 | Sources: EMERGING_THREATS</t>
        </is>
      </c>
      <c r="D2222" s="200" t="n">
        <v>6.5</v>
      </c>
      <c r="E2222" s="200" t="inlineStr">
        <is>
          <t>HIGH</t>
        </is>
      </c>
      <c r="F2222" s="200" t="n">
        <v>3</v>
      </c>
      <c r="G2222" s="200" t="n">
        <v>2</v>
      </c>
      <c r="H2222" s="200" t="inlineStr">
        <is>
          <t>HIGH</t>
        </is>
      </c>
      <c r="I2222" s="200" t="n">
        <v>12.5</v>
      </c>
      <c r="J2222" s="200" t="inlineStr">
        <is>
          <t>NO</t>
        </is>
      </c>
      <c r="K2222" s="200" t="inlineStr">
        <is>
          <t>https://rules.emergingthreats.net/</t>
        </is>
      </c>
      <c r="L2222" s="200" t="inlineStr">
        <is>
          <t>2026-03-03 18:53</t>
        </is>
      </c>
      <c r="M2222" s="200" t="inlineStr">
        <is>
          <t>Block IP</t>
        </is>
      </c>
      <c r="N2222" s="200" t="inlineStr">
        <is>
          <t>https://rules.emergingthreats.net/blockrules/compromised-ips.txt</t>
        </is>
      </c>
      <c r="O2222" s="200" t="inlineStr">
        <is>
          <t>Block IP 103.148.118.211 at firewall | Emerging Threats compromised host</t>
        </is>
      </c>
      <c r="P2222" s="200" t="inlineStr">
        <is>
          <t>Network perimeter</t>
        </is>
      </c>
      <c r="Q2222" s="200" t="inlineStr">
        <is>
          <t>P3</t>
        </is>
      </c>
      <c r="R2222" s="200" t="inlineStr">
        <is>
          <t>🚫 Block IP at firewall immediately | 🔍 Check logs for existing connections | 🛡️ Add to threat intelligence blocklist</t>
        </is>
      </c>
      <c r="S2222" s="200" t="inlineStr">
        <is>
          <t>Check ip-api.com + AbuseIPDB for context</t>
        </is>
      </c>
      <c r="T2222" s="200" t="n">
        <v>0</v>
      </c>
      <c r="U2222" s="200" t="n">
        <v>0</v>
      </c>
      <c r="V2222" s="200" t="inlineStr">
        <is>
          <t>T1110:Brute Force | T1190:Exploit Public-Facing Application</t>
        </is>
      </c>
      <c r="W2222" s="200" t="n">
        <v>1</v>
      </c>
      <c r="X2222" s="200" t="inlineStr">
        <is>
          <t>LOW (40%)</t>
        </is>
      </c>
      <c r="Y2222" s="200" t="inlineStr">
        <is>
          <t>NONE</t>
        </is>
      </c>
      <c r="Z2222" s="200" t="inlineStr">
        <is>
          <t>NONE</t>
        </is>
      </c>
      <c r="AA2222" s="200" t="inlineStr">
        <is>
          <t>NONE</t>
        </is>
      </c>
      <c r="AB2222" s="200" t="inlineStr">
        <is>
          <t>NONE</t>
        </is>
      </c>
      <c r="AC2222" s="200" t="n">
        <v>0</v>
      </c>
      <c r="AD2222" s="200" t="inlineStr"/>
    </row>
    <row r="2223">
      <c r="A2223" s="200" t="inlineStr">
        <is>
          <t>EMERGING_THREAT_IP</t>
        </is>
      </c>
      <c r="B2223" s="200" t="inlineStr">
        <is>
          <t>fe6b4e19212f</t>
        </is>
      </c>
      <c r="C2223" s="200" t="inlineStr">
        <is>
          <t>Emerging Threats Compromised IP: 103.148.195.198 | Sources: EMERGING_THREATS</t>
        </is>
      </c>
      <c r="D2223" s="200" t="n">
        <v>6.5</v>
      </c>
      <c r="E2223" s="200" t="inlineStr">
        <is>
          <t>HIGH</t>
        </is>
      </c>
      <c r="F2223" s="200" t="n">
        <v>3</v>
      </c>
      <c r="G2223" s="200" t="n">
        <v>2</v>
      </c>
      <c r="H2223" s="200" t="inlineStr">
        <is>
          <t>HIGH</t>
        </is>
      </c>
      <c r="I2223" s="200" t="n">
        <v>12.5</v>
      </c>
      <c r="J2223" s="200" t="inlineStr">
        <is>
          <t>NO</t>
        </is>
      </c>
      <c r="K2223" s="200" t="inlineStr">
        <is>
          <t>https://rules.emergingthreats.net/</t>
        </is>
      </c>
      <c r="L2223" s="200" t="inlineStr">
        <is>
          <t>2026-03-03 18:53</t>
        </is>
      </c>
      <c r="M2223" s="200" t="inlineStr">
        <is>
          <t>Block IP</t>
        </is>
      </c>
      <c r="N2223" s="200" t="inlineStr">
        <is>
          <t>https://rules.emergingthreats.net/blockrules/compromised-ips.txt</t>
        </is>
      </c>
      <c r="O2223" s="200" t="inlineStr">
        <is>
          <t>Block IP 103.148.195.198 at firewall | Emerging Threats compromised host</t>
        </is>
      </c>
      <c r="P2223" s="200" t="inlineStr">
        <is>
          <t>Network perimeter</t>
        </is>
      </c>
      <c r="Q2223" s="200" t="inlineStr">
        <is>
          <t>P3</t>
        </is>
      </c>
      <c r="R2223" s="200" t="inlineStr">
        <is>
          <t>🚫 Block IP at firewall immediately | 🔍 Check logs for existing connections | 🛡️ Add to threat intelligence blocklist</t>
        </is>
      </c>
      <c r="S2223" s="200" t="inlineStr">
        <is>
          <t>Check ip-api.com + AbuseIPDB for context</t>
        </is>
      </c>
      <c r="T2223" s="200" t="n">
        <v>0</v>
      </c>
      <c r="U2223" s="200" t="n">
        <v>0</v>
      </c>
      <c r="V2223" s="200" t="inlineStr">
        <is>
          <t>T1110:Brute Force | T1190:Exploit Public-Facing Application</t>
        </is>
      </c>
      <c r="W2223" s="200" t="n">
        <v>1</v>
      </c>
      <c r="X2223" s="200" t="inlineStr">
        <is>
          <t>LOW (40%)</t>
        </is>
      </c>
      <c r="Y2223" s="200" t="inlineStr">
        <is>
          <t>NONE</t>
        </is>
      </c>
      <c r="Z2223" s="200" t="inlineStr">
        <is>
          <t>NONE</t>
        </is>
      </c>
      <c r="AA2223" s="200" t="inlineStr">
        <is>
          <t>NONE</t>
        </is>
      </c>
      <c r="AB2223" s="200" t="inlineStr">
        <is>
          <t>NONE</t>
        </is>
      </c>
      <c r="AC2223" s="200" t="n">
        <v>0</v>
      </c>
      <c r="AD2223" s="200" t="inlineStr"/>
    </row>
    <row r="2224">
      <c r="A2224" s="200" t="inlineStr">
        <is>
          <t>EMERGING_THREAT_IP</t>
        </is>
      </c>
      <c r="B2224" s="200" t="inlineStr">
        <is>
          <t>18c5b52f7b2d</t>
        </is>
      </c>
      <c r="C2224" s="200" t="inlineStr">
        <is>
          <t>Emerging Threats Compromised IP: 103.158.206.141 | Sources: EMERGING_THREATS</t>
        </is>
      </c>
      <c r="D2224" s="200" t="n">
        <v>6.5</v>
      </c>
      <c r="E2224" s="200" t="inlineStr">
        <is>
          <t>HIGH</t>
        </is>
      </c>
      <c r="F2224" s="200" t="n">
        <v>3</v>
      </c>
      <c r="G2224" s="200" t="n">
        <v>2</v>
      </c>
      <c r="H2224" s="200" t="inlineStr">
        <is>
          <t>HIGH</t>
        </is>
      </c>
      <c r="I2224" s="200" t="n">
        <v>12.5</v>
      </c>
      <c r="J2224" s="200" t="inlineStr">
        <is>
          <t>NO</t>
        </is>
      </c>
      <c r="K2224" s="200" t="inlineStr">
        <is>
          <t>https://rules.emergingthreats.net/</t>
        </is>
      </c>
      <c r="L2224" s="200" t="inlineStr">
        <is>
          <t>2026-03-03 18:53</t>
        </is>
      </c>
      <c r="M2224" s="200" t="inlineStr">
        <is>
          <t>Block IP</t>
        </is>
      </c>
      <c r="N2224" s="200" t="inlineStr">
        <is>
          <t>https://rules.emergingthreats.net/blockrules/compromised-ips.txt</t>
        </is>
      </c>
      <c r="O2224" s="200" t="inlineStr">
        <is>
          <t>Block IP 103.158.206.141 at firewall | Emerging Threats compromised host</t>
        </is>
      </c>
      <c r="P2224" s="200" t="inlineStr">
        <is>
          <t>Network perimeter</t>
        </is>
      </c>
      <c r="Q2224" s="200" t="inlineStr">
        <is>
          <t>P3</t>
        </is>
      </c>
      <c r="R2224" s="200" t="inlineStr">
        <is>
          <t>🚫 Block IP at firewall immediately | 🔍 Check logs for existing connections | 🛡️ Add to threat intelligence blocklist</t>
        </is>
      </c>
      <c r="S2224" s="200" t="inlineStr">
        <is>
          <t>Check ip-api.com + AbuseIPDB for context</t>
        </is>
      </c>
      <c r="T2224" s="200" t="n">
        <v>0</v>
      </c>
      <c r="U2224" s="200" t="n">
        <v>0</v>
      </c>
      <c r="V2224" s="200" t="inlineStr">
        <is>
          <t>T1110:Brute Force | T1190:Exploit Public-Facing Application</t>
        </is>
      </c>
      <c r="W2224" s="200" t="n">
        <v>1</v>
      </c>
      <c r="X2224" s="200" t="inlineStr">
        <is>
          <t>LOW (40%)</t>
        </is>
      </c>
      <c r="Y2224" s="200" t="inlineStr">
        <is>
          <t>NONE</t>
        </is>
      </c>
      <c r="Z2224" s="200" t="inlineStr">
        <is>
          <t>NONE</t>
        </is>
      </c>
      <c r="AA2224" s="200" t="inlineStr">
        <is>
          <t>NONE</t>
        </is>
      </c>
      <c r="AB2224" s="200" t="inlineStr">
        <is>
          <t>NONE</t>
        </is>
      </c>
      <c r="AC2224" s="200" t="n">
        <v>0</v>
      </c>
      <c r="AD2224" s="200" t="inlineStr"/>
    </row>
    <row r="2225">
      <c r="A2225" s="200" t="inlineStr">
        <is>
          <t>EMERGING_THREAT_IP</t>
        </is>
      </c>
      <c r="B2225" s="200" t="inlineStr">
        <is>
          <t>760e3739b969</t>
        </is>
      </c>
      <c r="C2225" s="200" t="inlineStr">
        <is>
          <t>Emerging Threats Compromised IP: 103.160.5.123 | Sources: EMERGING_THREATS</t>
        </is>
      </c>
      <c r="D2225" s="200" t="n">
        <v>6.5</v>
      </c>
      <c r="E2225" s="200" t="inlineStr">
        <is>
          <t>HIGH</t>
        </is>
      </c>
      <c r="F2225" s="200" t="n">
        <v>3</v>
      </c>
      <c r="G2225" s="200" t="n">
        <v>2</v>
      </c>
      <c r="H2225" s="200" t="inlineStr">
        <is>
          <t>HIGH</t>
        </is>
      </c>
      <c r="I2225" s="200" t="n">
        <v>12.5</v>
      </c>
      <c r="J2225" s="200" t="inlineStr">
        <is>
          <t>NO</t>
        </is>
      </c>
      <c r="K2225" s="200" t="inlineStr">
        <is>
          <t>https://rules.emergingthreats.net/</t>
        </is>
      </c>
      <c r="L2225" s="200" t="inlineStr">
        <is>
          <t>2026-03-03 18:53</t>
        </is>
      </c>
      <c r="M2225" s="200" t="inlineStr">
        <is>
          <t>Block IP</t>
        </is>
      </c>
      <c r="N2225" s="200" t="inlineStr">
        <is>
          <t>https://rules.emergingthreats.net/blockrules/compromised-ips.txt</t>
        </is>
      </c>
      <c r="O2225" s="200" t="inlineStr">
        <is>
          <t>Block IP 103.160.5.123 at firewall | Emerging Threats compromised host</t>
        </is>
      </c>
      <c r="P2225" s="200" t="inlineStr">
        <is>
          <t>Network perimeter</t>
        </is>
      </c>
      <c r="Q2225" s="200" t="inlineStr">
        <is>
          <t>P3</t>
        </is>
      </c>
      <c r="R2225" s="200" t="inlineStr">
        <is>
          <t>🚫 Block IP at firewall immediately | 🔍 Check logs for existing connections | 🛡️ Add to threat intelligence blocklist</t>
        </is>
      </c>
      <c r="S2225" s="200" t="inlineStr">
        <is>
          <t>Check ip-api.com + AbuseIPDB for context</t>
        </is>
      </c>
      <c r="T2225" s="200" t="n">
        <v>0</v>
      </c>
      <c r="U2225" s="200" t="n">
        <v>0</v>
      </c>
      <c r="V2225" s="200" t="inlineStr">
        <is>
          <t>T1110:Brute Force | T1190:Exploit Public-Facing Application</t>
        </is>
      </c>
      <c r="W2225" s="200" t="n">
        <v>1</v>
      </c>
      <c r="X2225" s="200" t="inlineStr">
        <is>
          <t>LOW (40%)</t>
        </is>
      </c>
      <c r="Y2225" s="200" t="inlineStr">
        <is>
          <t>NONE</t>
        </is>
      </c>
      <c r="Z2225" s="200" t="inlineStr">
        <is>
          <t>NONE</t>
        </is>
      </c>
      <c r="AA2225" s="200" t="inlineStr">
        <is>
          <t>NONE</t>
        </is>
      </c>
      <c r="AB2225" s="200" t="inlineStr">
        <is>
          <t>NONE</t>
        </is>
      </c>
      <c r="AC2225" s="200" t="n">
        <v>0</v>
      </c>
      <c r="AD2225" s="200" t="inlineStr"/>
    </row>
    <row r="2226">
      <c r="A2226" s="200" t="inlineStr">
        <is>
          <t>EMERGING_THREAT_IP</t>
        </is>
      </c>
      <c r="B2226" s="200" t="inlineStr">
        <is>
          <t>cdf077fccefb</t>
        </is>
      </c>
      <c r="C2226" s="200" t="inlineStr">
        <is>
          <t>Emerging Threats Compromised IP: 103.218.241.106 | Sources: EMERGING_THREATS</t>
        </is>
      </c>
      <c r="D2226" s="200" t="n">
        <v>6.5</v>
      </c>
      <c r="E2226" s="200" t="inlineStr">
        <is>
          <t>HIGH</t>
        </is>
      </c>
      <c r="F2226" s="200" t="n">
        <v>3</v>
      </c>
      <c r="G2226" s="200" t="n">
        <v>2</v>
      </c>
      <c r="H2226" s="200" t="inlineStr">
        <is>
          <t>HIGH</t>
        </is>
      </c>
      <c r="I2226" s="200" t="n">
        <v>12.5</v>
      </c>
      <c r="J2226" s="200" t="inlineStr">
        <is>
          <t>NO</t>
        </is>
      </c>
      <c r="K2226" s="200" t="inlineStr">
        <is>
          <t>https://rules.emergingthreats.net/</t>
        </is>
      </c>
      <c r="L2226" s="200" t="inlineStr">
        <is>
          <t>2026-03-03 18:53</t>
        </is>
      </c>
      <c r="M2226" s="200" t="inlineStr">
        <is>
          <t>Block IP</t>
        </is>
      </c>
      <c r="N2226" s="200" t="inlineStr">
        <is>
          <t>https://rules.emergingthreats.net/blockrules/compromised-ips.txt</t>
        </is>
      </c>
      <c r="O2226" s="200" t="inlineStr">
        <is>
          <t>Block IP 103.218.241.106 at firewall | Emerging Threats compromised host</t>
        </is>
      </c>
      <c r="P2226" s="200" t="inlineStr">
        <is>
          <t>Network perimeter</t>
        </is>
      </c>
      <c r="Q2226" s="200" t="inlineStr">
        <is>
          <t>P3</t>
        </is>
      </c>
      <c r="R2226" s="200" t="inlineStr">
        <is>
          <t>🚫 Block IP at firewall immediately | 🔍 Check logs for existing connections | 🛡️ Add to threat intelligence blocklist</t>
        </is>
      </c>
      <c r="S2226" s="200" t="inlineStr">
        <is>
          <t>Check ip-api.com + AbuseIPDB for context</t>
        </is>
      </c>
      <c r="T2226" s="200" t="n">
        <v>0</v>
      </c>
      <c r="U2226" s="200" t="n">
        <v>0</v>
      </c>
      <c r="V2226" s="200" t="inlineStr">
        <is>
          <t>T1110:Brute Force | T1190:Exploit Public-Facing Application</t>
        </is>
      </c>
      <c r="W2226" s="200" t="n">
        <v>1</v>
      </c>
      <c r="X2226" s="200" t="inlineStr">
        <is>
          <t>LOW (40%)</t>
        </is>
      </c>
      <c r="Y2226" s="200" t="inlineStr">
        <is>
          <t>NONE</t>
        </is>
      </c>
      <c r="Z2226" s="200" t="inlineStr">
        <is>
          <t>NONE</t>
        </is>
      </c>
      <c r="AA2226" s="200" t="inlineStr">
        <is>
          <t>NONE</t>
        </is>
      </c>
      <c r="AB2226" s="200" t="inlineStr">
        <is>
          <t>NONE</t>
        </is>
      </c>
      <c r="AC2226" s="200" t="n">
        <v>0</v>
      </c>
      <c r="AD2226" s="200" t="inlineStr"/>
    </row>
    <row r="2227">
      <c r="A2227" s="200" t="inlineStr">
        <is>
          <t>EMERGING_THREAT_IP</t>
        </is>
      </c>
      <c r="B2227" s="200" t="inlineStr">
        <is>
          <t>6975cd9dc84d</t>
        </is>
      </c>
      <c r="C2227" s="200" t="inlineStr">
        <is>
          <t>Emerging Threats Compromised IP: 103.218.243.248 | Sources: EMERGING_THREATS</t>
        </is>
      </c>
      <c r="D2227" s="200" t="n">
        <v>6.5</v>
      </c>
      <c r="E2227" s="200" t="inlineStr">
        <is>
          <t>HIGH</t>
        </is>
      </c>
      <c r="F2227" s="200" t="n">
        <v>3</v>
      </c>
      <c r="G2227" s="200" t="n">
        <v>2</v>
      </c>
      <c r="H2227" s="200" t="inlineStr">
        <is>
          <t>HIGH</t>
        </is>
      </c>
      <c r="I2227" s="200" t="n">
        <v>12.5</v>
      </c>
      <c r="J2227" s="200" t="inlineStr">
        <is>
          <t>NO</t>
        </is>
      </c>
      <c r="K2227" s="200" t="inlineStr">
        <is>
          <t>https://rules.emergingthreats.net/</t>
        </is>
      </c>
      <c r="L2227" s="200" t="inlineStr">
        <is>
          <t>2026-03-03 18:53</t>
        </is>
      </c>
      <c r="M2227" s="200" t="inlineStr">
        <is>
          <t>Block IP</t>
        </is>
      </c>
      <c r="N2227" s="200" t="inlineStr">
        <is>
          <t>https://rules.emergingthreats.net/blockrules/compromised-ips.txt</t>
        </is>
      </c>
      <c r="O2227" s="200" t="inlineStr">
        <is>
          <t>Block IP 103.218.243.248 at firewall | Emerging Threats compromised host</t>
        </is>
      </c>
      <c r="P2227" s="200" t="inlineStr">
        <is>
          <t>Network perimeter</t>
        </is>
      </c>
      <c r="Q2227" s="200" t="inlineStr">
        <is>
          <t>P3</t>
        </is>
      </c>
      <c r="R2227" s="200" t="inlineStr">
        <is>
          <t>🚫 Block IP at firewall immediately | 🔍 Check logs for existing connections | 🛡️ Add to threat intelligence blocklist</t>
        </is>
      </c>
      <c r="S2227" s="200" t="inlineStr">
        <is>
          <t>Check ip-api.com + AbuseIPDB for context</t>
        </is>
      </c>
      <c r="T2227" s="200" t="n">
        <v>0</v>
      </c>
      <c r="U2227" s="200" t="n">
        <v>0</v>
      </c>
      <c r="V2227" s="200" t="inlineStr">
        <is>
          <t>T1110:Brute Force | T1190:Exploit Public-Facing Application</t>
        </is>
      </c>
      <c r="W2227" s="200" t="n">
        <v>1</v>
      </c>
      <c r="X2227" s="200" t="inlineStr">
        <is>
          <t>LOW (40%)</t>
        </is>
      </c>
      <c r="Y2227" s="200" t="inlineStr">
        <is>
          <t>NONE</t>
        </is>
      </c>
      <c r="Z2227" s="200" t="inlineStr">
        <is>
          <t>NONE</t>
        </is>
      </c>
      <c r="AA2227" s="200" t="inlineStr">
        <is>
          <t>NONE</t>
        </is>
      </c>
      <c r="AB2227" s="200" t="inlineStr">
        <is>
          <t>NONE</t>
        </is>
      </c>
      <c r="AC2227" s="200" t="n">
        <v>0</v>
      </c>
      <c r="AD2227" s="200" t="inlineStr"/>
    </row>
    <row r="2228">
      <c r="A2228" s="200" t="inlineStr">
        <is>
          <t>EMERGING_THREAT_IP</t>
        </is>
      </c>
      <c r="B2228" s="200" t="inlineStr">
        <is>
          <t>64210da85eb5</t>
        </is>
      </c>
      <c r="C2228" s="200" t="inlineStr">
        <is>
          <t>Emerging Threats Compromised IP: 103.232.121.71 | Sources: EMERGING_THREATS</t>
        </is>
      </c>
      <c r="D2228" s="200" t="n">
        <v>6.5</v>
      </c>
      <c r="E2228" s="200" t="inlineStr">
        <is>
          <t>HIGH</t>
        </is>
      </c>
      <c r="F2228" s="200" t="n">
        <v>3</v>
      </c>
      <c r="G2228" s="200" t="n">
        <v>2</v>
      </c>
      <c r="H2228" s="200" t="inlineStr">
        <is>
          <t>HIGH</t>
        </is>
      </c>
      <c r="I2228" s="200" t="n">
        <v>12.5</v>
      </c>
      <c r="J2228" s="200" t="inlineStr">
        <is>
          <t>NO</t>
        </is>
      </c>
      <c r="K2228" s="200" t="inlineStr">
        <is>
          <t>https://rules.emergingthreats.net/</t>
        </is>
      </c>
      <c r="L2228" s="200" t="inlineStr">
        <is>
          <t>2026-03-03 18:53</t>
        </is>
      </c>
      <c r="M2228" s="200" t="inlineStr">
        <is>
          <t>Block IP</t>
        </is>
      </c>
      <c r="N2228" s="200" t="inlineStr">
        <is>
          <t>https://rules.emergingthreats.net/blockrules/compromised-ips.txt</t>
        </is>
      </c>
      <c r="O2228" s="200" t="inlineStr">
        <is>
          <t>Block IP 103.232.121.71 at firewall | Emerging Threats compromised host</t>
        </is>
      </c>
      <c r="P2228" s="200" t="inlineStr">
        <is>
          <t>Network perimeter</t>
        </is>
      </c>
      <c r="Q2228" s="200" t="inlineStr">
        <is>
          <t>P3</t>
        </is>
      </c>
      <c r="R2228" s="200" t="inlineStr">
        <is>
          <t>🚫 Block IP at firewall immediately | 🔍 Check logs for existing connections | 🛡️ Add to threat intelligence blocklist</t>
        </is>
      </c>
      <c r="S2228" s="200" t="inlineStr">
        <is>
          <t>Check ip-api.com + AbuseIPDB for context</t>
        </is>
      </c>
      <c r="T2228" s="200" t="n">
        <v>0</v>
      </c>
      <c r="U2228" s="200" t="n">
        <v>0</v>
      </c>
      <c r="V2228" s="200" t="inlineStr">
        <is>
          <t>T1110:Brute Force | T1190:Exploit Public-Facing Application</t>
        </is>
      </c>
      <c r="W2228" s="200" t="n">
        <v>1</v>
      </c>
      <c r="X2228" s="200" t="inlineStr">
        <is>
          <t>LOW (40%)</t>
        </is>
      </c>
      <c r="Y2228" s="200" t="inlineStr">
        <is>
          <t>NONE</t>
        </is>
      </c>
      <c r="Z2228" s="200" t="inlineStr">
        <is>
          <t>NONE</t>
        </is>
      </c>
      <c r="AA2228" s="200" t="inlineStr">
        <is>
          <t>NONE</t>
        </is>
      </c>
      <c r="AB2228" s="200" t="inlineStr">
        <is>
          <t>NONE</t>
        </is>
      </c>
      <c r="AC2228" s="200" t="n">
        <v>0</v>
      </c>
      <c r="AD2228" s="200" t="inlineStr"/>
    </row>
    <row r="2229">
      <c r="A2229" s="200" t="inlineStr">
        <is>
          <t>EMERGING_THREAT_IP</t>
        </is>
      </c>
      <c r="B2229" s="200" t="inlineStr">
        <is>
          <t>5c383c76de68</t>
        </is>
      </c>
      <c r="C2229" s="200" t="inlineStr">
        <is>
          <t>Emerging Threats Compromised IP: 103.239.252.132 | Sources: EMERGING_THREATS</t>
        </is>
      </c>
      <c r="D2229" s="200" t="n">
        <v>6.5</v>
      </c>
      <c r="E2229" s="200" t="inlineStr">
        <is>
          <t>HIGH</t>
        </is>
      </c>
      <c r="F2229" s="200" t="n">
        <v>3</v>
      </c>
      <c r="G2229" s="200" t="n">
        <v>2</v>
      </c>
      <c r="H2229" s="200" t="inlineStr">
        <is>
          <t>HIGH</t>
        </is>
      </c>
      <c r="I2229" s="200" t="n">
        <v>12.5</v>
      </c>
      <c r="J2229" s="200" t="inlineStr">
        <is>
          <t>NO</t>
        </is>
      </c>
      <c r="K2229" s="200" t="inlineStr">
        <is>
          <t>https://rules.emergingthreats.net/</t>
        </is>
      </c>
      <c r="L2229" s="200" t="inlineStr">
        <is>
          <t>2026-03-03 18:53</t>
        </is>
      </c>
      <c r="M2229" s="200" t="inlineStr">
        <is>
          <t>Block IP</t>
        </is>
      </c>
      <c r="N2229" s="200" t="inlineStr">
        <is>
          <t>https://rules.emergingthreats.net/blockrules/compromised-ips.txt</t>
        </is>
      </c>
      <c r="O2229" s="200" t="inlineStr">
        <is>
          <t>Block IP 103.239.252.132 at firewall | Emerging Threats compromised host</t>
        </is>
      </c>
      <c r="P2229" s="200" t="inlineStr">
        <is>
          <t>Network perimeter</t>
        </is>
      </c>
      <c r="Q2229" s="200" t="inlineStr">
        <is>
          <t>P3</t>
        </is>
      </c>
      <c r="R2229" s="200" t="inlineStr">
        <is>
          <t>🚫 Block IP at firewall immediately | 🔍 Check logs for existing connections | 🛡️ Add to threat intelligence blocklist</t>
        </is>
      </c>
      <c r="S2229" s="200" t="inlineStr">
        <is>
          <t>Check ip-api.com + AbuseIPDB for context</t>
        </is>
      </c>
      <c r="T2229" s="200" t="n">
        <v>0</v>
      </c>
      <c r="U2229" s="200" t="n">
        <v>0</v>
      </c>
      <c r="V2229" s="200" t="inlineStr">
        <is>
          <t>T1110:Brute Force | T1190:Exploit Public-Facing Application</t>
        </is>
      </c>
      <c r="W2229" s="200" t="n">
        <v>1</v>
      </c>
      <c r="X2229" s="200" t="inlineStr">
        <is>
          <t>LOW (40%)</t>
        </is>
      </c>
      <c r="Y2229" s="200" t="inlineStr">
        <is>
          <t>NONE</t>
        </is>
      </c>
      <c r="Z2229" s="200" t="inlineStr">
        <is>
          <t>NONE</t>
        </is>
      </c>
      <c r="AA2229" s="200" t="inlineStr">
        <is>
          <t>NONE</t>
        </is>
      </c>
      <c r="AB2229" s="200" t="inlineStr">
        <is>
          <t>NONE</t>
        </is>
      </c>
      <c r="AC2229" s="200" t="n">
        <v>0</v>
      </c>
      <c r="AD2229" s="200" t="inlineStr"/>
    </row>
    <row r="2230">
      <c r="A2230" s="200" t="inlineStr">
        <is>
          <t>EMERGING_THREAT_IP</t>
        </is>
      </c>
      <c r="B2230" s="200" t="inlineStr">
        <is>
          <t>5583c88d0b92</t>
        </is>
      </c>
      <c r="C2230" s="200" t="inlineStr">
        <is>
          <t>Emerging Threats Compromised IP: 103.249.200.230 | Sources: EMERGING_THREATS</t>
        </is>
      </c>
      <c r="D2230" s="200" t="n">
        <v>6.5</v>
      </c>
      <c r="E2230" s="200" t="inlineStr">
        <is>
          <t>HIGH</t>
        </is>
      </c>
      <c r="F2230" s="200" t="n">
        <v>3</v>
      </c>
      <c r="G2230" s="200" t="n">
        <v>2</v>
      </c>
      <c r="H2230" s="200" t="inlineStr">
        <is>
          <t>HIGH</t>
        </is>
      </c>
      <c r="I2230" s="200" t="n">
        <v>12.5</v>
      </c>
      <c r="J2230" s="200" t="inlineStr">
        <is>
          <t>NO</t>
        </is>
      </c>
      <c r="K2230" s="200" t="inlineStr">
        <is>
          <t>https://rules.emergingthreats.net/</t>
        </is>
      </c>
      <c r="L2230" s="200" t="inlineStr">
        <is>
          <t>2026-03-03 18:53</t>
        </is>
      </c>
      <c r="M2230" s="200" t="inlineStr">
        <is>
          <t>Block IP</t>
        </is>
      </c>
      <c r="N2230" s="200" t="inlineStr">
        <is>
          <t>https://rules.emergingthreats.net/blockrules/compromised-ips.txt</t>
        </is>
      </c>
      <c r="O2230" s="200" t="inlineStr">
        <is>
          <t>Block IP 103.249.200.230 at firewall | Emerging Threats compromised host</t>
        </is>
      </c>
      <c r="P2230" s="200" t="inlineStr">
        <is>
          <t>Network perimeter</t>
        </is>
      </c>
      <c r="Q2230" s="200" t="inlineStr">
        <is>
          <t>P3</t>
        </is>
      </c>
      <c r="R2230" s="200" t="inlineStr">
        <is>
          <t>🚫 Block IP at firewall immediately | 🔍 Check logs for existing connections | 🛡️ Add to threat intelligence blocklist</t>
        </is>
      </c>
      <c r="S2230" s="200" t="inlineStr">
        <is>
          <t>Check ip-api.com + AbuseIPDB for context</t>
        </is>
      </c>
      <c r="T2230" s="200" t="n">
        <v>0</v>
      </c>
      <c r="U2230" s="200" t="n">
        <v>0</v>
      </c>
      <c r="V2230" s="200" t="inlineStr">
        <is>
          <t>T1110:Brute Force | T1190:Exploit Public-Facing Application</t>
        </is>
      </c>
      <c r="W2230" s="200" t="n">
        <v>1</v>
      </c>
      <c r="X2230" s="200" t="inlineStr">
        <is>
          <t>LOW (40%)</t>
        </is>
      </c>
      <c r="Y2230" s="200" t="inlineStr">
        <is>
          <t>NONE</t>
        </is>
      </c>
      <c r="Z2230" s="200" t="inlineStr">
        <is>
          <t>NONE</t>
        </is>
      </c>
      <c r="AA2230" s="200" t="inlineStr">
        <is>
          <t>NONE</t>
        </is>
      </c>
      <c r="AB2230" s="200" t="inlineStr">
        <is>
          <t>NONE</t>
        </is>
      </c>
      <c r="AC2230" s="200" t="n">
        <v>0</v>
      </c>
      <c r="AD2230" s="200" t="inlineStr"/>
    </row>
    <row r="2231">
      <c r="A2231" s="200" t="inlineStr">
        <is>
          <t>EMERGING_THREAT_IP</t>
        </is>
      </c>
      <c r="B2231" s="200" t="inlineStr">
        <is>
          <t>890c9c3b7ae6</t>
        </is>
      </c>
      <c r="C2231" s="200" t="inlineStr">
        <is>
          <t>Emerging Threats Compromised IP: 103.252.73.37 | Sources: EMERGING_THREATS</t>
        </is>
      </c>
      <c r="D2231" s="200" t="n">
        <v>6.5</v>
      </c>
      <c r="E2231" s="200" t="inlineStr">
        <is>
          <t>HIGH</t>
        </is>
      </c>
      <c r="F2231" s="200" t="n">
        <v>3</v>
      </c>
      <c r="G2231" s="200" t="n">
        <v>2</v>
      </c>
      <c r="H2231" s="200" t="inlineStr">
        <is>
          <t>HIGH</t>
        </is>
      </c>
      <c r="I2231" s="200" t="n">
        <v>12.5</v>
      </c>
      <c r="J2231" s="200" t="inlineStr">
        <is>
          <t>NO</t>
        </is>
      </c>
      <c r="K2231" s="200" t="inlineStr">
        <is>
          <t>https://rules.emergingthreats.net/</t>
        </is>
      </c>
      <c r="L2231" s="200" t="inlineStr">
        <is>
          <t>2026-03-03 18:53</t>
        </is>
      </c>
      <c r="M2231" s="200" t="inlineStr">
        <is>
          <t>Block IP</t>
        </is>
      </c>
      <c r="N2231" s="200" t="inlineStr">
        <is>
          <t>https://rules.emergingthreats.net/blockrules/compromised-ips.txt</t>
        </is>
      </c>
      <c r="O2231" s="200" t="inlineStr">
        <is>
          <t>Block IP 103.252.73.37 at firewall | Emerging Threats compromised host</t>
        </is>
      </c>
      <c r="P2231" s="200" t="inlineStr">
        <is>
          <t>Network perimeter</t>
        </is>
      </c>
      <c r="Q2231" s="200" t="inlineStr">
        <is>
          <t>P3</t>
        </is>
      </c>
      <c r="R2231" s="200" t="inlineStr">
        <is>
          <t>🚫 Block IP at firewall immediately | 🔍 Check logs for existing connections | 🛡️ Add to threat intelligence blocklist</t>
        </is>
      </c>
      <c r="S2231" s="200" t="inlineStr">
        <is>
          <t>Check ip-api.com + AbuseIPDB for context</t>
        </is>
      </c>
      <c r="T2231" s="200" t="n">
        <v>0</v>
      </c>
      <c r="U2231" s="200" t="n">
        <v>0</v>
      </c>
      <c r="V2231" s="200" t="inlineStr">
        <is>
          <t>T1110:Brute Force | T1190:Exploit Public-Facing Application</t>
        </is>
      </c>
      <c r="W2231" s="200" t="n">
        <v>1</v>
      </c>
      <c r="X2231" s="200" t="inlineStr">
        <is>
          <t>LOW (40%)</t>
        </is>
      </c>
      <c r="Y2231" s="200" t="inlineStr">
        <is>
          <t>NONE</t>
        </is>
      </c>
      <c r="Z2231" s="200" t="inlineStr">
        <is>
          <t>NONE</t>
        </is>
      </c>
      <c r="AA2231" s="200" t="inlineStr">
        <is>
          <t>NONE</t>
        </is>
      </c>
      <c r="AB2231" s="200" t="inlineStr">
        <is>
          <t>NONE</t>
        </is>
      </c>
      <c r="AC2231" s="200" t="n">
        <v>0</v>
      </c>
      <c r="AD2231" s="200" t="inlineStr"/>
    </row>
    <row r="2232">
      <c r="A2232" s="200" t="inlineStr">
        <is>
          <t>EMERGING_THREAT_IP</t>
        </is>
      </c>
      <c r="B2232" s="200" t="inlineStr">
        <is>
          <t>e7df42bbb1e6</t>
        </is>
      </c>
      <c r="C2232" s="200" t="inlineStr">
        <is>
          <t>Emerging Threats Compromised IP: 103.39.222.143 | Sources: EMERGING_THREATS</t>
        </is>
      </c>
      <c r="D2232" s="200" t="n">
        <v>6.5</v>
      </c>
      <c r="E2232" s="200" t="inlineStr">
        <is>
          <t>HIGH</t>
        </is>
      </c>
      <c r="F2232" s="200" t="n">
        <v>3</v>
      </c>
      <c r="G2232" s="200" t="n">
        <v>2</v>
      </c>
      <c r="H2232" s="200" t="inlineStr">
        <is>
          <t>HIGH</t>
        </is>
      </c>
      <c r="I2232" s="200" t="n">
        <v>12.5</v>
      </c>
      <c r="J2232" s="200" t="inlineStr">
        <is>
          <t>NO</t>
        </is>
      </c>
      <c r="K2232" s="200" t="inlineStr">
        <is>
          <t>https://rules.emergingthreats.net/</t>
        </is>
      </c>
      <c r="L2232" s="200" t="inlineStr">
        <is>
          <t>2026-03-03 18:53</t>
        </is>
      </c>
      <c r="M2232" s="200" t="inlineStr">
        <is>
          <t>Block IP</t>
        </is>
      </c>
      <c r="N2232" s="200" t="inlineStr">
        <is>
          <t>https://rules.emergingthreats.net/blockrules/compromised-ips.txt</t>
        </is>
      </c>
      <c r="O2232" s="200" t="inlineStr">
        <is>
          <t>Block IP 103.39.222.143 at firewall | Emerging Threats compromised host</t>
        </is>
      </c>
      <c r="P2232" s="200" t="inlineStr">
        <is>
          <t>Network perimeter</t>
        </is>
      </c>
      <c r="Q2232" s="200" t="inlineStr">
        <is>
          <t>P3</t>
        </is>
      </c>
      <c r="R2232" s="200" t="inlineStr">
        <is>
          <t>🚫 Block IP at firewall immediately | 🔍 Check logs for existing connections | 🛡️ Add to threat intelligence blocklist</t>
        </is>
      </c>
      <c r="S2232" s="200" t="inlineStr">
        <is>
          <t>Check ip-api.com + AbuseIPDB for context</t>
        </is>
      </c>
      <c r="T2232" s="200" t="n">
        <v>0</v>
      </c>
      <c r="U2232" s="200" t="n">
        <v>0</v>
      </c>
      <c r="V2232" s="200" t="inlineStr">
        <is>
          <t>T1110:Brute Force | T1190:Exploit Public-Facing Application</t>
        </is>
      </c>
      <c r="W2232" s="200" t="n">
        <v>1</v>
      </c>
      <c r="X2232" s="200" t="inlineStr">
        <is>
          <t>LOW (40%)</t>
        </is>
      </c>
      <c r="Y2232" s="200" t="inlineStr">
        <is>
          <t>NONE</t>
        </is>
      </c>
      <c r="Z2232" s="200" t="inlineStr">
        <is>
          <t>NONE</t>
        </is>
      </c>
      <c r="AA2232" s="200" t="inlineStr">
        <is>
          <t>NONE</t>
        </is>
      </c>
      <c r="AB2232" s="200" t="inlineStr">
        <is>
          <t>NONE</t>
        </is>
      </c>
      <c r="AC2232" s="200" t="n">
        <v>0</v>
      </c>
      <c r="AD2232" s="200" t="inlineStr"/>
    </row>
    <row r="2233">
      <c r="A2233" s="200" t="inlineStr">
        <is>
          <t>EMERGING_THREAT_IP</t>
        </is>
      </c>
      <c r="B2233" s="200" t="inlineStr">
        <is>
          <t>2ba8853e01d2</t>
        </is>
      </c>
      <c r="C2233" s="200" t="inlineStr">
        <is>
          <t>Emerging Threats Compromised IP: 103.63.24.38 | Sources: EMERGING_THREATS</t>
        </is>
      </c>
      <c r="D2233" s="200" t="n">
        <v>6.5</v>
      </c>
      <c r="E2233" s="200" t="inlineStr">
        <is>
          <t>HIGH</t>
        </is>
      </c>
      <c r="F2233" s="200" t="n">
        <v>3</v>
      </c>
      <c r="G2233" s="200" t="n">
        <v>2</v>
      </c>
      <c r="H2233" s="200" t="inlineStr">
        <is>
          <t>HIGH</t>
        </is>
      </c>
      <c r="I2233" s="200" t="n">
        <v>12.5</v>
      </c>
      <c r="J2233" s="200" t="inlineStr">
        <is>
          <t>NO</t>
        </is>
      </c>
      <c r="K2233" s="200" t="inlineStr">
        <is>
          <t>https://rules.emergingthreats.net/</t>
        </is>
      </c>
      <c r="L2233" s="200" t="inlineStr">
        <is>
          <t>2026-03-03 18:53</t>
        </is>
      </c>
      <c r="M2233" s="200" t="inlineStr">
        <is>
          <t>Block IP</t>
        </is>
      </c>
      <c r="N2233" s="200" t="inlineStr">
        <is>
          <t>https://rules.emergingthreats.net/blockrules/compromised-ips.txt</t>
        </is>
      </c>
      <c r="O2233" s="200" t="inlineStr">
        <is>
          <t>Block IP 103.63.24.38 at firewall | Emerging Threats compromised host</t>
        </is>
      </c>
      <c r="P2233" s="200" t="inlineStr">
        <is>
          <t>Network perimeter</t>
        </is>
      </c>
      <c r="Q2233" s="200" t="inlineStr">
        <is>
          <t>P3</t>
        </is>
      </c>
      <c r="R2233" s="200" t="inlineStr">
        <is>
          <t>🚫 Block IP at firewall immediately | 🔍 Check logs for existing connections | 🛡️ Add to threat intelligence blocklist</t>
        </is>
      </c>
      <c r="S2233" s="200" t="inlineStr">
        <is>
          <t>Check ip-api.com + AbuseIPDB for context</t>
        </is>
      </c>
      <c r="T2233" s="200" t="n">
        <v>0</v>
      </c>
      <c r="U2233" s="200" t="n">
        <v>0</v>
      </c>
      <c r="V2233" s="200" t="inlineStr">
        <is>
          <t>T1110:Brute Force | T1190:Exploit Public-Facing Application</t>
        </is>
      </c>
      <c r="W2233" s="200" t="n">
        <v>1</v>
      </c>
      <c r="X2233" s="200" t="inlineStr">
        <is>
          <t>LOW (40%)</t>
        </is>
      </c>
      <c r="Y2233" s="200" t="inlineStr">
        <is>
          <t>NONE</t>
        </is>
      </c>
      <c r="Z2233" s="200" t="inlineStr">
        <is>
          <t>NONE</t>
        </is>
      </c>
      <c r="AA2233" s="200" t="inlineStr">
        <is>
          <t>NONE</t>
        </is>
      </c>
      <c r="AB2233" s="200" t="inlineStr">
        <is>
          <t>NONE</t>
        </is>
      </c>
      <c r="AC2233" s="200" t="n">
        <v>0</v>
      </c>
      <c r="AD2233" s="200" t="inlineStr"/>
    </row>
    <row r="2234">
      <c r="A2234" s="200" t="inlineStr">
        <is>
          <t>EMERGING_THREAT_IP</t>
        </is>
      </c>
      <c r="B2234" s="200" t="inlineStr">
        <is>
          <t>47a83752a21b</t>
        </is>
      </c>
      <c r="C2234" s="200" t="inlineStr">
        <is>
          <t>Emerging Threats Compromised IP: 104.131.4.130 | Sources: EMERGING_THREATS</t>
        </is>
      </c>
      <c r="D2234" s="200" t="n">
        <v>6.5</v>
      </c>
      <c r="E2234" s="200" t="inlineStr">
        <is>
          <t>HIGH</t>
        </is>
      </c>
      <c r="F2234" s="200" t="n">
        <v>3</v>
      </c>
      <c r="G2234" s="200" t="n">
        <v>2</v>
      </c>
      <c r="H2234" s="200" t="inlineStr">
        <is>
          <t>HIGH</t>
        </is>
      </c>
      <c r="I2234" s="200" t="n">
        <v>12.5</v>
      </c>
      <c r="J2234" s="200" t="inlineStr">
        <is>
          <t>NO</t>
        </is>
      </c>
      <c r="K2234" s="200" t="inlineStr">
        <is>
          <t>https://rules.emergingthreats.net/</t>
        </is>
      </c>
      <c r="L2234" s="200" t="inlineStr">
        <is>
          <t>2026-03-03 18:53</t>
        </is>
      </c>
      <c r="M2234" s="200" t="inlineStr">
        <is>
          <t>Block IP</t>
        </is>
      </c>
      <c r="N2234" s="200" t="inlineStr">
        <is>
          <t>https://rules.emergingthreats.net/blockrules/compromised-ips.txt</t>
        </is>
      </c>
      <c r="O2234" s="200" t="inlineStr">
        <is>
          <t>Block IP 104.131.4.130 at firewall | Emerging Threats compromised host</t>
        </is>
      </c>
      <c r="P2234" s="200" t="inlineStr">
        <is>
          <t>Network perimeter</t>
        </is>
      </c>
      <c r="Q2234" s="200" t="inlineStr">
        <is>
          <t>P3</t>
        </is>
      </c>
      <c r="R2234" s="200" t="inlineStr">
        <is>
          <t>🚫 Block IP at firewall immediately | 🔍 Check logs for existing connections | 🛡️ Add to threat intelligence blocklist</t>
        </is>
      </c>
      <c r="S2234" s="200" t="inlineStr">
        <is>
          <t>Check ip-api.com + AbuseIPDB for context</t>
        </is>
      </c>
      <c r="T2234" s="200" t="n">
        <v>0</v>
      </c>
      <c r="U2234" s="200" t="n">
        <v>0</v>
      </c>
      <c r="V2234" s="200" t="inlineStr">
        <is>
          <t>T1110:Brute Force | T1190:Exploit Public-Facing Application</t>
        </is>
      </c>
      <c r="W2234" s="200" t="n">
        <v>1</v>
      </c>
      <c r="X2234" s="200" t="inlineStr">
        <is>
          <t>LOW (40%)</t>
        </is>
      </c>
      <c r="Y2234" s="200" t="inlineStr">
        <is>
          <t>NONE</t>
        </is>
      </c>
      <c r="Z2234" s="200" t="inlineStr">
        <is>
          <t>NONE</t>
        </is>
      </c>
      <c r="AA2234" s="200" t="inlineStr">
        <is>
          <t>NONE</t>
        </is>
      </c>
      <c r="AB2234" s="200" t="inlineStr">
        <is>
          <t>NONE</t>
        </is>
      </c>
      <c r="AC2234" s="200" t="n">
        <v>0</v>
      </c>
      <c r="AD2234" s="200" t="inlineStr"/>
    </row>
    <row r="2235">
      <c r="A2235" s="200" t="inlineStr">
        <is>
          <t>EMERGING_THREAT_IP</t>
        </is>
      </c>
      <c r="B2235" s="200" t="inlineStr">
        <is>
          <t>4125319882fc</t>
        </is>
      </c>
      <c r="C2235" s="200" t="inlineStr">
        <is>
          <t>Emerging Threats Compromised IP: 104.168.4.152 | Sources: EMERGING_THREATS</t>
        </is>
      </c>
      <c r="D2235" s="200" t="n">
        <v>6.5</v>
      </c>
      <c r="E2235" s="200" t="inlineStr">
        <is>
          <t>HIGH</t>
        </is>
      </c>
      <c r="F2235" s="200" t="n">
        <v>3</v>
      </c>
      <c r="G2235" s="200" t="n">
        <v>2</v>
      </c>
      <c r="H2235" s="200" t="inlineStr">
        <is>
          <t>HIGH</t>
        </is>
      </c>
      <c r="I2235" s="200" t="n">
        <v>12.5</v>
      </c>
      <c r="J2235" s="200" t="inlineStr">
        <is>
          <t>NO</t>
        </is>
      </c>
      <c r="K2235" s="200" t="inlineStr">
        <is>
          <t>https://rules.emergingthreats.net/</t>
        </is>
      </c>
      <c r="L2235" s="200" t="inlineStr">
        <is>
          <t>2026-03-03 18:53</t>
        </is>
      </c>
      <c r="M2235" s="200" t="inlineStr">
        <is>
          <t>Block IP</t>
        </is>
      </c>
      <c r="N2235" s="200" t="inlineStr">
        <is>
          <t>https://rules.emergingthreats.net/blockrules/compromised-ips.txt</t>
        </is>
      </c>
      <c r="O2235" s="200" t="inlineStr">
        <is>
          <t>Block IP 104.168.4.152 at firewall | Emerging Threats compromised host</t>
        </is>
      </c>
      <c r="P2235" s="200" t="inlineStr">
        <is>
          <t>Network perimeter</t>
        </is>
      </c>
      <c r="Q2235" s="200" t="inlineStr">
        <is>
          <t>P3</t>
        </is>
      </c>
      <c r="R2235" s="200" t="inlineStr">
        <is>
          <t>🚫 Block IP at firewall immediately | 🔍 Check logs for existing connections | 🛡️ Add to threat intelligence blocklist</t>
        </is>
      </c>
      <c r="S2235" s="200" t="inlineStr">
        <is>
          <t>Check ip-api.com + AbuseIPDB for context</t>
        </is>
      </c>
      <c r="T2235" s="200" t="n">
        <v>0</v>
      </c>
      <c r="U2235" s="200" t="n">
        <v>0</v>
      </c>
      <c r="V2235" s="200" t="inlineStr">
        <is>
          <t>T1110:Brute Force | T1190:Exploit Public-Facing Application</t>
        </is>
      </c>
      <c r="W2235" s="200" t="n">
        <v>1</v>
      </c>
      <c r="X2235" s="200" t="inlineStr">
        <is>
          <t>LOW (40%)</t>
        </is>
      </c>
      <c r="Y2235" s="200" t="inlineStr">
        <is>
          <t>NONE</t>
        </is>
      </c>
      <c r="Z2235" s="200" t="inlineStr">
        <is>
          <t>NONE</t>
        </is>
      </c>
      <c r="AA2235" s="200" t="inlineStr">
        <is>
          <t>NONE</t>
        </is>
      </c>
      <c r="AB2235" s="200" t="inlineStr">
        <is>
          <t>NONE</t>
        </is>
      </c>
      <c r="AC2235" s="200" t="n">
        <v>0</v>
      </c>
      <c r="AD2235" s="200" t="inlineStr"/>
    </row>
    <row r="2236">
      <c r="A2236" s="200" t="inlineStr">
        <is>
          <t>EMERGING_THREAT_IP</t>
        </is>
      </c>
      <c r="B2236" s="200" t="inlineStr">
        <is>
          <t>82e0ab657b72</t>
        </is>
      </c>
      <c r="C2236" s="200" t="inlineStr">
        <is>
          <t>Emerging Threats Compromised IP: 104.236.13.93 | Sources: EMERGING_THREATS</t>
        </is>
      </c>
      <c r="D2236" s="200" t="n">
        <v>6.5</v>
      </c>
      <c r="E2236" s="200" t="inlineStr">
        <is>
          <t>HIGH</t>
        </is>
      </c>
      <c r="F2236" s="200" t="n">
        <v>3</v>
      </c>
      <c r="G2236" s="200" t="n">
        <v>2</v>
      </c>
      <c r="H2236" s="200" t="inlineStr">
        <is>
          <t>HIGH</t>
        </is>
      </c>
      <c r="I2236" s="200" t="n">
        <v>12.5</v>
      </c>
      <c r="J2236" s="200" t="inlineStr">
        <is>
          <t>NO</t>
        </is>
      </c>
      <c r="K2236" s="200" t="inlineStr">
        <is>
          <t>https://rules.emergingthreats.net/</t>
        </is>
      </c>
      <c r="L2236" s="200" t="inlineStr">
        <is>
          <t>2026-03-03 18:53</t>
        </is>
      </c>
      <c r="M2236" s="200" t="inlineStr">
        <is>
          <t>Block IP</t>
        </is>
      </c>
      <c r="N2236" s="200" t="inlineStr">
        <is>
          <t>https://rules.emergingthreats.net/blockrules/compromised-ips.txt</t>
        </is>
      </c>
      <c r="O2236" s="200" t="inlineStr">
        <is>
          <t>Block IP 104.236.13.93 at firewall | Emerging Threats compromised host</t>
        </is>
      </c>
      <c r="P2236" s="200" t="inlineStr">
        <is>
          <t>Network perimeter</t>
        </is>
      </c>
      <c r="Q2236" s="200" t="inlineStr">
        <is>
          <t>P3</t>
        </is>
      </c>
      <c r="R2236" s="200" t="inlineStr">
        <is>
          <t>🚫 Block IP at firewall immediately | 🔍 Check logs for existing connections | 🛡️ Add to threat intelligence blocklist</t>
        </is>
      </c>
      <c r="S2236" s="200" t="inlineStr">
        <is>
          <t>Check ip-api.com + AbuseIPDB for context</t>
        </is>
      </c>
      <c r="T2236" s="200" t="n">
        <v>0</v>
      </c>
      <c r="U2236" s="200" t="n">
        <v>0</v>
      </c>
      <c r="V2236" s="200" t="inlineStr">
        <is>
          <t>T1110:Brute Force | T1190:Exploit Public-Facing Application</t>
        </is>
      </c>
      <c r="W2236" s="200" t="n">
        <v>1</v>
      </c>
      <c r="X2236" s="200" t="inlineStr">
        <is>
          <t>LOW (40%)</t>
        </is>
      </c>
      <c r="Y2236" s="200" t="inlineStr">
        <is>
          <t>NONE</t>
        </is>
      </c>
      <c r="Z2236" s="200" t="inlineStr">
        <is>
          <t>NONE</t>
        </is>
      </c>
      <c r="AA2236" s="200" t="inlineStr">
        <is>
          <t>NONE</t>
        </is>
      </c>
      <c r="AB2236" s="200" t="inlineStr">
        <is>
          <t>NONE</t>
        </is>
      </c>
      <c r="AC2236" s="200" t="n">
        <v>0</v>
      </c>
      <c r="AD2236" s="200" t="inlineStr"/>
    </row>
    <row r="2237">
      <c r="A2237" s="200" t="inlineStr">
        <is>
          <t>EMERGING_THREAT_IP</t>
        </is>
      </c>
      <c r="B2237" s="200" t="inlineStr">
        <is>
          <t>55063dd94c21</t>
        </is>
      </c>
      <c r="C2237" s="200" t="inlineStr">
        <is>
          <t>Emerging Threats Compromised IP: 104.236.80.177 | Sources: EMERGING_THREATS</t>
        </is>
      </c>
      <c r="D2237" s="200" t="n">
        <v>6.5</v>
      </c>
      <c r="E2237" s="200" t="inlineStr">
        <is>
          <t>HIGH</t>
        </is>
      </c>
      <c r="F2237" s="200" t="n">
        <v>3</v>
      </c>
      <c r="G2237" s="200" t="n">
        <v>2</v>
      </c>
      <c r="H2237" s="200" t="inlineStr">
        <is>
          <t>HIGH</t>
        </is>
      </c>
      <c r="I2237" s="200" t="n">
        <v>12.5</v>
      </c>
      <c r="J2237" s="200" t="inlineStr">
        <is>
          <t>NO</t>
        </is>
      </c>
      <c r="K2237" s="200" t="inlineStr">
        <is>
          <t>https://rules.emergingthreats.net/</t>
        </is>
      </c>
      <c r="L2237" s="200" t="inlineStr">
        <is>
          <t>2026-03-03 18:53</t>
        </is>
      </c>
      <c r="M2237" s="200" t="inlineStr">
        <is>
          <t>Block IP</t>
        </is>
      </c>
      <c r="N2237" s="200" t="inlineStr">
        <is>
          <t>https://rules.emergingthreats.net/blockrules/compromised-ips.txt</t>
        </is>
      </c>
      <c r="O2237" s="200" t="inlineStr">
        <is>
          <t>Block IP 104.236.80.177 at firewall | Emerging Threats compromised host</t>
        </is>
      </c>
      <c r="P2237" s="200" t="inlineStr">
        <is>
          <t>Network perimeter</t>
        </is>
      </c>
      <c r="Q2237" s="200" t="inlineStr">
        <is>
          <t>P3</t>
        </is>
      </c>
      <c r="R2237" s="200" t="inlineStr">
        <is>
          <t>🚫 Block IP at firewall immediately | 🔍 Check logs for existing connections | 🛡️ Add to threat intelligence blocklist</t>
        </is>
      </c>
      <c r="S2237" s="200" t="inlineStr">
        <is>
          <t>Check ip-api.com + AbuseIPDB for context</t>
        </is>
      </c>
      <c r="T2237" s="200" t="n">
        <v>0</v>
      </c>
      <c r="U2237" s="200" t="n">
        <v>0</v>
      </c>
      <c r="V2237" s="200" t="inlineStr">
        <is>
          <t>T1110:Brute Force | T1190:Exploit Public-Facing Application</t>
        </is>
      </c>
      <c r="W2237" s="200" t="n">
        <v>1</v>
      </c>
      <c r="X2237" s="200" t="inlineStr">
        <is>
          <t>LOW (40%)</t>
        </is>
      </c>
      <c r="Y2237" s="200" t="inlineStr">
        <is>
          <t>NONE</t>
        </is>
      </c>
      <c r="Z2237" s="200" t="inlineStr">
        <is>
          <t>NONE</t>
        </is>
      </c>
      <c r="AA2237" s="200" t="inlineStr">
        <is>
          <t>NONE</t>
        </is>
      </c>
      <c r="AB2237" s="200" t="inlineStr">
        <is>
          <t>NONE</t>
        </is>
      </c>
      <c r="AC2237" s="200" t="n">
        <v>0</v>
      </c>
      <c r="AD2237" s="200" t="inlineStr"/>
    </row>
    <row r="2238">
      <c r="A2238" s="200" t="inlineStr">
        <is>
          <t>EMERGING_THREAT_IP</t>
        </is>
      </c>
      <c r="B2238" s="200" t="inlineStr">
        <is>
          <t>50750a0dd5f6</t>
        </is>
      </c>
      <c r="C2238" s="200" t="inlineStr">
        <is>
          <t>Emerging Threats Compromised IP: 104.236.84.17 | Sources: EMERGING_THREATS</t>
        </is>
      </c>
      <c r="D2238" s="200" t="n">
        <v>6.5</v>
      </c>
      <c r="E2238" s="200" t="inlineStr">
        <is>
          <t>HIGH</t>
        </is>
      </c>
      <c r="F2238" s="200" t="n">
        <v>3</v>
      </c>
      <c r="G2238" s="200" t="n">
        <v>2</v>
      </c>
      <c r="H2238" s="200" t="inlineStr">
        <is>
          <t>HIGH</t>
        </is>
      </c>
      <c r="I2238" s="200" t="n">
        <v>12.5</v>
      </c>
      <c r="J2238" s="200" t="inlineStr">
        <is>
          <t>NO</t>
        </is>
      </c>
      <c r="K2238" s="200" t="inlineStr">
        <is>
          <t>https://rules.emergingthreats.net/</t>
        </is>
      </c>
      <c r="L2238" s="200" t="inlineStr">
        <is>
          <t>2026-03-03 18:53</t>
        </is>
      </c>
      <c r="M2238" s="200" t="inlineStr">
        <is>
          <t>Block IP</t>
        </is>
      </c>
      <c r="N2238" s="200" t="inlineStr">
        <is>
          <t>https://rules.emergingthreats.net/blockrules/compromised-ips.txt</t>
        </is>
      </c>
      <c r="O2238" s="200" t="inlineStr">
        <is>
          <t>Block IP 104.236.84.17 at firewall | Emerging Threats compromised host</t>
        </is>
      </c>
      <c r="P2238" s="200" t="inlineStr">
        <is>
          <t>Network perimeter</t>
        </is>
      </c>
      <c r="Q2238" s="200" t="inlineStr">
        <is>
          <t>P3</t>
        </is>
      </c>
      <c r="R2238" s="200" t="inlineStr">
        <is>
          <t>🚫 Block IP at firewall immediately | 🔍 Check logs for existing connections | 🛡️ Add to threat intelligence blocklist</t>
        </is>
      </c>
      <c r="S2238" s="200" t="inlineStr">
        <is>
          <t>Check ip-api.com + AbuseIPDB for context</t>
        </is>
      </c>
      <c r="T2238" s="200" t="n">
        <v>0</v>
      </c>
      <c r="U2238" s="200" t="n">
        <v>0</v>
      </c>
      <c r="V2238" s="200" t="inlineStr">
        <is>
          <t>T1110:Brute Force | T1190:Exploit Public-Facing Application</t>
        </is>
      </c>
      <c r="W2238" s="200" t="n">
        <v>1</v>
      </c>
      <c r="X2238" s="200" t="inlineStr">
        <is>
          <t>LOW (40%)</t>
        </is>
      </c>
      <c r="Y2238" s="200" t="inlineStr">
        <is>
          <t>NONE</t>
        </is>
      </c>
      <c r="Z2238" s="200" t="inlineStr">
        <is>
          <t>NONE</t>
        </is>
      </c>
      <c r="AA2238" s="200" t="inlineStr">
        <is>
          <t>NONE</t>
        </is>
      </c>
      <c r="AB2238" s="200" t="inlineStr">
        <is>
          <t>NONE</t>
        </is>
      </c>
      <c r="AC2238" s="200" t="n">
        <v>0</v>
      </c>
      <c r="AD2238" s="200" t="inlineStr"/>
    </row>
    <row r="2239">
      <c r="A2239" s="200" t="inlineStr">
        <is>
          <t>EMERGING_THREAT_IP</t>
        </is>
      </c>
      <c r="B2239" s="200" t="inlineStr">
        <is>
          <t>5ea9455342e5</t>
        </is>
      </c>
      <c r="C2239" s="200" t="inlineStr">
        <is>
          <t>Emerging Threats Compromised IP: 104.236.95.108 | Sources: EMERGING_THREATS</t>
        </is>
      </c>
      <c r="D2239" s="200" t="n">
        <v>6.5</v>
      </c>
      <c r="E2239" s="200" t="inlineStr">
        <is>
          <t>HIGH</t>
        </is>
      </c>
      <c r="F2239" s="200" t="n">
        <v>3</v>
      </c>
      <c r="G2239" s="200" t="n">
        <v>2</v>
      </c>
      <c r="H2239" s="200" t="inlineStr">
        <is>
          <t>HIGH</t>
        </is>
      </c>
      <c r="I2239" s="200" t="n">
        <v>12.5</v>
      </c>
      <c r="J2239" s="200" t="inlineStr">
        <is>
          <t>NO</t>
        </is>
      </c>
      <c r="K2239" s="200" t="inlineStr">
        <is>
          <t>https://rules.emergingthreats.net/</t>
        </is>
      </c>
      <c r="L2239" s="200" t="inlineStr">
        <is>
          <t>2026-03-03 18:53</t>
        </is>
      </c>
      <c r="M2239" s="200" t="inlineStr">
        <is>
          <t>Block IP</t>
        </is>
      </c>
      <c r="N2239" s="200" t="inlineStr">
        <is>
          <t>https://rules.emergingthreats.net/blockrules/compromised-ips.txt</t>
        </is>
      </c>
      <c r="O2239" s="200" t="inlineStr">
        <is>
          <t>Block IP 104.236.95.108 at firewall | Emerging Threats compromised host</t>
        </is>
      </c>
      <c r="P2239" s="200" t="inlineStr">
        <is>
          <t>Network perimeter</t>
        </is>
      </c>
      <c r="Q2239" s="200" t="inlineStr">
        <is>
          <t>P3</t>
        </is>
      </c>
      <c r="R2239" s="200" t="inlineStr">
        <is>
          <t>🚫 Block IP at firewall immediately | 🔍 Check logs for existing connections | 🛡️ Add to threat intelligence blocklist</t>
        </is>
      </c>
      <c r="S2239" s="200" t="inlineStr">
        <is>
          <t>Check ip-api.com + AbuseIPDB for context</t>
        </is>
      </c>
      <c r="T2239" s="200" t="n">
        <v>0</v>
      </c>
      <c r="U2239" s="200" t="n">
        <v>0</v>
      </c>
      <c r="V2239" s="200" t="inlineStr">
        <is>
          <t>T1110:Brute Force | T1190:Exploit Public-Facing Application</t>
        </is>
      </c>
      <c r="W2239" s="200" t="n">
        <v>1</v>
      </c>
      <c r="X2239" s="200" t="inlineStr">
        <is>
          <t>LOW (40%)</t>
        </is>
      </c>
      <c r="Y2239" s="200" t="inlineStr">
        <is>
          <t>NONE</t>
        </is>
      </c>
      <c r="Z2239" s="200" t="inlineStr">
        <is>
          <t>NONE</t>
        </is>
      </c>
      <c r="AA2239" s="200" t="inlineStr">
        <is>
          <t>NONE</t>
        </is>
      </c>
      <c r="AB2239" s="200" t="inlineStr">
        <is>
          <t>NONE</t>
        </is>
      </c>
      <c r="AC2239" s="200" t="n">
        <v>0</v>
      </c>
      <c r="AD2239" s="200" t="inlineStr"/>
    </row>
    <row r="2240">
      <c r="A2240" s="200" t="inlineStr">
        <is>
          <t>EMERGING_THREAT_IP</t>
        </is>
      </c>
      <c r="B2240" s="200" t="inlineStr">
        <is>
          <t>e66ccdc9d1e4</t>
        </is>
      </c>
      <c r="C2240" s="200" t="inlineStr">
        <is>
          <t>Emerging Threats Compromised IP: 104.248.130.54 | Sources: EMERGING_THREATS</t>
        </is>
      </c>
      <c r="D2240" s="200" t="n">
        <v>6.5</v>
      </c>
      <c r="E2240" s="200" t="inlineStr">
        <is>
          <t>HIGH</t>
        </is>
      </c>
      <c r="F2240" s="200" t="n">
        <v>3</v>
      </c>
      <c r="G2240" s="200" t="n">
        <v>2</v>
      </c>
      <c r="H2240" s="200" t="inlineStr">
        <is>
          <t>HIGH</t>
        </is>
      </c>
      <c r="I2240" s="200" t="n">
        <v>12.5</v>
      </c>
      <c r="J2240" s="200" t="inlineStr">
        <is>
          <t>NO</t>
        </is>
      </c>
      <c r="K2240" s="200" t="inlineStr">
        <is>
          <t>https://rules.emergingthreats.net/</t>
        </is>
      </c>
      <c r="L2240" s="200" t="inlineStr">
        <is>
          <t>2026-03-03 18:53</t>
        </is>
      </c>
      <c r="M2240" s="200" t="inlineStr">
        <is>
          <t>Block IP</t>
        </is>
      </c>
      <c r="N2240" s="200" t="inlineStr">
        <is>
          <t>https://rules.emergingthreats.net/blockrules/compromised-ips.txt</t>
        </is>
      </c>
      <c r="O2240" s="200" t="inlineStr">
        <is>
          <t>Block IP 104.248.130.54 at firewall | Emerging Threats compromised host</t>
        </is>
      </c>
      <c r="P2240" s="200" t="inlineStr">
        <is>
          <t>Network perimeter</t>
        </is>
      </c>
      <c r="Q2240" s="200" t="inlineStr">
        <is>
          <t>P3</t>
        </is>
      </c>
      <c r="R2240" s="200" t="inlineStr">
        <is>
          <t>🚫 Block IP at firewall immediately | 🔍 Check logs for existing connections | 🛡️ Add to threat intelligence blocklist</t>
        </is>
      </c>
      <c r="S2240" s="200" t="inlineStr">
        <is>
          <t>Check ip-api.com + AbuseIPDB for context</t>
        </is>
      </c>
      <c r="T2240" s="200" t="n">
        <v>0</v>
      </c>
      <c r="U2240" s="200" t="n">
        <v>0</v>
      </c>
      <c r="V2240" s="200" t="inlineStr">
        <is>
          <t>T1110:Brute Force | T1190:Exploit Public-Facing Application</t>
        </is>
      </c>
      <c r="W2240" s="200" t="n">
        <v>1</v>
      </c>
      <c r="X2240" s="200" t="inlineStr">
        <is>
          <t>LOW (40%)</t>
        </is>
      </c>
      <c r="Y2240" s="200" t="inlineStr">
        <is>
          <t>NONE</t>
        </is>
      </c>
      <c r="Z2240" s="200" t="inlineStr">
        <is>
          <t>NONE</t>
        </is>
      </c>
      <c r="AA2240" s="200" t="inlineStr">
        <is>
          <t>NONE</t>
        </is>
      </c>
      <c r="AB2240" s="200" t="inlineStr">
        <is>
          <t>NONE</t>
        </is>
      </c>
      <c r="AC2240" s="200" t="n">
        <v>0</v>
      </c>
      <c r="AD2240" s="200" t="inlineStr"/>
    </row>
    <row r="2241">
      <c r="A2241" s="200" t="inlineStr">
        <is>
          <t>EMERGING_THREAT_IP</t>
        </is>
      </c>
      <c r="B2241" s="200" t="inlineStr">
        <is>
          <t>531407d29e4e</t>
        </is>
      </c>
      <c r="C2241" s="200" t="inlineStr">
        <is>
          <t>Emerging Threats Compromised IP: 104.248.252.58 | Sources: EMERGING_THREATS</t>
        </is>
      </c>
      <c r="D2241" s="200" t="n">
        <v>6.5</v>
      </c>
      <c r="E2241" s="200" t="inlineStr">
        <is>
          <t>HIGH</t>
        </is>
      </c>
      <c r="F2241" s="200" t="n">
        <v>3</v>
      </c>
      <c r="G2241" s="200" t="n">
        <v>2</v>
      </c>
      <c r="H2241" s="200" t="inlineStr">
        <is>
          <t>HIGH</t>
        </is>
      </c>
      <c r="I2241" s="200" t="n">
        <v>12.5</v>
      </c>
      <c r="J2241" s="200" t="inlineStr">
        <is>
          <t>NO</t>
        </is>
      </c>
      <c r="K2241" s="200" t="inlineStr">
        <is>
          <t>https://rules.emergingthreats.net/</t>
        </is>
      </c>
      <c r="L2241" s="200" t="inlineStr">
        <is>
          <t>2026-03-03 18:53</t>
        </is>
      </c>
      <c r="M2241" s="200" t="inlineStr">
        <is>
          <t>Block IP</t>
        </is>
      </c>
      <c r="N2241" s="200" t="inlineStr">
        <is>
          <t>https://rules.emergingthreats.net/blockrules/compromised-ips.txt</t>
        </is>
      </c>
      <c r="O2241" s="200" t="inlineStr">
        <is>
          <t>Block IP 104.248.252.58 at firewall | Emerging Threats compromised host</t>
        </is>
      </c>
      <c r="P2241" s="200" t="inlineStr">
        <is>
          <t>Network perimeter</t>
        </is>
      </c>
      <c r="Q2241" s="200" t="inlineStr">
        <is>
          <t>P3</t>
        </is>
      </c>
      <c r="R2241" s="200" t="inlineStr">
        <is>
          <t>🚫 Block IP at firewall immediately | 🔍 Check logs for existing connections | 🛡️ Add to threat intelligence blocklist</t>
        </is>
      </c>
      <c r="S2241" s="200" t="inlineStr">
        <is>
          <t>Check ip-api.com + AbuseIPDB for context</t>
        </is>
      </c>
      <c r="T2241" s="200" t="n">
        <v>0</v>
      </c>
      <c r="U2241" s="200" t="n">
        <v>0</v>
      </c>
      <c r="V2241" s="200" t="inlineStr">
        <is>
          <t>T1110:Brute Force | T1190:Exploit Public-Facing Application</t>
        </is>
      </c>
      <c r="W2241" s="200" t="n">
        <v>1</v>
      </c>
      <c r="X2241" s="200" t="inlineStr">
        <is>
          <t>LOW (40%)</t>
        </is>
      </c>
      <c r="Y2241" s="200" t="inlineStr">
        <is>
          <t>NONE</t>
        </is>
      </c>
      <c r="Z2241" s="200" t="inlineStr">
        <is>
          <t>NONE</t>
        </is>
      </c>
      <c r="AA2241" s="200" t="inlineStr">
        <is>
          <t>NONE</t>
        </is>
      </c>
      <c r="AB2241" s="200" t="inlineStr">
        <is>
          <t>NONE</t>
        </is>
      </c>
      <c r="AC2241" s="200" t="n">
        <v>0</v>
      </c>
      <c r="AD2241" s="200" t="inlineStr"/>
    </row>
    <row r="2242">
      <c r="A2242" s="200" t="inlineStr">
        <is>
          <t>EMERGING_THREAT_IP</t>
        </is>
      </c>
      <c r="B2242" s="200" t="inlineStr">
        <is>
          <t>0df455edbbe3</t>
        </is>
      </c>
      <c r="C2242" s="200" t="inlineStr">
        <is>
          <t>Emerging Threats Compromised IP: 104.248.252.60 | Sources: EMERGING_THREATS</t>
        </is>
      </c>
      <c r="D2242" s="200" t="n">
        <v>6.5</v>
      </c>
      <c r="E2242" s="200" t="inlineStr">
        <is>
          <t>HIGH</t>
        </is>
      </c>
      <c r="F2242" s="200" t="n">
        <v>3</v>
      </c>
      <c r="G2242" s="200" t="n">
        <v>2</v>
      </c>
      <c r="H2242" s="200" t="inlineStr">
        <is>
          <t>HIGH</t>
        </is>
      </c>
      <c r="I2242" s="200" t="n">
        <v>12.5</v>
      </c>
      <c r="J2242" s="200" t="inlineStr">
        <is>
          <t>NO</t>
        </is>
      </c>
      <c r="K2242" s="200" t="inlineStr">
        <is>
          <t>https://rules.emergingthreats.net/</t>
        </is>
      </c>
      <c r="L2242" s="200" t="inlineStr">
        <is>
          <t>2026-03-03 18:53</t>
        </is>
      </c>
      <c r="M2242" s="200" t="inlineStr">
        <is>
          <t>Block IP</t>
        </is>
      </c>
      <c r="N2242" s="200" t="inlineStr">
        <is>
          <t>https://rules.emergingthreats.net/blockrules/compromised-ips.txt</t>
        </is>
      </c>
      <c r="O2242" s="200" t="inlineStr">
        <is>
          <t>Block IP 104.248.252.60 at firewall | Emerging Threats compromised host</t>
        </is>
      </c>
      <c r="P2242" s="200" t="inlineStr">
        <is>
          <t>Network perimeter</t>
        </is>
      </c>
      <c r="Q2242" s="200" t="inlineStr">
        <is>
          <t>P3</t>
        </is>
      </c>
      <c r="R2242" s="200" t="inlineStr">
        <is>
          <t>🚫 Block IP at firewall immediately | 🔍 Check logs for existing connections | 🛡️ Add to threat intelligence blocklist</t>
        </is>
      </c>
      <c r="S2242" s="200" t="inlineStr">
        <is>
          <t>Check ip-api.com + AbuseIPDB for context</t>
        </is>
      </c>
      <c r="T2242" s="200" t="n">
        <v>0</v>
      </c>
      <c r="U2242" s="200" t="n">
        <v>0</v>
      </c>
      <c r="V2242" s="200" t="inlineStr">
        <is>
          <t>T1110:Brute Force | T1190:Exploit Public-Facing Application</t>
        </is>
      </c>
      <c r="W2242" s="200" t="n">
        <v>1</v>
      </c>
      <c r="X2242" s="200" t="inlineStr">
        <is>
          <t>LOW (40%)</t>
        </is>
      </c>
      <c r="Y2242" s="200" t="inlineStr">
        <is>
          <t>NONE</t>
        </is>
      </c>
      <c r="Z2242" s="200" t="inlineStr">
        <is>
          <t>NONE</t>
        </is>
      </c>
      <c r="AA2242" s="200" t="inlineStr">
        <is>
          <t>NONE</t>
        </is>
      </c>
      <c r="AB2242" s="200" t="inlineStr">
        <is>
          <t>NONE</t>
        </is>
      </c>
      <c r="AC2242" s="200" t="n">
        <v>0</v>
      </c>
      <c r="AD2242" s="200" t="inlineStr"/>
    </row>
    <row r="2243">
      <c r="A2243" s="200" t="inlineStr">
        <is>
          <t>EMERGING_THREAT_IP</t>
        </is>
      </c>
      <c r="B2243" s="200" t="inlineStr">
        <is>
          <t>7b158df7da56</t>
        </is>
      </c>
      <c r="C2243" s="200" t="inlineStr">
        <is>
          <t>Emerging Threats Compromised IP: 104.248.41.74 | Sources: EMERGING_THREATS</t>
        </is>
      </c>
      <c r="D2243" s="200" t="n">
        <v>6.5</v>
      </c>
      <c r="E2243" s="200" t="inlineStr">
        <is>
          <t>HIGH</t>
        </is>
      </c>
      <c r="F2243" s="200" t="n">
        <v>3</v>
      </c>
      <c r="G2243" s="200" t="n">
        <v>2</v>
      </c>
      <c r="H2243" s="200" t="inlineStr">
        <is>
          <t>HIGH</t>
        </is>
      </c>
      <c r="I2243" s="200" t="n">
        <v>12.5</v>
      </c>
      <c r="J2243" s="200" t="inlineStr">
        <is>
          <t>NO</t>
        </is>
      </c>
      <c r="K2243" s="200" t="inlineStr">
        <is>
          <t>https://rules.emergingthreats.net/</t>
        </is>
      </c>
      <c r="L2243" s="200" t="inlineStr">
        <is>
          <t>2026-03-03 18:53</t>
        </is>
      </c>
      <c r="M2243" s="200" t="inlineStr">
        <is>
          <t>Block IP</t>
        </is>
      </c>
      <c r="N2243" s="200" t="inlineStr">
        <is>
          <t>https://rules.emergingthreats.net/blockrules/compromised-ips.txt</t>
        </is>
      </c>
      <c r="O2243" s="200" t="inlineStr">
        <is>
          <t>Block IP 104.248.41.74 at firewall | Emerging Threats compromised host</t>
        </is>
      </c>
      <c r="P2243" s="200" t="inlineStr">
        <is>
          <t>Network perimeter</t>
        </is>
      </c>
      <c r="Q2243" s="200" t="inlineStr">
        <is>
          <t>P3</t>
        </is>
      </c>
      <c r="R2243" s="200" t="inlineStr">
        <is>
          <t>🚫 Block IP at firewall immediately | 🔍 Check logs for existing connections | 🛡️ Add to threat intelligence blocklist</t>
        </is>
      </c>
      <c r="S2243" s="200" t="inlineStr">
        <is>
          <t>Check ip-api.com + AbuseIPDB for context</t>
        </is>
      </c>
      <c r="T2243" s="200" t="n">
        <v>0</v>
      </c>
      <c r="U2243" s="200" t="n">
        <v>0</v>
      </c>
      <c r="V2243" s="200" t="inlineStr">
        <is>
          <t>T1110:Brute Force | T1190:Exploit Public-Facing Application</t>
        </is>
      </c>
      <c r="W2243" s="200" t="n">
        <v>1</v>
      </c>
      <c r="X2243" s="200" t="inlineStr">
        <is>
          <t>LOW (40%)</t>
        </is>
      </c>
      <c r="Y2243" s="200" t="inlineStr">
        <is>
          <t>NONE</t>
        </is>
      </c>
      <c r="Z2243" s="200" t="inlineStr">
        <is>
          <t>NONE</t>
        </is>
      </c>
      <c r="AA2243" s="200" t="inlineStr">
        <is>
          <t>NONE</t>
        </is>
      </c>
      <c r="AB2243" s="200" t="inlineStr">
        <is>
          <t>NONE</t>
        </is>
      </c>
      <c r="AC2243" s="200" t="n">
        <v>0</v>
      </c>
      <c r="AD2243" s="200" t="inlineStr"/>
    </row>
    <row r="2244">
      <c r="A2244" s="200" t="inlineStr">
        <is>
          <t>EMERGING_THREAT_IP</t>
        </is>
      </c>
      <c r="B2244" s="200" t="inlineStr">
        <is>
          <t>0f5bdeffdf57</t>
        </is>
      </c>
      <c r="C2244" s="200" t="inlineStr">
        <is>
          <t>Emerging Threats Compromised IP: 104.248.84.27 | Sources: EMERGING_THREATS</t>
        </is>
      </c>
      <c r="D2244" s="200" t="n">
        <v>6.5</v>
      </c>
      <c r="E2244" s="200" t="inlineStr">
        <is>
          <t>HIGH</t>
        </is>
      </c>
      <c r="F2244" s="200" t="n">
        <v>3</v>
      </c>
      <c r="G2244" s="200" t="n">
        <v>2</v>
      </c>
      <c r="H2244" s="200" t="inlineStr">
        <is>
          <t>HIGH</t>
        </is>
      </c>
      <c r="I2244" s="200" t="n">
        <v>12.5</v>
      </c>
      <c r="J2244" s="200" t="inlineStr">
        <is>
          <t>NO</t>
        </is>
      </c>
      <c r="K2244" s="200" t="inlineStr">
        <is>
          <t>https://rules.emergingthreats.net/</t>
        </is>
      </c>
      <c r="L2244" s="200" t="inlineStr">
        <is>
          <t>2026-03-03 18:53</t>
        </is>
      </c>
      <c r="M2244" s="200" t="inlineStr">
        <is>
          <t>Block IP</t>
        </is>
      </c>
      <c r="N2244" s="200" t="inlineStr">
        <is>
          <t>https://rules.emergingthreats.net/blockrules/compromised-ips.txt</t>
        </is>
      </c>
      <c r="O2244" s="200" t="inlineStr">
        <is>
          <t>Block IP 104.248.84.27 at firewall | Emerging Threats compromised host</t>
        </is>
      </c>
      <c r="P2244" s="200" t="inlineStr">
        <is>
          <t>Network perimeter</t>
        </is>
      </c>
      <c r="Q2244" s="200" t="inlineStr">
        <is>
          <t>P3</t>
        </is>
      </c>
      <c r="R2244" s="200" t="inlineStr">
        <is>
          <t>🚫 Block IP at firewall immediately | 🔍 Check logs for existing connections | 🛡️ Add to threat intelligence blocklist</t>
        </is>
      </c>
      <c r="S2244" s="200" t="inlineStr">
        <is>
          <t>Check ip-api.com + AbuseIPDB for context</t>
        </is>
      </c>
      <c r="T2244" s="200" t="n">
        <v>0</v>
      </c>
      <c r="U2244" s="200" t="n">
        <v>0</v>
      </c>
      <c r="V2244" s="200" t="inlineStr">
        <is>
          <t>T1110:Brute Force | T1190:Exploit Public-Facing Application</t>
        </is>
      </c>
      <c r="W2244" s="200" t="n">
        <v>1</v>
      </c>
      <c r="X2244" s="200" t="inlineStr">
        <is>
          <t>LOW (40%)</t>
        </is>
      </c>
      <c r="Y2244" s="200" t="inlineStr">
        <is>
          <t>NONE</t>
        </is>
      </c>
      <c r="Z2244" s="200" t="inlineStr">
        <is>
          <t>NONE</t>
        </is>
      </c>
      <c r="AA2244" s="200" t="inlineStr">
        <is>
          <t>NONE</t>
        </is>
      </c>
      <c r="AB2244" s="200" t="inlineStr">
        <is>
          <t>NONE</t>
        </is>
      </c>
      <c r="AC2244" s="200" t="n">
        <v>0</v>
      </c>
      <c r="AD2244" s="200" t="inlineStr"/>
    </row>
    <row r="2245">
      <c r="A2245" s="200" t="inlineStr">
        <is>
          <t>EMERGING_THREAT_IP</t>
        </is>
      </c>
      <c r="B2245" s="200" t="inlineStr">
        <is>
          <t>3f924c0230ce</t>
        </is>
      </c>
      <c r="C2245" s="200" t="inlineStr">
        <is>
          <t>Emerging Threats Compromised IP: 106.124.137.21 | Sources: EMERGING_THREATS</t>
        </is>
      </c>
      <c r="D2245" s="200" t="n">
        <v>6.5</v>
      </c>
      <c r="E2245" s="200" t="inlineStr">
        <is>
          <t>HIGH</t>
        </is>
      </c>
      <c r="F2245" s="200" t="n">
        <v>3</v>
      </c>
      <c r="G2245" s="200" t="n">
        <v>2</v>
      </c>
      <c r="H2245" s="200" t="inlineStr">
        <is>
          <t>HIGH</t>
        </is>
      </c>
      <c r="I2245" s="200" t="n">
        <v>12.5</v>
      </c>
      <c r="J2245" s="200" t="inlineStr">
        <is>
          <t>NO</t>
        </is>
      </c>
      <c r="K2245" s="200" t="inlineStr">
        <is>
          <t>https://rules.emergingthreats.net/</t>
        </is>
      </c>
      <c r="L2245" s="200" t="inlineStr">
        <is>
          <t>2026-03-03 18:53</t>
        </is>
      </c>
      <c r="M2245" s="200" t="inlineStr">
        <is>
          <t>Block IP</t>
        </is>
      </c>
      <c r="N2245" s="200" t="inlineStr">
        <is>
          <t>https://rules.emergingthreats.net/blockrules/compromised-ips.txt</t>
        </is>
      </c>
      <c r="O2245" s="200" t="inlineStr">
        <is>
          <t>Block IP 106.124.137.21 at firewall | Emerging Threats compromised host</t>
        </is>
      </c>
      <c r="P2245" s="200" t="inlineStr">
        <is>
          <t>Network perimeter</t>
        </is>
      </c>
      <c r="Q2245" s="200" t="inlineStr">
        <is>
          <t>P3</t>
        </is>
      </c>
      <c r="R2245" s="200" t="inlineStr">
        <is>
          <t>🚫 Block IP at firewall immediately | 🔍 Check logs for existing connections | 🛡️ Add to threat intelligence blocklist</t>
        </is>
      </c>
      <c r="S2245" s="200" t="inlineStr">
        <is>
          <t>Check ip-api.com + AbuseIPDB for context</t>
        </is>
      </c>
      <c r="T2245" s="200" t="n">
        <v>0</v>
      </c>
      <c r="U2245" s="200" t="n">
        <v>0</v>
      </c>
      <c r="V2245" s="200" t="inlineStr">
        <is>
          <t>T1110:Brute Force | T1190:Exploit Public-Facing Application</t>
        </is>
      </c>
      <c r="W2245" s="200" t="n">
        <v>1</v>
      </c>
      <c r="X2245" s="200" t="inlineStr">
        <is>
          <t>LOW (40%)</t>
        </is>
      </c>
      <c r="Y2245" s="200" t="inlineStr">
        <is>
          <t>NONE</t>
        </is>
      </c>
      <c r="Z2245" s="200" t="inlineStr">
        <is>
          <t>NONE</t>
        </is>
      </c>
      <c r="AA2245" s="200" t="inlineStr">
        <is>
          <t>NONE</t>
        </is>
      </c>
      <c r="AB2245" s="200" t="inlineStr">
        <is>
          <t>NONE</t>
        </is>
      </c>
      <c r="AC2245" s="200" t="n">
        <v>0</v>
      </c>
      <c r="AD2245" s="200" t="inlineStr"/>
    </row>
    <row r="2246">
      <c r="A2246" s="200" t="inlineStr">
        <is>
          <t>EMERGING_THREAT_IP</t>
        </is>
      </c>
      <c r="B2246" s="200" t="inlineStr">
        <is>
          <t>c7876c4462b8</t>
        </is>
      </c>
      <c r="C2246" s="200" t="inlineStr">
        <is>
          <t>Emerging Threats Compromised IP: 107.150.119.229 | Sources: EMERGING_THREATS</t>
        </is>
      </c>
      <c r="D2246" s="200" t="n">
        <v>6.5</v>
      </c>
      <c r="E2246" s="200" t="inlineStr">
        <is>
          <t>HIGH</t>
        </is>
      </c>
      <c r="F2246" s="200" t="n">
        <v>3</v>
      </c>
      <c r="G2246" s="200" t="n">
        <v>2</v>
      </c>
      <c r="H2246" s="200" t="inlineStr">
        <is>
          <t>HIGH</t>
        </is>
      </c>
      <c r="I2246" s="200" t="n">
        <v>12.5</v>
      </c>
      <c r="J2246" s="200" t="inlineStr">
        <is>
          <t>NO</t>
        </is>
      </c>
      <c r="K2246" s="200" t="inlineStr">
        <is>
          <t>https://rules.emergingthreats.net/</t>
        </is>
      </c>
      <c r="L2246" s="200" t="inlineStr">
        <is>
          <t>2026-03-03 18:53</t>
        </is>
      </c>
      <c r="M2246" s="200" t="inlineStr">
        <is>
          <t>Block IP</t>
        </is>
      </c>
      <c r="N2246" s="200" t="inlineStr">
        <is>
          <t>https://rules.emergingthreats.net/blockrules/compromised-ips.txt</t>
        </is>
      </c>
      <c r="O2246" s="200" t="inlineStr">
        <is>
          <t>Block IP 107.150.119.229 at firewall | Emerging Threats compromised host</t>
        </is>
      </c>
      <c r="P2246" s="200" t="inlineStr">
        <is>
          <t>Network perimeter</t>
        </is>
      </c>
      <c r="Q2246" s="200" t="inlineStr">
        <is>
          <t>P3</t>
        </is>
      </c>
      <c r="R2246" s="200" t="inlineStr">
        <is>
          <t>🚫 Block IP at firewall immediately | 🔍 Check logs for existing connections | 🛡️ Add to threat intelligence blocklist</t>
        </is>
      </c>
      <c r="S2246" s="200" t="inlineStr">
        <is>
          <t>Check ip-api.com + AbuseIPDB for context</t>
        </is>
      </c>
      <c r="T2246" s="200" t="n">
        <v>0</v>
      </c>
      <c r="U2246" s="200" t="n">
        <v>0</v>
      </c>
      <c r="V2246" s="200" t="inlineStr">
        <is>
          <t>T1110:Brute Force | T1190:Exploit Public-Facing Application</t>
        </is>
      </c>
      <c r="W2246" s="200" t="n">
        <v>1</v>
      </c>
      <c r="X2246" s="200" t="inlineStr">
        <is>
          <t>LOW (40%)</t>
        </is>
      </c>
      <c r="Y2246" s="200" t="inlineStr">
        <is>
          <t>NONE</t>
        </is>
      </c>
      <c r="Z2246" s="200" t="inlineStr">
        <is>
          <t>NONE</t>
        </is>
      </c>
      <c r="AA2246" s="200" t="inlineStr">
        <is>
          <t>NONE</t>
        </is>
      </c>
      <c r="AB2246" s="200" t="inlineStr">
        <is>
          <t>NONE</t>
        </is>
      </c>
      <c r="AC2246" s="200" t="n">
        <v>0</v>
      </c>
      <c r="AD2246" s="200" t="inlineStr"/>
    </row>
    <row r="2247">
      <c r="A2247" s="200" t="inlineStr">
        <is>
          <t>EMERGING_THREAT_IP</t>
        </is>
      </c>
      <c r="B2247" s="200" t="inlineStr">
        <is>
          <t>f70533669fa1</t>
        </is>
      </c>
      <c r="C2247" s="200" t="inlineStr">
        <is>
          <t>Emerging Threats Compromised IP: 107.175.114.119 | Sources: EMERGING_THREATS</t>
        </is>
      </c>
      <c r="D2247" s="200" t="n">
        <v>6.5</v>
      </c>
      <c r="E2247" s="200" t="inlineStr">
        <is>
          <t>HIGH</t>
        </is>
      </c>
      <c r="F2247" s="200" t="n">
        <v>3</v>
      </c>
      <c r="G2247" s="200" t="n">
        <v>2</v>
      </c>
      <c r="H2247" s="200" t="inlineStr">
        <is>
          <t>HIGH</t>
        </is>
      </c>
      <c r="I2247" s="200" t="n">
        <v>12.5</v>
      </c>
      <c r="J2247" s="200" t="inlineStr">
        <is>
          <t>NO</t>
        </is>
      </c>
      <c r="K2247" s="200" t="inlineStr">
        <is>
          <t>https://rules.emergingthreats.net/</t>
        </is>
      </c>
      <c r="L2247" s="200" t="inlineStr">
        <is>
          <t>2026-03-03 18:53</t>
        </is>
      </c>
      <c r="M2247" s="200" t="inlineStr">
        <is>
          <t>Block IP</t>
        </is>
      </c>
      <c r="N2247" s="200" t="inlineStr">
        <is>
          <t>https://rules.emergingthreats.net/blockrules/compromised-ips.txt</t>
        </is>
      </c>
      <c r="O2247" s="200" t="inlineStr">
        <is>
          <t>Block IP 107.175.114.119 at firewall | Emerging Threats compromised host</t>
        </is>
      </c>
      <c r="P2247" s="200" t="inlineStr">
        <is>
          <t>Network perimeter</t>
        </is>
      </c>
      <c r="Q2247" s="200" t="inlineStr">
        <is>
          <t>P3</t>
        </is>
      </c>
      <c r="R2247" s="200" t="inlineStr">
        <is>
          <t>🚫 Block IP at firewall immediately | 🔍 Check logs for existing connections | 🛡️ Add to threat intelligence blocklist</t>
        </is>
      </c>
      <c r="S2247" s="200" t="inlineStr">
        <is>
          <t>Check ip-api.com + AbuseIPDB for context</t>
        </is>
      </c>
      <c r="T2247" s="200" t="n">
        <v>0</v>
      </c>
      <c r="U2247" s="200" t="n">
        <v>0</v>
      </c>
      <c r="V2247" s="200" t="inlineStr">
        <is>
          <t>T1110:Brute Force | T1190:Exploit Public-Facing Application</t>
        </is>
      </c>
      <c r="W2247" s="200" t="n">
        <v>1</v>
      </c>
      <c r="X2247" s="200" t="inlineStr">
        <is>
          <t>LOW (40%)</t>
        </is>
      </c>
      <c r="Y2247" s="200" t="inlineStr">
        <is>
          <t>NONE</t>
        </is>
      </c>
      <c r="Z2247" s="200" t="inlineStr">
        <is>
          <t>NONE</t>
        </is>
      </c>
      <c r="AA2247" s="200" t="inlineStr">
        <is>
          <t>NONE</t>
        </is>
      </c>
      <c r="AB2247" s="200" t="inlineStr">
        <is>
          <t>NONE</t>
        </is>
      </c>
      <c r="AC2247" s="200" t="n">
        <v>0</v>
      </c>
      <c r="AD2247" s="200" t="inlineStr"/>
    </row>
    <row r="2248">
      <c r="A2248" s="200" t="inlineStr">
        <is>
          <t>EMERGING_THREAT_IP</t>
        </is>
      </c>
      <c r="B2248" s="200" t="inlineStr">
        <is>
          <t>8d4c992d158f</t>
        </is>
      </c>
      <c r="C2248" s="200" t="inlineStr">
        <is>
          <t>Emerging Threats Compromised IP: 109.122.196.176 | Sources: EMERGING_THREATS</t>
        </is>
      </c>
      <c r="D2248" s="200" t="n">
        <v>6.5</v>
      </c>
      <c r="E2248" s="200" t="inlineStr">
        <is>
          <t>HIGH</t>
        </is>
      </c>
      <c r="F2248" s="200" t="n">
        <v>3</v>
      </c>
      <c r="G2248" s="200" t="n">
        <v>2</v>
      </c>
      <c r="H2248" s="200" t="inlineStr">
        <is>
          <t>HIGH</t>
        </is>
      </c>
      <c r="I2248" s="200" t="n">
        <v>12.5</v>
      </c>
      <c r="J2248" s="200" t="inlineStr">
        <is>
          <t>NO</t>
        </is>
      </c>
      <c r="K2248" s="200" t="inlineStr">
        <is>
          <t>https://rules.emergingthreats.net/</t>
        </is>
      </c>
      <c r="L2248" s="200" t="inlineStr">
        <is>
          <t>2026-03-03 18:53</t>
        </is>
      </c>
      <c r="M2248" s="200" t="inlineStr">
        <is>
          <t>Block IP</t>
        </is>
      </c>
      <c r="N2248" s="200" t="inlineStr">
        <is>
          <t>https://rules.emergingthreats.net/blockrules/compromised-ips.txt</t>
        </is>
      </c>
      <c r="O2248" s="200" t="inlineStr">
        <is>
          <t>Block IP 109.122.196.176 at firewall | Emerging Threats compromised host</t>
        </is>
      </c>
      <c r="P2248" s="200" t="inlineStr">
        <is>
          <t>Network perimeter</t>
        </is>
      </c>
      <c r="Q2248" s="200" t="inlineStr">
        <is>
          <t>P3</t>
        </is>
      </c>
      <c r="R2248" s="200" t="inlineStr">
        <is>
          <t>🚫 Block IP at firewall immediately | 🔍 Check logs for existing connections | 🛡️ Add to threat intelligence blocklist</t>
        </is>
      </c>
      <c r="S2248" s="200" t="inlineStr">
        <is>
          <t>Check ip-api.com + AbuseIPDB for context</t>
        </is>
      </c>
      <c r="T2248" s="200" t="n">
        <v>0</v>
      </c>
      <c r="U2248" s="200" t="n">
        <v>0</v>
      </c>
      <c r="V2248" s="200" t="inlineStr">
        <is>
          <t>T1110:Brute Force | T1190:Exploit Public-Facing Application</t>
        </is>
      </c>
      <c r="W2248" s="200" t="n">
        <v>1</v>
      </c>
      <c r="X2248" s="200" t="inlineStr">
        <is>
          <t>LOW (40%)</t>
        </is>
      </c>
      <c r="Y2248" s="200" t="inlineStr">
        <is>
          <t>NONE</t>
        </is>
      </c>
      <c r="Z2248" s="200" t="inlineStr">
        <is>
          <t>NONE</t>
        </is>
      </c>
      <c r="AA2248" s="200" t="inlineStr">
        <is>
          <t>NONE</t>
        </is>
      </c>
      <c r="AB2248" s="200" t="inlineStr">
        <is>
          <t>NONE</t>
        </is>
      </c>
      <c r="AC2248" s="200" t="n">
        <v>0</v>
      </c>
      <c r="AD2248" s="200" t="inlineStr"/>
    </row>
    <row r="2249">
      <c r="A2249" s="200" t="inlineStr">
        <is>
          <t>EMERGING_THREAT_IP</t>
        </is>
      </c>
      <c r="B2249" s="200" t="inlineStr">
        <is>
          <t>c90196742a73</t>
        </is>
      </c>
      <c r="C2249" s="200" t="inlineStr">
        <is>
          <t>Emerging Threats Compromised IP: 109.172.55.64 | Sources: EMERGING_THREATS</t>
        </is>
      </c>
      <c r="D2249" s="200" t="n">
        <v>6.5</v>
      </c>
      <c r="E2249" s="200" t="inlineStr">
        <is>
          <t>HIGH</t>
        </is>
      </c>
      <c r="F2249" s="200" t="n">
        <v>3</v>
      </c>
      <c r="G2249" s="200" t="n">
        <v>2</v>
      </c>
      <c r="H2249" s="200" t="inlineStr">
        <is>
          <t>HIGH</t>
        </is>
      </c>
      <c r="I2249" s="200" t="n">
        <v>12.5</v>
      </c>
      <c r="J2249" s="200" t="inlineStr">
        <is>
          <t>NO</t>
        </is>
      </c>
      <c r="K2249" s="200" t="inlineStr">
        <is>
          <t>https://rules.emergingthreats.net/</t>
        </is>
      </c>
      <c r="L2249" s="200" t="inlineStr">
        <is>
          <t>2026-03-03 18:53</t>
        </is>
      </c>
      <c r="M2249" s="200" t="inlineStr">
        <is>
          <t>Block IP</t>
        </is>
      </c>
      <c r="N2249" s="200" t="inlineStr">
        <is>
          <t>https://rules.emergingthreats.net/blockrules/compromised-ips.txt</t>
        </is>
      </c>
      <c r="O2249" s="200" t="inlineStr">
        <is>
          <t>Block IP 109.172.55.64 at firewall | Emerging Threats compromised host</t>
        </is>
      </c>
      <c r="P2249" s="200" t="inlineStr">
        <is>
          <t>Network perimeter</t>
        </is>
      </c>
      <c r="Q2249" s="200" t="inlineStr">
        <is>
          <t>P3</t>
        </is>
      </c>
      <c r="R2249" s="200" t="inlineStr">
        <is>
          <t>🚫 Block IP at firewall immediately | 🔍 Check logs for existing connections | 🛡️ Add to threat intelligence blocklist</t>
        </is>
      </c>
      <c r="S2249" s="200" t="inlineStr">
        <is>
          <t>Check ip-api.com + AbuseIPDB for context</t>
        </is>
      </c>
      <c r="T2249" s="200" t="n">
        <v>0</v>
      </c>
      <c r="U2249" s="200" t="n">
        <v>0</v>
      </c>
      <c r="V2249" s="200" t="inlineStr">
        <is>
          <t>T1110:Brute Force | T1190:Exploit Public-Facing Application</t>
        </is>
      </c>
      <c r="W2249" s="200" t="n">
        <v>1</v>
      </c>
      <c r="X2249" s="200" t="inlineStr">
        <is>
          <t>LOW (40%)</t>
        </is>
      </c>
      <c r="Y2249" s="200" t="inlineStr">
        <is>
          <t>NONE</t>
        </is>
      </c>
      <c r="Z2249" s="200" t="inlineStr">
        <is>
          <t>NONE</t>
        </is>
      </c>
      <c r="AA2249" s="200" t="inlineStr">
        <is>
          <t>NONE</t>
        </is>
      </c>
      <c r="AB2249" s="200" t="inlineStr">
        <is>
          <t>NONE</t>
        </is>
      </c>
      <c r="AC2249" s="200" t="n">
        <v>0</v>
      </c>
      <c r="AD2249" s="200" t="inlineStr"/>
    </row>
    <row r="2250">
      <c r="A2250" s="200" t="inlineStr">
        <is>
          <t>EMERGING_THREAT_IP</t>
        </is>
      </c>
      <c r="B2250" s="200" t="inlineStr">
        <is>
          <t>58a732101248</t>
        </is>
      </c>
      <c r="C2250" s="200" t="inlineStr">
        <is>
          <t>Emerging Threats Compromised IP: 111.160.133.62 | Sources: EMERGING_THREATS</t>
        </is>
      </c>
      <c r="D2250" s="200" t="n">
        <v>6.5</v>
      </c>
      <c r="E2250" s="200" t="inlineStr">
        <is>
          <t>HIGH</t>
        </is>
      </c>
      <c r="F2250" s="200" t="n">
        <v>3</v>
      </c>
      <c r="G2250" s="200" t="n">
        <v>2</v>
      </c>
      <c r="H2250" s="200" t="inlineStr">
        <is>
          <t>HIGH</t>
        </is>
      </c>
      <c r="I2250" s="200" t="n">
        <v>12.5</v>
      </c>
      <c r="J2250" s="200" t="inlineStr">
        <is>
          <t>NO</t>
        </is>
      </c>
      <c r="K2250" s="200" t="inlineStr">
        <is>
          <t>https://rules.emergingthreats.net/</t>
        </is>
      </c>
      <c r="L2250" s="200" t="inlineStr">
        <is>
          <t>2026-03-03 18:53</t>
        </is>
      </c>
      <c r="M2250" s="200" t="inlineStr">
        <is>
          <t>Block IP</t>
        </is>
      </c>
      <c r="N2250" s="200" t="inlineStr">
        <is>
          <t>https://rules.emergingthreats.net/blockrules/compromised-ips.txt</t>
        </is>
      </c>
      <c r="O2250" s="200" t="inlineStr">
        <is>
          <t>Block IP 111.160.133.62 at firewall | Emerging Threats compromised host</t>
        </is>
      </c>
      <c r="P2250" s="200" t="inlineStr">
        <is>
          <t>Network perimeter</t>
        </is>
      </c>
      <c r="Q2250" s="200" t="inlineStr">
        <is>
          <t>P3</t>
        </is>
      </c>
      <c r="R2250" s="200" t="inlineStr">
        <is>
          <t>🚫 Block IP at firewall immediately | 🔍 Check logs for existing connections | 🛡️ Add to threat intelligence blocklist</t>
        </is>
      </c>
      <c r="S2250" s="200" t="inlineStr">
        <is>
          <t>Check ip-api.com + AbuseIPDB for context</t>
        </is>
      </c>
      <c r="T2250" s="200" t="n">
        <v>0</v>
      </c>
      <c r="U2250" s="200" t="n">
        <v>0</v>
      </c>
      <c r="V2250" s="200" t="inlineStr">
        <is>
          <t>T1110:Brute Force | T1190:Exploit Public-Facing Application</t>
        </is>
      </c>
      <c r="W2250" s="200" t="n">
        <v>1</v>
      </c>
      <c r="X2250" s="200" t="inlineStr">
        <is>
          <t>LOW (40%)</t>
        </is>
      </c>
      <c r="Y2250" s="200" t="inlineStr">
        <is>
          <t>NONE</t>
        </is>
      </c>
      <c r="Z2250" s="200" t="inlineStr">
        <is>
          <t>NONE</t>
        </is>
      </c>
      <c r="AA2250" s="200" t="inlineStr">
        <is>
          <t>NONE</t>
        </is>
      </c>
      <c r="AB2250" s="200" t="inlineStr">
        <is>
          <t>NONE</t>
        </is>
      </c>
      <c r="AC2250" s="200" t="n">
        <v>0</v>
      </c>
      <c r="AD2250" s="200" t="inlineStr"/>
    </row>
    <row r="2251">
      <c r="A2251" s="200" t="inlineStr">
        <is>
          <t>EMERGING_THREAT_IP</t>
        </is>
      </c>
      <c r="B2251" s="200" t="inlineStr">
        <is>
          <t>21000614deb7</t>
        </is>
      </c>
      <c r="C2251" s="200" t="inlineStr">
        <is>
          <t>Emerging Threats Compromised IP: 111.52.249.29 | Sources: EMERGING_THREATS</t>
        </is>
      </c>
      <c r="D2251" s="200" t="n">
        <v>6.5</v>
      </c>
      <c r="E2251" s="200" t="inlineStr">
        <is>
          <t>HIGH</t>
        </is>
      </c>
      <c r="F2251" s="200" t="n">
        <v>3</v>
      </c>
      <c r="G2251" s="200" t="n">
        <v>2</v>
      </c>
      <c r="H2251" s="200" t="inlineStr">
        <is>
          <t>HIGH</t>
        </is>
      </c>
      <c r="I2251" s="200" t="n">
        <v>12.5</v>
      </c>
      <c r="J2251" s="200" t="inlineStr">
        <is>
          <t>NO</t>
        </is>
      </c>
      <c r="K2251" s="200" t="inlineStr">
        <is>
          <t>https://rules.emergingthreats.net/</t>
        </is>
      </c>
      <c r="L2251" s="200" t="inlineStr">
        <is>
          <t>2026-03-03 18:53</t>
        </is>
      </c>
      <c r="M2251" s="200" t="inlineStr">
        <is>
          <t>Block IP</t>
        </is>
      </c>
      <c r="N2251" s="200" t="inlineStr">
        <is>
          <t>https://rules.emergingthreats.net/blockrules/compromised-ips.txt</t>
        </is>
      </c>
      <c r="O2251" s="200" t="inlineStr">
        <is>
          <t>Block IP 111.52.249.29 at firewall | Emerging Threats compromised host</t>
        </is>
      </c>
      <c r="P2251" s="200" t="inlineStr">
        <is>
          <t>Network perimeter</t>
        </is>
      </c>
      <c r="Q2251" s="200" t="inlineStr">
        <is>
          <t>P3</t>
        </is>
      </c>
      <c r="R2251" s="200" t="inlineStr">
        <is>
          <t>🚫 Block IP at firewall immediately | 🔍 Check logs for existing connections | 🛡️ Add to threat intelligence blocklist</t>
        </is>
      </c>
      <c r="S2251" s="200" t="inlineStr">
        <is>
          <t>Check ip-api.com + AbuseIPDB for context</t>
        </is>
      </c>
      <c r="T2251" s="200" t="n">
        <v>0</v>
      </c>
      <c r="U2251" s="200" t="n">
        <v>0</v>
      </c>
      <c r="V2251" s="200" t="inlineStr">
        <is>
          <t>T1110:Brute Force | T1190:Exploit Public-Facing Application</t>
        </is>
      </c>
      <c r="W2251" s="200" t="n">
        <v>1</v>
      </c>
      <c r="X2251" s="200" t="inlineStr">
        <is>
          <t>LOW (40%)</t>
        </is>
      </c>
      <c r="Y2251" s="200" t="inlineStr">
        <is>
          <t>NONE</t>
        </is>
      </c>
      <c r="Z2251" s="200" t="inlineStr">
        <is>
          <t>NONE</t>
        </is>
      </c>
      <c r="AA2251" s="200" t="inlineStr">
        <is>
          <t>NONE</t>
        </is>
      </c>
      <c r="AB2251" s="200" t="inlineStr">
        <is>
          <t>NONE</t>
        </is>
      </c>
      <c r="AC2251" s="200" t="n">
        <v>0</v>
      </c>
      <c r="AD2251" s="200" t="inlineStr"/>
    </row>
    <row r="2252">
      <c r="A2252" s="200" t="inlineStr">
        <is>
          <t>EMERGING_THREAT_IP</t>
        </is>
      </c>
      <c r="B2252" s="200" t="inlineStr">
        <is>
          <t>56362e505e20</t>
        </is>
      </c>
      <c r="C2252" s="200" t="inlineStr">
        <is>
          <t>Emerging Threats Compromised IP: 112.163.119.199 | Sources: EMERGING_THREATS</t>
        </is>
      </c>
      <c r="D2252" s="200" t="n">
        <v>6.5</v>
      </c>
      <c r="E2252" s="200" t="inlineStr">
        <is>
          <t>HIGH</t>
        </is>
      </c>
      <c r="F2252" s="200" t="n">
        <v>3</v>
      </c>
      <c r="G2252" s="200" t="n">
        <v>2</v>
      </c>
      <c r="H2252" s="200" t="inlineStr">
        <is>
          <t>HIGH</t>
        </is>
      </c>
      <c r="I2252" s="200" t="n">
        <v>12.5</v>
      </c>
      <c r="J2252" s="200" t="inlineStr">
        <is>
          <t>NO</t>
        </is>
      </c>
      <c r="K2252" s="200" t="inlineStr">
        <is>
          <t>https://rules.emergingthreats.net/</t>
        </is>
      </c>
      <c r="L2252" s="200" t="inlineStr">
        <is>
          <t>2026-03-03 18:53</t>
        </is>
      </c>
      <c r="M2252" s="200" t="inlineStr">
        <is>
          <t>Block IP</t>
        </is>
      </c>
      <c r="N2252" s="200" t="inlineStr">
        <is>
          <t>https://rules.emergingthreats.net/blockrules/compromised-ips.txt</t>
        </is>
      </c>
      <c r="O2252" s="200" t="inlineStr">
        <is>
          <t>Block IP 112.163.119.199 at firewall | Emerging Threats compromised host</t>
        </is>
      </c>
      <c r="P2252" s="200" t="inlineStr">
        <is>
          <t>Network perimeter</t>
        </is>
      </c>
      <c r="Q2252" s="200" t="inlineStr">
        <is>
          <t>P3</t>
        </is>
      </c>
      <c r="R2252" s="200" t="inlineStr">
        <is>
          <t>🚫 Block IP at firewall immediately | 🔍 Check logs for existing connections | 🛡️ Add to threat intelligence blocklist</t>
        </is>
      </c>
      <c r="S2252" s="200" t="inlineStr">
        <is>
          <t>Check ip-api.com + AbuseIPDB for context</t>
        </is>
      </c>
      <c r="T2252" s="200" t="n">
        <v>0</v>
      </c>
      <c r="U2252" s="200" t="n">
        <v>0</v>
      </c>
      <c r="V2252" s="200" t="inlineStr">
        <is>
          <t>T1110:Brute Force | T1190:Exploit Public-Facing Application</t>
        </is>
      </c>
      <c r="W2252" s="200" t="n">
        <v>1</v>
      </c>
      <c r="X2252" s="200" t="inlineStr">
        <is>
          <t>LOW (40%)</t>
        </is>
      </c>
      <c r="Y2252" s="200" t="inlineStr">
        <is>
          <t>NONE</t>
        </is>
      </c>
      <c r="Z2252" s="200" t="inlineStr">
        <is>
          <t>NONE</t>
        </is>
      </c>
      <c r="AA2252" s="200" t="inlineStr">
        <is>
          <t>NONE</t>
        </is>
      </c>
      <c r="AB2252" s="200" t="inlineStr">
        <is>
          <t>NONE</t>
        </is>
      </c>
      <c r="AC2252" s="200" t="n">
        <v>0</v>
      </c>
      <c r="AD2252" s="200" t="inlineStr"/>
    </row>
    <row r="2253">
      <c r="A2253" s="200" t="inlineStr">
        <is>
          <t>EMERGING_THREAT_IP</t>
        </is>
      </c>
      <c r="B2253" s="200" t="inlineStr">
        <is>
          <t>a5391b0ff482</t>
        </is>
      </c>
      <c r="C2253" s="200" t="inlineStr">
        <is>
          <t>Emerging Threats Compromised IP: 112.203.76.195 | Sources: EMERGING_THREATS</t>
        </is>
      </c>
      <c r="D2253" s="200" t="n">
        <v>6.5</v>
      </c>
      <c r="E2253" s="200" t="inlineStr">
        <is>
          <t>HIGH</t>
        </is>
      </c>
      <c r="F2253" s="200" t="n">
        <v>3</v>
      </c>
      <c r="G2253" s="200" t="n">
        <v>2</v>
      </c>
      <c r="H2253" s="200" t="inlineStr">
        <is>
          <t>HIGH</t>
        </is>
      </c>
      <c r="I2253" s="200" t="n">
        <v>12.5</v>
      </c>
      <c r="J2253" s="200" t="inlineStr">
        <is>
          <t>NO</t>
        </is>
      </c>
      <c r="K2253" s="200" t="inlineStr">
        <is>
          <t>https://rules.emergingthreats.net/</t>
        </is>
      </c>
      <c r="L2253" s="200" t="inlineStr">
        <is>
          <t>2026-03-03 18:53</t>
        </is>
      </c>
      <c r="M2253" s="200" t="inlineStr">
        <is>
          <t>Block IP</t>
        </is>
      </c>
      <c r="N2253" s="200" t="inlineStr">
        <is>
          <t>https://rules.emergingthreats.net/blockrules/compromised-ips.txt</t>
        </is>
      </c>
      <c r="O2253" s="200" t="inlineStr">
        <is>
          <t>Block IP 112.203.76.195 at firewall | Emerging Threats compromised host</t>
        </is>
      </c>
      <c r="P2253" s="200" t="inlineStr">
        <is>
          <t>Network perimeter</t>
        </is>
      </c>
      <c r="Q2253" s="200" t="inlineStr">
        <is>
          <t>P3</t>
        </is>
      </c>
      <c r="R2253" s="200" t="inlineStr">
        <is>
          <t>🚫 Block IP at firewall immediately | 🔍 Check logs for existing connections | 🛡️ Add to threat intelligence blocklist</t>
        </is>
      </c>
      <c r="S2253" s="200" t="inlineStr">
        <is>
          <t>Check ip-api.com + AbuseIPDB for context</t>
        </is>
      </c>
      <c r="T2253" s="200" t="n">
        <v>0</v>
      </c>
      <c r="U2253" s="200" t="n">
        <v>0</v>
      </c>
      <c r="V2253" s="200" t="inlineStr">
        <is>
          <t>T1110:Brute Force | T1190:Exploit Public-Facing Application</t>
        </is>
      </c>
      <c r="W2253" s="200" t="n">
        <v>1</v>
      </c>
      <c r="X2253" s="200" t="inlineStr">
        <is>
          <t>LOW (40%)</t>
        </is>
      </c>
      <c r="Y2253" s="200" t="inlineStr">
        <is>
          <t>NONE</t>
        </is>
      </c>
      <c r="Z2253" s="200" t="inlineStr">
        <is>
          <t>NONE</t>
        </is>
      </c>
      <c r="AA2253" s="200" t="inlineStr">
        <is>
          <t>NONE</t>
        </is>
      </c>
      <c r="AB2253" s="200" t="inlineStr">
        <is>
          <t>NONE</t>
        </is>
      </c>
      <c r="AC2253" s="200" t="n">
        <v>0</v>
      </c>
      <c r="AD2253" s="200" t="inlineStr"/>
    </row>
    <row r="2254">
      <c r="A2254" s="200" t="inlineStr">
        <is>
          <t>EMERGING_THREAT_IP</t>
        </is>
      </c>
      <c r="B2254" s="200" t="inlineStr">
        <is>
          <t>26cbad11e1df</t>
        </is>
      </c>
      <c r="C2254" s="200" t="inlineStr">
        <is>
          <t>Emerging Threats Compromised IP: 113.108.63.207 | Sources: EMERGING_THREATS</t>
        </is>
      </c>
      <c r="D2254" s="200" t="n">
        <v>6.5</v>
      </c>
      <c r="E2254" s="200" t="inlineStr">
        <is>
          <t>HIGH</t>
        </is>
      </c>
      <c r="F2254" s="200" t="n">
        <v>3</v>
      </c>
      <c r="G2254" s="200" t="n">
        <v>2</v>
      </c>
      <c r="H2254" s="200" t="inlineStr">
        <is>
          <t>HIGH</t>
        </is>
      </c>
      <c r="I2254" s="200" t="n">
        <v>12.5</v>
      </c>
      <c r="J2254" s="200" t="inlineStr">
        <is>
          <t>NO</t>
        </is>
      </c>
      <c r="K2254" s="200" t="inlineStr">
        <is>
          <t>https://rules.emergingthreats.net/</t>
        </is>
      </c>
      <c r="L2254" s="200" t="inlineStr">
        <is>
          <t>2026-03-03 18:53</t>
        </is>
      </c>
      <c r="M2254" s="200" t="inlineStr">
        <is>
          <t>Block IP</t>
        </is>
      </c>
      <c r="N2254" s="200" t="inlineStr">
        <is>
          <t>https://rules.emergingthreats.net/blockrules/compromised-ips.txt</t>
        </is>
      </c>
      <c r="O2254" s="200" t="inlineStr">
        <is>
          <t>Block IP 113.108.63.207 at firewall | Emerging Threats compromised host</t>
        </is>
      </c>
      <c r="P2254" s="200" t="inlineStr">
        <is>
          <t>Network perimeter</t>
        </is>
      </c>
      <c r="Q2254" s="200" t="inlineStr">
        <is>
          <t>P3</t>
        </is>
      </c>
      <c r="R2254" s="200" t="inlineStr">
        <is>
          <t>🚫 Block IP at firewall immediately | 🔍 Check logs for existing connections | 🛡️ Add to threat intelligence blocklist</t>
        </is>
      </c>
      <c r="S2254" s="200" t="inlineStr">
        <is>
          <t>Check ip-api.com + AbuseIPDB for context</t>
        </is>
      </c>
      <c r="T2254" s="200" t="n">
        <v>0</v>
      </c>
      <c r="U2254" s="200" t="n">
        <v>0</v>
      </c>
      <c r="V2254" s="200" t="inlineStr">
        <is>
          <t>T1110:Brute Force | T1190:Exploit Public-Facing Application</t>
        </is>
      </c>
      <c r="W2254" s="200" t="n">
        <v>1</v>
      </c>
      <c r="X2254" s="200" t="inlineStr">
        <is>
          <t>LOW (40%)</t>
        </is>
      </c>
      <c r="Y2254" s="200" t="inlineStr">
        <is>
          <t>NONE</t>
        </is>
      </c>
      <c r="Z2254" s="200" t="inlineStr">
        <is>
          <t>NONE</t>
        </is>
      </c>
      <c r="AA2254" s="200" t="inlineStr">
        <is>
          <t>NONE</t>
        </is>
      </c>
      <c r="AB2254" s="200" t="inlineStr">
        <is>
          <t>NONE</t>
        </is>
      </c>
      <c r="AC2254" s="200" t="n">
        <v>0</v>
      </c>
      <c r="AD2254" s="200" t="inlineStr"/>
    </row>
    <row r="2255">
      <c r="A2255" s="200" t="inlineStr">
        <is>
          <t>EMERGING_THREAT_IP</t>
        </is>
      </c>
      <c r="B2255" s="200" t="inlineStr">
        <is>
          <t>fb69466d3c6c</t>
        </is>
      </c>
      <c r="C2255" s="200" t="inlineStr">
        <is>
          <t>Emerging Threats Compromised IP: 113.240.110.0 | Sources: EMERGING_THREATS</t>
        </is>
      </c>
      <c r="D2255" s="200" t="n">
        <v>6.5</v>
      </c>
      <c r="E2255" s="200" t="inlineStr">
        <is>
          <t>HIGH</t>
        </is>
      </c>
      <c r="F2255" s="200" t="n">
        <v>3</v>
      </c>
      <c r="G2255" s="200" t="n">
        <v>2</v>
      </c>
      <c r="H2255" s="200" t="inlineStr">
        <is>
          <t>HIGH</t>
        </is>
      </c>
      <c r="I2255" s="200" t="n">
        <v>12.5</v>
      </c>
      <c r="J2255" s="200" t="inlineStr">
        <is>
          <t>NO</t>
        </is>
      </c>
      <c r="K2255" s="200" t="inlineStr">
        <is>
          <t>https://rules.emergingthreats.net/</t>
        </is>
      </c>
      <c r="L2255" s="200" t="inlineStr">
        <is>
          <t>2026-03-03 18:53</t>
        </is>
      </c>
      <c r="M2255" s="200" t="inlineStr">
        <is>
          <t>Block IP</t>
        </is>
      </c>
      <c r="N2255" s="200" t="inlineStr">
        <is>
          <t>https://rules.emergingthreats.net/blockrules/compromised-ips.txt</t>
        </is>
      </c>
      <c r="O2255" s="200" t="inlineStr">
        <is>
          <t>Block IP 113.240.110.0 at firewall | Emerging Threats compromised host</t>
        </is>
      </c>
      <c r="P2255" s="200" t="inlineStr">
        <is>
          <t>Network perimeter</t>
        </is>
      </c>
      <c r="Q2255" s="200" t="inlineStr">
        <is>
          <t>P3</t>
        </is>
      </c>
      <c r="R2255" s="200" t="inlineStr">
        <is>
          <t>🚫 Block IP at firewall immediately | 🔍 Check logs for existing connections | 🛡️ Add to threat intelligence blocklist</t>
        </is>
      </c>
      <c r="S2255" s="200" t="inlineStr">
        <is>
          <t>Check ip-api.com + AbuseIPDB for context</t>
        </is>
      </c>
      <c r="T2255" s="200" t="n">
        <v>0</v>
      </c>
      <c r="U2255" s="200" t="n">
        <v>0</v>
      </c>
      <c r="V2255" s="200" t="inlineStr">
        <is>
          <t>T1110:Brute Force | T1190:Exploit Public-Facing Application</t>
        </is>
      </c>
      <c r="W2255" s="200" t="n">
        <v>1</v>
      </c>
      <c r="X2255" s="200" t="inlineStr">
        <is>
          <t>LOW (40%)</t>
        </is>
      </c>
      <c r="Y2255" s="200" t="inlineStr">
        <is>
          <t>NONE</t>
        </is>
      </c>
      <c r="Z2255" s="200" t="inlineStr">
        <is>
          <t>NONE</t>
        </is>
      </c>
      <c r="AA2255" s="200" t="inlineStr">
        <is>
          <t>NONE</t>
        </is>
      </c>
      <c r="AB2255" s="200" t="inlineStr">
        <is>
          <t>NONE</t>
        </is>
      </c>
      <c r="AC2255" s="200" t="n">
        <v>0</v>
      </c>
      <c r="AD2255" s="200" t="inlineStr"/>
    </row>
    <row r="2256">
      <c r="A2256" s="200" t="inlineStr">
        <is>
          <t>EMERGING_THREAT_IP</t>
        </is>
      </c>
      <c r="B2256" s="200" t="inlineStr">
        <is>
          <t>f602a7e5c5ce</t>
        </is>
      </c>
      <c r="C2256" s="200" t="inlineStr">
        <is>
          <t>Emerging Threats Compromised IP: 114.218.57.21 | Sources: EMERGING_THREATS</t>
        </is>
      </c>
      <c r="D2256" s="200" t="n">
        <v>6.5</v>
      </c>
      <c r="E2256" s="200" t="inlineStr">
        <is>
          <t>HIGH</t>
        </is>
      </c>
      <c r="F2256" s="200" t="n">
        <v>3</v>
      </c>
      <c r="G2256" s="200" t="n">
        <v>2</v>
      </c>
      <c r="H2256" s="200" t="inlineStr">
        <is>
          <t>HIGH</t>
        </is>
      </c>
      <c r="I2256" s="200" t="n">
        <v>12.5</v>
      </c>
      <c r="J2256" s="200" t="inlineStr">
        <is>
          <t>NO</t>
        </is>
      </c>
      <c r="K2256" s="200" t="inlineStr">
        <is>
          <t>https://rules.emergingthreats.net/</t>
        </is>
      </c>
      <c r="L2256" s="200" t="inlineStr">
        <is>
          <t>2026-03-03 18:53</t>
        </is>
      </c>
      <c r="M2256" s="200" t="inlineStr">
        <is>
          <t>Block IP</t>
        </is>
      </c>
      <c r="N2256" s="200" t="inlineStr">
        <is>
          <t>https://rules.emergingthreats.net/blockrules/compromised-ips.txt</t>
        </is>
      </c>
      <c r="O2256" s="200" t="inlineStr">
        <is>
          <t>Block IP 114.218.57.21 at firewall | Emerging Threats compromised host</t>
        </is>
      </c>
      <c r="P2256" s="200" t="inlineStr">
        <is>
          <t>Network perimeter</t>
        </is>
      </c>
      <c r="Q2256" s="200" t="inlineStr">
        <is>
          <t>P3</t>
        </is>
      </c>
      <c r="R2256" s="200" t="inlineStr">
        <is>
          <t>🚫 Block IP at firewall immediately | 🔍 Check logs for existing connections | 🛡️ Add to threat intelligence blocklist</t>
        </is>
      </c>
      <c r="S2256" s="200" t="inlineStr">
        <is>
          <t>Check ip-api.com + AbuseIPDB for context</t>
        </is>
      </c>
      <c r="T2256" s="200" t="n">
        <v>0</v>
      </c>
      <c r="U2256" s="200" t="n">
        <v>0</v>
      </c>
      <c r="V2256" s="200" t="inlineStr">
        <is>
          <t>T1110:Brute Force | T1190:Exploit Public-Facing Application</t>
        </is>
      </c>
      <c r="W2256" s="200" t="n">
        <v>1</v>
      </c>
      <c r="X2256" s="200" t="inlineStr">
        <is>
          <t>LOW (40%)</t>
        </is>
      </c>
      <c r="Y2256" s="200" t="inlineStr">
        <is>
          <t>NONE</t>
        </is>
      </c>
      <c r="Z2256" s="200" t="inlineStr">
        <is>
          <t>NONE</t>
        </is>
      </c>
      <c r="AA2256" s="200" t="inlineStr">
        <is>
          <t>NONE</t>
        </is>
      </c>
      <c r="AB2256" s="200" t="inlineStr">
        <is>
          <t>NONE</t>
        </is>
      </c>
      <c r="AC2256" s="200" t="n">
        <v>0</v>
      </c>
      <c r="AD2256" s="200" t="inlineStr"/>
    </row>
    <row r="2257">
      <c r="A2257" s="200" t="inlineStr">
        <is>
          <t>EMERGING_THREAT_IP</t>
        </is>
      </c>
      <c r="B2257" s="200" t="inlineStr">
        <is>
          <t>2bc8ac825e6b</t>
        </is>
      </c>
      <c r="C2257" s="200" t="inlineStr">
        <is>
          <t>Emerging Threats Compromised IP: 114.246.36.108 | Sources: EMERGING_THREATS</t>
        </is>
      </c>
      <c r="D2257" s="200" t="n">
        <v>6.5</v>
      </c>
      <c r="E2257" s="200" t="inlineStr">
        <is>
          <t>HIGH</t>
        </is>
      </c>
      <c r="F2257" s="200" t="n">
        <v>3</v>
      </c>
      <c r="G2257" s="200" t="n">
        <v>2</v>
      </c>
      <c r="H2257" s="200" t="inlineStr">
        <is>
          <t>HIGH</t>
        </is>
      </c>
      <c r="I2257" s="200" t="n">
        <v>12.5</v>
      </c>
      <c r="J2257" s="200" t="inlineStr">
        <is>
          <t>NO</t>
        </is>
      </c>
      <c r="K2257" s="200" t="inlineStr">
        <is>
          <t>https://rules.emergingthreats.net/</t>
        </is>
      </c>
      <c r="L2257" s="200" t="inlineStr">
        <is>
          <t>2026-03-03 18:53</t>
        </is>
      </c>
      <c r="M2257" s="200" t="inlineStr">
        <is>
          <t>Block IP</t>
        </is>
      </c>
      <c r="N2257" s="200" t="inlineStr">
        <is>
          <t>https://rules.emergingthreats.net/blockrules/compromised-ips.txt</t>
        </is>
      </c>
      <c r="O2257" s="200" t="inlineStr">
        <is>
          <t>Block IP 114.246.36.108 at firewall | Emerging Threats compromised host</t>
        </is>
      </c>
      <c r="P2257" s="200" t="inlineStr">
        <is>
          <t>Network perimeter</t>
        </is>
      </c>
      <c r="Q2257" s="200" t="inlineStr">
        <is>
          <t>P3</t>
        </is>
      </c>
      <c r="R2257" s="200" t="inlineStr">
        <is>
          <t>🚫 Block IP at firewall immediately | 🔍 Check logs for existing connections | 🛡️ Add to threat intelligence blocklist</t>
        </is>
      </c>
      <c r="S2257" s="200" t="inlineStr">
        <is>
          <t>Check ip-api.com + AbuseIPDB for context</t>
        </is>
      </c>
      <c r="T2257" s="200" t="n">
        <v>0</v>
      </c>
      <c r="U2257" s="200" t="n">
        <v>0</v>
      </c>
      <c r="V2257" s="200" t="inlineStr">
        <is>
          <t>T1110:Brute Force | T1190:Exploit Public-Facing Application</t>
        </is>
      </c>
      <c r="W2257" s="200" t="n">
        <v>1</v>
      </c>
      <c r="X2257" s="200" t="inlineStr">
        <is>
          <t>LOW (40%)</t>
        </is>
      </c>
      <c r="Y2257" s="200" t="inlineStr">
        <is>
          <t>NONE</t>
        </is>
      </c>
      <c r="Z2257" s="200" t="inlineStr">
        <is>
          <t>NONE</t>
        </is>
      </c>
      <c r="AA2257" s="200" t="inlineStr">
        <is>
          <t>NONE</t>
        </is>
      </c>
      <c r="AB2257" s="200" t="inlineStr">
        <is>
          <t>NONE</t>
        </is>
      </c>
      <c r="AC2257" s="200" t="n">
        <v>0</v>
      </c>
      <c r="AD2257" s="200" t="inlineStr"/>
    </row>
    <row r="2258">
      <c r="A2258" s="200" t="inlineStr">
        <is>
          <t>EMERGING_THREAT_IP</t>
        </is>
      </c>
      <c r="B2258" s="200" t="inlineStr">
        <is>
          <t>0d9c0ca40d1b</t>
        </is>
      </c>
      <c r="C2258" s="200" t="inlineStr">
        <is>
          <t>Emerging Threats Compromised IP: 115.140.161.61 | Sources: EMERGING_THREATS</t>
        </is>
      </c>
      <c r="D2258" s="200" t="n">
        <v>6.5</v>
      </c>
      <c r="E2258" s="200" t="inlineStr">
        <is>
          <t>HIGH</t>
        </is>
      </c>
      <c r="F2258" s="200" t="n">
        <v>3</v>
      </c>
      <c r="G2258" s="200" t="n">
        <v>2</v>
      </c>
      <c r="H2258" s="200" t="inlineStr">
        <is>
          <t>HIGH</t>
        </is>
      </c>
      <c r="I2258" s="200" t="n">
        <v>12.5</v>
      </c>
      <c r="J2258" s="200" t="inlineStr">
        <is>
          <t>NO</t>
        </is>
      </c>
      <c r="K2258" s="200" t="inlineStr">
        <is>
          <t>https://rules.emergingthreats.net/</t>
        </is>
      </c>
      <c r="L2258" s="200" t="inlineStr">
        <is>
          <t>2026-03-03 18:53</t>
        </is>
      </c>
      <c r="M2258" s="200" t="inlineStr">
        <is>
          <t>Block IP</t>
        </is>
      </c>
      <c r="N2258" s="200" t="inlineStr">
        <is>
          <t>https://rules.emergingthreats.net/blockrules/compromised-ips.txt</t>
        </is>
      </c>
      <c r="O2258" s="200" t="inlineStr">
        <is>
          <t>Block IP 115.140.161.61 at firewall | Emerging Threats compromised host</t>
        </is>
      </c>
      <c r="P2258" s="200" t="inlineStr">
        <is>
          <t>Network perimeter</t>
        </is>
      </c>
      <c r="Q2258" s="200" t="inlineStr">
        <is>
          <t>P3</t>
        </is>
      </c>
      <c r="R2258" s="200" t="inlineStr">
        <is>
          <t>🚫 Block IP at firewall immediately | 🔍 Check logs for existing connections | 🛡️ Add to threat intelligence blocklist</t>
        </is>
      </c>
      <c r="S2258" s="200" t="inlineStr">
        <is>
          <t>Check ip-api.com + AbuseIPDB for context</t>
        </is>
      </c>
      <c r="T2258" s="200" t="n">
        <v>0</v>
      </c>
      <c r="U2258" s="200" t="n">
        <v>0</v>
      </c>
      <c r="V2258" s="200" t="inlineStr">
        <is>
          <t>T1110:Brute Force | T1190:Exploit Public-Facing Application</t>
        </is>
      </c>
      <c r="W2258" s="200" t="n">
        <v>1</v>
      </c>
      <c r="X2258" s="200" t="inlineStr">
        <is>
          <t>LOW (40%)</t>
        </is>
      </c>
      <c r="Y2258" s="200" t="inlineStr">
        <is>
          <t>NONE</t>
        </is>
      </c>
      <c r="Z2258" s="200" t="inlineStr">
        <is>
          <t>NONE</t>
        </is>
      </c>
      <c r="AA2258" s="200" t="inlineStr">
        <is>
          <t>NONE</t>
        </is>
      </c>
      <c r="AB2258" s="200" t="inlineStr">
        <is>
          <t>NONE</t>
        </is>
      </c>
      <c r="AC2258" s="200" t="n">
        <v>0</v>
      </c>
      <c r="AD2258" s="200" t="inlineStr"/>
    </row>
    <row r="2259">
      <c r="A2259" s="200" t="inlineStr">
        <is>
          <t>EMERGING_THREAT_IP</t>
        </is>
      </c>
      <c r="B2259" s="200" t="inlineStr">
        <is>
          <t>b193ce1c8118</t>
        </is>
      </c>
      <c r="C2259" s="200" t="inlineStr">
        <is>
          <t>Emerging Threats Compromised IP: 115.160.79.71 | Sources: EMERGING_THREATS</t>
        </is>
      </c>
      <c r="D2259" s="200" t="n">
        <v>6.5</v>
      </c>
      <c r="E2259" s="200" t="inlineStr">
        <is>
          <t>HIGH</t>
        </is>
      </c>
      <c r="F2259" s="200" t="n">
        <v>3</v>
      </c>
      <c r="G2259" s="200" t="n">
        <v>2</v>
      </c>
      <c r="H2259" s="200" t="inlineStr">
        <is>
          <t>HIGH</t>
        </is>
      </c>
      <c r="I2259" s="200" t="n">
        <v>12.5</v>
      </c>
      <c r="J2259" s="200" t="inlineStr">
        <is>
          <t>NO</t>
        </is>
      </c>
      <c r="K2259" s="200" t="inlineStr">
        <is>
          <t>https://rules.emergingthreats.net/</t>
        </is>
      </c>
      <c r="L2259" s="200" t="inlineStr">
        <is>
          <t>2026-03-03 18:53</t>
        </is>
      </c>
      <c r="M2259" s="200" t="inlineStr">
        <is>
          <t>Block IP</t>
        </is>
      </c>
      <c r="N2259" s="200" t="inlineStr">
        <is>
          <t>https://rules.emergingthreats.net/blockrules/compromised-ips.txt</t>
        </is>
      </c>
      <c r="O2259" s="200" t="inlineStr">
        <is>
          <t>Block IP 115.160.79.71 at firewall | Emerging Threats compromised host</t>
        </is>
      </c>
      <c r="P2259" s="200" t="inlineStr">
        <is>
          <t>Network perimeter</t>
        </is>
      </c>
      <c r="Q2259" s="200" t="inlineStr">
        <is>
          <t>P3</t>
        </is>
      </c>
      <c r="R2259" s="200" t="inlineStr">
        <is>
          <t>🚫 Block IP at firewall immediately | 🔍 Check logs for existing connections | 🛡️ Add to threat intelligence blocklist</t>
        </is>
      </c>
      <c r="S2259" s="200" t="inlineStr">
        <is>
          <t>Check ip-api.com + AbuseIPDB for context</t>
        </is>
      </c>
      <c r="T2259" s="200" t="n">
        <v>0</v>
      </c>
      <c r="U2259" s="200" t="n">
        <v>0</v>
      </c>
      <c r="V2259" s="200" t="inlineStr">
        <is>
          <t>T1110:Brute Force | T1190:Exploit Public-Facing Application</t>
        </is>
      </c>
      <c r="W2259" s="200" t="n">
        <v>1</v>
      </c>
      <c r="X2259" s="200" t="inlineStr">
        <is>
          <t>LOW (40%)</t>
        </is>
      </c>
      <c r="Y2259" s="200" t="inlineStr">
        <is>
          <t>NONE</t>
        </is>
      </c>
      <c r="Z2259" s="200" t="inlineStr">
        <is>
          <t>NONE</t>
        </is>
      </c>
      <c r="AA2259" s="200" t="inlineStr">
        <is>
          <t>NONE</t>
        </is>
      </c>
      <c r="AB2259" s="200" t="inlineStr">
        <is>
          <t>NONE</t>
        </is>
      </c>
      <c r="AC2259" s="200" t="n">
        <v>0</v>
      </c>
      <c r="AD2259" s="200" t="inlineStr"/>
    </row>
    <row r="2260">
      <c r="A2260" s="200" t="inlineStr">
        <is>
          <t>VULNCHECK_KEV</t>
        </is>
      </c>
      <c r="B2260" s="200" t="inlineStr">
        <is>
          <t>950424e6ecc8</t>
        </is>
      </c>
      <c r="C2260" s="200" t="inlineStr">
        <is>
          <t>VulnCheck KEV: WordPress Plugin: woocommerce-wholesale-lead-capture: CVE-2026-27542: Improper Privilege Management | CVEs: CVE-2026-27542</t>
        </is>
      </c>
      <c r="D2260" s="200" t="n">
        <v>7</v>
      </c>
      <c r="E2260" s="200" t="inlineStr">
        <is>
          <t>HIGH</t>
        </is>
      </c>
      <c r="F2260" s="200" t="n">
        <v>3</v>
      </c>
      <c r="G2260" s="200" t="n">
        <v>2</v>
      </c>
      <c r="H2260" s="200" t="inlineStr">
        <is>
          <t>HIGH</t>
        </is>
      </c>
      <c r="I2260" s="200" t="n">
        <v>13</v>
      </c>
      <c r="J2260" s="200" t="inlineStr">
        <is>
          <t>YES</t>
        </is>
      </c>
      <c r="K2260" s="200" t="inlineStr">
        <is>
          <t>https://vulncheck.com/blog/vuln-check-kev</t>
        </is>
      </c>
      <c r="L2260" s="200" t="inlineStr"/>
      <c r="M2260" s="200" t="inlineStr">
        <is>
          <t>URGENT - actively exploited</t>
        </is>
      </c>
      <c r="N2260" s="200" t="inlineStr">
        <is>
          <t>https://vulncheck.com/blog/vuln-check-kev</t>
        </is>
      </c>
      <c r="O2260" s="200" t="inlineStr">
        <is>
          <t>Patch immediately - known exploited</t>
        </is>
      </c>
      <c r="P2260" s="200" t="inlineStr">
        <is>
          <t>CVE-2026-27542</t>
        </is>
      </c>
      <c r="Q2260" s="200" t="inlineStr">
        <is>
          <t>P1</t>
        </is>
      </c>
      <c r="R2260" s="200" t="inlineStr">
        <is>
          <t>🔍 Investigate and apply appropriate controls</t>
        </is>
      </c>
      <c r="S2260" s="200" t="inlineStr">
        <is>
          <t>KEV entry - check specific CVEs for IP context</t>
        </is>
      </c>
      <c r="T2260" s="200" t="n">
        <v>0</v>
      </c>
      <c r="U2260" s="200" t="n">
        <v>0</v>
      </c>
      <c r="V2260" s="200" t="inlineStr">
        <is>
          <t>T1190:Exploit Public-Facing Application</t>
        </is>
      </c>
      <c r="W2260" s="200" t="n">
        <v>2</v>
      </c>
      <c r="X2260" s="200" t="inlineStr">
        <is>
          <t>CONFIRMED (82%)</t>
        </is>
      </c>
      <c r="Y2260" s="200" t="inlineStr">
        <is>
          <t>YES</t>
        </is>
      </c>
      <c r="Z2260" s="200" t="inlineStr">
        <is>
          <t>URGENT</t>
        </is>
      </c>
      <c r="AA2260" s="200" t="inlineStr">
        <is>
          <t>https://vulncheck.com/blog/vuln-check-kev</t>
        </is>
      </c>
      <c r="AB2260" s="200" t="inlineStr">
        <is>
          <t>NONE</t>
        </is>
      </c>
      <c r="AC2260" s="200" t="n">
        <v>0</v>
      </c>
      <c r="AD2260" s="200" t="inlineStr"/>
    </row>
    <row r="2261">
      <c r="A2261" s="200" t="inlineStr">
        <is>
          <t>VULNCHECK_KEV</t>
        </is>
      </c>
      <c r="B2261" s="200" t="inlineStr">
        <is>
          <t>7960a82ce30a</t>
        </is>
      </c>
      <c r="C2261" s="200" t="inlineStr">
        <is>
          <t>VulnCheck KEV: WordPress Plugin: woocommerce-wholesale-lead-capture: CVE-2026-27540: Unrestricted Upload of File with Dangerous Type | CVEs: CVE-2026-27540</t>
        </is>
      </c>
      <c r="D2261" s="200" t="n">
        <v>7</v>
      </c>
      <c r="E2261" s="200" t="inlineStr">
        <is>
          <t>HIGH</t>
        </is>
      </c>
      <c r="F2261" s="200" t="n">
        <v>3</v>
      </c>
      <c r="G2261" s="200" t="n">
        <v>2</v>
      </c>
      <c r="H2261" s="200" t="inlineStr">
        <is>
          <t>HIGH</t>
        </is>
      </c>
      <c r="I2261" s="200" t="n">
        <v>13</v>
      </c>
      <c r="J2261" s="200" t="inlineStr">
        <is>
          <t>YES</t>
        </is>
      </c>
      <c r="K2261" s="200" t="inlineStr">
        <is>
          <t>https://vulncheck.com/blog/vuln-check-kev</t>
        </is>
      </c>
      <c r="L2261" s="200" t="inlineStr"/>
      <c r="M2261" s="200" t="inlineStr">
        <is>
          <t>URGENT - actively exploited</t>
        </is>
      </c>
      <c r="N2261" s="200" t="inlineStr">
        <is>
          <t>https://vulncheck.com/blog/vuln-check-kev</t>
        </is>
      </c>
      <c r="O2261" s="200" t="inlineStr">
        <is>
          <t>Patch immediately - known exploited</t>
        </is>
      </c>
      <c r="P2261" s="200" t="inlineStr">
        <is>
          <t>CVE-2026-27540</t>
        </is>
      </c>
      <c r="Q2261" s="200" t="inlineStr">
        <is>
          <t>P1</t>
        </is>
      </c>
      <c r="R2261" s="200" t="inlineStr">
        <is>
          <t>🔍 Investigate and apply appropriate controls</t>
        </is>
      </c>
      <c r="S2261" s="200" t="inlineStr">
        <is>
          <t>KEV entry - check specific CVEs for IP context</t>
        </is>
      </c>
      <c r="T2261" s="200" t="n">
        <v>0</v>
      </c>
      <c r="U2261" s="200" t="n">
        <v>0</v>
      </c>
      <c r="V2261" s="200" t="inlineStr">
        <is>
          <t>T1190:Exploit Public-Facing Application</t>
        </is>
      </c>
      <c r="W2261" s="200" t="n">
        <v>2</v>
      </c>
      <c r="X2261" s="200" t="inlineStr">
        <is>
          <t>CONFIRMED (82%)</t>
        </is>
      </c>
      <c r="Y2261" s="200" t="inlineStr">
        <is>
          <t>YES</t>
        </is>
      </c>
      <c r="Z2261" s="200" t="inlineStr">
        <is>
          <t>URGENT</t>
        </is>
      </c>
      <c r="AA2261" s="200" t="inlineStr">
        <is>
          <t>https://vulncheck.com/blog/vuln-check-kev</t>
        </is>
      </c>
      <c r="AB2261" s="200" t="inlineStr">
        <is>
          <t>NONE</t>
        </is>
      </c>
      <c r="AC2261" s="200" t="n">
        <v>0</v>
      </c>
      <c r="AD2261" s="200" t="inlineStr"/>
    </row>
    <row r="2262">
      <c r="A2262" s="200" t="inlineStr">
        <is>
          <t>VULNCHECK_KEV</t>
        </is>
      </c>
      <c r="B2262" s="200" t="inlineStr">
        <is>
          <t>f708391a9e44</t>
        </is>
      </c>
      <c r="C2262" s="200" t="inlineStr">
        <is>
          <t>VulnCheck KEV: Fortinet FortiOS through 7.6.6 allows attackers to decrypt LDAP credentials stored in device configuration files, as exploited in the wild from 2025-12-16 through 2026 (by default, the encryption key is the same across all customers' installations). NOTE: the Supplier's position is that the instance | CVEs: CVE-2026-25815</t>
        </is>
      </c>
      <c r="D2262" s="200" t="n">
        <v>7</v>
      </c>
      <c r="E2262" s="200" t="inlineStr">
        <is>
          <t>HIGH</t>
        </is>
      </c>
      <c r="F2262" s="200" t="n">
        <v>3</v>
      </c>
      <c r="G2262" s="200" t="n">
        <v>2</v>
      </c>
      <c r="H2262" s="200" t="inlineStr">
        <is>
          <t>HIGH</t>
        </is>
      </c>
      <c r="I2262" s="200" t="n">
        <v>13</v>
      </c>
      <c r="J2262" s="200" t="inlineStr">
        <is>
          <t>YES</t>
        </is>
      </c>
      <c r="K2262" s="200" t="inlineStr">
        <is>
          <t>https://vulncheck.com/blog/vuln-check-kev</t>
        </is>
      </c>
      <c r="L2262" s="200" t="inlineStr"/>
      <c r="M2262" s="200" t="inlineStr">
        <is>
          <t>URGENT - actively exploited</t>
        </is>
      </c>
      <c r="N2262" s="200" t="inlineStr">
        <is>
          <t>https://vulncheck.com/blog/vuln-check-kev</t>
        </is>
      </c>
      <c r="O2262" s="200" t="inlineStr">
        <is>
          <t>Patch immediately - known exploited</t>
        </is>
      </c>
      <c r="P2262" s="200" t="inlineStr">
        <is>
          <t>CVE-2026-25815</t>
        </is>
      </c>
      <c r="Q2262" s="200" t="inlineStr">
        <is>
          <t>P1</t>
        </is>
      </c>
      <c r="R2262" s="200" t="inlineStr">
        <is>
          <t>🔍 Investigate and apply appropriate controls</t>
        </is>
      </c>
      <c r="S2262" s="200" t="inlineStr">
        <is>
          <t>KEV entry - check specific CVEs for IP context</t>
        </is>
      </c>
      <c r="T2262" s="200" t="n">
        <v>0</v>
      </c>
      <c r="U2262" s="200" t="n">
        <v>0</v>
      </c>
      <c r="V2262" s="200" t="inlineStr">
        <is>
          <t>T1589.001:Credentials</t>
        </is>
      </c>
      <c r="W2262" s="200" t="n">
        <v>2</v>
      </c>
      <c r="X2262" s="200" t="inlineStr">
        <is>
          <t>CONFIRMED (82%)</t>
        </is>
      </c>
      <c r="Y2262" s="200" t="inlineStr">
        <is>
          <t>YES</t>
        </is>
      </c>
      <c r="Z2262" s="200" t="inlineStr">
        <is>
          <t>URGENT</t>
        </is>
      </c>
      <c r="AA2262" s="200" t="inlineStr">
        <is>
          <t>https://vulncheck.com/blog/vuln-check-kev</t>
        </is>
      </c>
      <c r="AB2262" s="200" t="inlineStr">
        <is>
          <t>NONE</t>
        </is>
      </c>
      <c r="AC2262" s="200" t="n">
        <v>0</v>
      </c>
      <c r="AD2262" s="200" t="inlineStr"/>
    </row>
    <row r="2263">
      <c r="A2263" s="200" t="inlineStr">
        <is>
          <t>VULNCHECK_KEV</t>
        </is>
      </c>
      <c r="B2263" s="200" t="inlineStr">
        <is>
          <t>b090c6c9d65f</t>
        </is>
      </c>
      <c r="C2263" s="200" t="inlineStr">
        <is>
          <t>VulnCheck KEV: OpenClaw (aka clawdbot or Moltbot) before 2026.1.29 obtains a gatewayUrl value from a query string and automatically makes a WebSocket connection without prompting, sending a token value. | CVEs: CVE-2026-25253</t>
        </is>
      </c>
      <c r="D2263" s="200" t="n">
        <v>7</v>
      </c>
      <c r="E2263" s="200" t="inlineStr">
        <is>
          <t>HIGH</t>
        </is>
      </c>
      <c r="F2263" s="200" t="n">
        <v>3</v>
      </c>
      <c r="G2263" s="200" t="n">
        <v>2</v>
      </c>
      <c r="H2263" s="200" t="inlineStr">
        <is>
          <t>HIGH</t>
        </is>
      </c>
      <c r="I2263" s="200" t="n">
        <v>13</v>
      </c>
      <c r="J2263" s="200" t="inlineStr">
        <is>
          <t>YES</t>
        </is>
      </c>
      <c r="K2263" s="200" t="inlineStr">
        <is>
          <t>https://vulncheck.com/blog/vuln-check-kev</t>
        </is>
      </c>
      <c r="L2263" s="200" t="inlineStr"/>
      <c r="M2263" s="200" t="inlineStr">
        <is>
          <t>URGENT - actively exploited</t>
        </is>
      </c>
      <c r="N2263" s="200" t="inlineStr">
        <is>
          <t>https://vulncheck.com/blog/vuln-check-kev</t>
        </is>
      </c>
      <c r="O2263" s="200" t="inlineStr">
        <is>
          <t>Patch immediately - known exploited</t>
        </is>
      </c>
      <c r="P2263" s="200" t="inlineStr">
        <is>
          <t>CVE-2026-25253</t>
        </is>
      </c>
      <c r="Q2263" s="200" t="inlineStr">
        <is>
          <t>P1</t>
        </is>
      </c>
      <c r="R2263" s="200" t="inlineStr">
        <is>
          <t>🔍 Investigate and apply appropriate controls</t>
        </is>
      </c>
      <c r="S2263" s="200" t="inlineStr">
        <is>
          <t>KEV entry - check specific CVEs for IP context</t>
        </is>
      </c>
      <c r="T2263" s="200" t="n">
        <v>0</v>
      </c>
      <c r="U2263" s="200" t="n">
        <v>0</v>
      </c>
      <c r="V2263" s="200" t="inlineStr">
        <is>
          <t>T1190:Exploit Public-Facing Application</t>
        </is>
      </c>
      <c r="W2263" s="200" t="n">
        <v>2</v>
      </c>
      <c r="X2263" s="200" t="inlineStr">
        <is>
          <t>CONFIRMED (82%)</t>
        </is>
      </c>
      <c r="Y2263" s="200" t="inlineStr">
        <is>
          <t>YES</t>
        </is>
      </c>
      <c r="Z2263" s="200" t="inlineStr">
        <is>
          <t>URGENT</t>
        </is>
      </c>
      <c r="AA2263" s="200" t="inlineStr">
        <is>
          <t>https://vulncheck.com/blog/vuln-check-kev</t>
        </is>
      </c>
      <c r="AB2263" s="200" t="inlineStr">
        <is>
          <t>NONE</t>
        </is>
      </c>
      <c r="AC2263" s="200" t="n">
        <v>0</v>
      </c>
      <c r="AD2263" s="200" t="inlineStr"/>
    </row>
    <row r="2264">
      <c r="A2264" s="200" t="inlineStr">
        <is>
          <t>VULNCHECK_KEV</t>
        </is>
      </c>
      <c r="B2264" s="200" t="inlineStr">
        <is>
          <t>cee91b1f674c</t>
        </is>
      </c>
      <c r="C2264" s="200" t="inlineStr">
        <is>
          <t>VulnCheck KEV: Soliton Systems K.K FileZen contains an OS command injection vulnerability when an user logs-in to the affected product and sends a specially crafted HTTP request. | CVEs: CVE-2026-25108</t>
        </is>
      </c>
      <c r="D2264" s="200" t="n">
        <v>7</v>
      </c>
      <c r="E2264" s="200" t="inlineStr">
        <is>
          <t>HIGH</t>
        </is>
      </c>
      <c r="F2264" s="200" t="n">
        <v>3</v>
      </c>
      <c r="G2264" s="200" t="n">
        <v>2</v>
      </c>
      <c r="H2264" s="200" t="inlineStr">
        <is>
          <t>HIGH</t>
        </is>
      </c>
      <c r="I2264" s="200" t="n">
        <v>13</v>
      </c>
      <c r="J2264" s="200" t="inlineStr">
        <is>
          <t>YES</t>
        </is>
      </c>
      <c r="K2264" s="200" t="inlineStr">
        <is>
          <t>https://vulncheck.com/blog/vuln-check-kev</t>
        </is>
      </c>
      <c r="L2264" s="200" t="inlineStr"/>
      <c r="M2264" s="200" t="inlineStr">
        <is>
          <t>URGENT - actively exploited</t>
        </is>
      </c>
      <c r="N2264" s="200" t="inlineStr">
        <is>
          <t>https://vulncheck.com/blog/vuln-check-kev</t>
        </is>
      </c>
      <c r="O2264" s="200" t="inlineStr">
        <is>
          <t>Patch immediately - known exploited</t>
        </is>
      </c>
      <c r="P2264" s="200" t="inlineStr">
        <is>
          <t>CVE-2026-25108</t>
        </is>
      </c>
      <c r="Q2264" s="200" t="inlineStr">
        <is>
          <t>P1</t>
        </is>
      </c>
      <c r="R2264" s="200" t="inlineStr">
        <is>
          <t>🔍 Investigate and apply appropriate controls</t>
        </is>
      </c>
      <c r="S2264" s="200" t="inlineStr">
        <is>
          <t>KEV entry - check specific CVEs for IP context</t>
        </is>
      </c>
      <c r="T2264" s="200" t="n">
        <v>0</v>
      </c>
      <c r="U2264" s="200" t="n">
        <v>0</v>
      </c>
      <c r="V2264" s="200" t="inlineStr">
        <is>
          <t>T1190:Exploit Public-Facing Application</t>
        </is>
      </c>
      <c r="W2264" s="200" t="n">
        <v>2</v>
      </c>
      <c r="X2264" s="200" t="inlineStr">
        <is>
          <t>CONFIRMED (82%)</t>
        </is>
      </c>
      <c r="Y2264" s="200" t="inlineStr">
        <is>
          <t>YES</t>
        </is>
      </c>
      <c r="Z2264" s="200" t="inlineStr">
        <is>
          <t>URGENT</t>
        </is>
      </c>
      <c r="AA2264" s="200" t="inlineStr">
        <is>
          <t>https://vulncheck.com/blog/vuln-check-kev</t>
        </is>
      </c>
      <c r="AB2264" s="200" t="inlineStr">
        <is>
          <t>NONE</t>
        </is>
      </c>
      <c r="AC2264" s="200" t="n">
        <v>0</v>
      </c>
      <c r="AD2264" s="200" t="inlineStr"/>
    </row>
    <row r="2265">
      <c r="A2265" s="200" t="inlineStr">
        <is>
          <t>VULNCHECK_KEV</t>
        </is>
      </c>
      <c r="B2265" s="200" t="inlineStr">
        <is>
          <t>5b14f44ef18f</t>
        </is>
      </c>
      <c r="C2265" s="200" t="inlineStr">
        <is>
          <t>VulnCheck KEV: Fortinet FortiAnalyzer, FortiManager, FortiOS, and FortiProxy contain an authentication bypass using an alternate path or channel that could allow an attacker with a FortiCloud account and a registered device to log into other devices registered to other accounts, if FortiCloud SSO authentication is | CVEs: CVE-2026-24858</t>
        </is>
      </c>
      <c r="D2265" s="200" t="n">
        <v>7</v>
      </c>
      <c r="E2265" s="200" t="inlineStr">
        <is>
          <t>HIGH</t>
        </is>
      </c>
      <c r="F2265" s="200" t="n">
        <v>3</v>
      </c>
      <c r="G2265" s="200" t="n">
        <v>2</v>
      </c>
      <c r="H2265" s="200" t="inlineStr">
        <is>
          <t>HIGH</t>
        </is>
      </c>
      <c r="I2265" s="200" t="n">
        <v>13</v>
      </c>
      <c r="J2265" s="200" t="inlineStr">
        <is>
          <t>YES</t>
        </is>
      </c>
      <c r="K2265" s="200" t="inlineStr">
        <is>
          <t>https://vulncheck.com/blog/vuln-check-kev</t>
        </is>
      </c>
      <c r="L2265" s="200" t="inlineStr"/>
      <c r="M2265" s="200" t="inlineStr">
        <is>
          <t>URGENT - actively exploited</t>
        </is>
      </c>
      <c r="N2265" s="200" t="inlineStr">
        <is>
          <t>https://vulncheck.com/blog/vuln-check-kev</t>
        </is>
      </c>
      <c r="O2265" s="200" t="inlineStr">
        <is>
          <t>Patch immediately - known exploited</t>
        </is>
      </c>
      <c r="P2265" s="200" t="inlineStr">
        <is>
          <t>CVE-2026-24858</t>
        </is>
      </c>
      <c r="Q2265" s="200" t="inlineStr">
        <is>
          <t>P1</t>
        </is>
      </c>
      <c r="R2265" s="200" t="inlineStr">
        <is>
          <t>🔍 Investigate and apply appropriate controls</t>
        </is>
      </c>
      <c r="S2265" s="200" t="inlineStr">
        <is>
          <t>KEV entry - check specific CVEs for IP context</t>
        </is>
      </c>
      <c r="T2265" s="200" t="n">
        <v>0</v>
      </c>
      <c r="U2265" s="200" t="n">
        <v>0</v>
      </c>
      <c r="V2265" s="200" t="inlineStr">
        <is>
          <t>T1136.003:Cloud Account</t>
        </is>
      </c>
      <c r="W2265" s="200" t="n">
        <v>2</v>
      </c>
      <c r="X2265" s="200" t="inlineStr">
        <is>
          <t>CONFIRMED (82%)</t>
        </is>
      </c>
      <c r="Y2265" s="200" t="inlineStr">
        <is>
          <t>YES</t>
        </is>
      </c>
      <c r="Z2265" s="200" t="inlineStr">
        <is>
          <t>URGENT</t>
        </is>
      </c>
      <c r="AA2265" s="200" t="inlineStr">
        <is>
          <t>https://vulncheck.com/blog/vuln-check-kev</t>
        </is>
      </c>
      <c r="AB2265" s="200" t="inlineStr">
        <is>
          <t>NONE</t>
        </is>
      </c>
      <c r="AC2265" s="200" t="n">
        <v>0</v>
      </c>
      <c r="AD2265" s="200" t="inlineStr"/>
    </row>
    <row r="2266">
      <c r="A2266" s="200" t="inlineStr">
        <is>
          <t>VULNCHECK_KEV</t>
        </is>
      </c>
      <c r="B2266" s="200" t="inlineStr">
        <is>
          <t>7216a4375bca</t>
        </is>
      </c>
      <c r="C2266" s="200" t="inlineStr">
        <is>
          <t>VulnCheck KEV: SmarterTools SmarterMail contains a missing authentication for critical function vulnerability in the ConnectToHub API method. This could allow the attacker to point the SmarterMail instance to a malicious HTTP server which serves the malicious OS command and could lead to command execution.  | CVEs: CVE-2026-24423</t>
        </is>
      </c>
      <c r="D2266" s="200" t="n">
        <v>7</v>
      </c>
      <c r="E2266" s="200" t="inlineStr">
        <is>
          <t>HIGH</t>
        </is>
      </c>
      <c r="F2266" s="200" t="n">
        <v>3</v>
      </c>
      <c r="G2266" s="200" t="n">
        <v>2</v>
      </c>
      <c r="H2266" s="200" t="inlineStr">
        <is>
          <t>HIGH</t>
        </is>
      </c>
      <c r="I2266" s="200" t="n">
        <v>13</v>
      </c>
      <c r="J2266" s="200" t="inlineStr">
        <is>
          <t>YES</t>
        </is>
      </c>
      <c r="K2266" s="200" t="inlineStr">
        <is>
          <t>https://vulncheck.com/blog/vuln-check-kev</t>
        </is>
      </c>
      <c r="L2266" s="200" t="inlineStr"/>
      <c r="M2266" s="200" t="inlineStr">
        <is>
          <t>URGENT - actively exploited</t>
        </is>
      </c>
      <c r="N2266" s="200" t="inlineStr">
        <is>
          <t>https://vulncheck.com/blog/vuln-check-kev</t>
        </is>
      </c>
      <c r="O2266" s="200" t="inlineStr">
        <is>
          <t>Patch immediately - known exploited</t>
        </is>
      </c>
      <c r="P2266" s="200" t="inlineStr">
        <is>
          <t>CVE-2026-24423</t>
        </is>
      </c>
      <c r="Q2266" s="200" t="inlineStr">
        <is>
          <t>P1</t>
        </is>
      </c>
      <c r="R2266" s="200" t="inlineStr">
        <is>
          <t>🔍 Investigate and apply appropriate controls</t>
        </is>
      </c>
      <c r="S2266" s="200" t="inlineStr">
        <is>
          <t>KEV entry - check specific CVEs for IP context</t>
        </is>
      </c>
      <c r="T2266" s="200" t="n">
        <v>0</v>
      </c>
      <c r="U2266" s="200" t="n">
        <v>0</v>
      </c>
      <c r="V2266" s="200" t="inlineStr">
        <is>
          <t>T1584.004:Server</t>
        </is>
      </c>
      <c r="W2266" s="200" t="n">
        <v>2</v>
      </c>
      <c r="X2266" s="200" t="inlineStr">
        <is>
          <t>CONFIRMED (82%)</t>
        </is>
      </c>
      <c r="Y2266" s="200" t="inlineStr">
        <is>
          <t>YES</t>
        </is>
      </c>
      <c r="Z2266" s="200" t="inlineStr">
        <is>
          <t>URGENT</t>
        </is>
      </c>
      <c r="AA2266" s="200" t="inlineStr">
        <is>
          <t>https://vulncheck.com/blog/vuln-check-kev</t>
        </is>
      </c>
      <c r="AB2266" s="200" t="inlineStr">
        <is>
          <t>NONE</t>
        </is>
      </c>
      <c r="AC2266" s="200" t="n">
        <v>0</v>
      </c>
      <c r="AD2266" s="200" t="inlineStr"/>
    </row>
    <row r="2267">
      <c r="A2267" s="200" t="inlineStr">
        <is>
          <t>VULNCHECK_KEV</t>
        </is>
      </c>
      <c r="B2267" s="200" t="inlineStr">
        <is>
          <t>792e86d42368</t>
        </is>
      </c>
      <c r="C2267" s="200" t="inlineStr">
        <is>
          <t>VulnCheck KEV: Google Chromium CSS contains a use-after-free vulnerability that could allow a remote attacker to potentially exploit heap corruption via a crafted HTML page. This vulnerability could affect multiple web browsers that utilize Chromium, including, but not limited to, Google Chrome, Microsoft Edge, an | CVEs: CVE-2026-2441</t>
        </is>
      </c>
      <c r="D2267" s="200" t="n">
        <v>7</v>
      </c>
      <c r="E2267" s="200" t="inlineStr">
        <is>
          <t>HIGH</t>
        </is>
      </c>
      <c r="F2267" s="200" t="n">
        <v>3</v>
      </c>
      <c r="G2267" s="200" t="n">
        <v>2</v>
      </c>
      <c r="H2267" s="200" t="inlineStr">
        <is>
          <t>HIGH</t>
        </is>
      </c>
      <c r="I2267" s="200" t="n">
        <v>13</v>
      </c>
      <c r="J2267" s="200" t="inlineStr">
        <is>
          <t>YES</t>
        </is>
      </c>
      <c r="K2267" s="200" t="inlineStr">
        <is>
          <t>https://vulncheck.com/blog/vuln-check-kev</t>
        </is>
      </c>
      <c r="L2267" s="200" t="inlineStr"/>
      <c r="M2267" s="200" t="inlineStr">
        <is>
          <t>URGENT - actively exploited</t>
        </is>
      </c>
      <c r="N2267" s="200" t="inlineStr">
        <is>
          <t>https://vulncheck.com/blog/vuln-check-kev</t>
        </is>
      </c>
      <c r="O2267" s="200" t="inlineStr">
        <is>
          <t>Patch immediately - known exploited</t>
        </is>
      </c>
      <c r="P2267" s="200" t="inlineStr">
        <is>
          <t>CVE-2026-2441</t>
        </is>
      </c>
      <c r="Q2267" s="200" t="inlineStr">
        <is>
          <t>P1</t>
        </is>
      </c>
      <c r="R2267" s="200" t="inlineStr">
        <is>
          <t>🔍 Investigate and apply appropriate controls</t>
        </is>
      </c>
      <c r="S2267" s="200" t="inlineStr">
        <is>
          <t>KEV entry - check specific CVEs for IP context</t>
        </is>
      </c>
      <c r="T2267" s="200" t="n">
        <v>0</v>
      </c>
      <c r="U2267" s="200" t="n">
        <v>0</v>
      </c>
      <c r="V2267" s="200" t="inlineStr">
        <is>
          <t>T1190:Exploit Public-Facing Application</t>
        </is>
      </c>
      <c r="W2267" s="200" t="n">
        <v>2</v>
      </c>
      <c r="X2267" s="200" t="inlineStr">
        <is>
          <t>CONFIRMED (82%)</t>
        </is>
      </c>
      <c r="Y2267" s="200" t="inlineStr">
        <is>
          <t>YES</t>
        </is>
      </c>
      <c r="Z2267" s="200" t="inlineStr">
        <is>
          <t>URGENT</t>
        </is>
      </c>
      <c r="AA2267" s="200" t="inlineStr">
        <is>
          <t>https://vulncheck.com/blog/vuln-check-kev</t>
        </is>
      </c>
      <c r="AB2267" s="200" t="inlineStr">
        <is>
          <t>NONE</t>
        </is>
      </c>
      <c r="AC2267" s="200" t="n">
        <v>0</v>
      </c>
      <c r="AD2267" s="200" t="inlineStr"/>
    </row>
    <row r="2268">
      <c r="A2268" s="200" t="inlineStr">
        <is>
          <t>VULNCHECK_KEV</t>
        </is>
      </c>
      <c r="B2268" s="200" t="inlineStr">
        <is>
          <t>693cd28f6e90</t>
        </is>
      </c>
      <c r="C2268" s="200" t="inlineStr">
        <is>
          <t>VulnCheck KEV: GNU InetUtils contains an argument injection vulnerability in telnetd that could allow for remote authentication bypass via a "-f root" value for the USER environment variable. | CVEs: CVE-2026-24061</t>
        </is>
      </c>
      <c r="D2268" s="200" t="n">
        <v>7</v>
      </c>
      <c r="E2268" s="200" t="inlineStr">
        <is>
          <t>HIGH</t>
        </is>
      </c>
      <c r="F2268" s="200" t="n">
        <v>3</v>
      </c>
      <c r="G2268" s="200" t="n">
        <v>2</v>
      </c>
      <c r="H2268" s="200" t="inlineStr">
        <is>
          <t>HIGH</t>
        </is>
      </c>
      <c r="I2268" s="200" t="n">
        <v>13</v>
      </c>
      <c r="J2268" s="200" t="inlineStr">
        <is>
          <t>YES</t>
        </is>
      </c>
      <c r="K2268" s="200" t="inlineStr">
        <is>
          <t>https://vulncheck.com/blog/vuln-check-kev</t>
        </is>
      </c>
      <c r="L2268" s="200" t="inlineStr"/>
      <c r="M2268" s="200" t="inlineStr">
        <is>
          <t>URGENT - actively exploited</t>
        </is>
      </c>
      <c r="N2268" s="200" t="inlineStr">
        <is>
          <t>https://vulncheck.com/blog/vuln-check-kev</t>
        </is>
      </c>
      <c r="O2268" s="200" t="inlineStr">
        <is>
          <t>Patch immediately - known exploited</t>
        </is>
      </c>
      <c r="P2268" s="200" t="inlineStr">
        <is>
          <t>CVE-2026-24061</t>
        </is>
      </c>
      <c r="Q2268" s="200" t="inlineStr">
        <is>
          <t>P1</t>
        </is>
      </c>
      <c r="R2268" s="200" t="inlineStr">
        <is>
          <t>🔍 Investigate and apply appropriate controls</t>
        </is>
      </c>
      <c r="S2268" s="200" t="inlineStr">
        <is>
          <t>KEV entry - check specific CVEs for IP context</t>
        </is>
      </c>
      <c r="T2268" s="200" t="n">
        <v>0</v>
      </c>
      <c r="U2268" s="200" t="n">
        <v>0</v>
      </c>
      <c r="V2268" s="200" t="inlineStr">
        <is>
          <t>T1190:Exploit Public-Facing Application</t>
        </is>
      </c>
      <c r="W2268" s="200" t="n">
        <v>2</v>
      </c>
      <c r="X2268" s="200" t="inlineStr">
        <is>
          <t>CONFIRMED (82%)</t>
        </is>
      </c>
      <c r="Y2268" s="200" t="inlineStr">
        <is>
          <t>YES</t>
        </is>
      </c>
      <c r="Z2268" s="200" t="inlineStr">
        <is>
          <t>URGENT</t>
        </is>
      </c>
      <c r="AA2268" s="200" t="inlineStr">
        <is>
          <t>https://vulncheck.com/blog/vuln-check-kev</t>
        </is>
      </c>
      <c r="AB2268" s="200" t="inlineStr">
        <is>
          <t>NONE</t>
        </is>
      </c>
      <c r="AC2268" s="200" t="n">
        <v>0</v>
      </c>
      <c r="AD2268" s="200" t="inlineStr"/>
    </row>
    <row r="2269">
      <c r="A2269" s="200" t="inlineStr">
        <is>
          <t>VULNCHECK_KEV</t>
        </is>
      </c>
      <c r="B2269" s="200" t="inlineStr">
        <is>
          <t>23d9f45e272e</t>
        </is>
      </c>
      <c r="C2269" s="200" t="inlineStr">
        <is>
          <t>VulnCheck KEV: Incorrect Privilege Assignment vulnerability in Modular DS modular-connector allows Privilege Escalation.This issue affects Modular DS: from 2.5.2 before 2.6.0. | CVEs: CVE-2026-23800</t>
        </is>
      </c>
      <c r="D2269" s="200" t="n">
        <v>7</v>
      </c>
      <c r="E2269" s="200" t="inlineStr">
        <is>
          <t>HIGH</t>
        </is>
      </c>
      <c r="F2269" s="200" t="n">
        <v>3</v>
      </c>
      <c r="G2269" s="200" t="n">
        <v>2</v>
      </c>
      <c r="H2269" s="200" t="inlineStr">
        <is>
          <t>HIGH</t>
        </is>
      </c>
      <c r="I2269" s="200" t="n">
        <v>13</v>
      </c>
      <c r="J2269" s="200" t="inlineStr">
        <is>
          <t>YES</t>
        </is>
      </c>
      <c r="K2269" s="200" t="inlineStr">
        <is>
          <t>https://vulncheck.com/blog/vuln-check-kev</t>
        </is>
      </c>
      <c r="L2269" s="200" t="inlineStr"/>
      <c r="M2269" s="200" t="inlineStr">
        <is>
          <t>URGENT - actively exploited</t>
        </is>
      </c>
      <c r="N2269" s="200" t="inlineStr">
        <is>
          <t>https://vulncheck.com/blog/vuln-check-kev</t>
        </is>
      </c>
      <c r="O2269" s="200" t="inlineStr">
        <is>
          <t>Patch immediately - known exploited</t>
        </is>
      </c>
      <c r="P2269" s="200" t="inlineStr">
        <is>
          <t>CVE-2026-23800</t>
        </is>
      </c>
      <c r="Q2269" s="200" t="inlineStr">
        <is>
          <t>P1</t>
        </is>
      </c>
      <c r="R2269" s="200" t="inlineStr">
        <is>
          <t>🔍 Investigate and apply appropriate controls</t>
        </is>
      </c>
      <c r="S2269" s="200" t="inlineStr">
        <is>
          <t>KEV entry - check specific CVEs for IP context</t>
        </is>
      </c>
      <c r="T2269" s="200" t="n">
        <v>0</v>
      </c>
      <c r="U2269" s="200" t="n">
        <v>0</v>
      </c>
      <c r="V2269" s="200" t="inlineStr">
        <is>
          <t>T1190:Exploit Public-Facing Application</t>
        </is>
      </c>
      <c r="W2269" s="200" t="n">
        <v>2</v>
      </c>
      <c r="X2269" s="200" t="inlineStr">
        <is>
          <t>CONFIRMED (82%)</t>
        </is>
      </c>
      <c r="Y2269" s="200" t="inlineStr">
        <is>
          <t>YES</t>
        </is>
      </c>
      <c r="Z2269" s="200" t="inlineStr">
        <is>
          <t>URGENT</t>
        </is>
      </c>
      <c r="AA2269" s="200" t="inlineStr">
        <is>
          <t>https://vulncheck.com/blog/vuln-check-kev</t>
        </is>
      </c>
      <c r="AB2269" s="200" t="inlineStr">
        <is>
          <t>NONE</t>
        </is>
      </c>
      <c r="AC2269" s="200" t="n">
        <v>0</v>
      </c>
      <c r="AD2269" s="200" t="inlineStr"/>
    </row>
    <row r="2270">
      <c r="A2270" s="200" t="inlineStr">
        <is>
          <t>VULNCHECK_KEV</t>
        </is>
      </c>
      <c r="B2270" s="200" t="inlineStr">
        <is>
          <t>5cf1ec21b577</t>
        </is>
      </c>
      <c r="C2270" s="200" t="inlineStr">
        <is>
          <t>VulnCheck KEV: SmarterTools SmarterMail contains an authentication bypass using an alternate path or channel vulnerability in the password reset API. The force-reset-password endpoint permits anonymous requests and fails to verify the existing password or a reset token when resetting system administrator accounts. | CVEs: CVE-2026-23760</t>
        </is>
      </c>
      <c r="D2270" s="200" t="n">
        <v>7</v>
      </c>
      <c r="E2270" s="200" t="inlineStr">
        <is>
          <t>HIGH</t>
        </is>
      </c>
      <c r="F2270" s="200" t="n">
        <v>3</v>
      </c>
      <c r="G2270" s="200" t="n">
        <v>2</v>
      </c>
      <c r="H2270" s="200" t="inlineStr">
        <is>
          <t>HIGH</t>
        </is>
      </c>
      <c r="I2270" s="200" t="n">
        <v>13</v>
      </c>
      <c r="J2270" s="200" t="inlineStr">
        <is>
          <t>YES</t>
        </is>
      </c>
      <c r="K2270" s="200" t="inlineStr">
        <is>
          <t>https://vulncheck.com/blog/vuln-check-kev</t>
        </is>
      </c>
      <c r="L2270" s="200" t="inlineStr"/>
      <c r="M2270" s="200" t="inlineStr">
        <is>
          <t>URGENT - actively exploited</t>
        </is>
      </c>
      <c r="N2270" s="200" t="inlineStr">
        <is>
          <t>https://vulncheck.com/blog/vuln-check-kev</t>
        </is>
      </c>
      <c r="O2270" s="200" t="inlineStr">
        <is>
          <t>Patch immediately - known exploited</t>
        </is>
      </c>
      <c r="P2270" s="200" t="inlineStr">
        <is>
          <t>CVE-2026-23760</t>
        </is>
      </c>
      <c r="Q2270" s="200" t="inlineStr">
        <is>
          <t>P1</t>
        </is>
      </c>
      <c r="R2270" s="200" t="inlineStr">
        <is>
          <t>🔍 Investigate and apply appropriate controls</t>
        </is>
      </c>
      <c r="S2270" s="200" t="inlineStr">
        <is>
          <t>KEV entry - check specific CVEs for IP context</t>
        </is>
      </c>
      <c r="T2270" s="200" t="n">
        <v>0</v>
      </c>
      <c r="U2270" s="200" t="n">
        <v>0</v>
      </c>
      <c r="V2270" s="200" t="inlineStr">
        <is>
          <t>T1190:Exploit Public-Facing Application</t>
        </is>
      </c>
      <c r="W2270" s="200" t="n">
        <v>2</v>
      </c>
      <c r="X2270" s="200" t="inlineStr">
        <is>
          <t>CONFIRMED (82%)</t>
        </is>
      </c>
      <c r="Y2270" s="200" t="inlineStr">
        <is>
          <t>YES</t>
        </is>
      </c>
      <c r="Z2270" s="200" t="inlineStr">
        <is>
          <t>URGENT</t>
        </is>
      </c>
      <c r="AA2270" s="200" t="inlineStr">
        <is>
          <t>https://vulncheck.com/blog/vuln-check-kev</t>
        </is>
      </c>
      <c r="AB2270" s="200" t="inlineStr">
        <is>
          <t>NONE</t>
        </is>
      </c>
      <c r="AC2270" s="200" t="n">
        <v>0</v>
      </c>
      <c r="AD2270" s="200" t="inlineStr"/>
    </row>
    <row r="2271">
      <c r="A2271" s="200" t="inlineStr">
        <is>
          <t>VULNCHECK_KEV</t>
        </is>
      </c>
      <c r="B2271" s="200" t="inlineStr">
        <is>
          <t>1f4d494859cc</t>
        </is>
      </c>
      <c r="C2271" s="200" t="inlineStr">
        <is>
          <t>VulnCheck KEV: MCPJam inspector is the local-first development platform for MCP servers. Versions 1.4.2 and earlier are vulnerable to remote code execution (RCE) vulnerability, which allows an attacker to send a crafted HTTP request that triggers the installation of an MCP server, leading to RCE. Since MCPJam insp | CVEs: CVE-2026-23744</t>
        </is>
      </c>
      <c r="D2271" s="200" t="n">
        <v>7</v>
      </c>
      <c r="E2271" s="200" t="inlineStr">
        <is>
          <t>HIGH</t>
        </is>
      </c>
      <c r="F2271" s="200" t="n">
        <v>3</v>
      </c>
      <c r="G2271" s="200" t="n">
        <v>2</v>
      </c>
      <c r="H2271" s="200" t="inlineStr">
        <is>
          <t>HIGH</t>
        </is>
      </c>
      <c r="I2271" s="200" t="n">
        <v>13</v>
      </c>
      <c r="J2271" s="200" t="inlineStr">
        <is>
          <t>YES</t>
        </is>
      </c>
      <c r="K2271" s="200" t="inlineStr">
        <is>
          <t>https://vulncheck.com/blog/vuln-check-kev</t>
        </is>
      </c>
      <c r="L2271" s="200" t="inlineStr"/>
      <c r="M2271" s="200" t="inlineStr">
        <is>
          <t>URGENT - actively exploited</t>
        </is>
      </c>
      <c r="N2271" s="200" t="inlineStr">
        <is>
          <t>https://vulncheck.com/blog/vuln-check-kev</t>
        </is>
      </c>
      <c r="O2271" s="200" t="inlineStr">
        <is>
          <t>Patch immediately - known exploited</t>
        </is>
      </c>
      <c r="P2271" s="200" t="inlineStr">
        <is>
          <t>CVE-2026-23744</t>
        </is>
      </c>
      <c r="Q2271" s="200" t="inlineStr">
        <is>
          <t>P1</t>
        </is>
      </c>
      <c r="R2271" s="200" t="inlineStr">
        <is>
          <t>🔍 Investigate and apply appropriate controls</t>
        </is>
      </c>
      <c r="S2271" s="200" t="inlineStr">
        <is>
          <t>KEV entry - check specific CVEs for IP context</t>
        </is>
      </c>
      <c r="T2271" s="200" t="n">
        <v>0</v>
      </c>
      <c r="U2271" s="200" t="n">
        <v>0</v>
      </c>
      <c r="V2271" s="200" t="inlineStr">
        <is>
          <t>T1584.004:Server</t>
        </is>
      </c>
      <c r="W2271" s="200" t="n">
        <v>2</v>
      </c>
      <c r="X2271" s="200" t="inlineStr">
        <is>
          <t>CONFIRMED (82%)</t>
        </is>
      </c>
      <c r="Y2271" s="200" t="inlineStr">
        <is>
          <t>YES</t>
        </is>
      </c>
      <c r="Z2271" s="200" t="inlineStr">
        <is>
          <t>URGENT</t>
        </is>
      </c>
      <c r="AA2271" s="200" t="inlineStr">
        <is>
          <t>https://vulncheck.com/blog/vuln-check-kev</t>
        </is>
      </c>
      <c r="AB2271" s="200" t="inlineStr">
        <is>
          <t>NONE</t>
        </is>
      </c>
      <c r="AC2271" s="200" t="n">
        <v>0</v>
      </c>
      <c r="AD2271" s="200" t="inlineStr"/>
    </row>
    <row r="2272">
      <c r="A2272" s="200" t="inlineStr">
        <is>
          <t>VULNCHECK_KEV</t>
        </is>
      </c>
      <c r="B2272" s="200" t="inlineStr">
        <is>
          <t>b49d35435cd1</t>
        </is>
      </c>
      <c r="C2272" s="200" t="inlineStr">
        <is>
          <t>VulnCheck KEV: Incorrect Privilege Assignment vulnerability in Modular DS allows Privilege Escalation.This issue affects Modular DS: from n/a through 2.5.1. | CVEs: CVE-2026-23550</t>
        </is>
      </c>
      <c r="D2272" s="200" t="n">
        <v>7</v>
      </c>
      <c r="E2272" s="200" t="inlineStr">
        <is>
          <t>HIGH</t>
        </is>
      </c>
      <c r="F2272" s="200" t="n">
        <v>3</v>
      </c>
      <c r="G2272" s="200" t="n">
        <v>2</v>
      </c>
      <c r="H2272" s="200" t="inlineStr">
        <is>
          <t>HIGH</t>
        </is>
      </c>
      <c r="I2272" s="200" t="n">
        <v>13</v>
      </c>
      <c r="J2272" s="200" t="inlineStr">
        <is>
          <t>YES</t>
        </is>
      </c>
      <c r="K2272" s="200" t="inlineStr">
        <is>
          <t>https://vulncheck.com/blog/vuln-check-kev</t>
        </is>
      </c>
      <c r="L2272" s="200" t="inlineStr"/>
      <c r="M2272" s="200" t="inlineStr">
        <is>
          <t>URGENT - actively exploited</t>
        </is>
      </c>
      <c r="N2272" s="200" t="inlineStr">
        <is>
          <t>https://vulncheck.com/blog/vuln-check-kev</t>
        </is>
      </c>
      <c r="O2272" s="200" t="inlineStr">
        <is>
          <t>Patch immediately - known exploited</t>
        </is>
      </c>
      <c r="P2272" s="200" t="inlineStr">
        <is>
          <t>CVE-2026-23550</t>
        </is>
      </c>
      <c r="Q2272" s="200" t="inlineStr">
        <is>
          <t>P1</t>
        </is>
      </c>
      <c r="R2272" s="200" t="inlineStr">
        <is>
          <t>🔍 Investigate and apply appropriate controls</t>
        </is>
      </c>
      <c r="S2272" s="200" t="inlineStr">
        <is>
          <t>KEV entry - check specific CVEs for IP context</t>
        </is>
      </c>
      <c r="T2272" s="200" t="n">
        <v>0</v>
      </c>
      <c r="U2272" s="200" t="n">
        <v>0</v>
      </c>
      <c r="V2272" s="200" t="inlineStr">
        <is>
          <t>T1190:Exploit Public-Facing Application</t>
        </is>
      </c>
      <c r="W2272" s="200" t="n">
        <v>2</v>
      </c>
      <c r="X2272" s="200" t="inlineStr">
        <is>
          <t>CONFIRMED (82%)</t>
        </is>
      </c>
      <c r="Y2272" s="200" t="inlineStr">
        <is>
          <t>YES</t>
        </is>
      </c>
      <c r="Z2272" s="200" t="inlineStr">
        <is>
          <t>URGENT</t>
        </is>
      </c>
      <c r="AA2272" s="200" t="inlineStr">
        <is>
          <t>https://vulncheck.com/blog/vuln-check-kev</t>
        </is>
      </c>
      <c r="AB2272" s="200" t="inlineStr">
        <is>
          <t>NONE</t>
        </is>
      </c>
      <c r="AC2272" s="200" t="n">
        <v>0</v>
      </c>
      <c r="AD2272" s="200" t="inlineStr"/>
    </row>
    <row r="2273">
      <c r="A2273" s="200" t="inlineStr">
        <is>
          <t>VULNCHECK_KEV</t>
        </is>
      </c>
      <c r="B2273" s="200" t="inlineStr">
        <is>
          <t>cea8b06eb756</t>
        </is>
      </c>
      <c r="C2273" s="200" t="inlineStr">
        <is>
          <t>VulnCheck KEV: Dell RecoverPoint for Virtual Machines (RP4VMs) contains an use of hard-coded credentials vulnerability that could allow an unauthenticated remote attacker to gain unauthorized access to the underlying operating system and root-level persistence. | CVEs: CVE-2026-22769</t>
        </is>
      </c>
      <c r="D2273" s="200" t="n">
        <v>7</v>
      </c>
      <c r="E2273" s="200" t="inlineStr">
        <is>
          <t>HIGH</t>
        </is>
      </c>
      <c r="F2273" s="200" t="n">
        <v>3</v>
      </c>
      <c r="G2273" s="200" t="n">
        <v>2</v>
      </c>
      <c r="H2273" s="200" t="inlineStr">
        <is>
          <t>HIGH</t>
        </is>
      </c>
      <c r="I2273" s="200" t="n">
        <v>13</v>
      </c>
      <c r="J2273" s="200" t="inlineStr">
        <is>
          <t>YES</t>
        </is>
      </c>
      <c r="K2273" s="200" t="inlineStr">
        <is>
          <t>https://vulncheck.com/blog/vuln-check-kev</t>
        </is>
      </c>
      <c r="L2273" s="200" t="inlineStr"/>
      <c r="M2273" s="200" t="inlineStr">
        <is>
          <t>URGENT - actively exploited</t>
        </is>
      </c>
      <c r="N2273" s="200" t="inlineStr">
        <is>
          <t>https://vulncheck.com/blog/vuln-check-kev</t>
        </is>
      </c>
      <c r="O2273" s="200" t="inlineStr">
        <is>
          <t>Patch immediately - known exploited</t>
        </is>
      </c>
      <c r="P2273" s="200" t="inlineStr">
        <is>
          <t>CVE-2026-22769</t>
        </is>
      </c>
      <c r="Q2273" s="200" t="inlineStr">
        <is>
          <t>P1</t>
        </is>
      </c>
      <c r="R2273" s="200" t="inlineStr">
        <is>
          <t>🔍 Investigate and apply appropriate controls</t>
        </is>
      </c>
      <c r="S2273" s="200" t="inlineStr">
        <is>
          <t>KEV entry - check specific CVEs for IP context</t>
        </is>
      </c>
      <c r="T2273" s="200" t="n">
        <v>0</v>
      </c>
      <c r="U2273" s="200" t="n">
        <v>0</v>
      </c>
      <c r="V2273" s="200" t="inlineStr">
        <is>
          <t>T1589.001:Credentials</t>
        </is>
      </c>
      <c r="W2273" s="200" t="n">
        <v>2</v>
      </c>
      <c r="X2273" s="200" t="inlineStr">
        <is>
          <t>CONFIRMED (82%)</t>
        </is>
      </c>
      <c r="Y2273" s="200" t="inlineStr">
        <is>
          <t>YES</t>
        </is>
      </c>
      <c r="Z2273" s="200" t="inlineStr">
        <is>
          <t>URGENT</t>
        </is>
      </c>
      <c r="AA2273" s="200" t="inlineStr">
        <is>
          <t>https://vulncheck.com/blog/vuln-check-kev</t>
        </is>
      </c>
      <c r="AB2273" s="200" t="inlineStr">
        <is>
          <t>NONE</t>
        </is>
      </c>
      <c r="AC2273" s="200" t="n">
        <v>0</v>
      </c>
      <c r="AD2273" s="200" t="inlineStr"/>
    </row>
    <row r="2274">
      <c r="A2274" s="200" t="inlineStr">
        <is>
          <t>VULNCHECK_KEV</t>
        </is>
      </c>
      <c r="B2274" s="200" t="inlineStr">
        <is>
          <t>55eecf6fae85</t>
        </is>
      </c>
      <c r="C2274" s="200" t="inlineStr">
        <is>
          <t>VulnCheck KEV: Vulnerability in the Oracle HTTP Server, Oracle Weblogic Server Proxy Plug-in product of Oracle Fusion Middleware (component: Weblogic Server Proxy Plug-in for Apache HTTP Server, Weblogic Server Proxy Plug-in for IIS).  Supported versions that are affected are 12.2.1.4.0, 14.1.1.0.0 and  14.1.2.0.0 | CVEs: CVE-2026-21962</t>
        </is>
      </c>
      <c r="D2274" s="200" t="n">
        <v>7</v>
      </c>
      <c r="E2274" s="200" t="inlineStr">
        <is>
          <t>HIGH</t>
        </is>
      </c>
      <c r="F2274" s="200" t="n">
        <v>3</v>
      </c>
      <c r="G2274" s="200" t="n">
        <v>2</v>
      </c>
      <c r="H2274" s="200" t="inlineStr">
        <is>
          <t>HIGH</t>
        </is>
      </c>
      <c r="I2274" s="200" t="n">
        <v>13</v>
      </c>
      <c r="J2274" s="200" t="inlineStr">
        <is>
          <t>YES</t>
        </is>
      </c>
      <c r="K2274" s="200" t="inlineStr">
        <is>
          <t>https://vulncheck.com/blog/vuln-check-kev</t>
        </is>
      </c>
      <c r="L2274" s="200" t="inlineStr"/>
      <c r="M2274" s="200" t="inlineStr">
        <is>
          <t>URGENT - actively exploited</t>
        </is>
      </c>
      <c r="N2274" s="200" t="inlineStr">
        <is>
          <t>https://vulncheck.com/blog/vuln-check-kev</t>
        </is>
      </c>
      <c r="O2274" s="200" t="inlineStr">
        <is>
          <t>Patch immediately - known exploited</t>
        </is>
      </c>
      <c r="P2274" s="200" t="inlineStr">
        <is>
          <t>CVE-2026-21962</t>
        </is>
      </c>
      <c r="Q2274" s="200" t="inlineStr">
        <is>
          <t>P1</t>
        </is>
      </c>
      <c r="R2274" s="200" t="inlineStr">
        <is>
          <t>🔍 Investigate and apply appropriate controls</t>
        </is>
      </c>
      <c r="S2274" s="200" t="inlineStr">
        <is>
          <t>KEV entry - check specific CVEs for IP context</t>
        </is>
      </c>
      <c r="T2274" s="200" t="n">
        <v>0</v>
      </c>
      <c r="U2274" s="200" t="n">
        <v>0</v>
      </c>
      <c r="V2274" s="200" t="inlineStr">
        <is>
          <t>T1584.004:Server</t>
        </is>
      </c>
      <c r="W2274" s="200" t="n">
        <v>2</v>
      </c>
      <c r="X2274" s="200" t="inlineStr">
        <is>
          <t>CONFIRMED (82%)</t>
        </is>
      </c>
      <c r="Y2274" s="200" t="inlineStr">
        <is>
          <t>YES</t>
        </is>
      </c>
      <c r="Z2274" s="200" t="inlineStr">
        <is>
          <t>URGENT</t>
        </is>
      </c>
      <c r="AA2274" s="200" t="inlineStr">
        <is>
          <t>https://vulncheck.com/blog/vuln-check-kev</t>
        </is>
      </c>
      <c r="AB2274" s="200" t="inlineStr">
        <is>
          <t>NONE</t>
        </is>
      </c>
      <c r="AC2274" s="200" t="n">
        <v>0</v>
      </c>
      <c r="AD2274" s="200" t="inlineStr"/>
    </row>
    <row r="2275">
      <c r="A2275" s="200" t="inlineStr">
        <is>
          <t>VULNCHECK_KEV</t>
        </is>
      </c>
      <c r="B2275" s="200" t="inlineStr">
        <is>
          <t>eef05c51ff9a</t>
        </is>
      </c>
      <c r="C2275" s="200" t="inlineStr">
        <is>
          <t>VulnCheck KEV: Mailpit is an email testing tool and API for developers. Versions 1.28.0 and below have a Server-Side Request Forgery (SSRF) vulnerability in the /proxy endpoint, allowing attackers to make requests to internal network resources. The /proxy endpoint validates http:// and https:// schemes, but it doe | CVEs: CVE-2026-21859</t>
        </is>
      </c>
      <c r="D2275" s="200" t="n">
        <v>7</v>
      </c>
      <c r="E2275" s="200" t="inlineStr">
        <is>
          <t>HIGH</t>
        </is>
      </c>
      <c r="F2275" s="200" t="n">
        <v>3</v>
      </c>
      <c r="G2275" s="200" t="n">
        <v>2</v>
      </c>
      <c r="H2275" s="200" t="inlineStr">
        <is>
          <t>HIGH</t>
        </is>
      </c>
      <c r="I2275" s="200" t="n">
        <v>13</v>
      </c>
      <c r="J2275" s="200" t="inlineStr">
        <is>
          <t>YES</t>
        </is>
      </c>
      <c r="K2275" s="200" t="inlineStr">
        <is>
          <t>https://vulncheck.com/blog/vuln-check-kev</t>
        </is>
      </c>
      <c r="L2275" s="200" t="inlineStr"/>
      <c r="M2275" s="200" t="inlineStr">
        <is>
          <t>URGENT - actively exploited</t>
        </is>
      </c>
      <c r="N2275" s="200" t="inlineStr">
        <is>
          <t>https://vulncheck.com/blog/vuln-check-kev</t>
        </is>
      </c>
      <c r="O2275" s="200" t="inlineStr">
        <is>
          <t>Patch immediately - known exploited</t>
        </is>
      </c>
      <c r="P2275" s="200" t="inlineStr">
        <is>
          <t>CVE-2026-21859</t>
        </is>
      </c>
      <c r="Q2275" s="200" t="inlineStr">
        <is>
          <t>P1</t>
        </is>
      </c>
      <c r="R2275" s="200" t="inlineStr">
        <is>
          <t>🔍 Investigate and apply appropriate controls</t>
        </is>
      </c>
      <c r="S2275" s="200" t="inlineStr">
        <is>
          <t>KEV entry - check specific CVEs for IP context</t>
        </is>
      </c>
      <c r="T2275" s="200" t="n">
        <v>0</v>
      </c>
      <c r="U2275" s="200" t="n">
        <v>0</v>
      </c>
      <c r="V2275" s="200" t="inlineStr">
        <is>
          <t>T1584.004:Server</t>
        </is>
      </c>
      <c r="W2275" s="200" t="n">
        <v>2</v>
      </c>
      <c r="X2275" s="200" t="inlineStr">
        <is>
          <t>CONFIRMED (82%)</t>
        </is>
      </c>
      <c r="Y2275" s="200" t="inlineStr">
        <is>
          <t>YES</t>
        </is>
      </c>
      <c r="Z2275" s="200" t="inlineStr">
        <is>
          <t>URGENT</t>
        </is>
      </c>
      <c r="AA2275" s="200" t="inlineStr">
        <is>
          <t>https://vulncheck.com/blog/vuln-check-kev</t>
        </is>
      </c>
      <c r="AB2275" s="200" t="inlineStr">
        <is>
          <t>NONE</t>
        </is>
      </c>
      <c r="AC2275" s="200" t="n">
        <v>0</v>
      </c>
      <c r="AD2275" s="200" t="inlineStr"/>
    </row>
    <row r="2276">
      <c r="A2276" s="200" t="inlineStr">
        <is>
          <t>VULNCHECK_KEV</t>
        </is>
      </c>
      <c r="B2276" s="200" t="inlineStr">
        <is>
          <t>243096ea782b</t>
        </is>
      </c>
      <c r="C2276" s="200" t="inlineStr">
        <is>
          <t>VulnCheck KEV: n8n is an open source workflow automation platform. Versions starting with 1.65.0 and below 1.121.0 enable an attacker to access files on the underlying server through execution of certain form-based workflows. A vulnerable workflow could grant access to an unauthenticated remote attacker, resulting | CVEs: CVE-2026-21858</t>
        </is>
      </c>
      <c r="D2276" s="200" t="n">
        <v>7</v>
      </c>
      <c r="E2276" s="200" t="inlineStr">
        <is>
          <t>HIGH</t>
        </is>
      </c>
      <c r="F2276" s="200" t="n">
        <v>3</v>
      </c>
      <c r="G2276" s="200" t="n">
        <v>2</v>
      </c>
      <c r="H2276" s="200" t="inlineStr">
        <is>
          <t>HIGH</t>
        </is>
      </c>
      <c r="I2276" s="200" t="n">
        <v>13</v>
      </c>
      <c r="J2276" s="200" t="inlineStr">
        <is>
          <t>YES</t>
        </is>
      </c>
      <c r="K2276" s="200" t="inlineStr">
        <is>
          <t>https://vulncheck.com/blog/vuln-check-kev</t>
        </is>
      </c>
      <c r="L2276" s="200" t="inlineStr"/>
      <c r="M2276" s="200" t="inlineStr">
        <is>
          <t>URGENT - actively exploited</t>
        </is>
      </c>
      <c r="N2276" s="200" t="inlineStr">
        <is>
          <t>https://vulncheck.com/blog/vuln-check-kev</t>
        </is>
      </c>
      <c r="O2276" s="200" t="inlineStr">
        <is>
          <t>Patch immediately - known exploited</t>
        </is>
      </c>
      <c r="P2276" s="200" t="inlineStr">
        <is>
          <t>CVE-2026-21858</t>
        </is>
      </c>
      <c r="Q2276" s="200" t="inlineStr">
        <is>
          <t>P1</t>
        </is>
      </c>
      <c r="R2276" s="200" t="inlineStr">
        <is>
          <t>🔍 Investigate and apply appropriate controls</t>
        </is>
      </c>
      <c r="S2276" s="200" t="inlineStr">
        <is>
          <t>KEV entry - check specific CVEs for IP context</t>
        </is>
      </c>
      <c r="T2276" s="200" t="n">
        <v>0</v>
      </c>
      <c r="U2276" s="200" t="n">
        <v>0</v>
      </c>
      <c r="V2276" s="200" t="inlineStr">
        <is>
          <t>T1584.004:Server</t>
        </is>
      </c>
      <c r="W2276" s="200" t="n">
        <v>2</v>
      </c>
      <c r="X2276" s="200" t="inlineStr">
        <is>
          <t>CONFIRMED (82%)</t>
        </is>
      </c>
      <c r="Y2276" s="200" t="inlineStr">
        <is>
          <t>YES</t>
        </is>
      </c>
      <c r="Z2276" s="200" t="inlineStr">
        <is>
          <t>URGENT</t>
        </is>
      </c>
      <c r="AA2276" s="200" t="inlineStr">
        <is>
          <t>https://vulncheck.com/blog/vuln-check-kev</t>
        </is>
      </c>
      <c r="AB2276" s="200" t="inlineStr">
        <is>
          <t>NONE</t>
        </is>
      </c>
      <c r="AC2276" s="200" t="n">
        <v>0</v>
      </c>
      <c r="AD2276" s="200" t="inlineStr"/>
    </row>
    <row r="2277">
      <c r="A2277" s="200" t="inlineStr">
        <is>
          <t>VULNCHECK_KEV</t>
        </is>
      </c>
      <c r="B2277" s="200" t="inlineStr">
        <is>
          <t>69cfbfe107e1</t>
        </is>
      </c>
      <c r="C2277" s="200" t="inlineStr">
        <is>
          <t>VulnCheck KEV: Microsoft Windows Remote Desktop Services contains an improper privilege management vulnerability that could allow an authorized attacker to elevate privileges locally. | CVEs: CVE-2026-21533</t>
        </is>
      </c>
      <c r="D2277" s="200" t="n">
        <v>7</v>
      </c>
      <c r="E2277" s="200" t="inlineStr">
        <is>
          <t>HIGH</t>
        </is>
      </c>
      <c r="F2277" s="200" t="n">
        <v>3</v>
      </c>
      <c r="G2277" s="200" t="n">
        <v>2</v>
      </c>
      <c r="H2277" s="200" t="inlineStr">
        <is>
          <t>HIGH</t>
        </is>
      </c>
      <c r="I2277" s="200" t="n">
        <v>13</v>
      </c>
      <c r="J2277" s="200" t="inlineStr">
        <is>
          <t>YES</t>
        </is>
      </c>
      <c r="K2277" s="200" t="inlineStr">
        <is>
          <t>https://vulncheck.com/blog/vuln-check-kev</t>
        </is>
      </c>
      <c r="L2277" s="200" t="inlineStr"/>
      <c r="M2277" s="200" t="inlineStr">
        <is>
          <t>URGENT - actively exploited</t>
        </is>
      </c>
      <c r="N2277" s="200" t="inlineStr">
        <is>
          <t>https://vulncheck.com/blog/vuln-check-kev</t>
        </is>
      </c>
      <c r="O2277" s="200" t="inlineStr">
        <is>
          <t>Patch immediately - known exploited</t>
        </is>
      </c>
      <c r="P2277" s="200" t="inlineStr">
        <is>
          <t>CVE-2026-21533</t>
        </is>
      </c>
      <c r="Q2277" s="200" t="inlineStr">
        <is>
          <t>P1</t>
        </is>
      </c>
      <c r="R2277" s="200" t="inlineStr">
        <is>
          <t>🔍 Investigate and apply appropriate controls</t>
        </is>
      </c>
      <c r="S2277" s="200" t="inlineStr">
        <is>
          <t>KEV entry - check specific CVEs for IP context</t>
        </is>
      </c>
      <c r="T2277" s="200" t="n">
        <v>0</v>
      </c>
      <c r="U2277" s="200" t="n">
        <v>0</v>
      </c>
      <c r="V2277" s="200" t="inlineStr">
        <is>
          <t>T1190:Exploit Public-Facing Application</t>
        </is>
      </c>
      <c r="W2277" s="200" t="n">
        <v>2</v>
      </c>
      <c r="X2277" s="200" t="inlineStr">
        <is>
          <t>CONFIRMED (82%)</t>
        </is>
      </c>
      <c r="Y2277" s="200" t="inlineStr">
        <is>
          <t>YES</t>
        </is>
      </c>
      <c r="Z2277" s="200" t="inlineStr">
        <is>
          <t>URGENT</t>
        </is>
      </c>
      <c r="AA2277" s="200" t="inlineStr">
        <is>
          <t>https://vulncheck.com/blog/vuln-check-kev</t>
        </is>
      </c>
      <c r="AB2277" s="200" t="inlineStr">
        <is>
          <t>NONE</t>
        </is>
      </c>
      <c r="AC2277" s="200" t="n">
        <v>0</v>
      </c>
      <c r="AD2277" s="200" t="inlineStr"/>
    </row>
    <row r="2278">
      <c r="A2278" s="200" t="inlineStr">
        <is>
          <t>VULNCHECK_KEV</t>
        </is>
      </c>
      <c r="B2278" s="200" t="inlineStr">
        <is>
          <t>0ab1b88545d6</t>
        </is>
      </c>
      <c r="C2278" s="200" t="inlineStr">
        <is>
          <t>VulnCheck KEV: Microsoft Windows Remote Access Connection Manager contains a NULL pointer dereference that could allow an unauthorized attacker to deny service locally. | CVEs: CVE-2026-21525</t>
        </is>
      </c>
      <c r="D2278" s="200" t="n">
        <v>7</v>
      </c>
      <c r="E2278" s="200" t="inlineStr">
        <is>
          <t>HIGH</t>
        </is>
      </c>
      <c r="F2278" s="200" t="n">
        <v>3</v>
      </c>
      <c r="G2278" s="200" t="n">
        <v>2</v>
      </c>
      <c r="H2278" s="200" t="inlineStr">
        <is>
          <t>HIGH</t>
        </is>
      </c>
      <c r="I2278" s="200" t="n">
        <v>13</v>
      </c>
      <c r="J2278" s="200" t="inlineStr">
        <is>
          <t>YES</t>
        </is>
      </c>
      <c r="K2278" s="200" t="inlineStr">
        <is>
          <t>https://vulncheck.com/blog/vuln-check-kev</t>
        </is>
      </c>
      <c r="L2278" s="200" t="inlineStr"/>
      <c r="M2278" s="200" t="inlineStr">
        <is>
          <t>URGENT - actively exploited</t>
        </is>
      </c>
      <c r="N2278" s="200" t="inlineStr">
        <is>
          <t>https://vulncheck.com/blog/vuln-check-kev</t>
        </is>
      </c>
      <c r="O2278" s="200" t="inlineStr">
        <is>
          <t>Patch immediately - known exploited</t>
        </is>
      </c>
      <c r="P2278" s="200" t="inlineStr">
        <is>
          <t>CVE-2026-21525</t>
        </is>
      </c>
      <c r="Q2278" s="200" t="inlineStr">
        <is>
          <t>P1</t>
        </is>
      </c>
      <c r="R2278" s="200" t="inlineStr">
        <is>
          <t>🔍 Investigate and apply appropriate controls</t>
        </is>
      </c>
      <c r="S2278" s="200" t="inlineStr">
        <is>
          <t>KEV entry - check specific CVEs for IP context</t>
        </is>
      </c>
      <c r="T2278" s="200" t="n">
        <v>0</v>
      </c>
      <c r="U2278" s="200" t="n">
        <v>0</v>
      </c>
      <c r="V2278" s="200" t="inlineStr">
        <is>
          <t>T1190:Exploit Public-Facing Application</t>
        </is>
      </c>
      <c r="W2278" s="200" t="n">
        <v>2</v>
      </c>
      <c r="X2278" s="200" t="inlineStr">
        <is>
          <t>CONFIRMED (82%)</t>
        </is>
      </c>
      <c r="Y2278" s="200" t="inlineStr">
        <is>
          <t>YES</t>
        </is>
      </c>
      <c r="Z2278" s="200" t="inlineStr">
        <is>
          <t>URGENT</t>
        </is>
      </c>
      <c r="AA2278" s="200" t="inlineStr">
        <is>
          <t>https://vulncheck.com/blog/vuln-check-kev</t>
        </is>
      </c>
      <c r="AB2278" s="200" t="inlineStr">
        <is>
          <t>NONE</t>
        </is>
      </c>
      <c r="AC2278" s="200" t="n">
        <v>0</v>
      </c>
      <c r="AD2278" s="200" t="inlineStr"/>
    </row>
    <row r="2279">
      <c r="A2279" s="200" t="inlineStr">
        <is>
          <t>VULNCHECK_KEV</t>
        </is>
      </c>
      <c r="B2279" s="200" t="inlineStr">
        <is>
          <t>85f634fd5bfa</t>
        </is>
      </c>
      <c r="C2279" s="200" t="inlineStr">
        <is>
          <t>VulnCheck KEV: Microsoft Desktop Windows Manager contains a type confusion vulnerability that could allow an authorized attacker to elevate privileges locally. | CVEs: CVE-2026-21519</t>
        </is>
      </c>
      <c r="D2279" s="200" t="n">
        <v>7</v>
      </c>
      <c r="E2279" s="200" t="inlineStr">
        <is>
          <t>HIGH</t>
        </is>
      </c>
      <c r="F2279" s="200" t="n">
        <v>3</v>
      </c>
      <c r="G2279" s="200" t="n">
        <v>2</v>
      </c>
      <c r="H2279" s="200" t="inlineStr">
        <is>
          <t>HIGH</t>
        </is>
      </c>
      <c r="I2279" s="200" t="n">
        <v>13</v>
      </c>
      <c r="J2279" s="200" t="inlineStr">
        <is>
          <t>YES</t>
        </is>
      </c>
      <c r="K2279" s="200" t="inlineStr">
        <is>
          <t>https://vulncheck.com/blog/vuln-check-kev</t>
        </is>
      </c>
      <c r="L2279" s="200" t="inlineStr"/>
      <c r="M2279" s="200" t="inlineStr">
        <is>
          <t>URGENT - actively exploited</t>
        </is>
      </c>
      <c r="N2279" s="200" t="inlineStr">
        <is>
          <t>https://vulncheck.com/blog/vuln-check-kev</t>
        </is>
      </c>
      <c r="O2279" s="200" t="inlineStr">
        <is>
          <t>Patch immediately - known exploited</t>
        </is>
      </c>
      <c r="P2279" s="200" t="inlineStr">
        <is>
          <t>CVE-2026-21519</t>
        </is>
      </c>
      <c r="Q2279" s="200" t="inlineStr">
        <is>
          <t>P1</t>
        </is>
      </c>
      <c r="R2279" s="200" t="inlineStr">
        <is>
          <t>🔍 Investigate and apply appropriate controls</t>
        </is>
      </c>
      <c r="S2279" s="200" t="inlineStr">
        <is>
          <t>KEV entry - check specific CVEs for IP context</t>
        </is>
      </c>
      <c r="T2279" s="200" t="n">
        <v>0</v>
      </c>
      <c r="U2279" s="200" t="n">
        <v>0</v>
      </c>
      <c r="V2279" s="200" t="inlineStr">
        <is>
          <t>T1190:Exploit Public-Facing Application</t>
        </is>
      </c>
      <c r="W2279" s="200" t="n">
        <v>2</v>
      </c>
      <c r="X2279" s="200" t="inlineStr">
        <is>
          <t>CONFIRMED (82%)</t>
        </is>
      </c>
      <c r="Y2279" s="200" t="inlineStr">
        <is>
          <t>YES</t>
        </is>
      </c>
      <c r="Z2279" s="200" t="inlineStr">
        <is>
          <t>URGENT</t>
        </is>
      </c>
      <c r="AA2279" s="200" t="inlineStr">
        <is>
          <t>https://vulncheck.com/blog/vuln-check-kev</t>
        </is>
      </c>
      <c r="AB2279" s="200" t="inlineStr">
        <is>
          <t>NONE</t>
        </is>
      </c>
      <c r="AC2279" s="200" t="n">
        <v>0</v>
      </c>
      <c r="AD2279" s="200" t="inlineStr"/>
    </row>
    <row r="2280">
      <c r="A2280" s="200" t="inlineStr">
        <is>
          <t>FIREWALL_ADVISORY</t>
        </is>
      </c>
      <c r="B2280" s="200" t="inlineStr">
        <is>
          <t>PAN-ADV</t>
        </is>
      </c>
      <c r="C2280" s="200" t="inlineStr">
        <is>
          <t>PAN Advisory: PAN-OS: Memory Corruption Vulnerability in GlobalProtect Clientless VPN During SAML Authentication</t>
        </is>
      </c>
      <c r="D2280" s="200" t="n">
        <v>7.5</v>
      </c>
      <c r="E2280" s="200" t="inlineStr">
        <is>
          <t>HIGH</t>
        </is>
      </c>
      <c r="F2280" s="200" t="n">
        <v>2</v>
      </c>
      <c r="G2280" s="200" t="n">
        <v>2</v>
      </c>
      <c r="H2280" s="200" t="inlineStr">
        <is>
          <t>MEDIUM</t>
        </is>
      </c>
      <c r="I2280" s="200" t="n">
        <v>11.5</v>
      </c>
      <c r="J2280" s="200" t="inlineStr">
        <is>
          <t>NO</t>
        </is>
      </c>
      <c r="K2280" s="200" t="inlineStr">
        <is>
          <t>https://security.paloaltonetworks.com/</t>
        </is>
      </c>
      <c r="L2280" s="200" t="inlineStr">
        <is>
          <t>2026-03-03 18:53</t>
        </is>
      </c>
      <c r="M2280" s="200" t="inlineStr">
        <is>
          <t>YES - Apply vendor patch immediately</t>
        </is>
      </c>
      <c r="N2280" s="200" t="inlineStr">
        <is>
          <t>https://security.paloaltonetworks.com/</t>
        </is>
      </c>
      <c r="O2280" s="200" t="inlineStr">
        <is>
          <t>Apply Palo Alto Networks security patches immediately | Review affected products | Check for workarounds</t>
        </is>
      </c>
      <c r="P2280" s="200" t="inlineStr">
        <is>
          <t>PAN-OS / GlobalProtect / Prisma / Cortex</t>
        </is>
      </c>
      <c r="Q2280" s="200" t="inlineStr">
        <is>
          <t>P3</t>
        </is>
      </c>
      <c r="R2280" s="200" t="inlineStr">
        <is>
          <t>🚫 Block IP at firewall immediately | 🔍 Check logs for existing connections | 🛡️ Add to threat intelligence blocklist</t>
        </is>
      </c>
      <c r="S2280" s="200" t="inlineStr">
        <is>
          <t>Firewall Advisory - Palo Alto Networks</t>
        </is>
      </c>
      <c r="T2280" s="200" t="n">
        <v>0</v>
      </c>
      <c r="U2280" s="200" t="n">
        <v>0</v>
      </c>
      <c r="V2280" s="200" t="inlineStr">
        <is>
          <t>T1190:Exploit Public-Facing Application | T1133:External Remote Services</t>
        </is>
      </c>
      <c r="W2280" s="200" t="n">
        <v>2</v>
      </c>
      <c r="X2280" s="200" t="inlineStr">
        <is>
          <t>MEDIUM (52%)</t>
        </is>
      </c>
      <c r="Y2280" s="200" t="inlineStr">
        <is>
          <t>CHECK_VENDOR</t>
        </is>
      </c>
      <c r="Z2280" s="200" t="inlineStr">
        <is>
          <t>YES</t>
        </is>
      </c>
      <c r="AA2280" s="200" t="inlineStr">
        <is>
          <t>https://security.paloaltonetworks.com/</t>
        </is>
      </c>
      <c r="AB2280" s="200" t="inlineStr">
        <is>
          <t>NONE</t>
        </is>
      </c>
      <c r="AC2280" s="200" t="n">
        <v>0</v>
      </c>
      <c r="AD2280" s="200" t="inlineStr"/>
    </row>
    <row r="2281">
      <c r="A2281" s="200" t="inlineStr">
        <is>
          <t>FIREWALL_ADVISORY</t>
        </is>
      </c>
      <c r="B2281" s="200" t="inlineStr">
        <is>
          <t>PAN-ADV</t>
        </is>
      </c>
      <c r="C2281" s="200" t="inlineStr">
        <is>
          <t>PAN Advisory:  PAN-OS: Firewall Denial of Service (DoS) in GlobalProtect Gateway and Portal</t>
        </is>
      </c>
      <c r="D2281" s="200" t="n">
        <v>7.5</v>
      </c>
      <c r="E2281" s="200" t="inlineStr">
        <is>
          <t>HIGH</t>
        </is>
      </c>
      <c r="F2281" s="200" t="n">
        <v>2</v>
      </c>
      <c r="G2281" s="200" t="n">
        <v>2</v>
      </c>
      <c r="H2281" s="200" t="inlineStr">
        <is>
          <t>MEDIUM</t>
        </is>
      </c>
      <c r="I2281" s="200" t="n">
        <v>11.5</v>
      </c>
      <c r="J2281" s="200" t="inlineStr">
        <is>
          <t>NO</t>
        </is>
      </c>
      <c r="K2281" s="200" t="inlineStr">
        <is>
          <t>https://security.paloaltonetworks.com/</t>
        </is>
      </c>
      <c r="L2281" s="200" t="inlineStr">
        <is>
          <t>2026-03-03 18:53</t>
        </is>
      </c>
      <c r="M2281" s="200" t="inlineStr">
        <is>
          <t>YES - Apply vendor patch immediately</t>
        </is>
      </c>
      <c r="N2281" s="200" t="inlineStr">
        <is>
          <t>https://security.paloaltonetworks.com/</t>
        </is>
      </c>
      <c r="O2281" s="200" t="inlineStr">
        <is>
          <t>Apply Palo Alto Networks security patches immediately | Review affected products | Check for workarounds</t>
        </is>
      </c>
      <c r="P2281" s="200" t="inlineStr">
        <is>
          <t>PAN-OS / GlobalProtect / Prisma / Cortex</t>
        </is>
      </c>
      <c r="Q2281" s="200" t="inlineStr">
        <is>
          <t>P3</t>
        </is>
      </c>
      <c r="R2281" s="200" t="inlineStr">
        <is>
          <t>🚫 Block IP at firewall immediately | 🔍 Check logs for existing connections | 🛡️ Add to threat intelligence blocklist</t>
        </is>
      </c>
      <c r="S2281" s="200" t="inlineStr">
        <is>
          <t>Firewall Advisory - Palo Alto Networks</t>
        </is>
      </c>
      <c r="T2281" s="200" t="n">
        <v>0</v>
      </c>
      <c r="U2281" s="200" t="n">
        <v>0</v>
      </c>
      <c r="V2281" s="200" t="inlineStr">
        <is>
          <t>T1190:Exploit Public-Facing Application | T1133:External Remote Services</t>
        </is>
      </c>
      <c r="W2281" s="200" t="n">
        <v>2</v>
      </c>
      <c r="X2281" s="200" t="inlineStr">
        <is>
          <t>MEDIUM (52%)</t>
        </is>
      </c>
      <c r="Y2281" s="200" t="inlineStr">
        <is>
          <t>CHECK_VENDOR</t>
        </is>
      </c>
      <c r="Z2281" s="200" t="inlineStr">
        <is>
          <t>YES</t>
        </is>
      </c>
      <c r="AA2281" s="200" t="inlineStr">
        <is>
          <t>https://security.paloaltonetworks.com/</t>
        </is>
      </c>
      <c r="AB2281" s="200" t="inlineStr">
        <is>
          <t>NONE</t>
        </is>
      </c>
      <c r="AC2281" s="200" t="n">
        <v>0</v>
      </c>
      <c r="AD2281" s="200" t="inlineStr"/>
    </row>
    <row r="2282">
      <c r="A2282" s="200" t="inlineStr">
        <is>
          <t>FIREWALL_ADVISORY</t>
        </is>
      </c>
      <c r="B2282" s="200" t="inlineStr">
        <is>
          <t>PAN-ADV</t>
        </is>
      </c>
      <c r="C2282" s="200" t="inlineStr">
        <is>
          <t>PAN Advisory: Chromium: Monthly Vulnerability Update (February 2026)</t>
        </is>
      </c>
      <c r="D2282" s="200" t="n">
        <v>7.5</v>
      </c>
      <c r="E2282" s="200" t="inlineStr">
        <is>
          <t>HIGH</t>
        </is>
      </c>
      <c r="F2282" s="200" t="n">
        <v>2</v>
      </c>
      <c r="G2282" s="200" t="n">
        <v>2</v>
      </c>
      <c r="H2282" s="200" t="inlineStr">
        <is>
          <t>MEDIUM</t>
        </is>
      </c>
      <c r="I2282" s="200" t="n">
        <v>11.5</v>
      </c>
      <c r="J2282" s="200" t="inlineStr">
        <is>
          <t>NO</t>
        </is>
      </c>
      <c r="K2282" s="200" t="inlineStr">
        <is>
          <t>https://security.paloaltonetworks.com/</t>
        </is>
      </c>
      <c r="L2282" s="200" t="inlineStr">
        <is>
          <t>2026-03-03 18:53</t>
        </is>
      </c>
      <c r="M2282" s="200" t="inlineStr">
        <is>
          <t>YES - Apply vendor patch immediately</t>
        </is>
      </c>
      <c r="N2282" s="200" t="inlineStr">
        <is>
          <t>https://security.paloaltonetworks.com/</t>
        </is>
      </c>
      <c r="O2282" s="200" t="inlineStr">
        <is>
          <t>Apply Palo Alto Networks security patches immediately | Review affected products | Check for workarounds</t>
        </is>
      </c>
      <c r="P2282" s="200" t="inlineStr">
        <is>
          <t>PAN-OS / GlobalProtect / Prisma / Cortex</t>
        </is>
      </c>
      <c r="Q2282" s="200" t="inlineStr">
        <is>
          <t>P3</t>
        </is>
      </c>
      <c r="R2282" s="200" t="inlineStr">
        <is>
          <t>🚫 Block IP at firewall immediately | 🔍 Check logs for existing connections | 🛡️ Add to threat intelligence blocklist</t>
        </is>
      </c>
      <c r="S2282" s="200" t="inlineStr">
        <is>
          <t>Firewall Advisory - Palo Alto Networks</t>
        </is>
      </c>
      <c r="T2282" s="200" t="n">
        <v>0</v>
      </c>
      <c r="U2282" s="200" t="n">
        <v>0</v>
      </c>
      <c r="V2282" s="200" t="inlineStr">
        <is>
          <t>T1190:Exploit Public-Facing Application | T1133:External Remote Services</t>
        </is>
      </c>
      <c r="W2282" s="200" t="n">
        <v>2</v>
      </c>
      <c r="X2282" s="200" t="inlineStr">
        <is>
          <t>MEDIUM (52%)</t>
        </is>
      </c>
      <c r="Y2282" s="200" t="inlineStr">
        <is>
          <t>CHECK_VENDOR</t>
        </is>
      </c>
      <c r="Z2282" s="200" t="inlineStr">
        <is>
          <t>YES</t>
        </is>
      </c>
      <c r="AA2282" s="200" t="inlineStr">
        <is>
          <t>https://security.paloaltonetworks.com/</t>
        </is>
      </c>
      <c r="AB2282" s="200" t="inlineStr">
        <is>
          <t>NONE</t>
        </is>
      </c>
      <c r="AC2282" s="200" t="n">
        <v>0</v>
      </c>
      <c r="AD2282" s="200" t="inlineStr"/>
    </row>
    <row r="2283">
      <c r="A2283" s="200" t="inlineStr">
        <is>
          <t>FIREWALL_ADVISORY</t>
        </is>
      </c>
      <c r="B2283" s="200" t="inlineStr">
        <is>
          <t>PAN-ADV</t>
        </is>
      </c>
      <c r="C2283" s="200" t="inlineStr">
        <is>
          <t>PAN Advisory: Chromium: Monthly Vulnerability Updates</t>
        </is>
      </c>
      <c r="D2283" s="200" t="n">
        <v>7.5</v>
      </c>
      <c r="E2283" s="200" t="inlineStr">
        <is>
          <t>HIGH</t>
        </is>
      </c>
      <c r="F2283" s="200" t="n">
        <v>2</v>
      </c>
      <c r="G2283" s="200" t="n">
        <v>2</v>
      </c>
      <c r="H2283" s="200" t="inlineStr">
        <is>
          <t>MEDIUM</t>
        </is>
      </c>
      <c r="I2283" s="200" t="n">
        <v>11.5</v>
      </c>
      <c r="J2283" s="200" t="inlineStr">
        <is>
          <t>NO</t>
        </is>
      </c>
      <c r="K2283" s="200" t="inlineStr">
        <is>
          <t>https://security.paloaltonetworks.com/</t>
        </is>
      </c>
      <c r="L2283" s="200" t="inlineStr">
        <is>
          <t>2026-03-03 18:53</t>
        </is>
      </c>
      <c r="M2283" s="200" t="inlineStr">
        <is>
          <t>YES - Apply vendor patch immediately</t>
        </is>
      </c>
      <c r="N2283" s="200" t="inlineStr">
        <is>
          <t>https://security.paloaltonetworks.com/</t>
        </is>
      </c>
      <c r="O2283" s="200" t="inlineStr">
        <is>
          <t>Apply Palo Alto Networks security patches immediately | Review affected products | Check for workarounds</t>
        </is>
      </c>
      <c r="P2283" s="200" t="inlineStr">
        <is>
          <t>PAN-OS / GlobalProtect / Prisma / Cortex</t>
        </is>
      </c>
      <c r="Q2283" s="200" t="inlineStr">
        <is>
          <t>P3</t>
        </is>
      </c>
      <c r="R2283" s="200" t="inlineStr">
        <is>
          <t>🚫 Block IP at firewall immediately | 🔍 Check logs for existing connections | 🛡️ Add to threat intelligence blocklist</t>
        </is>
      </c>
      <c r="S2283" s="200" t="inlineStr">
        <is>
          <t>Firewall Advisory - Palo Alto Networks</t>
        </is>
      </c>
      <c r="T2283" s="200" t="n">
        <v>0</v>
      </c>
      <c r="U2283" s="200" t="n">
        <v>0</v>
      </c>
      <c r="V2283" s="200" t="inlineStr">
        <is>
          <t>T1190:Exploit Public-Facing Application | T1133:External Remote Services</t>
        </is>
      </c>
      <c r="W2283" s="200" t="n">
        <v>2</v>
      </c>
      <c r="X2283" s="200" t="inlineStr">
        <is>
          <t>MEDIUM (52%)</t>
        </is>
      </c>
      <c r="Y2283" s="200" t="inlineStr">
        <is>
          <t>CHECK_VENDOR</t>
        </is>
      </c>
      <c r="Z2283" s="200" t="inlineStr">
        <is>
          <t>YES</t>
        </is>
      </c>
      <c r="AA2283" s="200" t="inlineStr">
        <is>
          <t>https://security.paloaltonetworks.com/</t>
        </is>
      </c>
      <c r="AB2283" s="200" t="inlineStr">
        <is>
          <t>NONE</t>
        </is>
      </c>
      <c r="AC2283" s="200" t="n">
        <v>0</v>
      </c>
      <c r="AD2283" s="200" t="inlineStr"/>
    </row>
    <row r="2284">
      <c r="A2284" s="200" t="inlineStr">
        <is>
          <t>FIREWALL_ADVISORY</t>
        </is>
      </c>
      <c r="B2284" s="200" t="inlineStr">
        <is>
          <t>PAN-ADV</t>
        </is>
      </c>
      <c r="C2284" s="200" t="inlineStr">
        <is>
          <t>PAN Advisory: Secdo: Privilege escalation via hardcoded script path</t>
        </is>
      </c>
      <c r="D2284" s="200" t="n">
        <v>7.5</v>
      </c>
      <c r="E2284" s="200" t="inlineStr">
        <is>
          <t>HIGH</t>
        </is>
      </c>
      <c r="F2284" s="200" t="n">
        <v>2</v>
      </c>
      <c r="G2284" s="200" t="n">
        <v>2</v>
      </c>
      <c r="H2284" s="200" t="inlineStr">
        <is>
          <t>MEDIUM</t>
        </is>
      </c>
      <c r="I2284" s="200" t="n">
        <v>11.5</v>
      </c>
      <c r="J2284" s="200" t="inlineStr">
        <is>
          <t>NO</t>
        </is>
      </c>
      <c r="K2284" s="200" t="inlineStr">
        <is>
          <t>https://security.paloaltonetworks.com/</t>
        </is>
      </c>
      <c r="L2284" s="200" t="inlineStr">
        <is>
          <t>2026-03-03 18:53</t>
        </is>
      </c>
      <c r="M2284" s="200" t="inlineStr">
        <is>
          <t>YES - Apply vendor patch immediately</t>
        </is>
      </c>
      <c r="N2284" s="200" t="inlineStr">
        <is>
          <t>https://security.paloaltonetworks.com/</t>
        </is>
      </c>
      <c r="O2284" s="200" t="inlineStr">
        <is>
          <t>Apply Palo Alto Networks security patches immediately | Review affected products | Check for workarounds</t>
        </is>
      </c>
      <c r="P2284" s="200" t="inlineStr">
        <is>
          <t>PAN-OS / GlobalProtect / Prisma / Cortex</t>
        </is>
      </c>
      <c r="Q2284" s="200" t="inlineStr">
        <is>
          <t>P3</t>
        </is>
      </c>
      <c r="R2284" s="200" t="inlineStr">
        <is>
          <t>🚫 Block IP at firewall immediately | 🔍 Check logs for existing connections | 🛡️ Add to threat intelligence blocklist</t>
        </is>
      </c>
      <c r="S2284" s="200" t="inlineStr">
        <is>
          <t>Firewall Advisory - Palo Alto Networks</t>
        </is>
      </c>
      <c r="T2284" s="200" t="n">
        <v>0</v>
      </c>
      <c r="U2284" s="200" t="n">
        <v>0</v>
      </c>
      <c r="V2284" s="200" t="inlineStr">
        <is>
          <t>T1190:Exploit Public-Facing Application | T1133:External Remote Services</t>
        </is>
      </c>
      <c r="W2284" s="200" t="n">
        <v>2</v>
      </c>
      <c r="X2284" s="200" t="inlineStr">
        <is>
          <t>MEDIUM (52%)</t>
        </is>
      </c>
      <c r="Y2284" s="200" t="inlineStr">
        <is>
          <t>CHECK_VENDOR</t>
        </is>
      </c>
      <c r="Z2284" s="200" t="inlineStr">
        <is>
          <t>YES</t>
        </is>
      </c>
      <c r="AA2284" s="200" t="inlineStr">
        <is>
          <t>https://security.paloaltonetworks.com/</t>
        </is>
      </c>
      <c r="AB2284" s="200" t="inlineStr">
        <is>
          <t>NONE</t>
        </is>
      </c>
      <c r="AC2284" s="200" t="n">
        <v>0</v>
      </c>
      <c r="AD2284" s="200" t="inlineStr"/>
    </row>
    <row r="2285">
      <c r="A2285" s="200" t="inlineStr">
        <is>
          <t>FIREWALL_ADVISORY</t>
        </is>
      </c>
      <c r="B2285" s="200" t="inlineStr">
        <is>
          <t>PAN-ADV</t>
        </is>
      </c>
      <c r="C2285" s="200" t="inlineStr">
        <is>
          <t xml:space="preserve">PAN Advisory: Secdo: Incorrect Default Permissions </t>
        </is>
      </c>
      <c r="D2285" s="200" t="n">
        <v>7.5</v>
      </c>
      <c r="E2285" s="200" t="inlineStr">
        <is>
          <t>HIGH</t>
        </is>
      </c>
      <c r="F2285" s="200" t="n">
        <v>2</v>
      </c>
      <c r="G2285" s="200" t="n">
        <v>2</v>
      </c>
      <c r="H2285" s="200" t="inlineStr">
        <is>
          <t>MEDIUM</t>
        </is>
      </c>
      <c r="I2285" s="200" t="n">
        <v>11.5</v>
      </c>
      <c r="J2285" s="200" t="inlineStr">
        <is>
          <t>NO</t>
        </is>
      </c>
      <c r="K2285" s="200" t="inlineStr">
        <is>
          <t>https://security.paloaltonetworks.com/</t>
        </is>
      </c>
      <c r="L2285" s="200" t="inlineStr">
        <is>
          <t>2026-03-03 18:53</t>
        </is>
      </c>
      <c r="M2285" s="200" t="inlineStr">
        <is>
          <t>YES - Apply vendor patch immediately</t>
        </is>
      </c>
      <c r="N2285" s="200" t="inlineStr">
        <is>
          <t>https://security.paloaltonetworks.com/</t>
        </is>
      </c>
      <c r="O2285" s="200" t="inlineStr">
        <is>
          <t>Apply Palo Alto Networks security patches immediately | Review affected products | Check for workarounds</t>
        </is>
      </c>
      <c r="P2285" s="200" t="inlineStr">
        <is>
          <t>PAN-OS / GlobalProtect / Prisma / Cortex</t>
        </is>
      </c>
      <c r="Q2285" s="200" t="inlineStr">
        <is>
          <t>P3</t>
        </is>
      </c>
      <c r="R2285" s="200" t="inlineStr">
        <is>
          <t>🚫 Block IP at firewall immediately | 🔍 Check logs for existing connections | 🛡️ Add to threat intelligence blocklist</t>
        </is>
      </c>
      <c r="S2285" s="200" t="inlineStr">
        <is>
          <t>Firewall Advisory - Palo Alto Networks</t>
        </is>
      </c>
      <c r="T2285" s="200" t="n">
        <v>0</v>
      </c>
      <c r="U2285" s="200" t="n">
        <v>0</v>
      </c>
      <c r="V2285" s="200" t="inlineStr">
        <is>
          <t>T1190:Exploit Public-Facing Application | T1133:External Remote Services</t>
        </is>
      </c>
      <c r="W2285" s="200" t="n">
        <v>2</v>
      </c>
      <c r="X2285" s="200" t="inlineStr">
        <is>
          <t>MEDIUM (52%)</t>
        </is>
      </c>
      <c r="Y2285" s="200" t="inlineStr">
        <is>
          <t>CHECK_VENDOR</t>
        </is>
      </c>
      <c r="Z2285" s="200" t="inlineStr">
        <is>
          <t>YES</t>
        </is>
      </c>
      <c r="AA2285" s="200" t="inlineStr">
        <is>
          <t>https://security.paloaltonetworks.com/</t>
        </is>
      </c>
      <c r="AB2285" s="200" t="inlineStr">
        <is>
          <t>NONE</t>
        </is>
      </c>
      <c r="AC2285" s="200" t="n">
        <v>0</v>
      </c>
      <c r="AD2285" s="200" t="inlineStr"/>
    </row>
    <row r="2286">
      <c r="A2286" s="200" t="inlineStr">
        <is>
          <t>FIREWALL_ADVISORY</t>
        </is>
      </c>
      <c r="B2286" s="200" t="inlineStr">
        <is>
          <t>PAN-ADV</t>
        </is>
      </c>
      <c r="C2286" s="200" t="inlineStr">
        <is>
          <t>PAN Advisory: PAN-OS OpenConfig Plugin: Command Injection Vulnerability in OpenConfig Plugin</t>
        </is>
      </c>
      <c r="D2286" s="200" t="n">
        <v>7.5</v>
      </c>
      <c r="E2286" s="200" t="inlineStr">
        <is>
          <t>HIGH</t>
        </is>
      </c>
      <c r="F2286" s="200" t="n">
        <v>2</v>
      </c>
      <c r="G2286" s="200" t="n">
        <v>2</v>
      </c>
      <c r="H2286" s="200" t="inlineStr">
        <is>
          <t>MEDIUM</t>
        </is>
      </c>
      <c r="I2286" s="200" t="n">
        <v>11.5</v>
      </c>
      <c r="J2286" s="200" t="inlineStr">
        <is>
          <t>NO</t>
        </is>
      </c>
      <c r="K2286" s="200" t="inlineStr">
        <is>
          <t>https://security.paloaltonetworks.com/</t>
        </is>
      </c>
      <c r="L2286" s="200" t="inlineStr">
        <is>
          <t>2026-03-03 18:53</t>
        </is>
      </c>
      <c r="M2286" s="200" t="inlineStr">
        <is>
          <t>YES - Apply vendor patch immediately</t>
        </is>
      </c>
      <c r="N2286" s="200" t="inlineStr">
        <is>
          <t>https://security.paloaltonetworks.com/</t>
        </is>
      </c>
      <c r="O2286" s="200" t="inlineStr">
        <is>
          <t>Apply Palo Alto Networks security patches immediately | Review affected products | Check for workarounds</t>
        </is>
      </c>
      <c r="P2286" s="200" t="inlineStr">
        <is>
          <t>PAN-OS / GlobalProtect / Prisma / Cortex</t>
        </is>
      </c>
      <c r="Q2286" s="200" t="inlineStr">
        <is>
          <t>P3</t>
        </is>
      </c>
      <c r="R2286" s="200" t="inlineStr">
        <is>
          <t>🚫 Block IP at firewall immediately | 🔍 Check logs for existing connections | 🛡️ Add to threat intelligence blocklist</t>
        </is>
      </c>
      <c r="S2286" s="200" t="inlineStr">
        <is>
          <t>Firewall Advisory - Palo Alto Networks</t>
        </is>
      </c>
      <c r="T2286" s="200" t="n">
        <v>0</v>
      </c>
      <c r="U2286" s="200" t="n">
        <v>0</v>
      </c>
      <c r="V2286" s="200" t="inlineStr">
        <is>
          <t>T1190:Exploit Public-Facing Application | T1133:External Remote Services</t>
        </is>
      </c>
      <c r="W2286" s="200" t="n">
        <v>2</v>
      </c>
      <c r="X2286" s="200" t="inlineStr">
        <is>
          <t>MEDIUM (52%)</t>
        </is>
      </c>
      <c r="Y2286" s="200" t="inlineStr">
        <is>
          <t>CHECK_VENDOR</t>
        </is>
      </c>
      <c r="Z2286" s="200" t="inlineStr">
        <is>
          <t>YES</t>
        </is>
      </c>
      <c r="AA2286" s="200" t="inlineStr">
        <is>
          <t>https://security.paloaltonetworks.com/</t>
        </is>
      </c>
      <c r="AB2286" s="200" t="inlineStr">
        <is>
          <t>NONE</t>
        </is>
      </c>
      <c r="AC2286" s="200" t="n">
        <v>0</v>
      </c>
      <c r="AD2286" s="200" t="inlineStr"/>
    </row>
    <row r="2287">
      <c r="A2287" s="200" t="inlineStr">
        <is>
          <t>FIREWALL_ADVISORY</t>
        </is>
      </c>
      <c r="B2287" s="200" t="inlineStr">
        <is>
          <t>CPAI-2020-4668</t>
        </is>
      </c>
      <c r="C2287" s="200" t="inlineStr">
        <is>
          <t>Check Point Advisory: CPAI-2020-4668 | The post CPAI-2020-4668 appeared first on Check Point Software .</t>
        </is>
      </c>
      <c r="D2287" s="200" t="n">
        <v>7.5</v>
      </c>
      <c r="E2287" s="200" t="inlineStr">
        <is>
          <t>HIGH</t>
        </is>
      </c>
      <c r="F2287" s="200" t="n">
        <v>2</v>
      </c>
      <c r="G2287" s="200" t="n">
        <v>2</v>
      </c>
      <c r="H2287" s="200" t="inlineStr">
        <is>
          <t>MEDIUM</t>
        </is>
      </c>
      <c r="I2287" s="200" t="n">
        <v>11.5</v>
      </c>
      <c r="J2287" s="200" t="inlineStr">
        <is>
          <t>NO</t>
        </is>
      </c>
      <c r="K2287" s="200" t="inlineStr">
        <is>
          <t>/defense/advisories/public/2026/cpai-2020-4668.html</t>
        </is>
      </c>
      <c r="L2287" s="200" t="inlineStr">
        <is>
          <t>2026-03-03 18:53</t>
        </is>
      </c>
      <c r="M2287" s="200" t="inlineStr">
        <is>
          <t>YES - Apply vendor patch immediately</t>
        </is>
      </c>
      <c r="N2287" s="200" t="inlineStr">
        <is>
          <t>/defense/advisories/public/2026/cpai-2020-4668.html</t>
        </is>
      </c>
      <c r="O2287" s="200" t="inlineStr">
        <is>
          <t>Apply Check Point security patches immediately | Review affected products | Check for workarounds</t>
        </is>
      </c>
      <c r="P2287" s="200" t="inlineStr">
        <is>
          <t>Check Point Gaia OS / CloudGuard / Quantum</t>
        </is>
      </c>
      <c r="Q2287" s="200" t="inlineStr">
        <is>
          <t>P3</t>
        </is>
      </c>
      <c r="R2287" s="200" t="inlineStr">
        <is>
          <t>🚫 Block IP at firewall immediately | 🔍 Check logs for existing connections | 🛡️ Add to threat intelligence blocklist</t>
        </is>
      </c>
      <c r="S2287" s="200" t="inlineStr">
        <is>
          <t>Firewall Advisory - Check Point</t>
        </is>
      </c>
      <c r="T2287" s="200" t="n">
        <v>0</v>
      </c>
      <c r="U2287" s="200" t="n">
        <v>0</v>
      </c>
      <c r="V2287" s="200" t="inlineStr">
        <is>
          <t>T1190:Exploit Public-Facing Application | T1133:External Remote Services | T1592.002:Software</t>
        </is>
      </c>
      <c r="W2287" s="200" t="n">
        <v>2</v>
      </c>
      <c r="X2287" s="200" t="inlineStr">
        <is>
          <t>MEDIUM (52%)</t>
        </is>
      </c>
      <c r="Y2287" s="200" t="inlineStr">
        <is>
          <t>CHECK_VENDOR</t>
        </is>
      </c>
      <c r="Z2287" s="200" t="inlineStr">
        <is>
          <t>YES</t>
        </is>
      </c>
      <c r="AA2287" s="200" t="inlineStr">
        <is>
          <t>/defense/advisories/public/2026/cpai-2020-4668.html</t>
        </is>
      </c>
      <c r="AB2287" s="200" t="inlineStr">
        <is>
          <t>NONE</t>
        </is>
      </c>
      <c r="AC2287" s="200" t="n">
        <v>0</v>
      </c>
      <c r="AD2287" s="200" t="inlineStr"/>
    </row>
    <row r="2288">
      <c r="A2288" s="200" t="inlineStr">
        <is>
          <t>FIREWALL_ADVISORY</t>
        </is>
      </c>
      <c r="B2288" s="200" t="inlineStr">
        <is>
          <t>CPAI-2025-12769</t>
        </is>
      </c>
      <c r="C2288" s="200" t="inlineStr">
        <is>
          <t>Check Point Advisory: CPAI-2025-12769 | The post CPAI-2025-12769 appeared first on Check Point Software .</t>
        </is>
      </c>
      <c r="D2288" s="200" t="n">
        <v>7.5</v>
      </c>
      <c r="E2288" s="200" t="inlineStr">
        <is>
          <t>HIGH</t>
        </is>
      </c>
      <c r="F2288" s="200" t="n">
        <v>2</v>
      </c>
      <c r="G2288" s="200" t="n">
        <v>2</v>
      </c>
      <c r="H2288" s="200" t="inlineStr">
        <is>
          <t>MEDIUM</t>
        </is>
      </c>
      <c r="I2288" s="200" t="n">
        <v>11.5</v>
      </c>
      <c r="J2288" s="200" t="inlineStr">
        <is>
          <t>NO</t>
        </is>
      </c>
      <c r="K2288" s="200" t="inlineStr">
        <is>
          <t>/defense/advisories/public/2026/cpai-2025-12769.html</t>
        </is>
      </c>
      <c r="L2288" s="200" t="inlineStr">
        <is>
          <t>2026-03-03 18:53</t>
        </is>
      </c>
      <c r="M2288" s="200" t="inlineStr">
        <is>
          <t>YES - Apply vendor patch immediately</t>
        </is>
      </c>
      <c r="N2288" s="200" t="inlineStr">
        <is>
          <t>/defense/advisories/public/2026/cpai-2025-12769.html</t>
        </is>
      </c>
      <c r="O2288" s="200" t="inlineStr">
        <is>
          <t>Apply Check Point security patches immediately | Review affected products | Check for workarounds</t>
        </is>
      </c>
      <c r="P2288" s="200" t="inlineStr">
        <is>
          <t>Check Point Gaia OS / CloudGuard / Quantum</t>
        </is>
      </c>
      <c r="Q2288" s="200" t="inlineStr">
        <is>
          <t>P3</t>
        </is>
      </c>
      <c r="R2288" s="200" t="inlineStr">
        <is>
          <t>🚫 Block IP at firewall immediately | 🔍 Check logs for existing connections | 🛡️ Add to threat intelligence blocklist</t>
        </is>
      </c>
      <c r="S2288" s="200" t="inlineStr">
        <is>
          <t>Firewall Advisory - Check Point</t>
        </is>
      </c>
      <c r="T2288" s="200" t="n">
        <v>0</v>
      </c>
      <c r="U2288" s="200" t="n">
        <v>0</v>
      </c>
      <c r="V2288" s="200" t="inlineStr">
        <is>
          <t>T1190:Exploit Public-Facing Application | T1133:External Remote Services | T1592.002:Software</t>
        </is>
      </c>
      <c r="W2288" s="200" t="n">
        <v>2</v>
      </c>
      <c r="X2288" s="200" t="inlineStr">
        <is>
          <t>MEDIUM (52%)</t>
        </is>
      </c>
      <c r="Y2288" s="200" t="inlineStr">
        <is>
          <t>CHECK_VENDOR</t>
        </is>
      </c>
      <c r="Z2288" s="200" t="inlineStr">
        <is>
          <t>YES</t>
        </is>
      </c>
      <c r="AA2288" s="200" t="inlineStr">
        <is>
          <t>/defense/advisories/public/2026/cpai-2025-12769.html</t>
        </is>
      </c>
      <c r="AB2288" s="200" t="inlineStr">
        <is>
          <t>NONE</t>
        </is>
      </c>
      <c r="AC2288" s="200" t="n">
        <v>0</v>
      </c>
      <c r="AD2288" s="200" t="inlineStr"/>
    </row>
    <row r="2289">
      <c r="A2289" s="200" t="inlineStr">
        <is>
          <t>FIREWALL_ADVISORY</t>
        </is>
      </c>
      <c r="B2289" s="200" t="inlineStr">
        <is>
          <t>CPAI-2026-1011</t>
        </is>
      </c>
      <c r="C2289" s="200" t="inlineStr">
        <is>
          <t>Check Point Advisory: CPAI-2026-1011 | The post CPAI-2026-1011 appeared first on Check Point Software .</t>
        </is>
      </c>
      <c r="D2289" s="200" t="n">
        <v>7.5</v>
      </c>
      <c r="E2289" s="200" t="inlineStr">
        <is>
          <t>HIGH</t>
        </is>
      </c>
      <c r="F2289" s="200" t="n">
        <v>2</v>
      </c>
      <c r="G2289" s="200" t="n">
        <v>2</v>
      </c>
      <c r="H2289" s="200" t="inlineStr">
        <is>
          <t>MEDIUM</t>
        </is>
      </c>
      <c r="I2289" s="200" t="n">
        <v>11.5</v>
      </c>
      <c r="J2289" s="200" t="inlineStr">
        <is>
          <t>NO</t>
        </is>
      </c>
      <c r="K2289" s="200" t="inlineStr">
        <is>
          <t>/defense/advisories/public/2026/cpai-2026-1011.html</t>
        </is>
      </c>
      <c r="L2289" s="200" t="inlineStr">
        <is>
          <t>2026-03-03 18:53</t>
        </is>
      </c>
      <c r="M2289" s="200" t="inlineStr">
        <is>
          <t>YES - Apply vendor patch immediately</t>
        </is>
      </c>
      <c r="N2289" s="200" t="inlineStr">
        <is>
          <t>/defense/advisories/public/2026/cpai-2026-1011.html</t>
        </is>
      </c>
      <c r="O2289" s="200" t="inlineStr">
        <is>
          <t>Apply Check Point security patches immediately | Review affected products | Check for workarounds</t>
        </is>
      </c>
      <c r="P2289" s="200" t="inlineStr">
        <is>
          <t>Check Point Gaia OS / CloudGuard / Quantum</t>
        </is>
      </c>
      <c r="Q2289" s="200" t="inlineStr">
        <is>
          <t>P3</t>
        </is>
      </c>
      <c r="R2289" s="200" t="inlineStr">
        <is>
          <t>🚫 Block IP at firewall immediately | 🔍 Check logs for existing connections | 🛡️ Add to threat intelligence blocklist</t>
        </is>
      </c>
      <c r="S2289" s="200" t="inlineStr">
        <is>
          <t>Firewall Advisory - Check Point</t>
        </is>
      </c>
      <c r="T2289" s="200" t="n">
        <v>0</v>
      </c>
      <c r="U2289" s="200" t="n">
        <v>0</v>
      </c>
      <c r="V2289" s="200" t="inlineStr">
        <is>
          <t>T1190:Exploit Public-Facing Application | T1133:External Remote Services | T1592.002:Software</t>
        </is>
      </c>
      <c r="W2289" s="200" t="n">
        <v>2</v>
      </c>
      <c r="X2289" s="200" t="inlineStr">
        <is>
          <t>MEDIUM (52%)</t>
        </is>
      </c>
      <c r="Y2289" s="200" t="inlineStr">
        <is>
          <t>CHECK_VENDOR</t>
        </is>
      </c>
      <c r="Z2289" s="200" t="inlineStr">
        <is>
          <t>YES</t>
        </is>
      </c>
      <c r="AA2289" s="200" t="inlineStr">
        <is>
          <t>/defense/advisories/public/2026/cpai-2026-1011.html</t>
        </is>
      </c>
      <c r="AB2289" s="200" t="inlineStr">
        <is>
          <t>NONE</t>
        </is>
      </c>
      <c r="AC2289" s="200" t="n">
        <v>0</v>
      </c>
      <c r="AD2289" s="200" t="inlineStr"/>
    </row>
    <row r="2290">
      <c r="A2290" s="200" t="inlineStr">
        <is>
          <t>FIREWALL_ADVISORY</t>
        </is>
      </c>
      <c r="B2290" s="200" t="inlineStr">
        <is>
          <t>CPAI-2026-1010</t>
        </is>
      </c>
      <c r="C2290" s="200" t="inlineStr">
        <is>
          <t>Check Point Advisory: CPAI-2026-1010 | The post CPAI-2026-1010 appeared first on Check Point Software .</t>
        </is>
      </c>
      <c r="D2290" s="200" t="n">
        <v>7.5</v>
      </c>
      <c r="E2290" s="200" t="inlineStr">
        <is>
          <t>HIGH</t>
        </is>
      </c>
      <c r="F2290" s="200" t="n">
        <v>2</v>
      </c>
      <c r="G2290" s="200" t="n">
        <v>2</v>
      </c>
      <c r="H2290" s="200" t="inlineStr">
        <is>
          <t>MEDIUM</t>
        </is>
      </c>
      <c r="I2290" s="200" t="n">
        <v>11.5</v>
      </c>
      <c r="J2290" s="200" t="inlineStr">
        <is>
          <t>NO</t>
        </is>
      </c>
      <c r="K2290" s="200" t="inlineStr">
        <is>
          <t>/defense/advisories/public/2026/cpai-2026-1010.html</t>
        </is>
      </c>
      <c r="L2290" s="200" t="inlineStr">
        <is>
          <t>2026-03-03 18:53</t>
        </is>
      </c>
      <c r="M2290" s="200" t="inlineStr">
        <is>
          <t>YES - Apply vendor patch immediately</t>
        </is>
      </c>
      <c r="N2290" s="200" t="inlineStr">
        <is>
          <t>/defense/advisories/public/2026/cpai-2026-1010.html</t>
        </is>
      </c>
      <c r="O2290" s="200" t="inlineStr">
        <is>
          <t>Apply Check Point security patches immediately | Review affected products | Check for workarounds</t>
        </is>
      </c>
      <c r="P2290" s="200" t="inlineStr">
        <is>
          <t>Check Point Gaia OS / CloudGuard / Quantum</t>
        </is>
      </c>
      <c r="Q2290" s="200" t="inlineStr">
        <is>
          <t>P3</t>
        </is>
      </c>
      <c r="R2290" s="200" t="inlineStr">
        <is>
          <t>🚫 Block IP at firewall immediately | 🔍 Check logs for existing connections | 🛡️ Add to threat intelligence blocklist</t>
        </is>
      </c>
      <c r="S2290" s="200" t="inlineStr">
        <is>
          <t>Firewall Advisory - Check Point</t>
        </is>
      </c>
      <c r="T2290" s="200" t="n">
        <v>0</v>
      </c>
      <c r="U2290" s="200" t="n">
        <v>0</v>
      </c>
      <c r="V2290" s="200" t="inlineStr">
        <is>
          <t>T1190:Exploit Public-Facing Application | T1133:External Remote Services | T1592.002:Software</t>
        </is>
      </c>
      <c r="W2290" s="200" t="n">
        <v>2</v>
      </c>
      <c r="X2290" s="200" t="inlineStr">
        <is>
          <t>MEDIUM (52%)</t>
        </is>
      </c>
      <c r="Y2290" s="200" t="inlineStr">
        <is>
          <t>CHECK_VENDOR</t>
        </is>
      </c>
      <c r="Z2290" s="200" t="inlineStr">
        <is>
          <t>YES</t>
        </is>
      </c>
      <c r="AA2290" s="200" t="inlineStr">
        <is>
          <t>/defense/advisories/public/2026/cpai-2026-1010.html</t>
        </is>
      </c>
      <c r="AB2290" s="200" t="inlineStr">
        <is>
          <t>NONE</t>
        </is>
      </c>
      <c r="AC2290" s="200" t="n">
        <v>0</v>
      </c>
      <c r="AD2290" s="200" t="inlineStr"/>
    </row>
    <row r="2291">
      <c r="A2291" s="200" t="inlineStr">
        <is>
          <t>FIREWALL_ADVISORY</t>
        </is>
      </c>
      <c r="B2291" s="200" t="inlineStr">
        <is>
          <t>CPAI-2026-1009</t>
        </is>
      </c>
      <c r="C2291" s="200" t="inlineStr">
        <is>
          <t>Check Point Advisory: CPAI-2026-1009 | The post CPAI-2026-1009 appeared first on Check Point Software .</t>
        </is>
      </c>
      <c r="D2291" s="200" t="n">
        <v>7.5</v>
      </c>
      <c r="E2291" s="200" t="inlineStr">
        <is>
          <t>HIGH</t>
        </is>
      </c>
      <c r="F2291" s="200" t="n">
        <v>2</v>
      </c>
      <c r="G2291" s="200" t="n">
        <v>2</v>
      </c>
      <c r="H2291" s="200" t="inlineStr">
        <is>
          <t>MEDIUM</t>
        </is>
      </c>
      <c r="I2291" s="200" t="n">
        <v>11.5</v>
      </c>
      <c r="J2291" s="200" t="inlineStr">
        <is>
          <t>NO</t>
        </is>
      </c>
      <c r="K2291" s="200" t="inlineStr">
        <is>
          <t>/defense/advisories/public/2026/cpai-2026-1009.html</t>
        </is>
      </c>
      <c r="L2291" s="200" t="inlineStr">
        <is>
          <t>2026-03-03 18:53</t>
        </is>
      </c>
      <c r="M2291" s="200" t="inlineStr">
        <is>
          <t>YES - Apply vendor patch immediately</t>
        </is>
      </c>
      <c r="N2291" s="200" t="inlineStr">
        <is>
          <t>/defense/advisories/public/2026/cpai-2026-1009.html</t>
        </is>
      </c>
      <c r="O2291" s="200" t="inlineStr">
        <is>
          <t>Apply Check Point security patches immediately | Review affected products | Check for workarounds</t>
        </is>
      </c>
      <c r="P2291" s="200" t="inlineStr">
        <is>
          <t>Check Point Gaia OS / CloudGuard / Quantum</t>
        </is>
      </c>
      <c r="Q2291" s="200" t="inlineStr">
        <is>
          <t>P3</t>
        </is>
      </c>
      <c r="R2291" s="200" t="inlineStr">
        <is>
          <t>🚫 Block IP at firewall immediately | 🔍 Check logs for existing connections | 🛡️ Add to threat intelligence blocklist</t>
        </is>
      </c>
      <c r="S2291" s="200" t="inlineStr">
        <is>
          <t>Firewall Advisory - Check Point</t>
        </is>
      </c>
      <c r="T2291" s="200" t="n">
        <v>0</v>
      </c>
      <c r="U2291" s="200" t="n">
        <v>0</v>
      </c>
      <c r="V2291" s="200" t="inlineStr">
        <is>
          <t>T1190:Exploit Public-Facing Application | T1133:External Remote Services | T1592.002:Software</t>
        </is>
      </c>
      <c r="W2291" s="200" t="n">
        <v>2</v>
      </c>
      <c r="X2291" s="200" t="inlineStr">
        <is>
          <t>MEDIUM (52%)</t>
        </is>
      </c>
      <c r="Y2291" s="200" t="inlineStr">
        <is>
          <t>CHECK_VENDOR</t>
        </is>
      </c>
      <c r="Z2291" s="200" t="inlineStr">
        <is>
          <t>YES</t>
        </is>
      </c>
      <c r="AA2291" s="200" t="inlineStr">
        <is>
          <t>/defense/advisories/public/2026/cpai-2026-1009.html</t>
        </is>
      </c>
      <c r="AB2291" s="200" t="inlineStr">
        <is>
          <t>NONE</t>
        </is>
      </c>
      <c r="AC2291" s="200" t="n">
        <v>0</v>
      </c>
      <c r="AD2291" s="200" t="inlineStr"/>
    </row>
    <row r="2292">
      <c r="A2292" s="200" t="inlineStr">
        <is>
          <t>FIREWALL_ADVISORY</t>
        </is>
      </c>
      <c r="B2292" s="200" t="inlineStr">
        <is>
          <t>FG-IR</t>
        </is>
      </c>
      <c r="C2292" s="200" t="inlineStr">
        <is>
          <t>Fortinet PSIRT: OpenSSL CVE-2025-15467 | CVSSv3 Score: 9.8 CVE-2025-15467Parsing CMS AuthEnvelopedData message with maliciously crafted AEAD parameters can trigger a stack buffer overflow. A stack buffer overflow may lead to a crash, causing</t>
        </is>
      </c>
      <c r="D2292" s="200" t="n">
        <v>7.5</v>
      </c>
      <c r="E2292" s="200" t="inlineStr">
        <is>
          <t>HIGH</t>
        </is>
      </c>
      <c r="F2292" s="200" t="n">
        <v>2</v>
      </c>
      <c r="G2292" s="200" t="n">
        <v>2</v>
      </c>
      <c r="H2292" s="200" t="inlineStr">
        <is>
          <t>MEDIUM</t>
        </is>
      </c>
      <c r="I2292" s="200" t="n">
        <v>11.5</v>
      </c>
      <c r="J2292" s="200" t="inlineStr">
        <is>
          <t>NO</t>
        </is>
      </c>
      <c r="K2292" s="200" t="inlineStr">
        <is>
          <t>https://fortiguard.fortinet.com/psirt/FG-IR-26-076</t>
        </is>
      </c>
      <c r="L2292" s="200" t="inlineStr">
        <is>
          <t>2026-03-03 18:53</t>
        </is>
      </c>
      <c r="M2292" s="200" t="inlineStr">
        <is>
          <t>YES - Apply vendor patch immediately</t>
        </is>
      </c>
      <c r="N2292" s="200" t="inlineStr">
        <is>
          <t>https://fortiguard.fortinet.com/psirt/FG-IR-26-076</t>
        </is>
      </c>
      <c r="O2292" s="200" t="inlineStr">
        <is>
          <t>Apply Fortinet security patches immediately | Review affected products | Check for workarounds</t>
        </is>
      </c>
      <c r="P2292" s="200" t="inlineStr">
        <is>
          <t>FortiOS / FortiGate / FortiProxy / FortiManager</t>
        </is>
      </c>
      <c r="Q2292" s="200" t="inlineStr">
        <is>
          <t>P3</t>
        </is>
      </c>
      <c r="R2292" s="200" t="inlineStr">
        <is>
          <t>🚫 Block IP at firewall immediately | 🔍 Check logs for existing connections | 🛡️ Add to threat intelligence blocklist</t>
        </is>
      </c>
      <c r="S2292" s="200" t="inlineStr">
        <is>
          <t>Firewall Advisory - Fortinet</t>
        </is>
      </c>
      <c r="T2292" s="200" t="n">
        <v>0</v>
      </c>
      <c r="U2292" s="200" t="n">
        <v>0</v>
      </c>
      <c r="V2292" s="200" t="inlineStr">
        <is>
          <t>T1190:Exploit Public-Facing Application | T1133:External Remote Services</t>
        </is>
      </c>
      <c r="W2292" s="200" t="n">
        <v>2</v>
      </c>
      <c r="X2292" s="200" t="inlineStr">
        <is>
          <t>MEDIUM (52%)</t>
        </is>
      </c>
      <c r="Y2292" s="200" t="inlineStr">
        <is>
          <t>CHECK_VENDOR</t>
        </is>
      </c>
      <c r="Z2292" s="200" t="inlineStr">
        <is>
          <t>YES</t>
        </is>
      </c>
      <c r="AA2292" s="200" t="inlineStr">
        <is>
          <t>https://fortiguard.fortinet.com/psirt/FG-IR-26-076</t>
        </is>
      </c>
      <c r="AB2292" s="200" t="inlineStr">
        <is>
          <t>NONE</t>
        </is>
      </c>
      <c r="AC2292" s="200" t="n">
        <v>0</v>
      </c>
      <c r="AD2292" s="200" t="inlineStr"/>
    </row>
    <row r="2293">
      <c r="A2293" s="200" t="inlineStr">
        <is>
          <t>FIREWALL_ADVISORY</t>
        </is>
      </c>
      <c r="B2293" s="200" t="inlineStr">
        <is>
          <t>FG-IR</t>
        </is>
      </c>
      <c r="C2293" s="200" t="inlineStr">
        <is>
          <t>Fortinet PSIRT: Request smuggling attack in FortiOS | CVSSv3 Score: 5.2 An HTTP request smuggling vulnerability [CWE-444] in FortiOS may allow an unauthenticated attacker to smuggle an unlogged http request through the firewall policies via a specially c</t>
        </is>
      </c>
      <c r="D2293" s="200" t="n">
        <v>7.5</v>
      </c>
      <c r="E2293" s="200" t="inlineStr">
        <is>
          <t>HIGH</t>
        </is>
      </c>
      <c r="F2293" s="200" t="n">
        <v>2</v>
      </c>
      <c r="G2293" s="200" t="n">
        <v>2</v>
      </c>
      <c r="H2293" s="200" t="inlineStr">
        <is>
          <t>MEDIUM</t>
        </is>
      </c>
      <c r="I2293" s="200" t="n">
        <v>11.5</v>
      </c>
      <c r="J2293" s="200" t="inlineStr">
        <is>
          <t>NO</t>
        </is>
      </c>
      <c r="K2293" s="200" t="inlineStr">
        <is>
          <t>https://fortiguard.fortinet.com/psirt/FG-IR-25-667</t>
        </is>
      </c>
      <c r="L2293" s="200" t="inlineStr">
        <is>
          <t>2026-03-03 18:53</t>
        </is>
      </c>
      <c r="M2293" s="200" t="inlineStr">
        <is>
          <t>YES - Apply vendor patch immediately</t>
        </is>
      </c>
      <c r="N2293" s="200" t="inlineStr">
        <is>
          <t>https://fortiguard.fortinet.com/psirt/FG-IR-25-667</t>
        </is>
      </c>
      <c r="O2293" s="200" t="inlineStr">
        <is>
          <t>Apply Fortinet security patches immediately | Review affected products | Check for workarounds</t>
        </is>
      </c>
      <c r="P2293" s="200" t="inlineStr">
        <is>
          <t>FortiOS / FortiGate / FortiProxy / FortiManager</t>
        </is>
      </c>
      <c r="Q2293" s="200" t="inlineStr">
        <is>
          <t>P3</t>
        </is>
      </c>
      <c r="R2293" s="200" t="inlineStr">
        <is>
          <t>🚫 Block IP at firewall immediately | 🔍 Check logs for existing connections | 🛡️ Add to threat intelligence blocklist</t>
        </is>
      </c>
      <c r="S2293" s="200" t="inlineStr">
        <is>
          <t>Firewall Advisory - Fortinet</t>
        </is>
      </c>
      <c r="T2293" s="200" t="n">
        <v>0</v>
      </c>
      <c r="U2293" s="200" t="n">
        <v>0</v>
      </c>
      <c r="V2293" s="200" t="inlineStr">
        <is>
          <t>T1190:Exploit Public-Facing Application | T1133:External Remote Services</t>
        </is>
      </c>
      <c r="W2293" s="200" t="n">
        <v>2</v>
      </c>
      <c r="X2293" s="200" t="inlineStr">
        <is>
          <t>MEDIUM (52%)</t>
        </is>
      </c>
      <c r="Y2293" s="200" t="inlineStr">
        <is>
          <t>CHECK_VENDOR</t>
        </is>
      </c>
      <c r="Z2293" s="200" t="inlineStr">
        <is>
          <t>YES</t>
        </is>
      </c>
      <c r="AA2293" s="200" t="inlineStr">
        <is>
          <t>https://fortiguard.fortinet.com/psirt/FG-IR-25-667</t>
        </is>
      </c>
      <c r="AB2293" s="200" t="inlineStr">
        <is>
          <t>NONE</t>
        </is>
      </c>
      <c r="AC2293" s="200" t="n">
        <v>0</v>
      </c>
      <c r="AD2293" s="200" t="inlineStr"/>
    </row>
    <row r="2294">
      <c r="A2294" s="200" t="inlineStr">
        <is>
          <t>FIREWALL_ADVISORY</t>
        </is>
      </c>
      <c r="B2294" s="200" t="inlineStr">
        <is>
          <t>FG-IR</t>
        </is>
      </c>
      <c r="C2294" s="200" t="inlineStr">
        <is>
          <t>Fortinet PSIRT: Heap-based buffer overflow in cw_acd daemon | CVSSv3 Score: 7.4 A heap-based buffer overflow vulnerability [CWE-122] in FortiOS and FortiSwitchManager cw_acd daemon may allow a remote unauthenticated attacker to execute arbitrary code or commands</t>
        </is>
      </c>
      <c r="D2294" s="200" t="n">
        <v>7.5</v>
      </c>
      <c r="E2294" s="200" t="inlineStr">
        <is>
          <t>HIGH</t>
        </is>
      </c>
      <c r="F2294" s="200" t="n">
        <v>2</v>
      </c>
      <c r="G2294" s="200" t="n">
        <v>2</v>
      </c>
      <c r="H2294" s="200" t="inlineStr">
        <is>
          <t>MEDIUM</t>
        </is>
      </c>
      <c r="I2294" s="200" t="n">
        <v>11.5</v>
      </c>
      <c r="J2294" s="200" t="inlineStr">
        <is>
          <t>NO</t>
        </is>
      </c>
      <c r="K2294" s="200" t="inlineStr">
        <is>
          <t>https://fortiguard.fortinet.com/psirt/FG-IR-25-084</t>
        </is>
      </c>
      <c r="L2294" s="200" t="inlineStr">
        <is>
          <t>2026-03-03 18:53</t>
        </is>
      </c>
      <c r="M2294" s="200" t="inlineStr">
        <is>
          <t>YES - Apply vendor patch immediately</t>
        </is>
      </c>
      <c r="N2294" s="200" t="inlineStr">
        <is>
          <t>https://fortiguard.fortinet.com/psirt/FG-IR-25-084</t>
        </is>
      </c>
      <c r="O2294" s="200" t="inlineStr">
        <is>
          <t>Apply Fortinet security patches immediately | Review affected products | Check for workarounds</t>
        </is>
      </c>
      <c r="P2294" s="200" t="inlineStr">
        <is>
          <t>FortiOS / FortiGate / FortiProxy / FortiManager</t>
        </is>
      </c>
      <c r="Q2294" s="200" t="inlineStr">
        <is>
          <t>P3</t>
        </is>
      </c>
      <c r="R2294" s="200" t="inlineStr">
        <is>
          <t>🚫 Block IP at firewall immediately | 🔍 Check logs for existing connections | 🛡️ Add to threat intelligence blocklist</t>
        </is>
      </c>
      <c r="S2294" s="200" t="inlineStr">
        <is>
          <t>Firewall Advisory - Fortinet</t>
        </is>
      </c>
      <c r="T2294" s="200" t="n">
        <v>0</v>
      </c>
      <c r="U2294" s="200" t="n">
        <v>0</v>
      </c>
      <c r="V2294" s="200" t="inlineStr">
        <is>
          <t>T1190:Exploit Public-Facing Application | T1133:External Remote Services</t>
        </is>
      </c>
      <c r="W2294" s="200" t="n">
        <v>2</v>
      </c>
      <c r="X2294" s="200" t="inlineStr">
        <is>
          <t>MEDIUM (52%)</t>
        </is>
      </c>
      <c r="Y2294" s="200" t="inlineStr">
        <is>
          <t>CHECK_VENDOR</t>
        </is>
      </c>
      <c r="Z2294" s="200" t="inlineStr">
        <is>
          <t>YES</t>
        </is>
      </c>
      <c r="AA2294" s="200" t="inlineStr">
        <is>
          <t>https://fortiguard.fortinet.com/psirt/FG-IR-25-084</t>
        </is>
      </c>
      <c r="AB2294" s="200" t="inlineStr">
        <is>
          <t>NONE</t>
        </is>
      </c>
      <c r="AC2294" s="200" t="n">
        <v>0</v>
      </c>
      <c r="AD2294" s="200" t="inlineStr"/>
    </row>
    <row r="2295">
      <c r="A2295" s="200" t="inlineStr">
        <is>
          <t>FIREWALL_ADVISORY</t>
        </is>
      </c>
      <c r="B2295" s="200" t="inlineStr">
        <is>
          <t>FG-IR</t>
        </is>
      </c>
      <c r="C2295" s="200" t="inlineStr">
        <is>
          <t xml:space="preserve">Fortinet PSIRT: XSS in default error page | </t>
        </is>
      </c>
      <c r="D2295" s="200" t="n">
        <v>7.5</v>
      </c>
      <c r="E2295" s="200" t="inlineStr">
        <is>
          <t>HIGH</t>
        </is>
      </c>
      <c r="F2295" s="200" t="n">
        <v>2</v>
      </c>
      <c r="G2295" s="200" t="n">
        <v>2</v>
      </c>
      <c r="H2295" s="200" t="inlineStr">
        <is>
          <t>MEDIUM</t>
        </is>
      </c>
      <c r="I2295" s="200" t="n">
        <v>11.5</v>
      </c>
      <c r="J2295" s="200" t="inlineStr">
        <is>
          <t>NO</t>
        </is>
      </c>
      <c r="K2295" s="200" t="inlineStr">
        <is>
          <t>https://fortiguard.fortinet.com/psirt/#6477</t>
        </is>
      </c>
      <c r="L2295" s="200" t="inlineStr">
        <is>
          <t>2026-03-03 18:53</t>
        </is>
      </c>
      <c r="M2295" s="200" t="inlineStr">
        <is>
          <t>YES - Apply vendor patch immediately</t>
        </is>
      </c>
      <c r="N2295" s="200" t="inlineStr">
        <is>
          <t>https://fortiguard.fortinet.com/psirt/#6477</t>
        </is>
      </c>
      <c r="O2295" s="200" t="inlineStr">
        <is>
          <t>Apply Fortinet security patches immediately | Review affected products | Check for workarounds</t>
        </is>
      </c>
      <c r="P2295" s="200" t="inlineStr">
        <is>
          <t>FortiOS / FortiGate / FortiProxy / FortiManager</t>
        </is>
      </c>
      <c r="Q2295" s="200" t="inlineStr">
        <is>
          <t>P3</t>
        </is>
      </c>
      <c r="R2295" s="200" t="inlineStr">
        <is>
          <t>🚫 Block IP at firewall immediately | 🔍 Check logs for existing connections | 🛡️ Add to threat intelligence blocklist</t>
        </is>
      </c>
      <c r="S2295" s="200" t="inlineStr">
        <is>
          <t>Firewall Advisory - Fortinet</t>
        </is>
      </c>
      <c r="T2295" s="200" t="n">
        <v>0</v>
      </c>
      <c r="U2295" s="200" t="n">
        <v>0</v>
      </c>
      <c r="V2295" s="200" t="inlineStr">
        <is>
          <t>T1190:Exploit Public-Facing Application | T1133:External Remote Services</t>
        </is>
      </c>
      <c r="W2295" s="200" t="n">
        <v>2</v>
      </c>
      <c r="X2295" s="200" t="inlineStr">
        <is>
          <t>MEDIUM (52%)</t>
        </is>
      </c>
      <c r="Y2295" s="200" t="inlineStr">
        <is>
          <t>CHECK_VENDOR</t>
        </is>
      </c>
      <c r="Z2295" s="200" t="inlineStr">
        <is>
          <t>YES</t>
        </is>
      </c>
      <c r="AA2295" s="200" t="inlineStr">
        <is>
          <t>https://fortiguard.fortinet.com/psirt/#6477</t>
        </is>
      </c>
      <c r="AB2295" s="200" t="inlineStr">
        <is>
          <t>NONE</t>
        </is>
      </c>
      <c r="AC2295" s="200" t="n">
        <v>0</v>
      </c>
      <c r="AD2295" s="200" t="inlineStr"/>
    </row>
    <row r="2296">
      <c r="A2296" s="200" t="inlineStr">
        <is>
          <t>FIREWALL_ADVISORY</t>
        </is>
      </c>
      <c r="B2296" s="200" t="inlineStr">
        <is>
          <t>FG-IR</t>
        </is>
      </c>
      <c r="C2296" s="200" t="inlineStr">
        <is>
          <t xml:space="preserve">Fortinet PSIRT: OpenSSL CVE-2025-15467 | </t>
        </is>
      </c>
      <c r="D2296" s="200" t="n">
        <v>7.5</v>
      </c>
      <c r="E2296" s="200" t="inlineStr">
        <is>
          <t>HIGH</t>
        </is>
      </c>
      <c r="F2296" s="200" t="n">
        <v>2</v>
      </c>
      <c r="G2296" s="200" t="n">
        <v>2</v>
      </c>
      <c r="H2296" s="200" t="inlineStr">
        <is>
          <t>MEDIUM</t>
        </is>
      </c>
      <c r="I2296" s="200" t="n">
        <v>11.5</v>
      </c>
      <c r="J2296" s="200" t="inlineStr">
        <is>
          <t>NO</t>
        </is>
      </c>
      <c r="K2296" s="200" t="inlineStr">
        <is>
          <t>https://fortiguard.fortinet.com/psirt/#7117</t>
        </is>
      </c>
      <c r="L2296" s="200" t="inlineStr">
        <is>
          <t>2026-03-03 18:53</t>
        </is>
      </c>
      <c r="M2296" s="200" t="inlineStr">
        <is>
          <t>YES - Apply vendor patch immediately</t>
        </is>
      </c>
      <c r="N2296" s="200" t="inlineStr">
        <is>
          <t>https://fortiguard.fortinet.com/psirt/#7117</t>
        </is>
      </c>
      <c r="O2296" s="200" t="inlineStr">
        <is>
          <t>Apply Fortinet security patches immediately | Review affected products | Check for workarounds</t>
        </is>
      </c>
      <c r="P2296" s="200" t="inlineStr">
        <is>
          <t>FortiOS / FortiGate / FortiProxy / FortiManager</t>
        </is>
      </c>
      <c r="Q2296" s="200" t="inlineStr">
        <is>
          <t>P3</t>
        </is>
      </c>
      <c r="R2296" s="200" t="inlineStr">
        <is>
          <t>🚫 Block IP at firewall immediately | 🔍 Check logs for existing connections | 🛡️ Add to threat intelligence blocklist</t>
        </is>
      </c>
      <c r="S2296" s="200" t="inlineStr">
        <is>
          <t>Firewall Advisory - Fortinet</t>
        </is>
      </c>
      <c r="T2296" s="200" t="n">
        <v>0</v>
      </c>
      <c r="U2296" s="200" t="n">
        <v>0</v>
      </c>
      <c r="V2296" s="200" t="inlineStr">
        <is>
          <t>T1190:Exploit Public-Facing Application | T1133:External Remote Services</t>
        </is>
      </c>
      <c r="W2296" s="200" t="n">
        <v>2</v>
      </c>
      <c r="X2296" s="200" t="inlineStr">
        <is>
          <t>MEDIUM (52%)</t>
        </is>
      </c>
      <c r="Y2296" s="200" t="inlineStr">
        <is>
          <t>CHECK_VENDOR</t>
        </is>
      </c>
      <c r="Z2296" s="200" t="inlineStr">
        <is>
          <t>YES</t>
        </is>
      </c>
      <c r="AA2296" s="200" t="inlineStr">
        <is>
          <t>https://fortiguard.fortinet.com/psirt/#7117</t>
        </is>
      </c>
      <c r="AB2296" s="200" t="inlineStr">
        <is>
          <t>NONE</t>
        </is>
      </c>
      <c r="AC2296" s="200" t="n">
        <v>0</v>
      </c>
      <c r="AD2296" s="200" t="inlineStr"/>
    </row>
    <row r="2297">
      <c r="A2297" s="200" t="inlineStr">
        <is>
          <t>FIREWALL_ADVISORY</t>
        </is>
      </c>
      <c r="B2297" s="200" t="inlineStr">
        <is>
          <t>Cisco</t>
        </is>
      </c>
      <c r="C2297" s="200" t="inlineStr">
        <is>
          <t>Cisco PSIRT: Cisco Catalyst SD-WAN Controller Authentication Bypass Vulnerability | A vulnerability in the peering authentication in Cisco Catalyst SD-WAN Controller, formerly SD-WAN vSmart, and Cisco Catalyst SD-WAN Manager, formerly SD-WAN vManage, could allow an unauthenticated, r</t>
        </is>
      </c>
      <c r="D2297" s="200" t="n">
        <v>7.5</v>
      </c>
      <c r="E2297" s="200" t="inlineStr">
        <is>
          <t>HIGH</t>
        </is>
      </c>
      <c r="F2297" s="200" t="n">
        <v>2</v>
      </c>
      <c r="G2297" s="200" t="n">
        <v>2</v>
      </c>
      <c r="H2297" s="200" t="inlineStr">
        <is>
          <t>MEDIUM</t>
        </is>
      </c>
      <c r="I2297" s="200" t="n">
        <v>11.5</v>
      </c>
      <c r="J2297" s="200" t="inlineStr">
        <is>
          <t>NO</t>
        </is>
      </c>
      <c r="K2297" s="200" t="inlineStr">
        <is>
          <t>https://sec.cloudapps.cisco.com/security/center/content/CiscoSecurityAdvisory/cisco-sa-sdwan-rpa-EHchtZk?vs_f=Cisco%20Security%20Advisory%26vs_cat=Security%20Intelligence%26vs_type=RSS%26vs_p=Cisco%20Catalyst%20SD-WAN%20Controller%20Authentication%20Bypass%20Vulnerability%26vs_k=1</t>
        </is>
      </c>
      <c r="L2297" s="200" t="inlineStr">
        <is>
          <t>2026-03-03 18:53</t>
        </is>
      </c>
      <c r="M2297" s="200" t="inlineStr">
        <is>
          <t>YES - Apply vendor patch immediately</t>
        </is>
      </c>
      <c r="N2297" s="200" t="inlineStr">
        <is>
          <t>https://sec.cloudapps.cisco.com/security/center/content/CiscoSecurityAdvisory/cisco-sa-sdwan-rpa-EHchtZk?vs_f=Cisco%20Security%20Advisory%26vs_cat=Security%20Intelligence%26vs_type=RSS%26vs_p=Cisco%20Catalyst%20SD-WAN%20Controller%20Authentication%20Bypass%20Vulnerability%26vs_k=1</t>
        </is>
      </c>
      <c r="O2297" s="200" t="inlineStr">
        <is>
          <t>Apply Cisco security patches immediately | Review affected products | Check for workarounds</t>
        </is>
      </c>
      <c r="P2297" s="200" t="inlineStr">
        <is>
          <t>Cisco ASA / Firepower / IOS / FTD / FMC</t>
        </is>
      </c>
      <c r="Q2297" s="200" t="inlineStr">
        <is>
          <t>P3</t>
        </is>
      </c>
      <c r="R2297" s="200" t="inlineStr">
        <is>
          <t>🚫 Block IP at firewall immediately | 🔍 Check logs for existing connections | 🛡️ Add to threat intelligence blocklist</t>
        </is>
      </c>
      <c r="S2297" s="200" t="inlineStr">
        <is>
          <t>Firewall Advisory - Cisco</t>
        </is>
      </c>
      <c r="T2297" s="200" t="n">
        <v>0</v>
      </c>
      <c r="U2297" s="200" t="n">
        <v>0</v>
      </c>
      <c r="V2297" s="200" t="inlineStr">
        <is>
          <t>T1190:Exploit Public-Facing Application | T1133:External Remote Services</t>
        </is>
      </c>
      <c r="W2297" s="200" t="n">
        <v>2</v>
      </c>
      <c r="X2297" s="200" t="inlineStr">
        <is>
          <t>MEDIUM (52%)</t>
        </is>
      </c>
      <c r="Y2297" s="200" t="inlineStr">
        <is>
          <t>CHECK_VENDOR</t>
        </is>
      </c>
      <c r="Z2297" s="200" t="inlineStr">
        <is>
          <t>YES</t>
        </is>
      </c>
      <c r="AA2297" s="200" t="inlineStr">
        <is>
          <t>https://sec.cloudapps.cisco.com/security/center/content/CiscoSecurityAdvisory/cisco-sa-sdwan-rpa-EHchtZk?vs_f=Cisco%20Security%20Advisory%26vs_cat=Security%20Intelligence%26vs_type=RSS%26vs_p=Cisco%20Catalyst%20SD-WAN%20Controller%20Authentication%20Bypass%20Vulnerability%26vs_k=1</t>
        </is>
      </c>
      <c r="AB2297" s="200" t="inlineStr">
        <is>
          <t>NONE</t>
        </is>
      </c>
      <c r="AC2297" s="200" t="n">
        <v>0</v>
      </c>
      <c r="AD2297" s="200" t="inlineStr"/>
    </row>
    <row r="2298">
      <c r="A2298" s="200" t="inlineStr">
        <is>
          <t>FIREWALL_ADVISORY</t>
        </is>
      </c>
      <c r="B2298" s="200" t="inlineStr">
        <is>
          <t>Cisco</t>
        </is>
      </c>
      <c r="C2298" s="200" t="inlineStr">
        <is>
          <t>Cisco PSIRT: Cisco SD-WAN Software Privilege Escalation Vulnerabilities | Multiple vulnerabilities in the CLI of Cisco SD-WAN Software could allow an authenticated, local attacker to gain elevated privileges. These vulnerabilities are due to improper access controls on comm</t>
        </is>
      </c>
      <c r="D2298" s="200" t="n">
        <v>7.5</v>
      </c>
      <c r="E2298" s="200" t="inlineStr">
        <is>
          <t>HIGH</t>
        </is>
      </c>
      <c r="F2298" s="200" t="n">
        <v>2</v>
      </c>
      <c r="G2298" s="200" t="n">
        <v>2</v>
      </c>
      <c r="H2298" s="200" t="inlineStr">
        <is>
          <t>MEDIUM</t>
        </is>
      </c>
      <c r="I2298" s="200" t="n">
        <v>11.5</v>
      </c>
      <c r="J2298" s="200" t="inlineStr">
        <is>
          <t>NO</t>
        </is>
      </c>
      <c r="K2298" s="200" t="inlineStr">
        <is>
          <t>https://sec.cloudapps.cisco.com/security/center/content/CiscoSecurityAdvisory/cisco-sa-sd-wan-priv-E6e8tEdF?vs_f=Cisco%20Security%20Advisory%26vs_cat=Security%20Intelligence%26vs_type=RSS%26vs_p=Cisco%20SD-WAN%20Software%20Privilege%20Escalation%20Vulnerabilities%26vs_k=1</t>
        </is>
      </c>
      <c r="L2298" s="200" t="inlineStr">
        <is>
          <t>2026-03-03 18:53</t>
        </is>
      </c>
      <c r="M2298" s="200" t="inlineStr">
        <is>
          <t>YES - Apply vendor patch immediately</t>
        </is>
      </c>
      <c r="N2298" s="200" t="inlineStr">
        <is>
          <t>https://sec.cloudapps.cisco.com/security/center/content/CiscoSecurityAdvisory/cisco-sa-sd-wan-priv-E6e8tEdF?vs_f=Cisco%20Security%20Advisory%26vs_cat=Security%20Intelligence%26vs_type=RSS%26vs_p=Cisco%20SD-WAN%20Software%20Privilege%20Escalation%20Vulnerabilities%26vs_k=1</t>
        </is>
      </c>
      <c r="O2298" s="200" t="inlineStr">
        <is>
          <t>Apply Cisco security patches immediately | Review affected products | Check for workarounds</t>
        </is>
      </c>
      <c r="P2298" s="200" t="inlineStr">
        <is>
          <t>Cisco ASA / Firepower / IOS / FTD / FMC</t>
        </is>
      </c>
      <c r="Q2298" s="200" t="inlineStr">
        <is>
          <t>P3</t>
        </is>
      </c>
      <c r="R2298" s="200" t="inlineStr">
        <is>
          <t>🚫 Block IP at firewall immediately | 🔍 Check logs for existing connections | 🛡️ Add to threat intelligence blocklist</t>
        </is>
      </c>
      <c r="S2298" s="200" t="inlineStr">
        <is>
          <t>Firewall Advisory - Cisco</t>
        </is>
      </c>
      <c r="T2298" s="200" t="n">
        <v>0</v>
      </c>
      <c r="U2298" s="200" t="n">
        <v>0</v>
      </c>
      <c r="V2298" s="200" t="inlineStr">
        <is>
          <t>T1190:Exploit Public-Facing Application | T1133:External Remote Services | T1588.006:Vulnerabilities | T1592.002:Software</t>
        </is>
      </c>
      <c r="W2298" s="200" t="n">
        <v>2</v>
      </c>
      <c r="X2298" s="200" t="inlineStr">
        <is>
          <t>MEDIUM (52%)</t>
        </is>
      </c>
      <c r="Y2298" s="200" t="inlineStr">
        <is>
          <t>CHECK_VENDOR</t>
        </is>
      </c>
      <c r="Z2298" s="200" t="inlineStr">
        <is>
          <t>YES</t>
        </is>
      </c>
      <c r="AA2298" s="200" t="inlineStr">
        <is>
          <t>https://sec.cloudapps.cisco.com/security/center/content/CiscoSecurityAdvisory/cisco-sa-sd-wan-priv-E6e8tEdF?vs_f=Cisco%20Security%20Advisory%26vs_cat=Security%20Intelligence%26vs_type=RSS%26vs_p=Cisco%20SD-WAN%20Software%20Privilege%20Escalation%20Vulnerabilities%26vs_k=1</t>
        </is>
      </c>
      <c r="AB2298" s="200" t="inlineStr">
        <is>
          <t>NONE</t>
        </is>
      </c>
      <c r="AC2298" s="200" t="n">
        <v>0</v>
      </c>
      <c r="AD2298" s="200" t="inlineStr"/>
    </row>
    <row r="2299">
      <c r="A2299" s="200" t="inlineStr">
        <is>
          <t>FIREWALL_ADVISORY</t>
        </is>
      </c>
      <c r="B2299" s="200" t="inlineStr">
        <is>
          <t>Cisco</t>
        </is>
      </c>
      <c r="C2299" s="200" t="inlineStr">
        <is>
          <t>Cisco PSIRT: Cisco Catalyst SD-WAN Vulnerabilities | Multiple vulnerabilities in Cisco Catalyst SD-WAN Manager, formerly SD-WAN vManage, could allow an attacker to access an affected system, elevate privileges to root, gain access to sensitive informati</t>
        </is>
      </c>
      <c r="D2299" s="200" t="n">
        <v>7.5</v>
      </c>
      <c r="E2299" s="200" t="inlineStr">
        <is>
          <t>HIGH</t>
        </is>
      </c>
      <c r="F2299" s="200" t="n">
        <v>2</v>
      </c>
      <c r="G2299" s="200" t="n">
        <v>2</v>
      </c>
      <c r="H2299" s="200" t="inlineStr">
        <is>
          <t>MEDIUM</t>
        </is>
      </c>
      <c r="I2299" s="200" t="n">
        <v>11.5</v>
      </c>
      <c r="J2299" s="200" t="inlineStr">
        <is>
          <t>NO</t>
        </is>
      </c>
      <c r="K2299" s="200" t="inlineStr">
        <is>
          <t>https://sec.cloudapps.cisco.com/security/center/content/CiscoSecurityAdvisory/cisco-sa-sdwan-authbp-qwCX8D4v?vs_f=Cisco%20Security%20Advisory%26vs_cat=Security%20Intelligence%26vs_type=RSS%26vs_p=Cisco%20Catalyst%20SD-WAN%20Vulnerabilities%26vs_k=1</t>
        </is>
      </c>
      <c r="L2299" s="200" t="inlineStr">
        <is>
          <t>2026-03-03 18:53</t>
        </is>
      </c>
      <c r="M2299" s="200" t="inlineStr">
        <is>
          <t>YES - Apply vendor patch immediately</t>
        </is>
      </c>
      <c r="N2299" s="200" t="inlineStr">
        <is>
          <t>https://sec.cloudapps.cisco.com/security/center/content/CiscoSecurityAdvisory/cisco-sa-sdwan-authbp-qwCX8D4v?vs_f=Cisco%20Security%20Advisory%26vs_cat=Security%20Intelligence%26vs_type=RSS%26vs_p=Cisco%20Catalyst%20SD-WAN%20Vulnerabilities%26vs_k=1</t>
        </is>
      </c>
      <c r="O2299" s="200" t="inlineStr">
        <is>
          <t>Apply Cisco security patches immediately | Review affected products | Check for workarounds</t>
        </is>
      </c>
      <c r="P2299" s="200" t="inlineStr">
        <is>
          <t>Cisco ASA / Firepower / IOS / FTD / FMC</t>
        </is>
      </c>
      <c r="Q2299" s="200" t="inlineStr">
        <is>
          <t>P3</t>
        </is>
      </c>
      <c r="R2299" s="200" t="inlineStr">
        <is>
          <t>🚫 Block IP at firewall immediately | 🔍 Check logs for existing connections | 🛡️ Add to threat intelligence blocklist</t>
        </is>
      </c>
      <c r="S2299" s="200" t="inlineStr">
        <is>
          <t>Firewall Advisory - Cisco</t>
        </is>
      </c>
      <c r="T2299" s="200" t="n">
        <v>0</v>
      </c>
      <c r="U2299" s="200" t="n">
        <v>0</v>
      </c>
      <c r="V2299" s="200" t="inlineStr">
        <is>
          <t>T1190:Exploit Public-Facing Application | T1133:External Remote Services | T1588.006:Vulnerabilities</t>
        </is>
      </c>
      <c r="W2299" s="200" t="n">
        <v>2</v>
      </c>
      <c r="X2299" s="200" t="inlineStr">
        <is>
          <t>MEDIUM (52%)</t>
        </is>
      </c>
      <c r="Y2299" s="200" t="inlineStr">
        <is>
          <t>CHECK_VENDOR</t>
        </is>
      </c>
      <c r="Z2299" s="200" t="inlineStr">
        <is>
          <t>YES</t>
        </is>
      </c>
      <c r="AA2299" s="200" t="inlineStr">
        <is>
          <t>https://sec.cloudapps.cisco.com/security/center/content/CiscoSecurityAdvisory/cisco-sa-sdwan-authbp-qwCX8D4v?vs_f=Cisco%20Security%20Advisory%26vs_cat=Security%20Intelligence%26vs_type=RSS%26vs_p=Cisco%20Catalyst%20SD-WAN%20Vulnerabilities%26vs_k=1</t>
        </is>
      </c>
      <c r="AB2299" s="200" t="inlineStr">
        <is>
          <t>NONE</t>
        </is>
      </c>
      <c r="AC2299" s="200" t="n">
        <v>0</v>
      </c>
      <c r="AD2299" s="200" t="inlineStr"/>
    </row>
    <row r="2300">
      <c r="A2300" s="200" t="inlineStr">
        <is>
          <t>FIREWALL_ADVISORY</t>
        </is>
      </c>
      <c r="B2300" s="200" t="inlineStr">
        <is>
          <t>Cisco</t>
        </is>
      </c>
      <c r="C2300" s="200" t="inlineStr">
        <is>
          <t>Cisco PSIRT: Cisco FXOS and UCS Manager Software Command Injection Vulnerability | A vulnerability in the web-based management interface of Cisco FXOS Software and Cisco UCS Manager Software could allow an authenticated, local attacker with administrative privileges to perform comma</t>
        </is>
      </c>
      <c r="D2300" s="200" t="n">
        <v>7.5</v>
      </c>
      <c r="E2300" s="200" t="inlineStr">
        <is>
          <t>HIGH</t>
        </is>
      </c>
      <c r="F2300" s="200" t="n">
        <v>2</v>
      </c>
      <c r="G2300" s="200" t="n">
        <v>2</v>
      </c>
      <c r="H2300" s="200" t="inlineStr">
        <is>
          <t>MEDIUM</t>
        </is>
      </c>
      <c r="I2300" s="200" t="n">
        <v>11.5</v>
      </c>
      <c r="J2300" s="200" t="inlineStr">
        <is>
          <t>NO</t>
        </is>
      </c>
      <c r="K2300" s="200" t="inlineStr">
        <is>
          <t>https://sec.cloudapps.cisco.com/security/center/content/CiscoSecurityAdvisory/cisco-sa-ucsciv-wGYtC78q?vs_f=Cisco%20Security%20Advisory%26vs_cat=Security%20Intelligence%26vs_type=RSS%26vs_p=Cisco%20FXOS%20and%20UCS%20Manager%20Software%20Command%20Injection%20Vulnerability%26vs_k=1</t>
        </is>
      </c>
      <c r="L2300" s="200" t="inlineStr">
        <is>
          <t>2026-03-03 18:53</t>
        </is>
      </c>
      <c r="M2300" s="200" t="inlineStr">
        <is>
          <t>YES - Apply vendor patch immediately</t>
        </is>
      </c>
      <c r="N2300" s="200" t="inlineStr">
        <is>
          <t>https://sec.cloudapps.cisco.com/security/center/content/CiscoSecurityAdvisory/cisco-sa-ucsciv-wGYtC78q?vs_f=Cisco%20Security%20Advisory%26vs_cat=Security%20Intelligence%26vs_type=RSS%26vs_p=Cisco%20FXOS%20and%20UCS%20Manager%20Software%20Command%20Injection%20Vulnerability%26vs_k=1</t>
        </is>
      </c>
      <c r="O2300" s="200" t="inlineStr">
        <is>
          <t>Apply Cisco security patches immediately | Review affected products | Check for workarounds</t>
        </is>
      </c>
      <c r="P2300" s="200" t="inlineStr">
        <is>
          <t>Cisco ASA / Firepower / IOS / FTD / FMC</t>
        </is>
      </c>
      <c r="Q2300" s="200" t="inlineStr">
        <is>
          <t>P3</t>
        </is>
      </c>
      <c r="R2300" s="200" t="inlineStr">
        <is>
          <t>🚫 Block IP at firewall immediately | 🔍 Check logs for existing connections | 🛡️ Add to threat intelligence blocklist</t>
        </is>
      </c>
      <c r="S2300" s="200" t="inlineStr">
        <is>
          <t>Firewall Advisory - Cisco</t>
        </is>
      </c>
      <c r="T2300" s="200" t="n">
        <v>0</v>
      </c>
      <c r="U2300" s="200" t="n">
        <v>0</v>
      </c>
      <c r="V2300" s="200" t="inlineStr">
        <is>
          <t>T1190:Exploit Public-Facing Application | T1133:External Remote Services | T1592.002:Software</t>
        </is>
      </c>
      <c r="W2300" s="200" t="n">
        <v>2</v>
      </c>
      <c r="X2300" s="200" t="inlineStr">
        <is>
          <t>MEDIUM (52%)</t>
        </is>
      </c>
      <c r="Y2300" s="200" t="inlineStr">
        <is>
          <t>CHECK_VENDOR</t>
        </is>
      </c>
      <c r="Z2300" s="200" t="inlineStr">
        <is>
          <t>YES</t>
        </is>
      </c>
      <c r="AA2300" s="200" t="inlineStr">
        <is>
          <t>https://sec.cloudapps.cisco.com/security/center/content/CiscoSecurityAdvisory/cisco-sa-ucsciv-wGYtC78q?vs_f=Cisco%20Security%20Advisory%26vs_cat=Security%20Intelligence%26vs_type=RSS%26vs_p=Cisco%20FXOS%20and%20UCS%20Manager%20Software%20Command%20Injection%20Vulnerability%26vs_k=1</t>
        </is>
      </c>
      <c r="AB2300" s="200" t="inlineStr">
        <is>
          <t>NONE</t>
        </is>
      </c>
      <c r="AC2300" s="200" t="n">
        <v>0</v>
      </c>
      <c r="AD2300" s="200" t="inlineStr"/>
    </row>
    <row r="2301">
      <c r="A2301" s="200" t="inlineStr">
        <is>
          <t>FIREWALL_ADVISORY</t>
        </is>
      </c>
      <c r="B2301" s="200" t="inlineStr">
        <is>
          <t>Cisco</t>
        </is>
      </c>
      <c r="C2301" s="200" t="inlineStr">
        <is>
          <t>Cisco PSIRT: Cisco Application Policy Infrastructure Controller Denial of Service Vulnerability | A vulnerability in the Object Model CLI component of Cisco Application Policy Infrastructure Controller (APIC) could allow an authenticated, local attacker to cause an affected device to reload unexpe</t>
        </is>
      </c>
      <c r="D2301" s="200" t="n">
        <v>7.5</v>
      </c>
      <c r="E2301" s="200" t="inlineStr">
        <is>
          <t>HIGH</t>
        </is>
      </c>
      <c r="F2301" s="200" t="n">
        <v>2</v>
      </c>
      <c r="G2301" s="200" t="n">
        <v>2</v>
      </c>
      <c r="H2301" s="200" t="inlineStr">
        <is>
          <t>MEDIUM</t>
        </is>
      </c>
      <c r="I2301" s="200" t="n">
        <v>11.5</v>
      </c>
      <c r="J2301" s="200" t="inlineStr">
        <is>
          <t>NO</t>
        </is>
      </c>
      <c r="K2301" s="200" t="inlineStr">
        <is>
          <t>https://sec.cloudapps.cisco.com/security/center/content/CiscoSecurityAdvisory/cisco-sa-apic-dos-rNus8EFw?vs_f=Cisco%20Security%20Advisory%26vs_cat=Security%20Intelligence%26vs_type=RSS%26vs_p=Cisco%20Application%20Policy%20Infrastructure%20Controller%20Denial%20of%20Service%20Vulnerability%26vs_k=1</t>
        </is>
      </c>
      <c r="L2301" s="200" t="inlineStr">
        <is>
          <t>2026-03-03 18:53</t>
        </is>
      </c>
      <c r="M2301" s="200" t="inlineStr">
        <is>
          <t>YES - Apply vendor patch immediately</t>
        </is>
      </c>
      <c r="N2301" s="200" t="inlineStr">
        <is>
          <t>https://sec.cloudapps.cisco.com/security/center/content/CiscoSecurityAdvisory/cisco-sa-apic-dos-rNus8EFw?vs_f=Cisco%20Security%20Advisory%26vs_cat=Security%20Intelligence%26vs_type=RSS%26vs_p=Cisco%20Application%20Policy%20Infrastructure%20Controller%20Denial%20of%20Service%20Vulnerability%26vs_k=1</t>
        </is>
      </c>
      <c r="O2301" s="200" t="inlineStr">
        <is>
          <t>Apply Cisco security patches immediately | Review affected products | Check for workarounds</t>
        </is>
      </c>
      <c r="P2301" s="200" t="inlineStr">
        <is>
          <t>Cisco ASA / Firepower / IOS / FTD / FMC</t>
        </is>
      </c>
      <c r="Q2301" s="200" t="inlineStr">
        <is>
          <t>P3</t>
        </is>
      </c>
      <c r="R2301" s="200" t="inlineStr">
        <is>
          <t>🚫 Block IP at firewall immediately | 🔍 Check logs for existing connections | 🛡️ Add to threat intelligence blocklist</t>
        </is>
      </c>
      <c r="S2301" s="200" t="inlineStr">
        <is>
          <t>Firewall Advisory - Cisco</t>
        </is>
      </c>
      <c r="T2301" s="200" t="n">
        <v>0</v>
      </c>
      <c r="U2301" s="200" t="n">
        <v>0</v>
      </c>
      <c r="V2301" s="200" t="inlineStr">
        <is>
          <t>T1190:Exploit Public-Facing Application | T1133:External Remote Services</t>
        </is>
      </c>
      <c r="W2301" s="200" t="n">
        <v>2</v>
      </c>
      <c r="X2301" s="200" t="inlineStr">
        <is>
          <t>MEDIUM (52%)</t>
        </is>
      </c>
      <c r="Y2301" s="200" t="inlineStr">
        <is>
          <t>CHECK_VENDOR</t>
        </is>
      </c>
      <c r="Z2301" s="200" t="inlineStr">
        <is>
          <t>YES</t>
        </is>
      </c>
      <c r="AA2301" s="200" t="inlineStr">
        <is>
          <t>https://sec.cloudapps.cisco.com/security/center/content/CiscoSecurityAdvisory/cisco-sa-apic-dos-rNus8EFw?vs_f=Cisco%20Security%20Advisory%26vs_cat=Security%20Intelligence%26vs_type=RSS%26vs_p=Cisco%20Application%20Policy%20Infrastructure%20Controller%20Denial%20of%20Service%20Vulnerability%26vs_k=1</t>
        </is>
      </c>
      <c r="AB2301" s="200" t="inlineStr">
        <is>
          <t>NONE</t>
        </is>
      </c>
      <c r="AC2301" s="200" t="n">
        <v>0</v>
      </c>
      <c r="AD2301" s="200" t="inlineStr"/>
    </row>
    <row r="2302">
      <c r="A2302" s="201" t="inlineStr">
        <is>
          <t>FIREWALL_ADVISORY</t>
        </is>
      </c>
      <c r="B2302" s="201" t="inlineStr">
        <is>
          <t>CVE-2025-13942</t>
        </is>
      </c>
      <c r="C2302" s="201" t="inlineStr">
        <is>
          <t xml:space="preserve">Zyxel Advisory: A command injection vulnerability in the UPnP function of the Zyxel EX3510-B0 firmware versions through 5.17(ABUP.15.1)C0 could allow a remote attacker to execute operating system (OS) commands on an </t>
        </is>
      </c>
      <c r="D2302" s="201" t="n">
        <v>9</v>
      </c>
      <c r="E2302" s="201" t="inlineStr">
        <is>
          <t>CRITICAL</t>
        </is>
      </c>
      <c r="F2302" s="201" t="n">
        <v>3</v>
      </c>
      <c r="G2302" s="201" t="n">
        <v>3</v>
      </c>
      <c r="H2302" s="201" t="inlineStr">
        <is>
          <t>CRITICAL</t>
        </is>
      </c>
      <c r="I2302" s="201" t="n">
        <v>18</v>
      </c>
      <c r="J2302" s="201" t="inlineStr">
        <is>
          <t>NO</t>
        </is>
      </c>
      <c r="K2302" s="201" t="inlineStr">
        <is>
          <t>https://nvd.nist.gov/vuln/detail/CVE-2025-13942</t>
        </is>
      </c>
      <c r="L2302" s="201" t="inlineStr">
        <is>
          <t>2026-03-03 18:53</t>
        </is>
      </c>
      <c r="M2302" s="201" t="inlineStr">
        <is>
          <t>YES - Apply vendor patch immediately</t>
        </is>
      </c>
      <c r="N2302" s="201" t="inlineStr">
        <is>
          <t>https://nvd.nist.gov/vuln/detail/CVE-2025-13942</t>
        </is>
      </c>
      <c r="O2302" s="201" t="inlineStr">
        <is>
          <t>Apply Zyxel security patches immediately | Review affected products | Check for workarounds</t>
        </is>
      </c>
      <c r="P2302" s="201" t="inlineStr">
        <is>
          <t>Zyxel Firewall / VPN / NAS / ATP Series</t>
        </is>
      </c>
      <c r="Q2302" s="201" t="inlineStr">
        <is>
          <t>P1</t>
        </is>
      </c>
      <c r="R2302" s="201" t="inlineStr">
        <is>
          <t>🚫 Block IP at firewall immediately | 🔍 Check logs for existing connections | 🛡️ Add to threat intelligence blocklist</t>
        </is>
      </c>
      <c r="S2302" s="201" t="inlineStr">
        <is>
          <t>Firewall Advisory - Zyxel</t>
        </is>
      </c>
      <c r="T2302" s="201" t="n">
        <v>0</v>
      </c>
      <c r="U2302" s="201" t="n">
        <v>0</v>
      </c>
      <c r="V2302" s="201" t="inlineStr">
        <is>
          <t>T1190:Exploit Public-Facing Application | T1133:External Remote Services | T1592.003:Firmware</t>
        </is>
      </c>
      <c r="W2302" s="201" t="n">
        <v>2</v>
      </c>
      <c r="X2302" s="201" t="inlineStr">
        <is>
          <t>MEDIUM (52%)</t>
        </is>
      </c>
      <c r="Y2302" s="201" t="inlineStr">
        <is>
          <t>CHECK_VENDOR</t>
        </is>
      </c>
      <c r="Z2302" s="201" t="inlineStr">
        <is>
          <t>YES</t>
        </is>
      </c>
      <c r="AA2302" s="201" t="inlineStr">
        <is>
          <t>https://nvd.nist.gov/vuln/detail/CVE-2025-13942</t>
        </is>
      </c>
      <c r="AB2302" s="201" t="inlineStr">
        <is>
          <t>NONE</t>
        </is>
      </c>
      <c r="AC2302" s="201" t="n">
        <v>0</v>
      </c>
      <c r="AD2302" s="201" t="inlineStr"/>
    </row>
    <row r="2303">
      <c r="A2303" s="200" t="inlineStr">
        <is>
          <t>FIREWALL_ADVISORY</t>
        </is>
      </c>
      <c r="B2303" s="200" t="inlineStr">
        <is>
          <t>WatchG-ADV</t>
        </is>
      </c>
      <c r="C2303" s="200" t="inlineStr">
        <is>
          <t>WatchGuard Advisory: WatchGuard Firebox System Integrity Check Bypass | WatchGuard Firebox System Integrity Check Bypass Advisory ID &lt;div c</t>
        </is>
      </c>
      <c r="D2303" s="200" t="n">
        <v>7.5</v>
      </c>
      <c r="E2303" s="200" t="inlineStr">
        <is>
          <t>HIGH</t>
        </is>
      </c>
      <c r="F2303" s="200" t="n">
        <v>2</v>
      </c>
      <c r="G2303" s="200" t="n">
        <v>2</v>
      </c>
      <c r="H2303" s="200" t="inlineStr">
        <is>
          <t>MEDIUM</t>
        </is>
      </c>
      <c r="I2303" s="200" t="n">
        <v>11.5</v>
      </c>
      <c r="J2303" s="200" t="inlineStr">
        <is>
          <t>NO</t>
        </is>
      </c>
      <c r="K2303" s="200" t="inlineStr">
        <is>
          <t>https://www.watchguard.com/wgrd-psirt/advisory/wgsa-2026-00005</t>
        </is>
      </c>
      <c r="L2303" s="200" t="inlineStr">
        <is>
          <t>2026-03-03 18:53</t>
        </is>
      </c>
      <c r="M2303" s="200" t="inlineStr">
        <is>
          <t>YES - Apply vendor patch immediately</t>
        </is>
      </c>
      <c r="N2303" s="200" t="inlineStr">
        <is>
          <t>https://www.watchguard.com/wgrd-psirt/advisory/wgsa-2026-00005</t>
        </is>
      </c>
      <c r="O2303" s="200" t="inlineStr">
        <is>
          <t>Apply WatchGuard security patches immediately | Review affected products | Check for workarounds</t>
        </is>
      </c>
      <c r="P2303" s="200" t="inlineStr">
        <is>
          <t>WatchGuard Firebox / FireboxV / WatchGuard Cloud</t>
        </is>
      </c>
      <c r="Q2303" s="200" t="inlineStr">
        <is>
          <t>P3</t>
        </is>
      </c>
      <c r="R2303" s="200" t="inlineStr">
        <is>
          <t>🚫 Block IP at firewall immediately | 🔍 Check logs for existing connections | 🛡️ Add to threat intelligence blocklist</t>
        </is>
      </c>
      <c r="S2303" s="200" t="inlineStr">
        <is>
          <t>Firewall Advisory - WatchGuard</t>
        </is>
      </c>
      <c r="T2303" s="200" t="n">
        <v>0</v>
      </c>
      <c r="U2303" s="200" t="n">
        <v>0</v>
      </c>
      <c r="V2303" s="200" t="inlineStr">
        <is>
          <t>T1190:Exploit Public-Facing Application | T1133:External Remote Services</t>
        </is>
      </c>
      <c r="W2303" s="200" t="n">
        <v>2</v>
      </c>
      <c r="X2303" s="200" t="inlineStr">
        <is>
          <t>MEDIUM (52%)</t>
        </is>
      </c>
      <c r="Y2303" s="200" t="inlineStr">
        <is>
          <t>CHECK_VENDOR</t>
        </is>
      </c>
      <c r="Z2303" s="200" t="inlineStr">
        <is>
          <t>YES</t>
        </is>
      </c>
      <c r="AA2303" s="200" t="inlineStr">
        <is>
          <t>https://www.watchguard.com/wgrd-psirt/advisory/wgsa-2026-00005</t>
        </is>
      </c>
      <c r="AB2303" s="200" t="inlineStr">
        <is>
          <t>NONE</t>
        </is>
      </c>
      <c r="AC2303" s="200" t="n">
        <v>0</v>
      </c>
      <c r="AD2303" s="200" t="inlineStr"/>
    </row>
    <row r="2304">
      <c r="A2304" s="200" t="inlineStr">
        <is>
          <t>FIREWALL_ADVISORY</t>
        </is>
      </c>
      <c r="B2304" s="200" t="inlineStr">
        <is>
          <t>WatchG-ADV</t>
        </is>
      </c>
      <c r="C2304" s="200" t="inlineStr">
        <is>
          <t>WatchGuard Advisory: WatchGuard Firebox Out of Bounds Write Vulnerability | WatchGuard Firebox Out of Bounds Write Vulnerability Advisory ID &lt;d</t>
        </is>
      </c>
      <c r="D2304" s="200" t="n">
        <v>7.5</v>
      </c>
      <c r="E2304" s="200" t="inlineStr">
        <is>
          <t>HIGH</t>
        </is>
      </c>
      <c r="F2304" s="200" t="n">
        <v>2</v>
      </c>
      <c r="G2304" s="200" t="n">
        <v>2</v>
      </c>
      <c r="H2304" s="200" t="inlineStr">
        <is>
          <t>MEDIUM</t>
        </is>
      </c>
      <c r="I2304" s="200" t="n">
        <v>11.5</v>
      </c>
      <c r="J2304" s="200" t="inlineStr">
        <is>
          <t>NO</t>
        </is>
      </c>
      <c r="K2304" s="200" t="inlineStr">
        <is>
          <t>https://www.watchguard.com/wgrd-psirt/advisory/wgsa-2026-00003</t>
        </is>
      </c>
      <c r="L2304" s="200" t="inlineStr">
        <is>
          <t>2026-03-03 18:53</t>
        </is>
      </c>
      <c r="M2304" s="200" t="inlineStr">
        <is>
          <t>YES - Apply vendor patch immediately</t>
        </is>
      </c>
      <c r="N2304" s="200" t="inlineStr">
        <is>
          <t>https://www.watchguard.com/wgrd-psirt/advisory/wgsa-2026-00003</t>
        </is>
      </c>
      <c r="O2304" s="200" t="inlineStr">
        <is>
          <t>Apply WatchGuard security patches immediately | Review affected products | Check for workarounds</t>
        </is>
      </c>
      <c r="P2304" s="200" t="inlineStr">
        <is>
          <t>WatchGuard Firebox / FireboxV / WatchGuard Cloud</t>
        </is>
      </c>
      <c r="Q2304" s="200" t="inlineStr">
        <is>
          <t>P3</t>
        </is>
      </c>
      <c r="R2304" s="200" t="inlineStr">
        <is>
          <t>🚫 Block IP at firewall immediately | 🔍 Check logs for existing connections | 🛡️ Add to threat intelligence blocklist</t>
        </is>
      </c>
      <c r="S2304" s="200" t="inlineStr">
        <is>
          <t>Firewall Advisory - WatchGuard</t>
        </is>
      </c>
      <c r="T2304" s="200" t="n">
        <v>0</v>
      </c>
      <c r="U2304" s="200" t="n">
        <v>0</v>
      </c>
      <c r="V2304" s="200" t="inlineStr">
        <is>
          <t>T1190:Exploit Public-Facing Application | T1133:External Remote Services</t>
        </is>
      </c>
      <c r="W2304" s="200" t="n">
        <v>2</v>
      </c>
      <c r="X2304" s="200" t="inlineStr">
        <is>
          <t>MEDIUM (52%)</t>
        </is>
      </c>
      <c r="Y2304" s="200" t="inlineStr">
        <is>
          <t>CHECK_VENDOR</t>
        </is>
      </c>
      <c r="Z2304" s="200" t="inlineStr">
        <is>
          <t>YES</t>
        </is>
      </c>
      <c r="AA2304" s="200" t="inlineStr">
        <is>
          <t>https://www.watchguard.com/wgrd-psirt/advisory/wgsa-2026-00003</t>
        </is>
      </c>
      <c r="AB2304" s="200" t="inlineStr">
        <is>
          <t>NONE</t>
        </is>
      </c>
      <c r="AC2304" s="200" t="n">
        <v>0</v>
      </c>
      <c r="AD2304" s="200" t="inlineStr"/>
    </row>
    <row r="2305">
      <c r="A2305" s="200" t="inlineStr">
        <is>
          <t>FIREWALL_ADVISORY</t>
        </is>
      </c>
      <c r="B2305" s="200" t="inlineStr">
        <is>
          <t>WatchG-ADV</t>
        </is>
      </c>
      <c r="C2305" s="200" t="inlineStr">
        <is>
          <t>WatchGuard Advisory: WatchGuard Firebox Reflected Cross-Site-Scripting (XSS) Vulnerability in Fireware Web UI | WatchGuard Firebox Reflected Cross-Site-Scripting (XSS) Vulnerability in Fireware Web UI Advisory I</t>
        </is>
      </c>
      <c r="D2305" s="200" t="n">
        <v>7.5</v>
      </c>
      <c r="E2305" s="200" t="inlineStr">
        <is>
          <t>HIGH</t>
        </is>
      </c>
      <c r="F2305" s="200" t="n">
        <v>2</v>
      </c>
      <c r="G2305" s="200" t="n">
        <v>2</v>
      </c>
      <c r="H2305" s="200" t="inlineStr">
        <is>
          <t>MEDIUM</t>
        </is>
      </c>
      <c r="I2305" s="200" t="n">
        <v>11.5</v>
      </c>
      <c r="J2305" s="200" t="inlineStr">
        <is>
          <t>NO</t>
        </is>
      </c>
      <c r="K2305" s="200" t="inlineStr">
        <is>
          <t>https://www.watchguard.com/wgrd-psirt/advisory/wgsa-2026-00004</t>
        </is>
      </c>
      <c r="L2305" s="200" t="inlineStr">
        <is>
          <t>2026-03-03 18:53</t>
        </is>
      </c>
      <c r="M2305" s="200" t="inlineStr">
        <is>
          <t>YES - Apply vendor patch immediately</t>
        </is>
      </c>
      <c r="N2305" s="200" t="inlineStr">
        <is>
          <t>https://www.watchguard.com/wgrd-psirt/advisory/wgsa-2026-00004</t>
        </is>
      </c>
      <c r="O2305" s="200" t="inlineStr">
        <is>
          <t>Apply WatchGuard security patches immediately | Review affected products | Check for workarounds</t>
        </is>
      </c>
      <c r="P2305" s="200" t="inlineStr">
        <is>
          <t>WatchGuard Firebox / FireboxV / WatchGuard Cloud</t>
        </is>
      </c>
      <c r="Q2305" s="200" t="inlineStr">
        <is>
          <t>P3</t>
        </is>
      </c>
      <c r="R2305" s="200" t="inlineStr">
        <is>
          <t>🚫 Block IP at firewall immediately | 🔍 Check logs for existing connections | 🛡️ Add to threat intelligence blocklist</t>
        </is>
      </c>
      <c r="S2305" s="200" t="inlineStr">
        <is>
          <t>Firewall Advisory - WatchGuard</t>
        </is>
      </c>
      <c r="T2305" s="200" t="n">
        <v>0</v>
      </c>
      <c r="U2305" s="200" t="n">
        <v>0</v>
      </c>
      <c r="V2305" s="200" t="inlineStr">
        <is>
          <t>T1190:Exploit Public-Facing Application | T1133:External Remote Services</t>
        </is>
      </c>
      <c r="W2305" s="200" t="n">
        <v>2</v>
      </c>
      <c r="X2305" s="200" t="inlineStr">
        <is>
          <t>MEDIUM (52%)</t>
        </is>
      </c>
      <c r="Y2305" s="200" t="inlineStr">
        <is>
          <t>CHECK_VENDOR</t>
        </is>
      </c>
      <c r="Z2305" s="200" t="inlineStr">
        <is>
          <t>YES</t>
        </is>
      </c>
      <c r="AA2305" s="200" t="inlineStr">
        <is>
          <t>https://www.watchguard.com/wgrd-psirt/advisory/wgsa-2026-00004</t>
        </is>
      </c>
      <c r="AB2305" s="200" t="inlineStr">
        <is>
          <t>NONE</t>
        </is>
      </c>
      <c r="AC2305" s="200" t="n">
        <v>0</v>
      </c>
      <c r="AD2305" s="200" t="inlineStr"/>
    </row>
    <row r="2306">
      <c r="A2306" s="200" t="inlineStr">
        <is>
          <t>FIREWALL_ADVISORY</t>
        </is>
      </c>
      <c r="B2306" s="200" t="inlineStr">
        <is>
          <t>WatchG-ADV</t>
        </is>
      </c>
      <c r="C2306" s="200" t="inlineStr">
        <is>
          <t>WatchGuard Advisory: WatchGuard Firebox LDAP Injection | WatchGuard Firebox LDAP Injection Advisory ID &lt;div class="field__it</t>
        </is>
      </c>
      <c r="D2306" s="200" t="n">
        <v>7.5</v>
      </c>
      <c r="E2306" s="200" t="inlineStr">
        <is>
          <t>HIGH</t>
        </is>
      </c>
      <c r="F2306" s="200" t="n">
        <v>2</v>
      </c>
      <c r="G2306" s="200" t="n">
        <v>2</v>
      </c>
      <c r="H2306" s="200" t="inlineStr">
        <is>
          <t>MEDIUM</t>
        </is>
      </c>
      <c r="I2306" s="200" t="n">
        <v>11.5</v>
      </c>
      <c r="J2306" s="200" t="inlineStr">
        <is>
          <t>NO</t>
        </is>
      </c>
      <c r="K2306" s="200" t="inlineStr">
        <is>
          <t>https://www.watchguard.com/wgrd-psirt/advisory/wgsa-2026-00001</t>
        </is>
      </c>
      <c r="L2306" s="200" t="inlineStr">
        <is>
          <t>2026-03-03 18:53</t>
        </is>
      </c>
      <c r="M2306" s="200" t="inlineStr">
        <is>
          <t>YES - Apply vendor patch immediately</t>
        </is>
      </c>
      <c r="N2306" s="200" t="inlineStr">
        <is>
          <t>https://www.watchguard.com/wgrd-psirt/advisory/wgsa-2026-00001</t>
        </is>
      </c>
      <c r="O2306" s="200" t="inlineStr">
        <is>
          <t>Apply WatchGuard security patches immediately | Review affected products | Check for workarounds</t>
        </is>
      </c>
      <c r="P2306" s="200" t="inlineStr">
        <is>
          <t>WatchGuard Firebox / FireboxV / WatchGuard Cloud</t>
        </is>
      </c>
      <c r="Q2306" s="200" t="inlineStr">
        <is>
          <t>P3</t>
        </is>
      </c>
      <c r="R2306" s="200" t="inlineStr">
        <is>
          <t>🚫 Block IP at firewall immediately | 🔍 Check logs for existing connections | 🛡️ Add to threat intelligence blocklist</t>
        </is>
      </c>
      <c r="S2306" s="200" t="inlineStr">
        <is>
          <t>Firewall Advisory - WatchGuard</t>
        </is>
      </c>
      <c r="T2306" s="200" t="n">
        <v>0</v>
      </c>
      <c r="U2306" s="200" t="n">
        <v>0</v>
      </c>
      <c r="V2306" s="200" t="inlineStr">
        <is>
          <t>T1190:Exploit Public-Facing Application | T1133:External Remote Services</t>
        </is>
      </c>
      <c r="W2306" s="200" t="n">
        <v>2</v>
      </c>
      <c r="X2306" s="200" t="inlineStr">
        <is>
          <t>MEDIUM (52%)</t>
        </is>
      </c>
      <c r="Y2306" s="200" t="inlineStr">
        <is>
          <t>CHECK_VENDOR</t>
        </is>
      </c>
      <c r="Z2306" s="200" t="inlineStr">
        <is>
          <t>YES</t>
        </is>
      </c>
      <c r="AA2306" s="200" t="inlineStr">
        <is>
          <t>https://www.watchguard.com/wgrd-psirt/advisory/wgsa-2026-00001</t>
        </is>
      </c>
      <c r="AB2306" s="200" t="inlineStr">
        <is>
          <t>NONE</t>
        </is>
      </c>
      <c r="AC2306" s="200" t="n">
        <v>0</v>
      </c>
      <c r="AD2306" s="200" t="inlineStr"/>
    </row>
    <row r="2307">
      <c r="A2307" s="200" t="inlineStr">
        <is>
          <t>FIREWALL_ADVISORY</t>
        </is>
      </c>
      <c r="B2307" s="200" t="inlineStr">
        <is>
          <t>WatchG-ADV</t>
        </is>
      </c>
      <c r="C2307" s="200" t="inlineStr">
        <is>
          <t>WatchGuard Advisory: NCP IPSec VPN Client MSI Installer Privilege Escallation (NCPVE-2025-0626) | NCP IPSec VPN Client MSI Installer Privilege Escallation (NCPVE-2025-0626) Advisory ID</t>
        </is>
      </c>
      <c r="D2307" s="200" t="n">
        <v>7.5</v>
      </c>
      <c r="E2307" s="200" t="inlineStr">
        <is>
          <t>HIGH</t>
        </is>
      </c>
      <c r="F2307" s="200" t="n">
        <v>2</v>
      </c>
      <c r="G2307" s="200" t="n">
        <v>2</v>
      </c>
      <c r="H2307" s="200" t="inlineStr">
        <is>
          <t>MEDIUM</t>
        </is>
      </c>
      <c r="I2307" s="200" t="n">
        <v>11.5</v>
      </c>
      <c r="J2307" s="200" t="inlineStr">
        <is>
          <t>NO</t>
        </is>
      </c>
      <c r="K2307" s="200" t="inlineStr">
        <is>
          <t>https://www.watchguard.com/wgrd-psirt/advisory/wgsa-2026-00002</t>
        </is>
      </c>
      <c r="L2307" s="200" t="inlineStr">
        <is>
          <t>2026-03-03 18:53</t>
        </is>
      </c>
      <c r="M2307" s="200" t="inlineStr">
        <is>
          <t>YES - Apply vendor patch immediately</t>
        </is>
      </c>
      <c r="N2307" s="200" t="inlineStr">
        <is>
          <t>https://www.watchguard.com/wgrd-psirt/advisory/wgsa-2026-00002</t>
        </is>
      </c>
      <c r="O2307" s="200" t="inlineStr">
        <is>
          <t>Apply WatchGuard security patches immediately | Review affected products | Check for workarounds</t>
        </is>
      </c>
      <c r="P2307" s="200" t="inlineStr">
        <is>
          <t>WatchGuard Firebox / FireboxV / WatchGuard Cloud</t>
        </is>
      </c>
      <c r="Q2307" s="200" t="inlineStr">
        <is>
          <t>P3</t>
        </is>
      </c>
      <c r="R2307" s="200" t="inlineStr">
        <is>
          <t>🚫 Block IP at firewall immediately | 🔍 Check logs for existing connections | 🛡️ Add to threat intelligence blocklist</t>
        </is>
      </c>
      <c r="S2307" s="200" t="inlineStr">
        <is>
          <t>Firewall Advisory - WatchGuard</t>
        </is>
      </c>
      <c r="T2307" s="200" t="n">
        <v>0</v>
      </c>
      <c r="U2307" s="200" t="n">
        <v>0</v>
      </c>
      <c r="V2307" s="200" t="inlineStr">
        <is>
          <t>T1190:Exploit Public-Facing Application | T1133:External Remote Services</t>
        </is>
      </c>
      <c r="W2307" s="200" t="n">
        <v>2</v>
      </c>
      <c r="X2307" s="200" t="inlineStr">
        <is>
          <t>MEDIUM (52%)</t>
        </is>
      </c>
      <c r="Y2307" s="200" t="inlineStr">
        <is>
          <t>CHECK_VENDOR</t>
        </is>
      </c>
      <c r="Z2307" s="200" t="inlineStr">
        <is>
          <t>YES</t>
        </is>
      </c>
      <c r="AA2307" s="200" t="inlineStr">
        <is>
          <t>https://www.watchguard.com/wgrd-psirt/advisory/wgsa-2026-00002</t>
        </is>
      </c>
      <c r="AB2307" s="200" t="inlineStr">
        <is>
          <t>NONE</t>
        </is>
      </c>
      <c r="AC2307" s="200" t="n">
        <v>0</v>
      </c>
      <c r="AD2307" s="200" t="inlineStr"/>
    </row>
    <row r="2308">
      <c r="A2308" s="201" t="inlineStr">
        <is>
          <t>FIREWALL_ADVISORY</t>
        </is>
      </c>
      <c r="B2308" s="201" t="inlineStr">
        <is>
          <t>CVE-2026-21902</t>
        </is>
      </c>
      <c r="C2308" s="201" t="inlineStr">
        <is>
          <t>Juniper Networks Advisory: An Incorrect Permission Assignment for Critical Resource vulnerability in the On-Box Anomaly detection framework of Juniper Networks Junos OS Evolved on PTX Series allows an unauthenticated, network-b</t>
        </is>
      </c>
      <c r="D2308" s="201" t="n">
        <v>9</v>
      </c>
      <c r="E2308" s="201" t="inlineStr">
        <is>
          <t>CRITICAL</t>
        </is>
      </c>
      <c r="F2308" s="201" t="n">
        <v>3</v>
      </c>
      <c r="G2308" s="201" t="n">
        <v>3</v>
      </c>
      <c r="H2308" s="201" t="inlineStr">
        <is>
          <t>CRITICAL</t>
        </is>
      </c>
      <c r="I2308" s="201" t="n">
        <v>18</v>
      </c>
      <c r="J2308" s="201" t="inlineStr">
        <is>
          <t>NO</t>
        </is>
      </c>
      <c r="K2308" s="201" t="inlineStr">
        <is>
          <t>https://nvd.nist.gov/vuln/detail/CVE-2026-21902</t>
        </is>
      </c>
      <c r="L2308" s="201" t="inlineStr">
        <is>
          <t>2026-03-03 18:53</t>
        </is>
      </c>
      <c r="M2308" s="201" t="inlineStr">
        <is>
          <t>YES - Apply vendor patch immediately</t>
        </is>
      </c>
      <c r="N2308" s="201" t="inlineStr">
        <is>
          <t>https://nvd.nist.gov/vuln/detail/CVE-2026-21902</t>
        </is>
      </c>
      <c r="O2308" s="201" t="inlineStr">
        <is>
          <t>Apply Juniper Networks security patches immediately | Review affected products | Check for workarounds</t>
        </is>
      </c>
      <c r="P2308" s="201" t="inlineStr">
        <is>
          <t>Junos OS / SRX / MX / EX Series</t>
        </is>
      </c>
      <c r="Q2308" s="201" t="inlineStr">
        <is>
          <t>P1</t>
        </is>
      </c>
      <c r="R2308" s="201" t="inlineStr">
        <is>
          <t>🚫 Block IP at firewall immediately | 🔍 Check logs for existing connections | 🛡️ Add to threat intelligence blocklist</t>
        </is>
      </c>
      <c r="S2308" s="201" t="inlineStr">
        <is>
          <t>Firewall Advisory - Juniper Networks</t>
        </is>
      </c>
      <c r="T2308" s="201" t="n">
        <v>0</v>
      </c>
      <c r="U2308" s="201" t="n">
        <v>0</v>
      </c>
      <c r="V2308" s="201" t="inlineStr">
        <is>
          <t>T1190:Exploit Public-Facing Application | T1133:External Remote Services</t>
        </is>
      </c>
      <c r="W2308" s="201" t="n">
        <v>2</v>
      </c>
      <c r="X2308" s="201" t="inlineStr">
        <is>
          <t>MEDIUM (52%)</t>
        </is>
      </c>
      <c r="Y2308" s="201" t="inlineStr">
        <is>
          <t>CHECK_VENDOR</t>
        </is>
      </c>
      <c r="Z2308" s="201" t="inlineStr">
        <is>
          <t>YES</t>
        </is>
      </c>
      <c r="AA2308" s="201" t="inlineStr">
        <is>
          <t>https://nvd.nist.gov/vuln/detail/CVE-2026-21902</t>
        </is>
      </c>
      <c r="AB2308" s="201" t="inlineStr">
        <is>
          <t>NONE</t>
        </is>
      </c>
      <c r="AC2308" s="201" t="n">
        <v>0</v>
      </c>
      <c r="AD2308" s="201" t="inlineStr"/>
    </row>
    <row r="2309">
      <c r="A2309" s="200" t="inlineStr">
        <is>
          <t>ZDI_ADVISORY</t>
        </is>
      </c>
      <c r="B2309" s="200" t="inlineStr">
        <is>
          <t>ZDI-26-132</t>
        </is>
      </c>
      <c r="C2309" s="200" t="inlineStr">
        <is>
          <t>ZDI Published 0-Day: ZDI-26-132: Siemens SINEC NMS Uncontrolled Search Path Element Local Privilege Escalation Vulnerability | CVEs: CVE-2026-25656 | Product: See ZDI advisory</t>
        </is>
      </c>
      <c r="D2309" s="200" t="n">
        <v>7.5</v>
      </c>
      <c r="E2309" s="200" t="inlineStr">
        <is>
          <t>HIGH</t>
        </is>
      </c>
      <c r="F2309" s="200" t="n">
        <v>3</v>
      </c>
      <c r="G2309" s="200" t="n">
        <v>3</v>
      </c>
      <c r="H2309" s="200" t="inlineStr">
        <is>
          <t>CRITICAL</t>
        </is>
      </c>
      <c r="I2309" s="200" t="n">
        <v>16.5</v>
      </c>
      <c r="J2309" s="200" t="inlineStr">
        <is>
          <t>NO</t>
        </is>
      </c>
      <c r="K2309" s="200" t="inlineStr">
        <is>
          <t>http://www.zerodayinitiative.com/advisories/ZDI-26-132/</t>
        </is>
      </c>
      <c r="L2309" s="200" t="inlineStr">
        <is>
          <t>2026-02-25 06:00</t>
        </is>
      </c>
      <c r="M2309" s="200" t="inlineStr">
        <is>
          <t>CHECK_VENDOR - ZDI published, vendor patch may be pending</t>
        </is>
      </c>
      <c r="N2309" s="200" t="inlineStr">
        <is>
          <t>http://www.zerodayinitiative.com/advisories/ZDI-26-132/</t>
        </is>
      </c>
      <c r="O2309" s="200" t="inlineStr">
        <is>
          <t>ZDI-published 0-day: apply vendor patch IMMEDIATELY | CVEs: CVE-2026-25656</t>
        </is>
      </c>
      <c r="P2309" s="200" t="inlineStr">
        <is>
          <t>See ZDI advisory</t>
        </is>
      </c>
      <c r="Q2309" s="200" t="inlineStr">
        <is>
          <t>P1</t>
        </is>
      </c>
      <c r="R2309" s="200" t="inlineStr">
        <is>
          <t>🎯 ZDI-published 0-day: apply vendor patch immediately | ⚠️ Check ZDI advisory page for workarounds | 🔍 Hunt for exploitation attempts in logs</t>
        </is>
      </c>
      <c r="S2309" s="200" t="inlineStr">
        <is>
          <t>ZDI 0-day advisory - no IP context</t>
        </is>
      </c>
      <c r="T2309" s="200" t="n">
        <v>0.0001</v>
      </c>
      <c r="U2309" s="200" t="n">
        <v>0.0043</v>
      </c>
      <c r="V2309" s="200" t="inlineStr">
        <is>
          <t>T1068:Exploitation for Privilege Escalation</t>
        </is>
      </c>
      <c r="W2309" s="200" t="n">
        <v>2</v>
      </c>
      <c r="X2309" s="200" t="inlineStr">
        <is>
          <t>CONFIRMED (82%)</t>
        </is>
      </c>
      <c r="Y2309" s="200" t="inlineStr">
        <is>
          <t>YES</t>
        </is>
      </c>
      <c r="Z2309" s="200" t="inlineStr">
        <is>
          <t>CHECK_VENDOR</t>
        </is>
      </c>
      <c r="AA2309" s="200" t="inlineStr">
        <is>
          <t>https://security.snyk.io/vuln/CVE-2026-25656</t>
        </is>
      </c>
      <c r="AB2309" s="200" t="inlineStr">
        <is>
          <t>http://www.zerodayinitiative.com/advisories/ZDI-26-132/</t>
        </is>
      </c>
      <c r="AC2309" s="200" t="n">
        <v>0</v>
      </c>
      <c r="AD2309" s="200" t="inlineStr"/>
    </row>
    <row r="2310">
      <c r="A2310" s="200" t="inlineStr">
        <is>
          <t>ZDI_ADVISORY</t>
        </is>
      </c>
      <c r="B2310" s="200" t="inlineStr">
        <is>
          <t>ZDI-26-131</t>
        </is>
      </c>
      <c r="C2310" s="200" t="inlineStr">
        <is>
          <t>ZDI Published 0-Day: ZDI-26-131: Siemens SINEC NMS Uncontrolled Search Path Element Local Privilege Escalation Vulnerability | CVEs: CVE-2026-25655 | Product: See ZDI advisory</t>
        </is>
      </c>
      <c r="D2310" s="200" t="n">
        <v>7.5</v>
      </c>
      <c r="E2310" s="200" t="inlineStr">
        <is>
          <t>HIGH</t>
        </is>
      </c>
      <c r="F2310" s="200" t="n">
        <v>3</v>
      </c>
      <c r="G2310" s="200" t="n">
        <v>3</v>
      </c>
      <c r="H2310" s="200" t="inlineStr">
        <is>
          <t>CRITICAL</t>
        </is>
      </c>
      <c r="I2310" s="200" t="n">
        <v>16.5</v>
      </c>
      <c r="J2310" s="200" t="inlineStr">
        <is>
          <t>NO</t>
        </is>
      </c>
      <c r="K2310" s="200" t="inlineStr">
        <is>
          <t>http://www.zerodayinitiative.com/advisories/ZDI-26-131/</t>
        </is>
      </c>
      <c r="L2310" s="200" t="inlineStr">
        <is>
          <t>2026-02-25 06:00</t>
        </is>
      </c>
      <c r="M2310" s="200" t="inlineStr">
        <is>
          <t>CHECK_VENDOR - ZDI published, vendor patch may be pending</t>
        </is>
      </c>
      <c r="N2310" s="200" t="inlineStr">
        <is>
          <t>http://www.zerodayinitiative.com/advisories/ZDI-26-131/</t>
        </is>
      </c>
      <c r="O2310" s="200" t="inlineStr">
        <is>
          <t>ZDI-published 0-day: apply vendor patch IMMEDIATELY | CVEs: CVE-2026-25655</t>
        </is>
      </c>
      <c r="P2310" s="200" t="inlineStr">
        <is>
          <t>See ZDI advisory</t>
        </is>
      </c>
      <c r="Q2310" s="200" t="inlineStr">
        <is>
          <t>P1</t>
        </is>
      </c>
      <c r="R2310" s="200" t="inlineStr">
        <is>
          <t>🎯 ZDI-published 0-day: apply vendor patch immediately | ⚠️ Check ZDI advisory page for workarounds | 🔍 Hunt for exploitation attempts in logs</t>
        </is>
      </c>
      <c r="S2310" s="200" t="inlineStr">
        <is>
          <t>ZDI 0-day advisory - no IP context</t>
        </is>
      </c>
      <c r="T2310" s="200" t="n">
        <v>0.0001</v>
      </c>
      <c r="U2310" s="200" t="n">
        <v>0.0043</v>
      </c>
      <c r="V2310" s="200" t="inlineStr">
        <is>
          <t>T1068:Exploitation for Privilege Escalation</t>
        </is>
      </c>
      <c r="W2310" s="200" t="n">
        <v>2</v>
      </c>
      <c r="X2310" s="200" t="inlineStr">
        <is>
          <t>CONFIRMED (82%)</t>
        </is>
      </c>
      <c r="Y2310" s="200" t="inlineStr">
        <is>
          <t>YES</t>
        </is>
      </c>
      <c r="Z2310" s="200" t="inlineStr">
        <is>
          <t>CHECK_VENDOR</t>
        </is>
      </c>
      <c r="AA2310" s="200" t="inlineStr">
        <is>
          <t>https://security.snyk.io/vuln/CVE-2026-25655</t>
        </is>
      </c>
      <c r="AB2310" s="200" t="inlineStr">
        <is>
          <t>http://www.zerodayinitiative.com/advisories/ZDI-26-131/</t>
        </is>
      </c>
      <c r="AC2310" s="200" t="n">
        <v>0</v>
      </c>
      <c r="AD2310" s="200" t="inlineStr"/>
    </row>
    <row r="2311">
      <c r="A2311" s="200" t="inlineStr">
        <is>
          <t>ZDI_ADVISORY</t>
        </is>
      </c>
      <c r="B2311" s="200" t="inlineStr">
        <is>
          <t>ZDI-26-130</t>
        </is>
      </c>
      <c r="C2311" s="200" t="inlineStr">
        <is>
          <t>ZDI Published 0-Day: ZDI-26-130: IceWarp collaboration Directory Traversal Information Disclosure Vulnerability | CVEs: CVE-2026-2493 | Product: See ZDI advisory</t>
        </is>
      </c>
      <c r="D2311" s="200" t="n">
        <v>7.5</v>
      </c>
      <c r="E2311" s="200" t="inlineStr">
        <is>
          <t>HIGH</t>
        </is>
      </c>
      <c r="F2311" s="200" t="n">
        <v>3</v>
      </c>
      <c r="G2311" s="200" t="n">
        <v>3</v>
      </c>
      <c r="H2311" s="200" t="inlineStr">
        <is>
          <t>CRITICAL</t>
        </is>
      </c>
      <c r="I2311" s="200" t="n">
        <v>16.5</v>
      </c>
      <c r="J2311" s="200" t="inlineStr">
        <is>
          <t>NO</t>
        </is>
      </c>
      <c r="K2311" s="200" t="inlineStr">
        <is>
          <t>http://www.zerodayinitiative.com/advisories/ZDI-26-130/</t>
        </is>
      </c>
      <c r="L2311" s="200" t="inlineStr">
        <is>
          <t>2026-02-25 06:00</t>
        </is>
      </c>
      <c r="M2311" s="200" t="inlineStr">
        <is>
          <t>CHECK_VENDOR - ZDI published, vendor patch may be pending</t>
        </is>
      </c>
      <c r="N2311" s="200" t="inlineStr">
        <is>
          <t>http://www.zerodayinitiative.com/advisories/ZDI-26-130/</t>
        </is>
      </c>
      <c r="O2311" s="200" t="inlineStr">
        <is>
          <t>ZDI-published 0-day: apply vendor patch IMMEDIATELY | CVEs: CVE-2026-2493</t>
        </is>
      </c>
      <c r="P2311" s="200" t="inlineStr">
        <is>
          <t>See ZDI advisory</t>
        </is>
      </c>
      <c r="Q2311" s="200" t="inlineStr">
        <is>
          <t>P1</t>
        </is>
      </c>
      <c r="R2311" s="200" t="inlineStr">
        <is>
          <t>🎯 ZDI-published 0-day: apply vendor patch immediately | ⚠️ Check ZDI advisory page for workarounds | 🔍 Hunt for exploitation attempts in logs</t>
        </is>
      </c>
      <c r="S2311" s="200" t="inlineStr">
        <is>
          <t>ZDI 0-day advisory - no IP context</t>
        </is>
      </c>
      <c r="T2311" s="200" t="n">
        <v>0</v>
      </c>
      <c r="U2311" s="200" t="n">
        <v>0</v>
      </c>
      <c r="V2311" s="200" t="inlineStr">
        <is>
          <t>T1083:File and Directory Discovery | T1213:Data from Information Repositories</t>
        </is>
      </c>
      <c r="W2311" s="200" t="n">
        <v>2</v>
      </c>
      <c r="X2311" s="200" t="inlineStr">
        <is>
          <t>CONFIRMED (82%)</t>
        </is>
      </c>
      <c r="Y2311" s="200" t="inlineStr">
        <is>
          <t>YES</t>
        </is>
      </c>
      <c r="Z2311" s="200" t="inlineStr">
        <is>
          <t>CHECK_VENDOR</t>
        </is>
      </c>
      <c r="AA2311" s="200" t="inlineStr">
        <is>
          <t>https://security.snyk.io/vuln/CVE-2026-2493</t>
        </is>
      </c>
      <c r="AB2311" s="200" t="inlineStr">
        <is>
          <t>http://www.zerodayinitiative.com/advisories/ZDI-26-130/</t>
        </is>
      </c>
      <c r="AC2311" s="200" t="n">
        <v>0</v>
      </c>
      <c r="AD2311" s="200" t="inlineStr"/>
    </row>
    <row r="2312">
      <c r="A2312" s="200" t="inlineStr">
        <is>
          <t>ZDI_ADVISORY</t>
        </is>
      </c>
      <c r="B2312" s="200" t="inlineStr">
        <is>
          <t>ZDI-26-129</t>
        </is>
      </c>
      <c r="C2312" s="200" t="inlineStr">
        <is>
          <t>ZDI Published 0-Day: ZDI-26-129: Socomec DIRIS A-40 HTTP API Authentication Bypass Vulnerability | CVEs: CVE-2026-2491 | Product: See ZDI advisory</t>
        </is>
      </c>
      <c r="D2312" s="200" t="n">
        <v>7.5</v>
      </c>
      <c r="E2312" s="200" t="inlineStr">
        <is>
          <t>HIGH</t>
        </is>
      </c>
      <c r="F2312" s="200" t="n">
        <v>3</v>
      </c>
      <c r="G2312" s="200" t="n">
        <v>3</v>
      </c>
      <c r="H2312" s="200" t="inlineStr">
        <is>
          <t>CRITICAL</t>
        </is>
      </c>
      <c r="I2312" s="200" t="n">
        <v>16.5</v>
      </c>
      <c r="J2312" s="200" t="inlineStr">
        <is>
          <t>NO</t>
        </is>
      </c>
      <c r="K2312" s="200" t="inlineStr">
        <is>
          <t>http://www.zerodayinitiative.com/advisories/ZDI-26-129/</t>
        </is>
      </c>
      <c r="L2312" s="200" t="inlineStr">
        <is>
          <t>2026-02-25 06:00</t>
        </is>
      </c>
      <c r="M2312" s="200" t="inlineStr">
        <is>
          <t>CHECK_VENDOR - ZDI published, vendor patch may be pending</t>
        </is>
      </c>
      <c r="N2312" s="200" t="inlineStr">
        <is>
          <t>http://www.zerodayinitiative.com/advisories/ZDI-26-129/</t>
        </is>
      </c>
      <c r="O2312" s="200" t="inlineStr">
        <is>
          <t>ZDI-published 0-day: apply vendor patch IMMEDIATELY | CVEs: CVE-2026-2491</t>
        </is>
      </c>
      <c r="P2312" s="200" t="inlineStr">
        <is>
          <t>See ZDI advisory</t>
        </is>
      </c>
      <c r="Q2312" s="200" t="inlineStr">
        <is>
          <t>P1</t>
        </is>
      </c>
      <c r="R2312" s="200" t="inlineStr">
        <is>
          <t>🎯 ZDI-published 0-day: apply vendor patch immediately | ⚠️ Check ZDI advisory page for workarounds | 🔍 Hunt for exploitation attempts in logs</t>
        </is>
      </c>
      <c r="S2312" s="200" t="inlineStr">
        <is>
          <t>ZDI 0-day advisory - no IP context</t>
        </is>
      </c>
      <c r="T2312" s="200" t="n">
        <v>0</v>
      </c>
      <c r="U2312" s="200" t="n">
        <v>0</v>
      </c>
      <c r="V2312" s="200" t="inlineStr">
        <is>
          <t>T1078:Valid Accounts</t>
        </is>
      </c>
      <c r="W2312" s="200" t="n">
        <v>2</v>
      </c>
      <c r="X2312" s="200" t="inlineStr">
        <is>
          <t>CONFIRMED (82%)</t>
        </is>
      </c>
      <c r="Y2312" s="200" t="inlineStr">
        <is>
          <t>YES</t>
        </is>
      </c>
      <c r="Z2312" s="200" t="inlineStr">
        <is>
          <t>CHECK_VENDOR</t>
        </is>
      </c>
      <c r="AA2312" s="200" t="inlineStr">
        <is>
          <t>https://security.snyk.io/vuln/CVE-2026-2491</t>
        </is>
      </c>
      <c r="AB2312" s="200" t="inlineStr">
        <is>
          <t>http://www.zerodayinitiative.com/advisories/ZDI-26-129/</t>
        </is>
      </c>
      <c r="AC2312" s="200" t="n">
        <v>0</v>
      </c>
      <c r="AD2312" s="200" t="inlineStr"/>
    </row>
    <row r="2313">
      <c r="A2313" s="200" t="inlineStr">
        <is>
          <t>ZDI_ADVISORY</t>
        </is>
      </c>
      <c r="B2313" s="200" t="inlineStr">
        <is>
          <t>ZDI-26-128</t>
        </is>
      </c>
      <c r="C2313" s="200" t="inlineStr">
        <is>
          <t>ZDI Published 0-Day: ZDI-26-128: (Pwn2Own) Ubiquiti Networks AI Pro Uncaught Exception Denial-of-Service Vulnerability | CVEs: CVE-2026-21634 | Product: See ZDI advisory</t>
        </is>
      </c>
      <c r="D2313" s="200" t="n">
        <v>7.5</v>
      </c>
      <c r="E2313" s="200" t="inlineStr">
        <is>
          <t>HIGH</t>
        </is>
      </c>
      <c r="F2313" s="200" t="n">
        <v>3</v>
      </c>
      <c r="G2313" s="200" t="n">
        <v>3</v>
      </c>
      <c r="H2313" s="200" t="inlineStr">
        <is>
          <t>CRITICAL</t>
        </is>
      </c>
      <c r="I2313" s="200" t="n">
        <v>16.5</v>
      </c>
      <c r="J2313" s="200" t="inlineStr">
        <is>
          <t>NO</t>
        </is>
      </c>
      <c r="K2313" s="200" t="inlineStr">
        <is>
          <t>http://www.zerodayinitiative.com/advisories/ZDI-26-128/</t>
        </is>
      </c>
      <c r="L2313" s="200" t="inlineStr">
        <is>
          <t>2026-02-25 06:00</t>
        </is>
      </c>
      <c r="M2313" s="200" t="inlineStr">
        <is>
          <t>CHECK_VENDOR - ZDI published, vendor patch may be pending</t>
        </is>
      </c>
      <c r="N2313" s="200" t="inlineStr">
        <is>
          <t>http://www.zerodayinitiative.com/advisories/ZDI-26-128/</t>
        </is>
      </c>
      <c r="O2313" s="200" t="inlineStr">
        <is>
          <t>ZDI-published 0-day: apply vendor patch IMMEDIATELY | CVEs: CVE-2026-21634</t>
        </is>
      </c>
      <c r="P2313" s="200" t="inlineStr">
        <is>
          <t>See ZDI advisory</t>
        </is>
      </c>
      <c r="Q2313" s="200" t="inlineStr">
        <is>
          <t>P1</t>
        </is>
      </c>
      <c r="R2313" s="200" t="inlineStr">
        <is>
          <t>🎯 ZDI-published 0-day: apply vendor patch immediately | ⚠️ Check ZDI advisory page for workarounds | 🔍 Hunt for exploitation attempts in logs</t>
        </is>
      </c>
      <c r="S2313" s="200" t="inlineStr">
        <is>
          <t>ZDI 0-day advisory - no IP context</t>
        </is>
      </c>
      <c r="T2313" s="200" t="n">
        <v>0.0002</v>
      </c>
      <c r="U2313" s="200" t="n">
        <v>0.0518</v>
      </c>
      <c r="V2313" s="200" t="inlineStr">
        <is>
          <t>T1190:Exploit Public-Facing Application</t>
        </is>
      </c>
      <c r="W2313" s="200" t="n">
        <v>2</v>
      </c>
      <c r="X2313" s="200" t="inlineStr">
        <is>
          <t>CONFIRMED (82%)</t>
        </is>
      </c>
      <c r="Y2313" s="200" t="inlineStr">
        <is>
          <t>YES</t>
        </is>
      </c>
      <c r="Z2313" s="200" t="inlineStr">
        <is>
          <t>CHECK_VENDOR</t>
        </is>
      </c>
      <c r="AA2313" s="200" t="inlineStr">
        <is>
          <t>https://security.snyk.io/vuln/CVE-2026-21634</t>
        </is>
      </c>
      <c r="AB2313" s="200" t="inlineStr">
        <is>
          <t>http://www.zerodayinitiative.com/advisories/ZDI-26-128/</t>
        </is>
      </c>
      <c r="AC2313" s="200" t="n">
        <v>0</v>
      </c>
      <c r="AD2313" s="200" t="inlineStr"/>
    </row>
    <row r="2314">
      <c r="A2314" s="200" t="inlineStr">
        <is>
          <t>ZDI_ADVISORY</t>
        </is>
      </c>
      <c r="B2314" s="200" t="inlineStr">
        <is>
          <t>ZDI-26-127</t>
        </is>
      </c>
      <c r="C2314" s="200" t="inlineStr">
        <is>
          <t>ZDI Published 0-Day: ZDI-26-127: (Pwn2Own) Ubiquiti Networks AI Pro Cleartext Transmission Information Disclosure Vulnerability | CVEs: CVE-2026-21633 | Product: See ZDI advisory</t>
        </is>
      </c>
      <c r="D2314" s="200" t="n">
        <v>7.5</v>
      </c>
      <c r="E2314" s="200" t="inlineStr">
        <is>
          <t>HIGH</t>
        </is>
      </c>
      <c r="F2314" s="200" t="n">
        <v>3</v>
      </c>
      <c r="G2314" s="200" t="n">
        <v>3</v>
      </c>
      <c r="H2314" s="200" t="inlineStr">
        <is>
          <t>CRITICAL</t>
        </is>
      </c>
      <c r="I2314" s="200" t="n">
        <v>16.5</v>
      </c>
      <c r="J2314" s="200" t="inlineStr">
        <is>
          <t>NO</t>
        </is>
      </c>
      <c r="K2314" s="200" t="inlineStr">
        <is>
          <t>http://www.zerodayinitiative.com/advisories/ZDI-26-127/</t>
        </is>
      </c>
      <c r="L2314" s="200" t="inlineStr">
        <is>
          <t>2026-02-25 06:00</t>
        </is>
      </c>
      <c r="M2314" s="200" t="inlineStr">
        <is>
          <t>CHECK_VENDOR - ZDI published, vendor patch may be pending</t>
        </is>
      </c>
      <c r="N2314" s="200" t="inlineStr">
        <is>
          <t>http://www.zerodayinitiative.com/advisories/ZDI-26-127/</t>
        </is>
      </c>
      <c r="O2314" s="200" t="inlineStr">
        <is>
          <t>ZDI-published 0-day: apply vendor patch IMMEDIATELY | CVEs: CVE-2026-21633</t>
        </is>
      </c>
      <c r="P2314" s="200" t="inlineStr">
        <is>
          <t>See ZDI advisory</t>
        </is>
      </c>
      <c r="Q2314" s="200" t="inlineStr">
        <is>
          <t>P1</t>
        </is>
      </c>
      <c r="R2314" s="200" t="inlineStr">
        <is>
          <t>🎯 ZDI-published 0-day: apply vendor patch immediately | ⚠️ Check ZDI advisory page for workarounds | 🔍 Hunt for exploitation attempts in logs</t>
        </is>
      </c>
      <c r="S2314" s="200" t="inlineStr">
        <is>
          <t>ZDI 0-day advisory - no IP context</t>
        </is>
      </c>
      <c r="T2314" s="200" t="n">
        <v>0.0005</v>
      </c>
      <c r="U2314" s="200" t="n">
        <v>0.1387</v>
      </c>
      <c r="V2314" s="200" t="inlineStr">
        <is>
          <t>T1213:Data from Information Repositories</t>
        </is>
      </c>
      <c r="W2314" s="200" t="n">
        <v>2</v>
      </c>
      <c r="X2314" s="200" t="inlineStr">
        <is>
          <t>CONFIRMED (82%)</t>
        </is>
      </c>
      <c r="Y2314" s="200" t="inlineStr">
        <is>
          <t>YES</t>
        </is>
      </c>
      <c r="Z2314" s="200" t="inlineStr">
        <is>
          <t>CHECK_VENDOR</t>
        </is>
      </c>
      <c r="AA2314" s="200" t="inlineStr">
        <is>
          <t>https://security.snyk.io/vuln/CVE-2026-21633</t>
        </is>
      </c>
      <c r="AB2314" s="200" t="inlineStr">
        <is>
          <t>http://www.zerodayinitiative.com/advisories/ZDI-26-127/</t>
        </is>
      </c>
      <c r="AC2314" s="200" t="n">
        <v>0</v>
      </c>
      <c r="AD2314" s="200" t="inlineStr"/>
    </row>
    <row r="2315">
      <c r="A2315" s="200" t="inlineStr">
        <is>
          <t>ZDI_ADVISORY</t>
        </is>
      </c>
      <c r="B2315" s="200" t="inlineStr">
        <is>
          <t>ZDI-26-126</t>
        </is>
      </c>
      <c r="C2315" s="200" t="inlineStr">
        <is>
          <t>ZDI Published 0-Day: ZDI-26-126: (Pwn2Own) Ubiquiti Networks AI Pro Discovery Protocol Missing Encryption Protocol Downgrade Vulnerability | CVEs: CVE-2026-21633 | Product: See ZDI advisory</t>
        </is>
      </c>
      <c r="D2315" s="200" t="n">
        <v>7.5</v>
      </c>
      <c r="E2315" s="200" t="inlineStr">
        <is>
          <t>HIGH</t>
        </is>
      </c>
      <c r="F2315" s="200" t="n">
        <v>3</v>
      </c>
      <c r="G2315" s="200" t="n">
        <v>3</v>
      </c>
      <c r="H2315" s="200" t="inlineStr">
        <is>
          <t>CRITICAL</t>
        </is>
      </c>
      <c r="I2315" s="200" t="n">
        <v>16.5</v>
      </c>
      <c r="J2315" s="200" t="inlineStr">
        <is>
          <t>NO</t>
        </is>
      </c>
      <c r="K2315" s="200" t="inlineStr">
        <is>
          <t>http://www.zerodayinitiative.com/advisories/ZDI-26-126/</t>
        </is>
      </c>
      <c r="L2315" s="200" t="inlineStr">
        <is>
          <t>2026-02-25 06:00</t>
        </is>
      </c>
      <c r="M2315" s="200" t="inlineStr">
        <is>
          <t>CHECK_VENDOR - ZDI published, vendor patch may be pending</t>
        </is>
      </c>
      <c r="N2315" s="200" t="inlineStr">
        <is>
          <t>http://www.zerodayinitiative.com/advisories/ZDI-26-126/</t>
        </is>
      </c>
      <c r="O2315" s="200" t="inlineStr">
        <is>
          <t>ZDI-published 0-day: apply vendor patch IMMEDIATELY | CVEs: CVE-2026-21633</t>
        </is>
      </c>
      <c r="P2315" s="200" t="inlineStr">
        <is>
          <t>See ZDI advisory</t>
        </is>
      </c>
      <c r="Q2315" s="200" t="inlineStr">
        <is>
          <t>P1</t>
        </is>
      </c>
      <c r="R2315" s="200" t="inlineStr">
        <is>
          <t>🎯 ZDI-published 0-day: apply vendor patch immediately | ⚠️ Check ZDI advisory page for workarounds | 🔍 Hunt for exploitation attempts in logs</t>
        </is>
      </c>
      <c r="S2315" s="200" t="inlineStr">
        <is>
          <t>ZDI 0-day advisory - no IP context</t>
        </is>
      </c>
      <c r="T2315" s="200" t="n">
        <v>0.0005</v>
      </c>
      <c r="U2315" s="200" t="n">
        <v>0.1387</v>
      </c>
      <c r="V2315" s="200" t="inlineStr">
        <is>
          <t>T1190:Exploit Public-Facing Application</t>
        </is>
      </c>
      <c r="W2315" s="200" t="n">
        <v>2</v>
      </c>
      <c r="X2315" s="200" t="inlineStr">
        <is>
          <t>CONFIRMED (82%)</t>
        </is>
      </c>
      <c r="Y2315" s="200" t="inlineStr">
        <is>
          <t>YES</t>
        </is>
      </c>
      <c r="Z2315" s="200" t="inlineStr">
        <is>
          <t>CHECK_VENDOR</t>
        </is>
      </c>
      <c r="AA2315" s="200" t="inlineStr">
        <is>
          <t>https://security.snyk.io/vuln/CVE-2026-21633</t>
        </is>
      </c>
      <c r="AB2315" s="200" t="inlineStr">
        <is>
          <t>http://www.zerodayinitiative.com/advisories/ZDI-26-126/</t>
        </is>
      </c>
      <c r="AC2315" s="200" t="n">
        <v>0</v>
      </c>
      <c r="AD2315" s="200" t="inlineStr"/>
    </row>
    <row r="2316">
      <c r="A2316" s="200" t="inlineStr">
        <is>
          <t>ZDI_ADVISORY</t>
        </is>
      </c>
      <c r="B2316" s="200" t="inlineStr">
        <is>
          <t>ZDI-26-125</t>
        </is>
      </c>
      <c r="C2316" s="200" t="inlineStr">
        <is>
          <t>ZDI Published 0-Day: ZDI-26-125: Docker Desktop grpcfuse Kernel Module Out-Of-Bounds Read Information Disclosure Vulnerability | CVEs: CVE-2026-2664 | Product: See ZDI advisory</t>
        </is>
      </c>
      <c r="D2316" s="200" t="n">
        <v>7.5</v>
      </c>
      <c r="E2316" s="200" t="inlineStr">
        <is>
          <t>HIGH</t>
        </is>
      </c>
      <c r="F2316" s="200" t="n">
        <v>3</v>
      </c>
      <c r="G2316" s="200" t="n">
        <v>3</v>
      </c>
      <c r="H2316" s="200" t="inlineStr">
        <is>
          <t>CRITICAL</t>
        </is>
      </c>
      <c r="I2316" s="200" t="n">
        <v>16.5</v>
      </c>
      <c r="J2316" s="200" t="inlineStr">
        <is>
          <t>NO</t>
        </is>
      </c>
      <c r="K2316" s="200" t="inlineStr">
        <is>
          <t>http://www.zerodayinitiative.com/advisories/ZDI-26-125/</t>
        </is>
      </c>
      <c r="L2316" s="200" t="inlineStr">
        <is>
          <t>2026-02-25 06:00</t>
        </is>
      </c>
      <c r="M2316" s="200" t="inlineStr">
        <is>
          <t>CHECK_VENDOR - ZDI published, vendor patch may be pending</t>
        </is>
      </c>
      <c r="N2316" s="200" t="inlineStr">
        <is>
          <t>http://www.zerodayinitiative.com/advisories/ZDI-26-125/</t>
        </is>
      </c>
      <c r="O2316" s="200" t="inlineStr">
        <is>
          <t>ZDI-published 0-day: apply vendor patch IMMEDIATELY | CVEs: CVE-2026-2664</t>
        </is>
      </c>
      <c r="P2316" s="200" t="inlineStr">
        <is>
          <t>See ZDI advisory</t>
        </is>
      </c>
      <c r="Q2316" s="200" t="inlineStr">
        <is>
          <t>P1</t>
        </is>
      </c>
      <c r="R2316" s="200" t="inlineStr">
        <is>
          <t>🎯 ZDI-published 0-day: apply vendor patch immediately | ⚠️ Check ZDI advisory page for workarounds | 🔍 Hunt for exploitation attempts in logs</t>
        </is>
      </c>
      <c r="S2316" s="200" t="inlineStr">
        <is>
          <t>ZDI 0-day advisory - no IP context</t>
        </is>
      </c>
      <c r="T2316" s="200" t="n">
        <v>0.0001</v>
      </c>
      <c r="U2316" s="200" t="n">
        <v>0.0225</v>
      </c>
      <c r="V2316" s="200" t="inlineStr">
        <is>
          <t>T1203:Exploitation for Client Execution | T1213:Data from Information Repositories</t>
        </is>
      </c>
      <c r="W2316" s="200" t="n">
        <v>2</v>
      </c>
      <c r="X2316" s="200" t="inlineStr">
        <is>
          <t>CONFIRMED (82%)</t>
        </is>
      </c>
      <c r="Y2316" s="200" t="inlineStr">
        <is>
          <t>YES</t>
        </is>
      </c>
      <c r="Z2316" s="200" t="inlineStr">
        <is>
          <t>CHECK_VENDOR</t>
        </is>
      </c>
      <c r="AA2316" s="200" t="inlineStr">
        <is>
          <t>https://security.snyk.io/vuln/CVE-2026-2664</t>
        </is>
      </c>
      <c r="AB2316" s="200" t="inlineStr">
        <is>
          <t>http://www.zerodayinitiative.com/advisories/ZDI-26-125/</t>
        </is>
      </c>
      <c r="AC2316" s="200" t="n">
        <v>0</v>
      </c>
      <c r="AD2316" s="200" t="inlineStr"/>
    </row>
    <row r="2317">
      <c r="A2317" s="200" t="inlineStr">
        <is>
          <t>ZDI_ADVISORY</t>
        </is>
      </c>
      <c r="B2317" s="200" t="inlineStr">
        <is>
          <t>ZDI-26-124</t>
        </is>
      </c>
      <c r="C2317" s="200" t="inlineStr">
        <is>
          <t>ZDI Published 0-Day: ZDI-26-124: claude-hovercraft executeClaudeCode Command Injection Remote Code Execution Vulnerability | CVEs: CVE-2025-15060 | Product: See ZDI advisory</t>
        </is>
      </c>
      <c r="D2317" s="200" t="n">
        <v>7.5</v>
      </c>
      <c r="E2317" s="200" t="inlineStr">
        <is>
          <t>HIGH</t>
        </is>
      </c>
      <c r="F2317" s="200" t="n">
        <v>3</v>
      </c>
      <c r="G2317" s="200" t="n">
        <v>3</v>
      </c>
      <c r="H2317" s="200" t="inlineStr">
        <is>
          <t>CRITICAL</t>
        </is>
      </c>
      <c r="I2317" s="200" t="n">
        <v>16.5</v>
      </c>
      <c r="J2317" s="200" t="inlineStr">
        <is>
          <t>NO</t>
        </is>
      </c>
      <c r="K2317" s="200" t="inlineStr">
        <is>
          <t>http://www.zerodayinitiative.com/advisories/ZDI-26-124/</t>
        </is>
      </c>
      <c r="L2317" s="200" t="inlineStr">
        <is>
          <t>2026-02-25 06:00</t>
        </is>
      </c>
      <c r="M2317" s="200" t="inlineStr">
        <is>
          <t>CHECK_VENDOR - ZDI published, vendor patch may be pending</t>
        </is>
      </c>
      <c r="N2317" s="200" t="inlineStr">
        <is>
          <t>http://www.zerodayinitiative.com/advisories/ZDI-26-124/</t>
        </is>
      </c>
      <c r="O2317" s="200" t="inlineStr">
        <is>
          <t>ZDI-published 0-day: apply vendor patch IMMEDIATELY | CVEs: CVE-2025-15060</t>
        </is>
      </c>
      <c r="P2317" s="200" t="inlineStr">
        <is>
          <t>See ZDI advisory</t>
        </is>
      </c>
      <c r="Q2317" s="200" t="inlineStr">
        <is>
          <t>P1</t>
        </is>
      </c>
      <c r="R2317" s="200" t="inlineStr">
        <is>
          <t>🎯 ZDI-published 0-day: apply vendor patch immediately | ⚠️ Check ZDI advisory page for workarounds | 🔍 Hunt for exploitation attempts in logs</t>
        </is>
      </c>
      <c r="S2317" s="200" t="inlineStr">
        <is>
          <t>ZDI 0-day advisory - no IP context</t>
        </is>
      </c>
      <c r="T2317" s="200" t="n">
        <v>0</v>
      </c>
      <c r="U2317" s="200" t="n">
        <v>0</v>
      </c>
      <c r="V2317" s="200" t="inlineStr">
        <is>
          <t>T1190:Exploit Public-Facing Application | T1210:Exploitation of Remote Services | T1059:Command and Scripting Interpreter</t>
        </is>
      </c>
      <c r="W2317" s="200" t="n">
        <v>2</v>
      </c>
      <c r="X2317" s="200" t="inlineStr">
        <is>
          <t>CONFIRMED (82%)</t>
        </is>
      </c>
      <c r="Y2317" s="200" t="inlineStr">
        <is>
          <t>YES</t>
        </is>
      </c>
      <c r="Z2317" s="200" t="inlineStr">
        <is>
          <t>CHECK_VENDOR</t>
        </is>
      </c>
      <c r="AA2317" s="200" t="inlineStr">
        <is>
          <t>https://security.snyk.io/vuln/CVE-2025-15060</t>
        </is>
      </c>
      <c r="AB2317" s="200" t="inlineStr">
        <is>
          <t>http://www.zerodayinitiative.com/advisories/ZDI-26-124/</t>
        </is>
      </c>
      <c r="AC2317" s="200" t="n">
        <v>0</v>
      </c>
      <c r="AD2317" s="200" t="inlineStr"/>
    </row>
    <row r="2318">
      <c r="A2318" s="200" t="inlineStr">
        <is>
          <t>ZDI_ADVISORY</t>
        </is>
      </c>
      <c r="B2318" s="200" t="inlineStr">
        <is>
          <t>ZDI-26-123</t>
        </is>
      </c>
      <c r="C2318" s="200" t="inlineStr">
        <is>
          <t>ZDI Published 0-Day: ZDI-26-123: Docker Desktop MCP Server Cleartext Storage of Sensitive Information Vulnerability | CVEs:  | Product: See ZDI advisory</t>
        </is>
      </c>
      <c r="D2318" s="200" t="n">
        <v>7.5</v>
      </c>
      <c r="E2318" s="200" t="inlineStr">
        <is>
          <t>HIGH</t>
        </is>
      </c>
      <c r="F2318" s="200" t="n">
        <v>3</v>
      </c>
      <c r="G2318" s="200" t="n">
        <v>3</v>
      </c>
      <c r="H2318" s="200" t="inlineStr">
        <is>
          <t>CRITICAL</t>
        </is>
      </c>
      <c r="I2318" s="200" t="n">
        <v>16.5</v>
      </c>
      <c r="J2318" s="200" t="inlineStr">
        <is>
          <t>NO</t>
        </is>
      </c>
      <c r="K2318" s="200" t="inlineStr">
        <is>
          <t>http://www.zerodayinitiative.com/advisories/ZDI-26-123/</t>
        </is>
      </c>
      <c r="L2318" s="200" t="inlineStr">
        <is>
          <t>2026-02-23 06:00</t>
        </is>
      </c>
      <c r="M2318" s="200" t="inlineStr">
        <is>
          <t>CHECK_VENDOR - ZDI published, vendor patch may be pending</t>
        </is>
      </c>
      <c r="N2318" s="200" t="inlineStr">
        <is>
          <t>http://www.zerodayinitiative.com/advisories/ZDI-26-123/</t>
        </is>
      </c>
      <c r="O2318" s="200" t="inlineStr">
        <is>
          <t xml:space="preserve">ZDI-published 0-day: apply vendor patch IMMEDIATELY | CVEs: </t>
        </is>
      </c>
      <c r="P2318" s="200" t="inlineStr">
        <is>
          <t>See ZDI advisory</t>
        </is>
      </c>
      <c r="Q2318" s="200" t="inlineStr">
        <is>
          <t>P1</t>
        </is>
      </c>
      <c r="R2318" s="200" t="inlineStr">
        <is>
          <t>🎯 ZDI-published 0-day: apply vendor patch immediately | ⚠️ Check ZDI advisory page for workarounds | 🔍 Hunt for exploitation attempts in logs</t>
        </is>
      </c>
      <c r="S2318" s="200" t="inlineStr">
        <is>
          <t>ZDI 0-day advisory - no IP context</t>
        </is>
      </c>
      <c r="T2318" s="200" t="n">
        <v>0</v>
      </c>
      <c r="U2318" s="200" t="n">
        <v>0</v>
      </c>
      <c r="V2318" s="200" t="inlineStr">
        <is>
          <t>T1584.004:Server</t>
        </is>
      </c>
      <c r="W2318" s="200" t="n">
        <v>2</v>
      </c>
      <c r="X2318" s="200" t="inlineStr">
        <is>
          <t>CONFIRMED (82%)</t>
        </is>
      </c>
      <c r="Y2318" s="200" t="inlineStr">
        <is>
          <t>YES</t>
        </is>
      </c>
      <c r="Z2318" s="200" t="inlineStr">
        <is>
          <t>CHECK_VENDOR</t>
        </is>
      </c>
      <c r="AA2318" s="200" t="inlineStr">
        <is>
          <t>http://www.zerodayinitiative.com/advisories/ZDI-26-123/</t>
        </is>
      </c>
      <c r="AB2318" s="200" t="inlineStr">
        <is>
          <t>http://www.zerodayinitiative.com/advisories/ZDI-26-123/</t>
        </is>
      </c>
      <c r="AC2318" s="200" t="n">
        <v>0</v>
      </c>
      <c r="AD2318" s="200" t="inlineStr"/>
    </row>
    <row r="2319">
      <c r="A2319" s="200" t="inlineStr">
        <is>
          <t>ZDI_ADVISORY</t>
        </is>
      </c>
      <c r="B2319" s="200" t="inlineStr">
        <is>
          <t>ZDI-26-122</t>
        </is>
      </c>
      <c r="C2319" s="200" t="inlineStr">
        <is>
          <t>ZDI Published 0-Day: ZDI-26-122: PDF-XChange Editor TrackerUpdate Uncontrolled Search Path Element Local Privilege Escalation Vulnerability | CVEs: CVE-2026-2040 | Product: See ZDI advisory</t>
        </is>
      </c>
      <c r="D2319" s="200" t="n">
        <v>7.5</v>
      </c>
      <c r="E2319" s="200" t="inlineStr">
        <is>
          <t>HIGH</t>
        </is>
      </c>
      <c r="F2319" s="200" t="n">
        <v>3</v>
      </c>
      <c r="G2319" s="200" t="n">
        <v>3</v>
      </c>
      <c r="H2319" s="200" t="inlineStr">
        <is>
          <t>CRITICAL</t>
        </is>
      </c>
      <c r="I2319" s="200" t="n">
        <v>16.5</v>
      </c>
      <c r="J2319" s="200" t="inlineStr">
        <is>
          <t>NO</t>
        </is>
      </c>
      <c r="K2319" s="200" t="inlineStr">
        <is>
          <t>http://www.zerodayinitiative.com/advisories/ZDI-26-122/</t>
        </is>
      </c>
      <c r="L2319" s="200" t="inlineStr">
        <is>
          <t>2026-02-19 06:00</t>
        </is>
      </c>
      <c r="M2319" s="200" t="inlineStr">
        <is>
          <t>CHECK_VENDOR - ZDI published, vendor patch may be pending</t>
        </is>
      </c>
      <c r="N2319" s="200" t="inlineStr">
        <is>
          <t>http://www.zerodayinitiative.com/advisories/ZDI-26-122/</t>
        </is>
      </c>
      <c r="O2319" s="200" t="inlineStr">
        <is>
          <t>ZDI-published 0-day: apply vendor patch IMMEDIATELY | CVEs: CVE-2026-2040</t>
        </is>
      </c>
      <c r="P2319" s="200" t="inlineStr">
        <is>
          <t>See ZDI advisory</t>
        </is>
      </c>
      <c r="Q2319" s="200" t="inlineStr">
        <is>
          <t>P1</t>
        </is>
      </c>
      <c r="R2319" s="200" t="inlineStr">
        <is>
          <t>🎯 ZDI-published 0-day: apply vendor patch immediately | ⚠️ Check ZDI advisory page for workarounds | 🔍 Hunt for exploitation attempts in logs</t>
        </is>
      </c>
      <c r="S2319" s="200" t="inlineStr">
        <is>
          <t>ZDI 0-day advisory - no IP context</t>
        </is>
      </c>
      <c r="T2319" s="200" t="n">
        <v>0.0001</v>
      </c>
      <c r="U2319" s="200" t="n">
        <v>0.0261</v>
      </c>
      <c r="V2319" s="200" t="inlineStr">
        <is>
          <t>T1068:Exploitation for Privilege Escalation</t>
        </is>
      </c>
      <c r="W2319" s="200" t="n">
        <v>2</v>
      </c>
      <c r="X2319" s="200" t="inlineStr">
        <is>
          <t>CONFIRMED (82%)</t>
        </is>
      </c>
      <c r="Y2319" s="200" t="inlineStr">
        <is>
          <t>YES</t>
        </is>
      </c>
      <c r="Z2319" s="200" t="inlineStr">
        <is>
          <t>CHECK_VENDOR</t>
        </is>
      </c>
      <c r="AA2319" s="200" t="inlineStr">
        <is>
          <t>https://security.snyk.io/vuln/CVE-2026-2040</t>
        </is>
      </c>
      <c r="AB2319" s="200" t="inlineStr">
        <is>
          <t>http://www.zerodayinitiative.com/advisories/ZDI-26-122/</t>
        </is>
      </c>
      <c r="AC2319" s="200" t="n">
        <v>0</v>
      </c>
      <c r="AD2319" s="200" t="inlineStr"/>
    </row>
    <row r="2320">
      <c r="A2320" s="200" t="inlineStr">
        <is>
          <t>ZDI_ADVISORY</t>
        </is>
      </c>
      <c r="B2320" s="200" t="inlineStr">
        <is>
          <t>ZDI-26-121</t>
        </is>
      </c>
      <c r="C2320" s="200" t="inlineStr">
        <is>
          <t>ZDI Published 0-Day: ZDI-26-121: GIMP XWD File Parsing Out-Of-Bounds Write Remote Code Execution Vulnerability | CVEs: CVE-2026-2048 | Product: See ZDI advisory</t>
        </is>
      </c>
      <c r="D2320" s="200" t="n">
        <v>7.5</v>
      </c>
      <c r="E2320" s="200" t="inlineStr">
        <is>
          <t>HIGH</t>
        </is>
      </c>
      <c r="F2320" s="200" t="n">
        <v>3</v>
      </c>
      <c r="G2320" s="200" t="n">
        <v>3</v>
      </c>
      <c r="H2320" s="200" t="inlineStr">
        <is>
          <t>CRITICAL</t>
        </is>
      </c>
      <c r="I2320" s="200" t="n">
        <v>16.5</v>
      </c>
      <c r="J2320" s="200" t="inlineStr">
        <is>
          <t>NO</t>
        </is>
      </c>
      <c r="K2320" s="200" t="inlineStr">
        <is>
          <t>http://www.zerodayinitiative.com/advisories/ZDI-26-121/</t>
        </is>
      </c>
      <c r="L2320" s="200" t="inlineStr">
        <is>
          <t>2026-02-19 06:00</t>
        </is>
      </c>
      <c r="M2320" s="200" t="inlineStr">
        <is>
          <t>CHECK_VENDOR - ZDI published, vendor patch may be pending</t>
        </is>
      </c>
      <c r="N2320" s="200" t="inlineStr">
        <is>
          <t>http://www.zerodayinitiative.com/advisories/ZDI-26-121/</t>
        </is>
      </c>
      <c r="O2320" s="200" t="inlineStr">
        <is>
          <t>ZDI-published 0-day: apply vendor patch IMMEDIATELY | CVEs: CVE-2026-2048</t>
        </is>
      </c>
      <c r="P2320" s="200" t="inlineStr">
        <is>
          <t>See ZDI advisory</t>
        </is>
      </c>
      <c r="Q2320" s="200" t="inlineStr">
        <is>
          <t>P1</t>
        </is>
      </c>
      <c r="R2320" s="200" t="inlineStr">
        <is>
          <t>🎯 ZDI-published 0-day: apply vendor patch immediately | ⚠️ Check ZDI advisory page for workarounds | 🔍 Hunt for exploitation attempts in logs</t>
        </is>
      </c>
      <c r="S2320" s="200" t="inlineStr">
        <is>
          <t>ZDI 0-day advisory - no IP context</t>
        </is>
      </c>
      <c r="T2320" s="200" t="n">
        <v>0.0008</v>
      </c>
      <c r="U2320" s="200" t="n">
        <v>0.2351</v>
      </c>
      <c r="V2320" s="200" t="inlineStr">
        <is>
          <t>T1190:Exploit Public-Facing Application | T1210:Exploitation of Remote Services | T1203:Exploitation for Client Execution</t>
        </is>
      </c>
      <c r="W2320" s="200" t="n">
        <v>2</v>
      </c>
      <c r="X2320" s="200" t="inlineStr">
        <is>
          <t>CONFIRMED (82%)</t>
        </is>
      </c>
      <c r="Y2320" s="200" t="inlineStr">
        <is>
          <t>YES</t>
        </is>
      </c>
      <c r="Z2320" s="200" t="inlineStr">
        <is>
          <t>CHECK_VENDOR</t>
        </is>
      </c>
      <c r="AA2320" s="200" t="inlineStr">
        <is>
          <t>https://security.snyk.io/vuln/CVE-2026-2048</t>
        </is>
      </c>
      <c r="AB2320" s="200" t="inlineStr">
        <is>
          <t>http://www.zerodayinitiative.com/advisories/ZDI-26-121/</t>
        </is>
      </c>
      <c r="AC2320" s="200" t="n">
        <v>0</v>
      </c>
      <c r="AD2320" s="200" t="inlineStr"/>
    </row>
    <row r="2321">
      <c r="A2321" s="200" t="inlineStr">
        <is>
          <t>ZDI_ADVISORY</t>
        </is>
      </c>
      <c r="B2321" s="200" t="inlineStr">
        <is>
          <t>ZDI-26-120</t>
        </is>
      </c>
      <c r="C2321" s="200" t="inlineStr">
        <is>
          <t>ZDI Published 0-Day: ZDI-26-120: GIMP ICNS File Parsing Heap-based Buffer Overflow Remote Code Execution Vulnerability | CVEs: CVE-2026-2047 | Product: See ZDI advisory</t>
        </is>
      </c>
      <c r="D2321" s="200" t="n">
        <v>7.5</v>
      </c>
      <c r="E2321" s="200" t="inlineStr">
        <is>
          <t>HIGH</t>
        </is>
      </c>
      <c r="F2321" s="200" t="n">
        <v>3</v>
      </c>
      <c r="G2321" s="200" t="n">
        <v>3</v>
      </c>
      <c r="H2321" s="200" t="inlineStr">
        <is>
          <t>CRITICAL</t>
        </is>
      </c>
      <c r="I2321" s="200" t="n">
        <v>16.5</v>
      </c>
      <c r="J2321" s="200" t="inlineStr">
        <is>
          <t>NO</t>
        </is>
      </c>
      <c r="K2321" s="200" t="inlineStr">
        <is>
          <t>http://www.zerodayinitiative.com/advisories/ZDI-26-120/</t>
        </is>
      </c>
      <c r="L2321" s="200" t="inlineStr">
        <is>
          <t>2026-02-19 06:00</t>
        </is>
      </c>
      <c r="M2321" s="200" t="inlineStr">
        <is>
          <t>CHECK_VENDOR - ZDI published, vendor patch may be pending</t>
        </is>
      </c>
      <c r="N2321" s="200" t="inlineStr">
        <is>
          <t>http://www.zerodayinitiative.com/advisories/ZDI-26-120/</t>
        </is>
      </c>
      <c r="O2321" s="200" t="inlineStr">
        <is>
          <t>ZDI-published 0-day: apply vendor patch IMMEDIATELY | CVEs: CVE-2026-2047</t>
        </is>
      </c>
      <c r="P2321" s="200" t="inlineStr">
        <is>
          <t>See ZDI advisory</t>
        </is>
      </c>
      <c r="Q2321" s="200" t="inlineStr">
        <is>
          <t>P1</t>
        </is>
      </c>
      <c r="R2321" s="200" t="inlineStr">
        <is>
          <t>🎯 ZDI-published 0-day: apply vendor patch immediately | ⚠️ Check ZDI advisory page for workarounds | 🔍 Hunt for exploitation attempts in logs</t>
        </is>
      </c>
      <c r="S2321" s="200" t="inlineStr">
        <is>
          <t>ZDI 0-day advisory - no IP context</t>
        </is>
      </c>
      <c r="T2321" s="200" t="n">
        <v>0.0005999999999999999</v>
      </c>
      <c r="U2321" s="200" t="n">
        <v>0.1794</v>
      </c>
      <c r="V2321" s="200" t="inlineStr">
        <is>
          <t>T1190:Exploit Public-Facing Application | T1210:Exploitation of Remote Services | T1203:Exploitation for Client Execution</t>
        </is>
      </c>
      <c r="W2321" s="200" t="n">
        <v>2</v>
      </c>
      <c r="X2321" s="200" t="inlineStr">
        <is>
          <t>CONFIRMED (82%)</t>
        </is>
      </c>
      <c r="Y2321" s="200" t="inlineStr">
        <is>
          <t>YES</t>
        </is>
      </c>
      <c r="Z2321" s="200" t="inlineStr">
        <is>
          <t>CHECK_VENDOR</t>
        </is>
      </c>
      <c r="AA2321" s="200" t="inlineStr">
        <is>
          <t>https://security.snyk.io/vuln/CVE-2026-2047</t>
        </is>
      </c>
      <c r="AB2321" s="200" t="inlineStr">
        <is>
          <t>http://www.zerodayinitiative.com/advisories/ZDI-26-120/</t>
        </is>
      </c>
      <c r="AC2321" s="200" t="n">
        <v>0</v>
      </c>
      <c r="AD2321" s="200" t="inlineStr"/>
    </row>
    <row r="2322">
      <c r="A2322" s="200" t="inlineStr">
        <is>
          <t>ZDI_ADVISORY</t>
        </is>
      </c>
      <c r="B2322" s="200" t="inlineStr">
        <is>
          <t>ZDI-26-119</t>
        </is>
      </c>
      <c r="C2322" s="200" t="inlineStr">
        <is>
          <t>ZDI Published 0-Day: ZDI-26-119: GIMP XWD File Parsing Out-Of-Bounds Write Remote Code Execution Vulnerability | CVEs: CVE-2026-2045 | Product: See ZDI advisory</t>
        </is>
      </c>
      <c r="D2322" s="200" t="n">
        <v>7.5</v>
      </c>
      <c r="E2322" s="200" t="inlineStr">
        <is>
          <t>HIGH</t>
        </is>
      </c>
      <c r="F2322" s="200" t="n">
        <v>3</v>
      </c>
      <c r="G2322" s="200" t="n">
        <v>3</v>
      </c>
      <c r="H2322" s="200" t="inlineStr">
        <is>
          <t>CRITICAL</t>
        </is>
      </c>
      <c r="I2322" s="200" t="n">
        <v>16.5</v>
      </c>
      <c r="J2322" s="200" t="inlineStr">
        <is>
          <t>NO</t>
        </is>
      </c>
      <c r="K2322" s="200" t="inlineStr">
        <is>
          <t>http://www.zerodayinitiative.com/advisories/ZDI-26-119/</t>
        </is>
      </c>
      <c r="L2322" s="200" t="inlineStr">
        <is>
          <t>2026-02-19 06:00</t>
        </is>
      </c>
      <c r="M2322" s="200" t="inlineStr">
        <is>
          <t>CHECK_VENDOR - ZDI published, vendor patch may be pending</t>
        </is>
      </c>
      <c r="N2322" s="200" t="inlineStr">
        <is>
          <t>http://www.zerodayinitiative.com/advisories/ZDI-26-119/</t>
        </is>
      </c>
      <c r="O2322" s="200" t="inlineStr">
        <is>
          <t>ZDI-published 0-day: apply vendor patch IMMEDIATELY | CVEs: CVE-2026-2045</t>
        </is>
      </c>
      <c r="P2322" s="200" t="inlineStr">
        <is>
          <t>See ZDI advisory</t>
        </is>
      </c>
      <c r="Q2322" s="200" t="inlineStr">
        <is>
          <t>P1</t>
        </is>
      </c>
      <c r="R2322" s="200" t="inlineStr">
        <is>
          <t>🎯 ZDI-published 0-day: apply vendor patch immediately | ⚠️ Check ZDI advisory page for workarounds | 🔍 Hunt for exploitation attempts in logs</t>
        </is>
      </c>
      <c r="S2322" s="200" t="inlineStr">
        <is>
          <t>ZDI 0-day advisory - no IP context</t>
        </is>
      </c>
      <c r="T2322" s="200" t="n">
        <v>0.0008</v>
      </c>
      <c r="U2322" s="200" t="n">
        <v>0.2351</v>
      </c>
      <c r="V2322" s="200" t="inlineStr">
        <is>
          <t>T1190:Exploit Public-Facing Application | T1210:Exploitation of Remote Services | T1203:Exploitation for Client Execution</t>
        </is>
      </c>
      <c r="W2322" s="200" t="n">
        <v>2</v>
      </c>
      <c r="X2322" s="200" t="inlineStr">
        <is>
          <t>CONFIRMED (82%)</t>
        </is>
      </c>
      <c r="Y2322" s="200" t="inlineStr">
        <is>
          <t>YES</t>
        </is>
      </c>
      <c r="Z2322" s="200" t="inlineStr">
        <is>
          <t>CHECK_VENDOR</t>
        </is>
      </c>
      <c r="AA2322" s="200" t="inlineStr">
        <is>
          <t>https://security.snyk.io/vuln/CVE-2026-2045</t>
        </is>
      </c>
      <c r="AB2322" s="200" t="inlineStr">
        <is>
          <t>http://www.zerodayinitiative.com/advisories/ZDI-26-119/</t>
        </is>
      </c>
      <c r="AC2322" s="200" t="n">
        <v>0</v>
      </c>
      <c r="AD2322" s="200" t="inlineStr"/>
    </row>
    <row r="2323">
      <c r="A2323" s="200" t="inlineStr">
        <is>
          <t>ZDI_ADVISORY</t>
        </is>
      </c>
      <c r="B2323" s="200" t="inlineStr">
        <is>
          <t>ZDI-26-118</t>
        </is>
      </c>
      <c r="C2323" s="200" t="inlineStr">
        <is>
          <t>ZDI Published 0-Day: ZDI-26-118: GIMP PGM File Parsing Uninitialized Memory Remote Code Execution Vulnerability | CVEs: CVE-2026-2044 | Product: See ZDI advisory</t>
        </is>
      </c>
      <c r="D2323" s="200" t="n">
        <v>7.5</v>
      </c>
      <c r="E2323" s="200" t="inlineStr">
        <is>
          <t>HIGH</t>
        </is>
      </c>
      <c r="F2323" s="200" t="n">
        <v>3</v>
      </c>
      <c r="G2323" s="200" t="n">
        <v>3</v>
      </c>
      <c r="H2323" s="200" t="inlineStr">
        <is>
          <t>CRITICAL</t>
        </is>
      </c>
      <c r="I2323" s="200" t="n">
        <v>16.5</v>
      </c>
      <c r="J2323" s="200" t="inlineStr">
        <is>
          <t>NO</t>
        </is>
      </c>
      <c r="K2323" s="200" t="inlineStr">
        <is>
          <t>http://www.zerodayinitiative.com/advisories/ZDI-26-118/</t>
        </is>
      </c>
      <c r="L2323" s="200" t="inlineStr">
        <is>
          <t>2026-02-19 06:00</t>
        </is>
      </c>
      <c r="M2323" s="200" t="inlineStr">
        <is>
          <t>CHECK_VENDOR - ZDI published, vendor patch may be pending</t>
        </is>
      </c>
      <c r="N2323" s="200" t="inlineStr">
        <is>
          <t>http://www.zerodayinitiative.com/advisories/ZDI-26-118/</t>
        </is>
      </c>
      <c r="O2323" s="200" t="inlineStr">
        <is>
          <t>ZDI-published 0-day: apply vendor patch IMMEDIATELY | CVEs: CVE-2026-2044</t>
        </is>
      </c>
      <c r="P2323" s="200" t="inlineStr">
        <is>
          <t>See ZDI advisory</t>
        </is>
      </c>
      <c r="Q2323" s="200" t="inlineStr">
        <is>
          <t>P1</t>
        </is>
      </c>
      <c r="R2323" s="200" t="inlineStr">
        <is>
          <t>🎯 ZDI-published 0-day: apply vendor patch immediately | ⚠️ Check ZDI advisory page for workarounds | 🔍 Hunt for exploitation attempts in logs</t>
        </is>
      </c>
      <c r="S2323" s="200" t="inlineStr">
        <is>
          <t>ZDI 0-day advisory - no IP context</t>
        </is>
      </c>
      <c r="T2323" s="200" t="n">
        <v>0.0005999999999999999</v>
      </c>
      <c r="U2323" s="200" t="n">
        <v>0.1961</v>
      </c>
      <c r="V2323" s="200" t="inlineStr">
        <is>
          <t>T1190:Exploit Public-Facing Application | T1210:Exploitation of Remote Services</t>
        </is>
      </c>
      <c r="W2323" s="200" t="n">
        <v>2</v>
      </c>
      <c r="X2323" s="200" t="inlineStr">
        <is>
          <t>CONFIRMED (82%)</t>
        </is>
      </c>
      <c r="Y2323" s="200" t="inlineStr">
        <is>
          <t>YES</t>
        </is>
      </c>
      <c r="Z2323" s="200" t="inlineStr">
        <is>
          <t>CHECK_VENDOR</t>
        </is>
      </c>
      <c r="AA2323" s="200" t="inlineStr">
        <is>
          <t>https://security.snyk.io/vuln/CVE-2026-2044</t>
        </is>
      </c>
      <c r="AB2323" s="200" t="inlineStr">
        <is>
          <t>http://www.zerodayinitiative.com/advisories/ZDI-26-118/</t>
        </is>
      </c>
      <c r="AC2323" s="200" t="n">
        <v>0</v>
      </c>
      <c r="AD2323" s="200" t="inlineStr"/>
    </row>
    <row r="2324">
      <c r="A2324" s="200" t="inlineStr">
        <is>
          <t>ZDI_ADVISORY</t>
        </is>
      </c>
      <c r="B2324" s="200" t="inlineStr">
        <is>
          <t>ZDI-26-117</t>
        </is>
      </c>
      <c r="C2324" s="200" t="inlineStr">
        <is>
          <t>ZDI Published 0-Day: ZDI-26-117: RustDesk Client for Windows Transfer File Link Following Information Disclosure Vulnerability | CVEs: CVE-2026-2490 | Product: See ZDI advisory</t>
        </is>
      </c>
      <c r="D2324" s="200" t="n">
        <v>7.5</v>
      </c>
      <c r="E2324" s="200" t="inlineStr">
        <is>
          <t>HIGH</t>
        </is>
      </c>
      <c r="F2324" s="200" t="n">
        <v>3</v>
      </c>
      <c r="G2324" s="200" t="n">
        <v>3</v>
      </c>
      <c r="H2324" s="200" t="inlineStr">
        <is>
          <t>CRITICAL</t>
        </is>
      </c>
      <c r="I2324" s="200" t="n">
        <v>16.5</v>
      </c>
      <c r="J2324" s="200" t="inlineStr">
        <is>
          <t>NO</t>
        </is>
      </c>
      <c r="K2324" s="200" t="inlineStr">
        <is>
          <t>http://www.zerodayinitiative.com/advisories/ZDI-26-117/</t>
        </is>
      </c>
      <c r="L2324" s="200" t="inlineStr">
        <is>
          <t>2026-02-19 06:00</t>
        </is>
      </c>
      <c r="M2324" s="200" t="inlineStr">
        <is>
          <t>CHECK_VENDOR - ZDI published, vendor patch may be pending</t>
        </is>
      </c>
      <c r="N2324" s="200" t="inlineStr">
        <is>
          <t>http://www.zerodayinitiative.com/advisories/ZDI-26-117/</t>
        </is>
      </c>
      <c r="O2324" s="200" t="inlineStr">
        <is>
          <t>ZDI-published 0-day: apply vendor patch IMMEDIATELY | CVEs: CVE-2026-2490</t>
        </is>
      </c>
      <c r="P2324" s="200" t="inlineStr">
        <is>
          <t>See ZDI advisory</t>
        </is>
      </c>
      <c r="Q2324" s="200" t="inlineStr">
        <is>
          <t>P1</t>
        </is>
      </c>
      <c r="R2324" s="200" t="inlineStr">
        <is>
          <t>🎯 ZDI-published 0-day: apply vendor patch immediately | ⚠️ Check ZDI advisory page for workarounds | 🔍 Hunt for exploitation attempts in logs</t>
        </is>
      </c>
      <c r="S2324" s="200" t="inlineStr">
        <is>
          <t>ZDI 0-day advisory - no IP context</t>
        </is>
      </c>
      <c r="T2324" s="200" t="n">
        <v>0.0002</v>
      </c>
      <c r="U2324" s="200" t="n">
        <v>0.0386</v>
      </c>
      <c r="V2324" s="200" t="inlineStr">
        <is>
          <t>T1213:Data from Information Repositories</t>
        </is>
      </c>
      <c r="W2324" s="200" t="n">
        <v>2</v>
      </c>
      <c r="X2324" s="200" t="inlineStr">
        <is>
          <t>CONFIRMED (82%)</t>
        </is>
      </c>
      <c r="Y2324" s="200" t="inlineStr">
        <is>
          <t>YES</t>
        </is>
      </c>
      <c r="Z2324" s="200" t="inlineStr">
        <is>
          <t>CHECK_VENDOR</t>
        </is>
      </c>
      <c r="AA2324" s="200" t="inlineStr">
        <is>
          <t>https://security.snyk.io/vuln/CVE-2026-2490</t>
        </is>
      </c>
      <c r="AB2324" s="200" t="inlineStr">
        <is>
          <t>http://www.zerodayinitiative.com/advisories/ZDI-26-117/</t>
        </is>
      </c>
      <c r="AC2324" s="200" t="n">
        <v>0</v>
      </c>
      <c r="AD2324" s="200" t="inlineStr"/>
    </row>
    <row r="2325">
      <c r="A2325" s="200" t="inlineStr">
        <is>
          <t>ZDI_ADVISORY</t>
        </is>
      </c>
      <c r="B2325" s="200" t="inlineStr">
        <is>
          <t>ZDI-26-116</t>
        </is>
      </c>
      <c r="C2325" s="200" t="inlineStr">
        <is>
          <t>ZDI Published 0-Day: ZDI-26-116: TensorFlow HDF5 Library Uncontrolled Search Path Element Local Privilege Escalation Vulnerability | CVEs: CVE-2026-2492 | Product: See ZDI advisory</t>
        </is>
      </c>
      <c r="D2325" s="200" t="n">
        <v>7.5</v>
      </c>
      <c r="E2325" s="200" t="inlineStr">
        <is>
          <t>HIGH</t>
        </is>
      </c>
      <c r="F2325" s="200" t="n">
        <v>3</v>
      </c>
      <c r="G2325" s="200" t="n">
        <v>3</v>
      </c>
      <c r="H2325" s="200" t="inlineStr">
        <is>
          <t>CRITICAL</t>
        </is>
      </c>
      <c r="I2325" s="200" t="n">
        <v>16.5</v>
      </c>
      <c r="J2325" s="200" t="inlineStr">
        <is>
          <t>NO</t>
        </is>
      </c>
      <c r="K2325" s="200" t="inlineStr">
        <is>
          <t>http://www.zerodayinitiative.com/advisories/ZDI-26-116/</t>
        </is>
      </c>
      <c r="L2325" s="200" t="inlineStr">
        <is>
          <t>2026-02-19 06:00</t>
        </is>
      </c>
      <c r="M2325" s="200" t="inlineStr">
        <is>
          <t>CHECK_VENDOR - ZDI published, vendor patch may be pending</t>
        </is>
      </c>
      <c r="N2325" s="200" t="inlineStr">
        <is>
          <t>http://www.zerodayinitiative.com/advisories/ZDI-26-116/</t>
        </is>
      </c>
      <c r="O2325" s="200" t="inlineStr">
        <is>
          <t>ZDI-published 0-day: apply vendor patch IMMEDIATELY | CVEs: CVE-2026-2492</t>
        </is>
      </c>
      <c r="P2325" s="200" t="inlineStr">
        <is>
          <t>See ZDI advisory</t>
        </is>
      </c>
      <c r="Q2325" s="200" t="inlineStr">
        <is>
          <t>P1</t>
        </is>
      </c>
      <c r="R2325" s="200" t="inlineStr">
        <is>
          <t>🎯 ZDI-published 0-day: apply vendor patch immediately | ⚠️ Check ZDI advisory page for workarounds | 🔍 Hunt for exploitation attempts in logs</t>
        </is>
      </c>
      <c r="S2325" s="200" t="inlineStr">
        <is>
          <t>ZDI 0-day advisory - no IP context</t>
        </is>
      </c>
      <c r="T2325" s="200" t="n">
        <v>0.0002</v>
      </c>
      <c r="U2325" s="200" t="n">
        <v>0.0335</v>
      </c>
      <c r="V2325" s="200" t="inlineStr">
        <is>
          <t>T1068:Exploitation for Privilege Escalation</t>
        </is>
      </c>
      <c r="W2325" s="200" t="n">
        <v>2</v>
      </c>
      <c r="X2325" s="200" t="inlineStr">
        <is>
          <t>CONFIRMED (82%)</t>
        </is>
      </c>
      <c r="Y2325" s="200" t="inlineStr">
        <is>
          <t>YES</t>
        </is>
      </c>
      <c r="Z2325" s="200" t="inlineStr">
        <is>
          <t>CHECK_VENDOR</t>
        </is>
      </c>
      <c r="AA2325" s="200" t="inlineStr">
        <is>
          <t>https://security.snyk.io/vuln/CVE-2026-2492</t>
        </is>
      </c>
      <c r="AB2325" s="200" t="inlineStr">
        <is>
          <t>http://www.zerodayinitiative.com/advisories/ZDI-26-116/</t>
        </is>
      </c>
      <c r="AC2325" s="200" t="n">
        <v>0</v>
      </c>
      <c r="AD2325" s="200" t="inlineStr"/>
    </row>
    <row r="2326">
      <c r="A2326" s="200" t="inlineStr">
        <is>
          <t>ZDI_ADVISORY</t>
        </is>
      </c>
      <c r="B2326" s="200" t="inlineStr">
        <is>
          <t>ZDI-26-115</t>
        </is>
      </c>
      <c r="C2326" s="200" t="inlineStr">
        <is>
          <t>ZDI Published 0-Day: ZDI-26-115: Fortinet FortiClient VPN FCConfig Utility Link Following Local Privilege Escalation Vulnerability | CVEs: CVE-2025-62676 | Product: See ZDI advisory</t>
        </is>
      </c>
      <c r="D2326" s="200" t="n">
        <v>7.5</v>
      </c>
      <c r="E2326" s="200" t="inlineStr">
        <is>
          <t>HIGH</t>
        </is>
      </c>
      <c r="F2326" s="200" t="n">
        <v>3</v>
      </c>
      <c r="G2326" s="200" t="n">
        <v>3</v>
      </c>
      <c r="H2326" s="200" t="inlineStr">
        <is>
          <t>CRITICAL</t>
        </is>
      </c>
      <c r="I2326" s="200" t="n">
        <v>16.5</v>
      </c>
      <c r="J2326" s="200" t="inlineStr">
        <is>
          <t>NO</t>
        </is>
      </c>
      <c r="K2326" s="200" t="inlineStr">
        <is>
          <t>http://www.zerodayinitiative.com/advisories/ZDI-26-115/</t>
        </is>
      </c>
      <c r="L2326" s="200" t="inlineStr">
        <is>
          <t>2026-02-19 06:00</t>
        </is>
      </c>
      <c r="M2326" s="200" t="inlineStr">
        <is>
          <t>CHECK_VENDOR - ZDI published, vendor patch may be pending</t>
        </is>
      </c>
      <c r="N2326" s="200" t="inlineStr">
        <is>
          <t>http://www.zerodayinitiative.com/advisories/ZDI-26-115/</t>
        </is>
      </c>
      <c r="O2326" s="200" t="inlineStr">
        <is>
          <t>ZDI-published 0-day: apply vendor patch IMMEDIATELY | CVEs: CVE-2025-62676</t>
        </is>
      </c>
      <c r="P2326" s="200" t="inlineStr">
        <is>
          <t>See ZDI advisory</t>
        </is>
      </c>
      <c r="Q2326" s="200" t="inlineStr">
        <is>
          <t>P1</t>
        </is>
      </c>
      <c r="R2326" s="200" t="inlineStr">
        <is>
          <t>🎯 ZDI-published 0-day: apply vendor patch immediately | ⚠️ Check ZDI advisory page for workarounds | 🔍 Hunt for exploitation attempts in logs</t>
        </is>
      </c>
      <c r="S2326" s="200" t="inlineStr">
        <is>
          <t>ZDI 0-day advisory - no IP context</t>
        </is>
      </c>
      <c r="T2326" s="200" t="n">
        <v>0</v>
      </c>
      <c r="U2326" s="200" t="n">
        <v>0</v>
      </c>
      <c r="V2326" s="200" t="inlineStr">
        <is>
          <t>T1068:Exploitation for Privilege Escalation | T1133:External Remote Services</t>
        </is>
      </c>
      <c r="W2326" s="200" t="n">
        <v>2</v>
      </c>
      <c r="X2326" s="200" t="inlineStr">
        <is>
          <t>CONFIRMED (82%)</t>
        </is>
      </c>
      <c r="Y2326" s="200" t="inlineStr">
        <is>
          <t>YES</t>
        </is>
      </c>
      <c r="Z2326" s="200" t="inlineStr">
        <is>
          <t>CHECK_VENDOR</t>
        </is>
      </c>
      <c r="AA2326" s="200" t="inlineStr">
        <is>
          <t>https://security.snyk.io/vuln/CVE-2025-62676</t>
        </is>
      </c>
      <c r="AB2326" s="200" t="inlineStr">
        <is>
          <t>http://www.zerodayinitiative.com/advisories/ZDI-26-115/</t>
        </is>
      </c>
      <c r="AC2326" s="200" t="n">
        <v>0</v>
      </c>
      <c r="AD2326" s="200" t="inlineStr"/>
    </row>
    <row r="2327">
      <c r="A2327" s="200" t="inlineStr">
        <is>
          <t>ZDI_ADVISORY</t>
        </is>
      </c>
      <c r="B2327" s="200" t="inlineStr">
        <is>
          <t>ZDI-26-114</t>
        </is>
      </c>
      <c r="C2327" s="200" t="inlineStr">
        <is>
          <t>ZDI Published 0-Day: ZDI-26-114: Dassault Systèmes eDrawings Viewer EPRT File Parsing Out-Of-Bounds Write Remote Code Execution Vulnerability | CVEs: CVE-2026-1335 | Product: See ZDI advisory</t>
        </is>
      </c>
      <c r="D2327" s="200" t="n">
        <v>7.5</v>
      </c>
      <c r="E2327" s="200" t="inlineStr">
        <is>
          <t>HIGH</t>
        </is>
      </c>
      <c r="F2327" s="200" t="n">
        <v>3</v>
      </c>
      <c r="G2327" s="200" t="n">
        <v>3</v>
      </c>
      <c r="H2327" s="200" t="inlineStr">
        <is>
          <t>CRITICAL</t>
        </is>
      </c>
      <c r="I2327" s="200" t="n">
        <v>16.5</v>
      </c>
      <c r="J2327" s="200" t="inlineStr">
        <is>
          <t>NO</t>
        </is>
      </c>
      <c r="K2327" s="200" t="inlineStr">
        <is>
          <t>http://www.zerodayinitiative.com/advisories/ZDI-26-114/</t>
        </is>
      </c>
      <c r="L2327" s="200" t="inlineStr">
        <is>
          <t>2026-02-19 06:00</t>
        </is>
      </c>
      <c r="M2327" s="200" t="inlineStr">
        <is>
          <t>CHECK_VENDOR - ZDI published, vendor patch may be pending</t>
        </is>
      </c>
      <c r="N2327" s="200" t="inlineStr">
        <is>
          <t>http://www.zerodayinitiative.com/advisories/ZDI-26-114/</t>
        </is>
      </c>
      <c r="O2327" s="200" t="inlineStr">
        <is>
          <t>ZDI-published 0-day: apply vendor patch IMMEDIATELY | CVEs: CVE-2026-1335</t>
        </is>
      </c>
      <c r="P2327" s="200" t="inlineStr">
        <is>
          <t>See ZDI advisory</t>
        </is>
      </c>
      <c r="Q2327" s="200" t="inlineStr">
        <is>
          <t>P1</t>
        </is>
      </c>
      <c r="R2327" s="200" t="inlineStr">
        <is>
          <t>🎯 ZDI-published 0-day: apply vendor patch immediately | ⚠️ Check ZDI advisory page for workarounds | 🔍 Hunt for exploitation attempts in logs</t>
        </is>
      </c>
      <c r="S2327" s="200" t="inlineStr">
        <is>
          <t>ZDI 0-day advisory - no IP context</t>
        </is>
      </c>
      <c r="T2327" s="200" t="n">
        <v>0.0002</v>
      </c>
      <c r="U2327" s="200" t="n">
        <v>0.0525</v>
      </c>
      <c r="V2327" s="200" t="inlineStr">
        <is>
          <t>T1190:Exploit Public-Facing Application | T1210:Exploitation of Remote Services | T1203:Exploitation for Client Execution</t>
        </is>
      </c>
      <c r="W2327" s="200" t="n">
        <v>2</v>
      </c>
      <c r="X2327" s="200" t="inlineStr">
        <is>
          <t>CONFIRMED (82%)</t>
        </is>
      </c>
      <c r="Y2327" s="200" t="inlineStr">
        <is>
          <t>YES</t>
        </is>
      </c>
      <c r="Z2327" s="200" t="inlineStr">
        <is>
          <t>CHECK_VENDOR</t>
        </is>
      </c>
      <c r="AA2327" s="200" t="inlineStr">
        <is>
          <t>https://security.snyk.io/vuln/CVE-2026-1335</t>
        </is>
      </c>
      <c r="AB2327" s="200" t="inlineStr">
        <is>
          <t>http://www.zerodayinitiative.com/advisories/ZDI-26-114/</t>
        </is>
      </c>
      <c r="AC2327" s="200" t="n">
        <v>0</v>
      </c>
      <c r="AD2327" s="200" t="inlineStr"/>
    </row>
    <row r="2328">
      <c r="A2328" s="200" t="inlineStr">
        <is>
          <t>ZDI_ADVISORY</t>
        </is>
      </c>
      <c r="B2328" s="200" t="inlineStr">
        <is>
          <t>ZDI-26-113</t>
        </is>
      </c>
      <c r="C2328" s="200" t="inlineStr">
        <is>
          <t>ZDI Published 0-Day: ZDI-26-113: Dassault Systèmes eDrawings Viewer EPRT File Parsing Memory Corruption Remote Code Execution Vulnerability | CVEs: CVE-2026-1334 | Product: See ZDI advisory</t>
        </is>
      </c>
      <c r="D2328" s="200" t="n">
        <v>7.5</v>
      </c>
      <c r="E2328" s="200" t="inlineStr">
        <is>
          <t>HIGH</t>
        </is>
      </c>
      <c r="F2328" s="200" t="n">
        <v>3</v>
      </c>
      <c r="G2328" s="200" t="n">
        <v>3</v>
      </c>
      <c r="H2328" s="200" t="inlineStr">
        <is>
          <t>CRITICAL</t>
        </is>
      </c>
      <c r="I2328" s="200" t="n">
        <v>16.5</v>
      </c>
      <c r="J2328" s="200" t="inlineStr">
        <is>
          <t>NO</t>
        </is>
      </c>
      <c r="K2328" s="200" t="inlineStr">
        <is>
          <t>http://www.zerodayinitiative.com/advisories/ZDI-26-113/</t>
        </is>
      </c>
      <c r="L2328" s="200" t="inlineStr">
        <is>
          <t>2026-02-19 06:00</t>
        </is>
      </c>
      <c r="M2328" s="200" t="inlineStr">
        <is>
          <t>CHECK_VENDOR - ZDI published, vendor patch may be pending</t>
        </is>
      </c>
      <c r="N2328" s="200" t="inlineStr">
        <is>
          <t>http://www.zerodayinitiative.com/advisories/ZDI-26-113/</t>
        </is>
      </c>
      <c r="O2328" s="200" t="inlineStr">
        <is>
          <t>ZDI-published 0-day: apply vendor patch IMMEDIATELY | CVEs: CVE-2026-1334</t>
        </is>
      </c>
      <c r="P2328" s="200" t="inlineStr">
        <is>
          <t>See ZDI advisory</t>
        </is>
      </c>
      <c r="Q2328" s="200" t="inlineStr">
        <is>
          <t>P1</t>
        </is>
      </c>
      <c r="R2328" s="200" t="inlineStr">
        <is>
          <t>🎯 ZDI-published 0-day: apply vendor patch immediately | ⚠️ Check ZDI advisory page for workarounds | 🔍 Hunt for exploitation attempts in logs</t>
        </is>
      </c>
      <c r="S2328" s="200" t="inlineStr">
        <is>
          <t>ZDI 0-day advisory - no IP context</t>
        </is>
      </c>
      <c r="T2328" s="200" t="n">
        <v>0.0002</v>
      </c>
      <c r="U2328" s="200" t="n">
        <v>0.0356</v>
      </c>
      <c r="V2328" s="200" t="inlineStr">
        <is>
          <t>T1190:Exploit Public-Facing Application | T1210:Exploitation of Remote Services | T1203:Exploitation for Client Execution</t>
        </is>
      </c>
      <c r="W2328" s="200" t="n">
        <v>2</v>
      </c>
      <c r="X2328" s="200" t="inlineStr">
        <is>
          <t>CONFIRMED (82%)</t>
        </is>
      </c>
      <c r="Y2328" s="200" t="inlineStr">
        <is>
          <t>YES</t>
        </is>
      </c>
      <c r="Z2328" s="200" t="inlineStr">
        <is>
          <t>CHECK_VENDOR</t>
        </is>
      </c>
      <c r="AA2328" s="200" t="inlineStr">
        <is>
          <t>https://security.snyk.io/vuln/CVE-2026-1334</t>
        </is>
      </c>
      <c r="AB2328" s="200" t="inlineStr">
        <is>
          <t>http://www.zerodayinitiative.com/advisories/ZDI-26-113/</t>
        </is>
      </c>
      <c r="AC2328" s="200" t="n">
        <v>0</v>
      </c>
      <c r="AD2328" s="200" t="inlineStr"/>
    </row>
    <row r="2329">
      <c r="A2329" s="200" t="inlineStr">
        <is>
          <t>ZDI_ADVISORY</t>
        </is>
      </c>
      <c r="B2329" s="200" t="inlineStr">
        <is>
          <t>ZDI-26-112</t>
        </is>
      </c>
      <c r="C2329" s="200" t="inlineStr">
        <is>
          <t>ZDI Published 0-Day: ZDI-26-112: Dassault Systèmes eDrawings Viewer EPRT File Parsing Uninitialized Variable Remote Code Execution Vulnerability | CVEs: CVE-2026-1333 | Product: See ZDI advisory</t>
        </is>
      </c>
      <c r="D2329" s="200" t="n">
        <v>7.5</v>
      </c>
      <c r="E2329" s="200" t="inlineStr">
        <is>
          <t>HIGH</t>
        </is>
      </c>
      <c r="F2329" s="200" t="n">
        <v>3</v>
      </c>
      <c r="G2329" s="200" t="n">
        <v>3</v>
      </c>
      <c r="H2329" s="200" t="inlineStr">
        <is>
          <t>CRITICAL</t>
        </is>
      </c>
      <c r="I2329" s="200" t="n">
        <v>16.5</v>
      </c>
      <c r="J2329" s="200" t="inlineStr">
        <is>
          <t>NO</t>
        </is>
      </c>
      <c r="K2329" s="200" t="inlineStr">
        <is>
          <t>http://www.zerodayinitiative.com/advisories/ZDI-26-112/</t>
        </is>
      </c>
      <c r="L2329" s="200" t="inlineStr">
        <is>
          <t>2026-02-19 06:00</t>
        </is>
      </c>
      <c r="M2329" s="200" t="inlineStr">
        <is>
          <t>CHECK_VENDOR - ZDI published, vendor patch may be pending</t>
        </is>
      </c>
      <c r="N2329" s="200" t="inlineStr">
        <is>
          <t>http://www.zerodayinitiative.com/advisories/ZDI-26-112/</t>
        </is>
      </c>
      <c r="O2329" s="200" t="inlineStr">
        <is>
          <t>ZDI-published 0-day: apply vendor patch IMMEDIATELY | CVEs: CVE-2026-1333</t>
        </is>
      </c>
      <c r="P2329" s="200" t="inlineStr">
        <is>
          <t>See ZDI advisory</t>
        </is>
      </c>
      <c r="Q2329" s="200" t="inlineStr">
        <is>
          <t>P1</t>
        </is>
      </c>
      <c r="R2329" s="200" t="inlineStr">
        <is>
          <t>🎯 ZDI-published 0-day: apply vendor patch immediately | ⚠️ Check ZDI advisory page for workarounds | 🔍 Hunt for exploitation attempts in logs</t>
        </is>
      </c>
      <c r="S2329" s="200" t="inlineStr">
        <is>
          <t>ZDI 0-day advisory - no IP context</t>
        </is>
      </c>
      <c r="T2329" s="200" t="n">
        <v>0.0002</v>
      </c>
      <c r="U2329" s="200" t="n">
        <v>0.0356</v>
      </c>
      <c r="V2329" s="200" t="inlineStr">
        <is>
          <t>T1190:Exploit Public-Facing Application | T1210:Exploitation of Remote Services</t>
        </is>
      </c>
      <c r="W2329" s="200" t="n">
        <v>2</v>
      </c>
      <c r="X2329" s="200" t="inlineStr">
        <is>
          <t>CONFIRMED (82%)</t>
        </is>
      </c>
      <c r="Y2329" s="200" t="inlineStr">
        <is>
          <t>YES</t>
        </is>
      </c>
      <c r="Z2329" s="200" t="inlineStr">
        <is>
          <t>CHECK_VENDOR</t>
        </is>
      </c>
      <c r="AA2329" s="200" t="inlineStr">
        <is>
          <t>https://security.snyk.io/vuln/CVE-2026-1333</t>
        </is>
      </c>
      <c r="AB2329" s="200" t="inlineStr">
        <is>
          <t>http://www.zerodayinitiative.com/advisories/ZDI-26-112/</t>
        </is>
      </c>
      <c r="AC2329" s="200" t="n">
        <v>0</v>
      </c>
      <c r="AD2329" s="200" t="inlineStr"/>
    </row>
    <row r="2330">
      <c r="A2330" s="200" t="inlineStr">
        <is>
          <t>ZDI_ADVISORY</t>
        </is>
      </c>
      <c r="B2330" s="200" t="inlineStr">
        <is>
          <t>ZDI-26-111</t>
        </is>
      </c>
      <c r="C2330" s="200" t="inlineStr">
        <is>
          <t>ZDI Published 0-Day: ZDI-26-111: MLflow Use of Default Password Authentication Bypass Vulnerability | CVEs: CVE-2026-2635 | Product: See ZDI advisory</t>
        </is>
      </c>
      <c r="D2330" s="200" t="n">
        <v>7.5</v>
      </c>
      <c r="E2330" s="200" t="inlineStr">
        <is>
          <t>HIGH</t>
        </is>
      </c>
      <c r="F2330" s="200" t="n">
        <v>3</v>
      </c>
      <c r="G2330" s="200" t="n">
        <v>3</v>
      </c>
      <c r="H2330" s="200" t="inlineStr">
        <is>
          <t>CRITICAL</t>
        </is>
      </c>
      <c r="I2330" s="200" t="n">
        <v>16.5</v>
      </c>
      <c r="J2330" s="200" t="inlineStr">
        <is>
          <t>NO</t>
        </is>
      </c>
      <c r="K2330" s="200" t="inlineStr">
        <is>
          <t>http://www.zerodayinitiative.com/advisories/ZDI-26-111/</t>
        </is>
      </c>
      <c r="L2330" s="200" t="inlineStr">
        <is>
          <t>2026-02-19 06:00</t>
        </is>
      </c>
      <c r="M2330" s="200" t="inlineStr">
        <is>
          <t>CHECK_VENDOR - ZDI published, vendor patch may be pending</t>
        </is>
      </c>
      <c r="N2330" s="200" t="inlineStr">
        <is>
          <t>http://www.zerodayinitiative.com/advisories/ZDI-26-111/</t>
        </is>
      </c>
      <c r="O2330" s="200" t="inlineStr">
        <is>
          <t>ZDI-published 0-day: apply vendor patch IMMEDIATELY | CVEs: CVE-2026-2635</t>
        </is>
      </c>
      <c r="P2330" s="200" t="inlineStr">
        <is>
          <t>See ZDI advisory</t>
        </is>
      </c>
      <c r="Q2330" s="200" t="inlineStr">
        <is>
          <t>P1</t>
        </is>
      </c>
      <c r="R2330" s="200" t="inlineStr">
        <is>
          <t>🎯 ZDI-published 0-day: apply vendor patch immediately | ⚠️ Check ZDI advisory page for workarounds | 🔍 Hunt for exploitation attempts in logs</t>
        </is>
      </c>
      <c r="S2330" s="200" t="inlineStr">
        <is>
          <t>ZDI 0-day advisory - no IP context</t>
        </is>
      </c>
      <c r="T2330" s="200" t="n">
        <v>0.0139</v>
      </c>
      <c r="U2330" s="200" t="n">
        <v>0.8016</v>
      </c>
      <c r="V2330" s="200" t="inlineStr">
        <is>
          <t>T1078:Valid Accounts</t>
        </is>
      </c>
      <c r="W2330" s="200" t="n">
        <v>2</v>
      </c>
      <c r="X2330" s="200" t="inlineStr">
        <is>
          <t>CONFIRMED (82%)</t>
        </is>
      </c>
      <c r="Y2330" s="200" t="inlineStr">
        <is>
          <t>YES</t>
        </is>
      </c>
      <c r="Z2330" s="200" t="inlineStr">
        <is>
          <t>CHECK_VENDOR</t>
        </is>
      </c>
      <c r="AA2330" s="200" t="inlineStr">
        <is>
          <t>https://security.snyk.io/vuln/CVE-2026-2635</t>
        </is>
      </c>
      <c r="AB2330" s="200" t="inlineStr">
        <is>
          <t>http://www.zerodayinitiative.com/advisories/ZDI-26-111/</t>
        </is>
      </c>
      <c r="AC2330" s="200" t="n">
        <v>0</v>
      </c>
      <c r="AD2330" s="200" t="inlineStr"/>
    </row>
    <row r="2331">
      <c r="A2331" s="200" t="inlineStr">
        <is>
          <t>ZDI_ADVISORY</t>
        </is>
      </c>
      <c r="B2331" s="200" t="inlineStr">
        <is>
          <t>ZDI-26-110</t>
        </is>
      </c>
      <c r="C2331" s="200" t="inlineStr">
        <is>
          <t>ZDI Published 0-Day: ZDI-26-110: Bosch Rexroth IndraWorks Print Settings File Parsing Deserialization Of Untrusted Data Remote Code Execution Vulnerability | CVEs: CVE-2025-60038, CVE-2025-60037 | Product: See ZDI advisory</t>
        </is>
      </c>
      <c r="D2331" s="200" t="n">
        <v>7.5</v>
      </c>
      <c r="E2331" s="200" t="inlineStr">
        <is>
          <t>HIGH</t>
        </is>
      </c>
      <c r="F2331" s="200" t="n">
        <v>3</v>
      </c>
      <c r="G2331" s="200" t="n">
        <v>3</v>
      </c>
      <c r="H2331" s="200" t="inlineStr">
        <is>
          <t>CRITICAL</t>
        </is>
      </c>
      <c r="I2331" s="200" t="n">
        <v>16.5</v>
      </c>
      <c r="J2331" s="200" t="inlineStr">
        <is>
          <t>NO</t>
        </is>
      </c>
      <c r="K2331" s="200" t="inlineStr">
        <is>
          <t>http://www.zerodayinitiative.com/advisories/ZDI-26-110/</t>
        </is>
      </c>
      <c r="L2331" s="200" t="inlineStr">
        <is>
          <t>2026-02-19 06:00</t>
        </is>
      </c>
      <c r="M2331" s="200" t="inlineStr">
        <is>
          <t>CHECK_VENDOR - ZDI published, vendor patch may be pending</t>
        </is>
      </c>
      <c r="N2331" s="200" t="inlineStr">
        <is>
          <t>http://www.zerodayinitiative.com/advisories/ZDI-26-110/</t>
        </is>
      </c>
      <c r="O2331" s="200" t="inlineStr">
        <is>
          <t>ZDI-published 0-day: apply vendor patch IMMEDIATELY | CVEs: CVE-2025-60038, CVE-2025-60037</t>
        </is>
      </c>
      <c r="P2331" s="200" t="inlineStr">
        <is>
          <t>See ZDI advisory</t>
        </is>
      </c>
      <c r="Q2331" s="200" t="inlineStr">
        <is>
          <t>P1</t>
        </is>
      </c>
      <c r="R2331" s="200" t="inlineStr">
        <is>
          <t>🎯 ZDI-published 0-day: apply vendor patch immediately | ⚠️ Check ZDI advisory page for workarounds | 🔍 Hunt for exploitation attempts in logs</t>
        </is>
      </c>
      <c r="S2331" s="200" t="inlineStr">
        <is>
          <t>ZDI 0-day advisory - no IP context</t>
        </is>
      </c>
      <c r="T2331" s="200" t="n">
        <v>0.0014</v>
      </c>
      <c r="U2331" s="200" t="n">
        <v>0.3467</v>
      </c>
      <c r="V2331" s="200" t="inlineStr">
        <is>
          <t>T1190:Exploit Public-Facing Application | T1210:Exploitation of Remote Services | T1059:Command and Scripting Interpreter</t>
        </is>
      </c>
      <c r="W2331" s="200" t="n">
        <v>2</v>
      </c>
      <c r="X2331" s="200" t="inlineStr">
        <is>
          <t>CONFIRMED (82%)</t>
        </is>
      </c>
      <c r="Y2331" s="200" t="inlineStr">
        <is>
          <t>YES</t>
        </is>
      </c>
      <c r="Z2331" s="200" t="inlineStr">
        <is>
          <t>CHECK_VENDOR</t>
        </is>
      </c>
      <c r="AA2331" s="200" t="inlineStr">
        <is>
          <t>https://security.snyk.io/vuln/CVE-2025-60038</t>
        </is>
      </c>
      <c r="AB2331" s="200" t="inlineStr">
        <is>
          <t>http://www.zerodayinitiative.com/advisories/ZDI-26-110/</t>
        </is>
      </c>
      <c r="AC2331" s="200" t="n">
        <v>0</v>
      </c>
      <c r="AD2331" s="200" t="inlineStr"/>
    </row>
    <row r="2332">
      <c r="A2332" s="200" t="inlineStr">
        <is>
          <t>ZDI_ADVISORY</t>
        </is>
      </c>
      <c r="B2332" s="200" t="inlineStr">
        <is>
          <t>ZDI-26-109</t>
        </is>
      </c>
      <c r="C2332" s="200" t="inlineStr">
        <is>
          <t>ZDI Published 0-Day: ZDI-26-109: Bosch Rexroth IndraWorks OPC.TestClient XML File Parsing Deserialization Of Untrusted Data Remote Code Execution Vulnerability | CVEs: CVE-2025-60035 | Product: See ZDI advisory</t>
        </is>
      </c>
      <c r="D2332" s="200" t="n">
        <v>7.5</v>
      </c>
      <c r="E2332" s="200" t="inlineStr">
        <is>
          <t>HIGH</t>
        </is>
      </c>
      <c r="F2332" s="200" t="n">
        <v>3</v>
      </c>
      <c r="G2332" s="200" t="n">
        <v>3</v>
      </c>
      <c r="H2332" s="200" t="inlineStr">
        <is>
          <t>CRITICAL</t>
        </is>
      </c>
      <c r="I2332" s="200" t="n">
        <v>16.5</v>
      </c>
      <c r="J2332" s="200" t="inlineStr">
        <is>
          <t>NO</t>
        </is>
      </c>
      <c r="K2332" s="200" t="inlineStr">
        <is>
          <t>http://www.zerodayinitiative.com/advisories/ZDI-26-109/</t>
        </is>
      </c>
      <c r="L2332" s="200" t="inlineStr">
        <is>
          <t>2026-02-19 06:00</t>
        </is>
      </c>
      <c r="M2332" s="200" t="inlineStr">
        <is>
          <t>CHECK_VENDOR - ZDI published, vendor patch may be pending</t>
        </is>
      </c>
      <c r="N2332" s="200" t="inlineStr">
        <is>
          <t>http://www.zerodayinitiative.com/advisories/ZDI-26-109/</t>
        </is>
      </c>
      <c r="O2332" s="200" t="inlineStr">
        <is>
          <t>ZDI-published 0-day: apply vendor patch IMMEDIATELY | CVEs: CVE-2025-60035</t>
        </is>
      </c>
      <c r="P2332" s="200" t="inlineStr">
        <is>
          <t>See ZDI advisory</t>
        </is>
      </c>
      <c r="Q2332" s="200" t="inlineStr">
        <is>
          <t>P1</t>
        </is>
      </c>
      <c r="R2332" s="200" t="inlineStr">
        <is>
          <t>🎯 ZDI-published 0-day: apply vendor patch immediately | ⚠️ Check ZDI advisory page for workarounds | 🔍 Hunt for exploitation attempts in logs</t>
        </is>
      </c>
      <c r="S2332" s="200" t="inlineStr">
        <is>
          <t>ZDI 0-day advisory - no IP context</t>
        </is>
      </c>
      <c r="T2332" s="200" t="n">
        <v>0.0014</v>
      </c>
      <c r="U2332" s="200" t="n">
        <v>0.3467</v>
      </c>
      <c r="V2332" s="200" t="inlineStr">
        <is>
          <t>T1190:Exploit Public-Facing Application | T1210:Exploitation of Remote Services | T1059:Command and Scripting Interpreter</t>
        </is>
      </c>
      <c r="W2332" s="200" t="n">
        <v>2</v>
      </c>
      <c r="X2332" s="200" t="inlineStr">
        <is>
          <t>CONFIRMED (82%)</t>
        </is>
      </c>
      <c r="Y2332" s="200" t="inlineStr">
        <is>
          <t>YES</t>
        </is>
      </c>
      <c r="Z2332" s="200" t="inlineStr">
        <is>
          <t>CHECK_VENDOR</t>
        </is>
      </c>
      <c r="AA2332" s="200" t="inlineStr">
        <is>
          <t>https://security.snyk.io/vuln/CVE-2025-60035</t>
        </is>
      </c>
      <c r="AB2332" s="200" t="inlineStr">
        <is>
          <t>http://www.zerodayinitiative.com/advisories/ZDI-26-109/</t>
        </is>
      </c>
      <c r="AC2332" s="200" t="n">
        <v>0</v>
      </c>
      <c r="AD2332" s="200" t="inlineStr"/>
    </row>
    <row r="2333">
      <c r="A2333" s="200" t="inlineStr">
        <is>
          <t>ZDI_ADVISORY</t>
        </is>
      </c>
      <c r="B2333" s="200" t="inlineStr">
        <is>
          <t>ZDI-26-108</t>
        </is>
      </c>
      <c r="C2333" s="200" t="inlineStr">
        <is>
          <t>ZDI Published 0-Day: ZDI-26-108: Bosch Rexroth IndraWorks UA.TestClient XML File Parsing Deserialization Of Untrusted Data Remote Code Execution Vulnerability | CVEs: CVE-2025-60036 | Product: See ZDI advisory</t>
        </is>
      </c>
      <c r="D2333" s="200" t="n">
        <v>7.5</v>
      </c>
      <c r="E2333" s="200" t="inlineStr">
        <is>
          <t>HIGH</t>
        </is>
      </c>
      <c r="F2333" s="200" t="n">
        <v>3</v>
      </c>
      <c r="G2333" s="200" t="n">
        <v>3</v>
      </c>
      <c r="H2333" s="200" t="inlineStr">
        <is>
          <t>CRITICAL</t>
        </is>
      </c>
      <c r="I2333" s="200" t="n">
        <v>16.5</v>
      </c>
      <c r="J2333" s="200" t="inlineStr">
        <is>
          <t>NO</t>
        </is>
      </c>
      <c r="K2333" s="200" t="inlineStr">
        <is>
          <t>http://www.zerodayinitiative.com/advisories/ZDI-26-108/</t>
        </is>
      </c>
      <c r="L2333" s="200" t="inlineStr">
        <is>
          <t>2026-02-19 06:00</t>
        </is>
      </c>
      <c r="M2333" s="200" t="inlineStr">
        <is>
          <t>CHECK_VENDOR - ZDI published, vendor patch may be pending</t>
        </is>
      </c>
      <c r="N2333" s="200" t="inlineStr">
        <is>
          <t>http://www.zerodayinitiative.com/advisories/ZDI-26-108/</t>
        </is>
      </c>
      <c r="O2333" s="200" t="inlineStr">
        <is>
          <t>ZDI-published 0-day: apply vendor patch IMMEDIATELY | CVEs: CVE-2025-60036</t>
        </is>
      </c>
      <c r="P2333" s="200" t="inlineStr">
        <is>
          <t>See ZDI advisory</t>
        </is>
      </c>
      <c r="Q2333" s="200" t="inlineStr">
        <is>
          <t>P1</t>
        </is>
      </c>
      <c r="R2333" s="200" t="inlineStr">
        <is>
          <t>🎯 ZDI-published 0-day: apply vendor patch immediately | ⚠️ Check ZDI advisory page for workarounds | 🔍 Hunt for exploitation attempts in logs</t>
        </is>
      </c>
      <c r="S2333" s="200" t="inlineStr">
        <is>
          <t>ZDI 0-day advisory - no IP context</t>
        </is>
      </c>
      <c r="T2333" s="200" t="n">
        <v>0.0014</v>
      </c>
      <c r="U2333" s="200" t="n">
        <v>0.3467</v>
      </c>
      <c r="V2333" s="200" t="inlineStr">
        <is>
          <t>T1190:Exploit Public-Facing Application | T1210:Exploitation of Remote Services | T1059:Command and Scripting Interpreter</t>
        </is>
      </c>
      <c r="W2333" s="200" t="n">
        <v>2</v>
      </c>
      <c r="X2333" s="200" t="inlineStr">
        <is>
          <t>CONFIRMED (82%)</t>
        </is>
      </c>
      <c r="Y2333" s="200" t="inlineStr">
        <is>
          <t>YES</t>
        </is>
      </c>
      <c r="Z2333" s="200" t="inlineStr">
        <is>
          <t>CHECK_VENDOR</t>
        </is>
      </c>
      <c r="AA2333" s="200" t="inlineStr">
        <is>
          <t>https://security.snyk.io/vuln/CVE-2025-60036</t>
        </is>
      </c>
      <c r="AB2333" s="200" t="inlineStr">
        <is>
          <t>http://www.zerodayinitiative.com/advisories/ZDI-26-108/</t>
        </is>
      </c>
      <c r="AC2333" s="200" t="n">
        <v>0</v>
      </c>
      <c r="AD2333" s="200" t="inlineStr"/>
    </row>
    <row r="2334">
      <c r="A2334" s="200" t="inlineStr">
        <is>
          <t>ZDI_ADVISORY</t>
        </is>
      </c>
      <c r="B2334" s="200" t="inlineStr">
        <is>
          <t>ZDI-26-107</t>
        </is>
      </c>
      <c r="C2334" s="200" t="inlineStr">
        <is>
          <t>ZDI Published 0-Day: ZDI-26-107: Autodesk AutoCAD MODEL File Out-Of-Bounds Write Remote Code Execution Vulnerability | CVEs: CVE-2026-0875 | Product: See ZDI advisory</t>
        </is>
      </c>
      <c r="D2334" s="200" t="n">
        <v>7.5</v>
      </c>
      <c r="E2334" s="200" t="inlineStr">
        <is>
          <t>HIGH</t>
        </is>
      </c>
      <c r="F2334" s="200" t="n">
        <v>3</v>
      </c>
      <c r="G2334" s="200" t="n">
        <v>3</v>
      </c>
      <c r="H2334" s="200" t="inlineStr">
        <is>
          <t>CRITICAL</t>
        </is>
      </c>
      <c r="I2334" s="200" t="n">
        <v>16.5</v>
      </c>
      <c r="J2334" s="200" t="inlineStr">
        <is>
          <t>NO</t>
        </is>
      </c>
      <c r="K2334" s="200" t="inlineStr">
        <is>
          <t>http://www.zerodayinitiative.com/advisories/ZDI-26-107/</t>
        </is>
      </c>
      <c r="L2334" s="200" t="inlineStr">
        <is>
          <t>2026-02-18 06:00</t>
        </is>
      </c>
      <c r="M2334" s="200" t="inlineStr">
        <is>
          <t>CHECK_VENDOR - ZDI published, vendor patch may be pending</t>
        </is>
      </c>
      <c r="N2334" s="200" t="inlineStr">
        <is>
          <t>http://www.zerodayinitiative.com/advisories/ZDI-26-107/</t>
        </is>
      </c>
      <c r="O2334" s="200" t="inlineStr">
        <is>
          <t>ZDI-published 0-day: apply vendor patch IMMEDIATELY | CVEs: CVE-2026-0875</t>
        </is>
      </c>
      <c r="P2334" s="200" t="inlineStr">
        <is>
          <t>See ZDI advisory</t>
        </is>
      </c>
      <c r="Q2334" s="200" t="inlineStr">
        <is>
          <t>P1</t>
        </is>
      </c>
      <c r="R2334" s="200" t="inlineStr">
        <is>
          <t>🎯 ZDI-published 0-day: apply vendor patch immediately | ⚠️ Check ZDI advisory page for workarounds | 🔍 Hunt for exploitation attempts in logs</t>
        </is>
      </c>
      <c r="S2334" s="200" t="inlineStr">
        <is>
          <t>ZDI 0-day advisory - no IP context</t>
        </is>
      </c>
      <c r="T2334" s="200" t="n">
        <v>0.0002</v>
      </c>
      <c r="U2334" s="200" t="n">
        <v>0.0525</v>
      </c>
      <c r="V2334" s="200" t="inlineStr">
        <is>
          <t>T1190:Exploit Public-Facing Application | T1210:Exploitation of Remote Services | T1203:Exploitation for Client Execution</t>
        </is>
      </c>
      <c r="W2334" s="200" t="n">
        <v>2</v>
      </c>
      <c r="X2334" s="200" t="inlineStr">
        <is>
          <t>CONFIRMED (82%)</t>
        </is>
      </c>
      <c r="Y2334" s="200" t="inlineStr">
        <is>
          <t>YES</t>
        </is>
      </c>
      <c r="Z2334" s="200" t="inlineStr">
        <is>
          <t>CHECK_VENDOR</t>
        </is>
      </c>
      <c r="AA2334" s="200" t="inlineStr">
        <is>
          <t>https://security.snyk.io/vuln/CVE-2026-0875</t>
        </is>
      </c>
      <c r="AB2334" s="200" t="inlineStr">
        <is>
          <t>http://www.zerodayinitiative.com/advisories/ZDI-26-107/</t>
        </is>
      </c>
      <c r="AC2334" s="200" t="n">
        <v>0</v>
      </c>
      <c r="AD2334" s="200" t="inlineStr"/>
    </row>
    <row r="2335">
      <c r="A2335" s="200" t="inlineStr">
        <is>
          <t>ZDI_ADVISORY</t>
        </is>
      </c>
      <c r="B2335" s="200" t="inlineStr">
        <is>
          <t>ZDI-26-106</t>
        </is>
      </c>
      <c r="C2335" s="200" t="inlineStr">
        <is>
          <t>ZDI Published 0-Day: ZDI-26-106: Autodesk AutoCAD CATPART File Parsing Out-Of-Bounds Write Remote Code Execution Vulnerability | CVEs: CVE-2026-0874 | Product: See ZDI advisory</t>
        </is>
      </c>
      <c r="D2335" s="200" t="n">
        <v>7.5</v>
      </c>
      <c r="E2335" s="200" t="inlineStr">
        <is>
          <t>HIGH</t>
        </is>
      </c>
      <c r="F2335" s="200" t="n">
        <v>3</v>
      </c>
      <c r="G2335" s="200" t="n">
        <v>3</v>
      </c>
      <c r="H2335" s="200" t="inlineStr">
        <is>
          <t>CRITICAL</t>
        </is>
      </c>
      <c r="I2335" s="200" t="n">
        <v>16.5</v>
      </c>
      <c r="J2335" s="200" t="inlineStr">
        <is>
          <t>NO</t>
        </is>
      </c>
      <c r="K2335" s="200" t="inlineStr">
        <is>
          <t>http://www.zerodayinitiative.com/advisories/ZDI-26-106/</t>
        </is>
      </c>
      <c r="L2335" s="200" t="inlineStr">
        <is>
          <t>2026-02-18 06:00</t>
        </is>
      </c>
      <c r="M2335" s="200" t="inlineStr">
        <is>
          <t>CHECK_VENDOR - ZDI published, vendor patch may be pending</t>
        </is>
      </c>
      <c r="N2335" s="200" t="inlineStr">
        <is>
          <t>http://www.zerodayinitiative.com/advisories/ZDI-26-106/</t>
        </is>
      </c>
      <c r="O2335" s="200" t="inlineStr">
        <is>
          <t>ZDI-published 0-day: apply vendor patch IMMEDIATELY | CVEs: CVE-2026-0874</t>
        </is>
      </c>
      <c r="P2335" s="200" t="inlineStr">
        <is>
          <t>See ZDI advisory</t>
        </is>
      </c>
      <c r="Q2335" s="200" t="inlineStr">
        <is>
          <t>P1</t>
        </is>
      </c>
      <c r="R2335" s="200" t="inlineStr">
        <is>
          <t>🎯 ZDI-published 0-day: apply vendor patch immediately | ⚠️ Check ZDI advisory page for workarounds | 🔍 Hunt for exploitation attempts in logs</t>
        </is>
      </c>
      <c r="S2335" s="200" t="inlineStr">
        <is>
          <t>ZDI 0-day advisory - no IP context</t>
        </is>
      </c>
      <c r="T2335" s="200" t="n">
        <v>0.0002</v>
      </c>
      <c r="U2335" s="200" t="n">
        <v>0.0525</v>
      </c>
      <c r="V2335" s="200" t="inlineStr">
        <is>
          <t>T1190:Exploit Public-Facing Application | T1210:Exploitation of Remote Services | T1203:Exploitation for Client Execution</t>
        </is>
      </c>
      <c r="W2335" s="200" t="n">
        <v>2</v>
      </c>
      <c r="X2335" s="200" t="inlineStr">
        <is>
          <t>CONFIRMED (82%)</t>
        </is>
      </c>
      <c r="Y2335" s="200" t="inlineStr">
        <is>
          <t>YES</t>
        </is>
      </c>
      <c r="Z2335" s="200" t="inlineStr">
        <is>
          <t>CHECK_VENDOR</t>
        </is>
      </c>
      <c r="AA2335" s="200" t="inlineStr">
        <is>
          <t>https://security.snyk.io/vuln/CVE-2026-0874</t>
        </is>
      </c>
      <c r="AB2335" s="200" t="inlineStr">
        <is>
          <t>http://www.zerodayinitiative.com/advisories/ZDI-26-106/</t>
        </is>
      </c>
      <c r="AC2335" s="200" t="n">
        <v>0</v>
      </c>
      <c r="AD2335" s="200" t="inlineStr"/>
    </row>
    <row r="2336">
      <c r="A2336" s="202" t="inlineStr">
        <is>
          <t>HUNTR_AI_CVE</t>
        </is>
      </c>
      <c r="B2336" s="202" t="inlineStr">
        <is>
          <t>CVE-2025-2953</t>
        </is>
      </c>
      <c r="C2336" s="202" t="inlineStr">
        <is>
          <t>AI/ML Vulnerability: torch (PyPI): PyTorch susceptible to local Denial of Service | PyTorch susceptible to local Denial of Service</t>
        </is>
      </c>
      <c r="D2336" s="202" t="n">
        <v>5</v>
      </c>
      <c r="E2336" s="202" t="inlineStr">
        <is>
          <t>LOW</t>
        </is>
      </c>
      <c r="F2336" s="202" t="n">
        <v>4</v>
      </c>
      <c r="G2336" s="202" t="n">
        <v>4</v>
      </c>
      <c r="H2336" s="202" t="inlineStr">
        <is>
          <t>MEDIUM</t>
        </is>
      </c>
      <c r="I2336" s="202" t="n">
        <v>21</v>
      </c>
      <c r="J2336" s="202" t="inlineStr">
        <is>
          <t>NO</t>
        </is>
      </c>
      <c r="K2336" s="202" t="inlineStr">
        <is>
          <t>https://osv.dev/vulnerability/GHSA-3749-ghw9-m3mg</t>
        </is>
      </c>
      <c r="L2336" s="202" t="inlineStr">
        <is>
          <t>2026-02-04</t>
        </is>
      </c>
      <c r="M2336" s="202" t="inlineStr">
        <is>
          <t>UPDATE_PACKAGE</t>
        </is>
      </c>
      <c r="N2336" s="202" t="inlineStr"/>
      <c r="O2336" s="202" t="inlineStr">
        <is>
          <t>Update AI/ML library to patched version | Review model pipeline inputs/outputs</t>
        </is>
      </c>
      <c r="P2336" s="202" t="inlineStr">
        <is>
          <t>AI/ML Framework — see Huntr advisory</t>
        </is>
      </c>
      <c r="Q2336" s="202" t="inlineStr">
        <is>
          <t>P3</t>
        </is>
      </c>
      <c r="R2336" s="202" t="inlineStr">
        <is>
          <t>🔍 Investigate and apply appropriate controls</t>
        </is>
      </c>
      <c r="S2336" s="202" t="inlineStr">
        <is>
          <t>Huntr AI/ML security disclosure</t>
        </is>
      </c>
      <c r="T2336" s="202" t="n">
        <v>0</v>
      </c>
      <c r="U2336" s="202" t="n">
        <v>0</v>
      </c>
      <c r="V2336" s="202" t="inlineStr">
        <is>
          <t>T1195:Supply Chain Compromise</t>
        </is>
      </c>
      <c r="W2336" s="202" t="n">
        <v>2</v>
      </c>
      <c r="X2336" s="202" t="inlineStr">
        <is>
          <t>MEDIUM (52%)</t>
        </is>
      </c>
      <c r="Y2336" s="202" t="inlineStr">
        <is>
          <t>YES</t>
        </is>
      </c>
      <c r="Z2336" s="202" t="inlineStr">
        <is>
          <t>PATCH_AVAILABLE</t>
        </is>
      </c>
      <c r="AA2336" s="202" t="inlineStr">
        <is>
          <t>https://osv.dev/vulnerability/GHSA-3749-ghw9-m3mg</t>
        </is>
      </c>
      <c r="AB2336" s="202" t="inlineStr">
        <is>
          <t>NONE</t>
        </is>
      </c>
      <c r="AC2336" s="202" t="n">
        <v>0</v>
      </c>
      <c r="AD2336" s="202" t="inlineStr"/>
    </row>
    <row r="2337">
      <c r="A2337" s="202" t="inlineStr">
        <is>
          <t>HUNTR_AI_CVE</t>
        </is>
      </c>
      <c r="B2337" s="202" t="inlineStr">
        <is>
          <t>CVE-2022-45907</t>
        </is>
      </c>
      <c r="C2337" s="202" t="inlineStr">
        <is>
          <t>AI/ML Vulnerability: torch (PyPI): PyTorch vulnerable to arbitrary code execution | PyTorch vulnerable to arbitrary code execution</t>
        </is>
      </c>
      <c r="D2337" s="202" t="n">
        <v>5</v>
      </c>
      <c r="E2337" s="202" t="inlineStr">
        <is>
          <t>LOW</t>
        </is>
      </c>
      <c r="F2337" s="202" t="n">
        <v>4</v>
      </c>
      <c r="G2337" s="202" t="n">
        <v>4</v>
      </c>
      <c r="H2337" s="202" t="inlineStr">
        <is>
          <t>MEDIUM</t>
        </is>
      </c>
      <c r="I2337" s="202" t="n">
        <v>21</v>
      </c>
      <c r="J2337" s="202" t="inlineStr">
        <is>
          <t>NO</t>
        </is>
      </c>
      <c r="K2337" s="202" t="inlineStr">
        <is>
          <t>https://osv.dev/vulnerability/GHSA-47fc-vmwq-366v</t>
        </is>
      </c>
      <c r="L2337" s="202" t="inlineStr">
        <is>
          <t>2024-11-13</t>
        </is>
      </c>
      <c r="M2337" s="202" t="inlineStr">
        <is>
          <t>UPDATE_PACKAGE</t>
        </is>
      </c>
      <c r="N2337" s="202" t="inlineStr"/>
      <c r="O2337" s="202" t="inlineStr">
        <is>
          <t>Update AI/ML library to patched version | Review model pipeline inputs/outputs</t>
        </is>
      </c>
      <c r="P2337" s="202" t="inlineStr">
        <is>
          <t>AI/ML Framework — see Huntr advisory</t>
        </is>
      </c>
      <c r="Q2337" s="202" t="inlineStr">
        <is>
          <t>P3</t>
        </is>
      </c>
      <c r="R2337" s="202" t="inlineStr">
        <is>
          <t>🔍 Investigate and apply appropriate controls</t>
        </is>
      </c>
      <c r="S2337" s="202" t="inlineStr">
        <is>
          <t>Huntr AI/ML security disclosure</t>
        </is>
      </c>
      <c r="T2337" s="202" t="n">
        <v>0</v>
      </c>
      <c r="U2337" s="202" t="n">
        <v>0</v>
      </c>
      <c r="V2337" s="202" t="inlineStr">
        <is>
          <t>T1195:Supply Chain Compromise</t>
        </is>
      </c>
      <c r="W2337" s="202" t="n">
        <v>2</v>
      </c>
      <c r="X2337" s="202" t="inlineStr">
        <is>
          <t>MEDIUM (52%)</t>
        </is>
      </c>
      <c r="Y2337" s="202" t="inlineStr">
        <is>
          <t>YES</t>
        </is>
      </c>
      <c r="Z2337" s="202" t="inlineStr">
        <is>
          <t>PATCH_AVAILABLE</t>
        </is>
      </c>
      <c r="AA2337" s="202" t="inlineStr">
        <is>
          <t>https://osv.dev/vulnerability/GHSA-47fc-vmwq-366v</t>
        </is>
      </c>
      <c r="AB2337" s="202" t="inlineStr">
        <is>
          <t>NONE</t>
        </is>
      </c>
      <c r="AC2337" s="202" t="n">
        <v>0</v>
      </c>
      <c r="AD2337" s="202" t="inlineStr"/>
    </row>
    <row r="2338">
      <c r="A2338" s="199" t="inlineStr">
        <is>
          <t>HUNTR_AI_CVE</t>
        </is>
      </c>
      <c r="B2338" s="199" t="inlineStr">
        <is>
          <t>CVE-2025-32434</t>
        </is>
      </c>
      <c r="C2338" s="199" t="inlineStr">
        <is>
          <t>AI/ML Vulnerability: torch (PyPI): PyTorch: `torch.load` with `weights_only=True` leads to remote code execution | PyTorch: `torch.load` with `weights_only=True` leads to remote code execution</t>
        </is>
      </c>
      <c r="D2338" s="199" t="n">
        <v>5</v>
      </c>
      <c r="E2338" s="199" t="inlineStr">
        <is>
          <t>MEDIUM</t>
        </is>
      </c>
      <c r="F2338" s="199" t="n">
        <v>4</v>
      </c>
      <c r="G2338" s="199" t="n">
        <v>4</v>
      </c>
      <c r="H2338" s="199" t="inlineStr">
        <is>
          <t>MEDIUM</t>
        </is>
      </c>
      <c r="I2338" s="199" t="n">
        <v>21</v>
      </c>
      <c r="J2338" s="199" t="inlineStr">
        <is>
          <t>NO</t>
        </is>
      </c>
      <c r="K2338" s="199" t="inlineStr">
        <is>
          <t>https://osv.dev/vulnerability/GHSA-53q9-r3pm-6pq6</t>
        </is>
      </c>
      <c r="L2338" s="199" t="inlineStr">
        <is>
          <t>2026-02-04</t>
        </is>
      </c>
      <c r="M2338" s="199" t="inlineStr">
        <is>
          <t>UPDATE_PACKAGE</t>
        </is>
      </c>
      <c r="N2338" s="199" t="inlineStr"/>
      <c r="O2338" s="199" t="inlineStr">
        <is>
          <t>Update AI/ML library to patched version | Review model pipeline inputs/outputs</t>
        </is>
      </c>
      <c r="P2338" s="199" t="inlineStr">
        <is>
          <t>AI/ML Framework — see Huntr advisory</t>
        </is>
      </c>
      <c r="Q2338" s="199" t="inlineStr">
        <is>
          <t>P3</t>
        </is>
      </c>
      <c r="R2338" s="199" t="inlineStr">
        <is>
          <t>🔍 Investigate and apply appropriate controls</t>
        </is>
      </c>
      <c r="S2338" s="199" t="inlineStr">
        <is>
          <t>Huntr AI/ML security disclosure</t>
        </is>
      </c>
      <c r="T2338" s="199" t="n">
        <v>0</v>
      </c>
      <c r="U2338" s="199" t="n">
        <v>0</v>
      </c>
      <c r="V2338" s="199" t="inlineStr">
        <is>
          <t>T1195:Supply Chain Compromise</t>
        </is>
      </c>
      <c r="W2338" s="199" t="n">
        <v>2</v>
      </c>
      <c r="X2338" s="199" t="inlineStr">
        <is>
          <t>MEDIUM (52%)</t>
        </is>
      </c>
      <c r="Y2338" s="199" t="inlineStr">
        <is>
          <t>YES</t>
        </is>
      </c>
      <c r="Z2338" s="199" t="inlineStr">
        <is>
          <t>PATCH_AVAILABLE</t>
        </is>
      </c>
      <c r="AA2338" s="199" t="inlineStr">
        <is>
          <t>https://osv.dev/vulnerability/GHSA-53q9-r3pm-6pq6</t>
        </is>
      </c>
      <c r="AB2338" s="199" t="inlineStr">
        <is>
          <t>NONE</t>
        </is>
      </c>
      <c r="AC2338" s="199" t="n">
        <v>0</v>
      </c>
      <c r="AD2338" s="199" t="inlineStr"/>
    </row>
    <row r="2339">
      <c r="A2339" s="202" t="inlineStr">
        <is>
          <t>HUNTR_AI_CVE</t>
        </is>
      </c>
      <c r="B2339" s="202" t="inlineStr">
        <is>
          <t>CVE-2024-31580</t>
        </is>
      </c>
      <c r="C2339" s="202" t="inlineStr">
        <is>
          <t>AI/ML Vulnerability: torch (PyPI): PyTorch heap buffer overflow vulnerability | PyTorch heap buffer overflow vulnerability</t>
        </is>
      </c>
      <c r="D2339" s="202" t="n">
        <v>5</v>
      </c>
      <c r="E2339" s="202" t="inlineStr">
        <is>
          <t>LOW</t>
        </is>
      </c>
      <c r="F2339" s="202" t="n">
        <v>4</v>
      </c>
      <c r="G2339" s="202" t="n">
        <v>4</v>
      </c>
      <c r="H2339" s="202" t="inlineStr">
        <is>
          <t>MEDIUM</t>
        </is>
      </c>
      <c r="I2339" s="202" t="n">
        <v>21</v>
      </c>
      <c r="J2339" s="202" t="inlineStr">
        <is>
          <t>NO</t>
        </is>
      </c>
      <c r="K2339" s="202" t="inlineStr">
        <is>
          <t>https://osv.dev/vulnerability/GHSA-5pcm-hx3q-hm94</t>
        </is>
      </c>
      <c r="L2339" s="202" t="inlineStr">
        <is>
          <t>2025-06-11</t>
        </is>
      </c>
      <c r="M2339" s="202" t="inlineStr">
        <is>
          <t>UPDATE_PACKAGE</t>
        </is>
      </c>
      <c r="N2339" s="202" t="inlineStr"/>
      <c r="O2339" s="202" t="inlineStr">
        <is>
          <t>Update AI/ML library to patched version | Review model pipeline inputs/outputs</t>
        </is>
      </c>
      <c r="P2339" s="202" t="inlineStr">
        <is>
          <t>AI/ML Framework — see Huntr advisory</t>
        </is>
      </c>
      <c r="Q2339" s="202" t="inlineStr">
        <is>
          <t>P3</t>
        </is>
      </c>
      <c r="R2339" s="202" t="inlineStr">
        <is>
          <t>🔍 Investigate and apply appropriate controls</t>
        </is>
      </c>
      <c r="S2339" s="202" t="inlineStr">
        <is>
          <t>Huntr AI/ML security disclosure</t>
        </is>
      </c>
      <c r="T2339" s="202" t="n">
        <v>0</v>
      </c>
      <c r="U2339" s="202" t="n">
        <v>0</v>
      </c>
      <c r="V2339" s="202" t="inlineStr">
        <is>
          <t>T1195:Supply Chain Compromise</t>
        </is>
      </c>
      <c r="W2339" s="202" t="n">
        <v>2</v>
      </c>
      <c r="X2339" s="202" t="inlineStr">
        <is>
          <t>MEDIUM (52%)</t>
        </is>
      </c>
      <c r="Y2339" s="202" t="inlineStr">
        <is>
          <t>YES</t>
        </is>
      </c>
      <c r="Z2339" s="202" t="inlineStr">
        <is>
          <t>PATCH_AVAILABLE</t>
        </is>
      </c>
      <c r="AA2339" s="202" t="inlineStr">
        <is>
          <t>https://osv.dev/vulnerability/GHSA-5pcm-hx3q-hm94</t>
        </is>
      </c>
      <c r="AB2339" s="202" t="inlineStr">
        <is>
          <t>NONE</t>
        </is>
      </c>
      <c r="AC2339" s="202" t="n">
        <v>0</v>
      </c>
      <c r="AD2339" s="202" t="inlineStr"/>
    </row>
    <row r="2340">
      <c r="A2340" s="202" t="inlineStr">
        <is>
          <t>HUNTR_AI_CVE</t>
        </is>
      </c>
      <c r="B2340" s="202" t="inlineStr">
        <is>
          <t>CVE-2025-3730</t>
        </is>
      </c>
      <c r="C2340" s="202" t="inlineStr">
        <is>
          <t>AI/ML Vulnerability: torch (PyPI): PyTorch Improper Resource Shutdown or Release vulnerability | PyTorch Improper Resource Shutdown or Release vulnerability</t>
        </is>
      </c>
      <c r="D2340" s="202" t="n">
        <v>5</v>
      </c>
      <c r="E2340" s="202" t="inlineStr">
        <is>
          <t>LOW</t>
        </is>
      </c>
      <c r="F2340" s="202" t="n">
        <v>4</v>
      </c>
      <c r="G2340" s="202" t="n">
        <v>4</v>
      </c>
      <c r="H2340" s="202" t="inlineStr">
        <is>
          <t>MEDIUM</t>
        </is>
      </c>
      <c r="I2340" s="202" t="n">
        <v>21</v>
      </c>
      <c r="J2340" s="202" t="inlineStr">
        <is>
          <t>NO</t>
        </is>
      </c>
      <c r="K2340" s="202" t="inlineStr">
        <is>
          <t>https://osv.dev/vulnerability/GHSA-887c-mr87-cxwp</t>
        </is>
      </c>
      <c r="L2340" s="202" t="inlineStr">
        <is>
          <t>2026-02-04</t>
        </is>
      </c>
      <c r="M2340" s="202" t="inlineStr">
        <is>
          <t>UPDATE_PACKAGE</t>
        </is>
      </c>
      <c r="N2340" s="202" t="inlineStr"/>
      <c r="O2340" s="202" t="inlineStr">
        <is>
          <t>Update AI/ML library to patched version | Review model pipeline inputs/outputs</t>
        </is>
      </c>
      <c r="P2340" s="202" t="inlineStr">
        <is>
          <t>AI/ML Framework — see Huntr advisory</t>
        </is>
      </c>
      <c r="Q2340" s="202" t="inlineStr">
        <is>
          <t>P3</t>
        </is>
      </c>
      <c r="R2340" s="202" t="inlineStr">
        <is>
          <t>🔍 Investigate and apply appropriate controls</t>
        </is>
      </c>
      <c r="S2340" s="202" t="inlineStr">
        <is>
          <t>Huntr AI/ML security disclosure</t>
        </is>
      </c>
      <c r="T2340" s="202" t="n">
        <v>0</v>
      </c>
      <c r="U2340" s="202" t="n">
        <v>0</v>
      </c>
      <c r="V2340" s="202" t="inlineStr">
        <is>
          <t>T1195:Supply Chain Compromise</t>
        </is>
      </c>
      <c r="W2340" s="202" t="n">
        <v>2</v>
      </c>
      <c r="X2340" s="202" t="inlineStr">
        <is>
          <t>MEDIUM (52%)</t>
        </is>
      </c>
      <c r="Y2340" s="202" t="inlineStr">
        <is>
          <t>YES</t>
        </is>
      </c>
      <c r="Z2340" s="202" t="inlineStr">
        <is>
          <t>PATCH_AVAILABLE</t>
        </is>
      </c>
      <c r="AA2340" s="202" t="inlineStr">
        <is>
          <t>https://osv.dev/vulnerability/GHSA-887c-mr87-cxwp</t>
        </is>
      </c>
      <c r="AB2340" s="202" t="inlineStr">
        <is>
          <t>NONE</t>
        </is>
      </c>
      <c r="AC2340" s="202" t="n">
        <v>0</v>
      </c>
      <c r="AD2340" s="202" t="inlineStr"/>
    </row>
    <row r="2341">
      <c r="A2341" s="202" t="inlineStr">
        <is>
          <t>HUNTR_AI_CVE</t>
        </is>
      </c>
      <c r="B2341" s="202" t="inlineStr">
        <is>
          <t>CVE-2024-31583</t>
        </is>
      </c>
      <c r="C2341" s="202" t="inlineStr">
        <is>
          <t>AI/ML Vulnerability: torch (PyPI): Pytorch use-after-free vulnerability | Pytorch use-after-free vulnerability</t>
        </is>
      </c>
      <c r="D2341" s="202" t="n">
        <v>5</v>
      </c>
      <c r="E2341" s="202" t="inlineStr">
        <is>
          <t>LOW</t>
        </is>
      </c>
      <c r="F2341" s="202" t="n">
        <v>4</v>
      </c>
      <c r="G2341" s="202" t="n">
        <v>4</v>
      </c>
      <c r="H2341" s="202" t="inlineStr">
        <is>
          <t>MEDIUM</t>
        </is>
      </c>
      <c r="I2341" s="202" t="n">
        <v>21</v>
      </c>
      <c r="J2341" s="202" t="inlineStr">
        <is>
          <t>NO</t>
        </is>
      </c>
      <c r="K2341" s="202" t="inlineStr">
        <is>
          <t>https://osv.dev/vulnerability/GHSA-pg7h-5qx3-wjr3</t>
        </is>
      </c>
      <c r="L2341" s="202" t="inlineStr">
        <is>
          <t>2025-06-11</t>
        </is>
      </c>
      <c r="M2341" s="202" t="inlineStr">
        <is>
          <t>UPDATE_PACKAGE</t>
        </is>
      </c>
      <c r="N2341" s="202" t="inlineStr"/>
      <c r="O2341" s="202" t="inlineStr">
        <is>
          <t>Update AI/ML library to patched version | Review model pipeline inputs/outputs</t>
        </is>
      </c>
      <c r="P2341" s="202" t="inlineStr">
        <is>
          <t>AI/ML Framework — see Huntr advisory</t>
        </is>
      </c>
      <c r="Q2341" s="202" t="inlineStr">
        <is>
          <t>P3</t>
        </is>
      </c>
      <c r="R2341" s="202" t="inlineStr">
        <is>
          <t>🔍 Investigate and apply appropriate controls</t>
        </is>
      </c>
      <c r="S2341" s="202" t="inlineStr">
        <is>
          <t>Huntr AI/ML security disclosure</t>
        </is>
      </c>
      <c r="T2341" s="202" t="n">
        <v>0</v>
      </c>
      <c r="U2341" s="202" t="n">
        <v>0</v>
      </c>
      <c r="V2341" s="202" t="inlineStr">
        <is>
          <t>T1195:Supply Chain Compromise</t>
        </is>
      </c>
      <c r="W2341" s="202" t="n">
        <v>2</v>
      </c>
      <c r="X2341" s="202" t="inlineStr">
        <is>
          <t>MEDIUM (52%)</t>
        </is>
      </c>
      <c r="Y2341" s="202" t="inlineStr">
        <is>
          <t>YES</t>
        </is>
      </c>
      <c r="Z2341" s="202" t="inlineStr">
        <is>
          <t>PATCH_AVAILABLE</t>
        </is>
      </c>
      <c r="AA2341" s="202" t="inlineStr">
        <is>
          <t>https://osv.dev/vulnerability/GHSA-pg7h-5qx3-wjr3</t>
        </is>
      </c>
      <c r="AB2341" s="202" t="inlineStr">
        <is>
          <t>NONE</t>
        </is>
      </c>
      <c r="AC2341" s="202" t="n">
        <v>0</v>
      </c>
      <c r="AD2341" s="202" t="inlineStr"/>
    </row>
    <row r="2342">
      <c r="A2342" s="200" t="inlineStr">
        <is>
          <t>HUNTR_AI_CVE</t>
        </is>
      </c>
      <c r="B2342" s="200" t="inlineStr">
        <is>
          <t>CVE-2022-45907</t>
        </is>
      </c>
      <c r="C2342" s="200" t="inlineStr">
        <is>
          <t>AI/ML Vulnerability: torch (PyPI):  | In PyTorch before trunk/89695, torch.jit.annotations.parse_type_line can cause arbitrary code execution because eval is used unsafely.</t>
        </is>
      </c>
      <c r="D2342" s="200" t="n">
        <v>7.5</v>
      </c>
      <c r="E2342" s="200" t="inlineStr">
        <is>
          <t>HIGH</t>
        </is>
      </c>
      <c r="F2342" s="200" t="n">
        <v>6</v>
      </c>
      <c r="G2342" s="200" t="n">
        <v>6</v>
      </c>
      <c r="H2342" s="200" t="inlineStr">
        <is>
          <t>MEDIUM</t>
        </is>
      </c>
      <c r="I2342" s="200" t="n">
        <v>43.5</v>
      </c>
      <c r="J2342" s="200" t="inlineStr">
        <is>
          <t>NO</t>
        </is>
      </c>
      <c r="K2342" s="200" t="inlineStr">
        <is>
          <t>https://osv.dev/vulnerability/PYSEC-2022-43015</t>
        </is>
      </c>
      <c r="L2342" s="200" t="inlineStr">
        <is>
          <t>2023-12-06</t>
        </is>
      </c>
      <c r="M2342" s="200" t="inlineStr">
        <is>
          <t>UPDATE_PACKAGE</t>
        </is>
      </c>
      <c r="N2342" s="200" t="inlineStr"/>
      <c r="O2342" s="200" t="inlineStr">
        <is>
          <t>Update AI/ML library to patched version | Review model pipeline inputs/outputs</t>
        </is>
      </c>
      <c r="P2342" s="200" t="inlineStr">
        <is>
          <t>AI/ML Framework — see Huntr advisory</t>
        </is>
      </c>
      <c r="Q2342" s="200" t="inlineStr">
        <is>
          <t>P3</t>
        </is>
      </c>
      <c r="R2342" s="200" t="inlineStr">
        <is>
          <t>🔍 Investigate and apply appropriate controls</t>
        </is>
      </c>
      <c r="S2342" s="200" t="inlineStr">
        <is>
          <t>Huntr AI/ML security disclosure</t>
        </is>
      </c>
      <c r="T2342" s="200" t="n">
        <v>0</v>
      </c>
      <c r="U2342" s="200" t="n">
        <v>0</v>
      </c>
      <c r="V2342" s="200" t="inlineStr">
        <is>
          <t>T1195:Supply Chain Compromise</t>
        </is>
      </c>
      <c r="W2342" s="200" t="n">
        <v>2</v>
      </c>
      <c r="X2342" s="200" t="inlineStr">
        <is>
          <t>MEDIUM (52%)</t>
        </is>
      </c>
      <c r="Y2342" s="200" t="inlineStr">
        <is>
          <t>YES</t>
        </is>
      </c>
      <c r="Z2342" s="200" t="inlineStr">
        <is>
          <t>PATCH_AVAILABLE</t>
        </is>
      </c>
      <c r="AA2342" s="200" t="inlineStr">
        <is>
          <t>https://osv.dev/vulnerability/PYSEC-2022-43015</t>
        </is>
      </c>
      <c r="AB2342" s="200" t="inlineStr">
        <is>
          <t>NONE</t>
        </is>
      </c>
      <c r="AC2342" s="200" t="n">
        <v>0</v>
      </c>
      <c r="AD2342" s="200" t="inlineStr"/>
    </row>
    <row r="2343">
      <c r="A2343" s="200" t="inlineStr">
        <is>
          <t>HUNTR_AI_CVE</t>
        </is>
      </c>
      <c r="B2343" s="200" t="inlineStr">
        <is>
          <t>CVE-2024-31584</t>
        </is>
      </c>
      <c r="C2343" s="200" t="inlineStr">
        <is>
          <t>AI/ML Vulnerability: torch (PyPI):  | Pytorch before v2.2.0 has an Out-of-bounds Read vulnerability via the component torch/csrc/jit/mobile/flatbuffer_loader.cpp.</t>
        </is>
      </c>
      <c r="D2343" s="200" t="n">
        <v>7.5</v>
      </c>
      <c r="E2343" s="200" t="inlineStr">
        <is>
          <t>HIGH</t>
        </is>
      </c>
      <c r="F2343" s="200" t="n">
        <v>6</v>
      </c>
      <c r="G2343" s="200" t="n">
        <v>6</v>
      </c>
      <c r="H2343" s="200" t="inlineStr">
        <is>
          <t>MEDIUM</t>
        </is>
      </c>
      <c r="I2343" s="200" t="n">
        <v>43.5</v>
      </c>
      <c r="J2343" s="200" t="inlineStr">
        <is>
          <t>NO</t>
        </is>
      </c>
      <c r="K2343" s="200" t="inlineStr">
        <is>
          <t>https://osv.dev/vulnerability/PYSEC-2024-250</t>
        </is>
      </c>
      <c r="L2343" s="200" t="inlineStr">
        <is>
          <t>2025-06-04</t>
        </is>
      </c>
      <c r="M2343" s="200" t="inlineStr">
        <is>
          <t>UPDATE_PACKAGE</t>
        </is>
      </c>
      <c r="N2343" s="200" t="inlineStr"/>
      <c r="O2343" s="200" t="inlineStr">
        <is>
          <t>Update AI/ML library to patched version | Review model pipeline inputs/outputs</t>
        </is>
      </c>
      <c r="P2343" s="200" t="inlineStr">
        <is>
          <t>AI/ML Framework — see Huntr advisory</t>
        </is>
      </c>
      <c r="Q2343" s="200" t="inlineStr">
        <is>
          <t>P3</t>
        </is>
      </c>
      <c r="R2343" s="200" t="inlineStr">
        <is>
          <t>🔍 Investigate and apply appropriate controls</t>
        </is>
      </c>
      <c r="S2343" s="200" t="inlineStr">
        <is>
          <t>Huntr AI/ML security disclosure</t>
        </is>
      </c>
      <c r="T2343" s="200" t="n">
        <v>0</v>
      </c>
      <c r="U2343" s="200" t="n">
        <v>0</v>
      </c>
      <c r="V2343" s="200" t="inlineStr">
        <is>
          <t>T1195:Supply Chain Compromise</t>
        </is>
      </c>
      <c r="W2343" s="200" t="n">
        <v>2</v>
      </c>
      <c r="X2343" s="200" t="inlineStr">
        <is>
          <t>MEDIUM (52%)</t>
        </is>
      </c>
      <c r="Y2343" s="200" t="inlineStr">
        <is>
          <t>YES</t>
        </is>
      </c>
      <c r="Z2343" s="200" t="inlineStr">
        <is>
          <t>PATCH_AVAILABLE</t>
        </is>
      </c>
      <c r="AA2343" s="200" t="inlineStr">
        <is>
          <t>https://osv.dev/vulnerability/PYSEC-2024-250</t>
        </is>
      </c>
      <c r="AB2343" s="200" t="inlineStr">
        <is>
          <t>NONE</t>
        </is>
      </c>
      <c r="AC2343" s="200" t="n">
        <v>0</v>
      </c>
      <c r="AD2343" s="200" t="inlineStr"/>
    </row>
    <row r="2344">
      <c r="A2344" s="200" t="inlineStr">
        <is>
          <t>HUNTR_AI_CVE</t>
        </is>
      </c>
      <c r="B2344" s="200" t="inlineStr">
        <is>
          <t>CVE-2024-31583</t>
        </is>
      </c>
      <c r="C2344" s="200" t="inlineStr">
        <is>
          <t>AI/ML Vulnerability: torch (PyPI):  | Pytorch before version v2.2.0 was discovered to contain a use-after-free vulnerability in torch/csrc/jit/mobile/interpreter.cpp.</t>
        </is>
      </c>
      <c r="D2344" s="200" t="n">
        <v>7.5</v>
      </c>
      <c r="E2344" s="200" t="inlineStr">
        <is>
          <t>HIGH</t>
        </is>
      </c>
      <c r="F2344" s="200" t="n">
        <v>6</v>
      </c>
      <c r="G2344" s="200" t="n">
        <v>6</v>
      </c>
      <c r="H2344" s="200" t="inlineStr">
        <is>
          <t>MEDIUM</t>
        </is>
      </c>
      <c r="I2344" s="200" t="n">
        <v>43.5</v>
      </c>
      <c r="J2344" s="200" t="inlineStr">
        <is>
          <t>NO</t>
        </is>
      </c>
      <c r="K2344" s="200" t="inlineStr">
        <is>
          <t>https://osv.dev/vulnerability/PYSEC-2024-251</t>
        </is>
      </c>
      <c r="L2344" s="200" t="inlineStr">
        <is>
          <t>2025-06-11</t>
        </is>
      </c>
      <c r="M2344" s="200" t="inlineStr">
        <is>
          <t>UPDATE_PACKAGE</t>
        </is>
      </c>
      <c r="N2344" s="200" t="inlineStr"/>
      <c r="O2344" s="200" t="inlineStr">
        <is>
          <t>Update AI/ML library to patched version | Review model pipeline inputs/outputs</t>
        </is>
      </c>
      <c r="P2344" s="200" t="inlineStr">
        <is>
          <t>AI/ML Framework — see Huntr advisory</t>
        </is>
      </c>
      <c r="Q2344" s="200" t="inlineStr">
        <is>
          <t>P3</t>
        </is>
      </c>
      <c r="R2344" s="200" t="inlineStr">
        <is>
          <t>🔍 Investigate and apply appropriate controls</t>
        </is>
      </c>
      <c r="S2344" s="200" t="inlineStr">
        <is>
          <t>Huntr AI/ML security disclosure</t>
        </is>
      </c>
      <c r="T2344" s="200" t="n">
        <v>0</v>
      </c>
      <c r="U2344" s="200" t="n">
        <v>0</v>
      </c>
      <c r="V2344" s="200" t="inlineStr">
        <is>
          <t>T1195:Supply Chain Compromise</t>
        </is>
      </c>
      <c r="W2344" s="200" t="n">
        <v>2</v>
      </c>
      <c r="X2344" s="200" t="inlineStr">
        <is>
          <t>MEDIUM (52%)</t>
        </is>
      </c>
      <c r="Y2344" s="200" t="inlineStr">
        <is>
          <t>YES</t>
        </is>
      </c>
      <c r="Z2344" s="200" t="inlineStr">
        <is>
          <t>PATCH_AVAILABLE</t>
        </is>
      </c>
      <c r="AA2344" s="200" t="inlineStr">
        <is>
          <t>https://osv.dev/vulnerability/PYSEC-2024-251</t>
        </is>
      </c>
      <c r="AB2344" s="200" t="inlineStr">
        <is>
          <t>NONE</t>
        </is>
      </c>
      <c r="AC2344" s="200" t="n">
        <v>0</v>
      </c>
      <c r="AD2344" s="200" t="inlineStr"/>
    </row>
    <row r="2345">
      <c r="A2345" s="200" t="inlineStr">
        <is>
          <t>HUNTR_AI_CVE</t>
        </is>
      </c>
      <c r="B2345" s="200" t="inlineStr">
        <is>
          <t>CVE-2024-31580</t>
        </is>
      </c>
      <c r="C2345" s="200" t="inlineStr">
        <is>
          <t>AI/ML Vulnerability: torch (PyPI):  | PyTorch before v2.2.0 was discovered to contain a heap buffer overflow vulnerability in the component /runtime/vararg_functions.cpp. This vulnerability allows attackers to cause a Denial of Service (D</t>
        </is>
      </c>
      <c r="D2345" s="200" t="n">
        <v>7.5</v>
      </c>
      <c r="E2345" s="200" t="inlineStr">
        <is>
          <t>HIGH</t>
        </is>
      </c>
      <c r="F2345" s="200" t="n">
        <v>6</v>
      </c>
      <c r="G2345" s="200" t="n">
        <v>6</v>
      </c>
      <c r="H2345" s="200" t="inlineStr">
        <is>
          <t>MEDIUM</t>
        </is>
      </c>
      <c r="I2345" s="200" t="n">
        <v>43.5</v>
      </c>
      <c r="J2345" s="200" t="inlineStr">
        <is>
          <t>NO</t>
        </is>
      </c>
      <c r="K2345" s="200" t="inlineStr">
        <is>
          <t>https://osv.dev/vulnerability/PYSEC-2024-252</t>
        </is>
      </c>
      <c r="L2345" s="200" t="inlineStr">
        <is>
          <t>2025-06-11</t>
        </is>
      </c>
      <c r="M2345" s="200" t="inlineStr">
        <is>
          <t>UPDATE_PACKAGE</t>
        </is>
      </c>
      <c r="N2345" s="200" t="inlineStr"/>
      <c r="O2345" s="200" t="inlineStr">
        <is>
          <t>Update AI/ML library to patched version | Review model pipeline inputs/outputs</t>
        </is>
      </c>
      <c r="P2345" s="200" t="inlineStr">
        <is>
          <t>AI/ML Framework — see Huntr advisory</t>
        </is>
      </c>
      <c r="Q2345" s="200" t="inlineStr">
        <is>
          <t>P3</t>
        </is>
      </c>
      <c r="R2345" s="200" t="inlineStr">
        <is>
          <t>🔍 Investigate and apply appropriate controls</t>
        </is>
      </c>
      <c r="S2345" s="200" t="inlineStr">
        <is>
          <t>Huntr AI/ML security disclosure</t>
        </is>
      </c>
      <c r="T2345" s="200" t="n">
        <v>0</v>
      </c>
      <c r="U2345" s="200" t="n">
        <v>0</v>
      </c>
      <c r="V2345" s="200" t="inlineStr">
        <is>
          <t>T1195:Supply Chain Compromise</t>
        </is>
      </c>
      <c r="W2345" s="200" t="n">
        <v>2</v>
      </c>
      <c r="X2345" s="200" t="inlineStr">
        <is>
          <t>MEDIUM (52%)</t>
        </is>
      </c>
      <c r="Y2345" s="200" t="inlineStr">
        <is>
          <t>YES</t>
        </is>
      </c>
      <c r="Z2345" s="200" t="inlineStr">
        <is>
          <t>PATCH_AVAILABLE</t>
        </is>
      </c>
      <c r="AA2345" s="200" t="inlineStr">
        <is>
          <t>https://osv.dev/vulnerability/PYSEC-2024-252</t>
        </is>
      </c>
      <c r="AB2345" s="200" t="inlineStr">
        <is>
          <t>NONE</t>
        </is>
      </c>
      <c r="AC2345" s="200" t="n">
        <v>0</v>
      </c>
      <c r="AD2345" s="200" t="inlineStr"/>
    </row>
    <row r="2346">
      <c r="A2346" s="202" t="inlineStr">
        <is>
          <t>HUNTR_AI_CVE</t>
        </is>
      </c>
      <c r="B2346" s="202" t="inlineStr">
        <is>
          <t>CVE-2024-48063</t>
        </is>
      </c>
      <c r="C2346" s="202" t="inlineStr">
        <is>
          <t>AI/ML Vulnerability: torch (PyPI): | In PyTorch &lt;=2.4.1, the RemoteModule has Deserialization RCE. NOTE: this is disputed by multiple parties because this is intended behavior in PyTorch distributed computing.</t>
        </is>
      </c>
      <c r="D2346" s="202" t="n">
        <v>5</v>
      </c>
      <c r="E2346" s="202" t="inlineStr">
        <is>
          <t>LOW</t>
        </is>
      </c>
      <c r="F2346" s="202" t="n">
        <v>4</v>
      </c>
      <c r="G2346" s="202" t="n">
        <v>4</v>
      </c>
      <c r="H2346" s="202" t="inlineStr">
        <is>
          <t>MEDIUM</t>
        </is>
      </c>
      <c r="I2346" s="202" t="n">
        <v>21</v>
      </c>
      <c r="J2346" s="202" t="inlineStr">
        <is>
          <t>NO</t>
        </is>
      </c>
      <c r="K2346" s="202" t="inlineStr">
        <is>
          <t>https://osv.dev/vulnerability/PYSEC-2024-259</t>
        </is>
      </c>
      <c r="L2346" s="202" t="inlineStr">
        <is>
          <t>2025-07-16</t>
        </is>
      </c>
      <c r="M2346" s="202" t="inlineStr">
        <is>
          <t>UPDATE_PACKAGE</t>
        </is>
      </c>
      <c r="N2346" s="202" t="inlineStr"/>
      <c r="O2346" s="202" t="inlineStr">
        <is>
          <t>Update AI/ML library to patched version | Review model pipeline inputs/outputs</t>
        </is>
      </c>
      <c r="P2346" s="202" t="inlineStr">
        <is>
          <t>AI/ML Framework — see Huntr advisory</t>
        </is>
      </c>
      <c r="Q2346" s="202" t="inlineStr">
        <is>
          <t>P3</t>
        </is>
      </c>
      <c r="R2346" s="202" t="inlineStr">
        <is>
          <t>🔍 Investigate and apply appropriate controls</t>
        </is>
      </c>
      <c r="S2346" s="202" t="inlineStr">
        <is>
          <t>Huntr AI/ML security disclosure</t>
        </is>
      </c>
      <c r="T2346" s="202" t="n">
        <v>0</v>
      </c>
      <c r="U2346" s="202" t="n">
        <v>0</v>
      </c>
      <c r="V2346" s="202" t="inlineStr">
        <is>
          <t>T1195:Supply Chain Compromise</t>
        </is>
      </c>
      <c r="W2346" s="202" t="n">
        <v>2</v>
      </c>
      <c r="X2346" s="202" t="inlineStr">
        <is>
          <t>MEDIUM (52%)</t>
        </is>
      </c>
      <c r="Y2346" s="202" t="inlineStr">
        <is>
          <t>YES</t>
        </is>
      </c>
      <c r="Z2346" s="202" t="inlineStr">
        <is>
          <t>PATCH_AVAILABLE</t>
        </is>
      </c>
      <c r="AA2346" s="202" t="inlineStr">
        <is>
          <t>https://osv.dev/vulnerability/PYSEC-2024-259</t>
        </is>
      </c>
      <c r="AB2346" s="202" t="inlineStr">
        <is>
          <t>NONE</t>
        </is>
      </c>
      <c r="AC2346" s="202" t="n">
        <v>0</v>
      </c>
      <c r="AD2346" s="202" t="inlineStr"/>
    </row>
    <row r="2347">
      <c r="A2347" s="202" t="inlineStr">
        <is>
          <t>HUNTR_AI_CVE</t>
        </is>
      </c>
      <c r="B2347" s="202" t="inlineStr">
        <is>
          <t>CVE-2025-32434</t>
        </is>
      </c>
      <c r="C2347" s="202" t="inlineStr">
        <is>
          <t>AI/ML Vulnerability: torch (PyPI):  | PyTorch is a Python package that provides tensor computation with strong GPU acceleration and deep neural networks built on a tape-based autograd system. In version 2.5.1 and prior, a Remote Command E</t>
        </is>
      </c>
      <c r="D2347" s="202" t="n">
        <v>5</v>
      </c>
      <c r="E2347" s="202" t="inlineStr">
        <is>
          <t>LOW</t>
        </is>
      </c>
      <c r="F2347" s="202" t="n">
        <v>4</v>
      </c>
      <c r="G2347" s="202" t="n">
        <v>4</v>
      </c>
      <c r="H2347" s="202" t="inlineStr">
        <is>
          <t>MEDIUM</t>
        </is>
      </c>
      <c r="I2347" s="202" t="n">
        <v>21</v>
      </c>
      <c r="J2347" s="202" t="inlineStr">
        <is>
          <t>NO</t>
        </is>
      </c>
      <c r="K2347" s="202" t="inlineStr">
        <is>
          <t>https://osv.dev/vulnerability/PYSEC-2025-41</t>
        </is>
      </c>
      <c r="L2347" s="202" t="inlineStr">
        <is>
          <t>2025-05-28</t>
        </is>
      </c>
      <c r="M2347" s="202" t="inlineStr">
        <is>
          <t>UPDATE_PACKAGE</t>
        </is>
      </c>
      <c r="N2347" s="202" t="inlineStr"/>
      <c r="O2347" s="202" t="inlineStr">
        <is>
          <t>Update AI/ML library to patched version | Review model pipeline inputs/outputs</t>
        </is>
      </c>
      <c r="P2347" s="202" t="inlineStr">
        <is>
          <t>AI/ML Framework — see Huntr advisory</t>
        </is>
      </c>
      <c r="Q2347" s="202" t="inlineStr">
        <is>
          <t>P3</t>
        </is>
      </c>
      <c r="R2347" s="202" t="inlineStr">
        <is>
          <t>🔍 Investigate and apply appropriate controls</t>
        </is>
      </c>
      <c r="S2347" s="202" t="inlineStr">
        <is>
          <t>Huntr AI/ML security disclosure</t>
        </is>
      </c>
      <c r="T2347" s="202" t="n">
        <v>0</v>
      </c>
      <c r="U2347" s="202" t="n">
        <v>0</v>
      </c>
      <c r="V2347" s="202" t="inlineStr">
        <is>
          <t>T1195:Supply Chain Compromise</t>
        </is>
      </c>
      <c r="W2347" s="202" t="n">
        <v>2</v>
      </c>
      <c r="X2347" s="202" t="inlineStr">
        <is>
          <t>MEDIUM (52%)</t>
        </is>
      </c>
      <c r="Y2347" s="202" t="inlineStr">
        <is>
          <t>YES</t>
        </is>
      </c>
      <c r="Z2347" s="202" t="inlineStr">
        <is>
          <t>PATCH_AVAILABLE</t>
        </is>
      </c>
      <c r="AA2347" s="202" t="inlineStr">
        <is>
          <t>https://osv.dev/vulnerability/PYSEC-2025-41</t>
        </is>
      </c>
      <c r="AB2347" s="202" t="inlineStr">
        <is>
          <t>NONE</t>
        </is>
      </c>
      <c r="AC2347" s="202" t="n">
        <v>0</v>
      </c>
      <c r="AD2347" s="202" t="inlineStr"/>
    </row>
    <row r="2348">
      <c r="A2348" s="202" t="inlineStr">
        <is>
          <t>HUNTR_AI_CVE</t>
        </is>
      </c>
      <c r="B2348" s="202" t="inlineStr">
        <is>
          <t>CVE-2022-21726</t>
        </is>
      </c>
      <c r="C2348" s="202" t="inlineStr">
        <is>
          <t>AI/ML Vulnerability: tensorflow (PyPI): Out of bounds read in Tensorflow | Out of bounds read in Tensorflow</t>
        </is>
      </c>
      <c r="D2348" s="202" t="n">
        <v>5</v>
      </c>
      <c r="E2348" s="202" t="inlineStr">
        <is>
          <t>LOW</t>
        </is>
      </c>
      <c r="F2348" s="202" t="n">
        <v>4</v>
      </c>
      <c r="G2348" s="202" t="n">
        <v>4</v>
      </c>
      <c r="H2348" s="202" t="inlineStr">
        <is>
          <t>MEDIUM</t>
        </is>
      </c>
      <c r="I2348" s="202" t="n">
        <v>21</v>
      </c>
      <c r="J2348" s="202" t="inlineStr">
        <is>
          <t>NO</t>
        </is>
      </c>
      <c r="K2348" s="202" t="inlineStr">
        <is>
          <t>https://osv.dev/vulnerability/GHSA-23hm-7w47-xw72</t>
        </is>
      </c>
      <c r="L2348" s="202" t="inlineStr">
        <is>
          <t>2024-11-13</t>
        </is>
      </c>
      <c r="M2348" s="202" t="inlineStr">
        <is>
          <t>UPDATE_PACKAGE</t>
        </is>
      </c>
      <c r="N2348" s="202" t="inlineStr"/>
      <c r="O2348" s="202" t="inlineStr">
        <is>
          <t>Update AI/ML library to patched version | Review model pipeline inputs/outputs</t>
        </is>
      </c>
      <c r="P2348" s="202" t="inlineStr">
        <is>
          <t>AI/ML Framework — see Huntr advisory</t>
        </is>
      </c>
      <c r="Q2348" s="202" t="inlineStr">
        <is>
          <t>P3</t>
        </is>
      </c>
      <c r="R2348" s="202" t="inlineStr">
        <is>
          <t>🔍 Investigate and apply appropriate controls</t>
        </is>
      </c>
      <c r="S2348" s="202" t="inlineStr">
        <is>
          <t>Huntr AI/ML security disclosure</t>
        </is>
      </c>
      <c r="T2348" s="202" t="n">
        <v>0</v>
      </c>
      <c r="U2348" s="202" t="n">
        <v>0</v>
      </c>
      <c r="V2348" s="202" t="inlineStr">
        <is>
          <t>T1195:Supply Chain Compromise</t>
        </is>
      </c>
      <c r="W2348" s="202" t="n">
        <v>2</v>
      </c>
      <c r="X2348" s="202" t="inlineStr">
        <is>
          <t>MEDIUM (52%)</t>
        </is>
      </c>
      <c r="Y2348" s="202" t="inlineStr">
        <is>
          <t>YES</t>
        </is>
      </c>
      <c r="Z2348" s="202" t="inlineStr">
        <is>
          <t>PATCH_AVAILABLE</t>
        </is>
      </c>
      <c r="AA2348" s="202" t="inlineStr">
        <is>
          <t>https://osv.dev/vulnerability/GHSA-23hm-7w47-xw72</t>
        </is>
      </c>
      <c r="AB2348" s="202" t="inlineStr">
        <is>
          <t>NONE</t>
        </is>
      </c>
      <c r="AC2348" s="202" t="n">
        <v>0</v>
      </c>
      <c r="AD2348" s="202" t="inlineStr"/>
    </row>
    <row r="2349">
      <c r="A2349" s="202" t="inlineStr">
        <is>
          <t>HUNTR_AI_CVE</t>
        </is>
      </c>
      <c r="B2349" s="202" t="inlineStr">
        <is>
          <t>CVE-2022-35968</t>
        </is>
      </c>
      <c r="C2349" s="202" t="inlineStr">
        <is>
          <t>AI/ML Vulnerability: tensorflow (PyPI): TensorFlow vulnerable to `CHECK` fail in `AvgPoolGrad` | TensorFlow vulnerable to `CHECK` fail in `AvgPoolGrad`</t>
        </is>
      </c>
      <c r="D2349" s="202" t="n">
        <v>5</v>
      </c>
      <c r="E2349" s="202" t="inlineStr">
        <is>
          <t>LOW</t>
        </is>
      </c>
      <c r="F2349" s="202" t="n">
        <v>4</v>
      </c>
      <c r="G2349" s="202" t="n">
        <v>4</v>
      </c>
      <c r="H2349" s="202" t="inlineStr">
        <is>
          <t>MEDIUM</t>
        </is>
      </c>
      <c r="I2349" s="202" t="n">
        <v>21</v>
      </c>
      <c r="J2349" s="202" t="inlineStr">
        <is>
          <t>NO</t>
        </is>
      </c>
      <c r="K2349" s="202" t="inlineStr">
        <is>
          <t>https://osv.dev/vulnerability/GHSA-2475-53vw-vp25</t>
        </is>
      </c>
      <c r="L2349" s="202" t="inlineStr">
        <is>
          <t>2023-12-06</t>
        </is>
      </c>
      <c r="M2349" s="202" t="inlineStr">
        <is>
          <t>UPDATE_PACKAGE</t>
        </is>
      </c>
      <c r="N2349" s="202" t="inlineStr"/>
      <c r="O2349" s="202" t="inlineStr">
        <is>
          <t>Update AI/ML library to patched version | Review model pipeline inputs/outputs</t>
        </is>
      </c>
      <c r="P2349" s="202" t="inlineStr">
        <is>
          <t>AI/ML Framework — see Huntr advisory</t>
        </is>
      </c>
      <c r="Q2349" s="202" t="inlineStr">
        <is>
          <t>P3</t>
        </is>
      </c>
      <c r="R2349" s="202" t="inlineStr">
        <is>
          <t>🔍 Investigate and apply appropriate controls</t>
        </is>
      </c>
      <c r="S2349" s="202" t="inlineStr">
        <is>
          <t>Huntr AI/ML security disclosure</t>
        </is>
      </c>
      <c r="T2349" s="202" t="n">
        <v>0</v>
      </c>
      <c r="U2349" s="202" t="n">
        <v>0</v>
      </c>
      <c r="V2349" s="202" t="inlineStr">
        <is>
          <t>T1195:Supply Chain Compromise</t>
        </is>
      </c>
      <c r="W2349" s="202" t="n">
        <v>2</v>
      </c>
      <c r="X2349" s="202" t="inlineStr">
        <is>
          <t>MEDIUM (52%)</t>
        </is>
      </c>
      <c r="Y2349" s="202" t="inlineStr">
        <is>
          <t>YES</t>
        </is>
      </c>
      <c r="Z2349" s="202" t="inlineStr">
        <is>
          <t>PATCH_AVAILABLE</t>
        </is>
      </c>
      <c r="AA2349" s="202" t="inlineStr">
        <is>
          <t>https://osv.dev/vulnerability/GHSA-2475-53vw-vp25</t>
        </is>
      </c>
      <c r="AB2349" s="202" t="inlineStr">
        <is>
          <t>NONE</t>
        </is>
      </c>
      <c r="AC2349" s="202" t="n">
        <v>0</v>
      </c>
      <c r="AD2349" s="202" t="inlineStr"/>
    </row>
    <row r="2350">
      <c r="A2350" s="202" t="inlineStr">
        <is>
          <t>HUNTR_AI_CVE</t>
        </is>
      </c>
      <c r="B2350" s="202" t="inlineStr">
        <is>
          <t>CVE-2022-23591</t>
        </is>
      </c>
      <c r="C2350" s="202" t="inlineStr">
        <is>
          <t>AI/ML Vulnerability: tensorflow (PyPI): Stack overflow in TensorFlow | Stack overflow in TensorFlow</t>
        </is>
      </c>
      <c r="D2350" s="202" t="n">
        <v>5</v>
      </c>
      <c r="E2350" s="202" t="inlineStr">
        <is>
          <t>LOW</t>
        </is>
      </c>
      <c r="F2350" s="202" t="n">
        <v>4</v>
      </c>
      <c r="G2350" s="202" t="n">
        <v>4</v>
      </c>
      <c r="H2350" s="202" t="inlineStr">
        <is>
          <t>MEDIUM</t>
        </is>
      </c>
      <c r="I2350" s="202" t="n">
        <v>21</v>
      </c>
      <c r="J2350" s="202" t="inlineStr">
        <is>
          <t>NO</t>
        </is>
      </c>
      <c r="K2350" s="202" t="inlineStr">
        <is>
          <t>https://osv.dev/vulnerability/GHSA-247x-2f9f-5wp7</t>
        </is>
      </c>
      <c r="L2350" s="202" t="inlineStr">
        <is>
          <t>2024-11-13</t>
        </is>
      </c>
      <c r="M2350" s="202" t="inlineStr">
        <is>
          <t>UPDATE_PACKAGE</t>
        </is>
      </c>
      <c r="N2350" s="202" t="inlineStr"/>
      <c r="O2350" s="202" t="inlineStr">
        <is>
          <t>Update AI/ML library to patched version | Review model pipeline inputs/outputs</t>
        </is>
      </c>
      <c r="P2350" s="202" t="inlineStr">
        <is>
          <t>AI/ML Framework — see Huntr advisory</t>
        </is>
      </c>
      <c r="Q2350" s="202" t="inlineStr">
        <is>
          <t>P3</t>
        </is>
      </c>
      <c r="R2350" s="202" t="inlineStr">
        <is>
          <t>🔍 Investigate and apply appropriate controls</t>
        </is>
      </c>
      <c r="S2350" s="202" t="inlineStr">
        <is>
          <t>Huntr AI/ML security disclosure</t>
        </is>
      </c>
      <c r="T2350" s="202" t="n">
        <v>0</v>
      </c>
      <c r="U2350" s="202" t="n">
        <v>0</v>
      </c>
      <c r="V2350" s="202" t="inlineStr">
        <is>
          <t>T1195:Supply Chain Compromise</t>
        </is>
      </c>
      <c r="W2350" s="202" t="n">
        <v>2</v>
      </c>
      <c r="X2350" s="202" t="inlineStr">
        <is>
          <t>MEDIUM (52%)</t>
        </is>
      </c>
      <c r="Y2350" s="202" t="inlineStr">
        <is>
          <t>YES</t>
        </is>
      </c>
      <c r="Z2350" s="202" t="inlineStr">
        <is>
          <t>PATCH_AVAILABLE</t>
        </is>
      </c>
      <c r="AA2350" s="202" t="inlineStr">
        <is>
          <t>https://osv.dev/vulnerability/GHSA-247x-2f9f-5wp7</t>
        </is>
      </c>
      <c r="AB2350" s="202" t="inlineStr">
        <is>
          <t>NONE</t>
        </is>
      </c>
      <c r="AC2350" s="202" t="n">
        <v>0</v>
      </c>
      <c r="AD2350" s="202" t="inlineStr"/>
    </row>
    <row r="2351">
      <c r="A2351" s="202" t="inlineStr">
        <is>
          <t>HUNTR_AI_CVE</t>
        </is>
      </c>
      <c r="B2351" s="202" t="inlineStr">
        <is>
          <t>CVE-2022-23584</t>
        </is>
      </c>
      <c r="C2351" s="202" t="inlineStr">
        <is>
          <t>AI/ML Vulnerability: tensorflow (PyPI): Use after free in `DecodePng` kernel | Use after free in `DecodePng` kernel</t>
        </is>
      </c>
      <c r="D2351" s="202" t="n">
        <v>5</v>
      </c>
      <c r="E2351" s="202" t="inlineStr">
        <is>
          <t>LOW</t>
        </is>
      </c>
      <c r="F2351" s="202" t="n">
        <v>4</v>
      </c>
      <c r="G2351" s="202" t="n">
        <v>4</v>
      </c>
      <c r="H2351" s="202" t="inlineStr">
        <is>
          <t>MEDIUM</t>
        </is>
      </c>
      <c r="I2351" s="202" t="n">
        <v>21</v>
      </c>
      <c r="J2351" s="202" t="inlineStr">
        <is>
          <t>NO</t>
        </is>
      </c>
      <c r="K2351" s="202" t="inlineStr">
        <is>
          <t>https://osv.dev/vulnerability/GHSA-24x4-6qmh-88qg</t>
        </is>
      </c>
      <c r="L2351" s="202" t="inlineStr">
        <is>
          <t>2024-11-07</t>
        </is>
      </c>
      <c r="M2351" s="202" t="inlineStr">
        <is>
          <t>UPDATE_PACKAGE</t>
        </is>
      </c>
      <c r="N2351" s="202" t="inlineStr"/>
      <c r="O2351" s="202" t="inlineStr">
        <is>
          <t>Update AI/ML library to patched version | Review model pipeline inputs/outputs</t>
        </is>
      </c>
      <c r="P2351" s="202" t="inlineStr">
        <is>
          <t>AI/ML Framework — see Huntr advisory</t>
        </is>
      </c>
      <c r="Q2351" s="202" t="inlineStr">
        <is>
          <t>P3</t>
        </is>
      </c>
      <c r="R2351" s="202" t="inlineStr">
        <is>
          <t>🔍 Investigate and apply appropriate controls</t>
        </is>
      </c>
      <c r="S2351" s="202" t="inlineStr">
        <is>
          <t>Huntr AI/ML security disclosure</t>
        </is>
      </c>
      <c r="T2351" s="202" t="n">
        <v>0</v>
      </c>
      <c r="U2351" s="202" t="n">
        <v>0</v>
      </c>
      <c r="V2351" s="202" t="inlineStr">
        <is>
          <t>T1195:Supply Chain Compromise</t>
        </is>
      </c>
      <c r="W2351" s="202" t="n">
        <v>2</v>
      </c>
      <c r="X2351" s="202" t="inlineStr">
        <is>
          <t>MEDIUM (52%)</t>
        </is>
      </c>
      <c r="Y2351" s="202" t="inlineStr">
        <is>
          <t>YES</t>
        </is>
      </c>
      <c r="Z2351" s="202" t="inlineStr">
        <is>
          <t>PATCH_AVAILABLE</t>
        </is>
      </c>
      <c r="AA2351" s="202" t="inlineStr">
        <is>
          <t>https://osv.dev/vulnerability/GHSA-24x4-6qmh-88qg</t>
        </is>
      </c>
      <c r="AB2351" s="202" t="inlineStr">
        <is>
          <t>NONE</t>
        </is>
      </c>
      <c r="AC2351" s="202" t="n">
        <v>0</v>
      </c>
      <c r="AD2351" s="202" t="inlineStr"/>
    </row>
    <row r="2352">
      <c r="A2352" s="202" t="inlineStr">
        <is>
          <t>HUNTR_AI_CVE</t>
        </is>
      </c>
      <c r="B2352" s="202" t="inlineStr">
        <is>
          <t>CVE-2021-29590</t>
        </is>
      </c>
      <c r="C2352" s="202" t="inlineStr">
        <is>
          <t>AI/ML Vulnerability: tensorflow (PyPI): Heap OOB read in TFLite's implementation of `Minimum` or `Maximum` | Heap OOB read in TFLite's implementation of `Minimum` or `Maximum`</t>
        </is>
      </c>
      <c r="D2352" s="202" t="n">
        <v>5</v>
      </c>
      <c r="E2352" s="202" t="inlineStr">
        <is>
          <t>LOW</t>
        </is>
      </c>
      <c r="F2352" s="202" t="n">
        <v>4</v>
      </c>
      <c r="G2352" s="202" t="n">
        <v>4</v>
      </c>
      <c r="H2352" s="202" t="inlineStr">
        <is>
          <t>MEDIUM</t>
        </is>
      </c>
      <c r="I2352" s="202" t="n">
        <v>21</v>
      </c>
      <c r="J2352" s="202" t="inlineStr">
        <is>
          <t>NO</t>
        </is>
      </c>
      <c r="K2352" s="202" t="inlineStr">
        <is>
          <t>https://osv.dev/vulnerability/GHSA-24x6-8c7m-hv3f</t>
        </is>
      </c>
      <c r="L2352" s="202" t="inlineStr">
        <is>
          <t>2026-02-04</t>
        </is>
      </c>
      <c r="M2352" s="202" t="inlineStr">
        <is>
          <t>UPDATE_PACKAGE</t>
        </is>
      </c>
      <c r="N2352" s="202" t="inlineStr"/>
      <c r="O2352" s="202" t="inlineStr">
        <is>
          <t>Update AI/ML library to patched version | Review model pipeline inputs/outputs</t>
        </is>
      </c>
      <c r="P2352" s="202" t="inlineStr">
        <is>
          <t>AI/ML Framework — see Huntr advisory</t>
        </is>
      </c>
      <c r="Q2352" s="202" t="inlineStr">
        <is>
          <t>P3</t>
        </is>
      </c>
      <c r="R2352" s="202" t="inlineStr">
        <is>
          <t>🔍 Investigate and apply appropriate controls</t>
        </is>
      </c>
      <c r="S2352" s="202" t="inlineStr">
        <is>
          <t>Huntr AI/ML security disclosure</t>
        </is>
      </c>
      <c r="T2352" s="202" t="n">
        <v>0</v>
      </c>
      <c r="U2352" s="202" t="n">
        <v>0</v>
      </c>
      <c r="V2352" s="202" t="inlineStr">
        <is>
          <t>T1195:Supply Chain Compromise</t>
        </is>
      </c>
      <c r="W2352" s="202" t="n">
        <v>2</v>
      </c>
      <c r="X2352" s="202" t="inlineStr">
        <is>
          <t>MEDIUM (52%)</t>
        </is>
      </c>
      <c r="Y2352" s="202" t="inlineStr">
        <is>
          <t>YES</t>
        </is>
      </c>
      <c r="Z2352" s="202" t="inlineStr">
        <is>
          <t>PATCH_AVAILABLE</t>
        </is>
      </c>
      <c r="AA2352" s="202" t="inlineStr">
        <is>
          <t>https://osv.dev/vulnerability/GHSA-24x6-8c7m-hv3f</t>
        </is>
      </c>
      <c r="AB2352" s="202" t="inlineStr">
        <is>
          <t>NONE</t>
        </is>
      </c>
      <c r="AC2352" s="202" t="n">
        <v>0</v>
      </c>
      <c r="AD2352" s="202" t="inlineStr"/>
    </row>
    <row r="2353">
      <c r="A2353" s="202" t="inlineStr">
        <is>
          <t>HUNTR_AI_CVE</t>
        </is>
      </c>
      <c r="B2353" s="202" t="inlineStr">
        <is>
          <t>CVE-2021-29586</t>
        </is>
      </c>
      <c r="C2353" s="202" t="inlineStr">
        <is>
          <t>AI/ML Vulnerability: tensorflow (PyPI): Division by zero in optimized pooling implementations in TFLite | Division by zero in optimized pooling implementations in TFLite</t>
        </is>
      </c>
      <c r="D2353" s="202" t="n">
        <v>5</v>
      </c>
      <c r="E2353" s="202" t="inlineStr">
        <is>
          <t>LOW</t>
        </is>
      </c>
      <c r="F2353" s="202" t="n">
        <v>4</v>
      </c>
      <c r="G2353" s="202" t="n">
        <v>4</v>
      </c>
      <c r="H2353" s="202" t="inlineStr">
        <is>
          <t>MEDIUM</t>
        </is>
      </c>
      <c r="I2353" s="202" t="n">
        <v>21</v>
      </c>
      <c r="J2353" s="202" t="inlineStr">
        <is>
          <t>NO</t>
        </is>
      </c>
      <c r="K2353" s="202" t="inlineStr">
        <is>
          <t>https://osv.dev/vulnerability/GHSA-26j7-6w8w-7922</t>
        </is>
      </c>
      <c r="L2353" s="202" t="inlineStr">
        <is>
          <t>2026-02-04</t>
        </is>
      </c>
      <c r="M2353" s="202" t="inlineStr">
        <is>
          <t>UPDATE_PACKAGE</t>
        </is>
      </c>
      <c r="N2353" s="202" t="inlineStr"/>
      <c r="O2353" s="202" t="inlineStr">
        <is>
          <t>Update AI/ML library to patched version | Review model pipeline inputs/outputs</t>
        </is>
      </c>
      <c r="P2353" s="202" t="inlineStr">
        <is>
          <t>AI/ML Framework — see Huntr advisory</t>
        </is>
      </c>
      <c r="Q2353" s="202" t="inlineStr">
        <is>
          <t>P3</t>
        </is>
      </c>
      <c r="R2353" s="202" t="inlineStr">
        <is>
          <t>🔍 Investigate and apply appropriate controls</t>
        </is>
      </c>
      <c r="S2353" s="202" t="inlineStr">
        <is>
          <t>Huntr AI/ML security disclosure</t>
        </is>
      </c>
      <c r="T2353" s="202" t="n">
        <v>0</v>
      </c>
      <c r="U2353" s="202" t="n">
        <v>0</v>
      </c>
      <c r="V2353" s="202" t="inlineStr">
        <is>
          <t>T1195:Supply Chain Compromise</t>
        </is>
      </c>
      <c r="W2353" s="202" t="n">
        <v>2</v>
      </c>
      <c r="X2353" s="202" t="inlineStr">
        <is>
          <t>MEDIUM (52%)</t>
        </is>
      </c>
      <c r="Y2353" s="202" t="inlineStr">
        <is>
          <t>YES</t>
        </is>
      </c>
      <c r="Z2353" s="202" t="inlineStr">
        <is>
          <t>PATCH_AVAILABLE</t>
        </is>
      </c>
      <c r="AA2353" s="202" t="inlineStr">
        <is>
          <t>https://osv.dev/vulnerability/GHSA-26j7-6w8w-7922</t>
        </is>
      </c>
      <c r="AB2353" s="202" t="inlineStr">
        <is>
          <t>NONE</t>
        </is>
      </c>
      <c r="AC2353" s="202" t="n">
        <v>0</v>
      </c>
      <c r="AD2353" s="202" t="inlineStr"/>
    </row>
    <row r="2354">
      <c r="A2354" s="202" t="inlineStr">
        <is>
          <t>HUNTR_AI_CVE</t>
        </is>
      </c>
      <c r="B2354" s="202" t="inlineStr">
        <is>
          <t>CVE-2021-37673</t>
        </is>
      </c>
      <c r="C2354" s="202" t="inlineStr">
        <is>
          <t>AI/ML Vulnerability: tensorflow (PyPI): `CHECK`-fail in `MapStage` | `CHECK`-fail in `MapStage`</t>
        </is>
      </c>
      <c r="D2354" s="202" t="n">
        <v>5</v>
      </c>
      <c r="E2354" s="202" t="inlineStr">
        <is>
          <t>LOW</t>
        </is>
      </c>
      <c r="F2354" s="202" t="n">
        <v>4</v>
      </c>
      <c r="G2354" s="202" t="n">
        <v>4</v>
      </c>
      <c r="H2354" s="202" t="inlineStr">
        <is>
          <t>MEDIUM</t>
        </is>
      </c>
      <c r="I2354" s="202" t="n">
        <v>21</v>
      </c>
      <c r="J2354" s="202" t="inlineStr">
        <is>
          <t>NO</t>
        </is>
      </c>
      <c r="K2354" s="202" t="inlineStr">
        <is>
          <t>https://osv.dev/vulnerability/GHSA-278g-rq84-9hmg</t>
        </is>
      </c>
      <c r="L2354" s="202" t="inlineStr">
        <is>
          <t>2026-02-04</t>
        </is>
      </c>
      <c r="M2354" s="202" t="inlineStr">
        <is>
          <t>UPDATE_PACKAGE</t>
        </is>
      </c>
      <c r="N2354" s="202" t="inlineStr"/>
      <c r="O2354" s="202" t="inlineStr">
        <is>
          <t>Update AI/ML library to patched version | Review model pipeline inputs/outputs</t>
        </is>
      </c>
      <c r="P2354" s="202" t="inlineStr">
        <is>
          <t>AI/ML Framework — see Huntr advisory</t>
        </is>
      </c>
      <c r="Q2354" s="202" t="inlineStr">
        <is>
          <t>P3</t>
        </is>
      </c>
      <c r="R2354" s="202" t="inlineStr">
        <is>
          <t>🔍 Investigate and apply appropriate controls</t>
        </is>
      </c>
      <c r="S2354" s="202" t="inlineStr">
        <is>
          <t>Huntr AI/ML security disclosure</t>
        </is>
      </c>
      <c r="T2354" s="202" t="n">
        <v>0</v>
      </c>
      <c r="U2354" s="202" t="n">
        <v>0</v>
      </c>
      <c r="V2354" s="202" t="inlineStr">
        <is>
          <t>T1195:Supply Chain Compromise</t>
        </is>
      </c>
      <c r="W2354" s="202" t="n">
        <v>2</v>
      </c>
      <c r="X2354" s="202" t="inlineStr">
        <is>
          <t>MEDIUM (52%)</t>
        </is>
      </c>
      <c r="Y2354" s="202" t="inlineStr">
        <is>
          <t>YES</t>
        </is>
      </c>
      <c r="Z2354" s="202" t="inlineStr">
        <is>
          <t>PATCH_AVAILABLE</t>
        </is>
      </c>
      <c r="AA2354" s="202" t="inlineStr">
        <is>
          <t>https://osv.dev/vulnerability/GHSA-278g-rq84-9hmg</t>
        </is>
      </c>
      <c r="AB2354" s="202" t="inlineStr">
        <is>
          <t>NONE</t>
        </is>
      </c>
      <c r="AC2354" s="202" t="n">
        <v>0</v>
      </c>
      <c r="AD2354" s="202" t="inlineStr"/>
    </row>
    <row r="2355">
      <c r="A2355" s="202" t="inlineStr">
        <is>
          <t>HUNTR_AI_CVE</t>
        </is>
      </c>
      <c r="B2355" s="202" t="inlineStr">
        <is>
          <t>CVE-2021-37644</t>
        </is>
      </c>
      <c r="C2355" s="202" t="inlineStr">
        <is>
          <t>AI/ML Vulnerability: tensorflow (PyPI): `std::abort` raised from `TensorListReserve` | `std::abort` raised from `TensorListReserve`</t>
        </is>
      </c>
      <c r="D2355" s="202" t="n">
        <v>5</v>
      </c>
      <c r="E2355" s="202" t="inlineStr">
        <is>
          <t>LOW</t>
        </is>
      </c>
      <c r="F2355" s="202" t="n">
        <v>4</v>
      </c>
      <c r="G2355" s="202" t="n">
        <v>4</v>
      </c>
      <c r="H2355" s="202" t="inlineStr">
        <is>
          <t>MEDIUM</t>
        </is>
      </c>
      <c r="I2355" s="202" t="n">
        <v>21</v>
      </c>
      <c r="J2355" s="202" t="inlineStr">
        <is>
          <t>NO</t>
        </is>
      </c>
      <c r="K2355" s="202" t="inlineStr">
        <is>
          <t>https://osv.dev/vulnerability/GHSA-27j5-4p9v-pp67</t>
        </is>
      </c>
      <c r="L2355" s="202" t="inlineStr">
        <is>
          <t>2026-02-04</t>
        </is>
      </c>
      <c r="M2355" s="202" t="inlineStr">
        <is>
          <t>UPDATE_PACKAGE</t>
        </is>
      </c>
      <c r="N2355" s="202" t="inlineStr"/>
      <c r="O2355" s="202" t="inlineStr">
        <is>
          <t>Update AI/ML library to patched version | Review model pipeline inputs/outputs</t>
        </is>
      </c>
      <c r="P2355" s="202" t="inlineStr">
        <is>
          <t>AI/ML Framework — see Huntr advisory</t>
        </is>
      </c>
      <c r="Q2355" s="202" t="inlineStr">
        <is>
          <t>P3</t>
        </is>
      </c>
      <c r="R2355" s="202" t="inlineStr">
        <is>
          <t>🔍 Investigate and apply appropriate controls</t>
        </is>
      </c>
      <c r="S2355" s="202" t="inlineStr">
        <is>
          <t>Huntr AI/ML security disclosure</t>
        </is>
      </c>
      <c r="T2355" s="202" t="n">
        <v>0</v>
      </c>
      <c r="U2355" s="202" t="n">
        <v>0</v>
      </c>
      <c r="V2355" s="202" t="inlineStr">
        <is>
          <t>T1195:Supply Chain Compromise</t>
        </is>
      </c>
      <c r="W2355" s="202" t="n">
        <v>2</v>
      </c>
      <c r="X2355" s="202" t="inlineStr">
        <is>
          <t>MEDIUM (52%)</t>
        </is>
      </c>
      <c r="Y2355" s="202" t="inlineStr">
        <is>
          <t>YES</t>
        </is>
      </c>
      <c r="Z2355" s="202" t="inlineStr">
        <is>
          <t>PATCH_AVAILABLE</t>
        </is>
      </c>
      <c r="AA2355" s="202" t="inlineStr">
        <is>
          <t>https://osv.dev/vulnerability/GHSA-27j5-4p9v-pp67</t>
        </is>
      </c>
      <c r="AB2355" s="202" t="inlineStr">
        <is>
          <t>NONE</t>
        </is>
      </c>
      <c r="AC2355" s="202" t="n">
        <v>0</v>
      </c>
      <c r="AD2355" s="202" t="inlineStr"/>
    </row>
    <row r="2356">
      <c r="A2356" s="202" t="inlineStr">
        <is>
          <t>HUNTR_AI_CVE</t>
        </is>
      </c>
      <c r="B2356" s="202" t="inlineStr">
        <is>
          <t>CVE-2021-37691</t>
        </is>
      </c>
      <c r="C2356" s="202" t="inlineStr">
        <is>
          <t>AI/ML Vulnerability: tensorflow (PyPI): FPE in LSH in TFLite | FPE in LSH in TFLite</t>
        </is>
      </c>
      <c r="D2356" s="202" t="n">
        <v>5</v>
      </c>
      <c r="E2356" s="202" t="inlineStr">
        <is>
          <t>LOW</t>
        </is>
      </c>
      <c r="F2356" s="202" t="n">
        <v>4</v>
      </c>
      <c r="G2356" s="202" t="n">
        <v>4</v>
      </c>
      <c r="H2356" s="202" t="inlineStr">
        <is>
          <t>MEDIUM</t>
        </is>
      </c>
      <c r="I2356" s="202" t="n">
        <v>21</v>
      </c>
      <c r="J2356" s="202" t="inlineStr">
        <is>
          <t>NO</t>
        </is>
      </c>
      <c r="K2356" s="202" t="inlineStr">
        <is>
          <t>https://osv.dev/vulnerability/GHSA-27qf-jwm8-g7f3</t>
        </is>
      </c>
      <c r="L2356" s="202" t="inlineStr">
        <is>
          <t>2026-02-04</t>
        </is>
      </c>
      <c r="M2356" s="202" t="inlineStr">
        <is>
          <t>UPDATE_PACKAGE</t>
        </is>
      </c>
      <c r="N2356" s="202" t="inlineStr"/>
      <c r="O2356" s="202" t="inlineStr">
        <is>
          <t>Update AI/ML library to patched version | Review model pipeline inputs/outputs</t>
        </is>
      </c>
      <c r="P2356" s="202" t="inlineStr">
        <is>
          <t>AI/ML Framework — see Huntr advisory</t>
        </is>
      </c>
      <c r="Q2356" s="202" t="inlineStr">
        <is>
          <t>P3</t>
        </is>
      </c>
      <c r="R2356" s="202" t="inlineStr">
        <is>
          <t>🔍 Investigate and apply appropriate controls</t>
        </is>
      </c>
      <c r="S2356" s="202" t="inlineStr">
        <is>
          <t>Huntr AI/ML security disclosure</t>
        </is>
      </c>
      <c r="T2356" s="202" t="n">
        <v>0</v>
      </c>
      <c r="U2356" s="202" t="n">
        <v>0</v>
      </c>
      <c r="V2356" s="202" t="inlineStr">
        <is>
          <t>T1195:Supply Chain Compromise</t>
        </is>
      </c>
      <c r="W2356" s="202" t="n">
        <v>2</v>
      </c>
      <c r="X2356" s="202" t="inlineStr">
        <is>
          <t>MEDIUM (52%)</t>
        </is>
      </c>
      <c r="Y2356" s="202" t="inlineStr">
        <is>
          <t>YES</t>
        </is>
      </c>
      <c r="Z2356" s="202" t="inlineStr">
        <is>
          <t>PATCH_AVAILABLE</t>
        </is>
      </c>
      <c r="AA2356" s="202" t="inlineStr">
        <is>
          <t>https://osv.dev/vulnerability/GHSA-27qf-jwm8-g7f3</t>
        </is>
      </c>
      <c r="AB2356" s="202" t="inlineStr">
        <is>
          <t>NONE</t>
        </is>
      </c>
      <c r="AC2356" s="202" t="n">
        <v>0</v>
      </c>
      <c r="AD2356" s="202" t="inlineStr"/>
    </row>
    <row r="2357">
      <c r="A2357" s="202" t="inlineStr">
        <is>
          <t>HUNTR_AI_CVE</t>
        </is>
      </c>
      <c r="B2357" s="202" t="inlineStr">
        <is>
          <t>CVE-2022-41899</t>
        </is>
      </c>
      <c r="C2357" s="202" t="inlineStr">
        <is>
          <t>AI/ML Vulnerability: tensorflow (PyPI): `CHECK` fail via inputs in `SdcaOptimizer` | `CHECK` fail via inputs in `SdcaOptimizer`</t>
        </is>
      </c>
      <c r="D2357" s="202" t="n">
        <v>5</v>
      </c>
      <c r="E2357" s="202" t="inlineStr">
        <is>
          <t>LOW</t>
        </is>
      </c>
      <c r="F2357" s="202" t="n">
        <v>4</v>
      </c>
      <c r="G2357" s="202" t="n">
        <v>4</v>
      </c>
      <c r="H2357" s="202" t="inlineStr">
        <is>
          <t>MEDIUM</t>
        </is>
      </c>
      <c r="I2357" s="202" t="n">
        <v>21</v>
      </c>
      <c r="J2357" s="202" t="inlineStr">
        <is>
          <t>NO</t>
        </is>
      </c>
      <c r="K2357" s="202" t="inlineStr">
        <is>
          <t>https://osv.dev/vulnerability/GHSA-27rc-728f-x5w2</t>
        </is>
      </c>
      <c r="L2357" s="202" t="inlineStr">
        <is>
          <t>2024-02-16</t>
        </is>
      </c>
      <c r="M2357" s="202" t="inlineStr">
        <is>
          <t>UPDATE_PACKAGE</t>
        </is>
      </c>
      <c r="N2357" s="202" t="inlineStr"/>
      <c r="O2357" s="202" t="inlineStr">
        <is>
          <t>Update AI/ML library to patched version | Review model pipeline inputs/outputs</t>
        </is>
      </c>
      <c r="P2357" s="202" t="inlineStr">
        <is>
          <t>AI/ML Framework — see Huntr advisory</t>
        </is>
      </c>
      <c r="Q2357" s="202" t="inlineStr">
        <is>
          <t>P3</t>
        </is>
      </c>
      <c r="R2357" s="202" t="inlineStr">
        <is>
          <t>🔍 Investigate and apply appropriate controls</t>
        </is>
      </c>
      <c r="S2357" s="202" t="inlineStr">
        <is>
          <t>Huntr AI/ML security disclosure</t>
        </is>
      </c>
      <c r="T2357" s="202" t="n">
        <v>0</v>
      </c>
      <c r="U2357" s="202" t="n">
        <v>0</v>
      </c>
      <c r="V2357" s="202" t="inlineStr">
        <is>
          <t>T1195:Supply Chain Compromise</t>
        </is>
      </c>
      <c r="W2357" s="202" t="n">
        <v>2</v>
      </c>
      <c r="X2357" s="202" t="inlineStr">
        <is>
          <t>MEDIUM (52%)</t>
        </is>
      </c>
      <c r="Y2357" s="202" t="inlineStr">
        <is>
          <t>YES</t>
        </is>
      </c>
      <c r="Z2357" s="202" t="inlineStr">
        <is>
          <t>PATCH_AVAILABLE</t>
        </is>
      </c>
      <c r="AA2357" s="202" t="inlineStr">
        <is>
          <t>https://osv.dev/vulnerability/GHSA-27rc-728f-x5w2</t>
        </is>
      </c>
      <c r="AB2357" s="202" t="inlineStr">
        <is>
          <t>NONE</t>
        </is>
      </c>
      <c r="AC2357" s="202" t="n">
        <v>0</v>
      </c>
      <c r="AD2357" s="202" t="inlineStr"/>
    </row>
    <row r="2358">
      <c r="A2358" s="202" t="inlineStr">
        <is>
          <t>HUNTR_AI_CVE</t>
        </is>
      </c>
      <c r="B2358" s="202" t="inlineStr">
        <is>
          <t>CVE-2021-29523</t>
        </is>
      </c>
      <c r="C2358" s="202" t="inlineStr">
        <is>
          <t>AI/ML Vulnerability: tensorflow (PyPI): CHECK-fail in AddManySparseToTensorsMap | CHECK-fail in AddManySparseToTensorsMap</t>
        </is>
      </c>
      <c r="D2358" s="202" t="n">
        <v>5</v>
      </c>
      <c r="E2358" s="202" t="inlineStr">
        <is>
          <t>LOW</t>
        </is>
      </c>
      <c r="F2358" s="202" t="n">
        <v>4</v>
      </c>
      <c r="G2358" s="202" t="n">
        <v>4</v>
      </c>
      <c r="H2358" s="202" t="inlineStr">
        <is>
          <t>MEDIUM</t>
        </is>
      </c>
      <c r="I2358" s="202" t="n">
        <v>21</v>
      </c>
      <c r="J2358" s="202" t="inlineStr">
        <is>
          <t>NO</t>
        </is>
      </c>
      <c r="K2358" s="202" t="inlineStr">
        <is>
          <t>https://osv.dev/vulnerability/GHSA-2cpx-427x-q2c6</t>
        </is>
      </c>
      <c r="L2358" s="202" t="inlineStr">
        <is>
          <t>2026-02-04</t>
        </is>
      </c>
      <c r="M2358" s="202" t="inlineStr">
        <is>
          <t>UPDATE_PACKAGE</t>
        </is>
      </c>
      <c r="N2358" s="202" t="inlineStr"/>
      <c r="O2358" s="202" t="inlineStr">
        <is>
          <t>Update AI/ML library to patched version | Review model pipeline inputs/outputs</t>
        </is>
      </c>
      <c r="P2358" s="202" t="inlineStr">
        <is>
          <t>AI/ML Framework — see Huntr advisory</t>
        </is>
      </c>
      <c r="Q2358" s="202" t="inlineStr">
        <is>
          <t>P3</t>
        </is>
      </c>
      <c r="R2358" s="202" t="inlineStr">
        <is>
          <t>🔍 Investigate and apply appropriate controls</t>
        </is>
      </c>
      <c r="S2358" s="202" t="inlineStr">
        <is>
          <t>Huntr AI/ML security disclosure</t>
        </is>
      </c>
      <c r="T2358" s="202" t="n">
        <v>0</v>
      </c>
      <c r="U2358" s="202" t="n">
        <v>0</v>
      </c>
      <c r="V2358" s="202" t="inlineStr">
        <is>
          <t>T1195:Supply Chain Compromise</t>
        </is>
      </c>
      <c r="W2358" s="202" t="n">
        <v>2</v>
      </c>
      <c r="X2358" s="202" t="inlineStr">
        <is>
          <t>MEDIUM (52%)</t>
        </is>
      </c>
      <c r="Y2358" s="202" t="inlineStr">
        <is>
          <t>YES</t>
        </is>
      </c>
      <c r="Z2358" s="202" t="inlineStr">
        <is>
          <t>PATCH_AVAILABLE</t>
        </is>
      </c>
      <c r="AA2358" s="202" t="inlineStr">
        <is>
          <t>https://osv.dev/vulnerability/GHSA-2cpx-427x-q2c6</t>
        </is>
      </c>
      <c r="AB2358" s="202" t="inlineStr">
        <is>
          <t>NONE</t>
        </is>
      </c>
      <c r="AC2358" s="202" t="n">
        <v>0</v>
      </c>
      <c r="AD2358" s="202" t="inlineStr"/>
    </row>
    <row r="2359">
      <c r="A2359" s="202" t="inlineStr">
        <is>
          <t>HUNTR_AI_CVE</t>
        </is>
      </c>
      <c r="B2359" s="202" t="inlineStr">
        <is>
          <t>CVE-2021-29536</t>
        </is>
      </c>
      <c r="C2359" s="202" t="inlineStr">
        <is>
          <t>AI/ML Vulnerability: tensorflow (PyPI): Heap buffer overflow in `QuantizedReshape` | Heap buffer overflow in `QuantizedReshape`</t>
        </is>
      </c>
      <c r="D2359" s="202" t="n">
        <v>5</v>
      </c>
      <c r="E2359" s="202" t="inlineStr">
        <is>
          <t>LOW</t>
        </is>
      </c>
      <c r="F2359" s="202" t="n">
        <v>4</v>
      </c>
      <c r="G2359" s="202" t="n">
        <v>4</v>
      </c>
      <c r="H2359" s="202" t="inlineStr">
        <is>
          <t>MEDIUM</t>
        </is>
      </c>
      <c r="I2359" s="202" t="n">
        <v>21</v>
      </c>
      <c r="J2359" s="202" t="inlineStr">
        <is>
          <t>NO</t>
        </is>
      </c>
      <c r="K2359" s="202" t="inlineStr">
        <is>
          <t>https://osv.dev/vulnerability/GHSA-2gfx-95x2-5v3x</t>
        </is>
      </c>
      <c r="L2359" s="202" t="inlineStr">
        <is>
          <t>2026-02-04</t>
        </is>
      </c>
      <c r="M2359" s="202" t="inlineStr">
        <is>
          <t>UPDATE_PACKAGE</t>
        </is>
      </c>
      <c r="N2359" s="202" t="inlineStr"/>
      <c r="O2359" s="202" t="inlineStr">
        <is>
          <t>Update AI/ML library to patched version | Review model pipeline inputs/outputs</t>
        </is>
      </c>
      <c r="P2359" s="202" t="inlineStr">
        <is>
          <t>AI/ML Framework — see Huntr advisory</t>
        </is>
      </c>
      <c r="Q2359" s="202" t="inlineStr">
        <is>
          <t>P3</t>
        </is>
      </c>
      <c r="R2359" s="202" t="inlineStr">
        <is>
          <t>🔍 Investigate and apply appropriate controls</t>
        </is>
      </c>
      <c r="S2359" s="202" t="inlineStr">
        <is>
          <t>Huntr AI/ML security disclosure</t>
        </is>
      </c>
      <c r="T2359" s="202" t="n">
        <v>0</v>
      </c>
      <c r="U2359" s="202" t="n">
        <v>0</v>
      </c>
      <c r="V2359" s="202" t="inlineStr">
        <is>
          <t>T1195:Supply Chain Compromise</t>
        </is>
      </c>
      <c r="W2359" s="202" t="n">
        <v>2</v>
      </c>
      <c r="X2359" s="202" t="inlineStr">
        <is>
          <t>MEDIUM (52%)</t>
        </is>
      </c>
      <c r="Y2359" s="202" t="inlineStr">
        <is>
          <t>YES</t>
        </is>
      </c>
      <c r="Z2359" s="202" t="inlineStr">
        <is>
          <t>PATCH_AVAILABLE</t>
        </is>
      </c>
      <c r="AA2359" s="202" t="inlineStr">
        <is>
          <t>https://osv.dev/vulnerability/GHSA-2gfx-95x2-5v3x</t>
        </is>
      </c>
      <c r="AB2359" s="202" t="inlineStr">
        <is>
          <t>NONE</t>
        </is>
      </c>
      <c r="AC2359" s="202" t="n">
        <v>0</v>
      </c>
      <c r="AD2359" s="202" t="inlineStr"/>
    </row>
    <row r="2360">
      <c r="A2360" s="202" t="inlineStr">
        <is>
          <t>HUNTR_AI_CVE</t>
        </is>
      </c>
      <c r="B2360" s="202" t="inlineStr">
        <is>
          <t>CVE-2021-41198</t>
        </is>
      </c>
      <c r="C2360" s="202" t="inlineStr">
        <is>
          <t>AI/ML Vulnerability: tensorflow (PyPI): Overflow/crash in `tf.tile` when tiling tensor is large | Overflow/crash in `tf.tile` when tiling tensor is large</t>
        </is>
      </c>
      <c r="D2360" s="202" t="n">
        <v>5</v>
      </c>
      <c r="E2360" s="202" t="inlineStr">
        <is>
          <t>LOW</t>
        </is>
      </c>
      <c r="F2360" s="202" t="n">
        <v>4</v>
      </c>
      <c r="G2360" s="202" t="n">
        <v>4</v>
      </c>
      <c r="H2360" s="202" t="inlineStr">
        <is>
          <t>MEDIUM</t>
        </is>
      </c>
      <c r="I2360" s="202" t="n">
        <v>21</v>
      </c>
      <c r="J2360" s="202" t="inlineStr">
        <is>
          <t>NO</t>
        </is>
      </c>
      <c r="K2360" s="202" t="inlineStr">
        <is>
          <t>https://osv.dev/vulnerability/GHSA-2p25-55c9-h58q</t>
        </is>
      </c>
      <c r="L2360" s="202" t="inlineStr">
        <is>
          <t>2026-02-04</t>
        </is>
      </c>
      <c r="M2360" s="202" t="inlineStr">
        <is>
          <t>UPDATE_PACKAGE</t>
        </is>
      </c>
      <c r="N2360" s="202" t="inlineStr"/>
      <c r="O2360" s="202" t="inlineStr">
        <is>
          <t>Update AI/ML library to patched version | Review model pipeline inputs/outputs</t>
        </is>
      </c>
      <c r="P2360" s="202" t="inlineStr">
        <is>
          <t>AI/ML Framework — see Huntr advisory</t>
        </is>
      </c>
      <c r="Q2360" s="202" t="inlineStr">
        <is>
          <t>P3</t>
        </is>
      </c>
      <c r="R2360" s="202" t="inlineStr">
        <is>
          <t>🔍 Investigate and apply appropriate controls</t>
        </is>
      </c>
      <c r="S2360" s="202" t="inlineStr">
        <is>
          <t>Huntr AI/ML security disclosure</t>
        </is>
      </c>
      <c r="T2360" s="202" t="n">
        <v>0</v>
      </c>
      <c r="U2360" s="202" t="n">
        <v>0</v>
      </c>
      <c r="V2360" s="202" t="inlineStr">
        <is>
          <t>T1195:Supply Chain Compromise</t>
        </is>
      </c>
      <c r="W2360" s="202" t="n">
        <v>2</v>
      </c>
      <c r="X2360" s="202" t="inlineStr">
        <is>
          <t>MEDIUM (52%)</t>
        </is>
      </c>
      <c r="Y2360" s="202" t="inlineStr">
        <is>
          <t>YES</t>
        </is>
      </c>
      <c r="Z2360" s="202" t="inlineStr">
        <is>
          <t>PATCH_AVAILABLE</t>
        </is>
      </c>
      <c r="AA2360" s="202" t="inlineStr">
        <is>
          <t>https://osv.dev/vulnerability/GHSA-2p25-55c9-h58q</t>
        </is>
      </c>
      <c r="AB2360" s="202" t="inlineStr">
        <is>
          <t>NONE</t>
        </is>
      </c>
      <c r="AC2360" s="202" t="n">
        <v>0</v>
      </c>
      <c r="AD2360" s="202" t="inlineStr"/>
    </row>
    <row r="2361">
      <c r="A2361" s="202" t="inlineStr">
        <is>
          <t>HUNTR_AI_CVE</t>
        </is>
      </c>
      <c r="B2361" s="202" t="inlineStr">
        <is>
          <t>CVE-2022-29193</t>
        </is>
      </c>
      <c r="C2361" s="202" t="inlineStr">
        <is>
          <t>AI/ML Vulnerability: tensorflow (PyPI): Missing validation causes `TensorSummaryV2` to crash | Missing validation causes `TensorSummaryV2` to crash</t>
        </is>
      </c>
      <c r="D2361" s="202" t="n">
        <v>5</v>
      </c>
      <c r="E2361" s="202" t="inlineStr">
        <is>
          <t>LOW</t>
        </is>
      </c>
      <c r="F2361" s="202" t="n">
        <v>4</v>
      </c>
      <c r="G2361" s="202" t="n">
        <v>4</v>
      </c>
      <c r="H2361" s="202" t="inlineStr">
        <is>
          <t>MEDIUM</t>
        </is>
      </c>
      <c r="I2361" s="202" t="n">
        <v>21</v>
      </c>
      <c r="J2361" s="202" t="inlineStr">
        <is>
          <t>NO</t>
        </is>
      </c>
      <c r="K2361" s="202" t="inlineStr">
        <is>
          <t>https://osv.dev/vulnerability/GHSA-2p9q-h29j-3f5v</t>
        </is>
      </c>
      <c r="L2361" s="202" t="inlineStr">
        <is>
          <t>2023-12-06</t>
        </is>
      </c>
      <c r="M2361" s="202" t="inlineStr">
        <is>
          <t>UPDATE_PACKAGE</t>
        </is>
      </c>
      <c r="N2361" s="202" t="inlineStr"/>
      <c r="O2361" s="202" t="inlineStr">
        <is>
          <t>Update AI/ML library to patched version | Review model pipeline inputs/outputs</t>
        </is>
      </c>
      <c r="P2361" s="202" t="inlineStr">
        <is>
          <t>AI/ML Framework — see Huntr advisory</t>
        </is>
      </c>
      <c r="Q2361" s="202" t="inlineStr">
        <is>
          <t>P3</t>
        </is>
      </c>
      <c r="R2361" s="202" t="inlineStr">
        <is>
          <t>🔍 Investigate and apply appropriate controls</t>
        </is>
      </c>
      <c r="S2361" s="202" t="inlineStr">
        <is>
          <t>Huntr AI/ML security disclosure</t>
        </is>
      </c>
      <c r="T2361" s="202" t="n">
        <v>0</v>
      </c>
      <c r="U2361" s="202" t="n">
        <v>0</v>
      </c>
      <c r="V2361" s="202" t="inlineStr">
        <is>
          <t>T1195:Supply Chain Compromise</t>
        </is>
      </c>
      <c r="W2361" s="202" t="n">
        <v>2</v>
      </c>
      <c r="X2361" s="202" t="inlineStr">
        <is>
          <t>MEDIUM (52%)</t>
        </is>
      </c>
      <c r="Y2361" s="202" t="inlineStr">
        <is>
          <t>YES</t>
        </is>
      </c>
      <c r="Z2361" s="202" t="inlineStr">
        <is>
          <t>PATCH_AVAILABLE</t>
        </is>
      </c>
      <c r="AA2361" s="202" t="inlineStr">
        <is>
          <t>https://osv.dev/vulnerability/GHSA-2p9q-h29j-3f5v</t>
        </is>
      </c>
      <c r="AB2361" s="202" t="inlineStr">
        <is>
          <t>NONE</t>
        </is>
      </c>
      <c r="AC2361" s="202" t="n">
        <v>0</v>
      </c>
      <c r="AD2361" s="202" t="inlineStr"/>
    </row>
    <row r="2362">
      <c r="A2362" s="202" t="inlineStr">
        <is>
          <t>HUNTR_AI_CVE</t>
        </is>
      </c>
      <c r="B2362" s="202" t="inlineStr">
        <is>
          <t>CVE-2022-29208</t>
        </is>
      </c>
      <c r="C2362" s="202" t="inlineStr">
        <is>
          <t>AI/ML Vulnerability: tensorflow (PyPI): Segfault and OOB write due to incomplete validation in `EditDistance` in TensorFlow | Segfault and OOB write due to incomplete validation in `EditDistance` in TensorFlow</t>
        </is>
      </c>
      <c r="D2362" s="202" t="n">
        <v>5</v>
      </c>
      <c r="E2362" s="202" t="inlineStr">
        <is>
          <t>LOW</t>
        </is>
      </c>
      <c r="F2362" s="202" t="n">
        <v>4</v>
      </c>
      <c r="G2362" s="202" t="n">
        <v>4</v>
      </c>
      <c r="H2362" s="202" t="inlineStr">
        <is>
          <t>MEDIUM</t>
        </is>
      </c>
      <c r="I2362" s="202" t="n">
        <v>21</v>
      </c>
      <c r="J2362" s="202" t="inlineStr">
        <is>
          <t>NO</t>
        </is>
      </c>
      <c r="K2362" s="202" t="inlineStr">
        <is>
          <t>https://osv.dev/vulnerability/GHSA-2r2f-g8mw-9gvr</t>
        </is>
      </c>
      <c r="L2362" s="202" t="inlineStr">
        <is>
          <t>2023-12-06</t>
        </is>
      </c>
      <c r="M2362" s="202" t="inlineStr">
        <is>
          <t>UPDATE_PACKAGE</t>
        </is>
      </c>
      <c r="N2362" s="202" t="inlineStr"/>
      <c r="O2362" s="202" t="inlineStr">
        <is>
          <t>Update AI/ML library to patched version | Review model pipeline inputs/outputs</t>
        </is>
      </c>
      <c r="P2362" s="202" t="inlineStr">
        <is>
          <t>AI/ML Framework — see Huntr advisory</t>
        </is>
      </c>
      <c r="Q2362" s="202" t="inlineStr">
        <is>
          <t>P3</t>
        </is>
      </c>
      <c r="R2362" s="202" t="inlineStr">
        <is>
          <t>🔍 Investigate and apply appropriate controls</t>
        </is>
      </c>
      <c r="S2362" s="202" t="inlineStr">
        <is>
          <t>Huntr AI/ML security disclosure</t>
        </is>
      </c>
      <c r="T2362" s="202" t="n">
        <v>0</v>
      </c>
      <c r="U2362" s="202" t="n">
        <v>0</v>
      </c>
      <c r="V2362" s="202" t="inlineStr">
        <is>
          <t>T1195:Supply Chain Compromise</t>
        </is>
      </c>
      <c r="W2362" s="202" t="n">
        <v>2</v>
      </c>
      <c r="X2362" s="202" t="inlineStr">
        <is>
          <t>MEDIUM (52%)</t>
        </is>
      </c>
      <c r="Y2362" s="202" t="inlineStr">
        <is>
          <t>YES</t>
        </is>
      </c>
      <c r="Z2362" s="202" t="inlineStr">
        <is>
          <t>PATCH_AVAILABLE</t>
        </is>
      </c>
      <c r="AA2362" s="202" t="inlineStr">
        <is>
          <t>https://osv.dev/vulnerability/GHSA-2r2f-g8mw-9gvr</t>
        </is>
      </c>
      <c r="AB2362" s="202" t="inlineStr">
        <is>
          <t>NONE</t>
        </is>
      </c>
      <c r="AC2362" s="202" t="n">
        <v>0</v>
      </c>
      <c r="AD2362" s="202" t="inlineStr"/>
    </row>
    <row r="2363">
      <c r="A2363" s="202" t="inlineStr">
        <is>
          <t>HUNTR_AI_CVE</t>
        </is>
      </c>
      <c r="B2363" s="202" t="inlineStr">
        <is>
          <t>CVE-2021-37654</t>
        </is>
      </c>
      <c r="C2363" s="202" t="inlineStr">
        <is>
          <t>AI/ML Vulnerability: tensorflow (PyPI): Heap OOB and CHECK fail in `ResourceGather` | Heap OOB and CHECK fail in `ResourceGather`</t>
        </is>
      </c>
      <c r="D2363" s="202" t="n">
        <v>5</v>
      </c>
      <c r="E2363" s="202" t="inlineStr">
        <is>
          <t>LOW</t>
        </is>
      </c>
      <c r="F2363" s="202" t="n">
        <v>4</v>
      </c>
      <c r="G2363" s="202" t="n">
        <v>4</v>
      </c>
      <c r="H2363" s="202" t="inlineStr">
        <is>
          <t>MEDIUM</t>
        </is>
      </c>
      <c r="I2363" s="202" t="n">
        <v>21</v>
      </c>
      <c r="J2363" s="202" t="inlineStr">
        <is>
          <t>NO</t>
        </is>
      </c>
      <c r="K2363" s="202" t="inlineStr">
        <is>
          <t>https://osv.dev/vulnerability/GHSA-2r8p-fg3c-wcj4</t>
        </is>
      </c>
      <c r="L2363" s="202" t="inlineStr">
        <is>
          <t>2026-02-04</t>
        </is>
      </c>
      <c r="M2363" s="202" t="inlineStr">
        <is>
          <t>UPDATE_PACKAGE</t>
        </is>
      </c>
      <c r="N2363" s="202" t="inlineStr"/>
      <c r="O2363" s="202" t="inlineStr">
        <is>
          <t>Update AI/ML library to patched version | Review model pipeline inputs/outputs</t>
        </is>
      </c>
      <c r="P2363" s="202" t="inlineStr">
        <is>
          <t>AI/ML Framework — see Huntr advisory</t>
        </is>
      </c>
      <c r="Q2363" s="202" t="inlineStr">
        <is>
          <t>P3</t>
        </is>
      </c>
      <c r="R2363" s="202" t="inlineStr">
        <is>
          <t>🔍 Investigate and apply appropriate controls</t>
        </is>
      </c>
      <c r="S2363" s="202" t="inlineStr">
        <is>
          <t>Huntr AI/ML security disclosure</t>
        </is>
      </c>
      <c r="T2363" s="202" t="n">
        <v>0</v>
      </c>
      <c r="U2363" s="202" t="n">
        <v>0</v>
      </c>
      <c r="V2363" s="202" t="inlineStr">
        <is>
          <t>T1195:Supply Chain Compromise</t>
        </is>
      </c>
      <c r="W2363" s="202" t="n">
        <v>2</v>
      </c>
      <c r="X2363" s="202" t="inlineStr">
        <is>
          <t>MEDIUM (52%)</t>
        </is>
      </c>
      <c r="Y2363" s="202" t="inlineStr">
        <is>
          <t>YES</t>
        </is>
      </c>
      <c r="Z2363" s="202" t="inlineStr">
        <is>
          <t>PATCH_AVAILABLE</t>
        </is>
      </c>
      <c r="AA2363" s="202" t="inlineStr">
        <is>
          <t>https://osv.dev/vulnerability/GHSA-2r8p-fg3c-wcj4</t>
        </is>
      </c>
      <c r="AB2363" s="202" t="inlineStr">
        <is>
          <t>NONE</t>
        </is>
      </c>
      <c r="AC2363" s="202" t="n">
        <v>0</v>
      </c>
      <c r="AD2363" s="202" t="inlineStr"/>
    </row>
    <row r="2364">
      <c r="A2364" s="202" t="inlineStr">
        <is>
          <t>HUNTR_AI_CVE</t>
        </is>
      </c>
      <c r="B2364" s="202" t="inlineStr">
        <is>
          <t>CVE-2022-29200</t>
        </is>
      </c>
      <c r="C2364" s="202" t="inlineStr">
        <is>
          <t>AI/ML Vulnerability: tensorflow (PyPI): Missing validation causes denial of service via `LSTMBlockCell` | Missing validation causes denial of service via `LSTMBlockCell`</t>
        </is>
      </c>
      <c r="D2364" s="202" t="n">
        <v>5</v>
      </c>
      <c r="E2364" s="202" t="inlineStr">
        <is>
          <t>LOW</t>
        </is>
      </c>
      <c r="F2364" s="202" t="n">
        <v>4</v>
      </c>
      <c r="G2364" s="202" t="n">
        <v>4</v>
      </c>
      <c r="H2364" s="202" t="inlineStr">
        <is>
          <t>MEDIUM</t>
        </is>
      </c>
      <c r="I2364" s="202" t="n">
        <v>21</v>
      </c>
      <c r="J2364" s="202" t="inlineStr">
        <is>
          <t>NO</t>
        </is>
      </c>
      <c r="K2364" s="202" t="inlineStr">
        <is>
          <t>https://osv.dev/vulnerability/GHSA-2vv3-56qg-g2cf</t>
        </is>
      </c>
      <c r="L2364" s="202" t="inlineStr">
        <is>
          <t>2024-02-16</t>
        </is>
      </c>
      <c r="M2364" s="202" t="inlineStr">
        <is>
          <t>UPDATE_PACKAGE</t>
        </is>
      </c>
      <c r="N2364" s="202" t="inlineStr"/>
      <c r="O2364" s="202" t="inlineStr">
        <is>
          <t>Update AI/ML library to patched version | Review model pipeline inputs/outputs</t>
        </is>
      </c>
      <c r="P2364" s="202" t="inlineStr">
        <is>
          <t>AI/ML Framework — see Huntr advisory</t>
        </is>
      </c>
      <c r="Q2364" s="202" t="inlineStr">
        <is>
          <t>P3</t>
        </is>
      </c>
      <c r="R2364" s="202" t="inlineStr">
        <is>
          <t>🔍 Investigate and apply appropriate controls</t>
        </is>
      </c>
      <c r="S2364" s="202" t="inlineStr">
        <is>
          <t>Huntr AI/ML security disclosure</t>
        </is>
      </c>
      <c r="T2364" s="202" t="n">
        <v>0</v>
      </c>
      <c r="U2364" s="202" t="n">
        <v>0</v>
      </c>
      <c r="V2364" s="202" t="inlineStr">
        <is>
          <t>T1195:Supply Chain Compromise</t>
        </is>
      </c>
      <c r="W2364" s="202" t="n">
        <v>2</v>
      </c>
      <c r="X2364" s="202" t="inlineStr">
        <is>
          <t>MEDIUM (52%)</t>
        </is>
      </c>
      <c r="Y2364" s="202" t="inlineStr">
        <is>
          <t>YES</t>
        </is>
      </c>
      <c r="Z2364" s="202" t="inlineStr">
        <is>
          <t>PATCH_AVAILABLE</t>
        </is>
      </c>
      <c r="AA2364" s="202" t="inlineStr">
        <is>
          <t>https://osv.dev/vulnerability/GHSA-2vv3-56qg-g2cf</t>
        </is>
      </c>
      <c r="AB2364" s="202" t="inlineStr">
        <is>
          <t>NONE</t>
        </is>
      </c>
      <c r="AC2364" s="202" t="n">
        <v>0</v>
      </c>
      <c r="AD2364" s="202" t="inlineStr"/>
    </row>
    <row r="2365">
      <c r="A2365" s="202" t="inlineStr">
        <is>
          <t>HUNTR_AI_CVE</t>
        </is>
      </c>
      <c r="B2365" s="202" t="inlineStr">
        <is>
          <t>CVE-2021-37668</t>
        </is>
      </c>
      <c r="C2365" s="202" t="inlineStr">
        <is>
          <t>AI/ML Vulnerability: tensorflow (PyPI): FPE in `tf.raw_ops.UnravelIndex` | FPE in `tf.raw_ops.UnravelIndex`</t>
        </is>
      </c>
      <c r="D2365" s="202" t="n">
        <v>5</v>
      </c>
      <c r="E2365" s="202" t="inlineStr">
        <is>
          <t>LOW</t>
        </is>
      </c>
      <c r="F2365" s="202" t="n">
        <v>4</v>
      </c>
      <c r="G2365" s="202" t="n">
        <v>4</v>
      </c>
      <c r="H2365" s="202" t="inlineStr">
        <is>
          <t>MEDIUM</t>
        </is>
      </c>
      <c r="I2365" s="202" t="n">
        <v>21</v>
      </c>
      <c r="J2365" s="202" t="inlineStr">
        <is>
          <t>NO</t>
        </is>
      </c>
      <c r="K2365" s="202" t="inlineStr">
        <is>
          <t>https://osv.dev/vulnerability/GHSA-2wmv-37vq-52g5</t>
        </is>
      </c>
      <c r="L2365" s="202" t="inlineStr">
        <is>
          <t>2026-02-04</t>
        </is>
      </c>
      <c r="M2365" s="202" t="inlineStr">
        <is>
          <t>UPDATE_PACKAGE</t>
        </is>
      </c>
      <c r="N2365" s="202" t="inlineStr"/>
      <c r="O2365" s="202" t="inlineStr">
        <is>
          <t>Update AI/ML library to patched version | Review model pipeline inputs/outputs</t>
        </is>
      </c>
      <c r="P2365" s="202" t="inlineStr">
        <is>
          <t>AI/ML Framework — see Huntr advisory</t>
        </is>
      </c>
      <c r="Q2365" s="202" t="inlineStr">
        <is>
          <t>P3</t>
        </is>
      </c>
      <c r="R2365" s="202" t="inlineStr">
        <is>
          <t>🔍 Investigate and apply appropriate controls</t>
        </is>
      </c>
      <c r="S2365" s="202" t="inlineStr">
        <is>
          <t>Huntr AI/ML security disclosure</t>
        </is>
      </c>
      <c r="T2365" s="202" t="n">
        <v>0</v>
      </c>
      <c r="U2365" s="202" t="n">
        <v>0</v>
      </c>
      <c r="V2365" s="202" t="inlineStr">
        <is>
          <t>T1195:Supply Chain Compromise</t>
        </is>
      </c>
      <c r="W2365" s="202" t="n">
        <v>2</v>
      </c>
      <c r="X2365" s="202" t="inlineStr">
        <is>
          <t>MEDIUM (52%)</t>
        </is>
      </c>
      <c r="Y2365" s="202" t="inlineStr">
        <is>
          <t>YES</t>
        </is>
      </c>
      <c r="Z2365" s="202" t="inlineStr">
        <is>
          <t>PATCH_AVAILABLE</t>
        </is>
      </c>
      <c r="AA2365" s="202" t="inlineStr">
        <is>
          <t>https://osv.dev/vulnerability/GHSA-2wmv-37vq-52g5</t>
        </is>
      </c>
      <c r="AB2365" s="202" t="inlineStr">
        <is>
          <t>NONE</t>
        </is>
      </c>
      <c r="AC2365" s="202" t="n">
        <v>0</v>
      </c>
      <c r="AD2365" s="202" t="inlineStr"/>
    </row>
    <row r="2366">
      <c r="A2366" s="202" t="inlineStr">
        <is>
          <t>HUNTR_AI_CVE</t>
        </is>
      </c>
      <c r="B2366" s="202" t="inlineStr">
        <is>
          <t>CVE-2021-29612</t>
        </is>
      </c>
      <c r="C2366" s="202" t="inlineStr">
        <is>
          <t>AI/ML Vulnerability: tensorflow (PyPI): Heap buffer overflow in `BandedTriangularSolve` | Heap buffer overflow in `BandedTriangularSolve`</t>
        </is>
      </c>
      <c r="D2366" s="202" t="n">
        <v>5</v>
      </c>
      <c r="E2366" s="202" t="inlineStr">
        <is>
          <t>LOW</t>
        </is>
      </c>
      <c r="F2366" s="202" t="n">
        <v>4</v>
      </c>
      <c r="G2366" s="202" t="n">
        <v>4</v>
      </c>
      <c r="H2366" s="202" t="inlineStr">
        <is>
          <t>MEDIUM</t>
        </is>
      </c>
      <c r="I2366" s="202" t="n">
        <v>21</v>
      </c>
      <c r="J2366" s="202" t="inlineStr">
        <is>
          <t>NO</t>
        </is>
      </c>
      <c r="K2366" s="202" t="inlineStr">
        <is>
          <t>https://osv.dev/vulnerability/GHSA-2xgj-xhgf-ggjv</t>
        </is>
      </c>
      <c r="L2366" s="202" t="inlineStr">
        <is>
          <t>2026-02-04</t>
        </is>
      </c>
      <c r="M2366" s="202" t="inlineStr">
        <is>
          <t>UPDATE_PACKAGE</t>
        </is>
      </c>
      <c r="N2366" s="202" t="inlineStr"/>
      <c r="O2366" s="202" t="inlineStr">
        <is>
          <t>Update AI/ML library to patched version | Review model pipeline inputs/outputs</t>
        </is>
      </c>
      <c r="P2366" s="202" t="inlineStr">
        <is>
          <t>AI/ML Framework — see Huntr advisory</t>
        </is>
      </c>
      <c r="Q2366" s="202" t="inlineStr">
        <is>
          <t>P3</t>
        </is>
      </c>
      <c r="R2366" s="202" t="inlineStr">
        <is>
          <t>🔍 Investigate and apply appropriate controls</t>
        </is>
      </c>
      <c r="S2366" s="202" t="inlineStr">
        <is>
          <t>Huntr AI/ML security disclosure</t>
        </is>
      </c>
      <c r="T2366" s="202" t="n">
        <v>0</v>
      </c>
      <c r="U2366" s="202" t="n">
        <v>0</v>
      </c>
      <c r="V2366" s="202" t="inlineStr">
        <is>
          <t>T1195:Supply Chain Compromise</t>
        </is>
      </c>
      <c r="W2366" s="202" t="n">
        <v>2</v>
      </c>
      <c r="X2366" s="202" t="inlineStr">
        <is>
          <t>MEDIUM (52%)</t>
        </is>
      </c>
      <c r="Y2366" s="202" t="inlineStr">
        <is>
          <t>YES</t>
        </is>
      </c>
      <c r="Z2366" s="202" t="inlineStr">
        <is>
          <t>PATCH_AVAILABLE</t>
        </is>
      </c>
      <c r="AA2366" s="202" t="inlineStr">
        <is>
          <t>https://osv.dev/vulnerability/GHSA-2xgj-xhgf-ggjv</t>
        </is>
      </c>
      <c r="AB2366" s="202" t="inlineStr">
        <is>
          <t>NONE</t>
        </is>
      </c>
      <c r="AC2366" s="202" t="n">
        <v>0</v>
      </c>
      <c r="AD2366" s="202" t="inlineStr"/>
    </row>
    <row r="2367">
      <c r="A2367" s="202" t="inlineStr">
        <is>
          <t>HUNTR_AI_CVE</t>
        </is>
      </c>
      <c r="B2367" s="202" t="inlineStr">
        <is>
          <t>CVE-2022-21729</t>
        </is>
      </c>
      <c r="C2367" s="202" t="inlineStr">
        <is>
          <t>AI/ML Vulnerability: tensorflow (PyPI): Overflow and uncaught divide by zero in Tensorflow | Overflow and uncaught divide by zero in Tensorflow</t>
        </is>
      </c>
      <c r="D2367" s="202" t="n">
        <v>5</v>
      </c>
      <c r="E2367" s="202" t="inlineStr">
        <is>
          <t>LOW</t>
        </is>
      </c>
      <c r="F2367" s="202" t="n">
        <v>4</v>
      </c>
      <c r="G2367" s="202" t="n">
        <v>4</v>
      </c>
      <c r="H2367" s="202" t="inlineStr">
        <is>
          <t>MEDIUM</t>
        </is>
      </c>
      <c r="I2367" s="202" t="n">
        <v>21</v>
      </c>
      <c r="J2367" s="202" t="inlineStr">
        <is>
          <t>NO</t>
        </is>
      </c>
      <c r="K2367" s="202" t="inlineStr">
        <is>
          <t>https://osv.dev/vulnerability/GHSA-34f9-hjfq-rr8j</t>
        </is>
      </c>
      <c r="L2367" s="202" t="inlineStr">
        <is>
          <t>2024-11-13</t>
        </is>
      </c>
      <c r="M2367" s="202" t="inlineStr">
        <is>
          <t>UPDATE_PACKAGE</t>
        </is>
      </c>
      <c r="N2367" s="202" t="inlineStr"/>
      <c r="O2367" s="202" t="inlineStr">
        <is>
          <t>Update AI/ML library to patched version | Review model pipeline inputs/outputs</t>
        </is>
      </c>
      <c r="P2367" s="202" t="inlineStr">
        <is>
          <t>AI/ML Framework — see Huntr advisory</t>
        </is>
      </c>
      <c r="Q2367" s="202" t="inlineStr">
        <is>
          <t>P3</t>
        </is>
      </c>
      <c r="R2367" s="202" t="inlineStr">
        <is>
          <t>🔍 Investigate and apply appropriate controls</t>
        </is>
      </c>
      <c r="S2367" s="202" t="inlineStr">
        <is>
          <t>Huntr AI/ML security disclosure</t>
        </is>
      </c>
      <c r="T2367" s="202" t="n">
        <v>0</v>
      </c>
      <c r="U2367" s="202" t="n">
        <v>0</v>
      </c>
      <c r="V2367" s="202" t="inlineStr">
        <is>
          <t>T1195:Supply Chain Compromise</t>
        </is>
      </c>
      <c r="W2367" s="202" t="n">
        <v>2</v>
      </c>
      <c r="X2367" s="202" t="inlineStr">
        <is>
          <t>MEDIUM (52%)</t>
        </is>
      </c>
      <c r="Y2367" s="202" t="inlineStr">
        <is>
          <t>YES</t>
        </is>
      </c>
      <c r="Z2367" s="202" t="inlineStr">
        <is>
          <t>PATCH_AVAILABLE</t>
        </is>
      </c>
      <c r="AA2367" s="202" t="inlineStr">
        <is>
          <t>https://osv.dev/vulnerability/GHSA-34f9-hjfq-rr8j</t>
        </is>
      </c>
      <c r="AB2367" s="202" t="inlineStr">
        <is>
          <t>NONE</t>
        </is>
      </c>
      <c r="AC2367" s="202" t="n">
        <v>0</v>
      </c>
      <c r="AD2367" s="202" t="inlineStr"/>
    </row>
    <row r="2368">
      <c r="A2368" s="202" t="inlineStr">
        <is>
          <t>HUNTR_AI_CVE</t>
        </is>
      </c>
      <c r="B2368" s="202" t="inlineStr">
        <is>
          <t>CVE-2022-41907</t>
        </is>
      </c>
      <c r="C2368" s="202" t="inlineStr">
        <is>
          <t>AI/ML Vulnerability: tensorflow (PyPI): Overflow in `ResizeNearestNeighborGrad` | Overflow in `ResizeNearestNeighborGrad`</t>
        </is>
      </c>
      <c r="D2368" s="202" t="n">
        <v>5</v>
      </c>
      <c r="E2368" s="202" t="inlineStr">
        <is>
          <t>LOW</t>
        </is>
      </c>
      <c r="F2368" s="202" t="n">
        <v>4</v>
      </c>
      <c r="G2368" s="202" t="n">
        <v>4</v>
      </c>
      <c r="H2368" s="202" t="inlineStr">
        <is>
          <t>MEDIUM</t>
        </is>
      </c>
      <c r="I2368" s="202" t="n">
        <v>21</v>
      </c>
      <c r="J2368" s="202" t="inlineStr">
        <is>
          <t>NO</t>
        </is>
      </c>
      <c r="K2368" s="202" t="inlineStr">
        <is>
          <t>https://osv.dev/vulnerability/GHSA-368v-7v32-52fx</t>
        </is>
      </c>
      <c r="L2368" s="202" t="inlineStr">
        <is>
          <t>2023-12-06</t>
        </is>
      </c>
      <c r="M2368" s="202" t="inlineStr">
        <is>
          <t>UPDATE_PACKAGE</t>
        </is>
      </c>
      <c r="N2368" s="202" t="inlineStr"/>
      <c r="O2368" s="202" t="inlineStr">
        <is>
          <t>Update AI/ML library to patched version | Review model pipeline inputs/outputs</t>
        </is>
      </c>
      <c r="P2368" s="202" t="inlineStr">
        <is>
          <t>AI/ML Framework — see Huntr advisory</t>
        </is>
      </c>
      <c r="Q2368" s="202" t="inlineStr">
        <is>
          <t>P3</t>
        </is>
      </c>
      <c r="R2368" s="202" t="inlineStr">
        <is>
          <t>🔍 Investigate and apply appropriate controls</t>
        </is>
      </c>
      <c r="S2368" s="202" t="inlineStr">
        <is>
          <t>Huntr AI/ML security disclosure</t>
        </is>
      </c>
      <c r="T2368" s="202" t="n">
        <v>0</v>
      </c>
      <c r="U2368" s="202" t="n">
        <v>0</v>
      </c>
      <c r="V2368" s="202" t="inlineStr">
        <is>
          <t>T1195:Supply Chain Compromise</t>
        </is>
      </c>
      <c r="W2368" s="202" t="n">
        <v>2</v>
      </c>
      <c r="X2368" s="202" t="inlineStr">
        <is>
          <t>MEDIUM (52%)</t>
        </is>
      </c>
      <c r="Y2368" s="202" t="inlineStr">
        <is>
          <t>YES</t>
        </is>
      </c>
      <c r="Z2368" s="202" t="inlineStr">
        <is>
          <t>PATCH_AVAILABLE</t>
        </is>
      </c>
      <c r="AA2368" s="202" t="inlineStr">
        <is>
          <t>https://osv.dev/vulnerability/GHSA-368v-7v32-52fx</t>
        </is>
      </c>
      <c r="AB2368" s="202" t="inlineStr">
        <is>
          <t>NONE</t>
        </is>
      </c>
      <c r="AC2368" s="202" t="n">
        <v>0</v>
      </c>
      <c r="AD2368" s="202" t="inlineStr"/>
    </row>
    <row r="2369">
      <c r="A2369" s="202" t="inlineStr">
        <is>
          <t>HUNTR_AI_CVE</t>
        </is>
      </c>
      <c r="B2369" s="202" t="inlineStr">
        <is>
          <t>CVE-2021-29562</t>
        </is>
      </c>
      <c r="C2369" s="202" t="inlineStr">
        <is>
          <t>AI/ML Vulnerability: tensorflow (PyPI): CHECK-fail in `tf.raw_ops.IRFFT` | CHECK-fail in `tf.raw_ops.IRFFT`</t>
        </is>
      </c>
      <c r="D2369" s="202" t="n">
        <v>5</v>
      </c>
      <c r="E2369" s="202" t="inlineStr">
        <is>
          <t>LOW</t>
        </is>
      </c>
      <c r="F2369" s="202" t="n">
        <v>4</v>
      </c>
      <c r="G2369" s="202" t="n">
        <v>4</v>
      </c>
      <c r="H2369" s="202" t="inlineStr">
        <is>
          <t>MEDIUM</t>
        </is>
      </c>
      <c r="I2369" s="202" t="n">
        <v>21</v>
      </c>
      <c r="J2369" s="202" t="inlineStr">
        <is>
          <t>NO</t>
        </is>
      </c>
      <c r="K2369" s="202" t="inlineStr">
        <is>
          <t>https://osv.dev/vulnerability/GHSA-36vm-xw34-x4pj</t>
        </is>
      </c>
      <c r="L2369" s="202" t="inlineStr">
        <is>
          <t>2026-02-04</t>
        </is>
      </c>
      <c r="M2369" s="202" t="inlineStr">
        <is>
          <t>UPDATE_PACKAGE</t>
        </is>
      </c>
      <c r="N2369" s="202" t="inlineStr"/>
      <c r="O2369" s="202" t="inlineStr">
        <is>
          <t>Update AI/ML library to patched version | Review model pipeline inputs/outputs</t>
        </is>
      </c>
      <c r="P2369" s="202" t="inlineStr">
        <is>
          <t>AI/ML Framework — see Huntr advisory</t>
        </is>
      </c>
      <c r="Q2369" s="202" t="inlineStr">
        <is>
          <t>P3</t>
        </is>
      </c>
      <c r="R2369" s="202" t="inlineStr">
        <is>
          <t>🔍 Investigate and apply appropriate controls</t>
        </is>
      </c>
      <c r="S2369" s="202" t="inlineStr">
        <is>
          <t>Huntr AI/ML security disclosure</t>
        </is>
      </c>
      <c r="T2369" s="202" t="n">
        <v>0</v>
      </c>
      <c r="U2369" s="202" t="n">
        <v>0</v>
      </c>
      <c r="V2369" s="202" t="inlineStr">
        <is>
          <t>T1195:Supply Chain Compromise</t>
        </is>
      </c>
      <c r="W2369" s="202" t="n">
        <v>2</v>
      </c>
      <c r="X2369" s="202" t="inlineStr">
        <is>
          <t>MEDIUM (52%)</t>
        </is>
      </c>
      <c r="Y2369" s="202" t="inlineStr">
        <is>
          <t>YES</t>
        </is>
      </c>
      <c r="Z2369" s="202" t="inlineStr">
        <is>
          <t>PATCH_AVAILABLE</t>
        </is>
      </c>
      <c r="AA2369" s="202" t="inlineStr">
        <is>
          <t>https://osv.dev/vulnerability/GHSA-36vm-xw34-x4pj</t>
        </is>
      </c>
      <c r="AB2369" s="202" t="inlineStr">
        <is>
          <t>NONE</t>
        </is>
      </c>
      <c r="AC2369" s="202" t="n">
        <v>0</v>
      </c>
      <c r="AD2369" s="202" t="inlineStr"/>
    </row>
    <row r="2370">
      <c r="A2370" s="202" t="inlineStr">
        <is>
          <t>HUNTR_AI_CVE</t>
        </is>
      </c>
      <c r="B2370" s="202" t="inlineStr">
        <is>
          <t>CVE-2021-41226</t>
        </is>
      </c>
      <c r="C2370" s="202" t="inlineStr">
        <is>
          <t>AI/ML Vulnerability: tensorflow (PyPI): Heap OOB in `SparseBinCount` | Heap OOB in `SparseBinCount`</t>
        </is>
      </c>
      <c r="D2370" s="202" t="n">
        <v>5</v>
      </c>
      <c r="E2370" s="202" t="inlineStr">
        <is>
          <t>LOW</t>
        </is>
      </c>
      <c r="F2370" s="202" t="n">
        <v>4</v>
      </c>
      <c r="G2370" s="202" t="n">
        <v>4</v>
      </c>
      <c r="H2370" s="202" t="inlineStr">
        <is>
          <t>MEDIUM</t>
        </is>
      </c>
      <c r="I2370" s="202" t="n">
        <v>21</v>
      </c>
      <c r="J2370" s="202" t="inlineStr">
        <is>
          <t>NO</t>
        </is>
      </c>
      <c r="K2370" s="202" t="inlineStr">
        <is>
          <t>https://osv.dev/vulnerability/GHSA-374m-jm66-3vj8</t>
        </is>
      </c>
      <c r="L2370" s="202" t="inlineStr">
        <is>
          <t>2026-02-04</t>
        </is>
      </c>
      <c r="M2370" s="202" t="inlineStr">
        <is>
          <t>UPDATE_PACKAGE</t>
        </is>
      </c>
      <c r="N2370" s="202" t="inlineStr"/>
      <c r="O2370" s="202" t="inlineStr">
        <is>
          <t>Update AI/ML library to patched version | Review model pipeline inputs/outputs</t>
        </is>
      </c>
      <c r="P2370" s="202" t="inlineStr">
        <is>
          <t>AI/ML Framework — see Huntr advisory</t>
        </is>
      </c>
      <c r="Q2370" s="202" t="inlineStr">
        <is>
          <t>P3</t>
        </is>
      </c>
      <c r="R2370" s="202" t="inlineStr">
        <is>
          <t>🔍 Investigate and apply appropriate controls</t>
        </is>
      </c>
      <c r="S2370" s="202" t="inlineStr">
        <is>
          <t>Huntr AI/ML security disclosure</t>
        </is>
      </c>
      <c r="T2370" s="202" t="n">
        <v>0</v>
      </c>
      <c r="U2370" s="202" t="n">
        <v>0</v>
      </c>
      <c r="V2370" s="202" t="inlineStr">
        <is>
          <t>T1195:Supply Chain Compromise</t>
        </is>
      </c>
      <c r="W2370" s="202" t="n">
        <v>2</v>
      </c>
      <c r="X2370" s="202" t="inlineStr">
        <is>
          <t>MEDIUM (52%)</t>
        </is>
      </c>
      <c r="Y2370" s="202" t="inlineStr">
        <is>
          <t>YES</t>
        </is>
      </c>
      <c r="Z2370" s="202" t="inlineStr">
        <is>
          <t>PATCH_AVAILABLE</t>
        </is>
      </c>
      <c r="AA2370" s="202" t="inlineStr">
        <is>
          <t>https://osv.dev/vulnerability/GHSA-374m-jm66-3vj8</t>
        </is>
      </c>
      <c r="AB2370" s="202" t="inlineStr">
        <is>
          <t>NONE</t>
        </is>
      </c>
      <c r="AC2370" s="202" t="n">
        <v>0</v>
      </c>
      <c r="AD2370" s="202" t="inlineStr"/>
    </row>
    <row r="2371">
      <c r="A2371" s="202" t="inlineStr">
        <is>
          <t>HUNTR_AI_CVE</t>
        </is>
      </c>
      <c r="B2371" s="202" t="inlineStr">
        <is>
          <t>CVE-2022-35999</t>
        </is>
      </c>
      <c r="C2371" s="202" t="inlineStr">
        <is>
          <t>AI/ML Vulnerability: tensorflow (PyPI): TensorFlow vulnerable to `CHECK` fail in `Conv2DBackpropInput` | TensorFlow vulnerable to `CHECK` fail in `Conv2DBackpropInput`</t>
        </is>
      </c>
      <c r="D2371" s="202" t="n">
        <v>5</v>
      </c>
      <c r="E2371" s="202" t="inlineStr">
        <is>
          <t>LOW</t>
        </is>
      </c>
      <c r="F2371" s="202" t="n">
        <v>4</v>
      </c>
      <c r="G2371" s="202" t="n">
        <v>4</v>
      </c>
      <c r="H2371" s="202" t="inlineStr">
        <is>
          <t>MEDIUM</t>
        </is>
      </c>
      <c r="I2371" s="202" t="n">
        <v>21</v>
      </c>
      <c r="J2371" s="202" t="inlineStr">
        <is>
          <t>NO</t>
        </is>
      </c>
      <c r="K2371" s="202" t="inlineStr">
        <is>
          <t>https://osv.dev/vulnerability/GHSA-37jf-mjv6-xfqw</t>
        </is>
      </c>
      <c r="L2371" s="202" t="inlineStr">
        <is>
          <t>2023-12-06</t>
        </is>
      </c>
      <c r="M2371" s="202" t="inlineStr">
        <is>
          <t>UPDATE_PACKAGE</t>
        </is>
      </c>
      <c r="N2371" s="202" t="inlineStr"/>
      <c r="O2371" s="202" t="inlineStr">
        <is>
          <t>Update AI/ML library to patched version | Review model pipeline inputs/outputs</t>
        </is>
      </c>
      <c r="P2371" s="202" t="inlineStr">
        <is>
          <t>AI/ML Framework — see Huntr advisory</t>
        </is>
      </c>
      <c r="Q2371" s="202" t="inlineStr">
        <is>
          <t>P3</t>
        </is>
      </c>
      <c r="R2371" s="202" t="inlineStr">
        <is>
          <t>🔍 Investigate and apply appropriate controls</t>
        </is>
      </c>
      <c r="S2371" s="202" t="inlineStr">
        <is>
          <t>Huntr AI/ML security disclosure</t>
        </is>
      </c>
      <c r="T2371" s="202" t="n">
        <v>0</v>
      </c>
      <c r="U2371" s="202" t="n">
        <v>0</v>
      </c>
      <c r="V2371" s="202" t="inlineStr">
        <is>
          <t>T1195:Supply Chain Compromise</t>
        </is>
      </c>
      <c r="W2371" s="202" t="n">
        <v>2</v>
      </c>
      <c r="X2371" s="202" t="inlineStr">
        <is>
          <t>MEDIUM (52%)</t>
        </is>
      </c>
      <c r="Y2371" s="202" t="inlineStr">
        <is>
          <t>YES</t>
        </is>
      </c>
      <c r="Z2371" s="202" t="inlineStr">
        <is>
          <t>PATCH_AVAILABLE</t>
        </is>
      </c>
      <c r="AA2371" s="202" t="inlineStr">
        <is>
          <t>https://osv.dev/vulnerability/GHSA-37jf-mjv6-xfqw</t>
        </is>
      </c>
      <c r="AB2371" s="202" t="inlineStr">
        <is>
          <t>NONE</t>
        </is>
      </c>
      <c r="AC2371" s="202" t="n">
        <v>0</v>
      </c>
      <c r="AD2371" s="202" t="inlineStr"/>
    </row>
    <row r="2372">
      <c r="A2372" s="202" t="inlineStr">
        <is>
          <t>HUNTR_AI_CVE</t>
        </is>
      </c>
      <c r="B2372" s="202" t="inlineStr">
        <is>
          <t>CVE-2021-29533</t>
        </is>
      </c>
      <c r="C2372" s="202" t="inlineStr">
        <is>
          <t>AI/ML Vulnerability: tensorflow (PyPI): CHECK-fail in DrawBoundingBoxes | CHECK-fail in DrawBoundingBoxes</t>
        </is>
      </c>
      <c r="D2372" s="202" t="n">
        <v>5</v>
      </c>
      <c r="E2372" s="202" t="inlineStr">
        <is>
          <t>LOW</t>
        </is>
      </c>
      <c r="F2372" s="202" t="n">
        <v>4</v>
      </c>
      <c r="G2372" s="202" t="n">
        <v>4</v>
      </c>
      <c r="H2372" s="202" t="inlineStr">
        <is>
          <t>MEDIUM</t>
        </is>
      </c>
      <c r="I2372" s="202" t="n">
        <v>21</v>
      </c>
      <c r="J2372" s="202" t="inlineStr">
        <is>
          <t>NO</t>
        </is>
      </c>
      <c r="K2372" s="202" t="inlineStr">
        <is>
          <t>https://osv.dev/vulnerability/GHSA-393f-2jr3-cp69</t>
        </is>
      </c>
      <c r="L2372" s="202" t="inlineStr">
        <is>
          <t>2026-02-04</t>
        </is>
      </c>
      <c r="M2372" s="202" t="inlineStr">
        <is>
          <t>UPDATE_PACKAGE</t>
        </is>
      </c>
      <c r="N2372" s="202" t="inlineStr"/>
      <c r="O2372" s="202" t="inlineStr">
        <is>
          <t>Update AI/ML library to patched version | Review model pipeline inputs/outputs</t>
        </is>
      </c>
      <c r="P2372" s="202" t="inlineStr">
        <is>
          <t>AI/ML Framework — see Huntr advisory</t>
        </is>
      </c>
      <c r="Q2372" s="202" t="inlineStr">
        <is>
          <t>P3</t>
        </is>
      </c>
      <c r="R2372" s="202" t="inlineStr">
        <is>
          <t>🔍 Investigate and apply appropriate controls</t>
        </is>
      </c>
      <c r="S2372" s="202" t="inlineStr">
        <is>
          <t>Huntr AI/ML security disclosure</t>
        </is>
      </c>
      <c r="T2372" s="202" t="n">
        <v>0</v>
      </c>
      <c r="U2372" s="202" t="n">
        <v>0</v>
      </c>
      <c r="V2372" s="202" t="inlineStr">
        <is>
          <t>T1195:Supply Chain Compromise</t>
        </is>
      </c>
      <c r="W2372" s="202" t="n">
        <v>2</v>
      </c>
      <c r="X2372" s="202" t="inlineStr">
        <is>
          <t>MEDIUM (52%)</t>
        </is>
      </c>
      <c r="Y2372" s="202" t="inlineStr">
        <is>
          <t>YES</t>
        </is>
      </c>
      <c r="Z2372" s="202" t="inlineStr">
        <is>
          <t>PATCH_AVAILABLE</t>
        </is>
      </c>
      <c r="AA2372" s="202" t="inlineStr">
        <is>
          <t>https://osv.dev/vulnerability/GHSA-393f-2jr3-cp69</t>
        </is>
      </c>
      <c r="AB2372" s="202" t="inlineStr">
        <is>
          <t>NONE</t>
        </is>
      </c>
      <c r="AC2372" s="202" t="n">
        <v>0</v>
      </c>
      <c r="AD2372" s="202" t="inlineStr"/>
    </row>
    <row r="2373">
      <c r="A2373" s="202" t="inlineStr">
        <is>
          <t>HUNTR_AI_CVE</t>
        </is>
      </c>
      <c r="B2373" s="202" t="inlineStr">
        <is>
          <t>CVE-2022-35982</t>
        </is>
      </c>
      <c r="C2373" s="202" t="inlineStr">
        <is>
          <t>AI/ML Vulnerability: tensorflow (PyPI): TensorFlow vulnerable to segfault in `SparseBincount` | TensorFlow vulnerable to segfault in `SparseBincount`</t>
        </is>
      </c>
      <c r="D2373" s="202" t="n">
        <v>5</v>
      </c>
      <c r="E2373" s="202" t="inlineStr">
        <is>
          <t>LOW</t>
        </is>
      </c>
      <c r="F2373" s="202" t="n">
        <v>4</v>
      </c>
      <c r="G2373" s="202" t="n">
        <v>4</v>
      </c>
      <c r="H2373" s="202" t="inlineStr">
        <is>
          <t>MEDIUM</t>
        </is>
      </c>
      <c r="I2373" s="202" t="n">
        <v>21</v>
      </c>
      <c r="J2373" s="202" t="inlineStr">
        <is>
          <t>NO</t>
        </is>
      </c>
      <c r="K2373" s="202" t="inlineStr">
        <is>
          <t>https://osv.dev/vulnerability/GHSA-397c-5g2j-qxpv</t>
        </is>
      </c>
      <c r="L2373" s="202" t="inlineStr">
        <is>
          <t>2023-12-06</t>
        </is>
      </c>
      <c r="M2373" s="202" t="inlineStr">
        <is>
          <t>UPDATE_PACKAGE</t>
        </is>
      </c>
      <c r="N2373" s="202" t="inlineStr"/>
      <c r="O2373" s="202" t="inlineStr">
        <is>
          <t>Update AI/ML library to patched version | Review model pipeline inputs/outputs</t>
        </is>
      </c>
      <c r="P2373" s="202" t="inlineStr">
        <is>
          <t>AI/ML Framework — see Huntr advisory</t>
        </is>
      </c>
      <c r="Q2373" s="202" t="inlineStr">
        <is>
          <t>P3</t>
        </is>
      </c>
      <c r="R2373" s="202" t="inlineStr">
        <is>
          <t>🔍 Investigate and apply appropriate controls</t>
        </is>
      </c>
      <c r="S2373" s="202" t="inlineStr">
        <is>
          <t>Huntr AI/ML security disclosure</t>
        </is>
      </c>
      <c r="T2373" s="202" t="n">
        <v>0</v>
      </c>
      <c r="U2373" s="202" t="n">
        <v>0</v>
      </c>
      <c r="V2373" s="202" t="inlineStr">
        <is>
          <t>T1195:Supply Chain Compromise</t>
        </is>
      </c>
      <c r="W2373" s="202" t="n">
        <v>2</v>
      </c>
      <c r="X2373" s="202" t="inlineStr">
        <is>
          <t>MEDIUM (52%)</t>
        </is>
      </c>
      <c r="Y2373" s="202" t="inlineStr">
        <is>
          <t>YES</t>
        </is>
      </c>
      <c r="Z2373" s="202" t="inlineStr">
        <is>
          <t>PATCH_AVAILABLE</t>
        </is>
      </c>
      <c r="AA2373" s="202" t="inlineStr">
        <is>
          <t>https://osv.dev/vulnerability/GHSA-397c-5g2j-qxpv</t>
        </is>
      </c>
      <c r="AB2373" s="202" t="inlineStr">
        <is>
          <t>NONE</t>
        </is>
      </c>
      <c r="AC2373" s="202" t="n">
        <v>0</v>
      </c>
      <c r="AD2373" s="202" t="inlineStr"/>
    </row>
    <row r="2374">
      <c r="A2374" s="202" t="inlineStr">
        <is>
          <t>HUNTR_AI_CVE</t>
        </is>
      </c>
      <c r="B2374" s="202" t="inlineStr">
        <is>
          <t>CVE-2021-41216</t>
        </is>
      </c>
      <c r="C2374" s="202" t="inlineStr">
        <is>
          <t>AI/ML Vulnerability: tensorflow (PyPI): Heap buffer overflow in `Transpose` | Heap buffer overflow in `Transpose`</t>
        </is>
      </c>
      <c r="D2374" s="202" t="n">
        <v>5</v>
      </c>
      <c r="E2374" s="202" t="inlineStr">
        <is>
          <t>LOW</t>
        </is>
      </c>
      <c r="F2374" s="202" t="n">
        <v>4</v>
      </c>
      <c r="G2374" s="202" t="n">
        <v>4</v>
      </c>
      <c r="H2374" s="202" t="inlineStr">
        <is>
          <t>MEDIUM</t>
        </is>
      </c>
      <c r="I2374" s="202" t="n">
        <v>21</v>
      </c>
      <c r="J2374" s="202" t="inlineStr">
        <is>
          <t>NO</t>
        </is>
      </c>
      <c r="K2374" s="202" t="inlineStr">
        <is>
          <t>https://osv.dev/vulnerability/GHSA-3ff2-r28g-w7h9</t>
        </is>
      </c>
      <c r="L2374" s="202" t="inlineStr">
        <is>
          <t>2026-02-04</t>
        </is>
      </c>
      <c r="M2374" s="202" t="inlineStr">
        <is>
          <t>UPDATE_PACKAGE</t>
        </is>
      </c>
      <c r="N2374" s="202" t="inlineStr"/>
      <c r="O2374" s="202" t="inlineStr">
        <is>
          <t>Update AI/ML library to patched version | Review model pipeline inputs/outputs</t>
        </is>
      </c>
      <c r="P2374" s="202" t="inlineStr">
        <is>
          <t>AI/ML Framework — see Huntr advisory</t>
        </is>
      </c>
      <c r="Q2374" s="202" t="inlineStr">
        <is>
          <t>P3</t>
        </is>
      </c>
      <c r="R2374" s="202" t="inlineStr">
        <is>
          <t>🔍 Investigate and apply appropriate controls</t>
        </is>
      </c>
      <c r="S2374" s="202" t="inlineStr">
        <is>
          <t>Huntr AI/ML security disclosure</t>
        </is>
      </c>
      <c r="T2374" s="202" t="n">
        <v>0</v>
      </c>
      <c r="U2374" s="202" t="n">
        <v>0</v>
      </c>
      <c r="V2374" s="202" t="inlineStr">
        <is>
          <t>T1195:Supply Chain Compromise</t>
        </is>
      </c>
      <c r="W2374" s="202" t="n">
        <v>2</v>
      </c>
      <c r="X2374" s="202" t="inlineStr">
        <is>
          <t>MEDIUM (52%)</t>
        </is>
      </c>
      <c r="Y2374" s="202" t="inlineStr">
        <is>
          <t>YES</t>
        </is>
      </c>
      <c r="Z2374" s="202" t="inlineStr">
        <is>
          <t>PATCH_AVAILABLE</t>
        </is>
      </c>
      <c r="AA2374" s="202" t="inlineStr">
        <is>
          <t>https://osv.dev/vulnerability/GHSA-3ff2-r28g-w7h9</t>
        </is>
      </c>
      <c r="AB2374" s="202" t="inlineStr">
        <is>
          <t>NONE</t>
        </is>
      </c>
      <c r="AC2374" s="202" t="n">
        <v>0</v>
      </c>
      <c r="AD2374" s="202" t="inlineStr"/>
    </row>
    <row r="2375">
      <c r="A2375" s="202" t="inlineStr">
        <is>
          <t>HUNTR_AI_CVE</t>
        </is>
      </c>
      <c r="B2375" s="202" t="inlineStr">
        <is>
          <t>CVE-2021-29569</t>
        </is>
      </c>
      <c r="C2375" s="202" t="inlineStr">
        <is>
          <t>AI/ML Vulnerability: tensorflow (PyPI): Heap out of bounds read in `RequantizationRange` | Heap out of bounds read in `RequantizationRange`</t>
        </is>
      </c>
      <c r="D2375" s="202" t="n">
        <v>5</v>
      </c>
      <c r="E2375" s="202" t="inlineStr">
        <is>
          <t>LOW</t>
        </is>
      </c>
      <c r="F2375" s="202" t="n">
        <v>4</v>
      </c>
      <c r="G2375" s="202" t="n">
        <v>4</v>
      </c>
      <c r="H2375" s="202" t="inlineStr">
        <is>
          <t>MEDIUM</t>
        </is>
      </c>
      <c r="I2375" s="202" t="n">
        <v>21</v>
      </c>
      <c r="J2375" s="202" t="inlineStr">
        <is>
          <t>NO</t>
        </is>
      </c>
      <c r="K2375" s="202" t="inlineStr">
        <is>
          <t>https://osv.dev/vulnerability/GHSA-3h8m-483j-7xxm</t>
        </is>
      </c>
      <c r="L2375" s="202" t="inlineStr">
        <is>
          <t>2026-02-04</t>
        </is>
      </c>
      <c r="M2375" s="202" t="inlineStr">
        <is>
          <t>UPDATE_PACKAGE</t>
        </is>
      </c>
      <c r="N2375" s="202" t="inlineStr"/>
      <c r="O2375" s="202" t="inlineStr">
        <is>
          <t>Update AI/ML library to patched version | Review model pipeline inputs/outputs</t>
        </is>
      </c>
      <c r="P2375" s="202" t="inlineStr">
        <is>
          <t>AI/ML Framework — see Huntr advisory</t>
        </is>
      </c>
      <c r="Q2375" s="202" t="inlineStr">
        <is>
          <t>P3</t>
        </is>
      </c>
      <c r="R2375" s="202" t="inlineStr">
        <is>
          <t>🔍 Investigate and apply appropriate controls</t>
        </is>
      </c>
      <c r="S2375" s="202" t="inlineStr">
        <is>
          <t>Huntr AI/ML security disclosure</t>
        </is>
      </c>
      <c r="T2375" s="202" t="n">
        <v>0</v>
      </c>
      <c r="U2375" s="202" t="n">
        <v>0</v>
      </c>
      <c r="V2375" s="202" t="inlineStr">
        <is>
          <t>T1195:Supply Chain Compromise</t>
        </is>
      </c>
      <c r="W2375" s="202" t="n">
        <v>2</v>
      </c>
      <c r="X2375" s="202" t="inlineStr">
        <is>
          <t>MEDIUM (52%)</t>
        </is>
      </c>
      <c r="Y2375" s="202" t="inlineStr">
        <is>
          <t>YES</t>
        </is>
      </c>
      <c r="Z2375" s="202" t="inlineStr">
        <is>
          <t>PATCH_AVAILABLE</t>
        </is>
      </c>
      <c r="AA2375" s="202" t="inlineStr">
        <is>
          <t>https://osv.dev/vulnerability/GHSA-3h8m-483j-7xxm</t>
        </is>
      </c>
      <c r="AB2375" s="202" t="inlineStr">
        <is>
          <t>NONE</t>
        </is>
      </c>
      <c r="AC2375" s="202" t="n">
        <v>0</v>
      </c>
      <c r="AD2375" s="202" t="inlineStr"/>
    </row>
    <row r="2376">
      <c r="A2376" s="202" t="inlineStr">
        <is>
          <t>HUNTR_AI_CVE</t>
        </is>
      </c>
      <c r="B2376" s="202" t="inlineStr">
        <is>
          <t>CVE-2021-37690</t>
        </is>
      </c>
      <c r="C2376" s="202" t="inlineStr">
        <is>
          <t>AI/ML Vulnerability: tensorflow (PyPI): Use after free and segfault in shape inference functions | Use after free and segfault in shape inference functions</t>
        </is>
      </c>
      <c r="D2376" s="202" t="n">
        <v>5</v>
      </c>
      <c r="E2376" s="202" t="inlineStr">
        <is>
          <t>LOW</t>
        </is>
      </c>
      <c r="F2376" s="202" t="n">
        <v>4</v>
      </c>
      <c r="G2376" s="202" t="n">
        <v>4</v>
      </c>
      <c r="H2376" s="202" t="inlineStr">
        <is>
          <t>MEDIUM</t>
        </is>
      </c>
      <c r="I2376" s="202" t="n">
        <v>21</v>
      </c>
      <c r="J2376" s="202" t="inlineStr">
        <is>
          <t>NO</t>
        </is>
      </c>
      <c r="K2376" s="202" t="inlineStr">
        <is>
          <t>https://osv.dev/vulnerability/GHSA-3hxh-8cp2-g4hg</t>
        </is>
      </c>
      <c r="L2376" s="202" t="inlineStr">
        <is>
          <t>2026-02-04</t>
        </is>
      </c>
      <c r="M2376" s="202" t="inlineStr">
        <is>
          <t>UPDATE_PACKAGE</t>
        </is>
      </c>
      <c r="N2376" s="202" t="inlineStr"/>
      <c r="O2376" s="202" t="inlineStr">
        <is>
          <t>Update AI/ML library to patched version | Review model pipeline inputs/outputs</t>
        </is>
      </c>
      <c r="P2376" s="202" t="inlineStr">
        <is>
          <t>AI/ML Framework — see Huntr advisory</t>
        </is>
      </c>
      <c r="Q2376" s="202" t="inlineStr">
        <is>
          <t>P3</t>
        </is>
      </c>
      <c r="R2376" s="202" t="inlineStr">
        <is>
          <t>🔍 Investigate and apply appropriate controls</t>
        </is>
      </c>
      <c r="S2376" s="202" t="inlineStr">
        <is>
          <t>Huntr AI/ML security disclosure</t>
        </is>
      </c>
      <c r="T2376" s="202" t="n">
        <v>0</v>
      </c>
      <c r="U2376" s="202" t="n">
        <v>0</v>
      </c>
      <c r="V2376" s="202" t="inlineStr">
        <is>
          <t>T1195:Supply Chain Compromise</t>
        </is>
      </c>
      <c r="W2376" s="202" t="n">
        <v>2</v>
      </c>
      <c r="X2376" s="202" t="inlineStr">
        <is>
          <t>MEDIUM (52%)</t>
        </is>
      </c>
      <c r="Y2376" s="202" t="inlineStr">
        <is>
          <t>YES</t>
        </is>
      </c>
      <c r="Z2376" s="202" t="inlineStr">
        <is>
          <t>PATCH_AVAILABLE</t>
        </is>
      </c>
      <c r="AA2376" s="202" t="inlineStr">
        <is>
          <t>https://osv.dev/vulnerability/GHSA-3hxh-8cp2-g4hg</t>
        </is>
      </c>
      <c r="AB2376" s="202" t="inlineStr">
        <is>
          <t>NONE</t>
        </is>
      </c>
      <c r="AC2376" s="202" t="n">
        <v>0</v>
      </c>
      <c r="AD2376" s="202" t="inlineStr"/>
    </row>
    <row r="2377">
      <c r="A2377" s="202" t="inlineStr">
        <is>
          <t>HUNTR_AI_CVE</t>
        </is>
      </c>
      <c r="B2377" s="202" t="inlineStr">
        <is>
          <t>CVE-2022-21739</t>
        </is>
      </c>
      <c r="C2377" s="202" t="inlineStr">
        <is>
          <t>AI/ML Vulnerability: tensorflow (PyPI): Null pointer dereference in TensorFlow | Null pointer dereference in TensorFlow</t>
        </is>
      </c>
      <c r="D2377" s="202" t="n">
        <v>5</v>
      </c>
      <c r="E2377" s="202" t="inlineStr">
        <is>
          <t>LOW</t>
        </is>
      </c>
      <c r="F2377" s="202" t="n">
        <v>4</v>
      </c>
      <c r="G2377" s="202" t="n">
        <v>4</v>
      </c>
      <c r="H2377" s="202" t="inlineStr">
        <is>
          <t>MEDIUM</t>
        </is>
      </c>
      <c r="I2377" s="202" t="n">
        <v>21</v>
      </c>
      <c r="J2377" s="202" t="inlineStr">
        <is>
          <t>NO</t>
        </is>
      </c>
      <c r="K2377" s="202" t="inlineStr">
        <is>
          <t>https://osv.dev/vulnerability/GHSA-3mw4-6rj6-74g5</t>
        </is>
      </c>
      <c r="L2377" s="202" t="inlineStr">
        <is>
          <t>2024-11-13</t>
        </is>
      </c>
      <c r="M2377" s="202" t="inlineStr">
        <is>
          <t>UPDATE_PACKAGE</t>
        </is>
      </c>
      <c r="N2377" s="202" t="inlineStr"/>
      <c r="O2377" s="202" t="inlineStr">
        <is>
          <t>Update AI/ML library to patched version | Review model pipeline inputs/outputs</t>
        </is>
      </c>
      <c r="P2377" s="202" t="inlineStr">
        <is>
          <t>AI/ML Framework — see Huntr advisory</t>
        </is>
      </c>
      <c r="Q2377" s="202" t="inlineStr">
        <is>
          <t>P3</t>
        </is>
      </c>
      <c r="R2377" s="202" t="inlineStr">
        <is>
          <t>🔍 Investigate and apply appropriate controls</t>
        </is>
      </c>
      <c r="S2377" s="202" t="inlineStr">
        <is>
          <t>Huntr AI/ML security disclosure</t>
        </is>
      </c>
      <c r="T2377" s="202" t="n">
        <v>0</v>
      </c>
      <c r="U2377" s="202" t="n">
        <v>0</v>
      </c>
      <c r="V2377" s="202" t="inlineStr">
        <is>
          <t>T1195:Supply Chain Compromise</t>
        </is>
      </c>
      <c r="W2377" s="202" t="n">
        <v>2</v>
      </c>
      <c r="X2377" s="202" t="inlineStr">
        <is>
          <t>MEDIUM (52%)</t>
        </is>
      </c>
      <c r="Y2377" s="202" t="inlineStr">
        <is>
          <t>YES</t>
        </is>
      </c>
      <c r="Z2377" s="202" t="inlineStr">
        <is>
          <t>PATCH_AVAILABLE</t>
        </is>
      </c>
      <c r="AA2377" s="202" t="inlineStr">
        <is>
          <t>https://osv.dev/vulnerability/GHSA-3mw4-6rj6-74g5</t>
        </is>
      </c>
      <c r="AB2377" s="202" t="inlineStr">
        <is>
          <t>NONE</t>
        </is>
      </c>
      <c r="AC2377" s="202" t="n">
        <v>0</v>
      </c>
      <c r="AD2377" s="202" t="inlineStr"/>
    </row>
    <row r="2378">
      <c r="A2378" s="202" t="inlineStr">
        <is>
          <t>HUNTR_AI_CVE</t>
        </is>
      </c>
      <c r="B2378" s="202" t="inlineStr">
        <is>
          <t>CVE-2021-29594</t>
        </is>
      </c>
      <c r="C2378" s="202" t="inlineStr">
        <is>
          <t>AI/ML Vulnerability: tensorflow (PyPI): Division by zero in TFLite's convolution code | Division by zero in TFLite's convolution code</t>
        </is>
      </c>
      <c r="D2378" s="202" t="n">
        <v>5</v>
      </c>
      <c r="E2378" s="202" t="inlineStr">
        <is>
          <t>LOW</t>
        </is>
      </c>
      <c r="F2378" s="202" t="n">
        <v>4</v>
      </c>
      <c r="G2378" s="202" t="n">
        <v>4</v>
      </c>
      <c r="H2378" s="202" t="inlineStr">
        <is>
          <t>MEDIUM</t>
        </is>
      </c>
      <c r="I2378" s="202" t="n">
        <v>21</v>
      </c>
      <c r="J2378" s="202" t="inlineStr">
        <is>
          <t>NO</t>
        </is>
      </c>
      <c r="K2378" s="202" t="inlineStr">
        <is>
          <t>https://osv.dev/vulnerability/GHSA-3qgw-p4fm-x7gf</t>
        </is>
      </c>
      <c r="L2378" s="202" t="inlineStr">
        <is>
          <t>2026-02-04</t>
        </is>
      </c>
      <c r="M2378" s="202" t="inlineStr">
        <is>
          <t>UPDATE_PACKAGE</t>
        </is>
      </c>
      <c r="N2378" s="202" t="inlineStr"/>
      <c r="O2378" s="202" t="inlineStr">
        <is>
          <t>Update AI/ML library to patched version | Review model pipeline inputs/outputs</t>
        </is>
      </c>
      <c r="P2378" s="202" t="inlineStr">
        <is>
          <t>AI/ML Framework — see Huntr advisory</t>
        </is>
      </c>
      <c r="Q2378" s="202" t="inlineStr">
        <is>
          <t>P3</t>
        </is>
      </c>
      <c r="R2378" s="202" t="inlineStr">
        <is>
          <t>🔍 Investigate and apply appropriate controls</t>
        </is>
      </c>
      <c r="S2378" s="202" t="inlineStr">
        <is>
          <t>Huntr AI/ML security disclosure</t>
        </is>
      </c>
      <c r="T2378" s="202" t="n">
        <v>0</v>
      </c>
      <c r="U2378" s="202" t="n">
        <v>0</v>
      </c>
      <c r="V2378" s="202" t="inlineStr">
        <is>
          <t>T1195:Supply Chain Compromise</t>
        </is>
      </c>
      <c r="W2378" s="202" t="n">
        <v>2</v>
      </c>
      <c r="X2378" s="202" t="inlineStr">
        <is>
          <t>MEDIUM (52%)</t>
        </is>
      </c>
      <c r="Y2378" s="202" t="inlineStr">
        <is>
          <t>YES</t>
        </is>
      </c>
      <c r="Z2378" s="202" t="inlineStr">
        <is>
          <t>PATCH_AVAILABLE</t>
        </is>
      </c>
      <c r="AA2378" s="202" t="inlineStr">
        <is>
          <t>https://osv.dev/vulnerability/GHSA-3qgw-p4fm-x7gf</t>
        </is>
      </c>
      <c r="AB2378" s="202" t="inlineStr">
        <is>
          <t>NONE</t>
        </is>
      </c>
      <c r="AC2378" s="202" t="n">
        <v>0</v>
      </c>
      <c r="AD2378" s="202" t="inlineStr"/>
    </row>
    <row r="2379">
      <c r="A2379" s="202" t="inlineStr">
        <is>
          <t>HUNTR_AI_CVE</t>
        </is>
      </c>
      <c r="B2379" s="202" t="inlineStr">
        <is>
          <t>CVE-2021-29531</t>
        </is>
      </c>
      <c r="C2379" s="202" t="inlineStr">
        <is>
          <t>AI/ML Vulnerability: tensorflow (PyPI): CHECK-fail in tf.raw_ops.EncodePng | CHECK-fail in tf.raw_ops.EncodePng</t>
        </is>
      </c>
      <c r="D2379" s="202" t="n">
        <v>5</v>
      </c>
      <c r="E2379" s="202" t="inlineStr">
        <is>
          <t>LOW</t>
        </is>
      </c>
      <c r="F2379" s="202" t="n">
        <v>4</v>
      </c>
      <c r="G2379" s="202" t="n">
        <v>4</v>
      </c>
      <c r="H2379" s="202" t="inlineStr">
        <is>
          <t>MEDIUM</t>
        </is>
      </c>
      <c r="I2379" s="202" t="n">
        <v>21</v>
      </c>
      <c r="J2379" s="202" t="inlineStr">
        <is>
          <t>NO</t>
        </is>
      </c>
      <c r="K2379" s="202" t="inlineStr">
        <is>
          <t>https://osv.dev/vulnerability/GHSA-3qxp-qjq7-w4hf</t>
        </is>
      </c>
      <c r="L2379" s="202" t="inlineStr">
        <is>
          <t>2026-02-04</t>
        </is>
      </c>
      <c r="M2379" s="202" t="inlineStr">
        <is>
          <t>UPDATE_PACKAGE</t>
        </is>
      </c>
      <c r="N2379" s="202" t="inlineStr"/>
      <c r="O2379" s="202" t="inlineStr">
        <is>
          <t>Update AI/ML library to patched version | Review model pipeline inputs/outputs</t>
        </is>
      </c>
      <c r="P2379" s="202" t="inlineStr">
        <is>
          <t>AI/ML Framework — see Huntr advisory</t>
        </is>
      </c>
      <c r="Q2379" s="202" t="inlineStr">
        <is>
          <t>P3</t>
        </is>
      </c>
      <c r="R2379" s="202" t="inlineStr">
        <is>
          <t>🔍 Investigate and apply appropriate controls</t>
        </is>
      </c>
      <c r="S2379" s="202" t="inlineStr">
        <is>
          <t>Huntr AI/ML security disclosure</t>
        </is>
      </c>
      <c r="T2379" s="202" t="n">
        <v>0</v>
      </c>
      <c r="U2379" s="202" t="n">
        <v>0</v>
      </c>
      <c r="V2379" s="202" t="inlineStr">
        <is>
          <t>T1195:Supply Chain Compromise</t>
        </is>
      </c>
      <c r="W2379" s="202" t="n">
        <v>2</v>
      </c>
      <c r="X2379" s="202" t="inlineStr">
        <is>
          <t>MEDIUM (52%)</t>
        </is>
      </c>
      <c r="Y2379" s="202" t="inlineStr">
        <is>
          <t>YES</t>
        </is>
      </c>
      <c r="Z2379" s="202" t="inlineStr">
        <is>
          <t>PATCH_AVAILABLE</t>
        </is>
      </c>
      <c r="AA2379" s="202" t="inlineStr">
        <is>
          <t>https://osv.dev/vulnerability/GHSA-3qxp-qjq7-w4hf</t>
        </is>
      </c>
      <c r="AB2379" s="202" t="inlineStr">
        <is>
          <t>NONE</t>
        </is>
      </c>
      <c r="AC2379" s="202" t="n">
        <v>0</v>
      </c>
      <c r="AD2379" s="202" t="inlineStr"/>
    </row>
    <row r="2380">
      <c r="A2380" s="202" t="inlineStr">
        <is>
          <t>HUNTR_AI_CVE</t>
        </is>
      </c>
      <c r="B2380" s="202" t="inlineStr">
        <is>
          <t>CVE-2021-41228</t>
        </is>
      </c>
      <c r="C2380" s="202" t="inlineStr">
        <is>
          <t>AI/ML Vulnerability: tensorflow (PyPI): Code injection in `saved_model_cli` | Code injection in `saved_model_cli`</t>
        </is>
      </c>
      <c r="D2380" s="202" t="n">
        <v>5</v>
      </c>
      <c r="E2380" s="202" t="inlineStr">
        <is>
          <t>LOW</t>
        </is>
      </c>
      <c r="F2380" s="202" t="n">
        <v>4</v>
      </c>
      <c r="G2380" s="202" t="n">
        <v>4</v>
      </c>
      <c r="H2380" s="202" t="inlineStr">
        <is>
          <t>MEDIUM</t>
        </is>
      </c>
      <c r="I2380" s="202" t="n">
        <v>21</v>
      </c>
      <c r="J2380" s="202" t="inlineStr">
        <is>
          <t>NO</t>
        </is>
      </c>
      <c r="K2380" s="202" t="inlineStr">
        <is>
          <t>https://osv.dev/vulnerability/GHSA-3rcw-9p9x-582v</t>
        </is>
      </c>
      <c r="L2380" s="202" t="inlineStr">
        <is>
          <t>2026-02-04</t>
        </is>
      </c>
      <c r="M2380" s="202" t="inlineStr">
        <is>
          <t>UPDATE_PACKAGE</t>
        </is>
      </c>
      <c r="N2380" s="202" t="inlineStr"/>
      <c r="O2380" s="202" t="inlineStr">
        <is>
          <t>Update AI/ML library to patched version | Review model pipeline inputs/outputs</t>
        </is>
      </c>
      <c r="P2380" s="202" t="inlineStr">
        <is>
          <t>AI/ML Framework — see Huntr advisory</t>
        </is>
      </c>
      <c r="Q2380" s="202" t="inlineStr">
        <is>
          <t>P3</t>
        </is>
      </c>
      <c r="R2380" s="202" t="inlineStr">
        <is>
          <t>🔍 Investigate and apply appropriate controls</t>
        </is>
      </c>
      <c r="S2380" s="202" t="inlineStr">
        <is>
          <t>Huntr AI/ML security disclosure</t>
        </is>
      </c>
      <c r="T2380" s="202" t="n">
        <v>0</v>
      </c>
      <c r="U2380" s="202" t="n">
        <v>0</v>
      </c>
      <c r="V2380" s="202" t="inlineStr">
        <is>
          <t>T1195:Supply Chain Compromise</t>
        </is>
      </c>
      <c r="W2380" s="202" t="n">
        <v>2</v>
      </c>
      <c r="X2380" s="202" t="inlineStr">
        <is>
          <t>MEDIUM (52%)</t>
        </is>
      </c>
      <c r="Y2380" s="202" t="inlineStr">
        <is>
          <t>YES</t>
        </is>
      </c>
      <c r="Z2380" s="202" t="inlineStr">
        <is>
          <t>PATCH_AVAILABLE</t>
        </is>
      </c>
      <c r="AA2380" s="202" t="inlineStr">
        <is>
          <t>https://osv.dev/vulnerability/GHSA-3rcw-9p9x-582v</t>
        </is>
      </c>
      <c r="AB2380" s="202" t="inlineStr">
        <is>
          <t>NONE</t>
        </is>
      </c>
      <c r="AC2380" s="202" t="n">
        <v>0</v>
      </c>
      <c r="AD2380" s="202" t="inlineStr"/>
    </row>
    <row r="2381">
      <c r="A2381" s="202" t="inlineStr">
        <is>
          <t>HUNTR_AI_CVE</t>
        </is>
      </c>
      <c r="B2381" s="202" t="inlineStr">
        <is>
          <t>CVE-2021-29589</t>
        </is>
      </c>
      <c r="C2381" s="202" t="inlineStr">
        <is>
          <t>AI/ML Vulnerability: tensorflow (PyPI): Division by zero in TFLite's implementation of `GatherNd` | Division by zero in TFLite's implementation of `GatherNd`</t>
        </is>
      </c>
      <c r="D2381" s="202" t="n">
        <v>5</v>
      </c>
      <c r="E2381" s="202" t="inlineStr">
        <is>
          <t>LOW</t>
        </is>
      </c>
      <c r="F2381" s="202" t="n">
        <v>4</v>
      </c>
      <c r="G2381" s="202" t="n">
        <v>4</v>
      </c>
      <c r="H2381" s="202" t="inlineStr">
        <is>
          <t>MEDIUM</t>
        </is>
      </c>
      <c r="I2381" s="202" t="n">
        <v>21</v>
      </c>
      <c r="J2381" s="202" t="inlineStr">
        <is>
          <t>NO</t>
        </is>
      </c>
      <c r="K2381" s="202" t="inlineStr">
        <is>
          <t>https://osv.dev/vulnerability/GHSA-3w67-q784-6w7c</t>
        </is>
      </c>
      <c r="L2381" s="202" t="inlineStr">
        <is>
          <t>2026-02-04</t>
        </is>
      </c>
      <c r="M2381" s="202" t="inlineStr">
        <is>
          <t>UPDATE_PACKAGE</t>
        </is>
      </c>
      <c r="N2381" s="202" t="inlineStr"/>
      <c r="O2381" s="202" t="inlineStr">
        <is>
          <t>Update AI/ML library to patched version | Review model pipeline inputs/outputs</t>
        </is>
      </c>
      <c r="P2381" s="202" t="inlineStr">
        <is>
          <t>AI/ML Framework — see Huntr advisory</t>
        </is>
      </c>
      <c r="Q2381" s="202" t="inlineStr">
        <is>
          <t>P3</t>
        </is>
      </c>
      <c r="R2381" s="202" t="inlineStr">
        <is>
          <t>🔍 Investigate and apply appropriate controls</t>
        </is>
      </c>
      <c r="S2381" s="202" t="inlineStr">
        <is>
          <t>Huntr AI/ML security disclosure</t>
        </is>
      </c>
      <c r="T2381" s="202" t="n">
        <v>0</v>
      </c>
      <c r="U2381" s="202" t="n">
        <v>0</v>
      </c>
      <c r="V2381" s="202" t="inlineStr">
        <is>
          <t>T1195:Supply Chain Compromise</t>
        </is>
      </c>
      <c r="W2381" s="202" t="n">
        <v>2</v>
      </c>
      <c r="X2381" s="202" t="inlineStr">
        <is>
          <t>MEDIUM (52%)</t>
        </is>
      </c>
      <c r="Y2381" s="202" t="inlineStr">
        <is>
          <t>YES</t>
        </is>
      </c>
      <c r="Z2381" s="202" t="inlineStr">
        <is>
          <t>PATCH_AVAILABLE</t>
        </is>
      </c>
      <c r="AA2381" s="202" t="inlineStr">
        <is>
          <t>https://osv.dev/vulnerability/GHSA-3w67-q784-6w7c</t>
        </is>
      </c>
      <c r="AB2381" s="202" t="inlineStr">
        <is>
          <t>NONE</t>
        </is>
      </c>
      <c r="AC2381" s="202" t="n">
        <v>0</v>
      </c>
      <c r="AD2381" s="202" t="inlineStr"/>
    </row>
    <row r="2382">
      <c r="A2382" s="202" t="inlineStr">
        <is>
          <t>HUNTR_AI_CVE</t>
        </is>
      </c>
      <c r="B2382" s="202" t="inlineStr">
        <is>
          <t>CVE-2021-29512</t>
        </is>
      </c>
      <c r="C2382" s="202" t="inlineStr">
        <is>
          <t>AI/ML Vulnerability: tensorflow (PyPI): Heap buffer overflow in `RaggedBinCount` | Heap buffer overflow in `RaggedBinCount`</t>
        </is>
      </c>
      <c r="D2382" s="202" t="n">
        <v>5</v>
      </c>
      <c r="E2382" s="202" t="inlineStr">
        <is>
          <t>LOW</t>
        </is>
      </c>
      <c r="F2382" s="202" t="n">
        <v>4</v>
      </c>
      <c r="G2382" s="202" t="n">
        <v>4</v>
      </c>
      <c r="H2382" s="202" t="inlineStr">
        <is>
          <t>MEDIUM</t>
        </is>
      </c>
      <c r="I2382" s="202" t="n">
        <v>21</v>
      </c>
      <c r="J2382" s="202" t="inlineStr">
        <is>
          <t>NO</t>
        </is>
      </c>
      <c r="K2382" s="202" t="inlineStr">
        <is>
          <t>https://osv.dev/vulnerability/GHSA-4278-2v5v-65r4</t>
        </is>
      </c>
      <c r="L2382" s="202" t="inlineStr">
        <is>
          <t>2026-02-04</t>
        </is>
      </c>
      <c r="M2382" s="202" t="inlineStr">
        <is>
          <t>UPDATE_PACKAGE</t>
        </is>
      </c>
      <c r="N2382" s="202" t="inlineStr"/>
      <c r="O2382" s="202" t="inlineStr">
        <is>
          <t>Update AI/ML library to patched version | Review model pipeline inputs/outputs</t>
        </is>
      </c>
      <c r="P2382" s="202" t="inlineStr">
        <is>
          <t>AI/ML Framework — see Huntr advisory</t>
        </is>
      </c>
      <c r="Q2382" s="202" t="inlineStr">
        <is>
          <t>P3</t>
        </is>
      </c>
      <c r="R2382" s="202" t="inlineStr">
        <is>
          <t>🔍 Investigate and apply appropriate controls</t>
        </is>
      </c>
      <c r="S2382" s="202" t="inlineStr">
        <is>
          <t>Huntr AI/ML security disclosure</t>
        </is>
      </c>
      <c r="T2382" s="202" t="n">
        <v>0</v>
      </c>
      <c r="U2382" s="202" t="n">
        <v>0</v>
      </c>
      <c r="V2382" s="202" t="inlineStr">
        <is>
          <t>T1195:Supply Chain Compromise</t>
        </is>
      </c>
      <c r="W2382" s="202" t="n">
        <v>2</v>
      </c>
      <c r="X2382" s="202" t="inlineStr">
        <is>
          <t>MEDIUM (52%)</t>
        </is>
      </c>
      <c r="Y2382" s="202" t="inlineStr">
        <is>
          <t>YES</t>
        </is>
      </c>
      <c r="Z2382" s="202" t="inlineStr">
        <is>
          <t>PATCH_AVAILABLE</t>
        </is>
      </c>
      <c r="AA2382" s="202" t="inlineStr">
        <is>
          <t>https://osv.dev/vulnerability/GHSA-4278-2v5v-65r4</t>
        </is>
      </c>
      <c r="AB2382" s="202" t="inlineStr">
        <is>
          <t>NONE</t>
        </is>
      </c>
      <c r="AC2382" s="202" t="n">
        <v>0</v>
      </c>
      <c r="AD2382" s="202" t="inlineStr"/>
    </row>
    <row r="2383">
      <c r="A2383" s="202" t="inlineStr">
        <is>
          <t>HUNTR_AI_CVE</t>
        </is>
      </c>
      <c r="B2383" s="202" t="inlineStr">
        <is>
          <t>CVE-2022-21741</t>
        </is>
      </c>
      <c r="C2383" s="202" t="inlineStr">
        <is>
          <t>AI/ML Vulnerability: tensorflow (PyPI): Division by zero in TFLite | Division by zero in TFLite</t>
        </is>
      </c>
      <c r="D2383" s="202" t="n">
        <v>5</v>
      </c>
      <c r="E2383" s="202" t="inlineStr">
        <is>
          <t>LOW</t>
        </is>
      </c>
      <c r="F2383" s="202" t="n">
        <v>4</v>
      </c>
      <c r="G2383" s="202" t="n">
        <v>4</v>
      </c>
      <c r="H2383" s="202" t="inlineStr">
        <is>
          <t>MEDIUM</t>
        </is>
      </c>
      <c r="I2383" s="202" t="n">
        <v>21</v>
      </c>
      <c r="J2383" s="202" t="inlineStr">
        <is>
          <t>NO</t>
        </is>
      </c>
      <c r="K2383" s="202" t="inlineStr">
        <is>
          <t>https://osv.dev/vulnerability/GHSA-428x-9xc2-m8mj</t>
        </is>
      </c>
      <c r="L2383" s="202" t="inlineStr">
        <is>
          <t>2024-11-13</t>
        </is>
      </c>
      <c r="M2383" s="202" t="inlineStr">
        <is>
          <t>UPDATE_PACKAGE</t>
        </is>
      </c>
      <c r="N2383" s="202" t="inlineStr"/>
      <c r="O2383" s="202" t="inlineStr">
        <is>
          <t>Update AI/ML library to patched version | Review model pipeline inputs/outputs</t>
        </is>
      </c>
      <c r="P2383" s="202" t="inlineStr">
        <is>
          <t>AI/ML Framework — see Huntr advisory</t>
        </is>
      </c>
      <c r="Q2383" s="202" t="inlineStr">
        <is>
          <t>P3</t>
        </is>
      </c>
      <c r="R2383" s="202" t="inlineStr">
        <is>
          <t>🔍 Investigate and apply appropriate controls</t>
        </is>
      </c>
      <c r="S2383" s="202" t="inlineStr">
        <is>
          <t>Huntr AI/ML security disclosure</t>
        </is>
      </c>
      <c r="T2383" s="202" t="n">
        <v>0</v>
      </c>
      <c r="U2383" s="202" t="n">
        <v>0</v>
      </c>
      <c r="V2383" s="202" t="inlineStr">
        <is>
          <t>T1195:Supply Chain Compromise</t>
        </is>
      </c>
      <c r="W2383" s="202" t="n">
        <v>2</v>
      </c>
      <c r="X2383" s="202" t="inlineStr">
        <is>
          <t>MEDIUM (52%)</t>
        </is>
      </c>
      <c r="Y2383" s="202" t="inlineStr">
        <is>
          <t>YES</t>
        </is>
      </c>
      <c r="Z2383" s="202" t="inlineStr">
        <is>
          <t>PATCH_AVAILABLE</t>
        </is>
      </c>
      <c r="AA2383" s="202" t="inlineStr">
        <is>
          <t>https://osv.dev/vulnerability/GHSA-428x-9xc2-m8mj</t>
        </is>
      </c>
      <c r="AB2383" s="202" t="inlineStr">
        <is>
          <t>NONE</t>
        </is>
      </c>
      <c r="AC2383" s="202" t="n">
        <v>0</v>
      </c>
      <c r="AD2383" s="202" t="inlineStr"/>
    </row>
    <row r="2384">
      <c r="A2384" s="202" t="inlineStr">
        <is>
          <t>HUNTR_AI_CVE</t>
        </is>
      </c>
      <c r="B2384" s="202" t="inlineStr">
        <is>
          <t>CVE-2022-23586</t>
        </is>
      </c>
      <c r="C2384" s="202" t="inlineStr">
        <is>
          <t>AI/ML Vulnerability: tensorflow (PyPI): Multiple `CHECK`-fails in `function.cc` in TensowFlow | Multiple `CHECK`-fails in `function.cc` in TensowFlow</t>
        </is>
      </c>
      <c r="D2384" s="202" t="n">
        <v>5</v>
      </c>
      <c r="E2384" s="202" t="inlineStr">
        <is>
          <t>LOW</t>
        </is>
      </c>
      <c r="F2384" s="202" t="n">
        <v>4</v>
      </c>
      <c r="G2384" s="202" t="n">
        <v>4</v>
      </c>
      <c r="H2384" s="202" t="inlineStr">
        <is>
          <t>MEDIUM</t>
        </is>
      </c>
      <c r="I2384" s="202" t="n">
        <v>21</v>
      </c>
      <c r="J2384" s="202" t="inlineStr">
        <is>
          <t>NO</t>
        </is>
      </c>
      <c r="K2384" s="202" t="inlineStr">
        <is>
          <t>https://osv.dev/vulnerability/GHSA-43jf-985q-588j</t>
        </is>
      </c>
      <c r="L2384" s="202" t="inlineStr">
        <is>
          <t>2024-11-07</t>
        </is>
      </c>
      <c r="M2384" s="202" t="inlineStr">
        <is>
          <t>UPDATE_PACKAGE</t>
        </is>
      </c>
      <c r="N2384" s="202" t="inlineStr"/>
      <c r="O2384" s="202" t="inlineStr">
        <is>
          <t>Update AI/ML library to patched version | Review model pipeline inputs/outputs</t>
        </is>
      </c>
      <c r="P2384" s="202" t="inlineStr">
        <is>
          <t>AI/ML Framework — see Huntr advisory</t>
        </is>
      </c>
      <c r="Q2384" s="202" t="inlineStr">
        <is>
          <t>P3</t>
        </is>
      </c>
      <c r="R2384" s="202" t="inlineStr">
        <is>
          <t>🔍 Investigate and apply appropriate controls</t>
        </is>
      </c>
      <c r="S2384" s="202" t="inlineStr">
        <is>
          <t>Huntr AI/ML security disclosure</t>
        </is>
      </c>
      <c r="T2384" s="202" t="n">
        <v>0</v>
      </c>
      <c r="U2384" s="202" t="n">
        <v>0</v>
      </c>
      <c r="V2384" s="202" t="inlineStr">
        <is>
          <t>T1195:Supply Chain Compromise</t>
        </is>
      </c>
      <c r="W2384" s="202" t="n">
        <v>2</v>
      </c>
      <c r="X2384" s="202" t="inlineStr">
        <is>
          <t>MEDIUM (52%)</t>
        </is>
      </c>
      <c r="Y2384" s="202" t="inlineStr">
        <is>
          <t>YES</t>
        </is>
      </c>
      <c r="Z2384" s="202" t="inlineStr">
        <is>
          <t>PATCH_AVAILABLE</t>
        </is>
      </c>
      <c r="AA2384" s="202" t="inlineStr">
        <is>
          <t>https://osv.dev/vulnerability/GHSA-43jf-985q-588j</t>
        </is>
      </c>
      <c r="AB2384" s="202" t="inlineStr">
        <is>
          <t>NONE</t>
        </is>
      </c>
      <c r="AC2384" s="202" t="n">
        <v>0</v>
      </c>
      <c r="AD2384" s="202" t="inlineStr"/>
    </row>
    <row r="2385">
      <c r="A2385" s="202" t="inlineStr">
        <is>
          <t>HUNTR_AI_CVE</t>
        </is>
      </c>
      <c r="B2385" s="202" t="inlineStr">
        <is>
          <t>HUNTR-GHSA-43q8-3fv7-pr5x</t>
        </is>
      </c>
      <c r="C2385" s="202" t="inlineStr">
        <is>
          <t>AI/ML Vulnerability: tensorflow (PyPI): Improper Validation of Integrity Check Value in TensorFlow | Improper Validation of Integrity Check Value in TensorFlow</t>
        </is>
      </c>
      <c r="D2385" s="202" t="n">
        <v>5</v>
      </c>
      <c r="E2385" s="202" t="inlineStr">
        <is>
          <t>LOW</t>
        </is>
      </c>
      <c r="F2385" s="202" t="n">
        <v>4</v>
      </c>
      <c r="G2385" s="202" t="n">
        <v>4</v>
      </c>
      <c r="H2385" s="202" t="inlineStr">
        <is>
          <t>MEDIUM</t>
        </is>
      </c>
      <c r="I2385" s="202" t="n">
        <v>21</v>
      </c>
      <c r="J2385" s="202" t="inlineStr">
        <is>
          <t>NO</t>
        </is>
      </c>
      <c r="K2385" s="202" t="inlineStr">
        <is>
          <t>https://osv.dev/vulnerability/GHSA-43q8-3fv7-pr5x</t>
        </is>
      </c>
      <c r="L2385" s="202" t="inlineStr">
        <is>
          <t>2024-12-05</t>
        </is>
      </c>
      <c r="M2385" s="202" t="inlineStr">
        <is>
          <t>UPDATE_PACKAGE</t>
        </is>
      </c>
      <c r="N2385" s="202" t="inlineStr"/>
      <c r="O2385" s="202" t="inlineStr">
        <is>
          <t>Update AI/ML library to patched version | Review model pipeline inputs/outputs</t>
        </is>
      </c>
      <c r="P2385" s="202" t="inlineStr">
        <is>
          <t>AI/ML Framework — see Huntr advisory</t>
        </is>
      </c>
      <c r="Q2385" s="202" t="inlineStr">
        <is>
          <t>P4</t>
        </is>
      </c>
      <c r="R2385" s="202" t="inlineStr">
        <is>
          <t>🔍 Investigate and apply appropriate controls</t>
        </is>
      </c>
      <c r="S2385" s="202" t="inlineStr">
        <is>
          <t>Huntr AI/ML security disclosure</t>
        </is>
      </c>
      <c r="T2385" s="202" t="n">
        <v>0</v>
      </c>
      <c r="U2385" s="202" t="n">
        <v>0</v>
      </c>
      <c r="V2385" s="202" t="inlineStr">
        <is>
          <t>T1195:Supply Chain Compromise</t>
        </is>
      </c>
      <c r="W2385" s="202" t="n">
        <v>1</v>
      </c>
      <c r="X2385" s="202" t="inlineStr">
        <is>
          <t>LOW (40%)</t>
        </is>
      </c>
      <c r="Y2385" s="202" t="inlineStr">
        <is>
          <t>NONE</t>
        </is>
      </c>
      <c r="Z2385" s="202" t="inlineStr">
        <is>
          <t>CHECK_VENDOR</t>
        </is>
      </c>
      <c r="AA2385" s="202" t="inlineStr">
        <is>
          <t>https://osv.dev/vulnerability/GHSA-43q8-3fv7-pr5x</t>
        </is>
      </c>
      <c r="AB2385" s="202" t="inlineStr">
        <is>
          <t>NONE</t>
        </is>
      </c>
      <c r="AC2385" s="202" t="n">
        <v>0</v>
      </c>
      <c r="AD2385" s="202" t="inlineStr"/>
    </row>
    <row r="2386">
      <c r="A2386" s="202" t="inlineStr">
        <is>
          <t>HUNTR_AI_CVE</t>
        </is>
      </c>
      <c r="B2386" s="202" t="inlineStr">
        <is>
          <t>CVE-2022-21740</t>
        </is>
      </c>
      <c r="C2386" s="202" t="inlineStr">
        <is>
          <t>AI/ML Vulnerability: tensorflow (PyPI): Heap overflow in Tensorflow | Heap overflow in Tensorflow</t>
        </is>
      </c>
      <c r="D2386" s="202" t="n">
        <v>5</v>
      </c>
      <c r="E2386" s="202" t="inlineStr">
        <is>
          <t>LOW</t>
        </is>
      </c>
      <c r="F2386" s="202" t="n">
        <v>4</v>
      </c>
      <c r="G2386" s="202" t="n">
        <v>4</v>
      </c>
      <c r="H2386" s="202" t="inlineStr">
        <is>
          <t>MEDIUM</t>
        </is>
      </c>
      <c r="I2386" s="202" t="n">
        <v>21</v>
      </c>
      <c r="J2386" s="202" t="inlineStr">
        <is>
          <t>NO</t>
        </is>
      </c>
      <c r="K2386" s="202" t="inlineStr">
        <is>
          <t>https://osv.dev/vulnerability/GHSA-44qp-9wwf-734r</t>
        </is>
      </c>
      <c r="L2386" s="202" t="inlineStr">
        <is>
          <t>2024-11-13</t>
        </is>
      </c>
      <c r="M2386" s="202" t="inlineStr">
        <is>
          <t>UPDATE_PACKAGE</t>
        </is>
      </c>
      <c r="N2386" s="202" t="inlineStr"/>
      <c r="O2386" s="202" t="inlineStr">
        <is>
          <t>Update AI/ML library to patched version | Review model pipeline inputs/outputs</t>
        </is>
      </c>
      <c r="P2386" s="202" t="inlineStr">
        <is>
          <t>AI/ML Framework — see Huntr advisory</t>
        </is>
      </c>
      <c r="Q2386" s="202" t="inlineStr">
        <is>
          <t>P3</t>
        </is>
      </c>
      <c r="R2386" s="202" t="inlineStr">
        <is>
          <t>🔍 Investigate and apply appropriate controls</t>
        </is>
      </c>
      <c r="S2386" s="202" t="inlineStr">
        <is>
          <t>Huntr AI/ML security disclosure</t>
        </is>
      </c>
      <c r="T2386" s="202" t="n">
        <v>0</v>
      </c>
      <c r="U2386" s="202" t="n">
        <v>0</v>
      </c>
      <c r="V2386" s="202" t="inlineStr">
        <is>
          <t>T1195:Supply Chain Compromise</t>
        </is>
      </c>
      <c r="W2386" s="202" t="n">
        <v>2</v>
      </c>
      <c r="X2386" s="202" t="inlineStr">
        <is>
          <t>MEDIUM (52%)</t>
        </is>
      </c>
      <c r="Y2386" s="202" t="inlineStr">
        <is>
          <t>YES</t>
        </is>
      </c>
      <c r="Z2386" s="202" t="inlineStr">
        <is>
          <t>PATCH_AVAILABLE</t>
        </is>
      </c>
      <c r="AA2386" s="202" t="inlineStr">
        <is>
          <t>https://osv.dev/vulnerability/GHSA-44qp-9wwf-734r</t>
        </is>
      </c>
      <c r="AB2386" s="202" t="inlineStr">
        <is>
          <t>NONE</t>
        </is>
      </c>
      <c r="AC2386" s="202" t="n">
        <v>0</v>
      </c>
      <c r="AD2386" s="202" t="inlineStr"/>
    </row>
    <row r="2387">
      <c r="A2387" s="202" t="inlineStr">
        <is>
          <t>HUNTR_AI_CVE</t>
        </is>
      </c>
      <c r="B2387" s="202" t="inlineStr">
        <is>
          <t>CVE-2021-29513</t>
        </is>
      </c>
      <c r="C2387" s="202" t="inlineStr">
        <is>
          <t>AI/ML Vulnerability: tensorflow (PyPI): Type confusion during tensor casts lead to dereferencing null pointers | Type confusion during tensor casts lead to dereferencing null pointers</t>
        </is>
      </c>
      <c r="D2387" s="202" t="n">
        <v>5</v>
      </c>
      <c r="E2387" s="202" t="inlineStr">
        <is>
          <t>LOW</t>
        </is>
      </c>
      <c r="F2387" s="202" t="n">
        <v>4</v>
      </c>
      <c r="G2387" s="202" t="n">
        <v>4</v>
      </c>
      <c r="H2387" s="202" t="inlineStr">
        <is>
          <t>MEDIUM</t>
        </is>
      </c>
      <c r="I2387" s="202" t="n">
        <v>21</v>
      </c>
      <c r="J2387" s="202" t="inlineStr">
        <is>
          <t>NO</t>
        </is>
      </c>
      <c r="K2387" s="202" t="inlineStr">
        <is>
          <t>https://osv.dev/vulnerability/GHSA-452g-f7fp-9jf7</t>
        </is>
      </c>
      <c r="L2387" s="202" t="inlineStr">
        <is>
          <t>2026-02-04</t>
        </is>
      </c>
      <c r="M2387" s="202" t="inlineStr">
        <is>
          <t>UPDATE_PACKAGE</t>
        </is>
      </c>
      <c r="N2387" s="202" t="inlineStr"/>
      <c r="O2387" s="202" t="inlineStr">
        <is>
          <t>Update AI/ML library to patched version | Review model pipeline inputs/outputs</t>
        </is>
      </c>
      <c r="P2387" s="202" t="inlineStr">
        <is>
          <t>AI/ML Framework — see Huntr advisory</t>
        </is>
      </c>
      <c r="Q2387" s="202" t="inlineStr">
        <is>
          <t>P3</t>
        </is>
      </c>
      <c r="R2387" s="202" t="inlineStr">
        <is>
          <t>🔍 Investigate and apply appropriate controls</t>
        </is>
      </c>
      <c r="S2387" s="202" t="inlineStr">
        <is>
          <t>Huntr AI/ML security disclosure</t>
        </is>
      </c>
      <c r="T2387" s="202" t="n">
        <v>0</v>
      </c>
      <c r="U2387" s="202" t="n">
        <v>0</v>
      </c>
      <c r="V2387" s="202" t="inlineStr">
        <is>
          <t>T1195:Supply Chain Compromise</t>
        </is>
      </c>
      <c r="W2387" s="202" t="n">
        <v>2</v>
      </c>
      <c r="X2387" s="202" t="inlineStr">
        <is>
          <t>MEDIUM (52%)</t>
        </is>
      </c>
      <c r="Y2387" s="202" t="inlineStr">
        <is>
          <t>YES</t>
        </is>
      </c>
      <c r="Z2387" s="202" t="inlineStr">
        <is>
          <t>PATCH_AVAILABLE</t>
        </is>
      </c>
      <c r="AA2387" s="202" t="inlineStr">
        <is>
          <t>https://osv.dev/vulnerability/GHSA-452g-f7fp-9jf7</t>
        </is>
      </c>
      <c r="AB2387" s="202" t="inlineStr">
        <is>
          <t>NONE</t>
        </is>
      </c>
      <c r="AC2387" s="202" t="n">
        <v>0</v>
      </c>
      <c r="AD2387" s="202" t="inlineStr"/>
    </row>
    <row r="2388">
      <c r="A2388" s="202" t="inlineStr">
        <is>
          <t>HUNTR_AI_CVE</t>
        </is>
      </c>
      <c r="B2388" s="202" t="inlineStr">
        <is>
          <t>CVE-2023-25670</t>
        </is>
      </c>
      <c r="C2388" s="202" t="inlineStr">
        <is>
          <t>AI/ML Vulnerability: tensorflow (PyPI): TensorFlow has Null Pointer Error in QuantizedMatMulWithBiasAndDequantize | TensorFlow has Null Pointer Error in QuantizedMatMulWithBiasAndDequantize</t>
        </is>
      </c>
      <c r="D2388" s="202" t="n">
        <v>5</v>
      </c>
      <c r="E2388" s="202" t="inlineStr">
        <is>
          <t>LOW</t>
        </is>
      </c>
      <c r="F2388" s="202" t="n">
        <v>4</v>
      </c>
      <c r="G2388" s="202" t="n">
        <v>4</v>
      </c>
      <c r="H2388" s="202" t="inlineStr">
        <is>
          <t>MEDIUM</t>
        </is>
      </c>
      <c r="I2388" s="202" t="n">
        <v>21</v>
      </c>
      <c r="J2388" s="202" t="inlineStr">
        <is>
          <t>NO</t>
        </is>
      </c>
      <c r="K2388" s="202" t="inlineStr">
        <is>
          <t>https://osv.dev/vulnerability/GHSA-49rq-hwc3-x77w</t>
        </is>
      </c>
      <c r="L2388" s="202" t="inlineStr">
        <is>
          <t>2023-12-06</t>
        </is>
      </c>
      <c r="M2388" s="202" t="inlineStr">
        <is>
          <t>UPDATE_PACKAGE</t>
        </is>
      </c>
      <c r="N2388" s="202" t="inlineStr"/>
      <c r="O2388" s="202" t="inlineStr">
        <is>
          <t>Update AI/ML library to patched version | Review model pipeline inputs/outputs</t>
        </is>
      </c>
      <c r="P2388" s="202" t="inlineStr">
        <is>
          <t>AI/ML Framework — see Huntr advisory</t>
        </is>
      </c>
      <c r="Q2388" s="202" t="inlineStr">
        <is>
          <t>P3</t>
        </is>
      </c>
      <c r="R2388" s="202" t="inlineStr">
        <is>
          <t>🔍 Investigate and apply appropriate controls</t>
        </is>
      </c>
      <c r="S2388" s="202" t="inlineStr">
        <is>
          <t>Huntr AI/ML security disclosure</t>
        </is>
      </c>
      <c r="T2388" s="202" t="n">
        <v>0</v>
      </c>
      <c r="U2388" s="202" t="n">
        <v>0</v>
      </c>
      <c r="V2388" s="202" t="inlineStr">
        <is>
          <t>T1195:Supply Chain Compromise</t>
        </is>
      </c>
      <c r="W2388" s="202" t="n">
        <v>2</v>
      </c>
      <c r="X2388" s="202" t="inlineStr">
        <is>
          <t>MEDIUM (52%)</t>
        </is>
      </c>
      <c r="Y2388" s="202" t="inlineStr">
        <is>
          <t>YES</t>
        </is>
      </c>
      <c r="Z2388" s="202" t="inlineStr">
        <is>
          <t>PATCH_AVAILABLE</t>
        </is>
      </c>
      <c r="AA2388" s="202" t="inlineStr">
        <is>
          <t>https://osv.dev/vulnerability/GHSA-49rq-hwc3-x77w</t>
        </is>
      </c>
      <c r="AB2388" s="202" t="inlineStr">
        <is>
          <t>NONE</t>
        </is>
      </c>
      <c r="AC2388" s="202" t="n">
        <v>0</v>
      </c>
      <c r="AD2388" s="202" t="inlineStr"/>
    </row>
    <row r="2389">
      <c r="A2389" s="202" t="inlineStr">
        <is>
          <t>HUNTR_AI_CVE</t>
        </is>
      </c>
      <c r="B2389" s="202" t="inlineStr">
        <is>
          <t>CVE-2021-41205</t>
        </is>
      </c>
      <c r="C2389" s="202" t="inlineStr">
        <is>
          <t>AI/ML Vulnerability: tensorflow (PyPI): Heap OOB read in all `tf.raw_ops.QuantizeAndDequantizeV*` ops | Heap OOB read in all `tf.raw_ops.QuantizeAndDequantizeV*` ops</t>
        </is>
      </c>
      <c r="D2389" s="202" t="n">
        <v>5</v>
      </c>
      <c r="E2389" s="202" t="inlineStr">
        <is>
          <t>LOW</t>
        </is>
      </c>
      <c r="F2389" s="202" t="n">
        <v>4</v>
      </c>
      <c r="G2389" s="202" t="n">
        <v>4</v>
      </c>
      <c r="H2389" s="202" t="inlineStr">
        <is>
          <t>MEDIUM</t>
        </is>
      </c>
      <c r="I2389" s="202" t="n">
        <v>21</v>
      </c>
      <c r="J2389" s="202" t="inlineStr">
        <is>
          <t>NO</t>
        </is>
      </c>
      <c r="K2389" s="202" t="inlineStr">
        <is>
          <t>https://osv.dev/vulnerability/GHSA-49rx-x2rw-pc6f</t>
        </is>
      </c>
      <c r="L2389" s="202" t="inlineStr">
        <is>
          <t>2026-02-04</t>
        </is>
      </c>
      <c r="M2389" s="202" t="inlineStr">
        <is>
          <t>UPDATE_PACKAGE</t>
        </is>
      </c>
      <c r="N2389" s="202" t="inlineStr"/>
      <c r="O2389" s="202" t="inlineStr">
        <is>
          <t>Update AI/ML library to patched version | Review model pipeline inputs/outputs</t>
        </is>
      </c>
      <c r="P2389" s="202" t="inlineStr">
        <is>
          <t>AI/ML Framework — see Huntr advisory</t>
        </is>
      </c>
      <c r="Q2389" s="202" t="inlineStr">
        <is>
          <t>P3</t>
        </is>
      </c>
      <c r="R2389" s="202" t="inlineStr">
        <is>
          <t>🔍 Investigate and apply appropriate controls</t>
        </is>
      </c>
      <c r="S2389" s="202" t="inlineStr">
        <is>
          <t>Huntr AI/ML security disclosure</t>
        </is>
      </c>
      <c r="T2389" s="202" t="n">
        <v>0</v>
      </c>
      <c r="U2389" s="202" t="n">
        <v>0</v>
      </c>
      <c r="V2389" s="202" t="inlineStr">
        <is>
          <t>T1195:Supply Chain Compromise</t>
        </is>
      </c>
      <c r="W2389" s="202" t="n">
        <v>2</v>
      </c>
      <c r="X2389" s="202" t="inlineStr">
        <is>
          <t>MEDIUM (52%)</t>
        </is>
      </c>
      <c r="Y2389" s="202" t="inlineStr">
        <is>
          <t>YES</t>
        </is>
      </c>
      <c r="Z2389" s="202" t="inlineStr">
        <is>
          <t>PATCH_AVAILABLE</t>
        </is>
      </c>
      <c r="AA2389" s="202" t="inlineStr">
        <is>
          <t>https://osv.dev/vulnerability/GHSA-49rx-x2rw-pc6f</t>
        </is>
      </c>
      <c r="AB2389" s="202" t="inlineStr">
        <is>
          <t>NONE</t>
        </is>
      </c>
      <c r="AC2389" s="202" t="n">
        <v>0</v>
      </c>
      <c r="AD2389" s="202" t="inlineStr"/>
    </row>
    <row r="2390">
      <c r="A2390" s="202" t="inlineStr">
        <is>
          <t>HUNTR_AI_CVE</t>
        </is>
      </c>
      <c r="B2390" s="202" t="inlineStr">
        <is>
          <t>CVE-2021-37682</t>
        </is>
      </c>
      <c r="C2390" s="202" t="inlineStr">
        <is>
          <t>AI/ML Vulnerability: tensorflow (PyPI): Use of unitialized value in TFLite | Use of unitialized value in TFLite</t>
        </is>
      </c>
      <c r="D2390" s="202" t="n">
        <v>5</v>
      </c>
      <c r="E2390" s="202" t="inlineStr">
        <is>
          <t>LOW</t>
        </is>
      </c>
      <c r="F2390" s="202" t="n">
        <v>4</v>
      </c>
      <c r="G2390" s="202" t="n">
        <v>4</v>
      </c>
      <c r="H2390" s="202" t="inlineStr">
        <is>
          <t>MEDIUM</t>
        </is>
      </c>
      <c r="I2390" s="202" t="n">
        <v>21</v>
      </c>
      <c r="J2390" s="202" t="inlineStr">
        <is>
          <t>NO</t>
        </is>
      </c>
      <c r="K2390" s="202" t="inlineStr">
        <is>
          <t>https://osv.dev/vulnerability/GHSA-4c4g-crqm-xrxw</t>
        </is>
      </c>
      <c r="L2390" s="202" t="inlineStr">
        <is>
          <t>2026-02-04</t>
        </is>
      </c>
      <c r="M2390" s="202" t="inlineStr">
        <is>
          <t>UPDATE_PACKAGE</t>
        </is>
      </c>
      <c r="N2390" s="202" t="inlineStr"/>
      <c r="O2390" s="202" t="inlineStr">
        <is>
          <t>Update AI/ML library to patched version | Review model pipeline inputs/outputs</t>
        </is>
      </c>
      <c r="P2390" s="202" t="inlineStr">
        <is>
          <t>AI/ML Framework — see Huntr advisory</t>
        </is>
      </c>
      <c r="Q2390" s="202" t="inlineStr">
        <is>
          <t>P3</t>
        </is>
      </c>
      <c r="R2390" s="202" t="inlineStr">
        <is>
          <t>🔍 Investigate and apply appropriate controls</t>
        </is>
      </c>
      <c r="S2390" s="202" t="inlineStr">
        <is>
          <t>Huntr AI/ML security disclosure</t>
        </is>
      </c>
      <c r="T2390" s="202" t="n">
        <v>0</v>
      </c>
      <c r="U2390" s="202" t="n">
        <v>0</v>
      </c>
      <c r="V2390" s="202" t="inlineStr">
        <is>
          <t>T1195:Supply Chain Compromise</t>
        </is>
      </c>
      <c r="W2390" s="202" t="n">
        <v>2</v>
      </c>
      <c r="X2390" s="202" t="inlineStr">
        <is>
          <t>MEDIUM (52%)</t>
        </is>
      </c>
      <c r="Y2390" s="202" t="inlineStr">
        <is>
          <t>YES</t>
        </is>
      </c>
      <c r="Z2390" s="202" t="inlineStr">
        <is>
          <t>PATCH_AVAILABLE</t>
        </is>
      </c>
      <c r="AA2390" s="202" t="inlineStr">
        <is>
          <t>https://osv.dev/vulnerability/GHSA-4c4g-crqm-xrxw</t>
        </is>
      </c>
      <c r="AB2390" s="202" t="inlineStr">
        <is>
          <t>NONE</t>
        </is>
      </c>
      <c r="AC2390" s="202" t="n">
        <v>0</v>
      </c>
      <c r="AD2390" s="202" t="inlineStr"/>
    </row>
    <row r="2391">
      <c r="A2391" s="202" t="inlineStr">
        <is>
          <t>HUNTR_AI_CVE</t>
        </is>
      </c>
      <c r="B2391" s="202" t="inlineStr">
        <is>
          <t>CVE-2021-41219</t>
        </is>
      </c>
      <c r="C2391" s="202" t="inlineStr">
        <is>
          <t>AI/ML Vulnerability: tensorflow (PyPI): Undefined behavior via `nullptr` reference binding in sparse matrix multiplication | Undefined behavior via `nullptr` reference binding in sparse matrix multiplication</t>
        </is>
      </c>
      <c r="D2391" s="202" t="n">
        <v>5</v>
      </c>
      <c r="E2391" s="202" t="inlineStr">
        <is>
          <t>LOW</t>
        </is>
      </c>
      <c r="F2391" s="202" t="n">
        <v>4</v>
      </c>
      <c r="G2391" s="202" t="n">
        <v>4</v>
      </c>
      <c r="H2391" s="202" t="inlineStr">
        <is>
          <t>MEDIUM</t>
        </is>
      </c>
      <c r="I2391" s="202" t="n">
        <v>21</v>
      </c>
      <c r="J2391" s="202" t="inlineStr">
        <is>
          <t>NO</t>
        </is>
      </c>
      <c r="K2391" s="202" t="inlineStr">
        <is>
          <t>https://osv.dev/vulnerability/GHSA-4f99-p9c2-3j8x</t>
        </is>
      </c>
      <c r="L2391" s="202" t="inlineStr">
        <is>
          <t>2026-02-04</t>
        </is>
      </c>
      <c r="M2391" s="202" t="inlineStr">
        <is>
          <t>UPDATE_PACKAGE</t>
        </is>
      </c>
      <c r="N2391" s="202" t="inlineStr"/>
      <c r="O2391" s="202" t="inlineStr">
        <is>
          <t>Update AI/ML library to patched version | Review model pipeline inputs/outputs</t>
        </is>
      </c>
      <c r="P2391" s="202" t="inlineStr">
        <is>
          <t>AI/ML Framework — see Huntr advisory</t>
        </is>
      </c>
      <c r="Q2391" s="202" t="inlineStr">
        <is>
          <t>P3</t>
        </is>
      </c>
      <c r="R2391" s="202" t="inlineStr">
        <is>
          <t>🔍 Investigate and apply appropriate controls</t>
        </is>
      </c>
      <c r="S2391" s="202" t="inlineStr">
        <is>
          <t>Huntr AI/ML security disclosure</t>
        </is>
      </c>
      <c r="T2391" s="202" t="n">
        <v>0</v>
      </c>
      <c r="U2391" s="202" t="n">
        <v>0</v>
      </c>
      <c r="V2391" s="202" t="inlineStr">
        <is>
          <t>T1195:Supply Chain Compromise</t>
        </is>
      </c>
      <c r="W2391" s="202" t="n">
        <v>2</v>
      </c>
      <c r="X2391" s="202" t="inlineStr">
        <is>
          <t>MEDIUM (52%)</t>
        </is>
      </c>
      <c r="Y2391" s="202" t="inlineStr">
        <is>
          <t>YES</t>
        </is>
      </c>
      <c r="Z2391" s="202" t="inlineStr">
        <is>
          <t>PATCH_AVAILABLE</t>
        </is>
      </c>
      <c r="AA2391" s="202" t="inlineStr">
        <is>
          <t>https://osv.dev/vulnerability/GHSA-4f99-p9c2-3j8x</t>
        </is>
      </c>
      <c r="AB2391" s="202" t="inlineStr">
        <is>
          <t>NONE</t>
        </is>
      </c>
      <c r="AC2391" s="202" t="n">
        <v>0</v>
      </c>
      <c r="AD2391" s="202" t="inlineStr"/>
    </row>
    <row r="2392">
      <c r="A2392" s="202" t="inlineStr">
        <is>
          <t>HUNTR_AI_CVE</t>
        </is>
      </c>
      <c r="B2392" s="202" t="inlineStr">
        <is>
          <t>CVE-2021-29547</t>
        </is>
      </c>
      <c r="C2392" s="202" t="inlineStr">
        <is>
          <t>AI/ML Vulnerability: tensorflow (PyPI): Heap out of bounds in `QuantizedBatchNormWithGlobalNormalization` | Heap out of bounds in `QuantizedBatchNormWithGlobalNormalization`</t>
        </is>
      </c>
      <c r="D2392" s="202" t="n">
        <v>5</v>
      </c>
      <c r="E2392" s="202" t="inlineStr">
        <is>
          <t>LOW</t>
        </is>
      </c>
      <c r="F2392" s="202" t="n">
        <v>4</v>
      </c>
      <c r="G2392" s="202" t="n">
        <v>4</v>
      </c>
      <c r="H2392" s="202" t="inlineStr">
        <is>
          <t>MEDIUM</t>
        </is>
      </c>
      <c r="I2392" s="202" t="n">
        <v>21</v>
      </c>
      <c r="J2392" s="202" t="inlineStr">
        <is>
          <t>NO</t>
        </is>
      </c>
      <c r="K2392" s="202" t="inlineStr">
        <is>
          <t>https://osv.dev/vulnerability/GHSA-4fg4-p75j-w5xj</t>
        </is>
      </c>
      <c r="L2392" s="202" t="inlineStr">
        <is>
          <t>2026-02-04</t>
        </is>
      </c>
      <c r="M2392" s="202" t="inlineStr">
        <is>
          <t>UPDATE_PACKAGE</t>
        </is>
      </c>
      <c r="N2392" s="202" t="inlineStr"/>
      <c r="O2392" s="202" t="inlineStr">
        <is>
          <t>Update AI/ML library to patched version | Review model pipeline inputs/outputs</t>
        </is>
      </c>
      <c r="P2392" s="202" t="inlineStr">
        <is>
          <t>AI/ML Framework — see Huntr advisory</t>
        </is>
      </c>
      <c r="Q2392" s="202" t="inlineStr">
        <is>
          <t>P3</t>
        </is>
      </c>
      <c r="R2392" s="202" t="inlineStr">
        <is>
          <t>🔍 Investigate and apply appropriate controls</t>
        </is>
      </c>
      <c r="S2392" s="202" t="inlineStr">
        <is>
          <t>Huntr AI/ML security disclosure</t>
        </is>
      </c>
      <c r="T2392" s="202" t="n">
        <v>0</v>
      </c>
      <c r="U2392" s="202" t="n">
        <v>0</v>
      </c>
      <c r="V2392" s="202" t="inlineStr">
        <is>
          <t>T1195:Supply Chain Compromise</t>
        </is>
      </c>
      <c r="W2392" s="202" t="n">
        <v>2</v>
      </c>
      <c r="X2392" s="202" t="inlineStr">
        <is>
          <t>MEDIUM (52%)</t>
        </is>
      </c>
      <c r="Y2392" s="202" t="inlineStr">
        <is>
          <t>YES</t>
        </is>
      </c>
      <c r="Z2392" s="202" t="inlineStr">
        <is>
          <t>PATCH_AVAILABLE</t>
        </is>
      </c>
      <c r="AA2392" s="202" t="inlineStr">
        <is>
          <t>https://osv.dev/vulnerability/GHSA-4fg4-p75j-w5xj</t>
        </is>
      </c>
      <c r="AB2392" s="202" t="inlineStr">
        <is>
          <t>NONE</t>
        </is>
      </c>
      <c r="AC2392" s="202" t="n">
        <v>0</v>
      </c>
      <c r="AD2392" s="202" t="inlineStr"/>
    </row>
    <row r="2393">
      <c r="A2393" s="202" t="inlineStr">
        <is>
          <t>HUNTR_AI_CVE</t>
        </is>
      </c>
      <c r="B2393" s="202" t="inlineStr">
        <is>
          <t>CVE-2020-15190</t>
        </is>
      </c>
      <c r="C2393" s="202" t="inlineStr">
        <is>
          <t>AI/ML Vulnerability: tensorflow (PyPI): Segfault in Tensorflow | Segfault in Tensorflow</t>
        </is>
      </c>
      <c r="D2393" s="202" t="n">
        <v>5</v>
      </c>
      <c r="E2393" s="202" t="inlineStr">
        <is>
          <t>LOW</t>
        </is>
      </c>
      <c r="F2393" s="202" t="n">
        <v>4</v>
      </c>
      <c r="G2393" s="202" t="n">
        <v>4</v>
      </c>
      <c r="H2393" s="202" t="inlineStr">
        <is>
          <t>MEDIUM</t>
        </is>
      </c>
      <c r="I2393" s="202" t="n">
        <v>21</v>
      </c>
      <c r="J2393" s="202" t="inlineStr">
        <is>
          <t>NO</t>
        </is>
      </c>
      <c r="K2393" s="202" t="inlineStr">
        <is>
          <t>https://osv.dev/vulnerability/GHSA-4g9f-63rx-5cw4</t>
        </is>
      </c>
      <c r="L2393" s="202" t="inlineStr">
        <is>
          <t>2026-02-04</t>
        </is>
      </c>
      <c r="M2393" s="202" t="inlineStr">
        <is>
          <t>UPDATE_PACKAGE</t>
        </is>
      </c>
      <c r="N2393" s="202" t="inlineStr"/>
      <c r="O2393" s="202" t="inlineStr">
        <is>
          <t>Update AI/ML library to patched version | Review model pipeline inputs/outputs</t>
        </is>
      </c>
      <c r="P2393" s="202" t="inlineStr">
        <is>
          <t>AI/ML Framework — see Huntr advisory</t>
        </is>
      </c>
      <c r="Q2393" s="202" t="inlineStr">
        <is>
          <t>P3</t>
        </is>
      </c>
      <c r="R2393" s="202" t="inlineStr">
        <is>
          <t>🔍 Investigate and apply appropriate controls</t>
        </is>
      </c>
      <c r="S2393" s="202" t="inlineStr">
        <is>
          <t>Huntr AI/ML security disclosure</t>
        </is>
      </c>
      <c r="T2393" s="202" t="n">
        <v>0</v>
      </c>
      <c r="U2393" s="202" t="n">
        <v>0</v>
      </c>
      <c r="V2393" s="202" t="inlineStr">
        <is>
          <t>T1195:Supply Chain Compromise</t>
        </is>
      </c>
      <c r="W2393" s="202" t="n">
        <v>2</v>
      </c>
      <c r="X2393" s="202" t="inlineStr">
        <is>
          <t>MEDIUM (52%)</t>
        </is>
      </c>
      <c r="Y2393" s="202" t="inlineStr">
        <is>
          <t>YES</t>
        </is>
      </c>
      <c r="Z2393" s="202" t="inlineStr">
        <is>
          <t>PATCH_AVAILABLE</t>
        </is>
      </c>
      <c r="AA2393" s="202" t="inlineStr">
        <is>
          <t>https://osv.dev/vulnerability/GHSA-4g9f-63rx-5cw4</t>
        </is>
      </c>
      <c r="AB2393" s="202" t="inlineStr">
        <is>
          <t>NONE</t>
        </is>
      </c>
      <c r="AC2393" s="202" t="n">
        <v>0</v>
      </c>
      <c r="AD2393" s="202" t="inlineStr"/>
    </row>
    <row r="2394">
      <c r="A2394" s="202" t="inlineStr">
        <is>
          <t>HUNTR_AI_CVE</t>
        </is>
      </c>
      <c r="B2394" s="202" t="inlineStr">
        <is>
          <t>CVE-2021-29542</t>
        </is>
      </c>
      <c r="C2394" s="202" t="inlineStr">
        <is>
          <t>AI/ML Vulnerability: tensorflow (PyPI): Heap buffer overflow in `StringNGrams` | Heap buffer overflow in `StringNGrams`</t>
        </is>
      </c>
      <c r="D2394" s="202" t="n">
        <v>5</v>
      </c>
      <c r="E2394" s="202" t="inlineStr">
        <is>
          <t>LOW</t>
        </is>
      </c>
      <c r="F2394" s="202" t="n">
        <v>4</v>
      </c>
      <c r="G2394" s="202" t="n">
        <v>4</v>
      </c>
      <c r="H2394" s="202" t="inlineStr">
        <is>
          <t>MEDIUM</t>
        </is>
      </c>
      <c r="I2394" s="202" t="n">
        <v>21</v>
      </c>
      <c r="J2394" s="202" t="inlineStr">
        <is>
          <t>NO</t>
        </is>
      </c>
      <c r="K2394" s="202" t="inlineStr">
        <is>
          <t>https://osv.dev/vulnerability/GHSA-4hrh-9vmp-2jgg</t>
        </is>
      </c>
      <c r="L2394" s="202" t="inlineStr">
        <is>
          <t>2026-02-04</t>
        </is>
      </c>
      <c r="M2394" s="202" t="inlineStr">
        <is>
          <t>UPDATE_PACKAGE</t>
        </is>
      </c>
      <c r="N2394" s="202" t="inlineStr"/>
      <c r="O2394" s="202" t="inlineStr">
        <is>
          <t>Update AI/ML library to patched version | Review model pipeline inputs/outputs</t>
        </is>
      </c>
      <c r="P2394" s="202" t="inlineStr">
        <is>
          <t>AI/ML Framework — see Huntr advisory</t>
        </is>
      </c>
      <c r="Q2394" s="202" t="inlineStr">
        <is>
          <t>P3</t>
        </is>
      </c>
      <c r="R2394" s="202" t="inlineStr">
        <is>
          <t>🔍 Investigate and apply appropriate controls</t>
        </is>
      </c>
      <c r="S2394" s="202" t="inlineStr">
        <is>
          <t>Huntr AI/ML security disclosure</t>
        </is>
      </c>
      <c r="T2394" s="202" t="n">
        <v>0</v>
      </c>
      <c r="U2394" s="202" t="n">
        <v>0</v>
      </c>
      <c r="V2394" s="202" t="inlineStr">
        <is>
          <t>T1195:Supply Chain Compromise</t>
        </is>
      </c>
      <c r="W2394" s="202" t="n">
        <v>2</v>
      </c>
      <c r="X2394" s="202" t="inlineStr">
        <is>
          <t>MEDIUM (52%)</t>
        </is>
      </c>
      <c r="Y2394" s="202" t="inlineStr">
        <is>
          <t>YES</t>
        </is>
      </c>
      <c r="Z2394" s="202" t="inlineStr">
        <is>
          <t>PATCH_AVAILABLE</t>
        </is>
      </c>
      <c r="AA2394" s="202" t="inlineStr">
        <is>
          <t>https://osv.dev/vulnerability/GHSA-4hrh-9vmp-2jgg</t>
        </is>
      </c>
      <c r="AB2394" s="202" t="inlineStr">
        <is>
          <t>NONE</t>
        </is>
      </c>
      <c r="AC2394" s="202" t="n">
        <v>0</v>
      </c>
      <c r="AD2394" s="202" t="inlineStr"/>
    </row>
    <row r="2395">
      <c r="A2395" s="202" t="inlineStr">
        <is>
          <t>HUNTR_AI_CVE</t>
        </is>
      </c>
      <c r="B2395" s="202" t="inlineStr">
        <is>
          <t>CVE-2022-23560</t>
        </is>
      </c>
      <c r="C2395" s="202" t="inlineStr">
        <is>
          <t>AI/ML Vulnerability: tensorflow (PyPI): Read and Write outside of bounds in TensorFlow | Read and Write outside of bounds in TensorFlow</t>
        </is>
      </c>
      <c r="D2395" s="202" t="n">
        <v>5</v>
      </c>
      <c r="E2395" s="202" t="inlineStr">
        <is>
          <t>LOW</t>
        </is>
      </c>
      <c r="F2395" s="202" t="n">
        <v>4</v>
      </c>
      <c r="G2395" s="202" t="n">
        <v>4</v>
      </c>
      <c r="H2395" s="202" t="inlineStr">
        <is>
          <t>MEDIUM</t>
        </is>
      </c>
      <c r="I2395" s="202" t="n">
        <v>21</v>
      </c>
      <c r="J2395" s="202" t="inlineStr">
        <is>
          <t>NO</t>
        </is>
      </c>
      <c r="K2395" s="202" t="inlineStr">
        <is>
          <t>https://osv.dev/vulnerability/GHSA-4hvf-hxvg-f67v</t>
        </is>
      </c>
      <c r="L2395" s="202" t="inlineStr">
        <is>
          <t>2024-11-13</t>
        </is>
      </c>
      <c r="M2395" s="202" t="inlineStr">
        <is>
          <t>UPDATE_PACKAGE</t>
        </is>
      </c>
      <c r="N2395" s="202" t="inlineStr"/>
      <c r="O2395" s="202" t="inlineStr">
        <is>
          <t>Update AI/ML library to patched version | Review model pipeline inputs/outputs</t>
        </is>
      </c>
      <c r="P2395" s="202" t="inlineStr">
        <is>
          <t>AI/ML Framework — see Huntr advisory</t>
        </is>
      </c>
      <c r="Q2395" s="202" t="inlineStr">
        <is>
          <t>P3</t>
        </is>
      </c>
      <c r="R2395" s="202" t="inlineStr">
        <is>
          <t>🔍 Investigate and apply appropriate controls</t>
        </is>
      </c>
      <c r="S2395" s="202" t="inlineStr">
        <is>
          <t>Huntr AI/ML security disclosure</t>
        </is>
      </c>
      <c r="T2395" s="202" t="n">
        <v>0</v>
      </c>
      <c r="U2395" s="202" t="n">
        <v>0</v>
      </c>
      <c r="V2395" s="202" t="inlineStr">
        <is>
          <t>T1195:Supply Chain Compromise</t>
        </is>
      </c>
      <c r="W2395" s="202" t="n">
        <v>2</v>
      </c>
      <c r="X2395" s="202" t="inlineStr">
        <is>
          <t>MEDIUM (52%)</t>
        </is>
      </c>
      <c r="Y2395" s="202" t="inlineStr">
        <is>
          <t>YES</t>
        </is>
      </c>
      <c r="Z2395" s="202" t="inlineStr">
        <is>
          <t>PATCH_AVAILABLE</t>
        </is>
      </c>
      <c r="AA2395" s="202" t="inlineStr">
        <is>
          <t>https://osv.dev/vulnerability/GHSA-4hvf-hxvg-f67v</t>
        </is>
      </c>
      <c r="AB2395" s="202" t="inlineStr">
        <is>
          <t>NONE</t>
        </is>
      </c>
      <c r="AC2395" s="202" t="n">
        <v>0</v>
      </c>
      <c r="AD2395" s="202" t="inlineStr"/>
    </row>
    <row r="2396">
      <c r="A2396" s="202" t="inlineStr">
        <is>
          <t>HUNTR_AI_CVE</t>
        </is>
      </c>
      <c r="B2396" s="202" t="inlineStr">
        <is>
          <t>CVE-2021-29616</t>
        </is>
      </c>
      <c r="C2396" s="202" t="inlineStr">
        <is>
          <t>AI/ML Vulnerability: tensorflow (PyPI): Null dereference in Grappler's `TrySimplify` | Null dereference in Grappler's `TrySimplify`</t>
        </is>
      </c>
      <c r="D2396" s="202" t="n">
        <v>5</v>
      </c>
      <c r="E2396" s="202" t="inlineStr">
        <is>
          <t>LOW</t>
        </is>
      </c>
      <c r="F2396" s="202" t="n">
        <v>4</v>
      </c>
      <c r="G2396" s="202" t="n">
        <v>4</v>
      </c>
      <c r="H2396" s="202" t="inlineStr">
        <is>
          <t>MEDIUM</t>
        </is>
      </c>
      <c r="I2396" s="202" t="n">
        <v>21</v>
      </c>
      <c r="J2396" s="202" t="inlineStr">
        <is>
          <t>NO</t>
        </is>
      </c>
      <c r="K2396" s="202" t="inlineStr">
        <is>
          <t>https://osv.dev/vulnerability/GHSA-4hvv-7x94-7vq8</t>
        </is>
      </c>
      <c r="L2396" s="202" t="inlineStr">
        <is>
          <t>2026-02-04</t>
        </is>
      </c>
      <c r="M2396" s="202" t="inlineStr">
        <is>
          <t>UPDATE_PACKAGE</t>
        </is>
      </c>
      <c r="N2396" s="202" t="inlineStr"/>
      <c r="O2396" s="202" t="inlineStr">
        <is>
          <t>Update AI/ML library to patched version | Review model pipeline inputs/outputs</t>
        </is>
      </c>
      <c r="P2396" s="202" t="inlineStr">
        <is>
          <t>AI/ML Framework — see Huntr advisory</t>
        </is>
      </c>
      <c r="Q2396" s="202" t="inlineStr">
        <is>
          <t>P3</t>
        </is>
      </c>
      <c r="R2396" s="202" t="inlineStr">
        <is>
          <t>🔍 Investigate and apply appropriate controls</t>
        </is>
      </c>
      <c r="S2396" s="202" t="inlineStr">
        <is>
          <t>Huntr AI/ML security disclosure</t>
        </is>
      </c>
      <c r="T2396" s="202" t="n">
        <v>0</v>
      </c>
      <c r="U2396" s="202" t="n">
        <v>0</v>
      </c>
      <c r="V2396" s="202" t="inlineStr">
        <is>
          <t>T1195:Supply Chain Compromise</t>
        </is>
      </c>
      <c r="W2396" s="202" t="n">
        <v>2</v>
      </c>
      <c r="X2396" s="202" t="inlineStr">
        <is>
          <t>MEDIUM (52%)</t>
        </is>
      </c>
      <c r="Y2396" s="202" t="inlineStr">
        <is>
          <t>YES</t>
        </is>
      </c>
      <c r="Z2396" s="202" t="inlineStr">
        <is>
          <t>PATCH_AVAILABLE</t>
        </is>
      </c>
      <c r="AA2396" s="202" t="inlineStr">
        <is>
          <t>https://osv.dev/vulnerability/GHSA-4hvv-7x94-7vq8</t>
        </is>
      </c>
      <c r="AB2396" s="202" t="inlineStr">
        <is>
          <t>NONE</t>
        </is>
      </c>
      <c r="AC2396" s="202" t="n">
        <v>0</v>
      </c>
      <c r="AD2396" s="202" t="inlineStr"/>
    </row>
    <row r="2397">
      <c r="A2397" s="202" t="inlineStr">
        <is>
          <t>HUNTR_AI_CVE</t>
        </is>
      </c>
      <c r="B2397" s="202" t="inlineStr">
        <is>
          <t>CVE-2022-23582</t>
        </is>
      </c>
      <c r="C2397" s="202" t="inlineStr">
        <is>
          <t>AI/ML Vulnerability: tensorflow (PyPI): `CHECK`-failures in `TensorByteSize` in Tensorflow | `CHECK`-failures in `TensorByteSize` in Tensorflow</t>
        </is>
      </c>
      <c r="D2397" s="202" t="n">
        <v>5</v>
      </c>
      <c r="E2397" s="202" t="inlineStr">
        <is>
          <t>LOW</t>
        </is>
      </c>
      <c r="F2397" s="202" t="n">
        <v>4</v>
      </c>
      <c r="G2397" s="202" t="n">
        <v>4</v>
      </c>
      <c r="H2397" s="202" t="inlineStr">
        <is>
          <t>MEDIUM</t>
        </is>
      </c>
      <c r="I2397" s="202" t="n">
        <v>21</v>
      </c>
      <c r="J2397" s="202" t="inlineStr">
        <is>
          <t>NO</t>
        </is>
      </c>
      <c r="K2397" s="202" t="inlineStr">
        <is>
          <t>https://osv.dev/vulnerability/GHSA-4j82-5ccr-4r8v</t>
        </is>
      </c>
      <c r="L2397" s="202" t="inlineStr">
        <is>
          <t>2024-11-07</t>
        </is>
      </c>
      <c r="M2397" s="202" t="inlineStr">
        <is>
          <t>UPDATE_PACKAGE</t>
        </is>
      </c>
      <c r="N2397" s="202" t="inlineStr"/>
      <c r="O2397" s="202" t="inlineStr">
        <is>
          <t>Update AI/ML library to patched version | Review model pipeline inputs/outputs</t>
        </is>
      </c>
      <c r="P2397" s="202" t="inlineStr">
        <is>
          <t>AI/ML Framework — see Huntr advisory</t>
        </is>
      </c>
      <c r="Q2397" s="202" t="inlineStr">
        <is>
          <t>P3</t>
        </is>
      </c>
      <c r="R2397" s="202" t="inlineStr">
        <is>
          <t>🔍 Investigate and apply appropriate controls</t>
        </is>
      </c>
      <c r="S2397" s="202" t="inlineStr">
        <is>
          <t>Huntr AI/ML security disclosure</t>
        </is>
      </c>
      <c r="T2397" s="202" t="n">
        <v>0</v>
      </c>
      <c r="U2397" s="202" t="n">
        <v>0</v>
      </c>
      <c r="V2397" s="202" t="inlineStr">
        <is>
          <t>T1195:Supply Chain Compromise</t>
        </is>
      </c>
      <c r="W2397" s="202" t="n">
        <v>2</v>
      </c>
      <c r="X2397" s="202" t="inlineStr">
        <is>
          <t>MEDIUM (52%)</t>
        </is>
      </c>
      <c r="Y2397" s="202" t="inlineStr">
        <is>
          <t>YES</t>
        </is>
      </c>
      <c r="Z2397" s="202" t="inlineStr">
        <is>
          <t>PATCH_AVAILABLE</t>
        </is>
      </c>
      <c r="AA2397" s="202" t="inlineStr">
        <is>
          <t>https://osv.dev/vulnerability/GHSA-4j82-5ccr-4r8v</t>
        </is>
      </c>
      <c r="AB2397" s="202" t="inlineStr">
        <is>
          <t>NONE</t>
        </is>
      </c>
      <c r="AC2397" s="202" t="n">
        <v>0</v>
      </c>
      <c r="AD2397" s="202" t="inlineStr"/>
    </row>
    <row r="2398">
      <c r="A2398" s="202" t="inlineStr">
        <is>
          <t>HUNTR_AI_CVE</t>
        </is>
      </c>
      <c r="B2398" s="202" t="inlineStr">
        <is>
          <t>CVE-2021-29568</t>
        </is>
      </c>
      <c r="C2398" s="202" t="inlineStr">
        <is>
          <t>AI/ML Vulnerability: tensorflow (PyPI): Reference binding to null in `ParameterizedTruncatedNormal` | Reference binding to null in `ParameterizedTruncatedNormal`</t>
        </is>
      </c>
      <c r="D2398" s="202" t="n">
        <v>5</v>
      </c>
      <c r="E2398" s="202" t="inlineStr">
        <is>
          <t>LOW</t>
        </is>
      </c>
      <c r="F2398" s="202" t="n">
        <v>4</v>
      </c>
      <c r="G2398" s="202" t="n">
        <v>4</v>
      </c>
      <c r="H2398" s="202" t="inlineStr">
        <is>
          <t>MEDIUM</t>
        </is>
      </c>
      <c r="I2398" s="202" t="n">
        <v>21</v>
      </c>
      <c r="J2398" s="202" t="inlineStr">
        <is>
          <t>NO</t>
        </is>
      </c>
      <c r="K2398" s="202" t="inlineStr">
        <is>
          <t>https://osv.dev/vulnerability/GHSA-4p4p-www8-8fv9</t>
        </is>
      </c>
      <c r="L2398" s="202" t="inlineStr">
        <is>
          <t>2026-02-04</t>
        </is>
      </c>
      <c r="M2398" s="202" t="inlineStr">
        <is>
          <t>UPDATE_PACKAGE</t>
        </is>
      </c>
      <c r="N2398" s="202" t="inlineStr"/>
      <c r="O2398" s="202" t="inlineStr">
        <is>
          <t>Update AI/ML library to patched version | Review model pipeline inputs/outputs</t>
        </is>
      </c>
      <c r="P2398" s="202" t="inlineStr">
        <is>
          <t>AI/ML Framework — see Huntr advisory</t>
        </is>
      </c>
      <c r="Q2398" s="202" t="inlineStr">
        <is>
          <t>P3</t>
        </is>
      </c>
      <c r="R2398" s="202" t="inlineStr">
        <is>
          <t>🔍 Investigate and apply appropriate controls</t>
        </is>
      </c>
      <c r="S2398" s="202" t="inlineStr">
        <is>
          <t>Huntr AI/ML security disclosure</t>
        </is>
      </c>
      <c r="T2398" s="202" t="n">
        <v>0</v>
      </c>
      <c r="U2398" s="202" t="n">
        <v>0</v>
      </c>
      <c r="V2398" s="202" t="inlineStr">
        <is>
          <t>T1195:Supply Chain Compromise</t>
        </is>
      </c>
      <c r="W2398" s="202" t="n">
        <v>2</v>
      </c>
      <c r="X2398" s="202" t="inlineStr">
        <is>
          <t>MEDIUM (52%)</t>
        </is>
      </c>
      <c r="Y2398" s="202" t="inlineStr">
        <is>
          <t>YES</t>
        </is>
      </c>
      <c r="Z2398" s="202" t="inlineStr">
        <is>
          <t>PATCH_AVAILABLE</t>
        </is>
      </c>
      <c r="AA2398" s="202" t="inlineStr">
        <is>
          <t>https://osv.dev/vulnerability/GHSA-4p4p-www8-8fv9</t>
        </is>
      </c>
      <c r="AB2398" s="202" t="inlineStr">
        <is>
          <t>NONE</t>
        </is>
      </c>
      <c r="AC2398" s="202" t="n">
        <v>0</v>
      </c>
      <c r="AD2398" s="202" t="inlineStr"/>
    </row>
    <row r="2399">
      <c r="A2399" s="202" t="inlineStr">
        <is>
          <t>HUNTR_AI_CVE</t>
        </is>
      </c>
      <c r="B2399" s="202" t="inlineStr">
        <is>
          <t>CVE-2022-35972</t>
        </is>
      </c>
      <c r="C2399" s="202" t="inlineStr">
        <is>
          <t>AI/ML Vulnerability: tensorflow (PyPI): TensorFlow vulnerable to segfault in `QuantizedBiasAdd` | TensorFlow vulnerable to segfault in `QuantizedBiasAdd`</t>
        </is>
      </c>
      <c r="D2399" s="202" t="n">
        <v>5</v>
      </c>
      <c r="E2399" s="202" t="inlineStr">
        <is>
          <t>LOW</t>
        </is>
      </c>
      <c r="F2399" s="202" t="n">
        <v>4</v>
      </c>
      <c r="G2399" s="202" t="n">
        <v>4</v>
      </c>
      <c r="H2399" s="202" t="inlineStr">
        <is>
          <t>MEDIUM</t>
        </is>
      </c>
      <c r="I2399" s="202" t="n">
        <v>21</v>
      </c>
      <c r="J2399" s="202" t="inlineStr">
        <is>
          <t>NO</t>
        </is>
      </c>
      <c r="K2399" s="202" t="inlineStr">
        <is>
          <t>https://osv.dev/vulnerability/GHSA-4pc4-m9mj-v2r9</t>
        </is>
      </c>
      <c r="L2399" s="202" t="inlineStr">
        <is>
          <t>2023-12-06</t>
        </is>
      </c>
      <c r="M2399" s="202" t="inlineStr">
        <is>
          <t>UPDATE_PACKAGE</t>
        </is>
      </c>
      <c r="N2399" s="202" t="inlineStr"/>
      <c r="O2399" s="202" t="inlineStr">
        <is>
          <t>Update AI/ML library to patched version | Review model pipeline inputs/outputs</t>
        </is>
      </c>
      <c r="P2399" s="202" t="inlineStr">
        <is>
          <t>AI/ML Framework — see Huntr advisory</t>
        </is>
      </c>
      <c r="Q2399" s="202" t="inlineStr">
        <is>
          <t>P3</t>
        </is>
      </c>
      <c r="R2399" s="202" t="inlineStr">
        <is>
          <t>🔍 Investigate and apply appropriate controls</t>
        </is>
      </c>
      <c r="S2399" s="202" t="inlineStr">
        <is>
          <t>Huntr AI/ML security disclosure</t>
        </is>
      </c>
      <c r="T2399" s="202" t="n">
        <v>0</v>
      </c>
      <c r="U2399" s="202" t="n">
        <v>0</v>
      </c>
      <c r="V2399" s="202" t="inlineStr">
        <is>
          <t>T1195:Supply Chain Compromise</t>
        </is>
      </c>
      <c r="W2399" s="202" t="n">
        <v>2</v>
      </c>
      <c r="X2399" s="202" t="inlineStr">
        <is>
          <t>MEDIUM (52%)</t>
        </is>
      </c>
      <c r="Y2399" s="202" t="inlineStr">
        <is>
          <t>YES</t>
        </is>
      </c>
      <c r="Z2399" s="202" t="inlineStr">
        <is>
          <t>PATCH_AVAILABLE</t>
        </is>
      </c>
      <c r="AA2399" s="202" t="inlineStr">
        <is>
          <t>https://osv.dev/vulnerability/GHSA-4pc4-m9mj-v2r9</t>
        </is>
      </c>
      <c r="AB2399" s="202" t="inlineStr">
        <is>
          <t>NONE</t>
        </is>
      </c>
      <c r="AC2399" s="202" t="n">
        <v>0</v>
      </c>
      <c r="AD2399" s="202" t="inlineStr"/>
    </row>
    <row r="2400">
      <c r="A2400" s="202" t="inlineStr">
        <is>
          <t>HUNTR_AI_CVE</t>
        </is>
      </c>
      <c r="B2400" s="202" t="inlineStr">
        <is>
          <t>CVE-2022-23565</t>
        </is>
      </c>
      <c r="C2400" s="202" t="inlineStr">
        <is>
          <t>AI/ML Vulnerability: tensorflow (PyPI): `CHECK`-failures in Tensorflow | `CHECK`-failures in Tensorflow</t>
        </is>
      </c>
      <c r="D2400" s="202" t="n">
        <v>5</v>
      </c>
      <c r="E2400" s="202" t="inlineStr">
        <is>
          <t>LOW</t>
        </is>
      </c>
      <c r="F2400" s="202" t="n">
        <v>4</v>
      </c>
      <c r="G2400" s="202" t="n">
        <v>4</v>
      </c>
      <c r="H2400" s="202" t="inlineStr">
        <is>
          <t>MEDIUM</t>
        </is>
      </c>
      <c r="I2400" s="202" t="n">
        <v>21</v>
      </c>
      <c r="J2400" s="202" t="inlineStr">
        <is>
          <t>NO</t>
        </is>
      </c>
      <c r="K2400" s="202" t="inlineStr">
        <is>
          <t>https://osv.dev/vulnerability/GHSA-4v5p-v5h9-6xjx</t>
        </is>
      </c>
      <c r="L2400" s="202" t="inlineStr">
        <is>
          <t>2024-11-13</t>
        </is>
      </c>
      <c r="M2400" s="202" t="inlineStr">
        <is>
          <t>UPDATE_PACKAGE</t>
        </is>
      </c>
      <c r="N2400" s="202" t="inlineStr"/>
      <c r="O2400" s="202" t="inlineStr">
        <is>
          <t>Update AI/ML library to patched version | Review model pipeline inputs/outputs</t>
        </is>
      </c>
      <c r="P2400" s="202" t="inlineStr">
        <is>
          <t>AI/ML Framework — see Huntr advisory</t>
        </is>
      </c>
      <c r="Q2400" s="202" t="inlineStr">
        <is>
          <t>P3</t>
        </is>
      </c>
      <c r="R2400" s="202" t="inlineStr">
        <is>
          <t>🔍 Investigate and apply appropriate controls</t>
        </is>
      </c>
      <c r="S2400" s="202" t="inlineStr">
        <is>
          <t>Huntr AI/ML security disclosure</t>
        </is>
      </c>
      <c r="T2400" s="202" t="n">
        <v>0</v>
      </c>
      <c r="U2400" s="202" t="n">
        <v>0</v>
      </c>
      <c r="V2400" s="202" t="inlineStr">
        <is>
          <t>T1195:Supply Chain Compromise</t>
        </is>
      </c>
      <c r="W2400" s="202" t="n">
        <v>2</v>
      </c>
      <c r="X2400" s="202" t="inlineStr">
        <is>
          <t>MEDIUM (52%)</t>
        </is>
      </c>
      <c r="Y2400" s="202" t="inlineStr">
        <is>
          <t>YES</t>
        </is>
      </c>
      <c r="Z2400" s="202" t="inlineStr">
        <is>
          <t>PATCH_AVAILABLE</t>
        </is>
      </c>
      <c r="AA2400" s="202" t="inlineStr">
        <is>
          <t>https://osv.dev/vulnerability/GHSA-4v5p-v5h9-6xjx</t>
        </is>
      </c>
      <c r="AB2400" s="202" t="inlineStr">
        <is>
          <t>NONE</t>
        </is>
      </c>
      <c r="AC2400" s="202" t="n">
        <v>0</v>
      </c>
      <c r="AD2400" s="202" t="inlineStr"/>
    </row>
    <row r="2401">
      <c r="A2401" s="202" t="inlineStr">
        <is>
          <t>HUNTR_AI_CVE</t>
        </is>
      </c>
      <c r="B2401" s="202" t="inlineStr">
        <is>
          <t>CVE-2021-29526</t>
        </is>
      </c>
      <c r="C2401" s="202" t="inlineStr">
        <is>
          <t>AI/ML Vulnerability: tensorflow (PyPI): Division by 0 in `Conv2D` | Division by 0 in `Conv2D`</t>
        </is>
      </c>
      <c r="D2401" s="202" t="n">
        <v>5</v>
      </c>
      <c r="E2401" s="202" t="inlineStr">
        <is>
          <t>LOW</t>
        </is>
      </c>
      <c r="F2401" s="202" t="n">
        <v>4</v>
      </c>
      <c r="G2401" s="202" t="n">
        <v>4</v>
      </c>
      <c r="H2401" s="202" t="inlineStr">
        <is>
          <t>MEDIUM</t>
        </is>
      </c>
      <c r="I2401" s="202" t="n">
        <v>21</v>
      </c>
      <c r="J2401" s="202" t="inlineStr">
        <is>
          <t>NO</t>
        </is>
      </c>
      <c r="K2401" s="202" t="inlineStr">
        <is>
          <t>https://osv.dev/vulnerability/GHSA-4vf2-4xcg-65cx</t>
        </is>
      </c>
      <c r="L2401" s="202" t="inlineStr">
        <is>
          <t>2026-02-04</t>
        </is>
      </c>
      <c r="M2401" s="202" t="inlineStr">
        <is>
          <t>UPDATE_PACKAGE</t>
        </is>
      </c>
      <c r="N2401" s="202" t="inlineStr"/>
      <c r="O2401" s="202" t="inlineStr">
        <is>
          <t>Update AI/ML library to patched version | Review model pipeline inputs/outputs</t>
        </is>
      </c>
      <c r="P2401" s="202" t="inlineStr">
        <is>
          <t>AI/ML Framework — see Huntr advisory</t>
        </is>
      </c>
      <c r="Q2401" s="202" t="inlineStr">
        <is>
          <t>P3</t>
        </is>
      </c>
      <c r="R2401" s="202" t="inlineStr">
        <is>
          <t>🔍 Investigate and apply appropriate controls</t>
        </is>
      </c>
      <c r="S2401" s="202" t="inlineStr">
        <is>
          <t>Huntr AI/ML security disclosure</t>
        </is>
      </c>
      <c r="T2401" s="202" t="n">
        <v>0</v>
      </c>
      <c r="U2401" s="202" t="n">
        <v>0</v>
      </c>
      <c r="V2401" s="202" t="inlineStr">
        <is>
          <t>T1195:Supply Chain Compromise</t>
        </is>
      </c>
      <c r="W2401" s="202" t="n">
        <v>2</v>
      </c>
      <c r="X2401" s="202" t="inlineStr">
        <is>
          <t>MEDIUM (52%)</t>
        </is>
      </c>
      <c r="Y2401" s="202" t="inlineStr">
        <is>
          <t>YES</t>
        </is>
      </c>
      <c r="Z2401" s="202" t="inlineStr">
        <is>
          <t>PATCH_AVAILABLE</t>
        </is>
      </c>
      <c r="AA2401" s="202" t="inlineStr">
        <is>
          <t>https://osv.dev/vulnerability/GHSA-4vf2-4xcg-65cx</t>
        </is>
      </c>
      <c r="AB2401" s="202" t="inlineStr">
        <is>
          <t>NONE</t>
        </is>
      </c>
      <c r="AC2401" s="202" t="n">
        <v>0</v>
      </c>
      <c r="AD2401" s="202" t="inlineStr"/>
    </row>
    <row r="2402">
      <c r="A2402" s="202" t="inlineStr">
        <is>
          <t>HUNTR_AI_CVE</t>
        </is>
      </c>
      <c r="B2402" s="202" t="inlineStr">
        <is>
          <t>CVE-2021-29596</t>
        </is>
      </c>
      <c r="C2402" s="202" t="inlineStr">
        <is>
          <t>AI/ML Vulnerability: tensorflow (PyPI): Division by zero in TFLite's implementation of `EmbeddingLookup` | Division by zero in TFLite's implementation of `EmbeddingLookup`</t>
        </is>
      </c>
      <c r="D2402" s="202" t="n">
        <v>5</v>
      </c>
      <c r="E2402" s="202" t="inlineStr">
        <is>
          <t>LOW</t>
        </is>
      </c>
      <c r="F2402" s="202" t="n">
        <v>4</v>
      </c>
      <c r="G2402" s="202" t="n">
        <v>4</v>
      </c>
      <c r="H2402" s="202" t="inlineStr">
        <is>
          <t>MEDIUM</t>
        </is>
      </c>
      <c r="I2402" s="202" t="n">
        <v>21</v>
      </c>
      <c r="J2402" s="202" t="inlineStr">
        <is>
          <t>NO</t>
        </is>
      </c>
      <c r="K2402" s="202" t="inlineStr">
        <is>
          <t>https://osv.dev/vulnerability/GHSA-4vrf-ff7v-hpgr</t>
        </is>
      </c>
      <c r="L2402" s="202" t="inlineStr">
        <is>
          <t>2026-02-04</t>
        </is>
      </c>
      <c r="M2402" s="202" t="inlineStr">
        <is>
          <t>UPDATE_PACKAGE</t>
        </is>
      </c>
      <c r="N2402" s="202" t="inlineStr"/>
      <c r="O2402" s="202" t="inlineStr">
        <is>
          <t>Update AI/ML library to patched version | Review model pipeline inputs/outputs</t>
        </is>
      </c>
      <c r="P2402" s="202" t="inlineStr">
        <is>
          <t>AI/ML Framework — see Huntr advisory</t>
        </is>
      </c>
      <c r="Q2402" s="202" t="inlineStr">
        <is>
          <t>P3</t>
        </is>
      </c>
      <c r="R2402" s="202" t="inlineStr">
        <is>
          <t>🔍 Investigate and apply appropriate controls</t>
        </is>
      </c>
      <c r="S2402" s="202" t="inlineStr">
        <is>
          <t>Huntr AI/ML security disclosure</t>
        </is>
      </c>
      <c r="T2402" s="202" t="n">
        <v>0</v>
      </c>
      <c r="U2402" s="202" t="n">
        <v>0</v>
      </c>
      <c r="V2402" s="202" t="inlineStr">
        <is>
          <t>T1195:Supply Chain Compromise</t>
        </is>
      </c>
      <c r="W2402" s="202" t="n">
        <v>2</v>
      </c>
      <c r="X2402" s="202" t="inlineStr">
        <is>
          <t>MEDIUM (52%)</t>
        </is>
      </c>
      <c r="Y2402" s="202" t="inlineStr">
        <is>
          <t>YES</t>
        </is>
      </c>
      <c r="Z2402" s="202" t="inlineStr">
        <is>
          <t>PATCH_AVAILABLE</t>
        </is>
      </c>
      <c r="AA2402" s="202" t="inlineStr">
        <is>
          <t>https://osv.dev/vulnerability/GHSA-4vrf-ff7v-hpgr</t>
        </is>
      </c>
      <c r="AB2402" s="202" t="inlineStr">
        <is>
          <t>NONE</t>
        </is>
      </c>
      <c r="AC2402" s="202" t="n">
        <v>0</v>
      </c>
      <c r="AD2402" s="202" t="inlineStr"/>
    </row>
    <row r="2403">
      <c r="A2403" s="202" t="inlineStr">
        <is>
          <t>HUNTR_AI_CVE</t>
        </is>
      </c>
      <c r="B2403" s="202" t="inlineStr">
        <is>
          <t>CVE-2022-35966</t>
        </is>
      </c>
      <c r="C2403" s="202" t="inlineStr">
        <is>
          <t>AI/ML Vulnerability: tensorflow (PyPI): TensorFlow vulnerable to segfault in `QuantizedAvgPool` | TensorFlow vulnerable to segfault in `QuantizedAvgPool`</t>
        </is>
      </c>
      <c r="D2403" s="202" t="n">
        <v>5</v>
      </c>
      <c r="E2403" s="202" t="inlineStr">
        <is>
          <t>LOW</t>
        </is>
      </c>
      <c r="F2403" s="202" t="n">
        <v>4</v>
      </c>
      <c r="G2403" s="202" t="n">
        <v>4</v>
      </c>
      <c r="H2403" s="202" t="inlineStr">
        <is>
          <t>MEDIUM</t>
        </is>
      </c>
      <c r="I2403" s="202" t="n">
        <v>21</v>
      </c>
      <c r="J2403" s="202" t="inlineStr">
        <is>
          <t>NO</t>
        </is>
      </c>
      <c r="K2403" s="202" t="inlineStr">
        <is>
          <t>https://osv.dev/vulnerability/GHSA-4w68-4x85-mjj9</t>
        </is>
      </c>
      <c r="L2403" s="202" t="inlineStr">
        <is>
          <t>2023-12-06</t>
        </is>
      </c>
      <c r="M2403" s="202" t="inlineStr">
        <is>
          <t>UPDATE_PACKAGE</t>
        </is>
      </c>
      <c r="N2403" s="202" t="inlineStr"/>
      <c r="O2403" s="202" t="inlineStr">
        <is>
          <t>Update AI/ML library to patched version | Review model pipeline inputs/outputs</t>
        </is>
      </c>
      <c r="P2403" s="202" t="inlineStr">
        <is>
          <t>AI/ML Framework — see Huntr advisory</t>
        </is>
      </c>
      <c r="Q2403" s="202" t="inlineStr">
        <is>
          <t>P3</t>
        </is>
      </c>
      <c r="R2403" s="202" t="inlineStr">
        <is>
          <t>🔍 Investigate and apply appropriate controls</t>
        </is>
      </c>
      <c r="S2403" s="202" t="inlineStr">
        <is>
          <t>Huntr AI/ML security disclosure</t>
        </is>
      </c>
      <c r="T2403" s="202" t="n">
        <v>0</v>
      </c>
      <c r="U2403" s="202" t="n">
        <v>0</v>
      </c>
      <c r="V2403" s="202" t="inlineStr">
        <is>
          <t>T1195:Supply Chain Compromise</t>
        </is>
      </c>
      <c r="W2403" s="202" t="n">
        <v>2</v>
      </c>
      <c r="X2403" s="202" t="inlineStr">
        <is>
          <t>MEDIUM (52%)</t>
        </is>
      </c>
      <c r="Y2403" s="202" t="inlineStr">
        <is>
          <t>YES</t>
        </is>
      </c>
      <c r="Z2403" s="202" t="inlineStr">
        <is>
          <t>PATCH_AVAILABLE</t>
        </is>
      </c>
      <c r="AA2403" s="202" t="inlineStr">
        <is>
          <t>https://osv.dev/vulnerability/GHSA-4w68-4x85-mjj9</t>
        </is>
      </c>
      <c r="AB2403" s="202" t="inlineStr">
        <is>
          <t>NONE</t>
        </is>
      </c>
      <c r="AC2403" s="202" t="n">
        <v>0</v>
      </c>
      <c r="AD2403" s="202" t="inlineStr"/>
    </row>
    <row r="2404">
      <c r="A2404" s="202" t="inlineStr">
        <is>
          <t>HUNTR_AI_CVE</t>
        </is>
      </c>
      <c r="B2404" s="202" t="inlineStr">
        <is>
          <t>CVE-2021-37656</t>
        </is>
      </c>
      <c r="C2404" s="202" t="inlineStr">
        <is>
          <t>AI/ML Vulnerability: tensorflow (PyPI): Reference binding to nullptr in `RaggedTensorToSparse` | Reference binding to nullptr in `RaggedTensorToSparse`</t>
        </is>
      </c>
      <c r="D2404" s="202" t="n">
        <v>5</v>
      </c>
      <c r="E2404" s="202" t="inlineStr">
        <is>
          <t>LOW</t>
        </is>
      </c>
      <c r="F2404" s="202" t="n">
        <v>4</v>
      </c>
      <c r="G2404" s="202" t="n">
        <v>4</v>
      </c>
      <c r="H2404" s="202" t="inlineStr">
        <is>
          <t>MEDIUM</t>
        </is>
      </c>
      <c r="I2404" s="202" t="n">
        <v>21</v>
      </c>
      <c r="J2404" s="202" t="inlineStr">
        <is>
          <t>NO</t>
        </is>
      </c>
      <c r="K2404" s="202" t="inlineStr">
        <is>
          <t>https://osv.dev/vulnerability/GHSA-4xfp-4pfp-89wg</t>
        </is>
      </c>
      <c r="L2404" s="202" t="inlineStr">
        <is>
          <t>2026-02-04</t>
        </is>
      </c>
      <c r="M2404" s="202" t="inlineStr">
        <is>
          <t>UPDATE_PACKAGE</t>
        </is>
      </c>
      <c r="N2404" s="202" t="inlineStr"/>
      <c r="O2404" s="202" t="inlineStr">
        <is>
          <t>Update AI/ML library to patched version | Review model pipeline inputs/outputs</t>
        </is>
      </c>
      <c r="P2404" s="202" t="inlineStr">
        <is>
          <t>AI/ML Framework — see Huntr advisory</t>
        </is>
      </c>
      <c r="Q2404" s="202" t="inlineStr">
        <is>
          <t>P3</t>
        </is>
      </c>
      <c r="R2404" s="202" t="inlineStr">
        <is>
          <t>🔍 Investigate and apply appropriate controls</t>
        </is>
      </c>
      <c r="S2404" s="202" t="inlineStr">
        <is>
          <t>Huntr AI/ML security disclosure</t>
        </is>
      </c>
      <c r="T2404" s="202" t="n">
        <v>0</v>
      </c>
      <c r="U2404" s="202" t="n">
        <v>0</v>
      </c>
      <c r="V2404" s="202" t="inlineStr">
        <is>
          <t>T1195:Supply Chain Compromise</t>
        </is>
      </c>
      <c r="W2404" s="202" t="n">
        <v>2</v>
      </c>
      <c r="X2404" s="202" t="inlineStr">
        <is>
          <t>MEDIUM (52%)</t>
        </is>
      </c>
      <c r="Y2404" s="202" t="inlineStr">
        <is>
          <t>YES</t>
        </is>
      </c>
      <c r="Z2404" s="202" t="inlineStr">
        <is>
          <t>PATCH_AVAILABLE</t>
        </is>
      </c>
      <c r="AA2404" s="202" t="inlineStr">
        <is>
          <t>https://osv.dev/vulnerability/GHSA-4xfp-4pfp-89wg</t>
        </is>
      </c>
      <c r="AB2404" s="202" t="inlineStr">
        <is>
          <t>NONE</t>
        </is>
      </c>
      <c r="AC2404" s="202" t="n">
        <v>0</v>
      </c>
      <c r="AD2404" s="202" t="inlineStr"/>
    </row>
    <row r="2405">
      <c r="A2405" s="202" t="inlineStr">
        <is>
          <t>HUNTR_AI_CVE</t>
        </is>
      </c>
      <c r="B2405" s="202" t="inlineStr">
        <is>
          <t>CVE-2021-29570</t>
        </is>
      </c>
      <c r="C2405" s="202" t="inlineStr">
        <is>
          <t>AI/ML Vulnerability: tensorflow (PyPI): Heap out of bounds read in `MaxPoolGradWithArgmax` | Heap out of bounds read in `MaxPoolGradWithArgmax`</t>
        </is>
      </c>
      <c r="D2405" s="202" t="n">
        <v>5</v>
      </c>
      <c r="E2405" s="202" t="inlineStr">
        <is>
          <t>LOW</t>
        </is>
      </c>
      <c r="F2405" s="202" t="n">
        <v>4</v>
      </c>
      <c r="G2405" s="202" t="n">
        <v>4</v>
      </c>
      <c r="H2405" s="202" t="inlineStr">
        <is>
          <t>MEDIUM</t>
        </is>
      </c>
      <c r="I2405" s="202" t="n">
        <v>21</v>
      </c>
      <c r="J2405" s="202" t="inlineStr">
        <is>
          <t>NO</t>
        </is>
      </c>
      <c r="K2405" s="202" t="inlineStr">
        <is>
          <t>https://osv.dev/vulnerability/GHSA-545v-42p7-98fq</t>
        </is>
      </c>
      <c r="L2405" s="202" t="inlineStr">
        <is>
          <t>2026-02-04</t>
        </is>
      </c>
      <c r="M2405" s="202" t="inlineStr">
        <is>
          <t>UPDATE_PACKAGE</t>
        </is>
      </c>
      <c r="N2405" s="202" t="inlineStr"/>
      <c r="O2405" s="202" t="inlineStr">
        <is>
          <t>Update AI/ML library to patched version | Review model pipeline inputs/outputs</t>
        </is>
      </c>
      <c r="P2405" s="202" t="inlineStr">
        <is>
          <t>AI/ML Framework — see Huntr advisory</t>
        </is>
      </c>
      <c r="Q2405" s="202" t="inlineStr">
        <is>
          <t>P3</t>
        </is>
      </c>
      <c r="R2405" s="202" t="inlineStr">
        <is>
          <t>🔍 Investigate and apply appropriate controls</t>
        </is>
      </c>
      <c r="S2405" s="202" t="inlineStr">
        <is>
          <t>Huntr AI/ML security disclosure</t>
        </is>
      </c>
      <c r="T2405" s="202" t="n">
        <v>0</v>
      </c>
      <c r="U2405" s="202" t="n">
        <v>0</v>
      </c>
      <c r="V2405" s="202" t="inlineStr">
        <is>
          <t>T1195:Supply Chain Compromise</t>
        </is>
      </c>
      <c r="W2405" s="202" t="n">
        <v>2</v>
      </c>
      <c r="X2405" s="202" t="inlineStr">
        <is>
          <t>MEDIUM (52%)</t>
        </is>
      </c>
      <c r="Y2405" s="202" t="inlineStr">
        <is>
          <t>YES</t>
        </is>
      </c>
      <c r="Z2405" s="202" t="inlineStr">
        <is>
          <t>PATCH_AVAILABLE</t>
        </is>
      </c>
      <c r="AA2405" s="202" t="inlineStr">
        <is>
          <t>https://osv.dev/vulnerability/GHSA-545v-42p7-98fq</t>
        </is>
      </c>
      <c r="AB2405" s="202" t="inlineStr">
        <is>
          <t>NONE</t>
        </is>
      </c>
      <c r="AC2405" s="202" t="n">
        <v>0</v>
      </c>
      <c r="AD2405" s="202" t="inlineStr"/>
    </row>
    <row r="2406">
      <c r="A2406" s="202" t="inlineStr">
        <is>
          <t>HUNTR_AI_CVE</t>
        </is>
      </c>
      <c r="B2406" s="202" t="inlineStr">
        <is>
          <t>CVE-2022-29205</t>
        </is>
      </c>
      <c r="C2406" s="202" t="inlineStr">
        <is>
          <t>AI/ML Vulnerability: tensorflow (PyPI): Segfault due to missing support for quantized types | Segfault due to missing support for quantized types</t>
        </is>
      </c>
      <c r="D2406" s="202" t="n">
        <v>5</v>
      </c>
      <c r="E2406" s="202" t="inlineStr">
        <is>
          <t>LOW</t>
        </is>
      </c>
      <c r="F2406" s="202" t="n">
        <v>4</v>
      </c>
      <c r="G2406" s="202" t="n">
        <v>4</v>
      </c>
      <c r="H2406" s="202" t="inlineStr">
        <is>
          <t>MEDIUM</t>
        </is>
      </c>
      <c r="I2406" s="202" t="n">
        <v>21</v>
      </c>
      <c r="J2406" s="202" t="inlineStr">
        <is>
          <t>NO</t>
        </is>
      </c>
      <c r="K2406" s="202" t="inlineStr">
        <is>
          <t>https://osv.dev/vulnerability/GHSA-54ch-gjq5-4976</t>
        </is>
      </c>
      <c r="L2406" s="202" t="inlineStr">
        <is>
          <t>2023-12-06</t>
        </is>
      </c>
      <c r="M2406" s="202" t="inlineStr">
        <is>
          <t>UPDATE_PACKAGE</t>
        </is>
      </c>
      <c r="N2406" s="202" t="inlineStr"/>
      <c r="O2406" s="202" t="inlineStr">
        <is>
          <t>Update AI/ML library to patched version | Review model pipeline inputs/outputs</t>
        </is>
      </c>
      <c r="P2406" s="202" t="inlineStr">
        <is>
          <t>AI/ML Framework — see Huntr advisory</t>
        </is>
      </c>
      <c r="Q2406" s="202" t="inlineStr">
        <is>
          <t>P3</t>
        </is>
      </c>
      <c r="R2406" s="202" t="inlineStr">
        <is>
          <t>🔍 Investigate and apply appropriate controls</t>
        </is>
      </c>
      <c r="S2406" s="202" t="inlineStr">
        <is>
          <t>Huntr AI/ML security disclosure</t>
        </is>
      </c>
      <c r="T2406" s="202" t="n">
        <v>0</v>
      </c>
      <c r="U2406" s="202" t="n">
        <v>0</v>
      </c>
      <c r="V2406" s="202" t="inlineStr">
        <is>
          <t>T1195:Supply Chain Compromise</t>
        </is>
      </c>
      <c r="W2406" s="202" t="n">
        <v>2</v>
      </c>
      <c r="X2406" s="202" t="inlineStr">
        <is>
          <t>MEDIUM (52%)</t>
        </is>
      </c>
      <c r="Y2406" s="202" t="inlineStr">
        <is>
          <t>YES</t>
        </is>
      </c>
      <c r="Z2406" s="202" t="inlineStr">
        <is>
          <t>PATCH_AVAILABLE</t>
        </is>
      </c>
      <c r="AA2406" s="202" t="inlineStr">
        <is>
          <t>https://osv.dev/vulnerability/GHSA-54ch-gjq5-4976</t>
        </is>
      </c>
      <c r="AB2406" s="202" t="inlineStr">
        <is>
          <t>NONE</t>
        </is>
      </c>
      <c r="AC2406" s="202" t="n">
        <v>0</v>
      </c>
      <c r="AD2406" s="202" t="inlineStr"/>
    </row>
    <row r="2407">
      <c r="A2407" s="202" t="inlineStr">
        <is>
          <t>HUNTR_AI_CVE</t>
        </is>
      </c>
      <c r="B2407" s="202" t="inlineStr">
        <is>
          <t>CVE-2022-41886</t>
        </is>
      </c>
      <c r="C2407" s="202" t="inlineStr">
        <is>
          <t>AI/ML Vulnerability: tensorflow (PyPI): Overflow in `ImageProjectiveTransformV2` | Overflow in `ImageProjectiveTransformV2`</t>
        </is>
      </c>
      <c r="D2407" s="202" t="n">
        <v>5</v>
      </c>
      <c r="E2407" s="202" t="inlineStr">
        <is>
          <t>LOW</t>
        </is>
      </c>
      <c r="F2407" s="202" t="n">
        <v>4</v>
      </c>
      <c r="G2407" s="202" t="n">
        <v>4</v>
      </c>
      <c r="H2407" s="202" t="inlineStr">
        <is>
          <t>MEDIUM</t>
        </is>
      </c>
      <c r="I2407" s="202" t="n">
        <v>21</v>
      </c>
      <c r="J2407" s="202" t="inlineStr">
        <is>
          <t>NO</t>
        </is>
      </c>
      <c r="K2407" s="202" t="inlineStr">
        <is>
          <t>https://osv.dev/vulnerability/GHSA-54pp-c6pp-7fpx</t>
        </is>
      </c>
      <c r="L2407" s="202" t="inlineStr">
        <is>
          <t>2023-12-06</t>
        </is>
      </c>
      <c r="M2407" s="202" t="inlineStr">
        <is>
          <t>UPDATE_PACKAGE</t>
        </is>
      </c>
      <c r="N2407" s="202" t="inlineStr"/>
      <c r="O2407" s="202" t="inlineStr">
        <is>
          <t>Update AI/ML library to patched version | Review model pipeline inputs/outputs</t>
        </is>
      </c>
      <c r="P2407" s="202" t="inlineStr">
        <is>
          <t>AI/ML Framework — see Huntr advisory</t>
        </is>
      </c>
      <c r="Q2407" s="202" t="inlineStr">
        <is>
          <t>P3</t>
        </is>
      </c>
      <c r="R2407" s="202" t="inlineStr">
        <is>
          <t>🔍 Investigate and apply appropriate controls</t>
        </is>
      </c>
      <c r="S2407" s="202" t="inlineStr">
        <is>
          <t>Huntr AI/ML security disclosure</t>
        </is>
      </c>
      <c r="T2407" s="202" t="n">
        <v>0</v>
      </c>
      <c r="U2407" s="202" t="n">
        <v>0</v>
      </c>
      <c r="V2407" s="202" t="inlineStr">
        <is>
          <t>T1195:Supply Chain Compromise</t>
        </is>
      </c>
      <c r="W2407" s="202" t="n">
        <v>2</v>
      </c>
      <c r="X2407" s="202" t="inlineStr">
        <is>
          <t>MEDIUM (52%)</t>
        </is>
      </c>
      <c r="Y2407" s="202" t="inlineStr">
        <is>
          <t>YES</t>
        </is>
      </c>
      <c r="Z2407" s="202" t="inlineStr">
        <is>
          <t>PATCH_AVAILABLE</t>
        </is>
      </c>
      <c r="AA2407" s="202" t="inlineStr">
        <is>
          <t>https://osv.dev/vulnerability/GHSA-54pp-c6pp-7fpx</t>
        </is>
      </c>
      <c r="AB2407" s="202" t="inlineStr">
        <is>
          <t>NONE</t>
        </is>
      </c>
      <c r="AC2407" s="202" t="n">
        <v>0</v>
      </c>
      <c r="AD2407" s="202" t="inlineStr"/>
    </row>
    <row r="2408">
      <c r="A2408" s="202" t="inlineStr">
        <is>
          <t>HUNTR_AI_CVE</t>
        </is>
      </c>
      <c r="B2408" s="202" t="inlineStr">
        <is>
          <t>CVE-2023-25665</t>
        </is>
      </c>
      <c r="C2408" s="202" t="inlineStr">
        <is>
          <t>AI/ML Vulnerability: tensorflow (PyPI): TensorFlow has Null Pointer Error in SparseSparseMaximum | TensorFlow has Null Pointer Error in SparseSparseMaximum</t>
        </is>
      </c>
      <c r="D2408" s="202" t="n">
        <v>5</v>
      </c>
      <c r="E2408" s="202" t="inlineStr">
        <is>
          <t>LOW</t>
        </is>
      </c>
      <c r="F2408" s="202" t="n">
        <v>4</v>
      </c>
      <c r="G2408" s="202" t="n">
        <v>4</v>
      </c>
      <c r="H2408" s="202" t="inlineStr">
        <is>
          <t>MEDIUM</t>
        </is>
      </c>
      <c r="I2408" s="202" t="n">
        <v>21</v>
      </c>
      <c r="J2408" s="202" t="inlineStr">
        <is>
          <t>NO</t>
        </is>
      </c>
      <c r="K2408" s="202" t="inlineStr">
        <is>
          <t>https://osv.dev/vulnerability/GHSA-558h-mq8x-7q9g</t>
        </is>
      </c>
      <c r="L2408" s="202" t="inlineStr">
        <is>
          <t>2023-12-06</t>
        </is>
      </c>
      <c r="M2408" s="202" t="inlineStr">
        <is>
          <t>UPDATE_PACKAGE</t>
        </is>
      </c>
      <c r="N2408" s="202" t="inlineStr"/>
      <c r="O2408" s="202" t="inlineStr">
        <is>
          <t>Update AI/ML library to patched version | Review model pipeline inputs/outputs</t>
        </is>
      </c>
      <c r="P2408" s="202" t="inlineStr">
        <is>
          <t>AI/ML Framework — see Huntr advisory</t>
        </is>
      </c>
      <c r="Q2408" s="202" t="inlineStr">
        <is>
          <t>P3</t>
        </is>
      </c>
      <c r="R2408" s="202" t="inlineStr">
        <is>
          <t>🔍 Investigate and apply appropriate controls</t>
        </is>
      </c>
      <c r="S2408" s="202" t="inlineStr">
        <is>
          <t>Huntr AI/ML security disclosure</t>
        </is>
      </c>
      <c r="T2408" s="202" t="n">
        <v>0</v>
      </c>
      <c r="U2408" s="202" t="n">
        <v>0</v>
      </c>
      <c r="V2408" s="202" t="inlineStr">
        <is>
          <t>T1195:Supply Chain Compromise</t>
        </is>
      </c>
      <c r="W2408" s="202" t="n">
        <v>2</v>
      </c>
      <c r="X2408" s="202" t="inlineStr">
        <is>
          <t>MEDIUM (52%)</t>
        </is>
      </c>
      <c r="Y2408" s="202" t="inlineStr">
        <is>
          <t>YES</t>
        </is>
      </c>
      <c r="Z2408" s="202" t="inlineStr">
        <is>
          <t>PATCH_AVAILABLE</t>
        </is>
      </c>
      <c r="AA2408" s="202" t="inlineStr">
        <is>
          <t>https://osv.dev/vulnerability/GHSA-558h-mq8x-7q9g</t>
        </is>
      </c>
      <c r="AB2408" s="202" t="inlineStr">
        <is>
          <t>NONE</t>
        </is>
      </c>
      <c r="AC2408" s="202" t="n">
        <v>0</v>
      </c>
      <c r="AD2408" s="202" t="inlineStr"/>
    </row>
    <row r="2409">
      <c r="A2409" s="202" t="inlineStr">
        <is>
          <t>HUNTR_AI_CVE</t>
        </is>
      </c>
      <c r="B2409" s="202" t="inlineStr">
        <is>
          <t>CVE-2021-41208</t>
        </is>
      </c>
      <c r="C2409" s="202" t="inlineStr">
        <is>
          <t>AI/ML Vulnerability: tensorflow (PyPI): Incomplete validation in boosted trees code | Incomplete validation in boosted trees code</t>
        </is>
      </c>
      <c r="D2409" s="202" t="n">
        <v>5</v>
      </c>
      <c r="E2409" s="202" t="inlineStr">
        <is>
          <t>LOW</t>
        </is>
      </c>
      <c r="F2409" s="202" t="n">
        <v>4</v>
      </c>
      <c r="G2409" s="202" t="n">
        <v>4</v>
      </c>
      <c r="H2409" s="202" t="inlineStr">
        <is>
          <t>MEDIUM</t>
        </is>
      </c>
      <c r="I2409" s="202" t="n">
        <v>21</v>
      </c>
      <c r="J2409" s="202" t="inlineStr">
        <is>
          <t>NO</t>
        </is>
      </c>
      <c r="K2409" s="202" t="inlineStr">
        <is>
          <t>https://osv.dev/vulnerability/GHSA-57wx-m983-2f88</t>
        </is>
      </c>
      <c r="L2409" s="202" t="inlineStr">
        <is>
          <t>2026-02-04</t>
        </is>
      </c>
      <c r="M2409" s="202" t="inlineStr">
        <is>
          <t>UPDATE_PACKAGE</t>
        </is>
      </c>
      <c r="N2409" s="202" t="inlineStr"/>
      <c r="O2409" s="202" t="inlineStr">
        <is>
          <t>Update AI/ML library to patched version | Review model pipeline inputs/outputs</t>
        </is>
      </c>
      <c r="P2409" s="202" t="inlineStr">
        <is>
          <t>AI/ML Framework — see Huntr advisory</t>
        </is>
      </c>
      <c r="Q2409" s="202" t="inlineStr">
        <is>
          <t>P3</t>
        </is>
      </c>
      <c r="R2409" s="202" t="inlineStr">
        <is>
          <t>🔍 Investigate and apply appropriate controls</t>
        </is>
      </c>
      <c r="S2409" s="202" t="inlineStr">
        <is>
          <t>Huntr AI/ML security disclosure</t>
        </is>
      </c>
      <c r="T2409" s="202" t="n">
        <v>0</v>
      </c>
      <c r="U2409" s="202" t="n">
        <v>0</v>
      </c>
      <c r="V2409" s="202" t="inlineStr">
        <is>
          <t>T1195:Supply Chain Compromise</t>
        </is>
      </c>
      <c r="W2409" s="202" t="n">
        <v>2</v>
      </c>
      <c r="X2409" s="202" t="inlineStr">
        <is>
          <t>MEDIUM (52%)</t>
        </is>
      </c>
      <c r="Y2409" s="202" t="inlineStr">
        <is>
          <t>YES</t>
        </is>
      </c>
      <c r="Z2409" s="202" t="inlineStr">
        <is>
          <t>PATCH_AVAILABLE</t>
        </is>
      </c>
      <c r="AA2409" s="202" t="inlineStr">
        <is>
          <t>https://osv.dev/vulnerability/GHSA-57wx-m983-2f88</t>
        </is>
      </c>
      <c r="AB2409" s="202" t="inlineStr">
        <is>
          <t>NONE</t>
        </is>
      </c>
      <c r="AC2409" s="202" t="n">
        <v>0</v>
      </c>
      <c r="AD2409" s="202" t="inlineStr"/>
    </row>
    <row r="2410">
      <c r="A2410" s="202" t="inlineStr">
        <is>
          <t>HUNTR_AI_CVE</t>
        </is>
      </c>
      <c r="B2410" s="202" t="inlineStr">
        <is>
          <t>CVE-2022-29213</t>
        </is>
      </c>
      <c r="C2410" s="202" t="inlineStr">
        <is>
          <t>AI/ML Vulnerability: tensorflow (PyPI): Incomplete validation in signal ops leads to crashes in TensorFlow | Incomplete validation in signal ops leads to crashes in TensorFlow</t>
        </is>
      </c>
      <c r="D2410" s="202" t="n">
        <v>5</v>
      </c>
      <c r="E2410" s="202" t="inlineStr">
        <is>
          <t>LOW</t>
        </is>
      </c>
      <c r="F2410" s="202" t="n">
        <v>4</v>
      </c>
      <c r="G2410" s="202" t="n">
        <v>4</v>
      </c>
      <c r="H2410" s="202" t="inlineStr">
        <is>
          <t>MEDIUM</t>
        </is>
      </c>
      <c r="I2410" s="202" t="n">
        <v>21</v>
      </c>
      <c r="J2410" s="202" t="inlineStr">
        <is>
          <t>NO</t>
        </is>
      </c>
      <c r="K2410" s="202" t="inlineStr">
        <is>
          <t>https://osv.dev/vulnerability/GHSA-5889-7v45-q28m</t>
        </is>
      </c>
      <c r="L2410" s="202" t="inlineStr">
        <is>
          <t>2024-02-16</t>
        </is>
      </c>
      <c r="M2410" s="202" t="inlineStr">
        <is>
          <t>UPDATE_PACKAGE</t>
        </is>
      </c>
      <c r="N2410" s="202" t="inlineStr"/>
      <c r="O2410" s="202" t="inlineStr">
        <is>
          <t>Update AI/ML library to patched version | Review model pipeline inputs/outputs</t>
        </is>
      </c>
      <c r="P2410" s="202" t="inlineStr">
        <is>
          <t>AI/ML Framework — see Huntr advisory</t>
        </is>
      </c>
      <c r="Q2410" s="202" t="inlineStr">
        <is>
          <t>P3</t>
        </is>
      </c>
      <c r="R2410" s="202" t="inlineStr">
        <is>
          <t>🔍 Investigate and apply appropriate controls</t>
        </is>
      </c>
      <c r="S2410" s="202" t="inlineStr">
        <is>
          <t>Huntr AI/ML security disclosure</t>
        </is>
      </c>
      <c r="T2410" s="202" t="n">
        <v>0</v>
      </c>
      <c r="U2410" s="202" t="n">
        <v>0</v>
      </c>
      <c r="V2410" s="202" t="inlineStr">
        <is>
          <t>T1195:Supply Chain Compromise</t>
        </is>
      </c>
      <c r="W2410" s="202" t="n">
        <v>2</v>
      </c>
      <c r="X2410" s="202" t="inlineStr">
        <is>
          <t>MEDIUM (52%)</t>
        </is>
      </c>
      <c r="Y2410" s="202" t="inlineStr">
        <is>
          <t>YES</t>
        </is>
      </c>
      <c r="Z2410" s="202" t="inlineStr">
        <is>
          <t>PATCH_AVAILABLE</t>
        </is>
      </c>
      <c r="AA2410" s="202" t="inlineStr">
        <is>
          <t>https://osv.dev/vulnerability/GHSA-5889-7v45-q28m</t>
        </is>
      </c>
      <c r="AB2410" s="202" t="inlineStr">
        <is>
          <t>NONE</t>
        </is>
      </c>
      <c r="AC2410" s="202" t="n">
        <v>0</v>
      </c>
      <c r="AD2410" s="202" t="inlineStr"/>
    </row>
    <row r="2411">
      <c r="A2411" s="202" t="inlineStr">
        <is>
          <t>HUNTR_AI_CVE</t>
        </is>
      </c>
      <c r="B2411" s="202" t="inlineStr">
        <is>
          <t>CVE-2021-29559</t>
        </is>
      </c>
      <c r="C2411" s="202" t="inlineStr">
        <is>
          <t>AI/ML Vulnerability: tensorflow (PyPI): Heap OOB access in unicode ops | Heap OOB access in unicode ops</t>
        </is>
      </c>
      <c r="D2411" s="202" t="n">
        <v>5</v>
      </c>
      <c r="E2411" s="202" t="inlineStr">
        <is>
          <t>LOW</t>
        </is>
      </c>
      <c r="F2411" s="202" t="n">
        <v>4</v>
      </c>
      <c r="G2411" s="202" t="n">
        <v>4</v>
      </c>
      <c r="H2411" s="202" t="inlineStr">
        <is>
          <t>MEDIUM</t>
        </is>
      </c>
      <c r="I2411" s="202" t="n">
        <v>21</v>
      </c>
      <c r="J2411" s="202" t="inlineStr">
        <is>
          <t>NO</t>
        </is>
      </c>
      <c r="K2411" s="202" t="inlineStr">
        <is>
          <t>https://osv.dev/vulnerability/GHSA-59q2-x2qc-4c97</t>
        </is>
      </c>
      <c r="L2411" s="202" t="inlineStr">
        <is>
          <t>2026-02-04</t>
        </is>
      </c>
      <c r="M2411" s="202" t="inlineStr">
        <is>
          <t>UPDATE_PACKAGE</t>
        </is>
      </c>
      <c r="N2411" s="202" t="inlineStr"/>
      <c r="O2411" s="202" t="inlineStr">
        <is>
          <t>Update AI/ML library to patched version | Review model pipeline inputs/outputs</t>
        </is>
      </c>
      <c r="P2411" s="202" t="inlineStr">
        <is>
          <t>AI/ML Framework — see Huntr advisory</t>
        </is>
      </c>
      <c r="Q2411" s="202" t="inlineStr">
        <is>
          <t>P3</t>
        </is>
      </c>
      <c r="R2411" s="202" t="inlineStr">
        <is>
          <t>🔍 Investigate and apply appropriate controls</t>
        </is>
      </c>
      <c r="S2411" s="202" t="inlineStr">
        <is>
          <t>Huntr AI/ML security disclosure</t>
        </is>
      </c>
      <c r="T2411" s="202" t="n">
        <v>0</v>
      </c>
      <c r="U2411" s="202" t="n">
        <v>0</v>
      </c>
      <c r="V2411" s="202" t="inlineStr">
        <is>
          <t>T1195:Supply Chain Compromise</t>
        </is>
      </c>
      <c r="W2411" s="202" t="n">
        <v>2</v>
      </c>
      <c r="X2411" s="202" t="inlineStr">
        <is>
          <t>MEDIUM (52%)</t>
        </is>
      </c>
      <c r="Y2411" s="202" t="inlineStr">
        <is>
          <t>YES</t>
        </is>
      </c>
      <c r="Z2411" s="202" t="inlineStr">
        <is>
          <t>PATCH_AVAILABLE</t>
        </is>
      </c>
      <c r="AA2411" s="202" t="inlineStr">
        <is>
          <t>https://osv.dev/vulnerability/GHSA-59q2-x2qc-4c97</t>
        </is>
      </c>
      <c r="AB2411" s="202" t="inlineStr">
        <is>
          <t>NONE</t>
        </is>
      </c>
      <c r="AC2411" s="202" t="n">
        <v>0</v>
      </c>
      <c r="AD2411" s="202" t="inlineStr"/>
    </row>
    <row r="2412">
      <c r="A2412" s="202" t="inlineStr">
        <is>
          <t>HUNTR_AI_CVE</t>
        </is>
      </c>
      <c r="B2412" s="202" t="inlineStr">
        <is>
          <t>CVE-2021-41217</t>
        </is>
      </c>
      <c r="C2412" s="202" t="inlineStr">
        <is>
          <t>AI/ML Vulnerability: tensorflow (PyPI): Null pointer exception when `Exit` node is not preceded by `Enter` op | Null pointer exception when `Exit` node is not preceded by `Enter` op</t>
        </is>
      </c>
      <c r="D2412" s="202" t="n">
        <v>5</v>
      </c>
      <c r="E2412" s="202" t="inlineStr">
        <is>
          <t>LOW</t>
        </is>
      </c>
      <c r="F2412" s="202" t="n">
        <v>4</v>
      </c>
      <c r="G2412" s="202" t="n">
        <v>4</v>
      </c>
      <c r="H2412" s="202" t="inlineStr">
        <is>
          <t>MEDIUM</t>
        </is>
      </c>
      <c r="I2412" s="202" t="n">
        <v>21</v>
      </c>
      <c r="J2412" s="202" t="inlineStr">
        <is>
          <t>NO</t>
        </is>
      </c>
      <c r="K2412" s="202" t="inlineStr">
        <is>
          <t>https://osv.dev/vulnerability/GHSA-5crj-c72x-m7gq</t>
        </is>
      </c>
      <c r="L2412" s="202" t="inlineStr">
        <is>
          <t>2026-02-04</t>
        </is>
      </c>
      <c r="M2412" s="202" t="inlineStr">
        <is>
          <t>UPDATE_PACKAGE</t>
        </is>
      </c>
      <c r="N2412" s="202" t="inlineStr"/>
      <c r="O2412" s="202" t="inlineStr">
        <is>
          <t>Update AI/ML library to patched version | Review model pipeline inputs/outputs</t>
        </is>
      </c>
      <c r="P2412" s="202" t="inlineStr">
        <is>
          <t>AI/ML Framework — see Huntr advisory</t>
        </is>
      </c>
      <c r="Q2412" s="202" t="inlineStr">
        <is>
          <t>P3</t>
        </is>
      </c>
      <c r="R2412" s="202" t="inlineStr">
        <is>
          <t>🔍 Investigate and apply appropriate controls</t>
        </is>
      </c>
      <c r="S2412" s="202" t="inlineStr">
        <is>
          <t>Huntr AI/ML security disclosure</t>
        </is>
      </c>
      <c r="T2412" s="202" t="n">
        <v>0</v>
      </c>
      <c r="U2412" s="202" t="n">
        <v>0</v>
      </c>
      <c r="V2412" s="202" t="inlineStr">
        <is>
          <t>T1195:Supply Chain Compromise</t>
        </is>
      </c>
      <c r="W2412" s="202" t="n">
        <v>2</v>
      </c>
      <c r="X2412" s="202" t="inlineStr">
        <is>
          <t>MEDIUM (52%)</t>
        </is>
      </c>
      <c r="Y2412" s="202" t="inlineStr">
        <is>
          <t>YES</t>
        </is>
      </c>
      <c r="Z2412" s="202" t="inlineStr">
        <is>
          <t>PATCH_AVAILABLE</t>
        </is>
      </c>
      <c r="AA2412" s="202" t="inlineStr">
        <is>
          <t>https://osv.dev/vulnerability/GHSA-5crj-c72x-m7gq</t>
        </is>
      </c>
      <c r="AB2412" s="202" t="inlineStr">
        <is>
          <t>NONE</t>
        </is>
      </c>
      <c r="AC2412" s="202" t="n">
        <v>0</v>
      </c>
      <c r="AD2412" s="202" t="inlineStr"/>
    </row>
    <row r="2413">
      <c r="A2413" s="202" t="inlineStr">
        <is>
          <t>HUNTR_AI_CVE</t>
        </is>
      </c>
      <c r="B2413" s="202" t="inlineStr">
        <is>
          <t>CVE-2022-23579</t>
        </is>
      </c>
      <c r="C2413" s="202" t="inlineStr">
        <is>
          <t>AI/ML Vulnerability: tensorflow (PyPI): `CHECK`-failures during Grappler's `SafeToRemoveIdentity` in Tensorflow | `CHECK`-failures during Grappler's `SafeToRemoveIdentity` in Tensorflow</t>
        </is>
      </c>
      <c r="D2413" s="202" t="n">
        <v>5</v>
      </c>
      <c r="E2413" s="202" t="inlineStr">
        <is>
          <t>LOW</t>
        </is>
      </c>
      <c r="F2413" s="202" t="n">
        <v>4</v>
      </c>
      <c r="G2413" s="202" t="n">
        <v>4</v>
      </c>
      <c r="H2413" s="202" t="inlineStr">
        <is>
          <t>MEDIUM</t>
        </is>
      </c>
      <c r="I2413" s="202" t="n">
        <v>21</v>
      </c>
      <c r="J2413" s="202" t="inlineStr">
        <is>
          <t>NO</t>
        </is>
      </c>
      <c r="K2413" s="202" t="inlineStr">
        <is>
          <t>https://osv.dev/vulnerability/GHSA-5f2r-qp73-37mr</t>
        </is>
      </c>
      <c r="L2413" s="202" t="inlineStr">
        <is>
          <t>2024-11-07</t>
        </is>
      </c>
      <c r="M2413" s="202" t="inlineStr">
        <is>
          <t>UPDATE_PACKAGE</t>
        </is>
      </c>
      <c r="N2413" s="202" t="inlineStr"/>
      <c r="O2413" s="202" t="inlineStr">
        <is>
          <t>Update AI/ML library to patched version | Review model pipeline inputs/outputs</t>
        </is>
      </c>
      <c r="P2413" s="202" t="inlineStr">
        <is>
          <t>AI/ML Framework — see Huntr advisory</t>
        </is>
      </c>
      <c r="Q2413" s="202" t="inlineStr">
        <is>
          <t>P3</t>
        </is>
      </c>
      <c r="R2413" s="202" t="inlineStr">
        <is>
          <t>🔍 Investigate and apply appropriate controls</t>
        </is>
      </c>
      <c r="S2413" s="202" t="inlineStr">
        <is>
          <t>Huntr AI/ML security disclosure</t>
        </is>
      </c>
      <c r="T2413" s="202" t="n">
        <v>0</v>
      </c>
      <c r="U2413" s="202" t="n">
        <v>0</v>
      </c>
      <c r="V2413" s="202" t="inlineStr">
        <is>
          <t>T1195:Supply Chain Compromise</t>
        </is>
      </c>
      <c r="W2413" s="202" t="n">
        <v>2</v>
      </c>
      <c r="X2413" s="202" t="inlineStr">
        <is>
          <t>MEDIUM (52%)</t>
        </is>
      </c>
      <c r="Y2413" s="202" t="inlineStr">
        <is>
          <t>YES</t>
        </is>
      </c>
      <c r="Z2413" s="202" t="inlineStr">
        <is>
          <t>PATCH_AVAILABLE</t>
        </is>
      </c>
      <c r="AA2413" s="202" t="inlineStr">
        <is>
          <t>https://osv.dev/vulnerability/GHSA-5f2r-qp73-37mr</t>
        </is>
      </c>
      <c r="AB2413" s="202" t="inlineStr">
        <is>
          <t>NONE</t>
        </is>
      </c>
      <c r="AC2413" s="202" t="n">
        <v>0</v>
      </c>
      <c r="AD2413" s="202" t="inlineStr"/>
    </row>
    <row r="2414">
      <c r="A2414" s="202" t="inlineStr">
        <is>
          <t>HUNTR_AI_CVE</t>
        </is>
      </c>
      <c r="B2414" s="202" t="inlineStr">
        <is>
          <t>CVE-2021-29572</t>
        </is>
      </c>
      <c r="C2414" s="202" t="inlineStr">
        <is>
          <t>AI/ML Vulnerability: tensorflow (PyPI): Reference binding to nullptr in `SdcaOptimizer` | Reference binding to nullptr in `SdcaOptimizer`</t>
        </is>
      </c>
      <c r="D2414" s="202" t="n">
        <v>5</v>
      </c>
      <c r="E2414" s="202" t="inlineStr">
        <is>
          <t>LOW</t>
        </is>
      </c>
      <c r="F2414" s="202" t="n">
        <v>4</v>
      </c>
      <c r="G2414" s="202" t="n">
        <v>4</v>
      </c>
      <c r="H2414" s="202" t="inlineStr">
        <is>
          <t>MEDIUM</t>
        </is>
      </c>
      <c r="I2414" s="202" t="n">
        <v>21</v>
      </c>
      <c r="J2414" s="202" t="inlineStr">
        <is>
          <t>NO</t>
        </is>
      </c>
      <c r="K2414" s="202" t="inlineStr">
        <is>
          <t>https://osv.dev/vulnerability/GHSA-5gqf-456p-4836</t>
        </is>
      </c>
      <c r="L2414" s="202" t="inlineStr">
        <is>
          <t>2026-02-04</t>
        </is>
      </c>
      <c r="M2414" s="202" t="inlineStr">
        <is>
          <t>UPDATE_PACKAGE</t>
        </is>
      </c>
      <c r="N2414" s="202" t="inlineStr"/>
      <c r="O2414" s="202" t="inlineStr">
        <is>
          <t>Update AI/ML library to patched version | Review model pipeline inputs/outputs</t>
        </is>
      </c>
      <c r="P2414" s="202" t="inlineStr">
        <is>
          <t>AI/ML Framework — see Huntr advisory</t>
        </is>
      </c>
      <c r="Q2414" s="202" t="inlineStr">
        <is>
          <t>P3</t>
        </is>
      </c>
      <c r="R2414" s="202" t="inlineStr">
        <is>
          <t>🔍 Investigate and apply appropriate controls</t>
        </is>
      </c>
      <c r="S2414" s="202" t="inlineStr">
        <is>
          <t>Huntr AI/ML security disclosure</t>
        </is>
      </c>
      <c r="T2414" s="202" t="n">
        <v>0</v>
      </c>
      <c r="U2414" s="202" t="n">
        <v>0</v>
      </c>
      <c r="V2414" s="202" t="inlineStr">
        <is>
          <t>T1195:Supply Chain Compromise</t>
        </is>
      </c>
      <c r="W2414" s="202" t="n">
        <v>2</v>
      </c>
      <c r="X2414" s="202" t="inlineStr">
        <is>
          <t>MEDIUM (52%)</t>
        </is>
      </c>
      <c r="Y2414" s="202" t="inlineStr">
        <is>
          <t>YES</t>
        </is>
      </c>
      <c r="Z2414" s="202" t="inlineStr">
        <is>
          <t>PATCH_AVAILABLE</t>
        </is>
      </c>
      <c r="AA2414" s="202" t="inlineStr">
        <is>
          <t>https://osv.dev/vulnerability/GHSA-5gqf-456p-4836</t>
        </is>
      </c>
      <c r="AB2414" s="202" t="inlineStr">
        <is>
          <t>NONE</t>
        </is>
      </c>
      <c r="AC2414" s="202" t="n">
        <v>0</v>
      </c>
      <c r="AD2414" s="202" t="inlineStr"/>
    </row>
    <row r="2415">
      <c r="A2415" s="202" t="inlineStr">
        <is>
          <t>HUNTR_AI_CVE</t>
        </is>
      </c>
      <c r="B2415" s="202" t="inlineStr">
        <is>
          <t>CVE-2021-37672</t>
        </is>
      </c>
      <c r="C2415" s="202" t="inlineStr">
        <is>
          <t>AI/ML Vulnerability: tensorflow (PyPI): Heap OOB in `SdcaOptimizerV2` | Heap OOB in `SdcaOptimizerV2`</t>
        </is>
      </c>
      <c r="D2415" s="202" t="n">
        <v>5</v>
      </c>
      <c r="E2415" s="202" t="inlineStr">
        <is>
          <t>LOW</t>
        </is>
      </c>
      <c r="F2415" s="202" t="n">
        <v>4</v>
      </c>
      <c r="G2415" s="202" t="n">
        <v>4</v>
      </c>
      <c r="H2415" s="202" t="inlineStr">
        <is>
          <t>MEDIUM</t>
        </is>
      </c>
      <c r="I2415" s="202" t="n">
        <v>21</v>
      </c>
      <c r="J2415" s="202" t="inlineStr">
        <is>
          <t>NO</t>
        </is>
      </c>
      <c r="K2415" s="202" t="inlineStr">
        <is>
          <t>https://osv.dev/vulnerability/GHSA-5hj3-vjjf-f5m7</t>
        </is>
      </c>
      <c r="L2415" s="202" t="inlineStr">
        <is>
          <t>2026-02-04</t>
        </is>
      </c>
      <c r="M2415" s="202" t="inlineStr">
        <is>
          <t>UPDATE_PACKAGE</t>
        </is>
      </c>
      <c r="N2415" s="202" t="inlineStr"/>
      <c r="O2415" s="202" t="inlineStr">
        <is>
          <t>Update AI/ML library to patched version | Review model pipeline inputs/outputs</t>
        </is>
      </c>
      <c r="P2415" s="202" t="inlineStr">
        <is>
          <t>AI/ML Framework — see Huntr advisory</t>
        </is>
      </c>
      <c r="Q2415" s="202" t="inlineStr">
        <is>
          <t>P3</t>
        </is>
      </c>
      <c r="R2415" s="202" t="inlineStr">
        <is>
          <t>🔍 Investigate and apply appropriate controls</t>
        </is>
      </c>
      <c r="S2415" s="202" t="inlineStr">
        <is>
          <t>Huntr AI/ML security disclosure</t>
        </is>
      </c>
      <c r="T2415" s="202" t="n">
        <v>0</v>
      </c>
      <c r="U2415" s="202" t="n">
        <v>0</v>
      </c>
      <c r="V2415" s="202" t="inlineStr">
        <is>
          <t>T1195:Supply Chain Compromise</t>
        </is>
      </c>
      <c r="W2415" s="202" t="n">
        <v>2</v>
      </c>
      <c r="X2415" s="202" t="inlineStr">
        <is>
          <t>MEDIUM (52%)</t>
        </is>
      </c>
      <c r="Y2415" s="202" t="inlineStr">
        <is>
          <t>YES</t>
        </is>
      </c>
      <c r="Z2415" s="202" t="inlineStr">
        <is>
          <t>PATCH_AVAILABLE</t>
        </is>
      </c>
      <c r="AA2415" s="202" t="inlineStr">
        <is>
          <t>https://osv.dev/vulnerability/GHSA-5hj3-vjjf-f5m7</t>
        </is>
      </c>
      <c r="AB2415" s="202" t="inlineStr">
        <is>
          <t>NONE</t>
        </is>
      </c>
      <c r="AC2415" s="202" t="n">
        <v>0</v>
      </c>
      <c r="AD2415" s="202" t="inlineStr"/>
    </row>
    <row r="2416">
      <c r="A2416" s="202" t="inlineStr">
        <is>
          <t>HUNTR_AI_CVE</t>
        </is>
      </c>
      <c r="B2416" s="202" t="inlineStr">
        <is>
          <t>CVE-2021-41199</t>
        </is>
      </c>
      <c r="C2416" s="202" t="inlineStr">
        <is>
          <t>AI/ML Vulnerability: tensorflow (PyPI): Overflow/crash in `tf.image.resize` when size is large | Overflow/crash in `tf.image.resize` when size is large</t>
        </is>
      </c>
      <c r="D2416" s="202" t="n">
        <v>5</v>
      </c>
      <c r="E2416" s="202" t="inlineStr">
        <is>
          <t>LOW</t>
        </is>
      </c>
      <c r="F2416" s="202" t="n">
        <v>4</v>
      </c>
      <c r="G2416" s="202" t="n">
        <v>4</v>
      </c>
      <c r="H2416" s="202" t="inlineStr">
        <is>
          <t>MEDIUM</t>
        </is>
      </c>
      <c r="I2416" s="202" t="n">
        <v>21</v>
      </c>
      <c r="J2416" s="202" t="inlineStr">
        <is>
          <t>NO</t>
        </is>
      </c>
      <c r="K2416" s="202" t="inlineStr">
        <is>
          <t>https://osv.dev/vulnerability/GHSA-5hx2-qx8j-qjqm</t>
        </is>
      </c>
      <c r="L2416" s="202" t="inlineStr">
        <is>
          <t>2026-02-04</t>
        </is>
      </c>
      <c r="M2416" s="202" t="inlineStr">
        <is>
          <t>UPDATE_PACKAGE</t>
        </is>
      </c>
      <c r="N2416" s="202" t="inlineStr"/>
      <c r="O2416" s="202" t="inlineStr">
        <is>
          <t>Update AI/ML library to patched version | Review model pipeline inputs/outputs</t>
        </is>
      </c>
      <c r="P2416" s="202" t="inlineStr">
        <is>
          <t>AI/ML Framework — see Huntr advisory</t>
        </is>
      </c>
      <c r="Q2416" s="202" t="inlineStr">
        <is>
          <t>P3</t>
        </is>
      </c>
      <c r="R2416" s="202" t="inlineStr">
        <is>
          <t>🔍 Investigate and apply appropriate controls</t>
        </is>
      </c>
      <c r="S2416" s="202" t="inlineStr">
        <is>
          <t>Huntr AI/ML security disclosure</t>
        </is>
      </c>
      <c r="T2416" s="202" t="n">
        <v>0</v>
      </c>
      <c r="U2416" s="202" t="n">
        <v>0</v>
      </c>
      <c r="V2416" s="202" t="inlineStr">
        <is>
          <t>T1195:Supply Chain Compromise</t>
        </is>
      </c>
      <c r="W2416" s="202" t="n">
        <v>2</v>
      </c>
      <c r="X2416" s="202" t="inlineStr">
        <is>
          <t>MEDIUM (52%)</t>
        </is>
      </c>
      <c r="Y2416" s="202" t="inlineStr">
        <is>
          <t>YES</t>
        </is>
      </c>
      <c r="Z2416" s="202" t="inlineStr">
        <is>
          <t>PATCH_AVAILABLE</t>
        </is>
      </c>
      <c r="AA2416" s="202" t="inlineStr">
        <is>
          <t>https://osv.dev/vulnerability/GHSA-5hx2-qx8j-qjqm</t>
        </is>
      </c>
      <c r="AB2416" s="202" t="inlineStr">
        <is>
          <t>NONE</t>
        </is>
      </c>
      <c r="AC2416" s="202" t="n">
        <v>0</v>
      </c>
      <c r="AD2416" s="202" t="inlineStr"/>
    </row>
    <row r="2417">
      <c r="A2417" s="202" t="inlineStr">
        <is>
          <t>HUNTR_AI_CVE</t>
        </is>
      </c>
      <c r="B2417" s="202" t="inlineStr">
        <is>
          <t>CVE-2022-23566</t>
        </is>
      </c>
      <c r="C2417" s="202" t="inlineStr">
        <is>
          <t>AI/ML Vulnerability: tensorflow (PyPI): Out of bounds write in Tensorflow | Out of bounds write in Tensorflow</t>
        </is>
      </c>
      <c r="D2417" s="202" t="n">
        <v>5</v>
      </c>
      <c r="E2417" s="202" t="inlineStr">
        <is>
          <t>LOW</t>
        </is>
      </c>
      <c r="F2417" s="202" t="n">
        <v>4</v>
      </c>
      <c r="G2417" s="202" t="n">
        <v>4</v>
      </c>
      <c r="H2417" s="202" t="inlineStr">
        <is>
          <t>MEDIUM</t>
        </is>
      </c>
      <c r="I2417" s="202" t="n">
        <v>21</v>
      </c>
      <c r="J2417" s="202" t="inlineStr">
        <is>
          <t>NO</t>
        </is>
      </c>
      <c r="K2417" s="202" t="inlineStr">
        <is>
          <t>https://osv.dev/vulnerability/GHSA-5qw5-89mw-wcg2</t>
        </is>
      </c>
      <c r="L2417" s="202" t="inlineStr">
        <is>
          <t>2024-11-13</t>
        </is>
      </c>
      <c r="M2417" s="202" t="inlineStr">
        <is>
          <t>UPDATE_PACKAGE</t>
        </is>
      </c>
      <c r="N2417" s="202" t="inlineStr"/>
      <c r="O2417" s="202" t="inlineStr">
        <is>
          <t>Update AI/ML library to patched version | Review model pipeline inputs/outputs</t>
        </is>
      </c>
      <c r="P2417" s="202" t="inlineStr">
        <is>
          <t>AI/ML Framework — see Huntr advisory</t>
        </is>
      </c>
      <c r="Q2417" s="202" t="inlineStr">
        <is>
          <t>P3</t>
        </is>
      </c>
      <c r="R2417" s="202" t="inlineStr">
        <is>
          <t>🔍 Investigate and apply appropriate controls</t>
        </is>
      </c>
      <c r="S2417" s="202" t="inlineStr">
        <is>
          <t>Huntr AI/ML security disclosure</t>
        </is>
      </c>
      <c r="T2417" s="202" t="n">
        <v>0</v>
      </c>
      <c r="U2417" s="202" t="n">
        <v>0</v>
      </c>
      <c r="V2417" s="202" t="inlineStr">
        <is>
          <t>T1195:Supply Chain Compromise</t>
        </is>
      </c>
      <c r="W2417" s="202" t="n">
        <v>2</v>
      </c>
      <c r="X2417" s="202" t="inlineStr">
        <is>
          <t>MEDIUM (52%)</t>
        </is>
      </c>
      <c r="Y2417" s="202" t="inlineStr">
        <is>
          <t>YES</t>
        </is>
      </c>
      <c r="Z2417" s="202" t="inlineStr">
        <is>
          <t>PATCH_AVAILABLE</t>
        </is>
      </c>
      <c r="AA2417" s="202" t="inlineStr">
        <is>
          <t>https://osv.dev/vulnerability/GHSA-5qw5-89mw-wcg2</t>
        </is>
      </c>
      <c r="AB2417" s="202" t="inlineStr">
        <is>
          <t>NONE</t>
        </is>
      </c>
      <c r="AC2417" s="202" t="n">
        <v>0</v>
      </c>
      <c r="AD2417" s="202" t="inlineStr"/>
    </row>
    <row r="2418">
      <c r="A2418" s="202" t="inlineStr">
        <is>
          <t>HUNTR_AI_CVE</t>
        </is>
      </c>
      <c r="B2418" s="202" t="inlineStr">
        <is>
          <t>CVE-2022-29196</t>
        </is>
      </c>
      <c r="C2418" s="202" t="inlineStr">
        <is>
          <t>AI/ML Vulnerability: tensorflow (PyPI): Missing validation causes denial of service via `Conv3DBackpropFilterV2` | Missing validation causes denial of service via `Conv3DBackpropFilterV2`</t>
        </is>
      </c>
      <c r="D2418" s="202" t="n">
        <v>5</v>
      </c>
      <c r="E2418" s="202" t="inlineStr">
        <is>
          <t>LOW</t>
        </is>
      </c>
      <c r="F2418" s="202" t="n">
        <v>4</v>
      </c>
      <c r="G2418" s="202" t="n">
        <v>4</v>
      </c>
      <c r="H2418" s="202" t="inlineStr">
        <is>
          <t>MEDIUM</t>
        </is>
      </c>
      <c r="I2418" s="202" t="n">
        <v>21</v>
      </c>
      <c r="J2418" s="202" t="inlineStr">
        <is>
          <t>NO</t>
        </is>
      </c>
      <c r="K2418" s="202" t="inlineStr">
        <is>
          <t>https://osv.dev/vulnerability/GHSA-5v77-j66x-4c4g</t>
        </is>
      </c>
      <c r="L2418" s="202" t="inlineStr">
        <is>
          <t>2024-02-16</t>
        </is>
      </c>
      <c r="M2418" s="202" t="inlineStr">
        <is>
          <t>UPDATE_PACKAGE</t>
        </is>
      </c>
      <c r="N2418" s="202" t="inlineStr"/>
      <c r="O2418" s="202" t="inlineStr">
        <is>
          <t>Update AI/ML library to patched version | Review model pipeline inputs/outputs</t>
        </is>
      </c>
      <c r="P2418" s="202" t="inlineStr">
        <is>
          <t>AI/ML Framework — see Huntr advisory</t>
        </is>
      </c>
      <c r="Q2418" s="202" t="inlineStr">
        <is>
          <t>P3</t>
        </is>
      </c>
      <c r="R2418" s="202" t="inlineStr">
        <is>
          <t>🔍 Investigate and apply appropriate controls</t>
        </is>
      </c>
      <c r="S2418" s="202" t="inlineStr">
        <is>
          <t>Huntr AI/ML security disclosure</t>
        </is>
      </c>
      <c r="T2418" s="202" t="n">
        <v>0</v>
      </c>
      <c r="U2418" s="202" t="n">
        <v>0</v>
      </c>
      <c r="V2418" s="202" t="inlineStr">
        <is>
          <t>T1195:Supply Chain Compromise</t>
        </is>
      </c>
      <c r="W2418" s="202" t="n">
        <v>2</v>
      </c>
      <c r="X2418" s="202" t="inlineStr">
        <is>
          <t>MEDIUM (52%)</t>
        </is>
      </c>
      <c r="Y2418" s="202" t="inlineStr">
        <is>
          <t>YES</t>
        </is>
      </c>
      <c r="Z2418" s="202" t="inlineStr">
        <is>
          <t>PATCH_AVAILABLE</t>
        </is>
      </c>
      <c r="AA2418" s="202" t="inlineStr">
        <is>
          <t>https://osv.dev/vulnerability/GHSA-5v77-j66x-4c4g</t>
        </is>
      </c>
      <c r="AB2418" s="202" t="inlineStr">
        <is>
          <t>NONE</t>
        </is>
      </c>
      <c r="AC2418" s="202" t="n">
        <v>0</v>
      </c>
      <c r="AD2418" s="202" t="inlineStr"/>
    </row>
    <row r="2419">
      <c r="A2419" s="202" t="inlineStr">
        <is>
          <t>HUNTR_AI_CVE</t>
        </is>
      </c>
      <c r="B2419" s="202" t="inlineStr">
        <is>
          <t>CVE-2023-27579</t>
        </is>
      </c>
      <c r="C2419" s="202" t="inlineStr">
        <is>
          <t>AI/ML Vulnerability: tensorflow (PyPI): TensorFlow has Floating Point Exception in TFLite in conv kernel | TensorFlow has Floating Point Exception in TFLite in conv kernel</t>
        </is>
      </c>
      <c r="D2419" s="202" t="n">
        <v>5</v>
      </c>
      <c r="E2419" s="202" t="inlineStr">
        <is>
          <t>LOW</t>
        </is>
      </c>
      <c r="F2419" s="202" t="n">
        <v>4</v>
      </c>
      <c r="G2419" s="202" t="n">
        <v>4</v>
      </c>
      <c r="H2419" s="202" t="inlineStr">
        <is>
          <t>MEDIUM</t>
        </is>
      </c>
      <c r="I2419" s="202" t="n">
        <v>21</v>
      </c>
      <c r="J2419" s="202" t="inlineStr">
        <is>
          <t>NO</t>
        </is>
      </c>
      <c r="K2419" s="202" t="inlineStr">
        <is>
          <t>https://osv.dev/vulnerability/GHSA-5w96-866f-6rm8</t>
        </is>
      </c>
      <c r="L2419" s="202" t="inlineStr">
        <is>
          <t>2023-12-06</t>
        </is>
      </c>
      <c r="M2419" s="202" t="inlineStr">
        <is>
          <t>UPDATE_PACKAGE</t>
        </is>
      </c>
      <c r="N2419" s="202" t="inlineStr"/>
      <c r="O2419" s="202" t="inlineStr">
        <is>
          <t>Update AI/ML library to patched version | Review model pipeline inputs/outputs</t>
        </is>
      </c>
      <c r="P2419" s="202" t="inlineStr">
        <is>
          <t>AI/ML Framework — see Huntr advisory</t>
        </is>
      </c>
      <c r="Q2419" s="202" t="inlineStr">
        <is>
          <t>P3</t>
        </is>
      </c>
      <c r="R2419" s="202" t="inlineStr">
        <is>
          <t>🔍 Investigate and apply appropriate controls</t>
        </is>
      </c>
      <c r="S2419" s="202" t="inlineStr">
        <is>
          <t>Huntr AI/ML security disclosure</t>
        </is>
      </c>
      <c r="T2419" s="202" t="n">
        <v>0</v>
      </c>
      <c r="U2419" s="202" t="n">
        <v>0</v>
      </c>
      <c r="V2419" s="202" t="inlineStr">
        <is>
          <t>T1195:Supply Chain Compromise</t>
        </is>
      </c>
      <c r="W2419" s="202" t="n">
        <v>2</v>
      </c>
      <c r="X2419" s="202" t="inlineStr">
        <is>
          <t>MEDIUM (52%)</t>
        </is>
      </c>
      <c r="Y2419" s="202" t="inlineStr">
        <is>
          <t>YES</t>
        </is>
      </c>
      <c r="Z2419" s="202" t="inlineStr">
        <is>
          <t>PATCH_AVAILABLE</t>
        </is>
      </c>
      <c r="AA2419" s="202" t="inlineStr">
        <is>
          <t>https://osv.dev/vulnerability/GHSA-5w96-866f-6rm8</t>
        </is>
      </c>
      <c r="AB2419" s="202" t="inlineStr">
        <is>
          <t>NONE</t>
        </is>
      </c>
      <c r="AC2419" s="202" t="n">
        <v>0</v>
      </c>
      <c r="AD2419" s="202" t="inlineStr"/>
    </row>
    <row r="2420">
      <c r="A2420" s="202" t="inlineStr">
        <is>
          <t>HUNTR_AI_CVE</t>
        </is>
      </c>
      <c r="B2420" s="202" t="inlineStr">
        <is>
          <t>CVE-2022-29207</t>
        </is>
      </c>
      <c r="C2420" s="202" t="inlineStr">
        <is>
          <t>AI/ML Vulnerability: tensorflow (PyPI): Undefined behavior when users supply invalid resource handles | Undefined behavior when users supply invalid resource handles</t>
        </is>
      </c>
      <c r="D2420" s="202" t="n">
        <v>5</v>
      </c>
      <c r="E2420" s="202" t="inlineStr">
        <is>
          <t>LOW</t>
        </is>
      </c>
      <c r="F2420" s="202" t="n">
        <v>4</v>
      </c>
      <c r="G2420" s="202" t="n">
        <v>4</v>
      </c>
      <c r="H2420" s="202" t="inlineStr">
        <is>
          <t>MEDIUM</t>
        </is>
      </c>
      <c r="I2420" s="202" t="n">
        <v>21</v>
      </c>
      <c r="J2420" s="202" t="inlineStr">
        <is>
          <t>NO</t>
        </is>
      </c>
      <c r="K2420" s="202" t="inlineStr">
        <is>
          <t>https://osv.dev/vulnerability/GHSA-5wpj-c6f7-24x8</t>
        </is>
      </c>
      <c r="L2420" s="202" t="inlineStr">
        <is>
          <t>2023-12-06</t>
        </is>
      </c>
      <c r="M2420" s="202" t="inlineStr">
        <is>
          <t>UPDATE_PACKAGE</t>
        </is>
      </c>
      <c r="N2420" s="202" t="inlineStr"/>
      <c r="O2420" s="202" t="inlineStr">
        <is>
          <t>Update AI/ML library to patched version | Review model pipeline inputs/outputs</t>
        </is>
      </c>
      <c r="P2420" s="202" t="inlineStr">
        <is>
          <t>AI/ML Framework — see Huntr advisory</t>
        </is>
      </c>
      <c r="Q2420" s="202" t="inlineStr">
        <is>
          <t>P3</t>
        </is>
      </c>
      <c r="R2420" s="202" t="inlineStr">
        <is>
          <t>🔍 Investigate and apply appropriate controls</t>
        </is>
      </c>
      <c r="S2420" s="202" t="inlineStr">
        <is>
          <t>Huntr AI/ML security disclosure</t>
        </is>
      </c>
      <c r="T2420" s="202" t="n">
        <v>0</v>
      </c>
      <c r="U2420" s="202" t="n">
        <v>0</v>
      </c>
      <c r="V2420" s="202" t="inlineStr">
        <is>
          <t>T1195:Supply Chain Compromise</t>
        </is>
      </c>
      <c r="W2420" s="202" t="n">
        <v>2</v>
      </c>
      <c r="X2420" s="202" t="inlineStr">
        <is>
          <t>MEDIUM (52%)</t>
        </is>
      </c>
      <c r="Y2420" s="202" t="inlineStr">
        <is>
          <t>YES</t>
        </is>
      </c>
      <c r="Z2420" s="202" t="inlineStr">
        <is>
          <t>PATCH_AVAILABLE</t>
        </is>
      </c>
      <c r="AA2420" s="202" t="inlineStr">
        <is>
          <t>https://osv.dev/vulnerability/GHSA-5wpj-c6f7-24x8</t>
        </is>
      </c>
      <c r="AB2420" s="202" t="inlineStr">
        <is>
          <t>NONE</t>
        </is>
      </c>
      <c r="AC2420" s="202" t="n">
        <v>0</v>
      </c>
      <c r="AD2420" s="202" t="inlineStr"/>
    </row>
    <row r="2421">
      <c r="A2421" s="202" t="inlineStr">
        <is>
          <t>HUNTR_AI_CVE</t>
        </is>
      </c>
      <c r="B2421" s="202" t="inlineStr">
        <is>
          <t>CVE-2021-37657</t>
        </is>
      </c>
      <c r="C2421" s="202" t="inlineStr">
        <is>
          <t>AI/ML Vulnerability: tensorflow (PyPI): Reference binding to nullptr in `MatrixDiagV*` ops | Reference binding to nullptr in `MatrixDiagV*` ops</t>
        </is>
      </c>
      <c r="D2421" s="202" t="n">
        <v>5</v>
      </c>
      <c r="E2421" s="202" t="inlineStr">
        <is>
          <t>LOW</t>
        </is>
      </c>
      <c r="F2421" s="202" t="n">
        <v>4</v>
      </c>
      <c r="G2421" s="202" t="n">
        <v>4</v>
      </c>
      <c r="H2421" s="202" t="inlineStr">
        <is>
          <t>MEDIUM</t>
        </is>
      </c>
      <c r="I2421" s="202" t="n">
        <v>21</v>
      </c>
      <c r="J2421" s="202" t="inlineStr">
        <is>
          <t>NO</t>
        </is>
      </c>
      <c r="K2421" s="202" t="inlineStr">
        <is>
          <t>https://osv.dev/vulnerability/GHSA-5xwc-mrhx-5g3m</t>
        </is>
      </c>
      <c r="L2421" s="202" t="inlineStr">
        <is>
          <t>2026-02-04</t>
        </is>
      </c>
      <c r="M2421" s="202" t="inlineStr">
        <is>
          <t>UPDATE_PACKAGE</t>
        </is>
      </c>
      <c r="N2421" s="202" t="inlineStr"/>
      <c r="O2421" s="202" t="inlineStr">
        <is>
          <t>Update AI/ML library to patched version | Review model pipeline inputs/outputs</t>
        </is>
      </c>
      <c r="P2421" s="202" t="inlineStr">
        <is>
          <t>AI/ML Framework — see Huntr advisory</t>
        </is>
      </c>
      <c r="Q2421" s="202" t="inlineStr">
        <is>
          <t>P3</t>
        </is>
      </c>
      <c r="R2421" s="202" t="inlineStr">
        <is>
          <t>🔍 Investigate and apply appropriate controls</t>
        </is>
      </c>
      <c r="S2421" s="202" t="inlineStr">
        <is>
          <t>Huntr AI/ML security disclosure</t>
        </is>
      </c>
      <c r="T2421" s="202" t="n">
        <v>0</v>
      </c>
      <c r="U2421" s="202" t="n">
        <v>0</v>
      </c>
      <c r="V2421" s="202" t="inlineStr">
        <is>
          <t>T1195:Supply Chain Compromise</t>
        </is>
      </c>
      <c r="W2421" s="202" t="n">
        <v>2</v>
      </c>
      <c r="X2421" s="202" t="inlineStr">
        <is>
          <t>MEDIUM (52%)</t>
        </is>
      </c>
      <c r="Y2421" s="202" t="inlineStr">
        <is>
          <t>YES</t>
        </is>
      </c>
      <c r="Z2421" s="202" t="inlineStr">
        <is>
          <t>PATCH_AVAILABLE</t>
        </is>
      </c>
      <c r="AA2421" s="202" t="inlineStr">
        <is>
          <t>https://osv.dev/vulnerability/GHSA-5xwc-mrhx-5g3m</t>
        </is>
      </c>
      <c r="AB2421" s="202" t="inlineStr">
        <is>
          <t>NONE</t>
        </is>
      </c>
      <c r="AC2421" s="202" t="n">
        <v>0</v>
      </c>
      <c r="AD2421" s="202" t="inlineStr"/>
    </row>
    <row r="2422">
      <c r="A2422" s="202" t="inlineStr">
        <is>
          <t>HUNTR_AI_CVE</t>
        </is>
      </c>
      <c r="B2422" s="202" t="inlineStr">
        <is>
          <t>CVE-2022-23580</t>
        </is>
      </c>
      <c r="C2422" s="202" t="inlineStr">
        <is>
          <t>AI/ML Vulnerability: tensorflow (PyPI): Abort caused by allocating a vector that is too large in Tensorflow | Abort caused by allocating a vector that is too large in Tensorflow</t>
        </is>
      </c>
      <c r="D2422" s="202" t="n">
        <v>5</v>
      </c>
      <c r="E2422" s="202" t="inlineStr">
        <is>
          <t>LOW</t>
        </is>
      </c>
      <c r="F2422" s="202" t="n">
        <v>4</v>
      </c>
      <c r="G2422" s="202" t="n">
        <v>4</v>
      </c>
      <c r="H2422" s="202" t="inlineStr">
        <is>
          <t>MEDIUM</t>
        </is>
      </c>
      <c r="I2422" s="202" t="n">
        <v>21</v>
      </c>
      <c r="J2422" s="202" t="inlineStr">
        <is>
          <t>NO</t>
        </is>
      </c>
      <c r="K2422" s="202" t="inlineStr">
        <is>
          <t>https://osv.dev/vulnerability/GHSA-627q-g293-49q7</t>
        </is>
      </c>
      <c r="L2422" s="202" t="inlineStr">
        <is>
          <t>2024-11-07</t>
        </is>
      </c>
      <c r="M2422" s="202" t="inlineStr">
        <is>
          <t>UPDATE_PACKAGE</t>
        </is>
      </c>
      <c r="N2422" s="202" t="inlineStr"/>
      <c r="O2422" s="202" t="inlineStr">
        <is>
          <t>Update AI/ML library to patched version | Review model pipeline inputs/outputs</t>
        </is>
      </c>
      <c r="P2422" s="202" t="inlineStr">
        <is>
          <t>AI/ML Framework — see Huntr advisory</t>
        </is>
      </c>
      <c r="Q2422" s="202" t="inlineStr">
        <is>
          <t>P3</t>
        </is>
      </c>
      <c r="R2422" s="202" t="inlineStr">
        <is>
          <t>🔍 Investigate and apply appropriate controls</t>
        </is>
      </c>
      <c r="S2422" s="202" t="inlineStr">
        <is>
          <t>Huntr AI/ML security disclosure</t>
        </is>
      </c>
      <c r="T2422" s="202" t="n">
        <v>0</v>
      </c>
      <c r="U2422" s="202" t="n">
        <v>0</v>
      </c>
      <c r="V2422" s="202" t="inlineStr">
        <is>
          <t>T1195:Supply Chain Compromise</t>
        </is>
      </c>
      <c r="W2422" s="202" t="n">
        <v>2</v>
      </c>
      <c r="X2422" s="202" t="inlineStr">
        <is>
          <t>MEDIUM (52%)</t>
        </is>
      </c>
      <c r="Y2422" s="202" t="inlineStr">
        <is>
          <t>YES</t>
        </is>
      </c>
      <c r="Z2422" s="202" t="inlineStr">
        <is>
          <t>PATCH_AVAILABLE</t>
        </is>
      </c>
      <c r="AA2422" s="202" t="inlineStr">
        <is>
          <t>https://osv.dev/vulnerability/GHSA-627q-g293-49q7</t>
        </is>
      </c>
      <c r="AB2422" s="202" t="inlineStr">
        <is>
          <t>NONE</t>
        </is>
      </c>
      <c r="AC2422" s="202" t="n">
        <v>0</v>
      </c>
      <c r="AD2422" s="202" t="inlineStr"/>
    </row>
    <row r="2423">
      <c r="A2423" s="202" t="inlineStr">
        <is>
          <t>HUNTR_AI_CVE</t>
        </is>
      </c>
      <c r="B2423" s="202" t="inlineStr">
        <is>
          <t>CVE-2021-29518</t>
        </is>
      </c>
      <c r="C2423" s="202" t="inlineStr">
        <is>
          <t>AI/ML Vulnerability: tensorflow (PyPI): Session operations in eager mode lead to null pointer dereferences | Session operations in eager mode lead to null pointer dereferences</t>
        </is>
      </c>
      <c r="D2423" s="202" t="n">
        <v>5</v>
      </c>
      <c r="E2423" s="202" t="inlineStr">
        <is>
          <t>LOW</t>
        </is>
      </c>
      <c r="F2423" s="202" t="n">
        <v>4</v>
      </c>
      <c r="G2423" s="202" t="n">
        <v>4</v>
      </c>
      <c r="H2423" s="202" t="inlineStr">
        <is>
          <t>MEDIUM</t>
        </is>
      </c>
      <c r="I2423" s="202" t="n">
        <v>21</v>
      </c>
      <c r="J2423" s="202" t="inlineStr">
        <is>
          <t>NO</t>
        </is>
      </c>
      <c r="K2423" s="202" t="inlineStr">
        <is>
          <t>https://osv.dev/vulnerability/GHSA-62gx-355r-9fhg</t>
        </is>
      </c>
      <c r="L2423" s="202" t="inlineStr">
        <is>
          <t>2026-02-04</t>
        </is>
      </c>
      <c r="M2423" s="202" t="inlineStr">
        <is>
          <t>UPDATE_PACKAGE</t>
        </is>
      </c>
      <c r="N2423" s="202" t="inlineStr"/>
      <c r="O2423" s="202" t="inlineStr">
        <is>
          <t>Update AI/ML library to patched version | Review model pipeline inputs/outputs</t>
        </is>
      </c>
      <c r="P2423" s="202" t="inlineStr">
        <is>
          <t>AI/ML Framework — see Huntr advisory</t>
        </is>
      </c>
      <c r="Q2423" s="202" t="inlineStr">
        <is>
          <t>P3</t>
        </is>
      </c>
      <c r="R2423" s="202" t="inlineStr">
        <is>
          <t>🔍 Investigate and apply appropriate controls</t>
        </is>
      </c>
      <c r="S2423" s="202" t="inlineStr">
        <is>
          <t>Huntr AI/ML security disclosure</t>
        </is>
      </c>
      <c r="T2423" s="202" t="n">
        <v>0</v>
      </c>
      <c r="U2423" s="202" t="n">
        <v>0</v>
      </c>
      <c r="V2423" s="202" t="inlineStr">
        <is>
          <t>T1195:Supply Chain Compromise</t>
        </is>
      </c>
      <c r="W2423" s="202" t="n">
        <v>2</v>
      </c>
      <c r="X2423" s="202" t="inlineStr">
        <is>
          <t>MEDIUM (52%)</t>
        </is>
      </c>
      <c r="Y2423" s="202" t="inlineStr">
        <is>
          <t>YES</t>
        </is>
      </c>
      <c r="Z2423" s="202" t="inlineStr">
        <is>
          <t>PATCH_AVAILABLE</t>
        </is>
      </c>
      <c r="AA2423" s="202" t="inlineStr">
        <is>
          <t>https://osv.dev/vulnerability/GHSA-62gx-355r-9fhg</t>
        </is>
      </c>
      <c r="AB2423" s="202" t="inlineStr">
        <is>
          <t>NONE</t>
        </is>
      </c>
      <c r="AC2423" s="202" t="n">
        <v>0</v>
      </c>
      <c r="AD2423" s="202" t="inlineStr"/>
    </row>
    <row r="2424">
      <c r="A2424" s="202" t="inlineStr">
        <is>
          <t>HUNTR_AI_CVE</t>
        </is>
      </c>
      <c r="B2424" s="202" t="inlineStr">
        <is>
          <t>CVE-2020-15195</t>
        </is>
      </c>
      <c r="C2424" s="202" t="inlineStr">
        <is>
          <t>AI/ML Vulnerability: tensorflow (PyPI): Heap buffer overflow in Tensorflow | Heap buffer overflow in Tensorflow</t>
        </is>
      </c>
      <c r="D2424" s="202" t="n">
        <v>5</v>
      </c>
      <c r="E2424" s="202" t="inlineStr">
        <is>
          <t>LOW</t>
        </is>
      </c>
      <c r="F2424" s="202" t="n">
        <v>4</v>
      </c>
      <c r="G2424" s="202" t="n">
        <v>4</v>
      </c>
      <c r="H2424" s="202" t="inlineStr">
        <is>
          <t>MEDIUM</t>
        </is>
      </c>
      <c r="I2424" s="202" t="n">
        <v>21</v>
      </c>
      <c r="J2424" s="202" t="inlineStr">
        <is>
          <t>NO</t>
        </is>
      </c>
      <c r="K2424" s="202" t="inlineStr">
        <is>
          <t>https://osv.dev/vulnerability/GHSA-63xm-rx5p-xvqr</t>
        </is>
      </c>
      <c r="L2424" s="202" t="inlineStr">
        <is>
          <t>2026-02-04</t>
        </is>
      </c>
      <c r="M2424" s="202" t="inlineStr">
        <is>
          <t>UPDATE_PACKAGE</t>
        </is>
      </c>
      <c r="N2424" s="202" t="inlineStr"/>
      <c r="O2424" s="202" t="inlineStr">
        <is>
          <t>Update AI/ML library to patched version | Review model pipeline inputs/outputs</t>
        </is>
      </c>
      <c r="P2424" s="202" t="inlineStr">
        <is>
          <t>AI/ML Framework — see Huntr advisory</t>
        </is>
      </c>
      <c r="Q2424" s="202" t="inlineStr">
        <is>
          <t>P3</t>
        </is>
      </c>
      <c r="R2424" s="202" t="inlineStr">
        <is>
          <t>🔍 Investigate and apply appropriate controls</t>
        </is>
      </c>
      <c r="S2424" s="202" t="inlineStr">
        <is>
          <t>Huntr AI/ML security disclosure</t>
        </is>
      </c>
      <c r="T2424" s="202" t="n">
        <v>0</v>
      </c>
      <c r="U2424" s="202" t="n">
        <v>0</v>
      </c>
      <c r="V2424" s="202" t="inlineStr">
        <is>
          <t>T1195:Supply Chain Compromise</t>
        </is>
      </c>
      <c r="W2424" s="202" t="n">
        <v>2</v>
      </c>
      <c r="X2424" s="202" t="inlineStr">
        <is>
          <t>MEDIUM (52%)</t>
        </is>
      </c>
      <c r="Y2424" s="202" t="inlineStr">
        <is>
          <t>YES</t>
        </is>
      </c>
      <c r="Z2424" s="202" t="inlineStr">
        <is>
          <t>PATCH_AVAILABLE</t>
        </is>
      </c>
      <c r="AA2424" s="202" t="inlineStr">
        <is>
          <t>https://osv.dev/vulnerability/GHSA-63xm-rx5p-xvqr</t>
        </is>
      </c>
      <c r="AB2424" s="202" t="inlineStr">
        <is>
          <t>NONE</t>
        </is>
      </c>
      <c r="AC2424" s="202" t="n">
        <v>0</v>
      </c>
      <c r="AD2424" s="202" t="inlineStr"/>
    </row>
    <row r="2425">
      <c r="A2425" s="202" t="inlineStr">
        <is>
          <t>HUNTR_AI_CVE</t>
        </is>
      </c>
      <c r="B2425" s="202" t="inlineStr">
        <is>
          <t>CVE-2022-23568</t>
        </is>
      </c>
      <c r="C2425" s="202" t="inlineStr">
        <is>
          <t>AI/ML Vulnerability: tensorflow (PyPI): Integer overflows in Tensorflow | Integer overflows in Tensorflow</t>
        </is>
      </c>
      <c r="D2425" s="202" t="n">
        <v>5</v>
      </c>
      <c r="E2425" s="202" t="inlineStr">
        <is>
          <t>LOW</t>
        </is>
      </c>
      <c r="F2425" s="202" t="n">
        <v>4</v>
      </c>
      <c r="G2425" s="202" t="n">
        <v>4</v>
      </c>
      <c r="H2425" s="202" t="inlineStr">
        <is>
          <t>MEDIUM</t>
        </is>
      </c>
      <c r="I2425" s="202" t="n">
        <v>21</v>
      </c>
      <c r="J2425" s="202" t="inlineStr">
        <is>
          <t>NO</t>
        </is>
      </c>
      <c r="K2425" s="202" t="inlineStr">
        <is>
          <t>https://osv.dev/vulnerability/GHSA-6445-fm66-fvq2</t>
        </is>
      </c>
      <c r="L2425" s="202" t="inlineStr">
        <is>
          <t>2024-11-13</t>
        </is>
      </c>
      <c r="M2425" s="202" t="inlineStr">
        <is>
          <t>UPDATE_PACKAGE</t>
        </is>
      </c>
      <c r="N2425" s="202" t="inlineStr"/>
      <c r="O2425" s="202" t="inlineStr">
        <is>
          <t>Update AI/ML library to patched version | Review model pipeline inputs/outputs</t>
        </is>
      </c>
      <c r="P2425" s="202" t="inlineStr">
        <is>
          <t>AI/ML Framework — see Huntr advisory</t>
        </is>
      </c>
      <c r="Q2425" s="202" t="inlineStr">
        <is>
          <t>P3</t>
        </is>
      </c>
      <c r="R2425" s="202" t="inlineStr">
        <is>
          <t>🔍 Investigate and apply appropriate controls</t>
        </is>
      </c>
      <c r="S2425" s="202" t="inlineStr">
        <is>
          <t>Huntr AI/ML security disclosure</t>
        </is>
      </c>
      <c r="T2425" s="202" t="n">
        <v>0</v>
      </c>
      <c r="U2425" s="202" t="n">
        <v>0</v>
      </c>
      <c r="V2425" s="202" t="inlineStr">
        <is>
          <t>T1195:Supply Chain Compromise</t>
        </is>
      </c>
      <c r="W2425" s="202" t="n">
        <v>2</v>
      </c>
      <c r="X2425" s="202" t="inlineStr">
        <is>
          <t>MEDIUM (52%)</t>
        </is>
      </c>
      <c r="Y2425" s="202" t="inlineStr">
        <is>
          <t>YES</t>
        </is>
      </c>
      <c r="Z2425" s="202" t="inlineStr">
        <is>
          <t>PATCH_AVAILABLE</t>
        </is>
      </c>
      <c r="AA2425" s="202" t="inlineStr">
        <is>
          <t>https://osv.dev/vulnerability/GHSA-6445-fm66-fvq2</t>
        </is>
      </c>
      <c r="AB2425" s="202" t="inlineStr">
        <is>
          <t>NONE</t>
        </is>
      </c>
      <c r="AC2425" s="202" t="n">
        <v>0</v>
      </c>
      <c r="AD2425" s="202" t="inlineStr"/>
    </row>
    <row r="2426">
      <c r="A2426" s="202" t="inlineStr">
        <is>
          <t>HUNTR_AI_CVE</t>
        </is>
      </c>
      <c r="B2426" s="202" t="inlineStr">
        <is>
          <t>CVE-2023-25673</t>
        </is>
      </c>
      <c r="C2426" s="202" t="inlineStr">
        <is>
          <t xml:space="preserve">AI/ML Vulnerability: tensorflow (PyPI): TensorFlow has Floating Point Exception in TensorListSplit with XLA  | TensorFlow has Floating Point Exception in TensorListSplit with XLA </t>
        </is>
      </c>
      <c r="D2426" s="202" t="n">
        <v>5</v>
      </c>
      <c r="E2426" s="202" t="inlineStr">
        <is>
          <t>LOW</t>
        </is>
      </c>
      <c r="F2426" s="202" t="n">
        <v>4</v>
      </c>
      <c r="G2426" s="202" t="n">
        <v>4</v>
      </c>
      <c r="H2426" s="202" t="inlineStr">
        <is>
          <t>MEDIUM</t>
        </is>
      </c>
      <c r="I2426" s="202" t="n">
        <v>21</v>
      </c>
      <c r="J2426" s="202" t="inlineStr">
        <is>
          <t>NO</t>
        </is>
      </c>
      <c r="K2426" s="202" t="inlineStr">
        <is>
          <t>https://osv.dev/vulnerability/GHSA-647v-r7qq-24fh</t>
        </is>
      </c>
      <c r="L2426" s="202" t="inlineStr">
        <is>
          <t>2023-12-06</t>
        </is>
      </c>
      <c r="M2426" s="202" t="inlineStr">
        <is>
          <t>UPDATE_PACKAGE</t>
        </is>
      </c>
      <c r="N2426" s="202" t="inlineStr"/>
      <c r="O2426" s="202" t="inlineStr">
        <is>
          <t>Update AI/ML library to patched version | Review model pipeline inputs/outputs</t>
        </is>
      </c>
      <c r="P2426" s="202" t="inlineStr">
        <is>
          <t>AI/ML Framework — see Huntr advisory</t>
        </is>
      </c>
      <c r="Q2426" s="202" t="inlineStr">
        <is>
          <t>P3</t>
        </is>
      </c>
      <c r="R2426" s="202" t="inlineStr">
        <is>
          <t>🔍 Investigate and apply appropriate controls</t>
        </is>
      </c>
      <c r="S2426" s="202" t="inlineStr">
        <is>
          <t>Huntr AI/ML security disclosure</t>
        </is>
      </c>
      <c r="T2426" s="202" t="n">
        <v>0</v>
      </c>
      <c r="U2426" s="202" t="n">
        <v>0</v>
      </c>
      <c r="V2426" s="202" t="inlineStr">
        <is>
          <t>T1195:Supply Chain Compromise</t>
        </is>
      </c>
      <c r="W2426" s="202" t="n">
        <v>2</v>
      </c>
      <c r="X2426" s="202" t="inlineStr">
        <is>
          <t>MEDIUM (52%)</t>
        </is>
      </c>
      <c r="Y2426" s="202" t="inlineStr">
        <is>
          <t>YES</t>
        </is>
      </c>
      <c r="Z2426" s="202" t="inlineStr">
        <is>
          <t>PATCH_AVAILABLE</t>
        </is>
      </c>
      <c r="AA2426" s="202" t="inlineStr">
        <is>
          <t>https://osv.dev/vulnerability/GHSA-647v-r7qq-24fh</t>
        </is>
      </c>
      <c r="AB2426" s="202" t="inlineStr">
        <is>
          <t>NONE</t>
        </is>
      </c>
      <c r="AC2426" s="202" t="n">
        <v>0</v>
      </c>
      <c r="AD2426" s="202" t="inlineStr"/>
    </row>
    <row r="2427">
      <c r="A2427" s="202" t="inlineStr">
        <is>
          <t>HUNTR_AI_CVE</t>
        </is>
      </c>
      <c r="B2427" s="202" t="inlineStr">
        <is>
          <t>CVE-2023-25663</t>
        </is>
      </c>
      <c r="C2427" s="202" t="inlineStr">
        <is>
          <t>AI/ML Vulnerability: tensorflow (PyPI): TensorFlow has Null Pointer Error in TensorArrayConcatV2 | TensorFlow has Null Pointer Error in TensorArrayConcatV2</t>
        </is>
      </c>
      <c r="D2427" s="202" t="n">
        <v>5</v>
      </c>
      <c r="E2427" s="202" t="inlineStr">
        <is>
          <t>LOW</t>
        </is>
      </c>
      <c r="F2427" s="202" t="n">
        <v>4</v>
      </c>
      <c r="G2427" s="202" t="n">
        <v>4</v>
      </c>
      <c r="H2427" s="202" t="inlineStr">
        <is>
          <t>MEDIUM</t>
        </is>
      </c>
      <c r="I2427" s="202" t="n">
        <v>21</v>
      </c>
      <c r="J2427" s="202" t="inlineStr">
        <is>
          <t>NO</t>
        </is>
      </c>
      <c r="K2427" s="202" t="inlineStr">
        <is>
          <t>https://osv.dev/vulnerability/GHSA-64jg-wjww-7c5w</t>
        </is>
      </c>
      <c r="L2427" s="202" t="inlineStr">
        <is>
          <t>2023-12-06</t>
        </is>
      </c>
      <c r="M2427" s="202" t="inlineStr">
        <is>
          <t>UPDATE_PACKAGE</t>
        </is>
      </c>
      <c r="N2427" s="202" t="inlineStr"/>
      <c r="O2427" s="202" t="inlineStr">
        <is>
          <t>Update AI/ML library to patched version | Review model pipeline inputs/outputs</t>
        </is>
      </c>
      <c r="P2427" s="202" t="inlineStr">
        <is>
          <t>AI/ML Framework — see Huntr advisory</t>
        </is>
      </c>
      <c r="Q2427" s="202" t="inlineStr">
        <is>
          <t>P3</t>
        </is>
      </c>
      <c r="R2427" s="202" t="inlineStr">
        <is>
          <t>🔍 Investigate and apply appropriate controls</t>
        </is>
      </c>
      <c r="S2427" s="202" t="inlineStr">
        <is>
          <t>Huntr AI/ML security disclosure</t>
        </is>
      </c>
      <c r="T2427" s="202" t="n">
        <v>0</v>
      </c>
      <c r="U2427" s="202" t="n">
        <v>0</v>
      </c>
      <c r="V2427" s="202" t="inlineStr">
        <is>
          <t>T1195:Supply Chain Compromise</t>
        </is>
      </c>
      <c r="W2427" s="202" t="n">
        <v>2</v>
      </c>
      <c r="X2427" s="202" t="inlineStr">
        <is>
          <t>MEDIUM (52%)</t>
        </is>
      </c>
      <c r="Y2427" s="202" t="inlineStr">
        <is>
          <t>YES</t>
        </is>
      </c>
      <c r="Z2427" s="202" t="inlineStr">
        <is>
          <t>PATCH_AVAILABLE</t>
        </is>
      </c>
      <c r="AA2427" s="202" t="inlineStr">
        <is>
          <t>https://osv.dev/vulnerability/GHSA-64jg-wjww-7c5w</t>
        </is>
      </c>
      <c r="AB2427" s="202" t="inlineStr">
        <is>
          <t>NONE</t>
        </is>
      </c>
      <c r="AC2427" s="202" t="n">
        <v>0</v>
      </c>
      <c r="AD2427" s="202" t="inlineStr"/>
    </row>
    <row r="2428">
      <c r="A2428" s="202" t="inlineStr">
        <is>
          <t>HUNTR_AI_CVE</t>
        </is>
      </c>
      <c r="B2428" s="202" t="inlineStr">
        <is>
          <t>CVE-2022-41891</t>
        </is>
      </c>
      <c r="C2428" s="202" t="inlineStr">
        <is>
          <t>AI/ML Vulnerability: tensorflow (PyPI): Segfault in `tf.raw_ops.TensorListConcat` | Segfault in `tf.raw_ops.TensorListConcat`</t>
        </is>
      </c>
      <c r="D2428" s="202" t="n">
        <v>5</v>
      </c>
      <c r="E2428" s="202" t="inlineStr">
        <is>
          <t>LOW</t>
        </is>
      </c>
      <c r="F2428" s="202" t="n">
        <v>4</v>
      </c>
      <c r="G2428" s="202" t="n">
        <v>4</v>
      </c>
      <c r="H2428" s="202" t="inlineStr">
        <is>
          <t>MEDIUM</t>
        </is>
      </c>
      <c r="I2428" s="202" t="n">
        <v>21</v>
      </c>
      <c r="J2428" s="202" t="inlineStr">
        <is>
          <t>NO</t>
        </is>
      </c>
      <c r="K2428" s="202" t="inlineStr">
        <is>
          <t>https://osv.dev/vulnerability/GHSA-66vq-54fq-6jvv</t>
        </is>
      </c>
      <c r="L2428" s="202" t="inlineStr">
        <is>
          <t>2023-12-06</t>
        </is>
      </c>
      <c r="M2428" s="202" t="inlineStr">
        <is>
          <t>UPDATE_PACKAGE</t>
        </is>
      </c>
      <c r="N2428" s="202" t="inlineStr"/>
      <c r="O2428" s="202" t="inlineStr">
        <is>
          <t>Update AI/ML library to patched version | Review model pipeline inputs/outputs</t>
        </is>
      </c>
      <c r="P2428" s="202" t="inlineStr">
        <is>
          <t>AI/ML Framework — see Huntr advisory</t>
        </is>
      </c>
      <c r="Q2428" s="202" t="inlineStr">
        <is>
          <t>P3</t>
        </is>
      </c>
      <c r="R2428" s="202" t="inlineStr">
        <is>
          <t>🔍 Investigate and apply appropriate controls</t>
        </is>
      </c>
      <c r="S2428" s="202" t="inlineStr">
        <is>
          <t>Huntr AI/ML security disclosure</t>
        </is>
      </c>
      <c r="T2428" s="202" t="n">
        <v>0</v>
      </c>
      <c r="U2428" s="202" t="n">
        <v>0</v>
      </c>
      <c r="V2428" s="202" t="inlineStr">
        <is>
          <t>T1195:Supply Chain Compromise</t>
        </is>
      </c>
      <c r="W2428" s="202" t="n">
        <v>2</v>
      </c>
      <c r="X2428" s="202" t="inlineStr">
        <is>
          <t>MEDIUM (52%)</t>
        </is>
      </c>
      <c r="Y2428" s="202" t="inlineStr">
        <is>
          <t>YES</t>
        </is>
      </c>
      <c r="Z2428" s="202" t="inlineStr">
        <is>
          <t>PATCH_AVAILABLE</t>
        </is>
      </c>
      <c r="AA2428" s="202" t="inlineStr">
        <is>
          <t>https://osv.dev/vulnerability/GHSA-66vq-54fq-6jvv</t>
        </is>
      </c>
      <c r="AB2428" s="202" t="inlineStr">
        <is>
          <t>NONE</t>
        </is>
      </c>
      <c r="AC2428" s="202" t="n">
        <v>0</v>
      </c>
      <c r="AD2428" s="202" t="inlineStr"/>
    </row>
    <row r="2429">
      <c r="A2429" s="202" t="inlineStr">
        <is>
          <t>HUNTR_AI_CVE</t>
        </is>
      </c>
      <c r="B2429" s="202" t="inlineStr">
        <is>
          <t>CVE-2022-41893</t>
        </is>
      </c>
      <c r="C2429" s="202" t="inlineStr">
        <is>
          <t>AI/ML Vulnerability: tensorflow (PyPI): `CHECK_EQ` fail in `tf.raw_ops.TensorListResize` | `CHECK_EQ` fail in `tf.raw_ops.TensorListResize`</t>
        </is>
      </c>
      <c r="D2429" s="202" t="n">
        <v>5</v>
      </c>
      <c r="E2429" s="202" t="inlineStr">
        <is>
          <t>LOW</t>
        </is>
      </c>
      <c r="F2429" s="202" t="n">
        <v>4</v>
      </c>
      <c r="G2429" s="202" t="n">
        <v>4</v>
      </c>
      <c r="H2429" s="202" t="inlineStr">
        <is>
          <t>MEDIUM</t>
        </is>
      </c>
      <c r="I2429" s="202" t="n">
        <v>21</v>
      </c>
      <c r="J2429" s="202" t="inlineStr">
        <is>
          <t>NO</t>
        </is>
      </c>
      <c r="K2429" s="202" t="inlineStr">
        <is>
          <t>https://osv.dev/vulnerability/GHSA-67pf-62xr-q35m</t>
        </is>
      </c>
      <c r="L2429" s="202" t="inlineStr">
        <is>
          <t>2023-12-06</t>
        </is>
      </c>
      <c r="M2429" s="202" t="inlineStr">
        <is>
          <t>UPDATE_PACKAGE</t>
        </is>
      </c>
      <c r="N2429" s="202" t="inlineStr"/>
      <c r="O2429" s="202" t="inlineStr">
        <is>
          <t>Update AI/ML library to patched version | Review model pipeline inputs/outputs</t>
        </is>
      </c>
      <c r="P2429" s="202" t="inlineStr">
        <is>
          <t>AI/ML Framework — see Huntr advisory</t>
        </is>
      </c>
      <c r="Q2429" s="202" t="inlineStr">
        <is>
          <t>P3</t>
        </is>
      </c>
      <c r="R2429" s="202" t="inlineStr">
        <is>
          <t>🔍 Investigate and apply appropriate controls</t>
        </is>
      </c>
      <c r="S2429" s="202" t="inlineStr">
        <is>
          <t>Huntr AI/ML security disclosure</t>
        </is>
      </c>
      <c r="T2429" s="202" t="n">
        <v>0</v>
      </c>
      <c r="U2429" s="202" t="n">
        <v>0</v>
      </c>
      <c r="V2429" s="202" t="inlineStr">
        <is>
          <t>T1195:Supply Chain Compromise</t>
        </is>
      </c>
      <c r="W2429" s="202" t="n">
        <v>2</v>
      </c>
      <c r="X2429" s="202" t="inlineStr">
        <is>
          <t>MEDIUM (52%)</t>
        </is>
      </c>
      <c r="Y2429" s="202" t="inlineStr">
        <is>
          <t>YES</t>
        </is>
      </c>
      <c r="Z2429" s="202" t="inlineStr">
        <is>
          <t>PATCH_AVAILABLE</t>
        </is>
      </c>
      <c r="AA2429" s="202" t="inlineStr">
        <is>
          <t>https://osv.dev/vulnerability/GHSA-67pf-62xr-q35m</t>
        </is>
      </c>
      <c r="AB2429" s="202" t="inlineStr">
        <is>
          <t>NONE</t>
        </is>
      </c>
      <c r="AC2429" s="202" t="n">
        <v>0</v>
      </c>
      <c r="AD2429" s="202" t="inlineStr"/>
    </row>
    <row r="2430">
      <c r="A2430" s="202" t="inlineStr">
        <is>
          <t>HUNTR_AI_CVE</t>
        </is>
      </c>
      <c r="B2430" s="202" t="inlineStr">
        <is>
          <t>CVE-2022-35973</t>
        </is>
      </c>
      <c r="C2430" s="202" t="inlineStr">
        <is>
          <t>AI/ML Vulnerability: tensorflow (PyPI): TensorFlow vulnerable to segfault in `QuantizedMatMul` | TensorFlow vulnerable to segfault in `QuantizedMatMul`</t>
        </is>
      </c>
      <c r="D2430" s="202" t="n">
        <v>5</v>
      </c>
      <c r="E2430" s="202" t="inlineStr">
        <is>
          <t>LOW</t>
        </is>
      </c>
      <c r="F2430" s="202" t="n">
        <v>4</v>
      </c>
      <c r="G2430" s="202" t="n">
        <v>4</v>
      </c>
      <c r="H2430" s="202" t="inlineStr">
        <is>
          <t>MEDIUM</t>
        </is>
      </c>
      <c r="I2430" s="202" t="n">
        <v>21</v>
      </c>
      <c r="J2430" s="202" t="inlineStr">
        <is>
          <t>NO</t>
        </is>
      </c>
      <c r="K2430" s="202" t="inlineStr">
        <is>
          <t>https://osv.dev/vulnerability/GHSA-689c-r7h2-fv9v</t>
        </is>
      </c>
      <c r="L2430" s="202" t="inlineStr">
        <is>
          <t>2023-12-06</t>
        </is>
      </c>
      <c r="M2430" s="202" t="inlineStr">
        <is>
          <t>UPDATE_PACKAGE</t>
        </is>
      </c>
      <c r="N2430" s="202" t="inlineStr"/>
      <c r="O2430" s="202" t="inlineStr">
        <is>
          <t>Update AI/ML library to patched version | Review model pipeline inputs/outputs</t>
        </is>
      </c>
      <c r="P2430" s="202" t="inlineStr">
        <is>
          <t>AI/ML Framework — see Huntr advisory</t>
        </is>
      </c>
      <c r="Q2430" s="202" t="inlineStr">
        <is>
          <t>P3</t>
        </is>
      </c>
      <c r="R2430" s="202" t="inlineStr">
        <is>
          <t>🔍 Investigate and apply appropriate controls</t>
        </is>
      </c>
      <c r="S2430" s="202" t="inlineStr">
        <is>
          <t>Huntr AI/ML security disclosure</t>
        </is>
      </c>
      <c r="T2430" s="202" t="n">
        <v>0</v>
      </c>
      <c r="U2430" s="202" t="n">
        <v>0</v>
      </c>
      <c r="V2430" s="202" t="inlineStr">
        <is>
          <t>T1195:Supply Chain Compromise</t>
        </is>
      </c>
      <c r="W2430" s="202" t="n">
        <v>2</v>
      </c>
      <c r="X2430" s="202" t="inlineStr">
        <is>
          <t>MEDIUM (52%)</t>
        </is>
      </c>
      <c r="Y2430" s="202" t="inlineStr">
        <is>
          <t>YES</t>
        </is>
      </c>
      <c r="Z2430" s="202" t="inlineStr">
        <is>
          <t>PATCH_AVAILABLE</t>
        </is>
      </c>
      <c r="AA2430" s="202" t="inlineStr">
        <is>
          <t>https://osv.dev/vulnerability/GHSA-689c-r7h2-fv9v</t>
        </is>
      </c>
      <c r="AB2430" s="202" t="inlineStr">
        <is>
          <t>NONE</t>
        </is>
      </c>
      <c r="AC2430" s="202" t="n">
        <v>0</v>
      </c>
      <c r="AD2430" s="202" t="inlineStr"/>
    </row>
    <row r="2431">
      <c r="A2431" s="202" t="inlineStr">
        <is>
          <t>HUNTR_AI_CVE</t>
        </is>
      </c>
      <c r="B2431" s="202" t="inlineStr">
        <is>
          <t>CVE-2023-25658</t>
        </is>
      </c>
      <c r="C2431" s="202" t="inlineStr">
        <is>
          <t>AI/ML Vulnerability: tensorflow (PyPI): TensorFlow vulnerable to Out-of-Bounds Read in GRUBlockCellGrad | TensorFlow vulnerable to Out-of-Bounds Read in GRUBlockCellGrad</t>
        </is>
      </c>
      <c r="D2431" s="202" t="n">
        <v>5</v>
      </c>
      <c r="E2431" s="202" t="inlineStr">
        <is>
          <t>LOW</t>
        </is>
      </c>
      <c r="F2431" s="202" t="n">
        <v>4</v>
      </c>
      <c r="G2431" s="202" t="n">
        <v>4</v>
      </c>
      <c r="H2431" s="202" t="inlineStr">
        <is>
          <t>MEDIUM</t>
        </is>
      </c>
      <c r="I2431" s="202" t="n">
        <v>21</v>
      </c>
      <c r="J2431" s="202" t="inlineStr">
        <is>
          <t>NO</t>
        </is>
      </c>
      <c r="K2431" s="202" t="inlineStr">
        <is>
          <t>https://osv.dev/vulnerability/GHSA-68v3-g9cm-rmm6</t>
        </is>
      </c>
      <c r="L2431" s="202" t="inlineStr">
        <is>
          <t>2023-12-06</t>
        </is>
      </c>
      <c r="M2431" s="202" t="inlineStr">
        <is>
          <t>UPDATE_PACKAGE</t>
        </is>
      </c>
      <c r="N2431" s="202" t="inlineStr"/>
      <c r="O2431" s="202" t="inlineStr">
        <is>
          <t>Update AI/ML library to patched version | Review model pipeline inputs/outputs</t>
        </is>
      </c>
      <c r="P2431" s="202" t="inlineStr">
        <is>
          <t>AI/ML Framework — see Huntr advisory</t>
        </is>
      </c>
      <c r="Q2431" s="202" t="inlineStr">
        <is>
          <t>P3</t>
        </is>
      </c>
      <c r="R2431" s="202" t="inlineStr">
        <is>
          <t>🔍 Investigate and apply appropriate controls</t>
        </is>
      </c>
      <c r="S2431" s="202" t="inlineStr">
        <is>
          <t>Huntr AI/ML security disclosure</t>
        </is>
      </c>
      <c r="T2431" s="202" t="n">
        <v>0</v>
      </c>
      <c r="U2431" s="202" t="n">
        <v>0</v>
      </c>
      <c r="V2431" s="202" t="inlineStr">
        <is>
          <t>T1195:Supply Chain Compromise</t>
        </is>
      </c>
      <c r="W2431" s="202" t="n">
        <v>2</v>
      </c>
      <c r="X2431" s="202" t="inlineStr">
        <is>
          <t>MEDIUM (52%)</t>
        </is>
      </c>
      <c r="Y2431" s="202" t="inlineStr">
        <is>
          <t>YES</t>
        </is>
      </c>
      <c r="Z2431" s="202" t="inlineStr">
        <is>
          <t>PATCH_AVAILABLE</t>
        </is>
      </c>
      <c r="AA2431" s="202" t="inlineStr">
        <is>
          <t>https://osv.dev/vulnerability/GHSA-68v3-g9cm-rmm6</t>
        </is>
      </c>
      <c r="AB2431" s="202" t="inlineStr">
        <is>
          <t>NONE</t>
        </is>
      </c>
      <c r="AC2431" s="202" t="n">
        <v>0</v>
      </c>
      <c r="AD2431" s="202" t="inlineStr"/>
    </row>
    <row r="2432">
      <c r="A2432" s="202" t="inlineStr">
        <is>
          <t>HUNTR_AI_CVE</t>
        </is>
      </c>
      <c r="B2432" s="202" t="inlineStr">
        <is>
          <t>CVE-2021-29528</t>
        </is>
      </c>
      <c r="C2432" s="202" t="inlineStr">
        <is>
          <t>AI/ML Vulnerability: tensorflow (PyPI): Division by 0 in `QuantizedMul` | Division by 0 in `QuantizedMul`</t>
        </is>
      </c>
      <c r="D2432" s="202" t="n">
        <v>5</v>
      </c>
      <c r="E2432" s="202" t="inlineStr">
        <is>
          <t>LOW</t>
        </is>
      </c>
      <c r="F2432" s="202" t="n">
        <v>4</v>
      </c>
      <c r="G2432" s="202" t="n">
        <v>4</v>
      </c>
      <c r="H2432" s="202" t="inlineStr">
        <is>
          <t>MEDIUM</t>
        </is>
      </c>
      <c r="I2432" s="202" t="n">
        <v>21</v>
      </c>
      <c r="J2432" s="202" t="inlineStr">
        <is>
          <t>NO</t>
        </is>
      </c>
      <c r="K2432" s="202" t="inlineStr">
        <is>
          <t>https://osv.dev/vulnerability/GHSA-6f84-42vf-ppwp</t>
        </is>
      </c>
      <c r="L2432" s="202" t="inlineStr">
        <is>
          <t>2026-02-04</t>
        </is>
      </c>
      <c r="M2432" s="202" t="inlineStr">
        <is>
          <t>UPDATE_PACKAGE</t>
        </is>
      </c>
      <c r="N2432" s="202" t="inlineStr"/>
      <c r="O2432" s="202" t="inlineStr">
        <is>
          <t>Update AI/ML library to patched version | Review model pipeline inputs/outputs</t>
        </is>
      </c>
      <c r="P2432" s="202" t="inlineStr">
        <is>
          <t>AI/ML Framework — see Huntr advisory</t>
        </is>
      </c>
      <c r="Q2432" s="202" t="inlineStr">
        <is>
          <t>P3</t>
        </is>
      </c>
      <c r="R2432" s="202" t="inlineStr">
        <is>
          <t>🔍 Investigate and apply appropriate controls</t>
        </is>
      </c>
      <c r="S2432" s="202" t="inlineStr">
        <is>
          <t>Huntr AI/ML security disclosure</t>
        </is>
      </c>
      <c r="T2432" s="202" t="n">
        <v>0</v>
      </c>
      <c r="U2432" s="202" t="n">
        <v>0</v>
      </c>
      <c r="V2432" s="202" t="inlineStr">
        <is>
          <t>T1195:Supply Chain Compromise</t>
        </is>
      </c>
      <c r="W2432" s="202" t="n">
        <v>2</v>
      </c>
      <c r="X2432" s="202" t="inlineStr">
        <is>
          <t>MEDIUM (52%)</t>
        </is>
      </c>
      <c r="Y2432" s="202" t="inlineStr">
        <is>
          <t>YES</t>
        </is>
      </c>
      <c r="Z2432" s="202" t="inlineStr">
        <is>
          <t>PATCH_AVAILABLE</t>
        </is>
      </c>
      <c r="AA2432" s="202" t="inlineStr">
        <is>
          <t>https://osv.dev/vulnerability/GHSA-6f84-42vf-ppwp</t>
        </is>
      </c>
      <c r="AB2432" s="202" t="inlineStr">
        <is>
          <t>NONE</t>
        </is>
      </c>
      <c r="AC2432" s="202" t="n">
        <v>0</v>
      </c>
      <c r="AD2432" s="202" t="inlineStr"/>
    </row>
    <row r="2433">
      <c r="A2433" s="202" t="inlineStr">
        <is>
          <t>HUNTR_AI_CVE</t>
        </is>
      </c>
      <c r="B2433" s="202" t="inlineStr">
        <is>
          <t>CVE-2021-29578</t>
        </is>
      </c>
      <c r="C2433" s="202" t="inlineStr">
        <is>
          <t>AI/ML Vulnerability: tensorflow (PyPI): Heap buffer overflow in `FractionalAvgPoolGrad` | Heap buffer overflow in `FractionalAvgPoolGrad`</t>
        </is>
      </c>
      <c r="D2433" s="202" t="n">
        <v>5</v>
      </c>
      <c r="E2433" s="202" t="inlineStr">
        <is>
          <t>LOW</t>
        </is>
      </c>
      <c r="F2433" s="202" t="n">
        <v>4</v>
      </c>
      <c r="G2433" s="202" t="n">
        <v>4</v>
      </c>
      <c r="H2433" s="202" t="inlineStr">
        <is>
          <t>MEDIUM</t>
        </is>
      </c>
      <c r="I2433" s="202" t="n">
        <v>21</v>
      </c>
      <c r="J2433" s="202" t="inlineStr">
        <is>
          <t>NO</t>
        </is>
      </c>
      <c r="K2433" s="202" t="inlineStr">
        <is>
          <t>https://osv.dev/vulnerability/GHSA-6f89-8j54-29xf</t>
        </is>
      </c>
      <c r="L2433" s="202" t="inlineStr">
        <is>
          <t>2026-02-04</t>
        </is>
      </c>
      <c r="M2433" s="202" t="inlineStr">
        <is>
          <t>UPDATE_PACKAGE</t>
        </is>
      </c>
      <c r="N2433" s="202" t="inlineStr"/>
      <c r="O2433" s="202" t="inlineStr">
        <is>
          <t>Update AI/ML library to patched version | Review model pipeline inputs/outputs</t>
        </is>
      </c>
      <c r="P2433" s="202" t="inlineStr">
        <is>
          <t>AI/ML Framework — see Huntr advisory</t>
        </is>
      </c>
      <c r="Q2433" s="202" t="inlineStr">
        <is>
          <t>P3</t>
        </is>
      </c>
      <c r="R2433" s="202" t="inlineStr">
        <is>
          <t>🔍 Investigate and apply appropriate controls</t>
        </is>
      </c>
      <c r="S2433" s="202" t="inlineStr">
        <is>
          <t>Huntr AI/ML security disclosure</t>
        </is>
      </c>
      <c r="T2433" s="202" t="n">
        <v>0</v>
      </c>
      <c r="U2433" s="202" t="n">
        <v>0</v>
      </c>
      <c r="V2433" s="202" t="inlineStr">
        <is>
          <t>T1195:Supply Chain Compromise</t>
        </is>
      </c>
      <c r="W2433" s="202" t="n">
        <v>2</v>
      </c>
      <c r="X2433" s="202" t="inlineStr">
        <is>
          <t>MEDIUM (52%)</t>
        </is>
      </c>
      <c r="Y2433" s="202" t="inlineStr">
        <is>
          <t>YES</t>
        </is>
      </c>
      <c r="Z2433" s="202" t="inlineStr">
        <is>
          <t>PATCH_AVAILABLE</t>
        </is>
      </c>
      <c r="AA2433" s="202" t="inlineStr">
        <is>
          <t>https://osv.dev/vulnerability/GHSA-6f89-8j54-29xf</t>
        </is>
      </c>
      <c r="AB2433" s="202" t="inlineStr">
        <is>
          <t>NONE</t>
        </is>
      </c>
      <c r="AC2433" s="202" t="n">
        <v>0</v>
      </c>
      <c r="AD2433" s="202" t="inlineStr"/>
    </row>
    <row r="2434">
      <c r="A2434" s="202" t="inlineStr">
        <is>
          <t>HUNTR_AI_CVE</t>
        </is>
      </c>
      <c r="B2434" s="202" t="inlineStr">
        <is>
          <t>CVE-2021-29544</t>
        </is>
      </c>
      <c r="C2434" s="202" t="inlineStr">
        <is>
          <t>AI/ML Vulnerability: tensorflow (PyPI): CHECK-fail in `QuantizeAndDequantizeV4Grad` | CHECK-fail in `QuantizeAndDequantizeV4Grad`</t>
        </is>
      </c>
      <c r="D2434" s="202" t="n">
        <v>5</v>
      </c>
      <c r="E2434" s="202" t="inlineStr">
        <is>
          <t>LOW</t>
        </is>
      </c>
      <c r="F2434" s="202" t="n">
        <v>4</v>
      </c>
      <c r="G2434" s="202" t="n">
        <v>4</v>
      </c>
      <c r="H2434" s="202" t="inlineStr">
        <is>
          <t>MEDIUM</t>
        </is>
      </c>
      <c r="I2434" s="202" t="n">
        <v>21</v>
      </c>
      <c r="J2434" s="202" t="inlineStr">
        <is>
          <t>NO</t>
        </is>
      </c>
      <c r="K2434" s="202" t="inlineStr">
        <is>
          <t>https://osv.dev/vulnerability/GHSA-6g85-3hm8-83f9</t>
        </is>
      </c>
      <c r="L2434" s="202" t="inlineStr">
        <is>
          <t>2026-02-04</t>
        </is>
      </c>
      <c r="M2434" s="202" t="inlineStr">
        <is>
          <t>UPDATE_PACKAGE</t>
        </is>
      </c>
      <c r="N2434" s="202" t="inlineStr"/>
      <c r="O2434" s="202" t="inlineStr">
        <is>
          <t>Update AI/ML library to patched version | Review model pipeline inputs/outputs</t>
        </is>
      </c>
      <c r="P2434" s="202" t="inlineStr">
        <is>
          <t>AI/ML Framework — see Huntr advisory</t>
        </is>
      </c>
      <c r="Q2434" s="202" t="inlineStr">
        <is>
          <t>P3</t>
        </is>
      </c>
      <c r="R2434" s="202" t="inlineStr">
        <is>
          <t>🔍 Investigate and apply appropriate controls</t>
        </is>
      </c>
      <c r="S2434" s="202" t="inlineStr">
        <is>
          <t>Huntr AI/ML security disclosure</t>
        </is>
      </c>
      <c r="T2434" s="202" t="n">
        <v>0</v>
      </c>
      <c r="U2434" s="202" t="n">
        <v>0</v>
      </c>
      <c r="V2434" s="202" t="inlineStr">
        <is>
          <t>T1195:Supply Chain Compromise</t>
        </is>
      </c>
      <c r="W2434" s="202" t="n">
        <v>2</v>
      </c>
      <c r="X2434" s="202" t="inlineStr">
        <is>
          <t>MEDIUM (52%)</t>
        </is>
      </c>
      <c r="Y2434" s="202" t="inlineStr">
        <is>
          <t>YES</t>
        </is>
      </c>
      <c r="Z2434" s="202" t="inlineStr">
        <is>
          <t>PATCH_AVAILABLE</t>
        </is>
      </c>
      <c r="AA2434" s="202" t="inlineStr">
        <is>
          <t>https://osv.dev/vulnerability/GHSA-6g85-3hm8-83f9</t>
        </is>
      </c>
      <c r="AB2434" s="202" t="inlineStr">
        <is>
          <t>NONE</t>
        </is>
      </c>
      <c r="AC2434" s="202" t="n">
        <v>0</v>
      </c>
      <c r="AD2434" s="202" t="inlineStr"/>
    </row>
    <row r="2435">
      <c r="A2435" s="202" t="inlineStr">
        <is>
          <t>HUNTR_AI_CVE</t>
        </is>
      </c>
      <c r="B2435" s="202" t="inlineStr">
        <is>
          <t>CVE-2022-21728</t>
        </is>
      </c>
      <c r="C2435" s="202" t="inlineStr">
        <is>
          <t>AI/ML Vulnerability: tensorflow (PyPI): Out of bounds read in Tensorflow | Out of bounds read in Tensorflow</t>
        </is>
      </c>
      <c r="D2435" s="202" t="n">
        <v>5</v>
      </c>
      <c r="E2435" s="202" t="inlineStr">
        <is>
          <t>LOW</t>
        </is>
      </c>
      <c r="F2435" s="202" t="n">
        <v>4</v>
      </c>
      <c r="G2435" s="202" t="n">
        <v>4</v>
      </c>
      <c r="H2435" s="202" t="inlineStr">
        <is>
          <t>MEDIUM</t>
        </is>
      </c>
      <c r="I2435" s="202" t="n">
        <v>21</v>
      </c>
      <c r="J2435" s="202" t="inlineStr">
        <is>
          <t>NO</t>
        </is>
      </c>
      <c r="K2435" s="202" t="inlineStr">
        <is>
          <t>https://osv.dev/vulnerability/GHSA-6gmv-pjp9-p8w8</t>
        </is>
      </c>
      <c r="L2435" s="202" t="inlineStr">
        <is>
          <t>2024-11-13</t>
        </is>
      </c>
      <c r="M2435" s="202" t="inlineStr">
        <is>
          <t>UPDATE_PACKAGE</t>
        </is>
      </c>
      <c r="N2435" s="202" t="inlineStr"/>
      <c r="O2435" s="202" t="inlineStr">
        <is>
          <t>Update AI/ML library to patched version | Review model pipeline inputs/outputs</t>
        </is>
      </c>
      <c r="P2435" s="202" t="inlineStr">
        <is>
          <t>AI/ML Framework — see Huntr advisory</t>
        </is>
      </c>
      <c r="Q2435" s="202" t="inlineStr">
        <is>
          <t>P3</t>
        </is>
      </c>
      <c r="R2435" s="202" t="inlineStr">
        <is>
          <t>🔍 Investigate and apply appropriate controls</t>
        </is>
      </c>
      <c r="S2435" s="202" t="inlineStr">
        <is>
          <t>Huntr AI/ML security disclosure</t>
        </is>
      </c>
      <c r="T2435" s="202" t="n">
        <v>0</v>
      </c>
      <c r="U2435" s="202" t="n">
        <v>0</v>
      </c>
      <c r="V2435" s="202" t="inlineStr">
        <is>
          <t>T1195:Supply Chain Compromise</t>
        </is>
      </c>
      <c r="W2435" s="202" t="n">
        <v>2</v>
      </c>
      <c r="X2435" s="202" t="inlineStr">
        <is>
          <t>MEDIUM (52%)</t>
        </is>
      </c>
      <c r="Y2435" s="202" t="inlineStr">
        <is>
          <t>YES</t>
        </is>
      </c>
      <c r="Z2435" s="202" t="inlineStr">
        <is>
          <t>PATCH_AVAILABLE</t>
        </is>
      </c>
      <c r="AA2435" s="202" t="inlineStr">
        <is>
          <t>https://osv.dev/vulnerability/GHSA-6gmv-pjp9-p8w8</t>
        </is>
      </c>
      <c r="AB2435" s="202" t="inlineStr">
        <is>
          <t>NONE</t>
        </is>
      </c>
      <c r="AC2435" s="202" t="n">
        <v>0</v>
      </c>
      <c r="AD2435" s="202" t="inlineStr"/>
    </row>
    <row r="2436">
      <c r="A2436" s="202" t="inlineStr">
        <is>
          <t>HUNTR_AI_CVE</t>
        </is>
      </c>
      <c r="B2436" s="202" t="inlineStr">
        <is>
          <t>CVE-2021-37649</t>
        </is>
      </c>
      <c r="C2436" s="202" t="inlineStr">
        <is>
          <t>AI/ML Vulnerability: tensorflow (PyPI): Null pointer dereference in `UncompressElement` | Null pointer dereference in `UncompressElement`</t>
        </is>
      </c>
      <c r="D2436" s="202" t="n">
        <v>5</v>
      </c>
      <c r="E2436" s="202" t="inlineStr">
        <is>
          <t>LOW</t>
        </is>
      </c>
      <c r="F2436" s="202" t="n">
        <v>4</v>
      </c>
      <c r="G2436" s="202" t="n">
        <v>4</v>
      </c>
      <c r="H2436" s="202" t="inlineStr">
        <is>
          <t>MEDIUM</t>
        </is>
      </c>
      <c r="I2436" s="202" t="n">
        <v>21</v>
      </c>
      <c r="J2436" s="202" t="inlineStr">
        <is>
          <t>NO</t>
        </is>
      </c>
      <c r="K2436" s="202" t="inlineStr">
        <is>
          <t>https://osv.dev/vulnerability/GHSA-6gv8-p3vj-pxvr</t>
        </is>
      </c>
      <c r="L2436" s="202" t="inlineStr">
        <is>
          <t>2026-02-04</t>
        </is>
      </c>
      <c r="M2436" s="202" t="inlineStr">
        <is>
          <t>UPDATE_PACKAGE</t>
        </is>
      </c>
      <c r="N2436" s="202" t="inlineStr"/>
      <c r="O2436" s="202" t="inlineStr">
        <is>
          <t>Update AI/ML library to patched version | Review model pipeline inputs/outputs</t>
        </is>
      </c>
      <c r="P2436" s="202" t="inlineStr">
        <is>
          <t>AI/ML Framework — see Huntr advisory</t>
        </is>
      </c>
      <c r="Q2436" s="202" t="inlineStr">
        <is>
          <t>P3</t>
        </is>
      </c>
      <c r="R2436" s="202" t="inlineStr">
        <is>
          <t>🔍 Investigate and apply appropriate controls</t>
        </is>
      </c>
      <c r="S2436" s="202" t="inlineStr">
        <is>
          <t>Huntr AI/ML security disclosure</t>
        </is>
      </c>
      <c r="T2436" s="202" t="n">
        <v>0</v>
      </c>
      <c r="U2436" s="202" t="n">
        <v>0</v>
      </c>
      <c r="V2436" s="202" t="inlineStr">
        <is>
          <t>T1195:Supply Chain Compromise</t>
        </is>
      </c>
      <c r="W2436" s="202" t="n">
        <v>2</v>
      </c>
      <c r="X2436" s="202" t="inlineStr">
        <is>
          <t>MEDIUM (52%)</t>
        </is>
      </c>
      <c r="Y2436" s="202" t="inlineStr">
        <is>
          <t>YES</t>
        </is>
      </c>
      <c r="Z2436" s="202" t="inlineStr">
        <is>
          <t>PATCH_AVAILABLE</t>
        </is>
      </c>
      <c r="AA2436" s="202" t="inlineStr">
        <is>
          <t>https://osv.dev/vulnerability/GHSA-6gv8-p3vj-pxvr</t>
        </is>
      </c>
      <c r="AB2436" s="202" t="inlineStr">
        <is>
          <t>NONE</t>
        </is>
      </c>
      <c r="AC2436" s="202" t="n">
        <v>0</v>
      </c>
      <c r="AD2436" s="202" t="inlineStr"/>
    </row>
    <row r="2437">
      <c r="A2437" s="202" t="inlineStr">
        <is>
          <t>HUNTR_AI_CVE</t>
        </is>
      </c>
      <c r="B2437" s="202" t="inlineStr">
        <is>
          <t>CVE-2023-25664</t>
        </is>
      </c>
      <c r="C2437" s="202" t="inlineStr">
        <is>
          <t xml:space="preserve">AI/ML Vulnerability: tensorflow (PyPI): TensorFlow has Heap-buffer-overflow in AvgPoolGrad  | TensorFlow has Heap-buffer-overflow in AvgPoolGrad </t>
        </is>
      </c>
      <c r="D2437" s="202" t="n">
        <v>5</v>
      </c>
      <c r="E2437" s="202" t="inlineStr">
        <is>
          <t>LOW</t>
        </is>
      </c>
      <c r="F2437" s="202" t="n">
        <v>4</v>
      </c>
      <c r="G2437" s="202" t="n">
        <v>4</v>
      </c>
      <c r="H2437" s="202" t="inlineStr">
        <is>
          <t>MEDIUM</t>
        </is>
      </c>
      <c r="I2437" s="202" t="n">
        <v>21</v>
      </c>
      <c r="J2437" s="202" t="inlineStr">
        <is>
          <t>NO</t>
        </is>
      </c>
      <c r="K2437" s="202" t="inlineStr">
        <is>
          <t>https://osv.dev/vulnerability/GHSA-6hg6-5c2q-7rcr</t>
        </is>
      </c>
      <c r="L2437" s="202" t="inlineStr">
        <is>
          <t>2023-12-06</t>
        </is>
      </c>
      <c r="M2437" s="202" t="inlineStr">
        <is>
          <t>UPDATE_PACKAGE</t>
        </is>
      </c>
      <c r="N2437" s="202" t="inlineStr"/>
      <c r="O2437" s="202" t="inlineStr">
        <is>
          <t>Update AI/ML library to patched version | Review model pipeline inputs/outputs</t>
        </is>
      </c>
      <c r="P2437" s="202" t="inlineStr">
        <is>
          <t>AI/ML Framework — see Huntr advisory</t>
        </is>
      </c>
      <c r="Q2437" s="202" t="inlineStr">
        <is>
          <t>P3</t>
        </is>
      </c>
      <c r="R2437" s="202" t="inlineStr">
        <is>
          <t>🔍 Investigate and apply appropriate controls</t>
        </is>
      </c>
      <c r="S2437" s="202" t="inlineStr">
        <is>
          <t>Huntr AI/ML security disclosure</t>
        </is>
      </c>
      <c r="T2437" s="202" t="n">
        <v>0</v>
      </c>
      <c r="U2437" s="202" t="n">
        <v>0</v>
      </c>
      <c r="V2437" s="202" t="inlineStr">
        <is>
          <t>T1195:Supply Chain Compromise</t>
        </is>
      </c>
      <c r="W2437" s="202" t="n">
        <v>2</v>
      </c>
      <c r="X2437" s="202" t="inlineStr">
        <is>
          <t>MEDIUM (52%)</t>
        </is>
      </c>
      <c r="Y2437" s="202" t="inlineStr">
        <is>
          <t>YES</t>
        </is>
      </c>
      <c r="Z2437" s="202" t="inlineStr">
        <is>
          <t>PATCH_AVAILABLE</t>
        </is>
      </c>
      <c r="AA2437" s="202" t="inlineStr">
        <is>
          <t>https://osv.dev/vulnerability/GHSA-6hg6-5c2q-7rcr</t>
        </is>
      </c>
      <c r="AB2437" s="202" t="inlineStr">
        <is>
          <t>NONE</t>
        </is>
      </c>
      <c r="AC2437" s="202" t="n">
        <v>0</v>
      </c>
      <c r="AD2437" s="202" t="inlineStr"/>
    </row>
    <row r="2438">
      <c r="A2438" s="202" t="inlineStr">
        <is>
          <t>HUNTR_AI_CVE</t>
        </is>
      </c>
      <c r="B2438" s="202" t="inlineStr">
        <is>
          <t>CVE-2021-41209</t>
        </is>
      </c>
      <c r="C2438" s="202" t="inlineStr">
        <is>
          <t>AI/ML Vulnerability: tensorflow (PyPI): FPE in convolutions with zero size filters | FPE in convolutions with zero size filters</t>
        </is>
      </c>
      <c r="D2438" s="202" t="n">
        <v>5</v>
      </c>
      <c r="E2438" s="202" t="inlineStr">
        <is>
          <t>LOW</t>
        </is>
      </c>
      <c r="F2438" s="202" t="n">
        <v>4</v>
      </c>
      <c r="G2438" s="202" t="n">
        <v>4</v>
      </c>
      <c r="H2438" s="202" t="inlineStr">
        <is>
          <t>MEDIUM</t>
        </is>
      </c>
      <c r="I2438" s="202" t="n">
        <v>21</v>
      </c>
      <c r="J2438" s="202" t="inlineStr">
        <is>
          <t>NO</t>
        </is>
      </c>
      <c r="K2438" s="202" t="inlineStr">
        <is>
          <t>https://osv.dev/vulnerability/GHSA-6hpv-v2rx-c5g6</t>
        </is>
      </c>
      <c r="L2438" s="202" t="inlineStr">
        <is>
          <t>2026-02-04</t>
        </is>
      </c>
      <c r="M2438" s="202" t="inlineStr">
        <is>
          <t>UPDATE_PACKAGE</t>
        </is>
      </c>
      <c r="N2438" s="202" t="inlineStr"/>
      <c r="O2438" s="202" t="inlineStr">
        <is>
          <t>Update AI/ML library to patched version | Review model pipeline inputs/outputs</t>
        </is>
      </c>
      <c r="P2438" s="202" t="inlineStr">
        <is>
          <t>AI/ML Framework — see Huntr advisory</t>
        </is>
      </c>
      <c r="Q2438" s="202" t="inlineStr">
        <is>
          <t>P3</t>
        </is>
      </c>
      <c r="R2438" s="202" t="inlineStr">
        <is>
          <t>🔍 Investigate and apply appropriate controls</t>
        </is>
      </c>
      <c r="S2438" s="202" t="inlineStr">
        <is>
          <t>Huntr AI/ML security disclosure</t>
        </is>
      </c>
      <c r="T2438" s="202" t="n">
        <v>0</v>
      </c>
      <c r="U2438" s="202" t="n">
        <v>0</v>
      </c>
      <c r="V2438" s="202" t="inlineStr">
        <is>
          <t>T1195:Supply Chain Compromise</t>
        </is>
      </c>
      <c r="W2438" s="202" t="n">
        <v>2</v>
      </c>
      <c r="X2438" s="202" t="inlineStr">
        <is>
          <t>MEDIUM (52%)</t>
        </is>
      </c>
      <c r="Y2438" s="202" t="inlineStr">
        <is>
          <t>YES</t>
        </is>
      </c>
      <c r="Z2438" s="202" t="inlineStr">
        <is>
          <t>PATCH_AVAILABLE</t>
        </is>
      </c>
      <c r="AA2438" s="202" t="inlineStr">
        <is>
          <t>https://osv.dev/vulnerability/GHSA-6hpv-v2rx-c5g6</t>
        </is>
      </c>
      <c r="AB2438" s="202" t="inlineStr">
        <is>
          <t>NONE</t>
        </is>
      </c>
      <c r="AC2438" s="202" t="n">
        <v>0</v>
      </c>
      <c r="AD2438" s="202" t="inlineStr"/>
    </row>
    <row r="2439">
      <c r="A2439" s="202" t="inlineStr">
        <is>
          <t>HUNTR_AI_CVE</t>
        </is>
      </c>
      <c r="B2439" s="202" t="inlineStr">
        <is>
          <t>CVE-2021-29534</t>
        </is>
      </c>
      <c r="C2439" s="202" t="inlineStr">
        <is>
          <t>AI/ML Vulnerability: tensorflow (PyPI): CHECK-fail in SparseConcat | CHECK-fail in SparseConcat</t>
        </is>
      </c>
      <c r="D2439" s="202" t="n">
        <v>5</v>
      </c>
      <c r="E2439" s="202" t="inlineStr">
        <is>
          <t>LOW</t>
        </is>
      </c>
      <c r="F2439" s="202" t="n">
        <v>4</v>
      </c>
      <c r="G2439" s="202" t="n">
        <v>4</v>
      </c>
      <c r="H2439" s="202" t="inlineStr">
        <is>
          <t>MEDIUM</t>
        </is>
      </c>
      <c r="I2439" s="202" t="n">
        <v>21</v>
      </c>
      <c r="J2439" s="202" t="inlineStr">
        <is>
          <t>NO</t>
        </is>
      </c>
      <c r="K2439" s="202" t="inlineStr">
        <is>
          <t>https://osv.dev/vulnerability/GHSA-6j9c-grc6-5m6g</t>
        </is>
      </c>
      <c r="L2439" s="202" t="inlineStr">
        <is>
          <t>2026-02-04</t>
        </is>
      </c>
      <c r="M2439" s="202" t="inlineStr">
        <is>
          <t>UPDATE_PACKAGE</t>
        </is>
      </c>
      <c r="N2439" s="202" t="inlineStr"/>
      <c r="O2439" s="202" t="inlineStr">
        <is>
          <t>Update AI/ML library to patched version | Review model pipeline inputs/outputs</t>
        </is>
      </c>
      <c r="P2439" s="202" t="inlineStr">
        <is>
          <t>AI/ML Framework — see Huntr advisory</t>
        </is>
      </c>
      <c r="Q2439" s="202" t="inlineStr">
        <is>
          <t>P3</t>
        </is>
      </c>
      <c r="R2439" s="202" t="inlineStr">
        <is>
          <t>🔍 Investigate and apply appropriate controls</t>
        </is>
      </c>
      <c r="S2439" s="202" t="inlineStr">
        <is>
          <t>Huntr AI/ML security disclosure</t>
        </is>
      </c>
      <c r="T2439" s="202" t="n">
        <v>0</v>
      </c>
      <c r="U2439" s="202" t="n">
        <v>0</v>
      </c>
      <c r="V2439" s="202" t="inlineStr">
        <is>
          <t>T1195:Supply Chain Compromise</t>
        </is>
      </c>
      <c r="W2439" s="202" t="n">
        <v>2</v>
      </c>
      <c r="X2439" s="202" t="inlineStr">
        <is>
          <t>MEDIUM (52%)</t>
        </is>
      </c>
      <c r="Y2439" s="202" t="inlineStr">
        <is>
          <t>YES</t>
        </is>
      </c>
      <c r="Z2439" s="202" t="inlineStr">
        <is>
          <t>PATCH_AVAILABLE</t>
        </is>
      </c>
      <c r="AA2439" s="202" t="inlineStr">
        <is>
          <t>https://osv.dev/vulnerability/GHSA-6j9c-grc6-5m6g</t>
        </is>
      </c>
      <c r="AB2439" s="202" t="inlineStr">
        <is>
          <t>NONE</t>
        </is>
      </c>
      <c r="AC2439" s="202" t="n">
        <v>0</v>
      </c>
      <c r="AD2439" s="202" t="inlineStr"/>
    </row>
    <row r="2440">
      <c r="A2440" s="202" t="inlineStr">
        <is>
          <t>HUNTR_AI_CVE</t>
        </is>
      </c>
      <c r="B2440" s="202" t="inlineStr">
        <is>
          <t>CVE-2021-37658</t>
        </is>
      </c>
      <c r="C2440" s="202" t="inlineStr">
        <is>
          <t>AI/ML Vulnerability: tensorflow (PyPI): Reference binding to nullptr in `MatrixSetDiagV*` ops | Reference binding to nullptr in `MatrixSetDiagV*` ops</t>
        </is>
      </c>
      <c r="D2440" s="202" t="n">
        <v>5</v>
      </c>
      <c r="E2440" s="202" t="inlineStr">
        <is>
          <t>LOW</t>
        </is>
      </c>
      <c r="F2440" s="202" t="n">
        <v>4</v>
      </c>
      <c r="G2440" s="202" t="n">
        <v>4</v>
      </c>
      <c r="H2440" s="202" t="inlineStr">
        <is>
          <t>MEDIUM</t>
        </is>
      </c>
      <c r="I2440" s="202" t="n">
        <v>21</v>
      </c>
      <c r="J2440" s="202" t="inlineStr">
        <is>
          <t>NO</t>
        </is>
      </c>
      <c r="K2440" s="202" t="inlineStr">
        <is>
          <t>https://osv.dev/vulnerability/GHSA-6p5r-g9mq-ggh2</t>
        </is>
      </c>
      <c r="L2440" s="202" t="inlineStr">
        <is>
          <t>2026-02-04</t>
        </is>
      </c>
      <c r="M2440" s="202" t="inlineStr">
        <is>
          <t>UPDATE_PACKAGE</t>
        </is>
      </c>
      <c r="N2440" s="202" t="inlineStr"/>
      <c r="O2440" s="202" t="inlineStr">
        <is>
          <t>Update AI/ML library to patched version | Review model pipeline inputs/outputs</t>
        </is>
      </c>
      <c r="P2440" s="202" t="inlineStr">
        <is>
          <t>AI/ML Framework — see Huntr advisory</t>
        </is>
      </c>
      <c r="Q2440" s="202" t="inlineStr">
        <is>
          <t>P3</t>
        </is>
      </c>
      <c r="R2440" s="202" t="inlineStr">
        <is>
          <t>🔍 Investigate and apply appropriate controls</t>
        </is>
      </c>
      <c r="S2440" s="202" t="inlineStr">
        <is>
          <t>Huntr AI/ML security disclosure</t>
        </is>
      </c>
      <c r="T2440" s="202" t="n">
        <v>0</v>
      </c>
      <c r="U2440" s="202" t="n">
        <v>0</v>
      </c>
      <c r="V2440" s="202" t="inlineStr">
        <is>
          <t>T1195:Supply Chain Compromise</t>
        </is>
      </c>
      <c r="W2440" s="202" t="n">
        <v>2</v>
      </c>
      <c r="X2440" s="202" t="inlineStr">
        <is>
          <t>MEDIUM (52%)</t>
        </is>
      </c>
      <c r="Y2440" s="202" t="inlineStr">
        <is>
          <t>YES</t>
        </is>
      </c>
      <c r="Z2440" s="202" t="inlineStr">
        <is>
          <t>PATCH_AVAILABLE</t>
        </is>
      </c>
      <c r="AA2440" s="202" t="inlineStr">
        <is>
          <t>https://osv.dev/vulnerability/GHSA-6p5r-g9mq-ggh2</t>
        </is>
      </c>
      <c r="AB2440" s="202" t="inlineStr">
        <is>
          <t>NONE</t>
        </is>
      </c>
      <c r="AC2440" s="202" t="n">
        <v>0</v>
      </c>
      <c r="AD2440" s="202" t="inlineStr"/>
    </row>
    <row r="2441">
      <c r="A2441" s="202" t="inlineStr">
        <is>
          <t>HUNTR_AI_CVE</t>
        </is>
      </c>
      <c r="B2441" s="202" t="inlineStr">
        <is>
          <t>CVE-2021-29575</t>
        </is>
      </c>
      <c r="C2441" s="202" t="inlineStr">
        <is>
          <t>AI/ML Vulnerability: tensorflow (PyPI): Overflow/denial of service in `tf.raw_ops.ReverseSequence` | Overflow/denial of service in `tf.raw_ops.ReverseSequence`</t>
        </is>
      </c>
      <c r="D2441" s="202" t="n">
        <v>5</v>
      </c>
      <c r="E2441" s="202" t="inlineStr">
        <is>
          <t>LOW</t>
        </is>
      </c>
      <c r="F2441" s="202" t="n">
        <v>4</v>
      </c>
      <c r="G2441" s="202" t="n">
        <v>4</v>
      </c>
      <c r="H2441" s="202" t="inlineStr">
        <is>
          <t>MEDIUM</t>
        </is>
      </c>
      <c r="I2441" s="202" t="n">
        <v>21</v>
      </c>
      <c r="J2441" s="202" t="inlineStr">
        <is>
          <t>NO</t>
        </is>
      </c>
      <c r="K2441" s="202" t="inlineStr">
        <is>
          <t>https://osv.dev/vulnerability/GHSA-6qgm-fv6v-rfpv</t>
        </is>
      </c>
      <c r="L2441" s="202" t="inlineStr">
        <is>
          <t>2026-02-04</t>
        </is>
      </c>
      <c r="M2441" s="202" t="inlineStr">
        <is>
          <t>UPDATE_PACKAGE</t>
        </is>
      </c>
      <c r="N2441" s="202" t="inlineStr"/>
      <c r="O2441" s="202" t="inlineStr">
        <is>
          <t>Update AI/ML library to patched version | Review model pipeline inputs/outputs</t>
        </is>
      </c>
      <c r="P2441" s="202" t="inlineStr">
        <is>
          <t>AI/ML Framework — see Huntr advisory</t>
        </is>
      </c>
      <c r="Q2441" s="202" t="inlineStr">
        <is>
          <t>P3</t>
        </is>
      </c>
      <c r="R2441" s="202" t="inlineStr">
        <is>
          <t>🔍 Investigate and apply appropriate controls</t>
        </is>
      </c>
      <c r="S2441" s="202" t="inlineStr">
        <is>
          <t>Huntr AI/ML security disclosure</t>
        </is>
      </c>
      <c r="T2441" s="202" t="n">
        <v>0</v>
      </c>
      <c r="U2441" s="202" t="n">
        <v>0</v>
      </c>
      <c r="V2441" s="202" t="inlineStr">
        <is>
          <t>T1195:Supply Chain Compromise</t>
        </is>
      </c>
      <c r="W2441" s="202" t="n">
        <v>2</v>
      </c>
      <c r="X2441" s="202" t="inlineStr">
        <is>
          <t>MEDIUM (52%)</t>
        </is>
      </c>
      <c r="Y2441" s="202" t="inlineStr">
        <is>
          <t>YES</t>
        </is>
      </c>
      <c r="Z2441" s="202" t="inlineStr">
        <is>
          <t>PATCH_AVAILABLE</t>
        </is>
      </c>
      <c r="AA2441" s="202" t="inlineStr">
        <is>
          <t>https://osv.dev/vulnerability/GHSA-6qgm-fv6v-rfpv</t>
        </is>
      </c>
      <c r="AB2441" s="202" t="inlineStr">
        <is>
          <t>NONE</t>
        </is>
      </c>
      <c r="AC2441" s="202" t="n">
        <v>0</v>
      </c>
      <c r="AD2441" s="202" t="inlineStr"/>
    </row>
    <row r="2442">
      <c r="A2442" s="202" t="inlineStr">
        <is>
          <t>HUNTR_AI_CVE</t>
        </is>
      </c>
      <c r="B2442" s="202" t="inlineStr">
        <is>
          <t>CVE-2023-25676</t>
        </is>
      </c>
      <c r="C2442" s="202" t="inlineStr">
        <is>
          <t>AI/ML Vulnerability: tensorflow (PyPI): TensorFlow has null dereference on ParallelConcat with XLA | TensorFlow has null dereference on ParallelConcat with XLA</t>
        </is>
      </c>
      <c r="D2442" s="202" t="n">
        <v>5</v>
      </c>
      <c r="E2442" s="202" t="inlineStr">
        <is>
          <t>LOW</t>
        </is>
      </c>
      <c r="F2442" s="202" t="n">
        <v>4</v>
      </c>
      <c r="G2442" s="202" t="n">
        <v>4</v>
      </c>
      <c r="H2442" s="202" t="inlineStr">
        <is>
          <t>MEDIUM</t>
        </is>
      </c>
      <c r="I2442" s="202" t="n">
        <v>21</v>
      </c>
      <c r="J2442" s="202" t="inlineStr">
        <is>
          <t>NO</t>
        </is>
      </c>
      <c r="K2442" s="202" t="inlineStr">
        <is>
          <t>https://osv.dev/vulnerability/GHSA-6wfh-89q8-44jq</t>
        </is>
      </c>
      <c r="L2442" s="202" t="inlineStr">
        <is>
          <t>2023-12-06</t>
        </is>
      </c>
      <c r="M2442" s="202" t="inlineStr">
        <is>
          <t>UPDATE_PACKAGE</t>
        </is>
      </c>
      <c r="N2442" s="202" t="inlineStr"/>
      <c r="O2442" s="202" t="inlineStr">
        <is>
          <t>Update AI/ML library to patched version | Review model pipeline inputs/outputs</t>
        </is>
      </c>
      <c r="P2442" s="202" t="inlineStr">
        <is>
          <t>AI/ML Framework — see Huntr advisory</t>
        </is>
      </c>
      <c r="Q2442" s="202" t="inlineStr">
        <is>
          <t>P3</t>
        </is>
      </c>
      <c r="R2442" s="202" t="inlineStr">
        <is>
          <t>🔍 Investigate and apply appropriate controls</t>
        </is>
      </c>
      <c r="S2442" s="202" t="inlineStr">
        <is>
          <t>Huntr AI/ML security disclosure</t>
        </is>
      </c>
      <c r="T2442" s="202" t="n">
        <v>0</v>
      </c>
      <c r="U2442" s="202" t="n">
        <v>0</v>
      </c>
      <c r="V2442" s="202" t="inlineStr">
        <is>
          <t>T1195:Supply Chain Compromise</t>
        </is>
      </c>
      <c r="W2442" s="202" t="n">
        <v>2</v>
      </c>
      <c r="X2442" s="202" t="inlineStr">
        <is>
          <t>MEDIUM (52%)</t>
        </is>
      </c>
      <c r="Y2442" s="202" t="inlineStr">
        <is>
          <t>YES</t>
        </is>
      </c>
      <c r="Z2442" s="202" t="inlineStr">
        <is>
          <t>PATCH_AVAILABLE</t>
        </is>
      </c>
      <c r="AA2442" s="202" t="inlineStr">
        <is>
          <t>https://osv.dev/vulnerability/GHSA-6wfh-89q8-44jq</t>
        </is>
      </c>
      <c r="AB2442" s="202" t="inlineStr">
        <is>
          <t>NONE</t>
        </is>
      </c>
      <c r="AC2442" s="202" t="n">
        <v>0</v>
      </c>
      <c r="AD2442" s="202" t="inlineStr"/>
    </row>
    <row r="2443">
      <c r="A2443" s="202" t="inlineStr">
        <is>
          <t>HUNTR_AI_CVE</t>
        </is>
      </c>
      <c r="B2443" s="202" t="inlineStr">
        <is>
          <t>CVE-2022-41888</t>
        </is>
      </c>
      <c r="C2443" s="202" t="inlineStr">
        <is>
          <t>AI/ML Vulnerability: tensorflow (PyPI): FPE in `tf.image.generate_bounding_box_proposals` | FPE in `tf.image.generate_bounding_box_proposals`</t>
        </is>
      </c>
      <c r="D2443" s="202" t="n">
        <v>5</v>
      </c>
      <c r="E2443" s="202" t="inlineStr">
        <is>
          <t>LOW</t>
        </is>
      </c>
      <c r="F2443" s="202" t="n">
        <v>4</v>
      </c>
      <c r="G2443" s="202" t="n">
        <v>4</v>
      </c>
      <c r="H2443" s="202" t="inlineStr">
        <is>
          <t>MEDIUM</t>
        </is>
      </c>
      <c r="I2443" s="202" t="n">
        <v>21</v>
      </c>
      <c r="J2443" s="202" t="inlineStr">
        <is>
          <t>NO</t>
        </is>
      </c>
      <c r="K2443" s="202" t="inlineStr">
        <is>
          <t>https://osv.dev/vulnerability/GHSA-6x99-gv2v-q76v</t>
        </is>
      </c>
      <c r="L2443" s="202" t="inlineStr">
        <is>
          <t>2023-12-06</t>
        </is>
      </c>
      <c r="M2443" s="202" t="inlineStr">
        <is>
          <t>UPDATE_PACKAGE</t>
        </is>
      </c>
      <c r="N2443" s="202" t="inlineStr"/>
      <c r="O2443" s="202" t="inlineStr">
        <is>
          <t>Update AI/ML library to patched version | Review model pipeline inputs/outputs</t>
        </is>
      </c>
      <c r="P2443" s="202" t="inlineStr">
        <is>
          <t>AI/ML Framework — see Huntr advisory</t>
        </is>
      </c>
      <c r="Q2443" s="202" t="inlineStr">
        <is>
          <t>P3</t>
        </is>
      </c>
      <c r="R2443" s="202" t="inlineStr">
        <is>
          <t>🔍 Investigate and apply appropriate controls</t>
        </is>
      </c>
      <c r="S2443" s="202" t="inlineStr">
        <is>
          <t>Huntr AI/ML security disclosure</t>
        </is>
      </c>
      <c r="T2443" s="202" t="n">
        <v>0</v>
      </c>
      <c r="U2443" s="202" t="n">
        <v>0</v>
      </c>
      <c r="V2443" s="202" t="inlineStr">
        <is>
          <t>T1195:Supply Chain Compromise</t>
        </is>
      </c>
      <c r="W2443" s="202" t="n">
        <v>2</v>
      </c>
      <c r="X2443" s="202" t="inlineStr">
        <is>
          <t>MEDIUM (52%)</t>
        </is>
      </c>
      <c r="Y2443" s="202" t="inlineStr">
        <is>
          <t>YES</t>
        </is>
      </c>
      <c r="Z2443" s="202" t="inlineStr">
        <is>
          <t>PATCH_AVAILABLE</t>
        </is>
      </c>
      <c r="AA2443" s="202" t="inlineStr">
        <is>
          <t>https://osv.dev/vulnerability/GHSA-6x99-gv2v-q76v</t>
        </is>
      </c>
      <c r="AB2443" s="202" t="inlineStr">
        <is>
          <t>NONE</t>
        </is>
      </c>
      <c r="AC2443" s="202" t="n">
        <v>0</v>
      </c>
      <c r="AD2443" s="202" t="inlineStr"/>
    </row>
    <row r="2444">
      <c r="A2444" s="202" t="inlineStr">
        <is>
          <t>HUNTR_AI_CVE</t>
        </is>
      </c>
      <c r="B2444" s="202" t="inlineStr">
        <is>
          <t>CVE-2022-29216</t>
        </is>
      </c>
      <c r="C2444" s="202" t="inlineStr">
        <is>
          <t>AI/ML Vulnerability: tensorflow (PyPI): Code injection in `saved_model_cli` in TensorFlow | Code injection in `saved_model_cli` in TensorFlow</t>
        </is>
      </c>
      <c r="D2444" s="202" t="n">
        <v>5</v>
      </c>
      <c r="E2444" s="202" t="inlineStr">
        <is>
          <t>LOW</t>
        </is>
      </c>
      <c r="F2444" s="202" t="n">
        <v>4</v>
      </c>
      <c r="G2444" s="202" t="n">
        <v>4</v>
      </c>
      <c r="H2444" s="202" t="inlineStr">
        <is>
          <t>MEDIUM</t>
        </is>
      </c>
      <c r="I2444" s="202" t="n">
        <v>21</v>
      </c>
      <c r="J2444" s="202" t="inlineStr">
        <is>
          <t>NO</t>
        </is>
      </c>
      <c r="K2444" s="202" t="inlineStr">
        <is>
          <t>https://osv.dev/vulnerability/GHSA-75c9-jrh4-79mc</t>
        </is>
      </c>
      <c r="L2444" s="202" t="inlineStr">
        <is>
          <t>2023-12-06</t>
        </is>
      </c>
      <c r="M2444" s="202" t="inlineStr">
        <is>
          <t>UPDATE_PACKAGE</t>
        </is>
      </c>
      <c r="N2444" s="202" t="inlineStr"/>
      <c r="O2444" s="202" t="inlineStr">
        <is>
          <t>Update AI/ML library to patched version | Review model pipeline inputs/outputs</t>
        </is>
      </c>
      <c r="P2444" s="202" t="inlineStr">
        <is>
          <t>AI/ML Framework — see Huntr advisory</t>
        </is>
      </c>
      <c r="Q2444" s="202" t="inlineStr">
        <is>
          <t>P3</t>
        </is>
      </c>
      <c r="R2444" s="202" t="inlineStr">
        <is>
          <t>🔍 Investigate and apply appropriate controls</t>
        </is>
      </c>
      <c r="S2444" s="202" t="inlineStr">
        <is>
          <t>Huntr AI/ML security disclosure</t>
        </is>
      </c>
      <c r="T2444" s="202" t="n">
        <v>0</v>
      </c>
      <c r="U2444" s="202" t="n">
        <v>0</v>
      </c>
      <c r="V2444" s="202" t="inlineStr">
        <is>
          <t>T1195:Supply Chain Compromise</t>
        </is>
      </c>
      <c r="W2444" s="202" t="n">
        <v>2</v>
      </c>
      <c r="X2444" s="202" t="inlineStr">
        <is>
          <t>MEDIUM (52%)</t>
        </is>
      </c>
      <c r="Y2444" s="202" t="inlineStr">
        <is>
          <t>YES</t>
        </is>
      </c>
      <c r="Z2444" s="202" t="inlineStr">
        <is>
          <t>PATCH_AVAILABLE</t>
        </is>
      </c>
      <c r="AA2444" s="202" t="inlineStr">
        <is>
          <t>https://osv.dev/vulnerability/GHSA-75c9-jrh4-79mc</t>
        </is>
      </c>
      <c r="AB2444" s="202" t="inlineStr">
        <is>
          <t>NONE</t>
        </is>
      </c>
      <c r="AC2444" s="202" t="n">
        <v>0</v>
      </c>
      <c r="AD2444" s="202" t="inlineStr"/>
    </row>
    <row r="2445">
      <c r="A2445" s="202" t="inlineStr">
        <is>
          <t>HUNTR_AI_CVE</t>
        </is>
      </c>
      <c r="B2445" s="202" t="inlineStr">
        <is>
          <t>CVE-2021-29564</t>
        </is>
      </c>
      <c r="C2445" s="202" t="inlineStr">
        <is>
          <t>AI/ML Vulnerability: tensorflow (PyPI): Null pointer dereference in `EditDistance` | Null pointer dereference in `EditDistance`</t>
        </is>
      </c>
      <c r="D2445" s="202" t="n">
        <v>5</v>
      </c>
      <c r="E2445" s="202" t="inlineStr">
        <is>
          <t>LOW</t>
        </is>
      </c>
      <c r="F2445" s="202" t="n">
        <v>4</v>
      </c>
      <c r="G2445" s="202" t="n">
        <v>4</v>
      </c>
      <c r="H2445" s="202" t="inlineStr">
        <is>
          <t>MEDIUM</t>
        </is>
      </c>
      <c r="I2445" s="202" t="n">
        <v>21</v>
      </c>
      <c r="J2445" s="202" t="inlineStr">
        <is>
          <t>NO</t>
        </is>
      </c>
      <c r="K2445" s="202" t="inlineStr">
        <is>
          <t>https://osv.dev/vulnerability/GHSA-75f6-78jr-4656</t>
        </is>
      </c>
      <c r="L2445" s="202" t="inlineStr">
        <is>
          <t>2026-02-04</t>
        </is>
      </c>
      <c r="M2445" s="202" t="inlineStr">
        <is>
          <t>UPDATE_PACKAGE</t>
        </is>
      </c>
      <c r="N2445" s="202" t="inlineStr"/>
      <c r="O2445" s="202" t="inlineStr">
        <is>
          <t>Update AI/ML library to patched version | Review model pipeline inputs/outputs</t>
        </is>
      </c>
      <c r="P2445" s="202" t="inlineStr">
        <is>
          <t>AI/ML Framework — see Huntr advisory</t>
        </is>
      </c>
      <c r="Q2445" s="202" t="inlineStr">
        <is>
          <t>P3</t>
        </is>
      </c>
      <c r="R2445" s="202" t="inlineStr">
        <is>
          <t>🔍 Investigate and apply appropriate controls</t>
        </is>
      </c>
      <c r="S2445" s="202" t="inlineStr">
        <is>
          <t>Huntr AI/ML security disclosure</t>
        </is>
      </c>
      <c r="T2445" s="202" t="n">
        <v>0</v>
      </c>
      <c r="U2445" s="202" t="n">
        <v>0</v>
      </c>
      <c r="V2445" s="202" t="inlineStr">
        <is>
          <t>T1195:Supply Chain Compromise</t>
        </is>
      </c>
      <c r="W2445" s="202" t="n">
        <v>2</v>
      </c>
      <c r="X2445" s="202" t="inlineStr">
        <is>
          <t>MEDIUM (52%)</t>
        </is>
      </c>
      <c r="Y2445" s="202" t="inlineStr">
        <is>
          <t>YES</t>
        </is>
      </c>
      <c r="Z2445" s="202" t="inlineStr">
        <is>
          <t>PATCH_AVAILABLE</t>
        </is>
      </c>
      <c r="AA2445" s="202" t="inlineStr">
        <is>
          <t>https://osv.dev/vulnerability/GHSA-75f6-78jr-4656</t>
        </is>
      </c>
      <c r="AB2445" s="202" t="inlineStr">
        <is>
          <t>NONE</t>
        </is>
      </c>
      <c r="AC2445" s="202" t="n">
        <v>0</v>
      </c>
      <c r="AD2445" s="202" t="inlineStr"/>
    </row>
    <row r="2446">
      <c r="A2446" s="202" t="inlineStr">
        <is>
          <t>HUNTR_AI_CVE</t>
        </is>
      </c>
      <c r="B2446" s="202" t="inlineStr">
        <is>
          <t>CVE-2022-41885</t>
        </is>
      </c>
      <c r="C2446" s="202" t="inlineStr">
        <is>
          <t>AI/ML Vulnerability: tensorflow (PyPI): Overflow in `FusedResizeAndPadConv2D` | Overflow in `FusedResizeAndPadConv2D`</t>
        </is>
      </c>
      <c r="D2446" s="202" t="n">
        <v>5</v>
      </c>
      <c r="E2446" s="202" t="inlineStr">
        <is>
          <t>LOW</t>
        </is>
      </c>
      <c r="F2446" s="202" t="n">
        <v>4</v>
      </c>
      <c r="G2446" s="202" t="n">
        <v>4</v>
      </c>
      <c r="H2446" s="202" t="inlineStr">
        <is>
          <t>MEDIUM</t>
        </is>
      </c>
      <c r="I2446" s="202" t="n">
        <v>21</v>
      </c>
      <c r="J2446" s="202" t="inlineStr">
        <is>
          <t>NO</t>
        </is>
      </c>
      <c r="K2446" s="202" t="inlineStr">
        <is>
          <t>https://osv.dev/vulnerability/GHSA-762h-vpvw-3rcx</t>
        </is>
      </c>
      <c r="L2446" s="202" t="inlineStr">
        <is>
          <t>2023-12-06</t>
        </is>
      </c>
      <c r="M2446" s="202" t="inlineStr">
        <is>
          <t>UPDATE_PACKAGE</t>
        </is>
      </c>
      <c r="N2446" s="202" t="inlineStr"/>
      <c r="O2446" s="202" t="inlineStr">
        <is>
          <t>Update AI/ML library to patched version | Review model pipeline inputs/outputs</t>
        </is>
      </c>
      <c r="P2446" s="202" t="inlineStr">
        <is>
          <t>AI/ML Framework — see Huntr advisory</t>
        </is>
      </c>
      <c r="Q2446" s="202" t="inlineStr">
        <is>
          <t>P3</t>
        </is>
      </c>
      <c r="R2446" s="202" t="inlineStr">
        <is>
          <t>🔍 Investigate and apply appropriate controls</t>
        </is>
      </c>
      <c r="S2446" s="202" t="inlineStr">
        <is>
          <t>Huntr AI/ML security disclosure</t>
        </is>
      </c>
      <c r="T2446" s="202" t="n">
        <v>0</v>
      </c>
      <c r="U2446" s="202" t="n">
        <v>0</v>
      </c>
      <c r="V2446" s="202" t="inlineStr">
        <is>
          <t>T1195:Supply Chain Compromise</t>
        </is>
      </c>
      <c r="W2446" s="202" t="n">
        <v>2</v>
      </c>
      <c r="X2446" s="202" t="inlineStr">
        <is>
          <t>MEDIUM (52%)</t>
        </is>
      </c>
      <c r="Y2446" s="202" t="inlineStr">
        <is>
          <t>YES</t>
        </is>
      </c>
      <c r="Z2446" s="202" t="inlineStr">
        <is>
          <t>PATCH_AVAILABLE</t>
        </is>
      </c>
      <c r="AA2446" s="202" t="inlineStr">
        <is>
          <t>https://osv.dev/vulnerability/GHSA-762h-vpvw-3rcx</t>
        </is>
      </c>
      <c r="AB2446" s="202" t="inlineStr">
        <is>
          <t>NONE</t>
        </is>
      </c>
      <c r="AC2446" s="202" t="n">
        <v>0</v>
      </c>
      <c r="AD2446" s="202" t="inlineStr"/>
    </row>
    <row r="2447">
      <c r="A2447" s="202" t="inlineStr">
        <is>
          <t>HUNTR_AI_CVE</t>
        </is>
      </c>
      <c r="B2447" s="202" t="inlineStr">
        <is>
          <t>CVE-2021-29519</t>
        </is>
      </c>
      <c r="C2447" s="202" t="inlineStr">
        <is>
          <t>AI/ML Vulnerability: tensorflow (PyPI): CHECK-fail in SparseCross due to type confusion | CHECK-fail in SparseCross due to type confusion</t>
        </is>
      </c>
      <c r="D2447" s="202" t="n">
        <v>5</v>
      </c>
      <c r="E2447" s="202" t="inlineStr">
        <is>
          <t>LOW</t>
        </is>
      </c>
      <c r="F2447" s="202" t="n">
        <v>4</v>
      </c>
      <c r="G2447" s="202" t="n">
        <v>4</v>
      </c>
      <c r="H2447" s="202" t="inlineStr">
        <is>
          <t>MEDIUM</t>
        </is>
      </c>
      <c r="I2447" s="202" t="n">
        <v>21</v>
      </c>
      <c r="J2447" s="202" t="inlineStr">
        <is>
          <t>NO</t>
        </is>
      </c>
      <c r="K2447" s="202" t="inlineStr">
        <is>
          <t>https://osv.dev/vulnerability/GHSA-772j-h9xw-ffp5</t>
        </is>
      </c>
      <c r="L2447" s="202" t="inlineStr">
        <is>
          <t>2026-02-04</t>
        </is>
      </c>
      <c r="M2447" s="202" t="inlineStr">
        <is>
          <t>UPDATE_PACKAGE</t>
        </is>
      </c>
      <c r="N2447" s="202" t="inlineStr"/>
      <c r="O2447" s="202" t="inlineStr">
        <is>
          <t>Update AI/ML library to patched version | Review model pipeline inputs/outputs</t>
        </is>
      </c>
      <c r="P2447" s="202" t="inlineStr">
        <is>
          <t>AI/ML Framework — see Huntr advisory</t>
        </is>
      </c>
      <c r="Q2447" s="202" t="inlineStr">
        <is>
          <t>P3</t>
        </is>
      </c>
      <c r="R2447" s="202" t="inlineStr">
        <is>
          <t>🔍 Investigate and apply appropriate controls</t>
        </is>
      </c>
      <c r="S2447" s="202" t="inlineStr">
        <is>
          <t>Huntr AI/ML security disclosure</t>
        </is>
      </c>
      <c r="T2447" s="202" t="n">
        <v>0</v>
      </c>
      <c r="U2447" s="202" t="n">
        <v>0</v>
      </c>
      <c r="V2447" s="202" t="inlineStr">
        <is>
          <t>T1195:Supply Chain Compromise</t>
        </is>
      </c>
      <c r="W2447" s="202" t="n">
        <v>2</v>
      </c>
      <c r="X2447" s="202" t="inlineStr">
        <is>
          <t>MEDIUM (52%)</t>
        </is>
      </c>
      <c r="Y2447" s="202" t="inlineStr">
        <is>
          <t>YES</t>
        </is>
      </c>
      <c r="Z2447" s="202" t="inlineStr">
        <is>
          <t>PATCH_AVAILABLE</t>
        </is>
      </c>
      <c r="AA2447" s="202" t="inlineStr">
        <is>
          <t>https://osv.dev/vulnerability/GHSA-772j-h9xw-ffp5</t>
        </is>
      </c>
      <c r="AB2447" s="202" t="inlineStr">
        <is>
          <t>NONE</t>
        </is>
      </c>
      <c r="AC2447" s="202" t="n">
        <v>0</v>
      </c>
      <c r="AD2447" s="202" t="inlineStr"/>
    </row>
    <row r="2448">
      <c r="A2448" s="202" t="inlineStr">
        <is>
          <t>HUNTR_AI_CVE</t>
        </is>
      </c>
      <c r="B2448" s="202" t="inlineStr">
        <is>
          <t>CVE-2021-29517</t>
        </is>
      </c>
      <c r="C2448" s="202" t="inlineStr">
        <is>
          <t>AI/ML Vulnerability: tensorflow (PyPI): Division by zero in `Conv3D` | Division by zero in `Conv3D`</t>
        </is>
      </c>
      <c r="D2448" s="202" t="n">
        <v>5</v>
      </c>
      <c r="E2448" s="202" t="inlineStr">
        <is>
          <t>LOW</t>
        </is>
      </c>
      <c r="F2448" s="202" t="n">
        <v>4</v>
      </c>
      <c r="G2448" s="202" t="n">
        <v>4</v>
      </c>
      <c r="H2448" s="202" t="inlineStr">
        <is>
          <t>MEDIUM</t>
        </is>
      </c>
      <c r="I2448" s="202" t="n">
        <v>21</v>
      </c>
      <c r="J2448" s="202" t="inlineStr">
        <is>
          <t>NO</t>
        </is>
      </c>
      <c r="K2448" s="202" t="inlineStr">
        <is>
          <t>https://osv.dev/vulnerability/GHSA-772p-x54p-hjrv</t>
        </is>
      </c>
      <c r="L2448" s="202" t="inlineStr">
        <is>
          <t>2026-02-04</t>
        </is>
      </c>
      <c r="M2448" s="202" t="inlineStr">
        <is>
          <t>UPDATE_PACKAGE</t>
        </is>
      </c>
      <c r="N2448" s="202" t="inlineStr"/>
      <c r="O2448" s="202" t="inlineStr">
        <is>
          <t>Update AI/ML library to patched version | Review model pipeline inputs/outputs</t>
        </is>
      </c>
      <c r="P2448" s="202" t="inlineStr">
        <is>
          <t>AI/ML Framework — see Huntr advisory</t>
        </is>
      </c>
      <c r="Q2448" s="202" t="inlineStr">
        <is>
          <t>P3</t>
        </is>
      </c>
      <c r="R2448" s="202" t="inlineStr">
        <is>
          <t>🔍 Investigate and apply appropriate controls</t>
        </is>
      </c>
      <c r="S2448" s="202" t="inlineStr">
        <is>
          <t>Huntr AI/ML security disclosure</t>
        </is>
      </c>
      <c r="T2448" s="202" t="n">
        <v>0</v>
      </c>
      <c r="U2448" s="202" t="n">
        <v>0</v>
      </c>
      <c r="V2448" s="202" t="inlineStr">
        <is>
          <t>T1195:Supply Chain Compromise</t>
        </is>
      </c>
      <c r="W2448" s="202" t="n">
        <v>2</v>
      </c>
      <c r="X2448" s="202" t="inlineStr">
        <is>
          <t>MEDIUM (52%)</t>
        </is>
      </c>
      <c r="Y2448" s="202" t="inlineStr">
        <is>
          <t>YES</t>
        </is>
      </c>
      <c r="Z2448" s="202" t="inlineStr">
        <is>
          <t>PATCH_AVAILABLE</t>
        </is>
      </c>
      <c r="AA2448" s="202" t="inlineStr">
        <is>
          <t>https://osv.dev/vulnerability/GHSA-772p-x54p-hjrv</t>
        </is>
      </c>
      <c r="AB2448" s="202" t="inlineStr">
        <is>
          <t>NONE</t>
        </is>
      </c>
      <c r="AC2448" s="202" t="n">
        <v>0</v>
      </c>
      <c r="AD2448" s="202" t="inlineStr"/>
    </row>
    <row r="2449">
      <c r="A2449" s="202" t="inlineStr">
        <is>
          <t>HUNTR_AI_CVE</t>
        </is>
      </c>
      <c r="B2449" s="202" t="inlineStr">
        <is>
          <t>CVE-2022-23574</t>
        </is>
      </c>
      <c r="C2449" s="202" t="inlineStr">
        <is>
          <t>AI/ML Vulnerability: tensorflow (PyPI): Out of bounds read and write in Tensorflow | Out of bounds read and write in Tensorflow</t>
        </is>
      </c>
      <c r="D2449" s="202" t="n">
        <v>5</v>
      </c>
      <c r="E2449" s="202" t="inlineStr">
        <is>
          <t>LOW</t>
        </is>
      </c>
      <c r="F2449" s="202" t="n">
        <v>4</v>
      </c>
      <c r="G2449" s="202" t="n">
        <v>4</v>
      </c>
      <c r="H2449" s="202" t="inlineStr">
        <is>
          <t>MEDIUM</t>
        </is>
      </c>
      <c r="I2449" s="202" t="n">
        <v>21</v>
      </c>
      <c r="J2449" s="202" t="inlineStr">
        <is>
          <t>NO</t>
        </is>
      </c>
      <c r="K2449" s="202" t="inlineStr">
        <is>
          <t>https://osv.dev/vulnerability/GHSA-77gp-3h4r-6428</t>
        </is>
      </c>
      <c r="L2449" s="202" t="inlineStr">
        <is>
          <t>2024-11-13</t>
        </is>
      </c>
      <c r="M2449" s="202" t="inlineStr">
        <is>
          <t>UPDATE_PACKAGE</t>
        </is>
      </c>
      <c r="N2449" s="202" t="inlineStr"/>
      <c r="O2449" s="202" t="inlineStr">
        <is>
          <t>Update AI/ML library to patched version | Review model pipeline inputs/outputs</t>
        </is>
      </c>
      <c r="P2449" s="202" t="inlineStr">
        <is>
          <t>AI/ML Framework — see Huntr advisory</t>
        </is>
      </c>
      <c r="Q2449" s="202" t="inlineStr">
        <is>
          <t>P3</t>
        </is>
      </c>
      <c r="R2449" s="202" t="inlineStr">
        <is>
          <t>🔍 Investigate and apply appropriate controls</t>
        </is>
      </c>
      <c r="S2449" s="202" t="inlineStr">
        <is>
          <t>Huntr AI/ML security disclosure</t>
        </is>
      </c>
      <c r="T2449" s="202" t="n">
        <v>0</v>
      </c>
      <c r="U2449" s="202" t="n">
        <v>0</v>
      </c>
      <c r="V2449" s="202" t="inlineStr">
        <is>
          <t>T1195:Supply Chain Compromise</t>
        </is>
      </c>
      <c r="W2449" s="202" t="n">
        <v>2</v>
      </c>
      <c r="X2449" s="202" t="inlineStr">
        <is>
          <t>MEDIUM (52%)</t>
        </is>
      </c>
      <c r="Y2449" s="202" t="inlineStr">
        <is>
          <t>YES</t>
        </is>
      </c>
      <c r="Z2449" s="202" t="inlineStr">
        <is>
          <t>PATCH_AVAILABLE</t>
        </is>
      </c>
      <c r="AA2449" s="202" t="inlineStr">
        <is>
          <t>https://osv.dev/vulnerability/GHSA-77gp-3h4r-6428</t>
        </is>
      </c>
      <c r="AB2449" s="202" t="inlineStr">
        <is>
          <t>NONE</t>
        </is>
      </c>
      <c r="AC2449" s="202" t="n">
        <v>0</v>
      </c>
      <c r="AD2449" s="202" t="inlineStr"/>
    </row>
    <row r="2450">
      <c r="A2450" s="202" t="inlineStr">
        <is>
          <t>HUNTR_AI_CVE</t>
        </is>
      </c>
      <c r="B2450" s="202" t="inlineStr">
        <is>
          <t>CVE-2021-41204</t>
        </is>
      </c>
      <c r="C2450" s="202" t="inlineStr">
        <is>
          <t>AI/ML Vulnerability: tensorflow (PyPI): Segfault while copying constant resource tensor | Segfault while copying constant resource tensor</t>
        </is>
      </c>
      <c r="D2450" s="202" t="n">
        <v>5</v>
      </c>
      <c r="E2450" s="202" t="inlineStr">
        <is>
          <t>LOW</t>
        </is>
      </c>
      <c r="F2450" s="202" t="n">
        <v>4</v>
      </c>
      <c r="G2450" s="202" t="n">
        <v>4</v>
      </c>
      <c r="H2450" s="202" t="inlineStr">
        <is>
          <t>MEDIUM</t>
        </is>
      </c>
      <c r="I2450" s="202" t="n">
        <v>21</v>
      </c>
      <c r="J2450" s="202" t="inlineStr">
        <is>
          <t>NO</t>
        </is>
      </c>
      <c r="K2450" s="202" t="inlineStr">
        <is>
          <t>https://osv.dev/vulnerability/GHSA-786j-5qwq-r36x</t>
        </is>
      </c>
      <c r="L2450" s="202" t="inlineStr">
        <is>
          <t>2026-02-04</t>
        </is>
      </c>
      <c r="M2450" s="202" t="inlineStr">
        <is>
          <t>UPDATE_PACKAGE</t>
        </is>
      </c>
      <c r="N2450" s="202" t="inlineStr"/>
      <c r="O2450" s="202" t="inlineStr">
        <is>
          <t>Update AI/ML library to patched version | Review model pipeline inputs/outputs</t>
        </is>
      </c>
      <c r="P2450" s="202" t="inlineStr">
        <is>
          <t>AI/ML Framework — see Huntr advisory</t>
        </is>
      </c>
      <c r="Q2450" s="202" t="inlineStr">
        <is>
          <t>P3</t>
        </is>
      </c>
      <c r="R2450" s="202" t="inlineStr">
        <is>
          <t>🔍 Investigate and apply appropriate controls</t>
        </is>
      </c>
      <c r="S2450" s="202" t="inlineStr">
        <is>
          <t>Huntr AI/ML security disclosure</t>
        </is>
      </c>
      <c r="T2450" s="202" t="n">
        <v>0</v>
      </c>
      <c r="U2450" s="202" t="n">
        <v>0</v>
      </c>
      <c r="V2450" s="202" t="inlineStr">
        <is>
          <t>T1195:Supply Chain Compromise</t>
        </is>
      </c>
      <c r="W2450" s="202" t="n">
        <v>2</v>
      </c>
      <c r="X2450" s="202" t="inlineStr">
        <is>
          <t>MEDIUM (52%)</t>
        </is>
      </c>
      <c r="Y2450" s="202" t="inlineStr">
        <is>
          <t>YES</t>
        </is>
      </c>
      <c r="Z2450" s="202" t="inlineStr">
        <is>
          <t>PATCH_AVAILABLE</t>
        </is>
      </c>
      <c r="AA2450" s="202" t="inlineStr">
        <is>
          <t>https://osv.dev/vulnerability/GHSA-786j-5qwq-r36x</t>
        </is>
      </c>
      <c r="AB2450" s="202" t="inlineStr">
        <is>
          <t>NONE</t>
        </is>
      </c>
      <c r="AC2450" s="202" t="n">
        <v>0</v>
      </c>
      <c r="AD2450" s="202" t="inlineStr"/>
    </row>
    <row r="2451">
      <c r="A2451" s="202" t="inlineStr">
        <is>
          <t>HUNTR_AI_CVE</t>
        </is>
      </c>
      <c r="B2451" s="202" t="inlineStr">
        <is>
          <t>CVE-2021-29579</t>
        </is>
      </c>
      <c r="C2451" s="202" t="inlineStr">
        <is>
          <t>AI/ML Vulnerability: tensorflow (PyPI): Heap buffer overflow in `MaxPoolGrad` | Heap buffer overflow in `MaxPoolGrad`</t>
        </is>
      </c>
      <c r="D2451" s="202" t="n">
        <v>5</v>
      </c>
      <c r="E2451" s="202" t="inlineStr">
        <is>
          <t>LOW</t>
        </is>
      </c>
      <c r="F2451" s="202" t="n">
        <v>4</v>
      </c>
      <c r="G2451" s="202" t="n">
        <v>4</v>
      </c>
      <c r="H2451" s="202" t="inlineStr">
        <is>
          <t>MEDIUM</t>
        </is>
      </c>
      <c r="I2451" s="202" t="n">
        <v>21</v>
      </c>
      <c r="J2451" s="202" t="inlineStr">
        <is>
          <t>NO</t>
        </is>
      </c>
      <c r="K2451" s="202" t="inlineStr">
        <is>
          <t>https://osv.dev/vulnerability/GHSA-79fv-9865-4qcv</t>
        </is>
      </c>
      <c r="L2451" s="202" t="inlineStr">
        <is>
          <t>2026-02-04</t>
        </is>
      </c>
      <c r="M2451" s="202" t="inlineStr">
        <is>
          <t>UPDATE_PACKAGE</t>
        </is>
      </c>
      <c r="N2451" s="202" t="inlineStr"/>
      <c r="O2451" s="202" t="inlineStr">
        <is>
          <t>Update AI/ML library to patched version | Review model pipeline inputs/outputs</t>
        </is>
      </c>
      <c r="P2451" s="202" t="inlineStr">
        <is>
          <t>AI/ML Framework — see Huntr advisory</t>
        </is>
      </c>
      <c r="Q2451" s="202" t="inlineStr">
        <is>
          <t>P3</t>
        </is>
      </c>
      <c r="R2451" s="202" t="inlineStr">
        <is>
          <t>🔍 Investigate and apply appropriate controls</t>
        </is>
      </c>
      <c r="S2451" s="202" t="inlineStr">
        <is>
          <t>Huntr AI/ML security disclosure</t>
        </is>
      </c>
      <c r="T2451" s="202" t="n">
        <v>0</v>
      </c>
      <c r="U2451" s="202" t="n">
        <v>0</v>
      </c>
      <c r="V2451" s="202" t="inlineStr">
        <is>
          <t>T1195:Supply Chain Compromise</t>
        </is>
      </c>
      <c r="W2451" s="202" t="n">
        <v>2</v>
      </c>
      <c r="X2451" s="202" t="inlineStr">
        <is>
          <t>MEDIUM (52%)</t>
        </is>
      </c>
      <c r="Y2451" s="202" t="inlineStr">
        <is>
          <t>YES</t>
        </is>
      </c>
      <c r="Z2451" s="202" t="inlineStr">
        <is>
          <t>PATCH_AVAILABLE</t>
        </is>
      </c>
      <c r="AA2451" s="202" t="inlineStr">
        <is>
          <t>https://osv.dev/vulnerability/GHSA-79fv-9865-4qcv</t>
        </is>
      </c>
      <c r="AB2451" s="202" t="inlineStr">
        <is>
          <t>NONE</t>
        </is>
      </c>
      <c r="AC2451" s="202" t="n">
        <v>0</v>
      </c>
      <c r="AD2451" s="202" t="inlineStr"/>
    </row>
    <row r="2452">
      <c r="A2452" s="202" t="inlineStr">
        <is>
          <t>HUNTR_AI_CVE</t>
        </is>
      </c>
      <c r="B2452" s="202" t="inlineStr">
        <is>
          <t>CVE-2022-36027</t>
        </is>
      </c>
      <c r="C2452" s="202" t="inlineStr">
        <is>
          <t>AI/ML Vulnerability: tensorflow (PyPI):  TensorFlow segfault TFLite converter on per-channel quantized transposed convolutions |  TensorFlow segfault TFLite converter on per-channel quantized transposed convolutions</t>
        </is>
      </c>
      <c r="D2452" s="202" t="n">
        <v>5</v>
      </c>
      <c r="E2452" s="202" t="inlineStr">
        <is>
          <t>LOW</t>
        </is>
      </c>
      <c r="F2452" s="202" t="n">
        <v>4</v>
      </c>
      <c r="G2452" s="202" t="n">
        <v>4</v>
      </c>
      <c r="H2452" s="202" t="inlineStr">
        <is>
          <t>MEDIUM</t>
        </is>
      </c>
      <c r="I2452" s="202" t="n">
        <v>21</v>
      </c>
      <c r="J2452" s="202" t="inlineStr">
        <is>
          <t>NO</t>
        </is>
      </c>
      <c r="K2452" s="202" t="inlineStr">
        <is>
          <t>https://osv.dev/vulnerability/GHSA-79h2-q768-fpxr</t>
        </is>
      </c>
      <c r="L2452" s="202" t="inlineStr">
        <is>
          <t>2023-12-06</t>
        </is>
      </c>
      <c r="M2452" s="202" t="inlineStr">
        <is>
          <t>UPDATE_PACKAGE</t>
        </is>
      </c>
      <c r="N2452" s="202" t="inlineStr"/>
      <c r="O2452" s="202" t="inlineStr">
        <is>
          <t>Update AI/ML library to patched version | Review model pipeline inputs/outputs</t>
        </is>
      </c>
      <c r="P2452" s="202" t="inlineStr">
        <is>
          <t>AI/ML Framework — see Huntr advisory</t>
        </is>
      </c>
      <c r="Q2452" s="202" t="inlineStr">
        <is>
          <t>P3</t>
        </is>
      </c>
      <c r="R2452" s="202" t="inlineStr">
        <is>
          <t>🔍 Investigate and apply appropriate controls</t>
        </is>
      </c>
      <c r="S2452" s="202" t="inlineStr">
        <is>
          <t>Huntr AI/ML security disclosure</t>
        </is>
      </c>
      <c r="T2452" s="202" t="n">
        <v>0</v>
      </c>
      <c r="U2452" s="202" t="n">
        <v>0</v>
      </c>
      <c r="V2452" s="202" t="inlineStr">
        <is>
          <t>T1195:Supply Chain Compromise</t>
        </is>
      </c>
      <c r="W2452" s="202" t="n">
        <v>2</v>
      </c>
      <c r="X2452" s="202" t="inlineStr">
        <is>
          <t>MEDIUM (52%)</t>
        </is>
      </c>
      <c r="Y2452" s="202" t="inlineStr">
        <is>
          <t>YES</t>
        </is>
      </c>
      <c r="Z2452" s="202" t="inlineStr">
        <is>
          <t>PATCH_AVAILABLE</t>
        </is>
      </c>
      <c r="AA2452" s="202" t="inlineStr">
        <is>
          <t>https://osv.dev/vulnerability/GHSA-79h2-q768-fpxr</t>
        </is>
      </c>
      <c r="AB2452" s="202" t="inlineStr">
        <is>
          <t>NONE</t>
        </is>
      </c>
      <c r="AC2452" s="202" t="n">
        <v>0</v>
      </c>
      <c r="AD2452" s="202" t="inlineStr"/>
    </row>
    <row r="2453">
      <c r="A2453" s="202" t="inlineStr">
        <is>
          <t>HUNTR_AI_CVE</t>
        </is>
      </c>
      <c r="B2453" s="202" t="inlineStr">
        <is>
          <t>CVE-2021-29576</t>
        </is>
      </c>
      <c r="C2453" s="202" t="inlineStr">
        <is>
          <t>AI/ML Vulnerability: tensorflow (PyPI): Heap buffer overflow in `MaxPool3DGradGrad` | Heap buffer overflow in `MaxPool3DGradGrad`</t>
        </is>
      </c>
      <c r="D2453" s="202" t="n">
        <v>5</v>
      </c>
      <c r="E2453" s="202" t="inlineStr">
        <is>
          <t>LOW</t>
        </is>
      </c>
      <c r="F2453" s="202" t="n">
        <v>4</v>
      </c>
      <c r="G2453" s="202" t="n">
        <v>4</v>
      </c>
      <c r="H2453" s="202" t="inlineStr">
        <is>
          <t>MEDIUM</t>
        </is>
      </c>
      <c r="I2453" s="202" t="n">
        <v>21</v>
      </c>
      <c r="J2453" s="202" t="inlineStr">
        <is>
          <t>NO</t>
        </is>
      </c>
      <c r="K2453" s="202" t="inlineStr">
        <is>
          <t>https://osv.dev/vulnerability/GHSA-7cqx-92hp-x6wh</t>
        </is>
      </c>
      <c r="L2453" s="202" t="inlineStr">
        <is>
          <t>2026-02-04</t>
        </is>
      </c>
      <c r="M2453" s="202" t="inlineStr">
        <is>
          <t>UPDATE_PACKAGE</t>
        </is>
      </c>
      <c r="N2453" s="202" t="inlineStr"/>
      <c r="O2453" s="202" t="inlineStr">
        <is>
          <t>Update AI/ML library to patched version | Review model pipeline inputs/outputs</t>
        </is>
      </c>
      <c r="P2453" s="202" t="inlineStr">
        <is>
          <t>AI/ML Framework — see Huntr advisory</t>
        </is>
      </c>
      <c r="Q2453" s="202" t="inlineStr">
        <is>
          <t>P3</t>
        </is>
      </c>
      <c r="R2453" s="202" t="inlineStr">
        <is>
          <t>🔍 Investigate and apply appropriate controls</t>
        </is>
      </c>
      <c r="S2453" s="202" t="inlineStr">
        <is>
          <t>Huntr AI/ML security disclosure</t>
        </is>
      </c>
      <c r="T2453" s="202" t="n">
        <v>0</v>
      </c>
      <c r="U2453" s="202" t="n">
        <v>0</v>
      </c>
      <c r="V2453" s="202" t="inlineStr">
        <is>
          <t>T1195:Supply Chain Compromise</t>
        </is>
      </c>
      <c r="W2453" s="202" t="n">
        <v>2</v>
      </c>
      <c r="X2453" s="202" t="inlineStr">
        <is>
          <t>MEDIUM (52%)</t>
        </is>
      </c>
      <c r="Y2453" s="202" t="inlineStr">
        <is>
          <t>YES</t>
        </is>
      </c>
      <c r="Z2453" s="202" t="inlineStr">
        <is>
          <t>PATCH_AVAILABLE</t>
        </is>
      </c>
      <c r="AA2453" s="202" t="inlineStr">
        <is>
          <t>https://osv.dev/vulnerability/GHSA-7cqx-92hp-x6wh</t>
        </is>
      </c>
      <c r="AB2453" s="202" t="inlineStr">
        <is>
          <t>NONE</t>
        </is>
      </c>
      <c r="AC2453" s="202" t="n">
        <v>0</v>
      </c>
      <c r="AD2453" s="202" t="inlineStr"/>
    </row>
    <row r="2454">
      <c r="A2454" s="202" t="inlineStr">
        <is>
          <t>HUNTR_AI_CVE</t>
        </is>
      </c>
      <c r="B2454" s="202" t="inlineStr">
        <is>
          <t>CVE-2021-37655</t>
        </is>
      </c>
      <c r="C2454" s="202" t="inlineStr">
        <is>
          <t>AI/ML Vulnerability: tensorflow (PyPI): Heap OOB in `ResourceScatterUpdate` | Heap OOB in `ResourceScatterUpdate`</t>
        </is>
      </c>
      <c r="D2454" s="202" t="n">
        <v>5</v>
      </c>
      <c r="E2454" s="202" t="inlineStr">
        <is>
          <t>LOW</t>
        </is>
      </c>
      <c r="F2454" s="202" t="n">
        <v>4</v>
      </c>
      <c r="G2454" s="202" t="n">
        <v>4</v>
      </c>
      <c r="H2454" s="202" t="inlineStr">
        <is>
          <t>MEDIUM</t>
        </is>
      </c>
      <c r="I2454" s="202" t="n">
        <v>21</v>
      </c>
      <c r="J2454" s="202" t="inlineStr">
        <is>
          <t>NO</t>
        </is>
      </c>
      <c r="K2454" s="202" t="inlineStr">
        <is>
          <t>https://osv.dev/vulnerability/GHSA-7fvx-3jfc-2cpc</t>
        </is>
      </c>
      <c r="L2454" s="202" t="inlineStr">
        <is>
          <t>2026-02-04</t>
        </is>
      </c>
      <c r="M2454" s="202" t="inlineStr">
        <is>
          <t>UPDATE_PACKAGE</t>
        </is>
      </c>
      <c r="N2454" s="202" t="inlineStr"/>
      <c r="O2454" s="202" t="inlineStr">
        <is>
          <t>Update AI/ML library to patched version | Review model pipeline inputs/outputs</t>
        </is>
      </c>
      <c r="P2454" s="202" t="inlineStr">
        <is>
          <t>AI/ML Framework — see Huntr advisory</t>
        </is>
      </c>
      <c r="Q2454" s="202" t="inlineStr">
        <is>
          <t>P3</t>
        </is>
      </c>
      <c r="R2454" s="202" t="inlineStr">
        <is>
          <t>🔍 Investigate and apply appropriate controls</t>
        </is>
      </c>
      <c r="S2454" s="202" t="inlineStr">
        <is>
          <t>Huntr AI/ML security disclosure</t>
        </is>
      </c>
      <c r="T2454" s="202" t="n">
        <v>0</v>
      </c>
      <c r="U2454" s="202" t="n">
        <v>0</v>
      </c>
      <c r="V2454" s="202" t="inlineStr">
        <is>
          <t>T1195:Supply Chain Compromise</t>
        </is>
      </c>
      <c r="W2454" s="202" t="n">
        <v>2</v>
      </c>
      <c r="X2454" s="202" t="inlineStr">
        <is>
          <t>MEDIUM (52%)</t>
        </is>
      </c>
      <c r="Y2454" s="202" t="inlineStr">
        <is>
          <t>YES</t>
        </is>
      </c>
      <c r="Z2454" s="202" t="inlineStr">
        <is>
          <t>PATCH_AVAILABLE</t>
        </is>
      </c>
      <c r="AA2454" s="202" t="inlineStr">
        <is>
          <t>https://osv.dev/vulnerability/GHSA-7fvx-3jfc-2cpc</t>
        </is>
      </c>
      <c r="AB2454" s="202" t="inlineStr">
        <is>
          <t>NONE</t>
        </is>
      </c>
      <c r="AC2454" s="202" t="n">
        <v>0</v>
      </c>
      <c r="AD2454" s="202" t="inlineStr"/>
    </row>
    <row r="2455">
      <c r="A2455" s="202" t="inlineStr">
        <is>
          <t>HUNTR_AI_CVE</t>
        </is>
      </c>
      <c r="B2455" s="202" t="inlineStr">
        <is>
          <t>CVE-2021-37674</t>
        </is>
      </c>
      <c r="C2455" s="202" t="inlineStr">
        <is>
          <t>AI/ML Vulnerability: tensorflow (PyPI): Incomplete validation in `MaxPoolGrad` | Incomplete validation in `MaxPoolGrad`</t>
        </is>
      </c>
      <c r="D2455" s="202" t="n">
        <v>5</v>
      </c>
      <c r="E2455" s="202" t="inlineStr">
        <is>
          <t>LOW</t>
        </is>
      </c>
      <c r="F2455" s="202" t="n">
        <v>4</v>
      </c>
      <c r="G2455" s="202" t="n">
        <v>4</v>
      </c>
      <c r="H2455" s="202" t="inlineStr">
        <is>
          <t>MEDIUM</t>
        </is>
      </c>
      <c r="I2455" s="202" t="n">
        <v>21</v>
      </c>
      <c r="J2455" s="202" t="inlineStr">
        <is>
          <t>NO</t>
        </is>
      </c>
      <c r="K2455" s="202" t="inlineStr">
        <is>
          <t>https://osv.dev/vulnerability/GHSA-7ghq-fvr3-pj2x</t>
        </is>
      </c>
      <c r="L2455" s="202" t="inlineStr">
        <is>
          <t>2026-02-04</t>
        </is>
      </c>
      <c r="M2455" s="202" t="inlineStr">
        <is>
          <t>UPDATE_PACKAGE</t>
        </is>
      </c>
      <c r="N2455" s="202" t="inlineStr"/>
      <c r="O2455" s="202" t="inlineStr">
        <is>
          <t>Update AI/ML library to patched version | Review model pipeline inputs/outputs</t>
        </is>
      </c>
      <c r="P2455" s="202" t="inlineStr">
        <is>
          <t>AI/ML Framework — see Huntr advisory</t>
        </is>
      </c>
      <c r="Q2455" s="202" t="inlineStr">
        <is>
          <t>P3</t>
        </is>
      </c>
      <c r="R2455" s="202" t="inlineStr">
        <is>
          <t>🔍 Investigate and apply appropriate controls</t>
        </is>
      </c>
      <c r="S2455" s="202" t="inlineStr">
        <is>
          <t>Huntr AI/ML security disclosure</t>
        </is>
      </c>
      <c r="T2455" s="202" t="n">
        <v>0</v>
      </c>
      <c r="U2455" s="202" t="n">
        <v>0</v>
      </c>
      <c r="V2455" s="202" t="inlineStr">
        <is>
          <t>T1195:Supply Chain Compromise</t>
        </is>
      </c>
      <c r="W2455" s="202" t="n">
        <v>2</v>
      </c>
      <c r="X2455" s="202" t="inlineStr">
        <is>
          <t>MEDIUM (52%)</t>
        </is>
      </c>
      <c r="Y2455" s="202" t="inlineStr">
        <is>
          <t>YES</t>
        </is>
      </c>
      <c r="Z2455" s="202" t="inlineStr">
        <is>
          <t>PATCH_AVAILABLE</t>
        </is>
      </c>
      <c r="AA2455" s="202" t="inlineStr">
        <is>
          <t>https://osv.dev/vulnerability/GHSA-7ghq-fvr3-pj2x</t>
        </is>
      </c>
      <c r="AB2455" s="202" t="inlineStr">
        <is>
          <t>NONE</t>
        </is>
      </c>
      <c r="AC2455" s="202" t="n">
        <v>0</v>
      </c>
      <c r="AD2455" s="202" t="inlineStr"/>
    </row>
    <row r="2456">
      <c r="A2456" s="202" t="inlineStr">
        <is>
          <t>HUNTR_AI_CVE</t>
        </is>
      </c>
      <c r="B2456" s="202" t="inlineStr">
        <is>
          <t>CVE-2022-36014</t>
        </is>
      </c>
      <c r="C2456" s="202" t="inlineStr">
        <is>
          <t>AI/ML Vulnerability: tensorflow (PyPI): TensorFlow vulnerable to null-dereference in `mlir::tfg::TFOp::nameAttr` | TensorFlow vulnerable to null-dereference in `mlir::tfg::TFOp::nameAttr`</t>
        </is>
      </c>
      <c r="D2456" s="202" t="n">
        <v>5</v>
      </c>
      <c r="E2456" s="202" t="inlineStr">
        <is>
          <t>LOW</t>
        </is>
      </c>
      <c r="F2456" s="202" t="n">
        <v>4</v>
      </c>
      <c r="G2456" s="202" t="n">
        <v>4</v>
      </c>
      <c r="H2456" s="202" t="inlineStr">
        <is>
          <t>MEDIUM</t>
        </is>
      </c>
      <c r="I2456" s="202" t="n">
        <v>21</v>
      </c>
      <c r="J2456" s="202" t="inlineStr">
        <is>
          <t>NO</t>
        </is>
      </c>
      <c r="K2456" s="202" t="inlineStr">
        <is>
          <t>https://osv.dev/vulnerability/GHSA-7j3m-8g3c-9qqq</t>
        </is>
      </c>
      <c r="L2456" s="202" t="inlineStr">
        <is>
          <t>2023-12-06</t>
        </is>
      </c>
      <c r="M2456" s="202" t="inlineStr">
        <is>
          <t>UPDATE_PACKAGE</t>
        </is>
      </c>
      <c r="N2456" s="202" t="inlineStr"/>
      <c r="O2456" s="202" t="inlineStr">
        <is>
          <t>Update AI/ML library to patched version | Review model pipeline inputs/outputs</t>
        </is>
      </c>
      <c r="P2456" s="202" t="inlineStr">
        <is>
          <t>AI/ML Framework — see Huntr advisory</t>
        </is>
      </c>
      <c r="Q2456" s="202" t="inlineStr">
        <is>
          <t>P3</t>
        </is>
      </c>
      <c r="R2456" s="202" t="inlineStr">
        <is>
          <t>🔍 Investigate and apply appropriate controls</t>
        </is>
      </c>
      <c r="S2456" s="202" t="inlineStr">
        <is>
          <t>Huntr AI/ML security disclosure</t>
        </is>
      </c>
      <c r="T2456" s="202" t="n">
        <v>0</v>
      </c>
      <c r="U2456" s="202" t="n">
        <v>0</v>
      </c>
      <c r="V2456" s="202" t="inlineStr">
        <is>
          <t>T1195:Supply Chain Compromise</t>
        </is>
      </c>
      <c r="W2456" s="202" t="n">
        <v>2</v>
      </c>
      <c r="X2456" s="202" t="inlineStr">
        <is>
          <t>MEDIUM (52%)</t>
        </is>
      </c>
      <c r="Y2456" s="202" t="inlineStr">
        <is>
          <t>YES</t>
        </is>
      </c>
      <c r="Z2456" s="202" t="inlineStr">
        <is>
          <t>PATCH_AVAILABLE</t>
        </is>
      </c>
      <c r="AA2456" s="202" t="inlineStr">
        <is>
          <t>https://osv.dev/vulnerability/GHSA-7j3m-8g3c-9qqq</t>
        </is>
      </c>
      <c r="AB2456" s="202" t="inlineStr">
        <is>
          <t>NONE</t>
        </is>
      </c>
      <c r="AC2456" s="202" t="n">
        <v>0</v>
      </c>
      <c r="AD2456" s="202" t="inlineStr"/>
    </row>
    <row r="2457">
      <c r="A2457" s="202" t="inlineStr">
        <is>
          <t>HUNTR_AI_CVE</t>
        </is>
      </c>
      <c r="B2457" s="202" t="inlineStr">
        <is>
          <t>CVE-2023-25662</t>
        </is>
      </c>
      <c r="C2457" s="202" t="inlineStr">
        <is>
          <t>AI/ML Vulnerability: tensorflow (PyPI): TensorFlow vulnerable to integer overflow in EditDistance | TensorFlow vulnerable to integer overflow in EditDistance</t>
        </is>
      </c>
      <c r="D2457" s="202" t="n">
        <v>5</v>
      </c>
      <c r="E2457" s="202" t="inlineStr">
        <is>
          <t>LOW</t>
        </is>
      </c>
      <c r="F2457" s="202" t="n">
        <v>4</v>
      </c>
      <c r="G2457" s="202" t="n">
        <v>4</v>
      </c>
      <c r="H2457" s="202" t="inlineStr">
        <is>
          <t>MEDIUM</t>
        </is>
      </c>
      <c r="I2457" s="202" t="n">
        <v>21</v>
      </c>
      <c r="J2457" s="202" t="inlineStr">
        <is>
          <t>NO</t>
        </is>
      </c>
      <c r="K2457" s="202" t="inlineStr">
        <is>
          <t>https://osv.dev/vulnerability/GHSA-7jvm-xxmr-v5cw</t>
        </is>
      </c>
      <c r="L2457" s="202" t="inlineStr">
        <is>
          <t>2023-12-06</t>
        </is>
      </c>
      <c r="M2457" s="202" t="inlineStr">
        <is>
          <t>UPDATE_PACKAGE</t>
        </is>
      </c>
      <c r="N2457" s="202" t="inlineStr"/>
      <c r="O2457" s="202" t="inlineStr">
        <is>
          <t>Update AI/ML library to patched version | Review model pipeline inputs/outputs</t>
        </is>
      </c>
      <c r="P2457" s="202" t="inlineStr">
        <is>
          <t>AI/ML Framework — see Huntr advisory</t>
        </is>
      </c>
      <c r="Q2457" s="202" t="inlineStr">
        <is>
          <t>P3</t>
        </is>
      </c>
      <c r="R2457" s="202" t="inlineStr">
        <is>
          <t>🔍 Investigate and apply appropriate controls</t>
        </is>
      </c>
      <c r="S2457" s="202" t="inlineStr">
        <is>
          <t>Huntr AI/ML security disclosure</t>
        </is>
      </c>
      <c r="T2457" s="202" t="n">
        <v>0</v>
      </c>
      <c r="U2457" s="202" t="n">
        <v>0</v>
      </c>
      <c r="V2457" s="202" t="inlineStr">
        <is>
          <t>T1195:Supply Chain Compromise</t>
        </is>
      </c>
      <c r="W2457" s="202" t="n">
        <v>2</v>
      </c>
      <c r="X2457" s="202" t="inlineStr">
        <is>
          <t>MEDIUM (52%)</t>
        </is>
      </c>
      <c r="Y2457" s="202" t="inlineStr">
        <is>
          <t>YES</t>
        </is>
      </c>
      <c r="Z2457" s="202" t="inlineStr">
        <is>
          <t>PATCH_AVAILABLE</t>
        </is>
      </c>
      <c r="AA2457" s="202" t="inlineStr">
        <is>
          <t>https://osv.dev/vulnerability/GHSA-7jvm-xxmr-v5cw</t>
        </is>
      </c>
      <c r="AB2457" s="202" t="inlineStr">
        <is>
          <t>NONE</t>
        </is>
      </c>
      <c r="AC2457" s="202" t="n">
        <v>0</v>
      </c>
      <c r="AD2457" s="202" t="inlineStr"/>
    </row>
    <row r="2458">
      <c r="A2458" s="202" t="inlineStr">
        <is>
          <t>HUNTR_AI_CVE</t>
        </is>
      </c>
      <c r="B2458" s="202" t="inlineStr">
        <is>
          <t>CVE-2021-41203</t>
        </is>
      </c>
      <c r="C2458" s="202" t="inlineStr">
        <is>
          <t>AI/ML Vulnerability: tensorflow (PyPI): Missing validation during checkpoint loading | Missing validation during checkpoint loading</t>
        </is>
      </c>
      <c r="D2458" s="202" t="n">
        <v>5</v>
      </c>
      <c r="E2458" s="202" t="inlineStr">
        <is>
          <t>LOW</t>
        </is>
      </c>
      <c r="F2458" s="202" t="n">
        <v>4</v>
      </c>
      <c r="G2458" s="202" t="n">
        <v>4</v>
      </c>
      <c r="H2458" s="202" t="inlineStr">
        <is>
          <t>MEDIUM</t>
        </is>
      </c>
      <c r="I2458" s="202" t="n">
        <v>21</v>
      </c>
      <c r="J2458" s="202" t="inlineStr">
        <is>
          <t>NO</t>
        </is>
      </c>
      <c r="K2458" s="202" t="inlineStr">
        <is>
          <t>https://osv.dev/vulnerability/GHSA-7pxj-m4jf-r6h2</t>
        </is>
      </c>
      <c r="L2458" s="202" t="inlineStr">
        <is>
          <t>2026-02-04</t>
        </is>
      </c>
      <c r="M2458" s="202" t="inlineStr">
        <is>
          <t>UPDATE_PACKAGE</t>
        </is>
      </c>
      <c r="N2458" s="202" t="inlineStr"/>
      <c r="O2458" s="202" t="inlineStr">
        <is>
          <t>Update AI/ML library to patched version | Review model pipeline inputs/outputs</t>
        </is>
      </c>
      <c r="P2458" s="202" t="inlineStr">
        <is>
          <t>AI/ML Framework — see Huntr advisory</t>
        </is>
      </c>
      <c r="Q2458" s="202" t="inlineStr">
        <is>
          <t>P3</t>
        </is>
      </c>
      <c r="R2458" s="202" t="inlineStr">
        <is>
          <t>🔍 Investigate and apply appropriate controls</t>
        </is>
      </c>
      <c r="S2458" s="202" t="inlineStr">
        <is>
          <t>Huntr AI/ML security disclosure</t>
        </is>
      </c>
      <c r="T2458" s="202" t="n">
        <v>0</v>
      </c>
      <c r="U2458" s="202" t="n">
        <v>0</v>
      </c>
      <c r="V2458" s="202" t="inlineStr">
        <is>
          <t>T1195:Supply Chain Compromise</t>
        </is>
      </c>
      <c r="W2458" s="202" t="n">
        <v>2</v>
      </c>
      <c r="X2458" s="202" t="inlineStr">
        <is>
          <t>MEDIUM (52%)</t>
        </is>
      </c>
      <c r="Y2458" s="202" t="inlineStr">
        <is>
          <t>YES</t>
        </is>
      </c>
      <c r="Z2458" s="202" t="inlineStr">
        <is>
          <t>PATCH_AVAILABLE</t>
        </is>
      </c>
      <c r="AA2458" s="202" t="inlineStr">
        <is>
          <t>https://osv.dev/vulnerability/GHSA-7pxj-m4jf-r6h2</t>
        </is>
      </c>
      <c r="AB2458" s="202" t="inlineStr">
        <is>
          <t>NONE</t>
        </is>
      </c>
      <c r="AC2458" s="202" t="n">
        <v>0</v>
      </c>
      <c r="AD2458" s="202" t="inlineStr"/>
    </row>
    <row r="2459">
      <c r="A2459" s="202" t="inlineStr">
        <is>
          <t>HUNTR_AI_CVE</t>
        </is>
      </c>
      <c r="B2459" s="202" t="inlineStr">
        <is>
          <t>CVE-2021-41225</t>
        </is>
      </c>
      <c r="C2459" s="202" t="inlineStr">
        <is>
          <t>AI/ML Vulnerability: tensorflow (PyPI): A use of uninitialized value vulnerability in Tensorflow | A use of uninitialized value vulnerability in Tensorflow</t>
        </is>
      </c>
      <c r="D2459" s="202" t="n">
        <v>5</v>
      </c>
      <c r="E2459" s="202" t="inlineStr">
        <is>
          <t>LOW</t>
        </is>
      </c>
      <c r="F2459" s="202" t="n">
        <v>4</v>
      </c>
      <c r="G2459" s="202" t="n">
        <v>4</v>
      </c>
      <c r="H2459" s="202" t="inlineStr">
        <is>
          <t>MEDIUM</t>
        </is>
      </c>
      <c r="I2459" s="202" t="n">
        <v>21</v>
      </c>
      <c r="J2459" s="202" t="inlineStr">
        <is>
          <t>NO</t>
        </is>
      </c>
      <c r="K2459" s="202" t="inlineStr">
        <is>
          <t>https://osv.dev/vulnerability/GHSA-7r94-xv9v-63jw</t>
        </is>
      </c>
      <c r="L2459" s="202" t="inlineStr">
        <is>
          <t>2026-02-04</t>
        </is>
      </c>
      <c r="M2459" s="202" t="inlineStr">
        <is>
          <t>UPDATE_PACKAGE</t>
        </is>
      </c>
      <c r="N2459" s="202" t="inlineStr"/>
      <c r="O2459" s="202" t="inlineStr">
        <is>
          <t>Update AI/ML library to patched version | Review model pipeline inputs/outputs</t>
        </is>
      </c>
      <c r="P2459" s="202" t="inlineStr">
        <is>
          <t>AI/ML Framework — see Huntr advisory</t>
        </is>
      </c>
      <c r="Q2459" s="202" t="inlineStr">
        <is>
          <t>P3</t>
        </is>
      </c>
      <c r="R2459" s="202" t="inlineStr">
        <is>
          <t>🔍 Investigate and apply appropriate controls</t>
        </is>
      </c>
      <c r="S2459" s="202" t="inlineStr">
        <is>
          <t>Huntr AI/ML security disclosure</t>
        </is>
      </c>
      <c r="T2459" s="202" t="n">
        <v>0</v>
      </c>
      <c r="U2459" s="202" t="n">
        <v>0</v>
      </c>
      <c r="V2459" s="202" t="inlineStr">
        <is>
          <t>T1195:Supply Chain Compromise</t>
        </is>
      </c>
      <c r="W2459" s="202" t="n">
        <v>2</v>
      </c>
      <c r="X2459" s="202" t="inlineStr">
        <is>
          <t>MEDIUM (52%)</t>
        </is>
      </c>
      <c r="Y2459" s="202" t="inlineStr">
        <is>
          <t>YES</t>
        </is>
      </c>
      <c r="Z2459" s="202" t="inlineStr">
        <is>
          <t>PATCH_AVAILABLE</t>
        </is>
      </c>
      <c r="AA2459" s="202" t="inlineStr">
        <is>
          <t>https://osv.dev/vulnerability/GHSA-7r94-xv9v-63jw</t>
        </is>
      </c>
      <c r="AB2459" s="202" t="inlineStr">
        <is>
          <t>NONE</t>
        </is>
      </c>
      <c r="AC2459" s="202" t="n">
        <v>0</v>
      </c>
      <c r="AD2459" s="202" t="inlineStr"/>
    </row>
    <row r="2460">
      <c r="A2460" s="202" t="inlineStr">
        <is>
          <t>HUNTR_AI_CVE</t>
        </is>
      </c>
      <c r="B2460" s="202" t="inlineStr">
        <is>
          <t>CVE-2021-41207</t>
        </is>
      </c>
      <c r="C2460" s="202" t="inlineStr">
        <is>
          <t>AI/ML Vulnerability: tensorflow (PyPI): FPE in `ParallelConcat` | FPE in `ParallelConcat`</t>
        </is>
      </c>
      <c r="D2460" s="202" t="n">
        <v>5</v>
      </c>
      <c r="E2460" s="202" t="inlineStr">
        <is>
          <t>LOW</t>
        </is>
      </c>
      <c r="F2460" s="202" t="n">
        <v>4</v>
      </c>
      <c r="G2460" s="202" t="n">
        <v>4</v>
      </c>
      <c r="H2460" s="202" t="inlineStr">
        <is>
          <t>MEDIUM</t>
        </is>
      </c>
      <c r="I2460" s="202" t="n">
        <v>21</v>
      </c>
      <c r="J2460" s="202" t="inlineStr">
        <is>
          <t>NO</t>
        </is>
      </c>
      <c r="K2460" s="202" t="inlineStr">
        <is>
          <t>https://osv.dev/vulnerability/GHSA-7v94-64hj-m82h</t>
        </is>
      </c>
      <c r="L2460" s="202" t="inlineStr">
        <is>
          <t>2026-02-04</t>
        </is>
      </c>
      <c r="M2460" s="202" t="inlineStr">
        <is>
          <t>UPDATE_PACKAGE</t>
        </is>
      </c>
      <c r="N2460" s="202" t="inlineStr"/>
      <c r="O2460" s="202" t="inlineStr">
        <is>
          <t>Update AI/ML library to patched version | Review model pipeline inputs/outputs</t>
        </is>
      </c>
      <c r="P2460" s="202" t="inlineStr">
        <is>
          <t>AI/ML Framework — see Huntr advisory</t>
        </is>
      </c>
      <c r="Q2460" s="202" t="inlineStr">
        <is>
          <t>P3</t>
        </is>
      </c>
      <c r="R2460" s="202" t="inlineStr">
        <is>
          <t>🔍 Investigate and apply appropriate controls</t>
        </is>
      </c>
      <c r="S2460" s="202" t="inlineStr">
        <is>
          <t>Huntr AI/ML security disclosure</t>
        </is>
      </c>
      <c r="T2460" s="202" t="n">
        <v>0</v>
      </c>
      <c r="U2460" s="202" t="n">
        <v>0</v>
      </c>
      <c r="V2460" s="202" t="inlineStr">
        <is>
          <t>T1195:Supply Chain Compromise</t>
        </is>
      </c>
      <c r="W2460" s="202" t="n">
        <v>2</v>
      </c>
      <c r="X2460" s="202" t="inlineStr">
        <is>
          <t>MEDIUM (52%)</t>
        </is>
      </c>
      <c r="Y2460" s="202" t="inlineStr">
        <is>
          <t>YES</t>
        </is>
      </c>
      <c r="Z2460" s="202" t="inlineStr">
        <is>
          <t>PATCH_AVAILABLE</t>
        </is>
      </c>
      <c r="AA2460" s="202" t="inlineStr">
        <is>
          <t>https://osv.dev/vulnerability/GHSA-7v94-64hj-m82h</t>
        </is>
      </c>
      <c r="AB2460" s="202" t="inlineStr">
        <is>
          <t>NONE</t>
        </is>
      </c>
      <c r="AC2460" s="202" t="n">
        <v>0</v>
      </c>
      <c r="AD2460" s="202" t="inlineStr"/>
    </row>
    <row r="2461">
      <c r="A2461" s="202" t="inlineStr">
        <is>
          <t>HUNTR_AI_CVE</t>
        </is>
      </c>
      <c r="B2461" s="202" t="inlineStr">
        <is>
          <t>CVE-2023-25675</t>
        </is>
      </c>
      <c r="C2461" s="202" t="inlineStr">
        <is>
          <t>AI/ML Vulnerability: tensorflow (PyPI): TensorFlow has Segfault in Bincount with XLA | TensorFlow has Segfault in Bincount with XLA</t>
        </is>
      </c>
      <c r="D2461" s="202" t="n">
        <v>5</v>
      </c>
      <c r="E2461" s="202" t="inlineStr">
        <is>
          <t>LOW</t>
        </is>
      </c>
      <c r="F2461" s="202" t="n">
        <v>4</v>
      </c>
      <c r="G2461" s="202" t="n">
        <v>4</v>
      </c>
      <c r="H2461" s="202" t="inlineStr">
        <is>
          <t>MEDIUM</t>
        </is>
      </c>
      <c r="I2461" s="202" t="n">
        <v>21</v>
      </c>
      <c r="J2461" s="202" t="inlineStr">
        <is>
          <t>NO</t>
        </is>
      </c>
      <c r="K2461" s="202" t="inlineStr">
        <is>
          <t>https://osv.dev/vulnerability/GHSA-7x4v-9gxg-9hwj</t>
        </is>
      </c>
      <c r="L2461" s="202" t="inlineStr">
        <is>
          <t>2023-12-06</t>
        </is>
      </c>
      <c r="M2461" s="202" t="inlineStr">
        <is>
          <t>UPDATE_PACKAGE</t>
        </is>
      </c>
      <c r="N2461" s="202" t="inlineStr"/>
      <c r="O2461" s="202" t="inlineStr">
        <is>
          <t>Update AI/ML library to patched version | Review model pipeline inputs/outputs</t>
        </is>
      </c>
      <c r="P2461" s="202" t="inlineStr">
        <is>
          <t>AI/ML Framework — see Huntr advisory</t>
        </is>
      </c>
      <c r="Q2461" s="202" t="inlineStr">
        <is>
          <t>P3</t>
        </is>
      </c>
      <c r="R2461" s="202" t="inlineStr">
        <is>
          <t>🔍 Investigate and apply appropriate controls</t>
        </is>
      </c>
      <c r="S2461" s="202" t="inlineStr">
        <is>
          <t>Huntr AI/ML security disclosure</t>
        </is>
      </c>
      <c r="T2461" s="202" t="n">
        <v>0</v>
      </c>
      <c r="U2461" s="202" t="n">
        <v>0</v>
      </c>
      <c r="V2461" s="202" t="inlineStr">
        <is>
          <t>T1195:Supply Chain Compromise</t>
        </is>
      </c>
      <c r="W2461" s="202" t="n">
        <v>2</v>
      </c>
      <c r="X2461" s="202" t="inlineStr">
        <is>
          <t>MEDIUM (52%)</t>
        </is>
      </c>
      <c r="Y2461" s="202" t="inlineStr">
        <is>
          <t>YES</t>
        </is>
      </c>
      <c r="Z2461" s="202" t="inlineStr">
        <is>
          <t>PATCH_AVAILABLE</t>
        </is>
      </c>
      <c r="AA2461" s="202" t="inlineStr">
        <is>
          <t>https://osv.dev/vulnerability/GHSA-7x4v-9gxg-9hwj</t>
        </is>
      </c>
      <c r="AB2461" s="202" t="inlineStr">
        <is>
          <t>NONE</t>
        </is>
      </c>
      <c r="AC2461" s="202" t="n">
        <v>0</v>
      </c>
      <c r="AD2461" s="202" t="inlineStr"/>
    </row>
    <row r="2462">
      <c r="A2462" s="202" t="inlineStr">
        <is>
          <t>HUNTR_AI_CVE</t>
        </is>
      </c>
      <c r="B2462" s="202" t="inlineStr">
        <is>
          <t>CVE-2021-37681</t>
        </is>
      </c>
      <c r="C2462" s="202" t="inlineStr">
        <is>
          <t>AI/ML Vulnerability: tensorflow (PyPI): NPE in TFLite | NPE in TFLite</t>
        </is>
      </c>
      <c r="D2462" s="202" t="n">
        <v>5</v>
      </c>
      <c r="E2462" s="202" t="inlineStr">
        <is>
          <t>LOW</t>
        </is>
      </c>
      <c r="F2462" s="202" t="n">
        <v>4</v>
      </c>
      <c r="G2462" s="202" t="n">
        <v>4</v>
      </c>
      <c r="H2462" s="202" t="inlineStr">
        <is>
          <t>MEDIUM</t>
        </is>
      </c>
      <c r="I2462" s="202" t="n">
        <v>21</v>
      </c>
      <c r="J2462" s="202" t="inlineStr">
        <is>
          <t>NO</t>
        </is>
      </c>
      <c r="K2462" s="202" t="inlineStr">
        <is>
          <t>https://osv.dev/vulnerability/GHSA-7xwj-5r4v-429p</t>
        </is>
      </c>
      <c r="L2462" s="202" t="inlineStr">
        <is>
          <t>2026-02-04</t>
        </is>
      </c>
      <c r="M2462" s="202" t="inlineStr">
        <is>
          <t>UPDATE_PACKAGE</t>
        </is>
      </c>
      <c r="N2462" s="202" t="inlineStr"/>
      <c r="O2462" s="202" t="inlineStr">
        <is>
          <t>Update AI/ML library to patched version | Review model pipeline inputs/outputs</t>
        </is>
      </c>
      <c r="P2462" s="202" t="inlineStr">
        <is>
          <t>AI/ML Framework — see Huntr advisory</t>
        </is>
      </c>
      <c r="Q2462" s="202" t="inlineStr">
        <is>
          <t>P3</t>
        </is>
      </c>
      <c r="R2462" s="202" t="inlineStr">
        <is>
          <t>🔍 Investigate and apply appropriate controls</t>
        </is>
      </c>
      <c r="S2462" s="202" t="inlineStr">
        <is>
          <t>Huntr AI/ML security disclosure</t>
        </is>
      </c>
      <c r="T2462" s="202" t="n">
        <v>0</v>
      </c>
      <c r="U2462" s="202" t="n">
        <v>0</v>
      </c>
      <c r="V2462" s="202" t="inlineStr">
        <is>
          <t>T1195:Supply Chain Compromise</t>
        </is>
      </c>
      <c r="W2462" s="202" t="n">
        <v>2</v>
      </c>
      <c r="X2462" s="202" t="inlineStr">
        <is>
          <t>MEDIUM (52%)</t>
        </is>
      </c>
      <c r="Y2462" s="202" t="inlineStr">
        <is>
          <t>YES</t>
        </is>
      </c>
      <c r="Z2462" s="202" t="inlineStr">
        <is>
          <t>PATCH_AVAILABLE</t>
        </is>
      </c>
      <c r="AA2462" s="202" t="inlineStr">
        <is>
          <t>https://osv.dev/vulnerability/GHSA-7xwj-5r4v-429p</t>
        </is>
      </c>
      <c r="AB2462" s="202" t="inlineStr">
        <is>
          <t>NONE</t>
        </is>
      </c>
      <c r="AC2462" s="202" t="n">
        <v>0</v>
      </c>
      <c r="AD2462" s="202" t="inlineStr"/>
    </row>
    <row r="2463">
      <c r="A2463" s="202" t="inlineStr">
        <is>
          <t>HUNTR_AI_CVE</t>
        </is>
      </c>
      <c r="B2463" s="202" t="inlineStr">
        <is>
          <t>CVE-2022-36013</t>
        </is>
      </c>
      <c r="C2463" s="202" t="inlineStr">
        <is>
          <t>AI/ML Vulnerability: tensorflow (PyPI): TensorFlow vulnerable to null-dereference in `mlir::tfg::GraphDefImporter::ConvertNodeDef` | TensorFlow vulnerable to null-dereference in `mlir::tfg::GraphDefImporter::ConvertNodeDef`</t>
        </is>
      </c>
      <c r="D2463" s="202" t="n">
        <v>5</v>
      </c>
      <c r="E2463" s="202" t="inlineStr">
        <is>
          <t>LOW</t>
        </is>
      </c>
      <c r="F2463" s="202" t="n">
        <v>4</v>
      </c>
      <c r="G2463" s="202" t="n">
        <v>4</v>
      </c>
      <c r="H2463" s="202" t="inlineStr">
        <is>
          <t>MEDIUM</t>
        </is>
      </c>
      <c r="I2463" s="202" t="n">
        <v>21</v>
      </c>
      <c r="J2463" s="202" t="inlineStr">
        <is>
          <t>NO</t>
        </is>
      </c>
      <c r="K2463" s="202" t="inlineStr">
        <is>
          <t>https://osv.dev/vulnerability/GHSA-828c-5j5q-vrjq</t>
        </is>
      </c>
      <c r="L2463" s="202" t="inlineStr">
        <is>
          <t>2023-12-06</t>
        </is>
      </c>
      <c r="M2463" s="202" t="inlineStr">
        <is>
          <t>UPDATE_PACKAGE</t>
        </is>
      </c>
      <c r="N2463" s="202" t="inlineStr"/>
      <c r="O2463" s="202" t="inlineStr">
        <is>
          <t>Update AI/ML library to patched version | Review model pipeline inputs/outputs</t>
        </is>
      </c>
      <c r="P2463" s="202" t="inlineStr">
        <is>
          <t>AI/ML Framework — see Huntr advisory</t>
        </is>
      </c>
      <c r="Q2463" s="202" t="inlineStr">
        <is>
          <t>P3</t>
        </is>
      </c>
      <c r="R2463" s="202" t="inlineStr">
        <is>
          <t>🔍 Investigate and apply appropriate controls</t>
        </is>
      </c>
      <c r="S2463" s="202" t="inlineStr">
        <is>
          <t>Huntr AI/ML security disclosure</t>
        </is>
      </c>
      <c r="T2463" s="202" t="n">
        <v>0</v>
      </c>
      <c r="U2463" s="202" t="n">
        <v>0</v>
      </c>
      <c r="V2463" s="202" t="inlineStr">
        <is>
          <t>T1195:Supply Chain Compromise</t>
        </is>
      </c>
      <c r="W2463" s="202" t="n">
        <v>2</v>
      </c>
      <c r="X2463" s="202" t="inlineStr">
        <is>
          <t>MEDIUM (52%)</t>
        </is>
      </c>
      <c r="Y2463" s="202" t="inlineStr">
        <is>
          <t>YES</t>
        </is>
      </c>
      <c r="Z2463" s="202" t="inlineStr">
        <is>
          <t>PATCH_AVAILABLE</t>
        </is>
      </c>
      <c r="AA2463" s="202" t="inlineStr">
        <is>
          <t>https://osv.dev/vulnerability/GHSA-828c-5j5q-vrjq</t>
        </is>
      </c>
      <c r="AB2463" s="202" t="inlineStr">
        <is>
          <t>NONE</t>
        </is>
      </c>
      <c r="AC2463" s="202" t="n">
        <v>0</v>
      </c>
      <c r="AD2463" s="202" t="inlineStr"/>
    </row>
    <row r="2464">
      <c r="A2464" s="202" t="inlineStr">
        <is>
          <t>HUNTR_AI_CVE</t>
        </is>
      </c>
      <c r="B2464" s="202" t="inlineStr">
        <is>
          <t>CVE-2021-29574</t>
        </is>
      </c>
      <c r="C2464" s="202" t="inlineStr">
        <is>
          <t>AI/ML Vulnerability: tensorflow (PyPI): Undefined behavior in `MaxPool3DGradGrad` | Undefined behavior in `MaxPool3DGradGrad`</t>
        </is>
      </c>
      <c r="D2464" s="202" t="n">
        <v>5</v>
      </c>
      <c r="E2464" s="202" t="inlineStr">
        <is>
          <t>LOW</t>
        </is>
      </c>
      <c r="F2464" s="202" t="n">
        <v>4</v>
      </c>
      <c r="G2464" s="202" t="n">
        <v>4</v>
      </c>
      <c r="H2464" s="202" t="inlineStr">
        <is>
          <t>MEDIUM</t>
        </is>
      </c>
      <c r="I2464" s="202" t="n">
        <v>21</v>
      </c>
      <c r="J2464" s="202" t="inlineStr">
        <is>
          <t>NO</t>
        </is>
      </c>
      <c r="K2464" s="202" t="inlineStr">
        <is>
          <t>https://osv.dev/vulnerability/GHSA-828x-qc2p-wprq</t>
        </is>
      </c>
      <c r="L2464" s="202" t="inlineStr">
        <is>
          <t>2026-02-04</t>
        </is>
      </c>
      <c r="M2464" s="202" t="inlineStr">
        <is>
          <t>UPDATE_PACKAGE</t>
        </is>
      </c>
      <c r="N2464" s="202" t="inlineStr"/>
      <c r="O2464" s="202" t="inlineStr">
        <is>
          <t>Update AI/ML library to patched version | Review model pipeline inputs/outputs</t>
        </is>
      </c>
      <c r="P2464" s="202" t="inlineStr">
        <is>
          <t>AI/ML Framework — see Huntr advisory</t>
        </is>
      </c>
      <c r="Q2464" s="202" t="inlineStr">
        <is>
          <t>P3</t>
        </is>
      </c>
      <c r="R2464" s="202" t="inlineStr">
        <is>
          <t>🔍 Investigate and apply appropriate controls</t>
        </is>
      </c>
      <c r="S2464" s="202" t="inlineStr">
        <is>
          <t>Huntr AI/ML security disclosure</t>
        </is>
      </c>
      <c r="T2464" s="202" t="n">
        <v>0</v>
      </c>
      <c r="U2464" s="202" t="n">
        <v>0</v>
      </c>
      <c r="V2464" s="202" t="inlineStr">
        <is>
          <t>T1195:Supply Chain Compromise</t>
        </is>
      </c>
      <c r="W2464" s="202" t="n">
        <v>2</v>
      </c>
      <c r="X2464" s="202" t="inlineStr">
        <is>
          <t>MEDIUM (52%)</t>
        </is>
      </c>
      <c r="Y2464" s="202" t="inlineStr">
        <is>
          <t>YES</t>
        </is>
      </c>
      <c r="Z2464" s="202" t="inlineStr">
        <is>
          <t>PATCH_AVAILABLE</t>
        </is>
      </c>
      <c r="AA2464" s="202" t="inlineStr">
        <is>
          <t>https://osv.dev/vulnerability/GHSA-828x-qc2p-wprq</t>
        </is>
      </c>
      <c r="AB2464" s="202" t="inlineStr">
        <is>
          <t>NONE</t>
        </is>
      </c>
      <c r="AC2464" s="202" t="n">
        <v>0</v>
      </c>
      <c r="AD2464" s="202" t="inlineStr"/>
    </row>
    <row r="2465">
      <c r="A2465" s="202" t="inlineStr">
        <is>
          <t>HUNTR_AI_CVE</t>
        </is>
      </c>
      <c r="B2465" s="202" t="inlineStr">
        <is>
          <t>CVE-2019-16778</t>
        </is>
      </c>
      <c r="C2465" s="202" t="inlineStr">
        <is>
          <t>AI/ML Vulnerability: tensorflow (PyPI): Heap buffer overflow in `UnsortedSegmentSum` in TensorFlow | Heap buffer overflow in `UnsortedSegmentSum` in TensorFlow</t>
        </is>
      </c>
      <c r="D2465" s="202" t="n">
        <v>5</v>
      </c>
      <c r="E2465" s="202" t="inlineStr">
        <is>
          <t>LOW</t>
        </is>
      </c>
      <c r="F2465" s="202" t="n">
        <v>4</v>
      </c>
      <c r="G2465" s="202" t="n">
        <v>4</v>
      </c>
      <c r="H2465" s="202" t="inlineStr">
        <is>
          <t>MEDIUM</t>
        </is>
      </c>
      <c r="I2465" s="202" t="n">
        <v>21</v>
      </c>
      <c r="J2465" s="202" t="inlineStr">
        <is>
          <t>NO</t>
        </is>
      </c>
      <c r="K2465" s="202" t="inlineStr">
        <is>
          <t>https://osv.dev/vulnerability/GHSA-844w-j86r-4x2j</t>
        </is>
      </c>
      <c r="L2465" s="202" t="inlineStr">
        <is>
          <t>2026-02-04</t>
        </is>
      </c>
      <c r="M2465" s="202" t="inlineStr">
        <is>
          <t>UPDATE_PACKAGE</t>
        </is>
      </c>
      <c r="N2465" s="202" t="inlineStr"/>
      <c r="O2465" s="202" t="inlineStr">
        <is>
          <t>Update AI/ML library to patched version | Review model pipeline inputs/outputs</t>
        </is>
      </c>
      <c r="P2465" s="202" t="inlineStr">
        <is>
          <t>AI/ML Framework — see Huntr advisory</t>
        </is>
      </c>
      <c r="Q2465" s="202" t="inlineStr">
        <is>
          <t>P3</t>
        </is>
      </c>
      <c r="R2465" s="202" t="inlineStr">
        <is>
          <t>🔍 Investigate and apply appropriate controls</t>
        </is>
      </c>
      <c r="S2465" s="202" t="inlineStr">
        <is>
          <t>Huntr AI/ML security disclosure</t>
        </is>
      </c>
      <c r="T2465" s="202" t="n">
        <v>0</v>
      </c>
      <c r="U2465" s="202" t="n">
        <v>0</v>
      </c>
      <c r="V2465" s="202" t="inlineStr">
        <is>
          <t>T1195:Supply Chain Compromise</t>
        </is>
      </c>
      <c r="W2465" s="202" t="n">
        <v>2</v>
      </c>
      <c r="X2465" s="202" t="inlineStr">
        <is>
          <t>MEDIUM (52%)</t>
        </is>
      </c>
      <c r="Y2465" s="202" t="inlineStr">
        <is>
          <t>YES</t>
        </is>
      </c>
      <c r="Z2465" s="202" t="inlineStr">
        <is>
          <t>PATCH_AVAILABLE</t>
        </is>
      </c>
      <c r="AA2465" s="202" t="inlineStr">
        <is>
          <t>https://osv.dev/vulnerability/GHSA-844w-j86r-4x2j</t>
        </is>
      </c>
      <c r="AB2465" s="202" t="inlineStr">
        <is>
          <t>NONE</t>
        </is>
      </c>
      <c r="AC2465" s="202" t="n">
        <v>0</v>
      </c>
      <c r="AD2465" s="202" t="inlineStr"/>
    </row>
    <row r="2466">
      <c r="A2466" s="202" t="inlineStr">
        <is>
          <t>HUNTR_AI_CVE</t>
        </is>
      </c>
      <c r="B2466" s="202" t="inlineStr">
        <is>
          <t>CVE-2022-35963</t>
        </is>
      </c>
      <c r="C2466" s="202" t="inlineStr">
        <is>
          <t>AI/ML Vulnerability: tensorflow (PyPI): TensorFlow vulnerable to `CHECK` failures in `FractionalAvgPoolGrad` | TensorFlow vulnerable to `CHECK` failures in `FractionalAvgPoolGrad`</t>
        </is>
      </c>
      <c r="D2466" s="202" t="n">
        <v>5</v>
      </c>
      <c r="E2466" s="202" t="inlineStr">
        <is>
          <t>LOW</t>
        </is>
      </c>
      <c r="F2466" s="202" t="n">
        <v>4</v>
      </c>
      <c r="G2466" s="202" t="n">
        <v>4</v>
      </c>
      <c r="H2466" s="202" t="inlineStr">
        <is>
          <t>MEDIUM</t>
        </is>
      </c>
      <c r="I2466" s="202" t="n">
        <v>21</v>
      </c>
      <c r="J2466" s="202" t="inlineStr">
        <is>
          <t>NO</t>
        </is>
      </c>
      <c r="K2466" s="202" t="inlineStr">
        <is>
          <t>https://osv.dev/vulnerability/GHSA-84jm-4cf3-9jfm</t>
        </is>
      </c>
      <c r="L2466" s="202" t="inlineStr">
        <is>
          <t>2023-12-06</t>
        </is>
      </c>
      <c r="M2466" s="202" t="inlineStr">
        <is>
          <t>UPDATE_PACKAGE</t>
        </is>
      </c>
      <c r="N2466" s="202" t="inlineStr"/>
      <c r="O2466" s="202" t="inlineStr">
        <is>
          <t>Update AI/ML library to patched version | Review model pipeline inputs/outputs</t>
        </is>
      </c>
      <c r="P2466" s="202" t="inlineStr">
        <is>
          <t>AI/ML Framework — see Huntr advisory</t>
        </is>
      </c>
      <c r="Q2466" s="202" t="inlineStr">
        <is>
          <t>P3</t>
        </is>
      </c>
      <c r="R2466" s="202" t="inlineStr">
        <is>
          <t>🔍 Investigate and apply appropriate controls</t>
        </is>
      </c>
      <c r="S2466" s="202" t="inlineStr">
        <is>
          <t>Huntr AI/ML security disclosure</t>
        </is>
      </c>
      <c r="T2466" s="202" t="n">
        <v>0</v>
      </c>
      <c r="U2466" s="202" t="n">
        <v>0</v>
      </c>
      <c r="V2466" s="202" t="inlineStr">
        <is>
          <t>T1195:Supply Chain Compromise</t>
        </is>
      </c>
      <c r="W2466" s="202" t="n">
        <v>2</v>
      </c>
      <c r="X2466" s="202" t="inlineStr">
        <is>
          <t>MEDIUM (52%)</t>
        </is>
      </c>
      <c r="Y2466" s="202" t="inlineStr">
        <is>
          <t>YES</t>
        </is>
      </c>
      <c r="Z2466" s="202" t="inlineStr">
        <is>
          <t>PATCH_AVAILABLE</t>
        </is>
      </c>
      <c r="AA2466" s="202" t="inlineStr">
        <is>
          <t>https://osv.dev/vulnerability/GHSA-84jm-4cf3-9jfm</t>
        </is>
      </c>
      <c r="AB2466" s="202" t="inlineStr">
        <is>
          <t>NONE</t>
        </is>
      </c>
      <c r="AC2466" s="202" t="n">
        <v>0</v>
      </c>
      <c r="AD2466" s="202" t="inlineStr"/>
    </row>
    <row r="2467">
      <c r="A2467" s="202" t="inlineStr">
        <is>
          <t>HUNTR_AI_CVE</t>
        </is>
      </c>
      <c r="B2467" s="202" t="inlineStr">
        <is>
          <t>CVE-2021-29516</t>
        </is>
      </c>
      <c r="C2467" s="202" t="inlineStr">
        <is>
          <t>AI/ML Vulnerability: tensorflow (PyPI): Null pointer dereference via invalid Ragged Tensors | Null pointer dereference via invalid Ragged Tensors</t>
        </is>
      </c>
      <c r="D2467" s="202" t="n">
        <v>5</v>
      </c>
      <c r="E2467" s="202" t="inlineStr">
        <is>
          <t>LOW</t>
        </is>
      </c>
      <c r="F2467" s="202" t="n">
        <v>4</v>
      </c>
      <c r="G2467" s="202" t="n">
        <v>4</v>
      </c>
      <c r="H2467" s="202" t="inlineStr">
        <is>
          <t>MEDIUM</t>
        </is>
      </c>
      <c r="I2467" s="202" t="n">
        <v>21</v>
      </c>
      <c r="J2467" s="202" t="inlineStr">
        <is>
          <t>NO</t>
        </is>
      </c>
      <c r="K2467" s="202" t="inlineStr">
        <is>
          <t>https://osv.dev/vulnerability/GHSA-84mw-34w6-2q43</t>
        </is>
      </c>
      <c r="L2467" s="202" t="inlineStr">
        <is>
          <t>2026-02-04</t>
        </is>
      </c>
      <c r="M2467" s="202" t="inlineStr">
        <is>
          <t>UPDATE_PACKAGE</t>
        </is>
      </c>
      <c r="N2467" s="202" t="inlineStr"/>
      <c r="O2467" s="202" t="inlineStr">
        <is>
          <t>Update AI/ML library to patched version | Review model pipeline inputs/outputs</t>
        </is>
      </c>
      <c r="P2467" s="202" t="inlineStr">
        <is>
          <t>AI/ML Framework — see Huntr advisory</t>
        </is>
      </c>
      <c r="Q2467" s="202" t="inlineStr">
        <is>
          <t>P3</t>
        </is>
      </c>
      <c r="R2467" s="202" t="inlineStr">
        <is>
          <t>🔍 Investigate and apply appropriate controls</t>
        </is>
      </c>
      <c r="S2467" s="202" t="inlineStr">
        <is>
          <t>Huntr AI/ML security disclosure</t>
        </is>
      </c>
      <c r="T2467" s="202" t="n">
        <v>0</v>
      </c>
      <c r="U2467" s="202" t="n">
        <v>0</v>
      </c>
      <c r="V2467" s="202" t="inlineStr">
        <is>
          <t>T1195:Supply Chain Compromise</t>
        </is>
      </c>
      <c r="W2467" s="202" t="n">
        <v>2</v>
      </c>
      <c r="X2467" s="202" t="inlineStr">
        <is>
          <t>MEDIUM (52%)</t>
        </is>
      </c>
      <c r="Y2467" s="202" t="inlineStr">
        <is>
          <t>YES</t>
        </is>
      </c>
      <c r="Z2467" s="202" t="inlineStr">
        <is>
          <t>PATCH_AVAILABLE</t>
        </is>
      </c>
      <c r="AA2467" s="202" t="inlineStr">
        <is>
          <t>https://osv.dev/vulnerability/GHSA-84mw-34w6-2q43</t>
        </is>
      </c>
      <c r="AB2467" s="202" t="inlineStr">
        <is>
          <t>NONE</t>
        </is>
      </c>
      <c r="AC2467" s="202" t="n">
        <v>0</v>
      </c>
      <c r="AD2467" s="202" t="inlineStr"/>
    </row>
    <row r="2468">
      <c r="A2468" s="202" t="inlineStr">
        <is>
          <t>HUNTR_AI_CVE</t>
        </is>
      </c>
      <c r="B2468" s="202" t="inlineStr">
        <is>
          <t>CVE-2022-21735</t>
        </is>
      </c>
      <c r="C2468" s="202" t="inlineStr">
        <is>
          <t>AI/ML Vulnerability: tensorflow (PyPI): Division by zero in Tensorflow | Division by zero in Tensorflow</t>
        </is>
      </c>
      <c r="D2468" s="202" t="n">
        <v>5</v>
      </c>
      <c r="E2468" s="202" t="inlineStr">
        <is>
          <t>LOW</t>
        </is>
      </c>
      <c r="F2468" s="202" t="n">
        <v>4</v>
      </c>
      <c r="G2468" s="202" t="n">
        <v>4</v>
      </c>
      <c r="H2468" s="202" t="inlineStr">
        <is>
          <t>MEDIUM</t>
        </is>
      </c>
      <c r="I2468" s="202" t="n">
        <v>21</v>
      </c>
      <c r="J2468" s="202" t="inlineStr">
        <is>
          <t>NO</t>
        </is>
      </c>
      <c r="K2468" s="202" t="inlineStr">
        <is>
          <t>https://osv.dev/vulnerability/GHSA-87v6-crgm-2gfj</t>
        </is>
      </c>
      <c r="L2468" s="202" t="inlineStr">
        <is>
          <t>2024-11-13</t>
        </is>
      </c>
      <c r="M2468" s="202" t="inlineStr">
        <is>
          <t>UPDATE_PACKAGE</t>
        </is>
      </c>
      <c r="N2468" s="202" t="inlineStr"/>
      <c r="O2468" s="202" t="inlineStr">
        <is>
          <t>Update AI/ML library to patched version | Review model pipeline inputs/outputs</t>
        </is>
      </c>
      <c r="P2468" s="202" t="inlineStr">
        <is>
          <t>AI/ML Framework — see Huntr advisory</t>
        </is>
      </c>
      <c r="Q2468" s="202" t="inlineStr">
        <is>
          <t>P3</t>
        </is>
      </c>
      <c r="R2468" s="202" t="inlineStr">
        <is>
          <t>🔍 Investigate and apply appropriate controls</t>
        </is>
      </c>
      <c r="S2468" s="202" t="inlineStr">
        <is>
          <t>Huntr AI/ML security disclosure</t>
        </is>
      </c>
      <c r="T2468" s="202" t="n">
        <v>0</v>
      </c>
      <c r="U2468" s="202" t="n">
        <v>0</v>
      </c>
      <c r="V2468" s="202" t="inlineStr">
        <is>
          <t>T1195:Supply Chain Compromise</t>
        </is>
      </c>
      <c r="W2468" s="202" t="n">
        <v>2</v>
      </c>
      <c r="X2468" s="202" t="inlineStr">
        <is>
          <t>MEDIUM (52%)</t>
        </is>
      </c>
      <c r="Y2468" s="202" t="inlineStr">
        <is>
          <t>YES</t>
        </is>
      </c>
      <c r="Z2468" s="202" t="inlineStr">
        <is>
          <t>PATCH_AVAILABLE</t>
        </is>
      </c>
      <c r="AA2468" s="202" t="inlineStr">
        <is>
          <t>https://osv.dev/vulnerability/GHSA-87v6-crgm-2gfj</t>
        </is>
      </c>
      <c r="AB2468" s="202" t="inlineStr">
        <is>
          <t>NONE</t>
        </is>
      </c>
      <c r="AC2468" s="202" t="n">
        <v>0</v>
      </c>
      <c r="AD2468" s="202" t="inlineStr"/>
    </row>
    <row r="2469">
      <c r="A2469" s="202" t="inlineStr">
        <is>
          <t>HUNTR_AI_CVE</t>
        </is>
      </c>
      <c r="B2469" s="202" t="inlineStr">
        <is>
          <t>CVE-2021-29537</t>
        </is>
      </c>
      <c r="C2469" s="202" t="inlineStr">
        <is>
          <t>AI/ML Vulnerability: tensorflow (PyPI): Heap buffer overflow in `QuantizedResizeBilinear` | Heap buffer overflow in `QuantizedResizeBilinear`</t>
        </is>
      </c>
      <c r="D2469" s="202" t="n">
        <v>5</v>
      </c>
      <c r="E2469" s="202" t="inlineStr">
        <is>
          <t>LOW</t>
        </is>
      </c>
      <c r="F2469" s="202" t="n">
        <v>4</v>
      </c>
      <c r="G2469" s="202" t="n">
        <v>4</v>
      </c>
      <c r="H2469" s="202" t="inlineStr">
        <is>
          <t>MEDIUM</t>
        </is>
      </c>
      <c r="I2469" s="202" t="n">
        <v>21</v>
      </c>
      <c r="J2469" s="202" t="inlineStr">
        <is>
          <t>NO</t>
        </is>
      </c>
      <c r="K2469" s="202" t="inlineStr">
        <is>
          <t>https://osv.dev/vulnerability/GHSA-8c89-2vwr-chcq</t>
        </is>
      </c>
      <c r="L2469" s="202" t="inlineStr">
        <is>
          <t>2026-02-04</t>
        </is>
      </c>
      <c r="M2469" s="202" t="inlineStr">
        <is>
          <t>UPDATE_PACKAGE</t>
        </is>
      </c>
      <c r="N2469" s="202" t="inlineStr"/>
      <c r="O2469" s="202" t="inlineStr">
        <is>
          <t>Update AI/ML library to patched version | Review model pipeline inputs/outputs</t>
        </is>
      </c>
      <c r="P2469" s="202" t="inlineStr">
        <is>
          <t>AI/ML Framework — see Huntr advisory</t>
        </is>
      </c>
      <c r="Q2469" s="202" t="inlineStr">
        <is>
          <t>P3</t>
        </is>
      </c>
      <c r="R2469" s="202" t="inlineStr">
        <is>
          <t>🔍 Investigate and apply appropriate controls</t>
        </is>
      </c>
      <c r="S2469" s="202" t="inlineStr">
        <is>
          <t>Huntr AI/ML security disclosure</t>
        </is>
      </c>
      <c r="T2469" s="202" t="n">
        <v>0</v>
      </c>
      <c r="U2469" s="202" t="n">
        <v>0</v>
      </c>
      <c r="V2469" s="202" t="inlineStr">
        <is>
          <t>T1195:Supply Chain Compromise</t>
        </is>
      </c>
      <c r="W2469" s="202" t="n">
        <v>2</v>
      </c>
      <c r="X2469" s="202" t="inlineStr">
        <is>
          <t>MEDIUM (52%)</t>
        </is>
      </c>
      <c r="Y2469" s="202" t="inlineStr">
        <is>
          <t>YES</t>
        </is>
      </c>
      <c r="Z2469" s="202" t="inlineStr">
        <is>
          <t>PATCH_AVAILABLE</t>
        </is>
      </c>
      <c r="AA2469" s="202" t="inlineStr">
        <is>
          <t>https://osv.dev/vulnerability/GHSA-8c89-2vwr-chcq</t>
        </is>
      </c>
      <c r="AB2469" s="202" t="inlineStr">
        <is>
          <t>NONE</t>
        </is>
      </c>
      <c r="AC2469" s="202" t="n">
        <v>0</v>
      </c>
      <c r="AD2469" s="202" t="inlineStr"/>
    </row>
    <row r="2470">
      <c r="A2470" s="202" t="inlineStr">
        <is>
          <t>HUNTR_AI_CVE</t>
        </is>
      </c>
      <c r="B2470" s="202" t="inlineStr">
        <is>
          <t>CVE-2022-23577</t>
        </is>
      </c>
      <c r="C2470" s="202" t="inlineStr">
        <is>
          <t>AI/ML Vulnerability: tensorflow (PyPI): Null-dereference in Tensorflow | Null-dereference in Tensorflow</t>
        </is>
      </c>
      <c r="D2470" s="202" t="n">
        <v>5</v>
      </c>
      <c r="E2470" s="202" t="inlineStr">
        <is>
          <t>LOW</t>
        </is>
      </c>
      <c r="F2470" s="202" t="n">
        <v>4</v>
      </c>
      <c r="G2470" s="202" t="n">
        <v>4</v>
      </c>
      <c r="H2470" s="202" t="inlineStr">
        <is>
          <t>MEDIUM</t>
        </is>
      </c>
      <c r="I2470" s="202" t="n">
        <v>21</v>
      </c>
      <c r="J2470" s="202" t="inlineStr">
        <is>
          <t>NO</t>
        </is>
      </c>
      <c r="K2470" s="202" t="inlineStr">
        <is>
          <t>https://osv.dev/vulnerability/GHSA-8cxv-76p7-jxwr</t>
        </is>
      </c>
      <c r="L2470" s="202" t="inlineStr">
        <is>
          <t>2024-11-13</t>
        </is>
      </c>
      <c r="M2470" s="202" t="inlineStr">
        <is>
          <t>UPDATE_PACKAGE</t>
        </is>
      </c>
      <c r="N2470" s="202" t="inlineStr"/>
      <c r="O2470" s="202" t="inlineStr">
        <is>
          <t>Update AI/ML library to patched version | Review model pipeline inputs/outputs</t>
        </is>
      </c>
      <c r="P2470" s="202" t="inlineStr">
        <is>
          <t>AI/ML Framework — see Huntr advisory</t>
        </is>
      </c>
      <c r="Q2470" s="202" t="inlineStr">
        <is>
          <t>P3</t>
        </is>
      </c>
      <c r="R2470" s="202" t="inlineStr">
        <is>
          <t>🔍 Investigate and apply appropriate controls</t>
        </is>
      </c>
      <c r="S2470" s="202" t="inlineStr">
        <is>
          <t>Huntr AI/ML security disclosure</t>
        </is>
      </c>
      <c r="T2470" s="202" t="n">
        <v>0</v>
      </c>
      <c r="U2470" s="202" t="n">
        <v>0</v>
      </c>
      <c r="V2470" s="202" t="inlineStr">
        <is>
          <t>T1195:Supply Chain Compromise</t>
        </is>
      </c>
      <c r="W2470" s="202" t="n">
        <v>2</v>
      </c>
      <c r="X2470" s="202" t="inlineStr">
        <is>
          <t>MEDIUM (52%)</t>
        </is>
      </c>
      <c r="Y2470" s="202" t="inlineStr">
        <is>
          <t>YES</t>
        </is>
      </c>
      <c r="Z2470" s="202" t="inlineStr">
        <is>
          <t>PATCH_AVAILABLE</t>
        </is>
      </c>
      <c r="AA2470" s="202" t="inlineStr">
        <is>
          <t>https://osv.dev/vulnerability/GHSA-8cxv-76p7-jxwr</t>
        </is>
      </c>
      <c r="AB2470" s="202" t="inlineStr">
        <is>
          <t>NONE</t>
        </is>
      </c>
      <c r="AC2470" s="202" t="n">
        <v>0</v>
      </c>
      <c r="AD2470" s="202" t="inlineStr"/>
    </row>
    <row r="2471">
      <c r="A2471" s="202" t="inlineStr">
        <is>
          <t>HUNTR_AI_CVE</t>
        </is>
      </c>
      <c r="B2471" s="202" t="inlineStr">
        <is>
          <t>CVE-2022-41887</t>
        </is>
      </c>
      <c r="C2471" s="202" t="inlineStr">
        <is>
          <t>AI/ML Vulnerability: tensorflow (PyPI): Overflow in `tf.keras.losses.poisson` | Overflow in `tf.keras.losses.poisson`</t>
        </is>
      </c>
      <c r="D2471" s="202" t="n">
        <v>5</v>
      </c>
      <c r="E2471" s="202" t="inlineStr">
        <is>
          <t>LOW</t>
        </is>
      </c>
      <c r="F2471" s="202" t="n">
        <v>4</v>
      </c>
      <c r="G2471" s="202" t="n">
        <v>4</v>
      </c>
      <c r="H2471" s="202" t="inlineStr">
        <is>
          <t>MEDIUM</t>
        </is>
      </c>
      <c r="I2471" s="202" t="n">
        <v>21</v>
      </c>
      <c r="J2471" s="202" t="inlineStr">
        <is>
          <t>NO</t>
        </is>
      </c>
      <c r="K2471" s="202" t="inlineStr">
        <is>
          <t>https://osv.dev/vulnerability/GHSA-8fvv-46hw-vpg3</t>
        </is>
      </c>
      <c r="L2471" s="202" t="inlineStr">
        <is>
          <t>2023-12-06</t>
        </is>
      </c>
      <c r="M2471" s="202" t="inlineStr">
        <is>
          <t>UPDATE_PACKAGE</t>
        </is>
      </c>
      <c r="N2471" s="202" t="inlineStr"/>
      <c r="O2471" s="202" t="inlineStr">
        <is>
          <t>Update AI/ML library to patched version | Review model pipeline inputs/outputs</t>
        </is>
      </c>
      <c r="P2471" s="202" t="inlineStr">
        <is>
          <t>AI/ML Framework — see Huntr advisory</t>
        </is>
      </c>
      <c r="Q2471" s="202" t="inlineStr">
        <is>
          <t>P3</t>
        </is>
      </c>
      <c r="R2471" s="202" t="inlineStr">
        <is>
          <t>🔍 Investigate and apply appropriate controls</t>
        </is>
      </c>
      <c r="S2471" s="202" t="inlineStr">
        <is>
          <t>Huntr AI/ML security disclosure</t>
        </is>
      </c>
      <c r="T2471" s="202" t="n">
        <v>0</v>
      </c>
      <c r="U2471" s="202" t="n">
        <v>0</v>
      </c>
      <c r="V2471" s="202" t="inlineStr">
        <is>
          <t>T1195:Supply Chain Compromise</t>
        </is>
      </c>
      <c r="W2471" s="202" t="n">
        <v>2</v>
      </c>
      <c r="X2471" s="202" t="inlineStr">
        <is>
          <t>MEDIUM (52%)</t>
        </is>
      </c>
      <c r="Y2471" s="202" t="inlineStr">
        <is>
          <t>YES</t>
        </is>
      </c>
      <c r="Z2471" s="202" t="inlineStr">
        <is>
          <t>PATCH_AVAILABLE</t>
        </is>
      </c>
      <c r="AA2471" s="202" t="inlineStr">
        <is>
          <t>https://osv.dev/vulnerability/GHSA-8fvv-46hw-vpg3</t>
        </is>
      </c>
      <c r="AB2471" s="202" t="inlineStr">
        <is>
          <t>NONE</t>
        </is>
      </c>
      <c r="AC2471" s="202" t="n">
        <v>0</v>
      </c>
      <c r="AD2471" s="202" t="inlineStr"/>
    </row>
    <row r="2472">
      <c r="A2472" s="202" t="inlineStr">
        <is>
          <t>HUNTR_AI_CVE</t>
        </is>
      </c>
      <c r="B2472" s="202" t="inlineStr">
        <is>
          <t>CVE-2020-15192</t>
        </is>
      </c>
      <c r="C2472" s="202" t="inlineStr">
        <is>
          <t>AI/ML Vulnerability: tensorflow (PyPI): Memory leak in Tensorflow | Memory leak in Tensorflow</t>
        </is>
      </c>
      <c r="D2472" s="202" t="n">
        <v>5</v>
      </c>
      <c r="E2472" s="202" t="inlineStr">
        <is>
          <t>LOW</t>
        </is>
      </c>
      <c r="F2472" s="202" t="n">
        <v>4</v>
      </c>
      <c r="G2472" s="202" t="n">
        <v>4</v>
      </c>
      <c r="H2472" s="202" t="inlineStr">
        <is>
          <t>MEDIUM</t>
        </is>
      </c>
      <c r="I2472" s="202" t="n">
        <v>21</v>
      </c>
      <c r="J2472" s="202" t="inlineStr">
        <is>
          <t>NO</t>
        </is>
      </c>
      <c r="K2472" s="202" t="inlineStr">
        <is>
          <t>https://osv.dev/vulnerability/GHSA-8fxw-76px-3rxv</t>
        </is>
      </c>
      <c r="L2472" s="202" t="inlineStr">
        <is>
          <t>2026-02-04</t>
        </is>
      </c>
      <c r="M2472" s="202" t="inlineStr">
        <is>
          <t>UPDATE_PACKAGE</t>
        </is>
      </c>
      <c r="N2472" s="202" t="inlineStr"/>
      <c r="O2472" s="202" t="inlineStr">
        <is>
          <t>Update AI/ML library to patched version | Review model pipeline inputs/outputs</t>
        </is>
      </c>
      <c r="P2472" s="202" t="inlineStr">
        <is>
          <t>AI/ML Framework — see Huntr advisory</t>
        </is>
      </c>
      <c r="Q2472" s="202" t="inlineStr">
        <is>
          <t>P3</t>
        </is>
      </c>
      <c r="R2472" s="202" t="inlineStr">
        <is>
          <t>🔍 Investigate and apply appropriate controls</t>
        </is>
      </c>
      <c r="S2472" s="202" t="inlineStr">
        <is>
          <t>Huntr AI/ML security disclosure</t>
        </is>
      </c>
      <c r="T2472" s="202" t="n">
        <v>0</v>
      </c>
      <c r="U2472" s="202" t="n">
        <v>0</v>
      </c>
      <c r="V2472" s="202" t="inlineStr">
        <is>
          <t>T1195:Supply Chain Compromise</t>
        </is>
      </c>
      <c r="W2472" s="202" t="n">
        <v>2</v>
      </c>
      <c r="X2472" s="202" t="inlineStr">
        <is>
          <t>MEDIUM (52%)</t>
        </is>
      </c>
      <c r="Y2472" s="202" t="inlineStr">
        <is>
          <t>YES</t>
        </is>
      </c>
      <c r="Z2472" s="202" t="inlineStr">
        <is>
          <t>PATCH_AVAILABLE</t>
        </is>
      </c>
      <c r="AA2472" s="202" t="inlineStr">
        <is>
          <t>https://osv.dev/vulnerability/GHSA-8fxw-76px-3rxv</t>
        </is>
      </c>
      <c r="AB2472" s="202" t="inlineStr">
        <is>
          <t>NONE</t>
        </is>
      </c>
      <c r="AC2472" s="202" t="n">
        <v>0</v>
      </c>
      <c r="AD2472" s="202" t="inlineStr"/>
    </row>
    <row r="2473">
      <c r="A2473" s="202" t="inlineStr">
        <is>
          <t>HUNTR_AI_CVE</t>
        </is>
      </c>
      <c r="B2473" s="202" t="inlineStr">
        <is>
          <t>CVE-2021-29560</t>
        </is>
      </c>
      <c r="C2473" s="202" t="inlineStr">
        <is>
          <t>AI/ML Vulnerability: tensorflow (PyPI): Heap buffer overflow in `RaggedTensorToTensor` | Heap buffer overflow in `RaggedTensorToTensor`</t>
        </is>
      </c>
      <c r="D2473" s="202" t="n">
        <v>5</v>
      </c>
      <c r="E2473" s="202" t="inlineStr">
        <is>
          <t>LOW</t>
        </is>
      </c>
      <c r="F2473" s="202" t="n">
        <v>4</v>
      </c>
      <c r="G2473" s="202" t="n">
        <v>4</v>
      </c>
      <c r="H2473" s="202" t="inlineStr">
        <is>
          <t>MEDIUM</t>
        </is>
      </c>
      <c r="I2473" s="202" t="n">
        <v>21</v>
      </c>
      <c r="J2473" s="202" t="inlineStr">
        <is>
          <t>NO</t>
        </is>
      </c>
      <c r="K2473" s="202" t="inlineStr">
        <is>
          <t>https://osv.dev/vulnerability/GHSA-8gv3-57p6-g35r</t>
        </is>
      </c>
      <c r="L2473" s="202" t="inlineStr">
        <is>
          <t>2026-02-04</t>
        </is>
      </c>
      <c r="M2473" s="202" t="inlineStr">
        <is>
          <t>UPDATE_PACKAGE</t>
        </is>
      </c>
      <c r="N2473" s="202" t="inlineStr"/>
      <c r="O2473" s="202" t="inlineStr">
        <is>
          <t>Update AI/ML library to patched version | Review model pipeline inputs/outputs</t>
        </is>
      </c>
      <c r="P2473" s="202" t="inlineStr">
        <is>
          <t>AI/ML Framework — see Huntr advisory</t>
        </is>
      </c>
      <c r="Q2473" s="202" t="inlineStr">
        <is>
          <t>P3</t>
        </is>
      </c>
      <c r="R2473" s="202" t="inlineStr">
        <is>
          <t>🔍 Investigate and apply appropriate controls</t>
        </is>
      </c>
      <c r="S2473" s="202" t="inlineStr">
        <is>
          <t>Huntr AI/ML security disclosure</t>
        </is>
      </c>
      <c r="T2473" s="202" t="n">
        <v>0</v>
      </c>
      <c r="U2473" s="202" t="n">
        <v>0</v>
      </c>
      <c r="V2473" s="202" t="inlineStr">
        <is>
          <t>T1195:Supply Chain Compromise</t>
        </is>
      </c>
      <c r="W2473" s="202" t="n">
        <v>2</v>
      </c>
      <c r="X2473" s="202" t="inlineStr">
        <is>
          <t>MEDIUM (52%)</t>
        </is>
      </c>
      <c r="Y2473" s="202" t="inlineStr">
        <is>
          <t>YES</t>
        </is>
      </c>
      <c r="Z2473" s="202" t="inlineStr">
        <is>
          <t>PATCH_AVAILABLE</t>
        </is>
      </c>
      <c r="AA2473" s="202" t="inlineStr">
        <is>
          <t>https://osv.dev/vulnerability/GHSA-8gv3-57p6-g35r</t>
        </is>
      </c>
      <c r="AB2473" s="202" t="inlineStr">
        <is>
          <t>NONE</t>
        </is>
      </c>
      <c r="AC2473" s="202" t="n">
        <v>0</v>
      </c>
      <c r="AD2473" s="202" t="inlineStr"/>
    </row>
    <row r="2474">
      <c r="A2474" s="202" t="inlineStr">
        <is>
          <t>HUNTR_AI_CVE</t>
        </is>
      </c>
      <c r="B2474" s="202" t="inlineStr">
        <is>
          <t>CVE-2021-29514</t>
        </is>
      </c>
      <c r="C2474" s="202" t="inlineStr">
        <is>
          <t>AI/ML Vulnerability: tensorflow (PyPI): Heap out of bounds write in `RaggedBinCount` | Heap out of bounds write in `RaggedBinCount`</t>
        </is>
      </c>
      <c r="D2474" s="202" t="n">
        <v>5</v>
      </c>
      <c r="E2474" s="202" t="inlineStr">
        <is>
          <t>LOW</t>
        </is>
      </c>
      <c r="F2474" s="202" t="n">
        <v>4</v>
      </c>
      <c r="G2474" s="202" t="n">
        <v>4</v>
      </c>
      <c r="H2474" s="202" t="inlineStr">
        <is>
          <t>MEDIUM</t>
        </is>
      </c>
      <c r="I2474" s="202" t="n">
        <v>21</v>
      </c>
      <c r="J2474" s="202" t="inlineStr">
        <is>
          <t>NO</t>
        </is>
      </c>
      <c r="K2474" s="202" t="inlineStr">
        <is>
          <t>https://osv.dev/vulnerability/GHSA-8h46-5m9h-7553</t>
        </is>
      </c>
      <c r="L2474" s="202" t="inlineStr">
        <is>
          <t>2026-02-04</t>
        </is>
      </c>
      <c r="M2474" s="202" t="inlineStr">
        <is>
          <t>UPDATE_PACKAGE</t>
        </is>
      </c>
      <c r="N2474" s="202" t="inlineStr"/>
      <c r="O2474" s="202" t="inlineStr">
        <is>
          <t>Update AI/ML library to patched version | Review model pipeline inputs/outputs</t>
        </is>
      </c>
      <c r="P2474" s="202" t="inlineStr">
        <is>
          <t>AI/ML Framework — see Huntr advisory</t>
        </is>
      </c>
      <c r="Q2474" s="202" t="inlineStr">
        <is>
          <t>P3</t>
        </is>
      </c>
      <c r="R2474" s="202" t="inlineStr">
        <is>
          <t>🔍 Investigate and apply appropriate controls</t>
        </is>
      </c>
      <c r="S2474" s="202" t="inlineStr">
        <is>
          <t>Huntr AI/ML security disclosure</t>
        </is>
      </c>
      <c r="T2474" s="202" t="n">
        <v>0</v>
      </c>
      <c r="U2474" s="202" t="n">
        <v>0</v>
      </c>
      <c r="V2474" s="202" t="inlineStr">
        <is>
          <t>T1195:Supply Chain Compromise</t>
        </is>
      </c>
      <c r="W2474" s="202" t="n">
        <v>2</v>
      </c>
      <c r="X2474" s="202" t="inlineStr">
        <is>
          <t>MEDIUM (52%)</t>
        </is>
      </c>
      <c r="Y2474" s="202" t="inlineStr">
        <is>
          <t>YES</t>
        </is>
      </c>
      <c r="Z2474" s="202" t="inlineStr">
        <is>
          <t>PATCH_AVAILABLE</t>
        </is>
      </c>
      <c r="AA2474" s="202" t="inlineStr">
        <is>
          <t>https://osv.dev/vulnerability/GHSA-8h46-5m9h-7553</t>
        </is>
      </c>
      <c r="AB2474" s="202" t="inlineStr">
        <is>
          <t>NONE</t>
        </is>
      </c>
      <c r="AC2474" s="202" t="n">
        <v>0</v>
      </c>
      <c r="AD2474" s="202" t="inlineStr"/>
    </row>
    <row r="2475">
      <c r="A2475" s="202" t="inlineStr">
        <is>
          <t>HUNTR_AI_CVE</t>
        </is>
      </c>
      <c r="B2475" s="202" t="inlineStr">
        <is>
          <t>CVE-2022-23587</t>
        </is>
      </c>
      <c r="C2475" s="202" t="inlineStr">
        <is>
          <t>AI/ML Vulnerability: tensorflow (PyPI): Integer overflow in TensorFlow | Integer overflow in TensorFlow</t>
        </is>
      </c>
      <c r="D2475" s="202" t="n">
        <v>5</v>
      </c>
      <c r="E2475" s="202" t="inlineStr">
        <is>
          <t>LOW</t>
        </is>
      </c>
      <c r="F2475" s="202" t="n">
        <v>4</v>
      </c>
      <c r="G2475" s="202" t="n">
        <v>4</v>
      </c>
      <c r="H2475" s="202" t="inlineStr">
        <is>
          <t>MEDIUM</t>
        </is>
      </c>
      <c r="I2475" s="202" t="n">
        <v>21</v>
      </c>
      <c r="J2475" s="202" t="inlineStr">
        <is>
          <t>NO</t>
        </is>
      </c>
      <c r="K2475" s="202" t="inlineStr">
        <is>
          <t>https://osv.dev/vulnerability/GHSA-8jj7-5vxc-pg2q</t>
        </is>
      </c>
      <c r="L2475" s="202" t="inlineStr">
        <is>
          <t>2024-11-07</t>
        </is>
      </c>
      <c r="M2475" s="202" t="inlineStr">
        <is>
          <t>UPDATE_PACKAGE</t>
        </is>
      </c>
      <c r="N2475" s="202" t="inlineStr"/>
      <c r="O2475" s="202" t="inlineStr">
        <is>
          <t>Update AI/ML library to patched version | Review model pipeline inputs/outputs</t>
        </is>
      </c>
      <c r="P2475" s="202" t="inlineStr">
        <is>
          <t>AI/ML Framework — see Huntr advisory</t>
        </is>
      </c>
      <c r="Q2475" s="202" t="inlineStr">
        <is>
          <t>P3</t>
        </is>
      </c>
      <c r="R2475" s="202" t="inlineStr">
        <is>
          <t>🔍 Investigate and apply appropriate controls</t>
        </is>
      </c>
      <c r="S2475" s="202" t="inlineStr">
        <is>
          <t>Huntr AI/ML security disclosure</t>
        </is>
      </c>
      <c r="T2475" s="202" t="n">
        <v>0</v>
      </c>
      <c r="U2475" s="202" t="n">
        <v>0</v>
      </c>
      <c r="V2475" s="202" t="inlineStr">
        <is>
          <t>T1195:Supply Chain Compromise</t>
        </is>
      </c>
      <c r="W2475" s="202" t="n">
        <v>2</v>
      </c>
      <c r="X2475" s="202" t="inlineStr">
        <is>
          <t>MEDIUM (52%)</t>
        </is>
      </c>
      <c r="Y2475" s="202" t="inlineStr">
        <is>
          <t>YES</t>
        </is>
      </c>
      <c r="Z2475" s="202" t="inlineStr">
        <is>
          <t>PATCH_AVAILABLE</t>
        </is>
      </c>
      <c r="AA2475" s="202" t="inlineStr">
        <is>
          <t>https://osv.dev/vulnerability/GHSA-8jj7-5vxc-pg2q</t>
        </is>
      </c>
      <c r="AB2475" s="202" t="inlineStr">
        <is>
          <t>NONE</t>
        </is>
      </c>
      <c r="AC2475" s="202" t="n">
        <v>0</v>
      </c>
      <c r="AD2475" s="202" t="inlineStr"/>
    </row>
    <row r="2476">
      <c r="A2476" s="202" t="inlineStr">
        <is>
          <t>HUNTR_AI_CVE</t>
        </is>
      </c>
      <c r="B2476" s="202" t="inlineStr">
        <is>
          <t>CVE-2021-29614</t>
        </is>
      </c>
      <c r="C2476" s="202" t="inlineStr">
        <is>
          <t>AI/ML Vulnerability: tensorflow (PyPI): Interpreter crash from `tf.io.decode_raw` | Interpreter crash from `tf.io.decode_raw`</t>
        </is>
      </c>
      <c r="D2476" s="202" t="n">
        <v>5</v>
      </c>
      <c r="E2476" s="202" t="inlineStr">
        <is>
          <t>LOW</t>
        </is>
      </c>
      <c r="F2476" s="202" t="n">
        <v>4</v>
      </c>
      <c r="G2476" s="202" t="n">
        <v>4</v>
      </c>
      <c r="H2476" s="202" t="inlineStr">
        <is>
          <t>MEDIUM</t>
        </is>
      </c>
      <c r="I2476" s="202" t="n">
        <v>21</v>
      </c>
      <c r="J2476" s="202" t="inlineStr">
        <is>
          <t>NO</t>
        </is>
      </c>
      <c r="K2476" s="202" t="inlineStr">
        <is>
          <t>https://osv.dev/vulnerability/GHSA-8pmx-p244-g88h</t>
        </is>
      </c>
      <c r="L2476" s="202" t="inlineStr">
        <is>
          <t>2026-02-04</t>
        </is>
      </c>
      <c r="M2476" s="202" t="inlineStr">
        <is>
          <t>UPDATE_PACKAGE</t>
        </is>
      </c>
      <c r="N2476" s="202" t="inlineStr"/>
      <c r="O2476" s="202" t="inlineStr">
        <is>
          <t>Update AI/ML library to patched version | Review model pipeline inputs/outputs</t>
        </is>
      </c>
      <c r="P2476" s="202" t="inlineStr">
        <is>
          <t>AI/ML Framework — see Huntr advisory</t>
        </is>
      </c>
      <c r="Q2476" s="202" t="inlineStr">
        <is>
          <t>P3</t>
        </is>
      </c>
      <c r="R2476" s="202" t="inlineStr">
        <is>
          <t>🔍 Investigate and apply appropriate controls</t>
        </is>
      </c>
      <c r="S2476" s="202" t="inlineStr">
        <is>
          <t>Huntr AI/ML security disclosure</t>
        </is>
      </c>
      <c r="T2476" s="202" t="n">
        <v>0</v>
      </c>
      <c r="U2476" s="202" t="n">
        <v>0</v>
      </c>
      <c r="V2476" s="202" t="inlineStr">
        <is>
          <t>T1195:Supply Chain Compromise</t>
        </is>
      </c>
      <c r="W2476" s="202" t="n">
        <v>2</v>
      </c>
      <c r="X2476" s="202" t="inlineStr">
        <is>
          <t>MEDIUM (52%)</t>
        </is>
      </c>
      <c r="Y2476" s="202" t="inlineStr">
        <is>
          <t>YES</t>
        </is>
      </c>
      <c r="Z2476" s="202" t="inlineStr">
        <is>
          <t>PATCH_AVAILABLE</t>
        </is>
      </c>
      <c r="AA2476" s="202" t="inlineStr">
        <is>
          <t>https://osv.dev/vulnerability/GHSA-8pmx-p244-g88h</t>
        </is>
      </c>
      <c r="AB2476" s="202" t="inlineStr">
        <is>
          <t>NONE</t>
        </is>
      </c>
      <c r="AC2476" s="202" t="n">
        <v>0</v>
      </c>
      <c r="AD2476" s="202" t="inlineStr"/>
    </row>
    <row r="2477">
      <c r="A2477" s="202" t="inlineStr">
        <is>
          <t>HUNTR_AI_CVE</t>
        </is>
      </c>
      <c r="B2477" s="202" t="inlineStr">
        <is>
          <t>CVE-2022-23578</t>
        </is>
      </c>
      <c r="C2477" s="202" t="inlineStr">
        <is>
          <t>AI/ML Vulnerability: tensorflow (PyPI): Memory leak in Tensorflow | Memory leak in Tensorflow</t>
        </is>
      </c>
      <c r="D2477" s="202" t="n">
        <v>5</v>
      </c>
      <c r="E2477" s="202" t="inlineStr">
        <is>
          <t>LOW</t>
        </is>
      </c>
      <c r="F2477" s="202" t="n">
        <v>4</v>
      </c>
      <c r="G2477" s="202" t="n">
        <v>4</v>
      </c>
      <c r="H2477" s="202" t="inlineStr">
        <is>
          <t>MEDIUM</t>
        </is>
      </c>
      <c r="I2477" s="202" t="n">
        <v>21</v>
      </c>
      <c r="J2477" s="202" t="inlineStr">
        <is>
          <t>NO</t>
        </is>
      </c>
      <c r="K2477" s="202" t="inlineStr">
        <is>
          <t>https://osv.dev/vulnerability/GHSA-8r7c-3cm2-3h8f</t>
        </is>
      </c>
      <c r="L2477" s="202" t="inlineStr">
        <is>
          <t>2024-11-13</t>
        </is>
      </c>
      <c r="M2477" s="202" t="inlineStr">
        <is>
          <t>UPDATE_PACKAGE</t>
        </is>
      </c>
      <c r="N2477" s="202" t="inlineStr"/>
      <c r="O2477" s="202" t="inlineStr">
        <is>
          <t>Update AI/ML library to patched version | Review model pipeline inputs/outputs</t>
        </is>
      </c>
      <c r="P2477" s="202" t="inlineStr">
        <is>
          <t>AI/ML Framework — see Huntr advisory</t>
        </is>
      </c>
      <c r="Q2477" s="202" t="inlineStr">
        <is>
          <t>P3</t>
        </is>
      </c>
      <c r="R2477" s="202" t="inlineStr">
        <is>
          <t>🔍 Investigate and apply appropriate controls</t>
        </is>
      </c>
      <c r="S2477" s="202" t="inlineStr">
        <is>
          <t>Huntr AI/ML security disclosure</t>
        </is>
      </c>
      <c r="T2477" s="202" t="n">
        <v>0</v>
      </c>
      <c r="U2477" s="202" t="n">
        <v>0</v>
      </c>
      <c r="V2477" s="202" t="inlineStr">
        <is>
          <t>T1195:Supply Chain Compromise</t>
        </is>
      </c>
      <c r="W2477" s="202" t="n">
        <v>2</v>
      </c>
      <c r="X2477" s="202" t="inlineStr">
        <is>
          <t>MEDIUM (52%)</t>
        </is>
      </c>
      <c r="Y2477" s="202" t="inlineStr">
        <is>
          <t>YES</t>
        </is>
      </c>
      <c r="Z2477" s="202" t="inlineStr">
        <is>
          <t>PATCH_AVAILABLE</t>
        </is>
      </c>
      <c r="AA2477" s="202" t="inlineStr">
        <is>
          <t>https://osv.dev/vulnerability/GHSA-8r7c-3cm2-3h8f</t>
        </is>
      </c>
      <c r="AB2477" s="202" t="inlineStr">
        <is>
          <t>NONE</t>
        </is>
      </c>
      <c r="AC2477" s="202" t="n">
        <v>0</v>
      </c>
      <c r="AD2477" s="202" t="inlineStr"/>
    </row>
    <row r="2478">
      <c r="A2478" s="202" t="inlineStr">
        <is>
          <t>HUNTR_AI_CVE</t>
        </is>
      </c>
      <c r="B2478" s="202" t="inlineStr">
        <is>
          <t>CVE-2022-23564</t>
        </is>
      </c>
      <c r="C2478" s="202" t="inlineStr">
        <is>
          <t>AI/ML Vulnerability: tensorflow (PyPI): Reachable Assertion in Tensorflow | Reachable Assertion in Tensorflow</t>
        </is>
      </c>
      <c r="D2478" s="202" t="n">
        <v>5</v>
      </c>
      <c r="E2478" s="202" t="inlineStr">
        <is>
          <t>LOW</t>
        </is>
      </c>
      <c r="F2478" s="202" t="n">
        <v>4</v>
      </c>
      <c r="G2478" s="202" t="n">
        <v>4</v>
      </c>
      <c r="H2478" s="202" t="inlineStr">
        <is>
          <t>MEDIUM</t>
        </is>
      </c>
      <c r="I2478" s="202" t="n">
        <v>21</v>
      </c>
      <c r="J2478" s="202" t="inlineStr">
        <is>
          <t>NO</t>
        </is>
      </c>
      <c r="K2478" s="202" t="inlineStr">
        <is>
          <t>https://osv.dev/vulnerability/GHSA-8rcj-c8pj-v3m3</t>
        </is>
      </c>
      <c r="L2478" s="202" t="inlineStr">
        <is>
          <t>2024-11-13</t>
        </is>
      </c>
      <c r="M2478" s="202" t="inlineStr">
        <is>
          <t>UPDATE_PACKAGE</t>
        </is>
      </c>
      <c r="N2478" s="202" t="inlineStr"/>
      <c r="O2478" s="202" t="inlineStr">
        <is>
          <t>Update AI/ML library to patched version | Review model pipeline inputs/outputs</t>
        </is>
      </c>
      <c r="P2478" s="202" t="inlineStr">
        <is>
          <t>AI/ML Framework — see Huntr advisory</t>
        </is>
      </c>
      <c r="Q2478" s="202" t="inlineStr">
        <is>
          <t>P3</t>
        </is>
      </c>
      <c r="R2478" s="202" t="inlineStr">
        <is>
          <t>🔍 Investigate and apply appropriate controls</t>
        </is>
      </c>
      <c r="S2478" s="202" t="inlineStr">
        <is>
          <t>Huntr AI/ML security disclosure</t>
        </is>
      </c>
      <c r="T2478" s="202" t="n">
        <v>0</v>
      </c>
      <c r="U2478" s="202" t="n">
        <v>0</v>
      </c>
      <c r="V2478" s="202" t="inlineStr">
        <is>
          <t>T1195:Supply Chain Compromise</t>
        </is>
      </c>
      <c r="W2478" s="202" t="n">
        <v>2</v>
      </c>
      <c r="X2478" s="202" t="inlineStr">
        <is>
          <t>MEDIUM (52%)</t>
        </is>
      </c>
      <c r="Y2478" s="202" t="inlineStr">
        <is>
          <t>YES</t>
        </is>
      </c>
      <c r="Z2478" s="202" t="inlineStr">
        <is>
          <t>PATCH_AVAILABLE</t>
        </is>
      </c>
      <c r="AA2478" s="202" t="inlineStr">
        <is>
          <t>https://osv.dev/vulnerability/GHSA-8rcj-c8pj-v3m3</t>
        </is>
      </c>
      <c r="AB2478" s="202" t="inlineStr">
        <is>
          <t>NONE</t>
        </is>
      </c>
      <c r="AC2478" s="202" t="n">
        <v>0</v>
      </c>
      <c r="AD2478" s="202" t="inlineStr"/>
    </row>
    <row r="2479">
      <c r="A2479" s="202" t="inlineStr">
        <is>
          <t>HUNTR_AI_CVE</t>
        </is>
      </c>
      <c r="B2479" s="202" t="inlineStr">
        <is>
          <t>CVE-2021-29604</t>
        </is>
      </c>
      <c r="C2479" s="202" t="inlineStr">
        <is>
          <t>AI/ML Vulnerability: tensorflow (PyPI): Division by zero in TFLite's implementation of hashtable lookup | Division by zero in TFLite's implementation of hashtable lookup</t>
        </is>
      </c>
      <c r="D2479" s="202" t="n">
        <v>5</v>
      </c>
      <c r="E2479" s="202" t="inlineStr">
        <is>
          <t>LOW</t>
        </is>
      </c>
      <c r="F2479" s="202" t="n">
        <v>4</v>
      </c>
      <c r="G2479" s="202" t="n">
        <v>4</v>
      </c>
      <c r="H2479" s="202" t="inlineStr">
        <is>
          <t>MEDIUM</t>
        </is>
      </c>
      <c r="I2479" s="202" t="n">
        <v>21</v>
      </c>
      <c r="J2479" s="202" t="inlineStr">
        <is>
          <t>NO</t>
        </is>
      </c>
      <c r="K2479" s="202" t="inlineStr">
        <is>
          <t>https://osv.dev/vulnerability/GHSA-8rm6-75mf-7r7r</t>
        </is>
      </c>
      <c r="L2479" s="202" t="inlineStr">
        <is>
          <t>2026-02-04</t>
        </is>
      </c>
      <c r="M2479" s="202" t="inlineStr">
        <is>
          <t>UPDATE_PACKAGE</t>
        </is>
      </c>
      <c r="N2479" s="202" t="inlineStr"/>
      <c r="O2479" s="202" t="inlineStr">
        <is>
          <t>Update AI/ML library to patched version | Review model pipeline inputs/outputs</t>
        </is>
      </c>
      <c r="P2479" s="202" t="inlineStr">
        <is>
          <t>AI/ML Framework — see Huntr advisory</t>
        </is>
      </c>
      <c r="Q2479" s="202" t="inlineStr">
        <is>
          <t>P3</t>
        </is>
      </c>
      <c r="R2479" s="202" t="inlineStr">
        <is>
          <t>🔍 Investigate and apply appropriate controls</t>
        </is>
      </c>
      <c r="S2479" s="202" t="inlineStr">
        <is>
          <t>Huntr AI/ML security disclosure</t>
        </is>
      </c>
      <c r="T2479" s="202" t="n">
        <v>0</v>
      </c>
      <c r="U2479" s="202" t="n">
        <v>0</v>
      </c>
      <c r="V2479" s="202" t="inlineStr">
        <is>
          <t>T1195:Supply Chain Compromise</t>
        </is>
      </c>
      <c r="W2479" s="202" t="n">
        <v>2</v>
      </c>
      <c r="X2479" s="202" t="inlineStr">
        <is>
          <t>MEDIUM (52%)</t>
        </is>
      </c>
      <c r="Y2479" s="202" t="inlineStr">
        <is>
          <t>YES</t>
        </is>
      </c>
      <c r="Z2479" s="202" t="inlineStr">
        <is>
          <t>PATCH_AVAILABLE</t>
        </is>
      </c>
      <c r="AA2479" s="202" t="inlineStr">
        <is>
          <t>https://osv.dev/vulnerability/GHSA-8rm6-75mf-7r7r</t>
        </is>
      </c>
      <c r="AB2479" s="202" t="inlineStr">
        <is>
          <t>NONE</t>
        </is>
      </c>
      <c r="AC2479" s="202" t="n">
        <v>0</v>
      </c>
      <c r="AD2479" s="202" t="inlineStr"/>
    </row>
    <row r="2480">
      <c r="A2480" s="202" t="inlineStr">
        <is>
          <t>HUNTR_AI_CVE</t>
        </is>
      </c>
      <c r="B2480" s="202" t="inlineStr">
        <is>
          <t>CVE-2022-41880</t>
        </is>
      </c>
      <c r="C2480" s="202" t="inlineStr">
        <is>
          <t>AI/ML Vulnerability: tensorflow (PyPI): Tensorflow vulnerable to Out-of-Bounds Read | Tensorflow vulnerable to Out-of-Bounds Read</t>
        </is>
      </c>
      <c r="D2480" s="202" t="n">
        <v>5</v>
      </c>
      <c r="E2480" s="202" t="inlineStr">
        <is>
          <t>LOW</t>
        </is>
      </c>
      <c r="F2480" s="202" t="n">
        <v>4</v>
      </c>
      <c r="G2480" s="202" t="n">
        <v>4</v>
      </c>
      <c r="H2480" s="202" t="inlineStr">
        <is>
          <t>MEDIUM</t>
        </is>
      </c>
      <c r="I2480" s="202" t="n">
        <v>21</v>
      </c>
      <c r="J2480" s="202" t="inlineStr">
        <is>
          <t>NO</t>
        </is>
      </c>
      <c r="K2480" s="202" t="inlineStr">
        <is>
          <t>https://osv.dev/vulnerability/GHSA-8w5g-3wcv-9g2j</t>
        </is>
      </c>
      <c r="L2480" s="202" t="inlineStr">
        <is>
          <t>2023-12-06</t>
        </is>
      </c>
      <c r="M2480" s="202" t="inlineStr">
        <is>
          <t>UPDATE_PACKAGE</t>
        </is>
      </c>
      <c r="N2480" s="202" t="inlineStr"/>
      <c r="O2480" s="202" t="inlineStr">
        <is>
          <t>Update AI/ML library to patched version | Review model pipeline inputs/outputs</t>
        </is>
      </c>
      <c r="P2480" s="202" t="inlineStr">
        <is>
          <t>AI/ML Framework — see Huntr advisory</t>
        </is>
      </c>
      <c r="Q2480" s="202" t="inlineStr">
        <is>
          <t>P3</t>
        </is>
      </c>
      <c r="R2480" s="202" t="inlineStr">
        <is>
          <t>🔍 Investigate and apply appropriate controls</t>
        </is>
      </c>
      <c r="S2480" s="202" t="inlineStr">
        <is>
          <t>Huntr AI/ML security disclosure</t>
        </is>
      </c>
      <c r="T2480" s="202" t="n">
        <v>0</v>
      </c>
      <c r="U2480" s="202" t="n">
        <v>0</v>
      </c>
      <c r="V2480" s="202" t="inlineStr">
        <is>
          <t>T1195:Supply Chain Compromise</t>
        </is>
      </c>
      <c r="W2480" s="202" t="n">
        <v>2</v>
      </c>
      <c r="X2480" s="202" t="inlineStr">
        <is>
          <t>MEDIUM (52%)</t>
        </is>
      </c>
      <c r="Y2480" s="202" t="inlineStr">
        <is>
          <t>YES</t>
        </is>
      </c>
      <c r="Z2480" s="202" t="inlineStr">
        <is>
          <t>PATCH_AVAILABLE</t>
        </is>
      </c>
      <c r="AA2480" s="202" t="inlineStr">
        <is>
          <t>https://osv.dev/vulnerability/GHSA-8w5g-3wcv-9g2j</t>
        </is>
      </c>
      <c r="AB2480" s="202" t="inlineStr">
        <is>
          <t>NONE</t>
        </is>
      </c>
      <c r="AC2480" s="202" t="n">
        <v>0</v>
      </c>
      <c r="AD2480" s="202" t="inlineStr"/>
    </row>
    <row r="2481">
      <c r="A2481" s="202" t="inlineStr">
        <is>
          <t>HUNTR_AI_CVE</t>
        </is>
      </c>
      <c r="B2481" s="202" t="inlineStr">
        <is>
          <t>CVE-2022-29212</t>
        </is>
      </c>
      <c r="C2481" s="202" t="inlineStr">
        <is>
          <t>AI/ML Vulnerability: tensorflow (PyPI): Core dump when loading TFLite models with quantization in TensorFlow | Core dump when loading TFLite models with quantization in TensorFlow</t>
        </is>
      </c>
      <c r="D2481" s="202" t="n">
        <v>5</v>
      </c>
      <c r="E2481" s="202" t="inlineStr">
        <is>
          <t>LOW</t>
        </is>
      </c>
      <c r="F2481" s="202" t="n">
        <v>4</v>
      </c>
      <c r="G2481" s="202" t="n">
        <v>4</v>
      </c>
      <c r="H2481" s="202" t="inlineStr">
        <is>
          <t>MEDIUM</t>
        </is>
      </c>
      <c r="I2481" s="202" t="n">
        <v>21</v>
      </c>
      <c r="J2481" s="202" t="inlineStr">
        <is>
          <t>NO</t>
        </is>
      </c>
      <c r="K2481" s="202" t="inlineStr">
        <is>
          <t>https://osv.dev/vulnerability/GHSA-8wwm-6264-x792</t>
        </is>
      </c>
      <c r="L2481" s="202" t="inlineStr">
        <is>
          <t>2023-12-06</t>
        </is>
      </c>
      <c r="M2481" s="202" t="inlineStr">
        <is>
          <t>UPDATE_PACKAGE</t>
        </is>
      </c>
      <c r="N2481" s="202" t="inlineStr"/>
      <c r="O2481" s="202" t="inlineStr">
        <is>
          <t>Update AI/ML library to patched version | Review model pipeline inputs/outputs</t>
        </is>
      </c>
      <c r="P2481" s="202" t="inlineStr">
        <is>
          <t>AI/ML Framework — see Huntr advisory</t>
        </is>
      </c>
      <c r="Q2481" s="202" t="inlineStr">
        <is>
          <t>P3</t>
        </is>
      </c>
      <c r="R2481" s="202" t="inlineStr">
        <is>
          <t>🔍 Investigate and apply appropriate controls</t>
        </is>
      </c>
      <c r="S2481" s="202" t="inlineStr">
        <is>
          <t>Huntr AI/ML security disclosure</t>
        </is>
      </c>
      <c r="T2481" s="202" t="n">
        <v>0</v>
      </c>
      <c r="U2481" s="202" t="n">
        <v>0</v>
      </c>
      <c r="V2481" s="202" t="inlineStr">
        <is>
          <t>T1195:Supply Chain Compromise</t>
        </is>
      </c>
      <c r="W2481" s="202" t="n">
        <v>2</v>
      </c>
      <c r="X2481" s="202" t="inlineStr">
        <is>
          <t>MEDIUM (52%)</t>
        </is>
      </c>
      <c r="Y2481" s="202" t="inlineStr">
        <is>
          <t>YES</t>
        </is>
      </c>
      <c r="Z2481" s="202" t="inlineStr">
        <is>
          <t>PATCH_AVAILABLE</t>
        </is>
      </c>
      <c r="AA2481" s="202" t="inlineStr">
        <is>
          <t>https://osv.dev/vulnerability/GHSA-8wwm-6264-x792</t>
        </is>
      </c>
      <c r="AB2481" s="202" t="inlineStr">
        <is>
          <t>NONE</t>
        </is>
      </c>
      <c r="AC2481" s="202" t="n">
        <v>0</v>
      </c>
      <c r="AD2481" s="202" t="inlineStr"/>
    </row>
    <row r="2482">
      <c r="A2482" s="202" t="inlineStr">
        <is>
          <t>HUNTR_AI_CVE</t>
        </is>
      </c>
      <c r="B2482" s="202" t="inlineStr">
        <is>
          <t>CVE-2023-25659</t>
        </is>
      </c>
      <c r="C2482" s="202" t="inlineStr">
        <is>
          <t>AI/ML Vulnerability: tensorflow (PyPI): TensorFlow vulnerable to Out-of-Bounds Read in DynamicStitch | TensorFlow vulnerable to Out-of-Bounds Read in DynamicStitch</t>
        </is>
      </c>
      <c r="D2482" s="202" t="n">
        <v>5</v>
      </c>
      <c r="E2482" s="202" t="inlineStr">
        <is>
          <t>LOW</t>
        </is>
      </c>
      <c r="F2482" s="202" t="n">
        <v>4</v>
      </c>
      <c r="G2482" s="202" t="n">
        <v>4</v>
      </c>
      <c r="H2482" s="202" t="inlineStr">
        <is>
          <t>MEDIUM</t>
        </is>
      </c>
      <c r="I2482" s="202" t="n">
        <v>21</v>
      </c>
      <c r="J2482" s="202" t="inlineStr">
        <is>
          <t>NO</t>
        </is>
      </c>
      <c r="K2482" s="202" t="inlineStr">
        <is>
          <t>https://osv.dev/vulnerability/GHSA-93vr-9q9m-pj8p</t>
        </is>
      </c>
      <c r="L2482" s="202" t="inlineStr">
        <is>
          <t>2023-12-06</t>
        </is>
      </c>
      <c r="M2482" s="202" t="inlineStr">
        <is>
          <t>UPDATE_PACKAGE</t>
        </is>
      </c>
      <c r="N2482" s="202" t="inlineStr"/>
      <c r="O2482" s="202" t="inlineStr">
        <is>
          <t>Update AI/ML library to patched version | Review model pipeline inputs/outputs</t>
        </is>
      </c>
      <c r="P2482" s="202" t="inlineStr">
        <is>
          <t>AI/ML Framework — see Huntr advisory</t>
        </is>
      </c>
      <c r="Q2482" s="202" t="inlineStr">
        <is>
          <t>P3</t>
        </is>
      </c>
      <c r="R2482" s="202" t="inlineStr">
        <is>
          <t>🔍 Investigate and apply appropriate controls</t>
        </is>
      </c>
      <c r="S2482" s="202" t="inlineStr">
        <is>
          <t>Huntr AI/ML security disclosure</t>
        </is>
      </c>
      <c r="T2482" s="202" t="n">
        <v>0</v>
      </c>
      <c r="U2482" s="202" t="n">
        <v>0</v>
      </c>
      <c r="V2482" s="202" t="inlineStr">
        <is>
          <t>T1195:Supply Chain Compromise</t>
        </is>
      </c>
      <c r="W2482" s="202" t="n">
        <v>2</v>
      </c>
      <c r="X2482" s="202" t="inlineStr">
        <is>
          <t>MEDIUM (52%)</t>
        </is>
      </c>
      <c r="Y2482" s="202" t="inlineStr">
        <is>
          <t>YES</t>
        </is>
      </c>
      <c r="Z2482" s="202" t="inlineStr">
        <is>
          <t>PATCH_AVAILABLE</t>
        </is>
      </c>
      <c r="AA2482" s="202" t="inlineStr">
        <is>
          <t>https://osv.dev/vulnerability/GHSA-93vr-9q9m-pj8p</t>
        </is>
      </c>
      <c r="AB2482" s="202" t="inlineStr">
        <is>
          <t>NONE</t>
        </is>
      </c>
      <c r="AC2482" s="202" t="n">
        <v>0</v>
      </c>
      <c r="AD2482" s="202" t="inlineStr"/>
    </row>
    <row r="2483">
      <c r="A2483" s="202" t="inlineStr">
        <is>
          <t>HUNTR_AI_CVE</t>
        </is>
      </c>
      <c r="B2483" s="202" t="inlineStr">
        <is>
          <t>CVE-2023-25672</t>
        </is>
      </c>
      <c r="C2483" s="202" t="inlineStr">
        <is>
          <t>AI/ML Vulnerability: tensorflow (PyPI): TensorFlow has Null Pointer Error in LookupTableImportV2 | TensorFlow has Null Pointer Error in LookupTableImportV2</t>
        </is>
      </c>
      <c r="D2483" s="202" t="n">
        <v>5</v>
      </c>
      <c r="E2483" s="202" t="inlineStr">
        <is>
          <t>LOW</t>
        </is>
      </c>
      <c r="F2483" s="202" t="n">
        <v>4</v>
      </c>
      <c r="G2483" s="202" t="n">
        <v>4</v>
      </c>
      <c r="H2483" s="202" t="inlineStr">
        <is>
          <t>MEDIUM</t>
        </is>
      </c>
      <c r="I2483" s="202" t="n">
        <v>21</v>
      </c>
      <c r="J2483" s="202" t="inlineStr">
        <is>
          <t>NO</t>
        </is>
      </c>
      <c r="K2483" s="202" t="inlineStr">
        <is>
          <t>https://osv.dev/vulnerability/GHSA-94mm-g2mv-8p7r</t>
        </is>
      </c>
      <c r="L2483" s="202" t="inlineStr">
        <is>
          <t>2023-12-06</t>
        </is>
      </c>
      <c r="M2483" s="202" t="inlineStr">
        <is>
          <t>UPDATE_PACKAGE</t>
        </is>
      </c>
      <c r="N2483" s="202" t="inlineStr"/>
      <c r="O2483" s="202" t="inlineStr">
        <is>
          <t>Update AI/ML library to patched version | Review model pipeline inputs/outputs</t>
        </is>
      </c>
      <c r="P2483" s="202" t="inlineStr">
        <is>
          <t>AI/ML Framework — see Huntr advisory</t>
        </is>
      </c>
      <c r="Q2483" s="202" t="inlineStr">
        <is>
          <t>P3</t>
        </is>
      </c>
      <c r="R2483" s="202" t="inlineStr">
        <is>
          <t>🔍 Investigate and apply appropriate controls</t>
        </is>
      </c>
      <c r="S2483" s="202" t="inlineStr">
        <is>
          <t>Huntr AI/ML security disclosure</t>
        </is>
      </c>
      <c r="T2483" s="202" t="n">
        <v>0</v>
      </c>
      <c r="U2483" s="202" t="n">
        <v>0</v>
      </c>
      <c r="V2483" s="202" t="inlineStr">
        <is>
          <t>T1195:Supply Chain Compromise</t>
        </is>
      </c>
      <c r="W2483" s="202" t="n">
        <v>2</v>
      </c>
      <c r="X2483" s="202" t="inlineStr">
        <is>
          <t>MEDIUM (52%)</t>
        </is>
      </c>
      <c r="Y2483" s="202" t="inlineStr">
        <is>
          <t>YES</t>
        </is>
      </c>
      <c r="Z2483" s="202" t="inlineStr">
        <is>
          <t>PATCH_AVAILABLE</t>
        </is>
      </c>
      <c r="AA2483" s="202" t="inlineStr">
        <is>
          <t>https://osv.dev/vulnerability/GHSA-94mm-g2mv-8p7r</t>
        </is>
      </c>
      <c r="AB2483" s="202" t="inlineStr">
        <is>
          <t>NONE</t>
        </is>
      </c>
      <c r="AC2483" s="202" t="n">
        <v>0</v>
      </c>
      <c r="AD2483" s="202" t="inlineStr"/>
    </row>
    <row r="2484">
      <c r="A2484" s="202" t="inlineStr">
        <is>
          <t>HUNTR_AI_CVE</t>
        </is>
      </c>
      <c r="B2484" s="202" t="inlineStr">
        <is>
          <t>CVE-2021-37640</t>
        </is>
      </c>
      <c r="C2484" s="202" t="inlineStr">
        <is>
          <t>AI/ML Vulnerability: tensorflow (PyPI): Integer division by 0 in sparse reshaping | Integer division by 0 in sparse reshaping</t>
        </is>
      </c>
      <c r="D2484" s="202" t="n">
        <v>5</v>
      </c>
      <c r="E2484" s="202" t="inlineStr">
        <is>
          <t>LOW</t>
        </is>
      </c>
      <c r="F2484" s="202" t="n">
        <v>4</v>
      </c>
      <c r="G2484" s="202" t="n">
        <v>4</v>
      </c>
      <c r="H2484" s="202" t="inlineStr">
        <is>
          <t>MEDIUM</t>
        </is>
      </c>
      <c r="I2484" s="202" t="n">
        <v>21</v>
      </c>
      <c r="J2484" s="202" t="inlineStr">
        <is>
          <t>NO</t>
        </is>
      </c>
      <c r="K2484" s="202" t="inlineStr">
        <is>
          <t>https://osv.dev/vulnerability/GHSA-95xm-g58g-3p88</t>
        </is>
      </c>
      <c r="L2484" s="202" t="inlineStr">
        <is>
          <t>2026-02-04</t>
        </is>
      </c>
      <c r="M2484" s="202" t="inlineStr">
        <is>
          <t>UPDATE_PACKAGE</t>
        </is>
      </c>
      <c r="N2484" s="202" t="inlineStr"/>
      <c r="O2484" s="202" t="inlineStr">
        <is>
          <t>Update AI/ML library to patched version | Review model pipeline inputs/outputs</t>
        </is>
      </c>
      <c r="P2484" s="202" t="inlineStr">
        <is>
          <t>AI/ML Framework — see Huntr advisory</t>
        </is>
      </c>
      <c r="Q2484" s="202" t="inlineStr">
        <is>
          <t>P3</t>
        </is>
      </c>
      <c r="R2484" s="202" t="inlineStr">
        <is>
          <t>🔍 Investigate and apply appropriate controls</t>
        </is>
      </c>
      <c r="S2484" s="202" t="inlineStr">
        <is>
          <t>Huntr AI/ML security disclosure</t>
        </is>
      </c>
      <c r="T2484" s="202" t="n">
        <v>0</v>
      </c>
      <c r="U2484" s="202" t="n">
        <v>0</v>
      </c>
      <c r="V2484" s="202" t="inlineStr">
        <is>
          <t>T1195:Supply Chain Compromise</t>
        </is>
      </c>
      <c r="W2484" s="202" t="n">
        <v>2</v>
      </c>
      <c r="X2484" s="202" t="inlineStr">
        <is>
          <t>MEDIUM (52%)</t>
        </is>
      </c>
      <c r="Y2484" s="202" t="inlineStr">
        <is>
          <t>YES</t>
        </is>
      </c>
      <c r="Z2484" s="202" t="inlineStr">
        <is>
          <t>PATCH_AVAILABLE</t>
        </is>
      </c>
      <c r="AA2484" s="202" t="inlineStr">
        <is>
          <t>https://osv.dev/vulnerability/GHSA-95xm-g58g-3p88</t>
        </is>
      </c>
      <c r="AB2484" s="202" t="inlineStr">
        <is>
          <t>NONE</t>
        </is>
      </c>
      <c r="AC2484" s="202" t="n">
        <v>0</v>
      </c>
      <c r="AD2484" s="202" t="inlineStr"/>
    </row>
    <row r="2485">
      <c r="A2485" s="202" t="inlineStr">
        <is>
          <t>HUNTR_AI_CVE</t>
        </is>
      </c>
      <c r="B2485" s="202" t="inlineStr">
        <is>
          <t>CVE-2021-37670</t>
        </is>
      </c>
      <c r="C2485" s="202" t="inlineStr">
        <is>
          <t>AI/ML Vulnerability: tensorflow (PyPI): Heap OOB in `UpperBound` and `LowerBound` | Heap OOB in `UpperBound` and `LowerBound`</t>
        </is>
      </c>
      <c r="D2485" s="202" t="n">
        <v>5</v>
      </c>
      <c r="E2485" s="202" t="inlineStr">
        <is>
          <t>LOW</t>
        </is>
      </c>
      <c r="F2485" s="202" t="n">
        <v>4</v>
      </c>
      <c r="G2485" s="202" t="n">
        <v>4</v>
      </c>
      <c r="H2485" s="202" t="inlineStr">
        <is>
          <t>MEDIUM</t>
        </is>
      </c>
      <c r="I2485" s="202" t="n">
        <v>21</v>
      </c>
      <c r="J2485" s="202" t="inlineStr">
        <is>
          <t>NO</t>
        </is>
      </c>
      <c r="K2485" s="202" t="inlineStr">
        <is>
          <t>https://osv.dev/vulnerability/GHSA-9697-98pf-4rw7</t>
        </is>
      </c>
      <c r="L2485" s="202" t="inlineStr">
        <is>
          <t>2026-02-04</t>
        </is>
      </c>
      <c r="M2485" s="202" t="inlineStr">
        <is>
          <t>UPDATE_PACKAGE</t>
        </is>
      </c>
      <c r="N2485" s="202" t="inlineStr"/>
      <c r="O2485" s="202" t="inlineStr">
        <is>
          <t>Update AI/ML library to patched version | Review model pipeline inputs/outputs</t>
        </is>
      </c>
      <c r="P2485" s="202" t="inlineStr">
        <is>
          <t>AI/ML Framework — see Huntr advisory</t>
        </is>
      </c>
      <c r="Q2485" s="202" t="inlineStr">
        <is>
          <t>P3</t>
        </is>
      </c>
      <c r="R2485" s="202" t="inlineStr">
        <is>
          <t>🔍 Investigate and apply appropriate controls</t>
        </is>
      </c>
      <c r="S2485" s="202" t="inlineStr">
        <is>
          <t>Huntr AI/ML security disclosure</t>
        </is>
      </c>
      <c r="T2485" s="202" t="n">
        <v>0</v>
      </c>
      <c r="U2485" s="202" t="n">
        <v>0</v>
      </c>
      <c r="V2485" s="202" t="inlineStr">
        <is>
          <t>T1195:Supply Chain Compromise</t>
        </is>
      </c>
      <c r="W2485" s="202" t="n">
        <v>2</v>
      </c>
      <c r="X2485" s="202" t="inlineStr">
        <is>
          <t>MEDIUM (52%)</t>
        </is>
      </c>
      <c r="Y2485" s="202" t="inlineStr">
        <is>
          <t>YES</t>
        </is>
      </c>
      <c r="Z2485" s="202" t="inlineStr">
        <is>
          <t>PATCH_AVAILABLE</t>
        </is>
      </c>
      <c r="AA2485" s="202" t="inlineStr">
        <is>
          <t>https://osv.dev/vulnerability/GHSA-9697-98pf-4rw7</t>
        </is>
      </c>
      <c r="AB2485" s="202" t="inlineStr">
        <is>
          <t>NONE</t>
        </is>
      </c>
      <c r="AC2485" s="202" t="n">
        <v>0</v>
      </c>
      <c r="AD2485" s="202" t="inlineStr"/>
    </row>
    <row r="2486">
      <c r="A2486" s="202" t="inlineStr">
        <is>
          <t>HUNTR_AI_CVE</t>
        </is>
      </c>
      <c r="B2486" s="202" t="inlineStr">
        <is>
          <t>CVE-2020-5215</t>
        </is>
      </c>
      <c r="C2486" s="202" t="inlineStr">
        <is>
          <t>AI/ML Vulnerability: tensorflow (PyPI): Segmentation faultin TensorFlow when converting a Python string to `tf.float16` | Segmentation faultin TensorFlow when converting a Python string to `tf.float16`</t>
        </is>
      </c>
      <c r="D2486" s="202" t="n">
        <v>5</v>
      </c>
      <c r="E2486" s="202" t="inlineStr">
        <is>
          <t>LOW</t>
        </is>
      </c>
      <c r="F2486" s="202" t="n">
        <v>4</v>
      </c>
      <c r="G2486" s="202" t="n">
        <v>4</v>
      </c>
      <c r="H2486" s="202" t="inlineStr">
        <is>
          <t>MEDIUM</t>
        </is>
      </c>
      <c r="I2486" s="202" t="n">
        <v>21</v>
      </c>
      <c r="J2486" s="202" t="inlineStr">
        <is>
          <t>NO</t>
        </is>
      </c>
      <c r="K2486" s="202" t="inlineStr">
        <is>
          <t>https://osv.dev/vulnerability/GHSA-977j-xj7q-2jr9</t>
        </is>
      </c>
      <c r="L2486" s="202" t="inlineStr">
        <is>
          <t>2026-02-04</t>
        </is>
      </c>
      <c r="M2486" s="202" t="inlineStr">
        <is>
          <t>UPDATE_PACKAGE</t>
        </is>
      </c>
      <c r="N2486" s="202" t="inlineStr"/>
      <c r="O2486" s="202" t="inlineStr">
        <is>
          <t>Update AI/ML library to patched version | Review model pipeline inputs/outputs</t>
        </is>
      </c>
      <c r="P2486" s="202" t="inlineStr">
        <is>
          <t>AI/ML Framework — see Huntr advisory</t>
        </is>
      </c>
      <c r="Q2486" s="202" t="inlineStr">
        <is>
          <t>P3</t>
        </is>
      </c>
      <c r="R2486" s="202" t="inlineStr">
        <is>
          <t>🔍 Investigate and apply appropriate controls</t>
        </is>
      </c>
      <c r="S2486" s="202" t="inlineStr">
        <is>
          <t>Huntr AI/ML security disclosure</t>
        </is>
      </c>
      <c r="T2486" s="202" t="n">
        <v>0</v>
      </c>
      <c r="U2486" s="202" t="n">
        <v>0</v>
      </c>
      <c r="V2486" s="202" t="inlineStr">
        <is>
          <t>T1195:Supply Chain Compromise</t>
        </is>
      </c>
      <c r="W2486" s="202" t="n">
        <v>2</v>
      </c>
      <c r="X2486" s="202" t="inlineStr">
        <is>
          <t>MEDIUM (52%)</t>
        </is>
      </c>
      <c r="Y2486" s="202" t="inlineStr">
        <is>
          <t>YES</t>
        </is>
      </c>
      <c r="Z2486" s="202" t="inlineStr">
        <is>
          <t>PATCH_AVAILABLE</t>
        </is>
      </c>
      <c r="AA2486" s="202" t="inlineStr">
        <is>
          <t>https://osv.dev/vulnerability/GHSA-977j-xj7q-2jr9</t>
        </is>
      </c>
      <c r="AB2486" s="202" t="inlineStr">
        <is>
          <t>NONE</t>
        </is>
      </c>
      <c r="AC2486" s="202" t="n">
        <v>0</v>
      </c>
      <c r="AD2486" s="202" t="inlineStr"/>
    </row>
    <row r="2487">
      <c r="A2487" s="202" t="inlineStr">
        <is>
          <t>HUNTR_AI_CVE</t>
        </is>
      </c>
      <c r="B2487" s="202" t="inlineStr">
        <is>
          <t>CVE-2022-35935</t>
        </is>
      </c>
      <c r="C2487" s="202" t="inlineStr">
        <is>
          <t>AI/ML Vulnerability: tensorflow (PyPI): TensorFlow vulnerable to `CHECK` failure in `SobolSample` via missing validation | TensorFlow vulnerable to `CHECK` failure in `SobolSample` via missing validation</t>
        </is>
      </c>
      <c r="D2487" s="202" t="n">
        <v>5</v>
      </c>
      <c r="E2487" s="202" t="inlineStr">
        <is>
          <t>LOW</t>
        </is>
      </c>
      <c r="F2487" s="202" t="n">
        <v>4</v>
      </c>
      <c r="G2487" s="202" t="n">
        <v>4</v>
      </c>
      <c r="H2487" s="202" t="inlineStr">
        <is>
          <t>MEDIUM</t>
        </is>
      </c>
      <c r="I2487" s="202" t="n">
        <v>21</v>
      </c>
      <c r="J2487" s="202" t="inlineStr">
        <is>
          <t>NO</t>
        </is>
      </c>
      <c r="K2487" s="202" t="inlineStr">
        <is>
          <t>https://osv.dev/vulnerability/GHSA-97p7-w86h-vcf9</t>
        </is>
      </c>
      <c r="L2487" s="202" t="inlineStr">
        <is>
          <t>2023-12-06</t>
        </is>
      </c>
      <c r="M2487" s="202" t="inlineStr">
        <is>
          <t>UPDATE_PACKAGE</t>
        </is>
      </c>
      <c r="N2487" s="202" t="inlineStr"/>
      <c r="O2487" s="202" t="inlineStr">
        <is>
          <t>Update AI/ML library to patched version | Review model pipeline inputs/outputs</t>
        </is>
      </c>
      <c r="P2487" s="202" t="inlineStr">
        <is>
          <t>AI/ML Framework — see Huntr advisory</t>
        </is>
      </c>
      <c r="Q2487" s="202" t="inlineStr">
        <is>
          <t>P3</t>
        </is>
      </c>
      <c r="R2487" s="202" t="inlineStr">
        <is>
          <t>🔍 Investigate and apply appropriate controls</t>
        </is>
      </c>
      <c r="S2487" s="202" t="inlineStr">
        <is>
          <t>Huntr AI/ML security disclosure</t>
        </is>
      </c>
      <c r="T2487" s="202" t="n">
        <v>0</v>
      </c>
      <c r="U2487" s="202" t="n">
        <v>0</v>
      </c>
      <c r="V2487" s="202" t="inlineStr">
        <is>
          <t>T1195:Supply Chain Compromise</t>
        </is>
      </c>
      <c r="W2487" s="202" t="n">
        <v>2</v>
      </c>
      <c r="X2487" s="202" t="inlineStr">
        <is>
          <t>MEDIUM (52%)</t>
        </is>
      </c>
      <c r="Y2487" s="202" t="inlineStr">
        <is>
          <t>YES</t>
        </is>
      </c>
      <c r="Z2487" s="202" t="inlineStr">
        <is>
          <t>PATCH_AVAILABLE</t>
        </is>
      </c>
      <c r="AA2487" s="202" t="inlineStr">
        <is>
          <t>https://osv.dev/vulnerability/GHSA-97p7-w86h-vcf9</t>
        </is>
      </c>
      <c r="AB2487" s="202" t="inlineStr">
        <is>
          <t>NONE</t>
        </is>
      </c>
      <c r="AC2487" s="202" t="n">
        <v>0</v>
      </c>
      <c r="AD2487" s="202" t="inlineStr"/>
    </row>
    <row r="2488">
      <c r="A2488" s="202" t="inlineStr">
        <is>
          <t>HUNTR_AI_CVE</t>
        </is>
      </c>
      <c r="B2488" s="202" t="inlineStr">
        <is>
          <t>CVE-2021-29599</t>
        </is>
      </c>
      <c r="C2488" s="202" t="inlineStr">
        <is>
          <t>AI/ML Vulnerability: tensorflow (PyPI): Division by zero in TFLite's implementation of Split | Division by zero in TFLite's implementation of Split</t>
        </is>
      </c>
      <c r="D2488" s="202" t="n">
        <v>5</v>
      </c>
      <c r="E2488" s="202" t="inlineStr">
        <is>
          <t>LOW</t>
        </is>
      </c>
      <c r="F2488" s="202" t="n">
        <v>4</v>
      </c>
      <c r="G2488" s="202" t="n">
        <v>4</v>
      </c>
      <c r="H2488" s="202" t="inlineStr">
        <is>
          <t>MEDIUM</t>
        </is>
      </c>
      <c r="I2488" s="202" t="n">
        <v>21</v>
      </c>
      <c r="J2488" s="202" t="inlineStr">
        <is>
          <t>NO</t>
        </is>
      </c>
      <c r="K2488" s="202" t="inlineStr">
        <is>
          <t>https://osv.dev/vulnerability/GHSA-97wf-p777-86jq</t>
        </is>
      </c>
      <c r="L2488" s="202" t="inlineStr">
        <is>
          <t>2026-02-04</t>
        </is>
      </c>
      <c r="M2488" s="202" t="inlineStr">
        <is>
          <t>UPDATE_PACKAGE</t>
        </is>
      </c>
      <c r="N2488" s="202" t="inlineStr"/>
      <c r="O2488" s="202" t="inlineStr">
        <is>
          <t>Update AI/ML library to patched version | Review model pipeline inputs/outputs</t>
        </is>
      </c>
      <c r="P2488" s="202" t="inlineStr">
        <is>
          <t>AI/ML Framework — see Huntr advisory</t>
        </is>
      </c>
      <c r="Q2488" s="202" t="inlineStr">
        <is>
          <t>P3</t>
        </is>
      </c>
      <c r="R2488" s="202" t="inlineStr">
        <is>
          <t>🔍 Investigate and apply appropriate controls</t>
        </is>
      </c>
      <c r="S2488" s="202" t="inlineStr">
        <is>
          <t>Huntr AI/ML security disclosure</t>
        </is>
      </c>
      <c r="T2488" s="202" t="n">
        <v>0</v>
      </c>
      <c r="U2488" s="202" t="n">
        <v>0</v>
      </c>
      <c r="V2488" s="202" t="inlineStr">
        <is>
          <t>T1195:Supply Chain Compromise</t>
        </is>
      </c>
      <c r="W2488" s="202" t="n">
        <v>2</v>
      </c>
      <c r="X2488" s="202" t="inlineStr">
        <is>
          <t>MEDIUM (52%)</t>
        </is>
      </c>
      <c r="Y2488" s="202" t="inlineStr">
        <is>
          <t>YES</t>
        </is>
      </c>
      <c r="Z2488" s="202" t="inlineStr">
        <is>
          <t>PATCH_AVAILABLE</t>
        </is>
      </c>
      <c r="AA2488" s="202" t="inlineStr">
        <is>
          <t>https://osv.dev/vulnerability/GHSA-97wf-p777-86jq</t>
        </is>
      </c>
      <c r="AB2488" s="202" t="inlineStr">
        <is>
          <t>NONE</t>
        </is>
      </c>
      <c r="AC2488" s="202" t="n">
        <v>0</v>
      </c>
      <c r="AD2488" s="202" t="inlineStr"/>
    </row>
    <row r="2489">
      <c r="A2489" s="202" t="inlineStr">
        <is>
          <t>HUNTR_AI_CVE</t>
        </is>
      </c>
      <c r="B2489" s="202" t="inlineStr">
        <is>
          <t>CVE-2022-21733</t>
        </is>
      </c>
      <c r="C2489" s="202" t="inlineStr">
        <is>
          <t>AI/ML Vulnerability: tensorflow (PyPI): Memory exhaustion in Tensorflow | Memory exhaustion in Tensorflow</t>
        </is>
      </c>
      <c r="D2489" s="202" t="n">
        <v>5</v>
      </c>
      <c r="E2489" s="202" t="inlineStr">
        <is>
          <t>LOW</t>
        </is>
      </c>
      <c r="F2489" s="202" t="n">
        <v>4</v>
      </c>
      <c r="G2489" s="202" t="n">
        <v>4</v>
      </c>
      <c r="H2489" s="202" t="inlineStr">
        <is>
          <t>MEDIUM</t>
        </is>
      </c>
      <c r="I2489" s="202" t="n">
        <v>21</v>
      </c>
      <c r="J2489" s="202" t="inlineStr">
        <is>
          <t>NO</t>
        </is>
      </c>
      <c r="K2489" s="202" t="inlineStr">
        <is>
          <t>https://osv.dev/vulnerability/GHSA-98j8-c9q4-r38g</t>
        </is>
      </c>
      <c r="L2489" s="202" t="inlineStr">
        <is>
          <t>2024-11-13</t>
        </is>
      </c>
      <c r="M2489" s="202" t="inlineStr">
        <is>
          <t>UPDATE_PACKAGE</t>
        </is>
      </c>
      <c r="N2489" s="202" t="inlineStr"/>
      <c r="O2489" s="202" t="inlineStr">
        <is>
          <t>Update AI/ML library to patched version | Review model pipeline inputs/outputs</t>
        </is>
      </c>
      <c r="P2489" s="202" t="inlineStr">
        <is>
          <t>AI/ML Framework — see Huntr advisory</t>
        </is>
      </c>
      <c r="Q2489" s="202" t="inlineStr">
        <is>
          <t>P3</t>
        </is>
      </c>
      <c r="R2489" s="202" t="inlineStr">
        <is>
          <t>🔍 Investigate and apply appropriate controls</t>
        </is>
      </c>
      <c r="S2489" s="202" t="inlineStr">
        <is>
          <t>Huntr AI/ML security disclosure</t>
        </is>
      </c>
      <c r="T2489" s="202" t="n">
        <v>0</v>
      </c>
      <c r="U2489" s="202" t="n">
        <v>0</v>
      </c>
      <c r="V2489" s="202" t="inlineStr">
        <is>
          <t>T1195:Supply Chain Compromise</t>
        </is>
      </c>
      <c r="W2489" s="202" t="n">
        <v>2</v>
      </c>
      <c r="X2489" s="202" t="inlineStr">
        <is>
          <t>MEDIUM (52%)</t>
        </is>
      </c>
      <c r="Y2489" s="202" t="inlineStr">
        <is>
          <t>YES</t>
        </is>
      </c>
      <c r="Z2489" s="202" t="inlineStr">
        <is>
          <t>PATCH_AVAILABLE</t>
        </is>
      </c>
      <c r="AA2489" s="202" t="inlineStr">
        <is>
          <t>https://osv.dev/vulnerability/GHSA-98j8-c9q4-r38g</t>
        </is>
      </c>
      <c r="AB2489" s="202" t="inlineStr">
        <is>
          <t>NONE</t>
        </is>
      </c>
      <c r="AC2489" s="202" t="n">
        <v>0</v>
      </c>
      <c r="AD2489" s="202" t="inlineStr"/>
    </row>
    <row r="2490">
      <c r="A2490" s="202" t="inlineStr">
        <is>
          <t>HUNTR_AI_CVE</t>
        </is>
      </c>
      <c r="B2490" s="202" t="inlineStr">
        <is>
          <t>CVE-2022-23559</t>
        </is>
      </c>
      <c r="C2490" s="202" t="inlineStr">
        <is>
          <t>AI/ML Vulnerability: tensorflow (PyPI): Integer overflow in TFLite | Integer overflow in TFLite</t>
        </is>
      </c>
      <c r="D2490" s="202" t="n">
        <v>5</v>
      </c>
      <c r="E2490" s="202" t="inlineStr">
        <is>
          <t>LOW</t>
        </is>
      </c>
      <c r="F2490" s="202" t="n">
        <v>4</v>
      </c>
      <c r="G2490" s="202" t="n">
        <v>4</v>
      </c>
      <c r="H2490" s="202" t="inlineStr">
        <is>
          <t>MEDIUM</t>
        </is>
      </c>
      <c r="I2490" s="202" t="n">
        <v>21</v>
      </c>
      <c r="J2490" s="202" t="inlineStr">
        <is>
          <t>NO</t>
        </is>
      </c>
      <c r="K2490" s="202" t="inlineStr">
        <is>
          <t>https://osv.dev/vulnerability/GHSA-98p5-x8x4-c9m5</t>
        </is>
      </c>
      <c r="L2490" s="202" t="inlineStr">
        <is>
          <t>2024-11-13</t>
        </is>
      </c>
      <c r="M2490" s="202" t="inlineStr">
        <is>
          <t>UPDATE_PACKAGE</t>
        </is>
      </c>
      <c r="N2490" s="202" t="inlineStr"/>
      <c r="O2490" s="202" t="inlineStr">
        <is>
          <t>Update AI/ML library to patched version | Review model pipeline inputs/outputs</t>
        </is>
      </c>
      <c r="P2490" s="202" t="inlineStr">
        <is>
          <t>AI/ML Framework — see Huntr advisory</t>
        </is>
      </c>
      <c r="Q2490" s="202" t="inlineStr">
        <is>
          <t>P3</t>
        </is>
      </c>
      <c r="R2490" s="202" t="inlineStr">
        <is>
          <t>🔍 Investigate and apply appropriate controls</t>
        </is>
      </c>
      <c r="S2490" s="202" t="inlineStr">
        <is>
          <t>Huntr AI/ML security disclosure</t>
        </is>
      </c>
      <c r="T2490" s="202" t="n">
        <v>0</v>
      </c>
      <c r="U2490" s="202" t="n">
        <v>0</v>
      </c>
      <c r="V2490" s="202" t="inlineStr">
        <is>
          <t>T1195:Supply Chain Compromise</t>
        </is>
      </c>
      <c r="W2490" s="202" t="n">
        <v>2</v>
      </c>
      <c r="X2490" s="202" t="inlineStr">
        <is>
          <t>MEDIUM (52%)</t>
        </is>
      </c>
      <c r="Y2490" s="202" t="inlineStr">
        <is>
          <t>YES</t>
        </is>
      </c>
      <c r="Z2490" s="202" t="inlineStr">
        <is>
          <t>PATCH_AVAILABLE</t>
        </is>
      </c>
      <c r="AA2490" s="202" t="inlineStr">
        <is>
          <t>https://osv.dev/vulnerability/GHSA-98p5-x8x4-c9m5</t>
        </is>
      </c>
      <c r="AB2490" s="202" t="inlineStr">
        <is>
          <t>NONE</t>
        </is>
      </c>
      <c r="AC2490" s="202" t="n">
        <v>0</v>
      </c>
      <c r="AD2490" s="202" t="inlineStr"/>
    </row>
    <row r="2491">
      <c r="A2491" s="202" t="inlineStr">
        <is>
          <t>HUNTR_AI_CVE</t>
        </is>
      </c>
      <c r="B2491" s="202" t="inlineStr">
        <is>
          <t>CVE-2022-35985</t>
        </is>
      </c>
      <c r="C2491" s="202" t="inlineStr">
        <is>
          <t>AI/ML Vulnerability: tensorflow (PyPI): TensorFlow vulnerable to `CHECK` fail in `LRNGrad` | TensorFlow vulnerable to `CHECK` fail in `LRNGrad`</t>
        </is>
      </c>
      <c r="D2491" s="202" t="n">
        <v>5</v>
      </c>
      <c r="E2491" s="202" t="inlineStr">
        <is>
          <t>LOW</t>
        </is>
      </c>
      <c r="F2491" s="202" t="n">
        <v>4</v>
      </c>
      <c r="G2491" s="202" t="n">
        <v>4</v>
      </c>
      <c r="H2491" s="202" t="inlineStr">
        <is>
          <t>MEDIUM</t>
        </is>
      </c>
      <c r="I2491" s="202" t="n">
        <v>21</v>
      </c>
      <c r="J2491" s="202" t="inlineStr">
        <is>
          <t>NO</t>
        </is>
      </c>
      <c r="K2491" s="202" t="inlineStr">
        <is>
          <t>https://osv.dev/vulnerability/GHSA-9942-r22v-78cp</t>
        </is>
      </c>
      <c r="L2491" s="202" t="inlineStr">
        <is>
          <t>2023-12-06</t>
        </is>
      </c>
      <c r="M2491" s="202" t="inlineStr">
        <is>
          <t>UPDATE_PACKAGE</t>
        </is>
      </c>
      <c r="N2491" s="202" t="inlineStr"/>
      <c r="O2491" s="202" t="inlineStr">
        <is>
          <t>Update AI/ML library to patched version | Review model pipeline inputs/outputs</t>
        </is>
      </c>
      <c r="P2491" s="202" t="inlineStr">
        <is>
          <t>AI/ML Framework — see Huntr advisory</t>
        </is>
      </c>
      <c r="Q2491" s="202" t="inlineStr">
        <is>
          <t>P3</t>
        </is>
      </c>
      <c r="R2491" s="202" t="inlineStr">
        <is>
          <t>🔍 Investigate and apply appropriate controls</t>
        </is>
      </c>
      <c r="S2491" s="202" t="inlineStr">
        <is>
          <t>Huntr AI/ML security disclosure</t>
        </is>
      </c>
      <c r="T2491" s="202" t="n">
        <v>0</v>
      </c>
      <c r="U2491" s="202" t="n">
        <v>0</v>
      </c>
      <c r="V2491" s="202" t="inlineStr">
        <is>
          <t>T1195:Supply Chain Compromise</t>
        </is>
      </c>
      <c r="W2491" s="202" t="n">
        <v>2</v>
      </c>
      <c r="X2491" s="202" t="inlineStr">
        <is>
          <t>MEDIUM (52%)</t>
        </is>
      </c>
      <c r="Y2491" s="202" t="inlineStr">
        <is>
          <t>YES</t>
        </is>
      </c>
      <c r="Z2491" s="202" t="inlineStr">
        <is>
          <t>PATCH_AVAILABLE</t>
        </is>
      </c>
      <c r="AA2491" s="202" t="inlineStr">
        <is>
          <t>https://osv.dev/vulnerability/GHSA-9942-r22v-78cp</t>
        </is>
      </c>
      <c r="AB2491" s="202" t="inlineStr">
        <is>
          <t>NONE</t>
        </is>
      </c>
      <c r="AC2491" s="202" t="n">
        <v>0</v>
      </c>
      <c r="AD2491" s="202" t="inlineStr"/>
    </row>
    <row r="2492">
      <c r="A2492" s="202" t="inlineStr">
        <is>
          <t>HUNTR_AI_CVE</t>
        </is>
      </c>
      <c r="B2492" s="202" t="inlineStr">
        <is>
          <t>CVE-2022-23561</t>
        </is>
      </c>
      <c r="C2492" s="202" t="inlineStr">
        <is>
          <t>AI/ML Vulnerability: tensorflow (PyPI): Out of bounds write in TFLite | Out of bounds write in TFLite</t>
        </is>
      </c>
      <c r="D2492" s="202" t="n">
        <v>5</v>
      </c>
      <c r="E2492" s="202" t="inlineStr">
        <is>
          <t>LOW</t>
        </is>
      </c>
      <c r="F2492" s="202" t="n">
        <v>4</v>
      </c>
      <c r="G2492" s="202" t="n">
        <v>4</v>
      </c>
      <c r="H2492" s="202" t="inlineStr">
        <is>
          <t>MEDIUM</t>
        </is>
      </c>
      <c r="I2492" s="202" t="n">
        <v>21</v>
      </c>
      <c r="J2492" s="202" t="inlineStr">
        <is>
          <t>NO</t>
        </is>
      </c>
      <c r="K2492" s="202" t="inlineStr">
        <is>
          <t>https://osv.dev/vulnerability/GHSA-9c78-vcq7-7vxq</t>
        </is>
      </c>
      <c r="L2492" s="202" t="inlineStr">
        <is>
          <t>2024-11-13</t>
        </is>
      </c>
      <c r="M2492" s="202" t="inlineStr">
        <is>
          <t>UPDATE_PACKAGE</t>
        </is>
      </c>
      <c r="N2492" s="202" t="inlineStr"/>
      <c r="O2492" s="202" t="inlineStr">
        <is>
          <t>Update AI/ML library to patched version | Review model pipeline inputs/outputs</t>
        </is>
      </c>
      <c r="P2492" s="202" t="inlineStr">
        <is>
          <t>AI/ML Framework — see Huntr advisory</t>
        </is>
      </c>
      <c r="Q2492" s="202" t="inlineStr">
        <is>
          <t>P3</t>
        </is>
      </c>
      <c r="R2492" s="202" t="inlineStr">
        <is>
          <t>🔍 Investigate and apply appropriate controls</t>
        </is>
      </c>
      <c r="S2492" s="202" t="inlineStr">
        <is>
          <t>Huntr AI/ML security disclosure</t>
        </is>
      </c>
      <c r="T2492" s="202" t="n">
        <v>0</v>
      </c>
      <c r="U2492" s="202" t="n">
        <v>0</v>
      </c>
      <c r="V2492" s="202" t="inlineStr">
        <is>
          <t>T1195:Supply Chain Compromise</t>
        </is>
      </c>
      <c r="W2492" s="202" t="n">
        <v>2</v>
      </c>
      <c r="X2492" s="202" t="inlineStr">
        <is>
          <t>MEDIUM (52%)</t>
        </is>
      </c>
      <c r="Y2492" s="202" t="inlineStr">
        <is>
          <t>YES</t>
        </is>
      </c>
      <c r="Z2492" s="202" t="inlineStr">
        <is>
          <t>PATCH_AVAILABLE</t>
        </is>
      </c>
      <c r="AA2492" s="202" t="inlineStr">
        <is>
          <t>https://osv.dev/vulnerability/GHSA-9c78-vcq7-7vxq</t>
        </is>
      </c>
      <c r="AB2492" s="202" t="inlineStr">
        <is>
          <t>NONE</t>
        </is>
      </c>
      <c r="AC2492" s="202" t="n">
        <v>0</v>
      </c>
      <c r="AD2492" s="202" t="inlineStr"/>
    </row>
    <row r="2493">
      <c r="A2493" s="202" t="inlineStr">
        <is>
          <t>HUNTR_AI_CVE</t>
        </is>
      </c>
      <c r="B2493" s="202" t="inlineStr">
        <is>
          <t>CVE-2021-29601</t>
        </is>
      </c>
      <c r="C2493" s="202" t="inlineStr">
        <is>
          <t>AI/ML Vulnerability: tensorflow (PyPI): Integer overflow in TFLite concatentation | Integer overflow in TFLite concatentation</t>
        </is>
      </c>
      <c r="D2493" s="202" t="n">
        <v>5</v>
      </c>
      <c r="E2493" s="202" t="inlineStr">
        <is>
          <t>LOW</t>
        </is>
      </c>
      <c r="F2493" s="202" t="n">
        <v>4</v>
      </c>
      <c r="G2493" s="202" t="n">
        <v>4</v>
      </c>
      <c r="H2493" s="202" t="inlineStr">
        <is>
          <t>MEDIUM</t>
        </is>
      </c>
      <c r="I2493" s="202" t="n">
        <v>21</v>
      </c>
      <c r="J2493" s="202" t="inlineStr">
        <is>
          <t>NO</t>
        </is>
      </c>
      <c r="K2493" s="202" t="inlineStr">
        <is>
          <t>https://osv.dev/vulnerability/GHSA-9c84-4hx6-xmm4</t>
        </is>
      </c>
      <c r="L2493" s="202" t="inlineStr">
        <is>
          <t>2026-02-04</t>
        </is>
      </c>
      <c r="M2493" s="202" t="inlineStr">
        <is>
          <t>UPDATE_PACKAGE</t>
        </is>
      </c>
      <c r="N2493" s="202" t="inlineStr"/>
      <c r="O2493" s="202" t="inlineStr">
        <is>
          <t>Update AI/ML library to patched version | Review model pipeline inputs/outputs</t>
        </is>
      </c>
      <c r="P2493" s="202" t="inlineStr">
        <is>
          <t>AI/ML Framework — see Huntr advisory</t>
        </is>
      </c>
      <c r="Q2493" s="202" t="inlineStr">
        <is>
          <t>P3</t>
        </is>
      </c>
      <c r="R2493" s="202" t="inlineStr">
        <is>
          <t>🔍 Investigate and apply appropriate controls</t>
        </is>
      </c>
      <c r="S2493" s="202" t="inlineStr">
        <is>
          <t>Huntr AI/ML security disclosure</t>
        </is>
      </c>
      <c r="T2493" s="202" t="n">
        <v>0</v>
      </c>
      <c r="U2493" s="202" t="n">
        <v>0</v>
      </c>
      <c r="V2493" s="202" t="inlineStr">
        <is>
          <t>T1195:Supply Chain Compromise</t>
        </is>
      </c>
      <c r="W2493" s="202" t="n">
        <v>2</v>
      </c>
      <c r="X2493" s="202" t="inlineStr">
        <is>
          <t>MEDIUM (52%)</t>
        </is>
      </c>
      <c r="Y2493" s="202" t="inlineStr">
        <is>
          <t>YES</t>
        </is>
      </c>
      <c r="Z2493" s="202" t="inlineStr">
        <is>
          <t>PATCH_AVAILABLE</t>
        </is>
      </c>
      <c r="AA2493" s="202" t="inlineStr">
        <is>
          <t>https://osv.dev/vulnerability/GHSA-9c84-4hx6-xmm4</t>
        </is>
      </c>
      <c r="AB2493" s="202" t="inlineStr">
        <is>
          <t>NONE</t>
        </is>
      </c>
      <c r="AC2493" s="202" t="n">
        <v>0</v>
      </c>
      <c r="AD2493" s="202" t="inlineStr"/>
    </row>
    <row r="2494">
      <c r="A2494" s="202" t="inlineStr">
        <is>
          <t>HUNTR_AI_CVE</t>
        </is>
      </c>
      <c r="B2494" s="202" t="inlineStr">
        <is>
          <t>CVE-2021-37675</t>
        </is>
      </c>
      <c r="C2494" s="202" t="inlineStr">
        <is>
          <t>AI/ML Vulnerability: tensorflow (PyPI): Division by 0 in most convolution operators | Division by 0 in most convolution operators</t>
        </is>
      </c>
      <c r="D2494" s="202" t="n">
        <v>5</v>
      </c>
      <c r="E2494" s="202" t="inlineStr">
        <is>
          <t>LOW</t>
        </is>
      </c>
      <c r="F2494" s="202" t="n">
        <v>4</v>
      </c>
      <c r="G2494" s="202" t="n">
        <v>4</v>
      </c>
      <c r="H2494" s="202" t="inlineStr">
        <is>
          <t>MEDIUM</t>
        </is>
      </c>
      <c r="I2494" s="202" t="n">
        <v>21</v>
      </c>
      <c r="J2494" s="202" t="inlineStr">
        <is>
          <t>NO</t>
        </is>
      </c>
      <c r="K2494" s="202" t="inlineStr">
        <is>
          <t>https://osv.dev/vulnerability/GHSA-9c8h-2mv3-49ww</t>
        </is>
      </c>
      <c r="L2494" s="202" t="inlineStr">
        <is>
          <t>2026-02-04</t>
        </is>
      </c>
      <c r="M2494" s="202" t="inlineStr">
        <is>
          <t>UPDATE_PACKAGE</t>
        </is>
      </c>
      <c r="N2494" s="202" t="inlineStr"/>
      <c r="O2494" s="202" t="inlineStr">
        <is>
          <t>Update AI/ML library to patched version | Review model pipeline inputs/outputs</t>
        </is>
      </c>
      <c r="P2494" s="202" t="inlineStr">
        <is>
          <t>AI/ML Framework — see Huntr advisory</t>
        </is>
      </c>
      <c r="Q2494" s="202" t="inlineStr">
        <is>
          <t>P3</t>
        </is>
      </c>
      <c r="R2494" s="202" t="inlineStr">
        <is>
          <t>🔍 Investigate and apply appropriate controls</t>
        </is>
      </c>
      <c r="S2494" s="202" t="inlineStr">
        <is>
          <t>Huntr AI/ML security disclosure</t>
        </is>
      </c>
      <c r="T2494" s="202" t="n">
        <v>0</v>
      </c>
      <c r="U2494" s="202" t="n">
        <v>0</v>
      </c>
      <c r="V2494" s="202" t="inlineStr">
        <is>
          <t>T1195:Supply Chain Compromise</t>
        </is>
      </c>
      <c r="W2494" s="202" t="n">
        <v>2</v>
      </c>
      <c r="X2494" s="202" t="inlineStr">
        <is>
          <t>MEDIUM (52%)</t>
        </is>
      </c>
      <c r="Y2494" s="202" t="inlineStr">
        <is>
          <t>YES</t>
        </is>
      </c>
      <c r="Z2494" s="202" t="inlineStr">
        <is>
          <t>PATCH_AVAILABLE</t>
        </is>
      </c>
      <c r="AA2494" s="202" t="inlineStr">
        <is>
          <t>https://osv.dev/vulnerability/GHSA-9c8h-2mv3-49ww</t>
        </is>
      </c>
      <c r="AB2494" s="202" t="inlineStr">
        <is>
          <t>NONE</t>
        </is>
      </c>
      <c r="AC2494" s="202" t="n">
        <v>0</v>
      </c>
      <c r="AD2494" s="202" t="inlineStr"/>
    </row>
    <row r="2495">
      <c r="A2495" s="202" t="inlineStr">
        <is>
          <t>HUNTR_AI_CVE</t>
        </is>
      </c>
      <c r="B2495" s="202" t="inlineStr">
        <is>
          <t>CVE-2021-37641</t>
        </is>
      </c>
      <c r="C2495" s="202" t="inlineStr">
        <is>
          <t>AI/ML Vulnerability: tensorflow (PyPI): Heap OOB in `RaggedGather` | Heap OOB in `RaggedGather`</t>
        </is>
      </c>
      <c r="D2495" s="202" t="n">
        <v>5</v>
      </c>
      <c r="E2495" s="202" t="inlineStr">
        <is>
          <t>LOW</t>
        </is>
      </c>
      <c r="F2495" s="202" t="n">
        <v>4</v>
      </c>
      <c r="G2495" s="202" t="n">
        <v>4</v>
      </c>
      <c r="H2495" s="202" t="inlineStr">
        <is>
          <t>MEDIUM</t>
        </is>
      </c>
      <c r="I2495" s="202" t="n">
        <v>21</v>
      </c>
      <c r="J2495" s="202" t="inlineStr">
        <is>
          <t>NO</t>
        </is>
      </c>
      <c r="K2495" s="202" t="inlineStr">
        <is>
          <t>https://osv.dev/vulnerability/GHSA-9c8h-vvrj-w2p8</t>
        </is>
      </c>
      <c r="L2495" s="202" t="inlineStr">
        <is>
          <t>2026-02-04</t>
        </is>
      </c>
      <c r="M2495" s="202" t="inlineStr">
        <is>
          <t>UPDATE_PACKAGE</t>
        </is>
      </c>
      <c r="N2495" s="202" t="inlineStr"/>
      <c r="O2495" s="202" t="inlineStr">
        <is>
          <t>Update AI/ML library to patched version | Review model pipeline inputs/outputs</t>
        </is>
      </c>
      <c r="P2495" s="202" t="inlineStr">
        <is>
          <t>AI/ML Framework — see Huntr advisory</t>
        </is>
      </c>
      <c r="Q2495" s="202" t="inlineStr">
        <is>
          <t>P3</t>
        </is>
      </c>
      <c r="R2495" s="202" t="inlineStr">
        <is>
          <t>🔍 Investigate and apply appropriate controls</t>
        </is>
      </c>
      <c r="S2495" s="202" t="inlineStr">
        <is>
          <t>Huntr AI/ML security disclosure</t>
        </is>
      </c>
      <c r="T2495" s="202" t="n">
        <v>0</v>
      </c>
      <c r="U2495" s="202" t="n">
        <v>0</v>
      </c>
      <c r="V2495" s="202" t="inlineStr">
        <is>
          <t>T1195:Supply Chain Compromise</t>
        </is>
      </c>
      <c r="W2495" s="202" t="n">
        <v>2</v>
      </c>
      <c r="X2495" s="202" t="inlineStr">
        <is>
          <t>MEDIUM (52%)</t>
        </is>
      </c>
      <c r="Y2495" s="202" t="inlineStr">
        <is>
          <t>YES</t>
        </is>
      </c>
      <c r="Z2495" s="202" t="inlineStr">
        <is>
          <t>PATCH_AVAILABLE</t>
        </is>
      </c>
      <c r="AA2495" s="202" t="inlineStr">
        <is>
          <t>https://osv.dev/vulnerability/GHSA-9c8h-vvrj-w2p8</t>
        </is>
      </c>
      <c r="AB2495" s="202" t="inlineStr">
        <is>
          <t>NONE</t>
        </is>
      </c>
      <c r="AC2495" s="202" t="n">
        <v>0</v>
      </c>
      <c r="AD2495" s="202" t="inlineStr"/>
    </row>
    <row r="2496">
      <c r="A2496" s="202" t="inlineStr">
        <is>
          <t>HUNTR_AI_CVE</t>
        </is>
      </c>
      <c r="B2496" s="202" t="inlineStr">
        <is>
          <t>CVE-2022-36026</t>
        </is>
      </c>
      <c r="C2496" s="202" t="inlineStr">
        <is>
          <t>AI/ML Vulnerability: tensorflow (PyPI): TensorFlow vulnerable to `CHECK` fail in `QuantizeAndDequantizeV3` | TensorFlow vulnerable to `CHECK` fail in `QuantizeAndDequantizeV3`</t>
        </is>
      </c>
      <c r="D2496" s="202" t="n">
        <v>5</v>
      </c>
      <c r="E2496" s="202" t="inlineStr">
        <is>
          <t>LOW</t>
        </is>
      </c>
      <c r="F2496" s="202" t="n">
        <v>4</v>
      </c>
      <c r="G2496" s="202" t="n">
        <v>4</v>
      </c>
      <c r="H2496" s="202" t="inlineStr">
        <is>
          <t>MEDIUM</t>
        </is>
      </c>
      <c r="I2496" s="202" t="n">
        <v>21</v>
      </c>
      <c r="J2496" s="202" t="inlineStr">
        <is>
          <t>NO</t>
        </is>
      </c>
      <c r="K2496" s="202" t="inlineStr">
        <is>
          <t>https://osv.dev/vulnerability/GHSA-9cr2-8pwr-fhfq</t>
        </is>
      </c>
      <c r="L2496" s="202" t="inlineStr">
        <is>
          <t>2023-12-06</t>
        </is>
      </c>
      <c r="M2496" s="202" t="inlineStr">
        <is>
          <t>UPDATE_PACKAGE</t>
        </is>
      </c>
      <c r="N2496" s="202" t="inlineStr"/>
      <c r="O2496" s="202" t="inlineStr">
        <is>
          <t>Update AI/ML library to patched version | Review model pipeline inputs/outputs</t>
        </is>
      </c>
      <c r="P2496" s="202" t="inlineStr">
        <is>
          <t>AI/ML Framework — see Huntr advisory</t>
        </is>
      </c>
      <c r="Q2496" s="202" t="inlineStr">
        <is>
          <t>P3</t>
        </is>
      </c>
      <c r="R2496" s="202" t="inlineStr">
        <is>
          <t>🔍 Investigate and apply appropriate controls</t>
        </is>
      </c>
      <c r="S2496" s="202" t="inlineStr">
        <is>
          <t>Huntr AI/ML security disclosure</t>
        </is>
      </c>
      <c r="T2496" s="202" t="n">
        <v>0</v>
      </c>
      <c r="U2496" s="202" t="n">
        <v>0</v>
      </c>
      <c r="V2496" s="202" t="inlineStr">
        <is>
          <t>T1195:Supply Chain Compromise</t>
        </is>
      </c>
      <c r="W2496" s="202" t="n">
        <v>2</v>
      </c>
      <c r="X2496" s="202" t="inlineStr">
        <is>
          <t>MEDIUM (52%)</t>
        </is>
      </c>
      <c r="Y2496" s="202" t="inlineStr">
        <is>
          <t>YES</t>
        </is>
      </c>
      <c r="Z2496" s="202" t="inlineStr">
        <is>
          <t>PATCH_AVAILABLE</t>
        </is>
      </c>
      <c r="AA2496" s="202" t="inlineStr">
        <is>
          <t>https://osv.dev/vulnerability/GHSA-9cr2-8pwr-fhfq</t>
        </is>
      </c>
      <c r="AB2496" s="202" t="inlineStr">
        <is>
          <t>NONE</t>
        </is>
      </c>
      <c r="AC2496" s="202" t="n">
        <v>0</v>
      </c>
      <c r="AD2496" s="202" t="inlineStr"/>
    </row>
    <row r="2497">
      <c r="A2497" s="202" t="inlineStr">
        <is>
          <t>HUNTR_AI_CVE</t>
        </is>
      </c>
      <c r="B2497" s="202" t="inlineStr">
        <is>
          <t>CVE-2021-41218</t>
        </is>
      </c>
      <c r="C2497" s="202" t="inlineStr">
        <is>
          <t>AI/ML Vulnerability: tensorflow (PyPI): Integer division by 0 in `tf.raw_ops.AllToAll` | Integer division by 0 in `tf.raw_ops.AllToAll`</t>
        </is>
      </c>
      <c r="D2497" s="202" t="n">
        <v>5</v>
      </c>
      <c r="E2497" s="202" t="inlineStr">
        <is>
          <t>LOW</t>
        </is>
      </c>
      <c r="F2497" s="202" t="n">
        <v>4</v>
      </c>
      <c r="G2497" s="202" t="n">
        <v>4</v>
      </c>
      <c r="H2497" s="202" t="inlineStr">
        <is>
          <t>MEDIUM</t>
        </is>
      </c>
      <c r="I2497" s="202" t="n">
        <v>21</v>
      </c>
      <c r="J2497" s="202" t="inlineStr">
        <is>
          <t>NO</t>
        </is>
      </c>
      <c r="K2497" s="202" t="inlineStr">
        <is>
          <t>https://osv.dev/vulnerability/GHSA-9crf-c6qr-r273</t>
        </is>
      </c>
      <c r="L2497" s="202" t="inlineStr">
        <is>
          <t>2026-02-04</t>
        </is>
      </c>
      <c r="M2497" s="202" t="inlineStr">
        <is>
          <t>UPDATE_PACKAGE</t>
        </is>
      </c>
      <c r="N2497" s="202" t="inlineStr"/>
      <c r="O2497" s="202" t="inlineStr">
        <is>
          <t>Update AI/ML library to patched version | Review model pipeline inputs/outputs</t>
        </is>
      </c>
      <c r="P2497" s="202" t="inlineStr">
        <is>
          <t>AI/ML Framework — see Huntr advisory</t>
        </is>
      </c>
      <c r="Q2497" s="202" t="inlineStr">
        <is>
          <t>P3</t>
        </is>
      </c>
      <c r="R2497" s="202" t="inlineStr">
        <is>
          <t>🔍 Investigate and apply appropriate controls</t>
        </is>
      </c>
      <c r="S2497" s="202" t="inlineStr">
        <is>
          <t>Huntr AI/ML security disclosure</t>
        </is>
      </c>
      <c r="T2497" s="202" t="n">
        <v>0</v>
      </c>
      <c r="U2497" s="202" t="n">
        <v>0</v>
      </c>
      <c r="V2497" s="202" t="inlineStr">
        <is>
          <t>T1195:Supply Chain Compromise</t>
        </is>
      </c>
      <c r="W2497" s="202" t="n">
        <v>2</v>
      </c>
      <c r="X2497" s="202" t="inlineStr">
        <is>
          <t>MEDIUM (52%)</t>
        </is>
      </c>
      <c r="Y2497" s="202" t="inlineStr">
        <is>
          <t>YES</t>
        </is>
      </c>
      <c r="Z2497" s="202" t="inlineStr">
        <is>
          <t>PATCH_AVAILABLE</t>
        </is>
      </c>
      <c r="AA2497" s="202" t="inlineStr">
        <is>
          <t>https://osv.dev/vulnerability/GHSA-9crf-c6qr-r273</t>
        </is>
      </c>
      <c r="AB2497" s="202" t="inlineStr">
        <is>
          <t>NONE</t>
        </is>
      </c>
      <c r="AC2497" s="202" t="n">
        <v>0</v>
      </c>
      <c r="AD2497" s="202" t="inlineStr"/>
    </row>
    <row r="2498">
      <c r="A2498" s="202" t="inlineStr">
        <is>
          <t>HUNTR_AI_CVE</t>
        </is>
      </c>
      <c r="B2498" s="202" t="inlineStr">
        <is>
          <t>CVE-2022-35971</t>
        </is>
      </c>
      <c r="C2498" s="202" t="inlineStr">
        <is>
          <t>AI/ML Vulnerability: tensorflow (PyPI):  TensorFlow vulnerable to `CHECK` fail in `FakeQuantWithMinMaxVars` |  TensorFlow vulnerable to `CHECK` fail in `FakeQuantWithMinMaxVars`</t>
        </is>
      </c>
      <c r="D2498" s="202" t="n">
        <v>5</v>
      </c>
      <c r="E2498" s="202" t="inlineStr">
        <is>
          <t>LOW</t>
        </is>
      </c>
      <c r="F2498" s="202" t="n">
        <v>4</v>
      </c>
      <c r="G2498" s="202" t="n">
        <v>4</v>
      </c>
      <c r="H2498" s="202" t="inlineStr">
        <is>
          <t>MEDIUM</t>
        </is>
      </c>
      <c r="I2498" s="202" t="n">
        <v>21</v>
      </c>
      <c r="J2498" s="202" t="inlineStr">
        <is>
          <t>NO</t>
        </is>
      </c>
      <c r="K2498" s="202" t="inlineStr">
        <is>
          <t>https://osv.dev/vulnerability/GHSA-9fpg-838v-wpv7</t>
        </is>
      </c>
      <c r="L2498" s="202" t="inlineStr">
        <is>
          <t>2023-12-06</t>
        </is>
      </c>
      <c r="M2498" s="202" t="inlineStr">
        <is>
          <t>UPDATE_PACKAGE</t>
        </is>
      </c>
      <c r="N2498" s="202" t="inlineStr"/>
      <c r="O2498" s="202" t="inlineStr">
        <is>
          <t>Update AI/ML library to patched version | Review model pipeline inputs/outputs</t>
        </is>
      </c>
      <c r="P2498" s="202" t="inlineStr">
        <is>
          <t>AI/ML Framework — see Huntr advisory</t>
        </is>
      </c>
      <c r="Q2498" s="202" t="inlineStr">
        <is>
          <t>P3</t>
        </is>
      </c>
      <c r="R2498" s="202" t="inlineStr">
        <is>
          <t>🔍 Investigate and apply appropriate controls</t>
        </is>
      </c>
      <c r="S2498" s="202" t="inlineStr">
        <is>
          <t>Huntr AI/ML security disclosure</t>
        </is>
      </c>
      <c r="T2498" s="202" t="n">
        <v>0</v>
      </c>
      <c r="U2498" s="202" t="n">
        <v>0</v>
      </c>
      <c r="V2498" s="202" t="inlineStr">
        <is>
          <t>T1195:Supply Chain Compromise</t>
        </is>
      </c>
      <c r="W2498" s="202" t="n">
        <v>2</v>
      </c>
      <c r="X2498" s="202" t="inlineStr">
        <is>
          <t>MEDIUM (52%)</t>
        </is>
      </c>
      <c r="Y2498" s="202" t="inlineStr">
        <is>
          <t>YES</t>
        </is>
      </c>
      <c r="Z2498" s="202" t="inlineStr">
        <is>
          <t>PATCH_AVAILABLE</t>
        </is>
      </c>
      <c r="AA2498" s="202" t="inlineStr">
        <is>
          <t>https://osv.dev/vulnerability/GHSA-9fpg-838v-wpv7</t>
        </is>
      </c>
      <c r="AB2498" s="202" t="inlineStr">
        <is>
          <t>NONE</t>
        </is>
      </c>
      <c r="AC2498" s="202" t="n">
        <v>0</v>
      </c>
      <c r="AD2498" s="202" t="inlineStr"/>
    </row>
    <row r="2499">
      <c r="A2499" s="202" t="inlineStr">
        <is>
          <t>HUNTR_AI_CVE</t>
        </is>
      </c>
      <c r="B2499" s="202" t="inlineStr">
        <is>
          <t>CVE-2022-23558</t>
        </is>
      </c>
      <c r="C2499" s="202" t="inlineStr">
        <is>
          <t>AI/ML Vulnerability: tensorflow (PyPI): Integer overflow in TFLite array creation | Integer overflow in TFLite array creation</t>
        </is>
      </c>
      <c r="D2499" s="202" t="n">
        <v>5</v>
      </c>
      <c r="E2499" s="202" t="inlineStr">
        <is>
          <t>LOW</t>
        </is>
      </c>
      <c r="F2499" s="202" t="n">
        <v>4</v>
      </c>
      <c r="G2499" s="202" t="n">
        <v>4</v>
      </c>
      <c r="H2499" s="202" t="inlineStr">
        <is>
          <t>MEDIUM</t>
        </is>
      </c>
      <c r="I2499" s="202" t="n">
        <v>21</v>
      </c>
      <c r="J2499" s="202" t="inlineStr">
        <is>
          <t>NO</t>
        </is>
      </c>
      <c r="K2499" s="202" t="inlineStr">
        <is>
          <t>https://osv.dev/vulnerability/GHSA-9gwq-6cwj-47h3</t>
        </is>
      </c>
      <c r="L2499" s="202" t="inlineStr">
        <is>
          <t>2024-11-13</t>
        </is>
      </c>
      <c r="M2499" s="202" t="inlineStr">
        <is>
          <t>UPDATE_PACKAGE</t>
        </is>
      </c>
      <c r="N2499" s="202" t="inlineStr"/>
      <c r="O2499" s="202" t="inlineStr">
        <is>
          <t>Update AI/ML library to patched version | Review model pipeline inputs/outputs</t>
        </is>
      </c>
      <c r="P2499" s="202" t="inlineStr">
        <is>
          <t>AI/ML Framework — see Huntr advisory</t>
        </is>
      </c>
      <c r="Q2499" s="202" t="inlineStr">
        <is>
          <t>P3</t>
        </is>
      </c>
      <c r="R2499" s="202" t="inlineStr">
        <is>
          <t>🔍 Investigate and apply appropriate controls</t>
        </is>
      </c>
      <c r="S2499" s="202" t="inlineStr">
        <is>
          <t>Huntr AI/ML security disclosure</t>
        </is>
      </c>
      <c r="T2499" s="202" t="n">
        <v>0</v>
      </c>
      <c r="U2499" s="202" t="n">
        <v>0</v>
      </c>
      <c r="V2499" s="202" t="inlineStr">
        <is>
          <t>T1195:Supply Chain Compromise</t>
        </is>
      </c>
      <c r="W2499" s="202" t="n">
        <v>2</v>
      </c>
      <c r="X2499" s="202" t="inlineStr">
        <is>
          <t>MEDIUM (52%)</t>
        </is>
      </c>
      <c r="Y2499" s="202" t="inlineStr">
        <is>
          <t>YES</t>
        </is>
      </c>
      <c r="Z2499" s="202" t="inlineStr">
        <is>
          <t>PATCH_AVAILABLE</t>
        </is>
      </c>
      <c r="AA2499" s="202" t="inlineStr">
        <is>
          <t>https://osv.dev/vulnerability/GHSA-9gwq-6cwj-47h3</t>
        </is>
      </c>
      <c r="AB2499" s="202" t="inlineStr">
        <is>
          <t>NONE</t>
        </is>
      </c>
      <c r="AC2499" s="202" t="n">
        <v>0</v>
      </c>
      <c r="AD2499" s="202" t="inlineStr"/>
    </row>
    <row r="2500">
      <c r="A2500" s="202" t="inlineStr">
        <is>
          <t>HUNTR_AI_CVE</t>
        </is>
      </c>
      <c r="B2500" s="202" t="inlineStr">
        <is>
          <t>CVE-2022-36019</t>
        </is>
      </c>
      <c r="C2500" s="202" t="inlineStr">
        <is>
          <t>AI/ML Vulnerability: tensorflow (PyPI): TensorFlow vulnerable to `CHECK` fail in `FakeQuantWithMinMaxVarsPerChannel` | TensorFlow vulnerable to `CHECK` fail in `FakeQuantWithMinMaxVarsPerChannel`</t>
        </is>
      </c>
      <c r="D2500" s="202" t="n">
        <v>5</v>
      </c>
      <c r="E2500" s="202" t="inlineStr">
        <is>
          <t>LOW</t>
        </is>
      </c>
      <c r="F2500" s="202" t="n">
        <v>4</v>
      </c>
      <c r="G2500" s="202" t="n">
        <v>4</v>
      </c>
      <c r="H2500" s="202" t="inlineStr">
        <is>
          <t>MEDIUM</t>
        </is>
      </c>
      <c r="I2500" s="202" t="n">
        <v>21</v>
      </c>
      <c r="J2500" s="202" t="inlineStr">
        <is>
          <t>NO</t>
        </is>
      </c>
      <c r="K2500" s="202" t="inlineStr">
        <is>
          <t>https://osv.dev/vulnerability/GHSA-9j4v-pp28-mxv7</t>
        </is>
      </c>
      <c r="L2500" s="202" t="inlineStr">
        <is>
          <t>2023-12-06</t>
        </is>
      </c>
      <c r="M2500" s="202" t="inlineStr">
        <is>
          <t>UPDATE_PACKAGE</t>
        </is>
      </c>
      <c r="N2500" s="202" t="inlineStr"/>
      <c r="O2500" s="202" t="inlineStr">
        <is>
          <t>Update AI/ML library to patched version | Review model pipeline inputs/outputs</t>
        </is>
      </c>
      <c r="P2500" s="202" t="inlineStr">
        <is>
          <t>AI/ML Framework — see Huntr advisory</t>
        </is>
      </c>
      <c r="Q2500" s="202" t="inlineStr">
        <is>
          <t>P3</t>
        </is>
      </c>
      <c r="R2500" s="202" t="inlineStr">
        <is>
          <t>🔍 Investigate and apply appropriate controls</t>
        </is>
      </c>
      <c r="S2500" s="202" t="inlineStr">
        <is>
          <t>Huntr AI/ML security disclosure</t>
        </is>
      </c>
      <c r="T2500" s="202" t="n">
        <v>0</v>
      </c>
      <c r="U2500" s="202" t="n">
        <v>0</v>
      </c>
      <c r="V2500" s="202" t="inlineStr">
        <is>
          <t>T1195:Supply Chain Compromise</t>
        </is>
      </c>
      <c r="W2500" s="202" t="n">
        <v>2</v>
      </c>
      <c r="X2500" s="202" t="inlineStr">
        <is>
          <t>MEDIUM (52%)</t>
        </is>
      </c>
      <c r="Y2500" s="202" t="inlineStr">
        <is>
          <t>YES</t>
        </is>
      </c>
      <c r="Z2500" s="202" t="inlineStr">
        <is>
          <t>PATCH_AVAILABLE</t>
        </is>
      </c>
      <c r="AA2500" s="202" t="inlineStr">
        <is>
          <t>https://osv.dev/vulnerability/GHSA-9j4v-pp28-mxv7</t>
        </is>
      </c>
      <c r="AB2500" s="202" t="inlineStr">
        <is>
          <t>NONE</t>
        </is>
      </c>
      <c r="AC2500" s="202" t="n">
        <v>0</v>
      </c>
      <c r="AD2500" s="202" t="inlineStr"/>
    </row>
    <row r="2501">
      <c r="A2501" s="202" t="inlineStr">
        <is>
          <t>HUNTR_AI_CVE</t>
        </is>
      </c>
      <c r="B2501" s="202" t="inlineStr">
        <is>
          <t>CVE-2020-26269</t>
        </is>
      </c>
      <c r="C2501" s="202" t="inlineStr">
        <is>
          <t>AI/ML Vulnerability: tensorflow (PyPI): TensorFlow vulnerable to heap out of bounds read in filesystem glob matching | TensorFlow vulnerable to heap out of bounds read in filesystem glob matching</t>
        </is>
      </c>
      <c r="D2501" s="202" t="n">
        <v>5</v>
      </c>
      <c r="E2501" s="202" t="inlineStr">
        <is>
          <t>LOW</t>
        </is>
      </c>
      <c r="F2501" s="202" t="n">
        <v>4</v>
      </c>
      <c r="G2501" s="202" t="n">
        <v>4</v>
      </c>
      <c r="H2501" s="202" t="inlineStr">
        <is>
          <t>MEDIUM</t>
        </is>
      </c>
      <c r="I2501" s="202" t="n">
        <v>21</v>
      </c>
      <c r="J2501" s="202" t="inlineStr">
        <is>
          <t>NO</t>
        </is>
      </c>
      <c r="K2501" s="202" t="inlineStr">
        <is>
          <t>https://osv.dev/vulnerability/GHSA-9jjw-hf72-3mxw</t>
        </is>
      </c>
      <c r="L2501" s="202" t="inlineStr">
        <is>
          <t>2026-02-04</t>
        </is>
      </c>
      <c r="M2501" s="202" t="inlineStr">
        <is>
          <t>UPDATE_PACKAGE</t>
        </is>
      </c>
      <c r="N2501" s="202" t="inlineStr"/>
      <c r="O2501" s="202" t="inlineStr">
        <is>
          <t>Update AI/ML library to patched version | Review model pipeline inputs/outputs</t>
        </is>
      </c>
      <c r="P2501" s="202" t="inlineStr">
        <is>
          <t>AI/ML Framework — see Huntr advisory</t>
        </is>
      </c>
      <c r="Q2501" s="202" t="inlineStr">
        <is>
          <t>P3</t>
        </is>
      </c>
      <c r="R2501" s="202" t="inlineStr">
        <is>
          <t>🔍 Investigate and apply appropriate controls</t>
        </is>
      </c>
      <c r="S2501" s="202" t="inlineStr">
        <is>
          <t>Huntr AI/ML security disclosure</t>
        </is>
      </c>
      <c r="T2501" s="202" t="n">
        <v>0</v>
      </c>
      <c r="U2501" s="202" t="n">
        <v>0</v>
      </c>
      <c r="V2501" s="202" t="inlineStr">
        <is>
          <t>T1195:Supply Chain Compromise</t>
        </is>
      </c>
      <c r="W2501" s="202" t="n">
        <v>2</v>
      </c>
      <c r="X2501" s="202" t="inlineStr">
        <is>
          <t>MEDIUM (52%)</t>
        </is>
      </c>
      <c r="Y2501" s="202" t="inlineStr">
        <is>
          <t>YES</t>
        </is>
      </c>
      <c r="Z2501" s="202" t="inlineStr">
        <is>
          <t>PATCH_AVAILABLE</t>
        </is>
      </c>
      <c r="AA2501" s="202" t="inlineStr">
        <is>
          <t>https://osv.dev/vulnerability/GHSA-9jjw-hf72-3mxw</t>
        </is>
      </c>
      <c r="AB2501" s="202" t="inlineStr">
        <is>
          <t>NONE</t>
        </is>
      </c>
      <c r="AC2501" s="202" t="n">
        <v>0</v>
      </c>
      <c r="AD2501" s="202" t="inlineStr"/>
    </row>
    <row r="2502">
      <c r="A2502" s="202" t="inlineStr">
        <is>
          <t>HUNTR_AI_CVE</t>
        </is>
      </c>
      <c r="B2502" s="202" t="inlineStr">
        <is>
          <t>CVE-2020-15194</t>
        </is>
      </c>
      <c r="C2502" s="202" t="inlineStr">
        <is>
          <t>AI/ML Vulnerability: tensorflow (PyPI): Denial of Service in Tensorflow | Denial of Service in Tensorflow</t>
        </is>
      </c>
      <c r="D2502" s="202" t="n">
        <v>5</v>
      </c>
      <c r="E2502" s="202" t="inlineStr">
        <is>
          <t>LOW</t>
        </is>
      </c>
      <c r="F2502" s="202" t="n">
        <v>4</v>
      </c>
      <c r="G2502" s="202" t="n">
        <v>4</v>
      </c>
      <c r="H2502" s="202" t="inlineStr">
        <is>
          <t>MEDIUM</t>
        </is>
      </c>
      <c r="I2502" s="202" t="n">
        <v>21</v>
      </c>
      <c r="J2502" s="202" t="inlineStr">
        <is>
          <t>NO</t>
        </is>
      </c>
      <c r="K2502" s="202" t="inlineStr">
        <is>
          <t>https://osv.dev/vulnerability/GHSA-9mqp-7v2h-2382</t>
        </is>
      </c>
      <c r="L2502" s="202" t="inlineStr">
        <is>
          <t>2026-02-04</t>
        </is>
      </c>
      <c r="M2502" s="202" t="inlineStr">
        <is>
          <t>UPDATE_PACKAGE</t>
        </is>
      </c>
      <c r="N2502" s="202" t="inlineStr"/>
      <c r="O2502" s="202" t="inlineStr">
        <is>
          <t>Update AI/ML library to patched version | Review model pipeline inputs/outputs</t>
        </is>
      </c>
      <c r="P2502" s="202" t="inlineStr">
        <is>
          <t>AI/ML Framework — see Huntr advisory</t>
        </is>
      </c>
      <c r="Q2502" s="202" t="inlineStr">
        <is>
          <t>P3</t>
        </is>
      </c>
      <c r="R2502" s="202" t="inlineStr">
        <is>
          <t>🔍 Investigate and apply appropriate controls</t>
        </is>
      </c>
      <c r="S2502" s="202" t="inlineStr">
        <is>
          <t>Huntr AI/ML security disclosure</t>
        </is>
      </c>
      <c r="T2502" s="202" t="n">
        <v>0</v>
      </c>
      <c r="U2502" s="202" t="n">
        <v>0</v>
      </c>
      <c r="V2502" s="202" t="inlineStr">
        <is>
          <t>T1195:Supply Chain Compromise</t>
        </is>
      </c>
      <c r="W2502" s="202" t="n">
        <v>2</v>
      </c>
      <c r="X2502" s="202" t="inlineStr">
        <is>
          <t>MEDIUM (52%)</t>
        </is>
      </c>
      <c r="Y2502" s="202" t="inlineStr">
        <is>
          <t>YES</t>
        </is>
      </c>
      <c r="Z2502" s="202" t="inlineStr">
        <is>
          <t>PATCH_AVAILABLE</t>
        </is>
      </c>
      <c r="AA2502" s="202" t="inlineStr">
        <is>
          <t>https://osv.dev/vulnerability/GHSA-9mqp-7v2h-2382</t>
        </is>
      </c>
      <c r="AB2502" s="202" t="inlineStr">
        <is>
          <t>NONE</t>
        </is>
      </c>
      <c r="AC2502" s="202" t="n">
        <v>0</v>
      </c>
      <c r="AD2502" s="202" t="inlineStr"/>
    </row>
    <row r="2503">
      <c r="A2503" s="202" t="inlineStr">
        <is>
          <t>HUNTR_AI_CVE</t>
        </is>
      </c>
      <c r="B2503" s="202" t="inlineStr">
        <is>
          <t>CVE-2022-23570</t>
        </is>
      </c>
      <c r="C2503" s="202" t="inlineStr">
        <is>
          <t>AI/ML Vulnerability: tensorflow (PyPI): Null-dereference in Tensorflow | Null-dereference in Tensorflow</t>
        </is>
      </c>
      <c r="D2503" s="202" t="n">
        <v>5</v>
      </c>
      <c r="E2503" s="202" t="inlineStr">
        <is>
          <t>LOW</t>
        </is>
      </c>
      <c r="F2503" s="202" t="n">
        <v>4</v>
      </c>
      <c r="G2503" s="202" t="n">
        <v>4</v>
      </c>
      <c r="H2503" s="202" t="inlineStr">
        <is>
          <t>MEDIUM</t>
        </is>
      </c>
      <c r="I2503" s="202" t="n">
        <v>21</v>
      </c>
      <c r="J2503" s="202" t="inlineStr">
        <is>
          <t>NO</t>
        </is>
      </c>
      <c r="K2503" s="202" t="inlineStr">
        <is>
          <t>https://osv.dev/vulnerability/GHSA-9p77-mmrw-69c7</t>
        </is>
      </c>
      <c r="L2503" s="202" t="inlineStr">
        <is>
          <t>2024-11-13</t>
        </is>
      </c>
      <c r="M2503" s="202" t="inlineStr">
        <is>
          <t>UPDATE_PACKAGE</t>
        </is>
      </c>
      <c r="N2503" s="202" t="inlineStr"/>
      <c r="O2503" s="202" t="inlineStr">
        <is>
          <t>Update AI/ML library to patched version | Review model pipeline inputs/outputs</t>
        </is>
      </c>
      <c r="P2503" s="202" t="inlineStr">
        <is>
          <t>AI/ML Framework — see Huntr advisory</t>
        </is>
      </c>
      <c r="Q2503" s="202" t="inlineStr">
        <is>
          <t>P3</t>
        </is>
      </c>
      <c r="R2503" s="202" t="inlineStr">
        <is>
          <t>🔍 Investigate and apply appropriate controls</t>
        </is>
      </c>
      <c r="S2503" s="202" t="inlineStr">
        <is>
          <t>Huntr AI/ML security disclosure</t>
        </is>
      </c>
      <c r="T2503" s="202" t="n">
        <v>0</v>
      </c>
      <c r="U2503" s="202" t="n">
        <v>0</v>
      </c>
      <c r="V2503" s="202" t="inlineStr">
        <is>
          <t>T1195:Supply Chain Compromise</t>
        </is>
      </c>
      <c r="W2503" s="202" t="n">
        <v>2</v>
      </c>
      <c r="X2503" s="202" t="inlineStr">
        <is>
          <t>MEDIUM (52%)</t>
        </is>
      </c>
      <c r="Y2503" s="202" t="inlineStr">
        <is>
          <t>YES</t>
        </is>
      </c>
      <c r="Z2503" s="202" t="inlineStr">
        <is>
          <t>PATCH_AVAILABLE</t>
        </is>
      </c>
      <c r="AA2503" s="202" t="inlineStr">
        <is>
          <t>https://osv.dev/vulnerability/GHSA-9p77-mmrw-69c7</t>
        </is>
      </c>
      <c r="AB2503" s="202" t="inlineStr">
        <is>
          <t>NONE</t>
        </is>
      </c>
      <c r="AC2503" s="202" t="n">
        <v>0</v>
      </c>
      <c r="AD2503" s="202" t="inlineStr"/>
    </row>
    <row r="2504">
      <c r="A2504" s="202" t="inlineStr">
        <is>
          <t>HUNTR_AI_CVE</t>
        </is>
      </c>
      <c r="B2504" s="202" t="inlineStr">
        <is>
          <t>CVE-2022-23589</t>
        </is>
      </c>
      <c r="C2504" s="202" t="inlineStr">
        <is>
          <t>AI/ML Vulnerability: tensorflow (PyPI): Null pointer dereference in Grappler's `IsConstant` | Null pointer dereference in Grappler's `IsConstant`</t>
        </is>
      </c>
      <c r="D2504" s="202" t="n">
        <v>5</v>
      </c>
      <c r="E2504" s="202" t="inlineStr">
        <is>
          <t>LOW</t>
        </is>
      </c>
      <c r="F2504" s="202" t="n">
        <v>4</v>
      </c>
      <c r="G2504" s="202" t="n">
        <v>4</v>
      </c>
      <c r="H2504" s="202" t="inlineStr">
        <is>
          <t>MEDIUM</t>
        </is>
      </c>
      <c r="I2504" s="202" t="n">
        <v>21</v>
      </c>
      <c r="J2504" s="202" t="inlineStr">
        <is>
          <t>NO</t>
        </is>
      </c>
      <c r="K2504" s="202" t="inlineStr">
        <is>
          <t>https://osv.dev/vulnerability/GHSA-9px9-73fg-3fqp</t>
        </is>
      </c>
      <c r="L2504" s="202" t="inlineStr">
        <is>
          <t>2024-11-07</t>
        </is>
      </c>
      <c r="M2504" s="202" t="inlineStr">
        <is>
          <t>UPDATE_PACKAGE</t>
        </is>
      </c>
      <c r="N2504" s="202" t="inlineStr"/>
      <c r="O2504" s="202" t="inlineStr">
        <is>
          <t>Update AI/ML library to patched version | Review model pipeline inputs/outputs</t>
        </is>
      </c>
      <c r="P2504" s="202" t="inlineStr">
        <is>
          <t>AI/ML Framework — see Huntr advisory</t>
        </is>
      </c>
      <c r="Q2504" s="202" t="inlineStr">
        <is>
          <t>P3</t>
        </is>
      </c>
      <c r="R2504" s="202" t="inlineStr">
        <is>
          <t>🔍 Investigate and apply appropriate controls</t>
        </is>
      </c>
      <c r="S2504" s="202" t="inlineStr">
        <is>
          <t>Huntr AI/ML security disclosure</t>
        </is>
      </c>
      <c r="T2504" s="202" t="n">
        <v>0</v>
      </c>
      <c r="U2504" s="202" t="n">
        <v>0</v>
      </c>
      <c r="V2504" s="202" t="inlineStr">
        <is>
          <t>T1195:Supply Chain Compromise</t>
        </is>
      </c>
      <c r="W2504" s="202" t="n">
        <v>2</v>
      </c>
      <c r="X2504" s="202" t="inlineStr">
        <is>
          <t>MEDIUM (52%)</t>
        </is>
      </c>
      <c r="Y2504" s="202" t="inlineStr">
        <is>
          <t>YES</t>
        </is>
      </c>
      <c r="Z2504" s="202" t="inlineStr">
        <is>
          <t>PATCH_AVAILABLE</t>
        </is>
      </c>
      <c r="AA2504" s="202" t="inlineStr">
        <is>
          <t>https://osv.dev/vulnerability/GHSA-9px9-73fg-3fqp</t>
        </is>
      </c>
      <c r="AB2504" s="202" t="inlineStr">
        <is>
          <t>NONE</t>
        </is>
      </c>
      <c r="AC2504" s="202" t="n">
        <v>0</v>
      </c>
      <c r="AD2504" s="202" t="inlineStr"/>
    </row>
    <row r="2505">
      <c r="A2505" s="202" t="inlineStr">
        <is>
          <t>HUNTR_AI_CVE</t>
        </is>
      </c>
      <c r="B2505" s="202" t="inlineStr">
        <is>
          <t>CVE-2021-29611</t>
        </is>
      </c>
      <c r="C2505" s="202" t="inlineStr">
        <is>
          <t>AI/ML Vulnerability: tensorflow (PyPI): Incomplete validation in `SparseReshape` | Incomplete validation in `SparseReshape`</t>
        </is>
      </c>
      <c r="D2505" s="202" t="n">
        <v>5</v>
      </c>
      <c r="E2505" s="202" t="inlineStr">
        <is>
          <t>LOW</t>
        </is>
      </c>
      <c r="F2505" s="202" t="n">
        <v>4</v>
      </c>
      <c r="G2505" s="202" t="n">
        <v>4</v>
      </c>
      <c r="H2505" s="202" t="inlineStr">
        <is>
          <t>MEDIUM</t>
        </is>
      </c>
      <c r="I2505" s="202" t="n">
        <v>21</v>
      </c>
      <c r="J2505" s="202" t="inlineStr">
        <is>
          <t>NO</t>
        </is>
      </c>
      <c r="K2505" s="202" t="inlineStr">
        <is>
          <t>https://osv.dev/vulnerability/GHSA-9rpc-5v9q-5r7f</t>
        </is>
      </c>
      <c r="L2505" s="202" t="inlineStr">
        <is>
          <t>2026-02-04</t>
        </is>
      </c>
      <c r="M2505" s="202" t="inlineStr">
        <is>
          <t>UPDATE_PACKAGE</t>
        </is>
      </c>
      <c r="N2505" s="202" t="inlineStr"/>
      <c r="O2505" s="202" t="inlineStr">
        <is>
          <t>Update AI/ML library to patched version | Review model pipeline inputs/outputs</t>
        </is>
      </c>
      <c r="P2505" s="202" t="inlineStr">
        <is>
          <t>AI/ML Framework — see Huntr advisory</t>
        </is>
      </c>
      <c r="Q2505" s="202" t="inlineStr">
        <is>
          <t>P3</t>
        </is>
      </c>
      <c r="R2505" s="202" t="inlineStr">
        <is>
          <t>🔍 Investigate and apply appropriate controls</t>
        </is>
      </c>
      <c r="S2505" s="202" t="inlineStr">
        <is>
          <t>Huntr AI/ML security disclosure</t>
        </is>
      </c>
      <c r="T2505" s="202" t="n">
        <v>0</v>
      </c>
      <c r="U2505" s="202" t="n">
        <v>0</v>
      </c>
      <c r="V2505" s="202" t="inlineStr">
        <is>
          <t>T1195:Supply Chain Compromise</t>
        </is>
      </c>
      <c r="W2505" s="202" t="n">
        <v>2</v>
      </c>
      <c r="X2505" s="202" t="inlineStr">
        <is>
          <t>MEDIUM (52%)</t>
        </is>
      </c>
      <c r="Y2505" s="202" t="inlineStr">
        <is>
          <t>YES</t>
        </is>
      </c>
      <c r="Z2505" s="202" t="inlineStr">
        <is>
          <t>PATCH_AVAILABLE</t>
        </is>
      </c>
      <c r="AA2505" s="202" t="inlineStr">
        <is>
          <t>https://osv.dev/vulnerability/GHSA-9rpc-5v9q-5r7f</t>
        </is>
      </c>
      <c r="AB2505" s="202" t="inlineStr">
        <is>
          <t>NONE</t>
        </is>
      </c>
      <c r="AC2505" s="202" t="n">
        <v>0</v>
      </c>
      <c r="AD2505" s="202" t="inlineStr"/>
    </row>
    <row r="2506">
      <c r="A2506" s="202" t="inlineStr">
        <is>
          <t>HUNTR_AI_CVE</t>
        </is>
      </c>
      <c r="B2506" s="202" t="inlineStr">
        <is>
          <t>CVE-2022-35992</t>
        </is>
      </c>
      <c r="C2506" s="202" t="inlineStr">
        <is>
          <t>AI/ML Vulnerability: tensorflow (PyPI): TensorFlow vulnerable to `CHECK` fail in `TensorListFromTensor` | TensorFlow vulnerable to `CHECK` fail in `TensorListFromTensor`</t>
        </is>
      </c>
      <c r="D2506" s="202" t="n">
        <v>5</v>
      </c>
      <c r="E2506" s="202" t="inlineStr">
        <is>
          <t>LOW</t>
        </is>
      </c>
      <c r="F2506" s="202" t="n">
        <v>4</v>
      </c>
      <c r="G2506" s="202" t="n">
        <v>4</v>
      </c>
      <c r="H2506" s="202" t="inlineStr">
        <is>
          <t>MEDIUM</t>
        </is>
      </c>
      <c r="I2506" s="202" t="n">
        <v>21</v>
      </c>
      <c r="J2506" s="202" t="inlineStr">
        <is>
          <t>NO</t>
        </is>
      </c>
      <c r="K2506" s="202" t="inlineStr">
        <is>
          <t>https://osv.dev/vulnerability/GHSA-9v8w-xmr4-wgxp</t>
        </is>
      </c>
      <c r="L2506" s="202" t="inlineStr">
        <is>
          <t>2023-12-06</t>
        </is>
      </c>
      <c r="M2506" s="202" t="inlineStr">
        <is>
          <t>UPDATE_PACKAGE</t>
        </is>
      </c>
      <c r="N2506" s="202" t="inlineStr"/>
      <c r="O2506" s="202" t="inlineStr">
        <is>
          <t>Update AI/ML library to patched version | Review model pipeline inputs/outputs</t>
        </is>
      </c>
      <c r="P2506" s="202" t="inlineStr">
        <is>
          <t>AI/ML Framework — see Huntr advisory</t>
        </is>
      </c>
      <c r="Q2506" s="202" t="inlineStr">
        <is>
          <t>P3</t>
        </is>
      </c>
      <c r="R2506" s="202" t="inlineStr">
        <is>
          <t>🔍 Investigate and apply appropriate controls</t>
        </is>
      </c>
      <c r="S2506" s="202" t="inlineStr">
        <is>
          <t>Huntr AI/ML security disclosure</t>
        </is>
      </c>
      <c r="T2506" s="202" t="n">
        <v>0</v>
      </c>
      <c r="U2506" s="202" t="n">
        <v>0</v>
      </c>
      <c r="V2506" s="202" t="inlineStr">
        <is>
          <t>T1195:Supply Chain Compromise</t>
        </is>
      </c>
      <c r="W2506" s="202" t="n">
        <v>2</v>
      </c>
      <c r="X2506" s="202" t="inlineStr">
        <is>
          <t>MEDIUM (52%)</t>
        </is>
      </c>
      <c r="Y2506" s="202" t="inlineStr">
        <is>
          <t>YES</t>
        </is>
      </c>
      <c r="Z2506" s="202" t="inlineStr">
        <is>
          <t>PATCH_AVAILABLE</t>
        </is>
      </c>
      <c r="AA2506" s="202" t="inlineStr">
        <is>
          <t>https://osv.dev/vulnerability/GHSA-9v8w-xmr4-wgxp</t>
        </is>
      </c>
      <c r="AB2506" s="202" t="inlineStr">
        <is>
          <t>NONE</t>
        </is>
      </c>
      <c r="AC2506" s="202" t="n">
        <v>0</v>
      </c>
      <c r="AD2506" s="202" t="inlineStr"/>
    </row>
    <row r="2507">
      <c r="A2507" s="202" t="inlineStr">
        <is>
          <t>HUNTR_AI_CVE</t>
        </is>
      </c>
      <c r="B2507" s="202" t="inlineStr">
        <is>
          <t>CVE-2021-29573</t>
        </is>
      </c>
      <c r="C2507" s="202" t="inlineStr">
        <is>
          <t>AI/ML Vulnerability: tensorflow (PyPI): Division by 0 in `MaxPoolGradWithArgmax` | Division by 0 in `MaxPoolGradWithArgmax`</t>
        </is>
      </c>
      <c r="D2507" s="202" t="n">
        <v>5</v>
      </c>
      <c r="E2507" s="202" t="inlineStr">
        <is>
          <t>LOW</t>
        </is>
      </c>
      <c r="F2507" s="202" t="n">
        <v>4</v>
      </c>
      <c r="G2507" s="202" t="n">
        <v>4</v>
      </c>
      <c r="H2507" s="202" t="inlineStr">
        <is>
          <t>MEDIUM</t>
        </is>
      </c>
      <c r="I2507" s="202" t="n">
        <v>21</v>
      </c>
      <c r="J2507" s="202" t="inlineStr">
        <is>
          <t>NO</t>
        </is>
      </c>
      <c r="K2507" s="202" t="inlineStr">
        <is>
          <t>https://osv.dev/vulnerability/GHSA-9vpm-rcf4-9wqw</t>
        </is>
      </c>
      <c r="L2507" s="202" t="inlineStr">
        <is>
          <t>2026-02-04</t>
        </is>
      </c>
      <c r="M2507" s="202" t="inlineStr">
        <is>
          <t>UPDATE_PACKAGE</t>
        </is>
      </c>
      <c r="N2507" s="202" t="inlineStr"/>
      <c r="O2507" s="202" t="inlineStr">
        <is>
          <t>Update AI/ML library to patched version | Review model pipeline inputs/outputs</t>
        </is>
      </c>
      <c r="P2507" s="202" t="inlineStr">
        <is>
          <t>AI/ML Framework — see Huntr advisory</t>
        </is>
      </c>
      <c r="Q2507" s="202" t="inlineStr">
        <is>
          <t>P3</t>
        </is>
      </c>
      <c r="R2507" s="202" t="inlineStr">
        <is>
          <t>🔍 Investigate and apply appropriate controls</t>
        </is>
      </c>
      <c r="S2507" s="202" t="inlineStr">
        <is>
          <t>Huntr AI/ML security disclosure</t>
        </is>
      </c>
      <c r="T2507" s="202" t="n">
        <v>0</v>
      </c>
      <c r="U2507" s="202" t="n">
        <v>0</v>
      </c>
      <c r="V2507" s="202" t="inlineStr">
        <is>
          <t>T1195:Supply Chain Compromise</t>
        </is>
      </c>
      <c r="W2507" s="202" t="n">
        <v>2</v>
      </c>
      <c r="X2507" s="202" t="inlineStr">
        <is>
          <t>MEDIUM (52%)</t>
        </is>
      </c>
      <c r="Y2507" s="202" t="inlineStr">
        <is>
          <t>YES</t>
        </is>
      </c>
      <c r="Z2507" s="202" t="inlineStr">
        <is>
          <t>PATCH_AVAILABLE</t>
        </is>
      </c>
      <c r="AA2507" s="202" t="inlineStr">
        <is>
          <t>https://osv.dev/vulnerability/GHSA-9vpm-rcf4-9wqw</t>
        </is>
      </c>
      <c r="AB2507" s="202" t="inlineStr">
        <is>
          <t>NONE</t>
        </is>
      </c>
      <c r="AC2507" s="202" t="n">
        <v>0</v>
      </c>
      <c r="AD2507" s="202" t="inlineStr"/>
    </row>
    <row r="2508">
      <c r="A2508" s="202" t="inlineStr">
        <is>
          <t>HUNTR_AI_CVE</t>
        </is>
      </c>
      <c r="B2508" s="202" t="inlineStr">
        <is>
          <t>CVE-2022-35988</t>
        </is>
      </c>
      <c r="C2508" s="202" t="inlineStr">
        <is>
          <t>AI/ML Vulnerability: tensorflow (PyPI): TensorFlow vulnerable to `CHECK` fail in `tf.linalg.matrix_rank` | TensorFlow vulnerable to `CHECK` fail in `tf.linalg.matrix_rank`</t>
        </is>
      </c>
      <c r="D2508" s="202" t="n">
        <v>5</v>
      </c>
      <c r="E2508" s="202" t="inlineStr">
        <is>
          <t>LOW</t>
        </is>
      </c>
      <c r="F2508" s="202" t="n">
        <v>4</v>
      </c>
      <c r="G2508" s="202" t="n">
        <v>4</v>
      </c>
      <c r="H2508" s="202" t="inlineStr">
        <is>
          <t>MEDIUM</t>
        </is>
      </c>
      <c r="I2508" s="202" t="n">
        <v>21</v>
      </c>
      <c r="J2508" s="202" t="inlineStr">
        <is>
          <t>NO</t>
        </is>
      </c>
      <c r="K2508" s="202" t="inlineStr">
        <is>
          <t>https://osv.dev/vulnerability/GHSA-9vqj-64pv-w55c</t>
        </is>
      </c>
      <c r="L2508" s="202" t="inlineStr">
        <is>
          <t>2023-12-06</t>
        </is>
      </c>
      <c r="M2508" s="202" t="inlineStr">
        <is>
          <t>UPDATE_PACKAGE</t>
        </is>
      </c>
      <c r="N2508" s="202" t="inlineStr"/>
      <c r="O2508" s="202" t="inlineStr">
        <is>
          <t>Update AI/ML library to patched version | Review model pipeline inputs/outputs</t>
        </is>
      </c>
      <c r="P2508" s="202" t="inlineStr">
        <is>
          <t>AI/ML Framework — see Huntr advisory</t>
        </is>
      </c>
      <c r="Q2508" s="202" t="inlineStr">
        <is>
          <t>P3</t>
        </is>
      </c>
      <c r="R2508" s="202" t="inlineStr">
        <is>
          <t>🔍 Investigate and apply appropriate controls</t>
        </is>
      </c>
      <c r="S2508" s="202" t="inlineStr">
        <is>
          <t>Huntr AI/ML security disclosure</t>
        </is>
      </c>
      <c r="T2508" s="202" t="n">
        <v>0</v>
      </c>
      <c r="U2508" s="202" t="n">
        <v>0</v>
      </c>
      <c r="V2508" s="202" t="inlineStr">
        <is>
          <t>T1195:Supply Chain Compromise</t>
        </is>
      </c>
      <c r="W2508" s="202" t="n">
        <v>2</v>
      </c>
      <c r="X2508" s="202" t="inlineStr">
        <is>
          <t>MEDIUM (52%)</t>
        </is>
      </c>
      <c r="Y2508" s="202" t="inlineStr">
        <is>
          <t>YES</t>
        </is>
      </c>
      <c r="Z2508" s="202" t="inlineStr">
        <is>
          <t>PATCH_AVAILABLE</t>
        </is>
      </c>
      <c r="AA2508" s="202" t="inlineStr">
        <is>
          <t>https://osv.dev/vulnerability/GHSA-9vqj-64pv-w55c</t>
        </is>
      </c>
      <c r="AB2508" s="202" t="inlineStr">
        <is>
          <t>NONE</t>
        </is>
      </c>
      <c r="AC2508" s="202" t="n">
        <v>0</v>
      </c>
      <c r="AD2508" s="202" t="inlineStr"/>
    </row>
    <row r="2509">
      <c r="A2509" s="202" t="inlineStr">
        <is>
          <t>HUNTR_AI_CVE</t>
        </is>
      </c>
      <c r="B2509" s="202" t="inlineStr">
        <is>
          <t>CVE-2021-37645</t>
        </is>
      </c>
      <c r="C2509" s="202" t="inlineStr">
        <is>
          <t>AI/ML Vulnerability: tensorflow (PyPI): Integer overflow due to conversion to unsigned | Integer overflow due to conversion to unsigned</t>
        </is>
      </c>
      <c r="D2509" s="202" t="n">
        <v>5</v>
      </c>
      <c r="E2509" s="202" t="inlineStr">
        <is>
          <t>LOW</t>
        </is>
      </c>
      <c r="F2509" s="202" t="n">
        <v>4</v>
      </c>
      <c r="G2509" s="202" t="n">
        <v>4</v>
      </c>
      <c r="H2509" s="202" t="inlineStr">
        <is>
          <t>MEDIUM</t>
        </is>
      </c>
      <c r="I2509" s="202" t="n">
        <v>21</v>
      </c>
      <c r="J2509" s="202" t="inlineStr">
        <is>
          <t>NO</t>
        </is>
      </c>
      <c r="K2509" s="202" t="inlineStr">
        <is>
          <t>https://osv.dev/vulnerability/GHSA-9w2p-5mgw-p94c</t>
        </is>
      </c>
      <c r="L2509" s="202" t="inlineStr">
        <is>
          <t>2026-02-04</t>
        </is>
      </c>
      <c r="M2509" s="202" t="inlineStr">
        <is>
          <t>UPDATE_PACKAGE</t>
        </is>
      </c>
      <c r="N2509" s="202" t="inlineStr"/>
      <c r="O2509" s="202" t="inlineStr">
        <is>
          <t>Update AI/ML library to patched version | Review model pipeline inputs/outputs</t>
        </is>
      </c>
      <c r="P2509" s="202" t="inlineStr">
        <is>
          <t>AI/ML Framework — see Huntr advisory</t>
        </is>
      </c>
      <c r="Q2509" s="202" t="inlineStr">
        <is>
          <t>P3</t>
        </is>
      </c>
      <c r="R2509" s="202" t="inlineStr">
        <is>
          <t>🔍 Investigate and apply appropriate controls</t>
        </is>
      </c>
      <c r="S2509" s="202" t="inlineStr">
        <is>
          <t>Huntr AI/ML security disclosure</t>
        </is>
      </c>
      <c r="T2509" s="202" t="n">
        <v>0</v>
      </c>
      <c r="U2509" s="202" t="n">
        <v>0</v>
      </c>
      <c r="V2509" s="202" t="inlineStr">
        <is>
          <t>T1195:Supply Chain Compromise</t>
        </is>
      </c>
      <c r="W2509" s="202" t="n">
        <v>2</v>
      </c>
      <c r="X2509" s="202" t="inlineStr">
        <is>
          <t>MEDIUM (52%)</t>
        </is>
      </c>
      <c r="Y2509" s="202" t="inlineStr">
        <is>
          <t>YES</t>
        </is>
      </c>
      <c r="Z2509" s="202" t="inlineStr">
        <is>
          <t>PATCH_AVAILABLE</t>
        </is>
      </c>
      <c r="AA2509" s="202" t="inlineStr">
        <is>
          <t>https://osv.dev/vulnerability/GHSA-9w2p-5mgw-p94c</t>
        </is>
      </c>
      <c r="AB2509" s="202" t="inlineStr">
        <is>
          <t>NONE</t>
        </is>
      </c>
      <c r="AC2509" s="202" t="n">
        <v>0</v>
      </c>
      <c r="AD2509" s="202" t="inlineStr"/>
    </row>
    <row r="2510">
      <c r="A2510" s="202" t="inlineStr">
        <is>
          <t>HUNTR_AI_CVE</t>
        </is>
      </c>
      <c r="B2510" s="202" t="inlineStr">
        <is>
          <t>CVE-2022-23594</t>
        </is>
      </c>
      <c r="C2510" s="202" t="inlineStr">
        <is>
          <t>AI/ML Vulnerability: tensorflow (PyPI): Out of bounds read in Tensorflow | Out of bounds read in Tensorflow</t>
        </is>
      </c>
      <c r="D2510" s="202" t="n">
        <v>5</v>
      </c>
      <c r="E2510" s="202" t="inlineStr">
        <is>
          <t>LOW</t>
        </is>
      </c>
      <c r="F2510" s="202" t="n">
        <v>4</v>
      </c>
      <c r="G2510" s="202" t="n">
        <v>4</v>
      </c>
      <c r="H2510" s="202" t="inlineStr">
        <is>
          <t>MEDIUM</t>
        </is>
      </c>
      <c r="I2510" s="202" t="n">
        <v>21</v>
      </c>
      <c r="J2510" s="202" t="inlineStr">
        <is>
          <t>NO</t>
        </is>
      </c>
      <c r="K2510" s="202" t="inlineStr">
        <is>
          <t>https://osv.dev/vulnerability/GHSA-9x52-887g-fhc2</t>
        </is>
      </c>
      <c r="L2510" s="202" t="inlineStr">
        <is>
          <t>2023-12-06</t>
        </is>
      </c>
      <c r="M2510" s="202" t="inlineStr">
        <is>
          <t>UPDATE_PACKAGE</t>
        </is>
      </c>
      <c r="N2510" s="202" t="inlineStr"/>
      <c r="O2510" s="202" t="inlineStr">
        <is>
          <t>Update AI/ML library to patched version | Review model pipeline inputs/outputs</t>
        </is>
      </c>
      <c r="P2510" s="202" t="inlineStr">
        <is>
          <t>AI/ML Framework — see Huntr advisory</t>
        </is>
      </c>
      <c r="Q2510" s="202" t="inlineStr">
        <is>
          <t>P3</t>
        </is>
      </c>
      <c r="R2510" s="202" t="inlineStr">
        <is>
          <t>🔍 Investigate and apply appropriate controls</t>
        </is>
      </c>
      <c r="S2510" s="202" t="inlineStr">
        <is>
          <t>Huntr AI/ML security disclosure</t>
        </is>
      </c>
      <c r="T2510" s="202" t="n">
        <v>0</v>
      </c>
      <c r="U2510" s="202" t="n">
        <v>0</v>
      </c>
      <c r="V2510" s="202" t="inlineStr">
        <is>
          <t>T1195:Supply Chain Compromise</t>
        </is>
      </c>
      <c r="W2510" s="202" t="n">
        <v>2</v>
      </c>
      <c r="X2510" s="202" t="inlineStr">
        <is>
          <t>MEDIUM (52%)</t>
        </is>
      </c>
      <c r="Y2510" s="202" t="inlineStr">
        <is>
          <t>YES</t>
        </is>
      </c>
      <c r="Z2510" s="202" t="inlineStr">
        <is>
          <t>PATCH_AVAILABLE</t>
        </is>
      </c>
      <c r="AA2510" s="202" t="inlineStr">
        <is>
          <t>https://osv.dev/vulnerability/GHSA-9x52-887g-fhc2</t>
        </is>
      </c>
      <c r="AB2510" s="202" t="inlineStr">
        <is>
          <t>NONE</t>
        </is>
      </c>
      <c r="AC2510" s="202" t="n">
        <v>0</v>
      </c>
      <c r="AD2510" s="202" t="inlineStr"/>
    </row>
    <row r="2511">
      <c r="A2511" s="202" t="inlineStr">
        <is>
          <t>HUNTR_AI_CVE</t>
        </is>
      </c>
      <c r="B2511" s="202" t="inlineStr">
        <is>
          <t>CVE-2021-29583</t>
        </is>
      </c>
      <c r="C2511" s="202" t="inlineStr">
        <is>
          <t>AI/ML Vulnerability: tensorflow (PyPI): Heap buffer overflow and undefined behavior in `FusedBatchNorm` | Heap buffer overflow and undefined behavior in `FusedBatchNorm`</t>
        </is>
      </c>
      <c r="D2511" s="202" t="n">
        <v>5</v>
      </c>
      <c r="E2511" s="202" t="inlineStr">
        <is>
          <t>LOW</t>
        </is>
      </c>
      <c r="F2511" s="202" t="n">
        <v>4</v>
      </c>
      <c r="G2511" s="202" t="n">
        <v>4</v>
      </c>
      <c r="H2511" s="202" t="inlineStr">
        <is>
          <t>MEDIUM</t>
        </is>
      </c>
      <c r="I2511" s="202" t="n">
        <v>21</v>
      </c>
      <c r="J2511" s="202" t="inlineStr">
        <is>
          <t>NO</t>
        </is>
      </c>
      <c r="K2511" s="202" t="inlineStr">
        <is>
          <t>https://osv.dev/vulnerability/GHSA-9xh4-23q4-v6wr</t>
        </is>
      </c>
      <c r="L2511" s="202" t="inlineStr">
        <is>
          <t>2026-02-04</t>
        </is>
      </c>
      <c r="M2511" s="202" t="inlineStr">
        <is>
          <t>UPDATE_PACKAGE</t>
        </is>
      </c>
      <c r="N2511" s="202" t="inlineStr"/>
      <c r="O2511" s="202" t="inlineStr">
        <is>
          <t>Update AI/ML library to patched version | Review model pipeline inputs/outputs</t>
        </is>
      </c>
      <c r="P2511" s="202" t="inlineStr">
        <is>
          <t>AI/ML Framework — see Huntr advisory</t>
        </is>
      </c>
      <c r="Q2511" s="202" t="inlineStr">
        <is>
          <t>P3</t>
        </is>
      </c>
      <c r="R2511" s="202" t="inlineStr">
        <is>
          <t>🔍 Investigate and apply appropriate controls</t>
        </is>
      </c>
      <c r="S2511" s="202" t="inlineStr">
        <is>
          <t>Huntr AI/ML security disclosure</t>
        </is>
      </c>
      <c r="T2511" s="202" t="n">
        <v>0</v>
      </c>
      <c r="U2511" s="202" t="n">
        <v>0</v>
      </c>
      <c r="V2511" s="202" t="inlineStr">
        <is>
          <t>T1195:Supply Chain Compromise</t>
        </is>
      </c>
      <c r="W2511" s="202" t="n">
        <v>2</v>
      </c>
      <c r="X2511" s="202" t="inlineStr">
        <is>
          <t>MEDIUM (52%)</t>
        </is>
      </c>
      <c r="Y2511" s="202" t="inlineStr">
        <is>
          <t>YES</t>
        </is>
      </c>
      <c r="Z2511" s="202" t="inlineStr">
        <is>
          <t>PATCH_AVAILABLE</t>
        </is>
      </c>
      <c r="AA2511" s="202" t="inlineStr">
        <is>
          <t>https://osv.dev/vulnerability/GHSA-9xh4-23q4-v6wr</t>
        </is>
      </c>
      <c r="AB2511" s="202" t="inlineStr">
        <is>
          <t>NONE</t>
        </is>
      </c>
      <c r="AC2511" s="202" t="n">
        <v>0</v>
      </c>
      <c r="AD2511" s="202" t="inlineStr"/>
    </row>
    <row r="2512">
      <c r="A2512" s="202" t="inlineStr">
        <is>
          <t>HUNTR_AI_CVE</t>
        </is>
      </c>
      <c r="B2512" s="202" t="inlineStr">
        <is>
          <t>CVE-2021-29582</t>
        </is>
      </c>
      <c r="C2512" s="202" t="inlineStr">
        <is>
          <t>AI/ML Vulnerability: tensorflow (PyPI): Heap OOB read in `tf.raw_ops.Dequantize` | Heap OOB read in `tf.raw_ops.Dequantize`</t>
        </is>
      </c>
      <c r="D2512" s="202" t="n">
        <v>5</v>
      </c>
      <c r="E2512" s="202" t="inlineStr">
        <is>
          <t>LOW</t>
        </is>
      </c>
      <c r="F2512" s="202" t="n">
        <v>4</v>
      </c>
      <c r="G2512" s="202" t="n">
        <v>4</v>
      </c>
      <c r="H2512" s="202" t="inlineStr">
        <is>
          <t>MEDIUM</t>
        </is>
      </c>
      <c r="I2512" s="202" t="n">
        <v>21</v>
      </c>
      <c r="J2512" s="202" t="inlineStr">
        <is>
          <t>NO</t>
        </is>
      </c>
      <c r="K2512" s="202" t="inlineStr">
        <is>
          <t>https://osv.dev/vulnerability/GHSA-c45w-2wxr-pp53</t>
        </is>
      </c>
      <c r="L2512" s="202" t="inlineStr">
        <is>
          <t>2026-02-04</t>
        </is>
      </c>
      <c r="M2512" s="202" t="inlineStr">
        <is>
          <t>UPDATE_PACKAGE</t>
        </is>
      </c>
      <c r="N2512" s="202" t="inlineStr"/>
      <c r="O2512" s="202" t="inlineStr">
        <is>
          <t>Update AI/ML library to patched version | Review model pipeline inputs/outputs</t>
        </is>
      </c>
      <c r="P2512" s="202" t="inlineStr">
        <is>
          <t>AI/ML Framework — see Huntr advisory</t>
        </is>
      </c>
      <c r="Q2512" s="202" t="inlineStr">
        <is>
          <t>P3</t>
        </is>
      </c>
      <c r="R2512" s="202" t="inlineStr">
        <is>
          <t>🔍 Investigate and apply appropriate controls</t>
        </is>
      </c>
      <c r="S2512" s="202" t="inlineStr">
        <is>
          <t>Huntr AI/ML security disclosure</t>
        </is>
      </c>
      <c r="T2512" s="202" t="n">
        <v>0</v>
      </c>
      <c r="U2512" s="202" t="n">
        <v>0</v>
      </c>
      <c r="V2512" s="202" t="inlineStr">
        <is>
          <t>T1195:Supply Chain Compromise</t>
        </is>
      </c>
      <c r="W2512" s="202" t="n">
        <v>2</v>
      </c>
      <c r="X2512" s="202" t="inlineStr">
        <is>
          <t>MEDIUM (52%)</t>
        </is>
      </c>
      <c r="Y2512" s="202" t="inlineStr">
        <is>
          <t>YES</t>
        </is>
      </c>
      <c r="Z2512" s="202" t="inlineStr">
        <is>
          <t>PATCH_AVAILABLE</t>
        </is>
      </c>
      <c r="AA2512" s="202" t="inlineStr">
        <is>
          <t>https://osv.dev/vulnerability/GHSA-c45w-2wxr-pp53</t>
        </is>
      </c>
      <c r="AB2512" s="202" t="inlineStr">
        <is>
          <t>NONE</t>
        </is>
      </c>
      <c r="AC2512" s="202" t="n">
        <v>0</v>
      </c>
      <c r="AD2512" s="202" t="inlineStr"/>
    </row>
    <row r="2513">
      <c r="A2513" s="202" t="inlineStr">
        <is>
          <t>HUNTR_AI_CVE</t>
        </is>
      </c>
      <c r="B2513" s="202" t="inlineStr">
        <is>
          <t>CVE-2021-37685</t>
        </is>
      </c>
      <c r="C2513" s="202" t="inlineStr">
        <is>
          <t>AI/ML Vulnerability: tensorflow (PyPI): Heap OOB in TFLite | Heap OOB in TFLite</t>
        </is>
      </c>
      <c r="D2513" s="202" t="n">
        <v>5</v>
      </c>
      <c r="E2513" s="202" t="inlineStr">
        <is>
          <t>LOW</t>
        </is>
      </c>
      <c r="F2513" s="202" t="n">
        <v>4</v>
      </c>
      <c r="G2513" s="202" t="n">
        <v>4</v>
      </c>
      <c r="H2513" s="202" t="inlineStr">
        <is>
          <t>MEDIUM</t>
        </is>
      </c>
      <c r="I2513" s="202" t="n">
        <v>21</v>
      </c>
      <c r="J2513" s="202" t="inlineStr">
        <is>
          <t>NO</t>
        </is>
      </c>
      <c r="K2513" s="202" t="inlineStr">
        <is>
          <t>https://osv.dev/vulnerability/GHSA-c545-c4f9-rf6v</t>
        </is>
      </c>
      <c r="L2513" s="202" t="inlineStr">
        <is>
          <t>2026-02-04</t>
        </is>
      </c>
      <c r="M2513" s="202" t="inlineStr">
        <is>
          <t>UPDATE_PACKAGE</t>
        </is>
      </c>
      <c r="N2513" s="202" t="inlineStr"/>
      <c r="O2513" s="202" t="inlineStr">
        <is>
          <t>Update AI/ML library to patched version | Review model pipeline inputs/outputs</t>
        </is>
      </c>
      <c r="P2513" s="202" t="inlineStr">
        <is>
          <t>AI/ML Framework — see Huntr advisory</t>
        </is>
      </c>
      <c r="Q2513" s="202" t="inlineStr">
        <is>
          <t>P3</t>
        </is>
      </c>
      <c r="R2513" s="202" t="inlineStr">
        <is>
          <t>🔍 Investigate and apply appropriate controls</t>
        </is>
      </c>
      <c r="S2513" s="202" t="inlineStr">
        <is>
          <t>Huntr AI/ML security disclosure</t>
        </is>
      </c>
      <c r="T2513" s="202" t="n">
        <v>0</v>
      </c>
      <c r="U2513" s="202" t="n">
        <v>0</v>
      </c>
      <c r="V2513" s="202" t="inlineStr">
        <is>
          <t>T1195:Supply Chain Compromise</t>
        </is>
      </c>
      <c r="W2513" s="202" t="n">
        <v>2</v>
      </c>
      <c r="X2513" s="202" t="inlineStr">
        <is>
          <t>MEDIUM (52%)</t>
        </is>
      </c>
      <c r="Y2513" s="202" t="inlineStr">
        <is>
          <t>YES</t>
        </is>
      </c>
      <c r="Z2513" s="202" t="inlineStr">
        <is>
          <t>PATCH_AVAILABLE</t>
        </is>
      </c>
      <c r="AA2513" s="202" t="inlineStr">
        <is>
          <t>https://osv.dev/vulnerability/GHSA-c545-c4f9-rf6v</t>
        </is>
      </c>
      <c r="AB2513" s="202" t="inlineStr">
        <is>
          <t>NONE</t>
        </is>
      </c>
      <c r="AC2513" s="202" t="n">
        <v>0</v>
      </c>
      <c r="AD2513" s="202" t="inlineStr"/>
    </row>
    <row r="2514">
      <c r="A2514" s="202" t="inlineStr">
        <is>
          <t>HUNTR_AI_CVE</t>
        </is>
      </c>
      <c r="B2514" s="202" t="inlineStr">
        <is>
          <t>CVE-2022-21732</t>
        </is>
      </c>
      <c r="C2514" s="202" t="inlineStr">
        <is>
          <t>AI/ML Vulnerability: tensorflow (PyPI): Memory exhaustion in Tensorflow | Memory exhaustion in Tensorflow</t>
        </is>
      </c>
      <c r="D2514" s="202" t="n">
        <v>5</v>
      </c>
      <c r="E2514" s="202" t="inlineStr">
        <is>
          <t>LOW</t>
        </is>
      </c>
      <c r="F2514" s="202" t="n">
        <v>4</v>
      </c>
      <c r="G2514" s="202" t="n">
        <v>4</v>
      </c>
      <c r="H2514" s="202" t="inlineStr">
        <is>
          <t>MEDIUM</t>
        </is>
      </c>
      <c r="I2514" s="202" t="n">
        <v>21</v>
      </c>
      <c r="J2514" s="202" t="inlineStr">
        <is>
          <t>NO</t>
        </is>
      </c>
      <c r="K2514" s="202" t="inlineStr">
        <is>
          <t>https://osv.dev/vulnerability/GHSA-c582-c96p-r5cq</t>
        </is>
      </c>
      <c r="L2514" s="202" t="inlineStr">
        <is>
          <t>2024-11-13</t>
        </is>
      </c>
      <c r="M2514" s="202" t="inlineStr">
        <is>
          <t>UPDATE_PACKAGE</t>
        </is>
      </c>
      <c r="N2514" s="202" t="inlineStr"/>
      <c r="O2514" s="202" t="inlineStr">
        <is>
          <t>Update AI/ML library to patched version | Review model pipeline inputs/outputs</t>
        </is>
      </c>
      <c r="P2514" s="202" t="inlineStr">
        <is>
          <t>AI/ML Framework — see Huntr advisory</t>
        </is>
      </c>
      <c r="Q2514" s="202" t="inlineStr">
        <is>
          <t>P3</t>
        </is>
      </c>
      <c r="R2514" s="202" t="inlineStr">
        <is>
          <t>🔍 Investigate and apply appropriate controls</t>
        </is>
      </c>
      <c r="S2514" s="202" t="inlineStr">
        <is>
          <t>Huntr AI/ML security disclosure</t>
        </is>
      </c>
      <c r="T2514" s="202" t="n">
        <v>0</v>
      </c>
      <c r="U2514" s="202" t="n">
        <v>0</v>
      </c>
      <c r="V2514" s="202" t="inlineStr">
        <is>
          <t>T1195:Supply Chain Compromise</t>
        </is>
      </c>
      <c r="W2514" s="202" t="n">
        <v>2</v>
      </c>
      <c r="X2514" s="202" t="inlineStr">
        <is>
          <t>MEDIUM (52%)</t>
        </is>
      </c>
      <c r="Y2514" s="202" t="inlineStr">
        <is>
          <t>YES</t>
        </is>
      </c>
      <c r="Z2514" s="202" t="inlineStr">
        <is>
          <t>PATCH_AVAILABLE</t>
        </is>
      </c>
      <c r="AA2514" s="202" t="inlineStr">
        <is>
          <t>https://osv.dev/vulnerability/GHSA-c582-c96p-r5cq</t>
        </is>
      </c>
      <c r="AB2514" s="202" t="inlineStr">
        <is>
          <t>NONE</t>
        </is>
      </c>
      <c r="AC2514" s="202" t="n">
        <v>0</v>
      </c>
      <c r="AD2514" s="202" t="inlineStr"/>
    </row>
    <row r="2515">
      <c r="A2515" s="202" t="inlineStr">
        <is>
          <t>HUNTR_AI_CVE</t>
        </is>
      </c>
      <c r="B2515" s="202" t="inlineStr">
        <is>
          <t>CVE-2021-37647</t>
        </is>
      </c>
      <c r="C2515" s="202" t="inlineStr">
        <is>
          <t>AI/ML Vulnerability: tensorflow (PyPI): Null pointer dereference in `SparseTensorSliceDataset` | Null pointer dereference in `SparseTensorSliceDataset`</t>
        </is>
      </c>
      <c r="D2515" s="202" t="n">
        <v>5</v>
      </c>
      <c r="E2515" s="202" t="inlineStr">
        <is>
          <t>LOW</t>
        </is>
      </c>
      <c r="F2515" s="202" t="n">
        <v>4</v>
      </c>
      <c r="G2515" s="202" t="n">
        <v>4</v>
      </c>
      <c r="H2515" s="202" t="inlineStr">
        <is>
          <t>MEDIUM</t>
        </is>
      </c>
      <c r="I2515" s="202" t="n">
        <v>21</v>
      </c>
      <c r="J2515" s="202" t="inlineStr">
        <is>
          <t>NO</t>
        </is>
      </c>
      <c r="K2515" s="202" t="inlineStr">
        <is>
          <t>https://osv.dev/vulnerability/GHSA-c5x2-p679-95wc</t>
        </is>
      </c>
      <c r="L2515" s="202" t="inlineStr">
        <is>
          <t>2026-02-04</t>
        </is>
      </c>
      <c r="M2515" s="202" t="inlineStr">
        <is>
          <t>UPDATE_PACKAGE</t>
        </is>
      </c>
      <c r="N2515" s="202" t="inlineStr"/>
      <c r="O2515" s="202" t="inlineStr">
        <is>
          <t>Update AI/ML library to patched version | Review model pipeline inputs/outputs</t>
        </is>
      </c>
      <c r="P2515" s="202" t="inlineStr">
        <is>
          <t>AI/ML Framework — see Huntr advisory</t>
        </is>
      </c>
      <c r="Q2515" s="202" t="inlineStr">
        <is>
          <t>P3</t>
        </is>
      </c>
      <c r="R2515" s="202" t="inlineStr">
        <is>
          <t>🔍 Investigate and apply appropriate controls</t>
        </is>
      </c>
      <c r="S2515" s="202" t="inlineStr">
        <is>
          <t>Huntr AI/ML security disclosure</t>
        </is>
      </c>
      <c r="T2515" s="202" t="n">
        <v>0</v>
      </c>
      <c r="U2515" s="202" t="n">
        <v>0</v>
      </c>
      <c r="V2515" s="202" t="inlineStr">
        <is>
          <t>T1195:Supply Chain Compromise</t>
        </is>
      </c>
      <c r="W2515" s="202" t="n">
        <v>2</v>
      </c>
      <c r="X2515" s="202" t="inlineStr">
        <is>
          <t>MEDIUM (52%)</t>
        </is>
      </c>
      <c r="Y2515" s="202" t="inlineStr">
        <is>
          <t>YES</t>
        </is>
      </c>
      <c r="Z2515" s="202" t="inlineStr">
        <is>
          <t>PATCH_AVAILABLE</t>
        </is>
      </c>
      <c r="AA2515" s="202" t="inlineStr">
        <is>
          <t>https://osv.dev/vulnerability/GHSA-c5x2-p679-95wc</t>
        </is>
      </c>
      <c r="AB2515" s="202" t="inlineStr">
        <is>
          <t>NONE</t>
        </is>
      </c>
      <c r="AC2515" s="202" t="n">
        <v>0</v>
      </c>
      <c r="AD2515" s="202" t="inlineStr"/>
    </row>
    <row r="2516">
      <c r="A2516" s="202" t="inlineStr">
        <is>
          <t>HUNTR_AI_CVE</t>
        </is>
      </c>
      <c r="B2516" s="202" t="inlineStr">
        <is>
          <t>CVE-2022-21727</t>
        </is>
      </c>
      <c r="C2516" s="202" t="inlineStr">
        <is>
          <t>AI/ML Vulnerability: tensorflow (PyPI): Integer overflow in Tensorflow | Integer overflow in Tensorflow</t>
        </is>
      </c>
      <c r="D2516" s="202" t="n">
        <v>5</v>
      </c>
      <c r="E2516" s="202" t="inlineStr">
        <is>
          <t>LOW</t>
        </is>
      </c>
      <c r="F2516" s="202" t="n">
        <v>4</v>
      </c>
      <c r="G2516" s="202" t="n">
        <v>4</v>
      </c>
      <c r="H2516" s="202" t="inlineStr">
        <is>
          <t>MEDIUM</t>
        </is>
      </c>
      <c r="I2516" s="202" t="n">
        <v>21</v>
      </c>
      <c r="J2516" s="202" t="inlineStr">
        <is>
          <t>NO</t>
        </is>
      </c>
      <c r="K2516" s="202" t="inlineStr">
        <is>
          <t>https://osv.dev/vulnerability/GHSA-c6fh-56w7-fvjw</t>
        </is>
      </c>
      <c r="L2516" s="202" t="inlineStr">
        <is>
          <t>2024-11-13</t>
        </is>
      </c>
      <c r="M2516" s="202" t="inlineStr">
        <is>
          <t>UPDATE_PACKAGE</t>
        </is>
      </c>
      <c r="N2516" s="202" t="inlineStr"/>
      <c r="O2516" s="202" t="inlineStr">
        <is>
          <t>Update AI/ML library to patched version | Review model pipeline inputs/outputs</t>
        </is>
      </c>
      <c r="P2516" s="202" t="inlineStr">
        <is>
          <t>AI/ML Framework — see Huntr advisory</t>
        </is>
      </c>
      <c r="Q2516" s="202" t="inlineStr">
        <is>
          <t>P3</t>
        </is>
      </c>
      <c r="R2516" s="202" t="inlineStr">
        <is>
          <t>🔍 Investigate and apply appropriate controls</t>
        </is>
      </c>
      <c r="S2516" s="202" t="inlineStr">
        <is>
          <t>Huntr AI/ML security disclosure</t>
        </is>
      </c>
      <c r="T2516" s="202" t="n">
        <v>0</v>
      </c>
      <c r="U2516" s="202" t="n">
        <v>0</v>
      </c>
      <c r="V2516" s="202" t="inlineStr">
        <is>
          <t>T1195:Supply Chain Compromise</t>
        </is>
      </c>
      <c r="W2516" s="202" t="n">
        <v>2</v>
      </c>
      <c r="X2516" s="202" t="inlineStr">
        <is>
          <t>MEDIUM (52%)</t>
        </is>
      </c>
      <c r="Y2516" s="202" t="inlineStr">
        <is>
          <t>YES</t>
        </is>
      </c>
      <c r="Z2516" s="202" t="inlineStr">
        <is>
          <t>PATCH_AVAILABLE</t>
        </is>
      </c>
      <c r="AA2516" s="202" t="inlineStr">
        <is>
          <t>https://osv.dev/vulnerability/GHSA-c6fh-56w7-fvjw</t>
        </is>
      </c>
      <c r="AB2516" s="202" t="inlineStr">
        <is>
          <t>NONE</t>
        </is>
      </c>
      <c r="AC2516" s="202" t="n">
        <v>0</v>
      </c>
      <c r="AD2516" s="202" t="inlineStr"/>
    </row>
    <row r="2517">
      <c r="A2517" s="202" t="inlineStr">
        <is>
          <t>HUNTR_AI_CVE</t>
        </is>
      </c>
      <c r="B2517" s="202" t="inlineStr">
        <is>
          <t>CVE-2022-23575</t>
        </is>
      </c>
      <c r="C2517" s="202" t="inlineStr">
        <is>
          <t>AI/ML Vulnerability: tensorflow (PyPI): Integer overflow in Tensorflow | Integer overflow in Tensorflow</t>
        </is>
      </c>
      <c r="D2517" s="202" t="n">
        <v>5</v>
      </c>
      <c r="E2517" s="202" t="inlineStr">
        <is>
          <t>LOW</t>
        </is>
      </c>
      <c r="F2517" s="202" t="n">
        <v>4</v>
      </c>
      <c r="G2517" s="202" t="n">
        <v>4</v>
      </c>
      <c r="H2517" s="202" t="inlineStr">
        <is>
          <t>MEDIUM</t>
        </is>
      </c>
      <c r="I2517" s="202" t="n">
        <v>21</v>
      </c>
      <c r="J2517" s="202" t="inlineStr">
        <is>
          <t>NO</t>
        </is>
      </c>
      <c r="K2517" s="202" t="inlineStr">
        <is>
          <t>https://osv.dev/vulnerability/GHSA-c94w-c95p-phf8</t>
        </is>
      </c>
      <c r="L2517" s="202" t="inlineStr">
        <is>
          <t>2024-11-13</t>
        </is>
      </c>
      <c r="M2517" s="202" t="inlineStr">
        <is>
          <t>UPDATE_PACKAGE</t>
        </is>
      </c>
      <c r="N2517" s="202" t="inlineStr"/>
      <c r="O2517" s="202" t="inlineStr">
        <is>
          <t>Update AI/ML library to patched version | Review model pipeline inputs/outputs</t>
        </is>
      </c>
      <c r="P2517" s="202" t="inlineStr">
        <is>
          <t>AI/ML Framework — see Huntr advisory</t>
        </is>
      </c>
      <c r="Q2517" s="202" t="inlineStr">
        <is>
          <t>P3</t>
        </is>
      </c>
      <c r="R2517" s="202" t="inlineStr">
        <is>
          <t>🔍 Investigate and apply appropriate controls</t>
        </is>
      </c>
      <c r="S2517" s="202" t="inlineStr">
        <is>
          <t>Huntr AI/ML security disclosure</t>
        </is>
      </c>
      <c r="T2517" s="202" t="n">
        <v>0</v>
      </c>
      <c r="U2517" s="202" t="n">
        <v>0</v>
      </c>
      <c r="V2517" s="202" t="inlineStr">
        <is>
          <t>T1195:Supply Chain Compromise</t>
        </is>
      </c>
      <c r="W2517" s="202" t="n">
        <v>2</v>
      </c>
      <c r="X2517" s="202" t="inlineStr">
        <is>
          <t>MEDIUM (52%)</t>
        </is>
      </c>
      <c r="Y2517" s="202" t="inlineStr">
        <is>
          <t>YES</t>
        </is>
      </c>
      <c r="Z2517" s="202" t="inlineStr">
        <is>
          <t>PATCH_AVAILABLE</t>
        </is>
      </c>
      <c r="AA2517" s="202" t="inlineStr">
        <is>
          <t>https://osv.dev/vulnerability/GHSA-c94w-c95p-phf8</t>
        </is>
      </c>
      <c r="AB2517" s="202" t="inlineStr">
        <is>
          <t>NONE</t>
        </is>
      </c>
      <c r="AC2517" s="202" t="n">
        <v>0</v>
      </c>
      <c r="AD2517" s="202" t="inlineStr"/>
    </row>
    <row r="2518">
      <c r="A2518" s="202" t="inlineStr">
        <is>
          <t>HUNTR_AI_CVE</t>
        </is>
      </c>
      <c r="B2518" s="202" t="inlineStr">
        <is>
          <t>CVE-2021-29522</t>
        </is>
      </c>
      <c r="C2518" s="202" t="inlineStr">
        <is>
          <t>AI/ML Vulnerability: tensorflow (PyPI): Division by 0 in `Conv3DBackprop*` | Division by 0 in `Conv3DBackprop*`</t>
        </is>
      </c>
      <c r="D2518" s="202" t="n">
        <v>5</v>
      </c>
      <c r="E2518" s="202" t="inlineStr">
        <is>
          <t>LOW</t>
        </is>
      </c>
      <c r="F2518" s="202" t="n">
        <v>4</v>
      </c>
      <c r="G2518" s="202" t="n">
        <v>4</v>
      </c>
      <c r="H2518" s="202" t="inlineStr">
        <is>
          <t>MEDIUM</t>
        </is>
      </c>
      <c r="I2518" s="202" t="n">
        <v>21</v>
      </c>
      <c r="J2518" s="202" t="inlineStr">
        <is>
          <t>NO</t>
        </is>
      </c>
      <c r="K2518" s="202" t="inlineStr">
        <is>
          <t>https://osv.dev/vulnerability/GHSA-c968-pq7h-7fxv</t>
        </is>
      </c>
      <c r="L2518" s="202" t="inlineStr">
        <is>
          <t>2026-02-04</t>
        </is>
      </c>
      <c r="M2518" s="202" t="inlineStr">
        <is>
          <t>UPDATE_PACKAGE</t>
        </is>
      </c>
      <c r="N2518" s="202" t="inlineStr"/>
      <c r="O2518" s="202" t="inlineStr">
        <is>
          <t>Update AI/ML library to patched version | Review model pipeline inputs/outputs</t>
        </is>
      </c>
      <c r="P2518" s="202" t="inlineStr">
        <is>
          <t>AI/ML Framework — see Huntr advisory</t>
        </is>
      </c>
      <c r="Q2518" s="202" t="inlineStr">
        <is>
          <t>P3</t>
        </is>
      </c>
      <c r="R2518" s="202" t="inlineStr">
        <is>
          <t>🔍 Investigate and apply appropriate controls</t>
        </is>
      </c>
      <c r="S2518" s="202" t="inlineStr">
        <is>
          <t>Huntr AI/ML security disclosure</t>
        </is>
      </c>
      <c r="T2518" s="202" t="n">
        <v>0</v>
      </c>
      <c r="U2518" s="202" t="n">
        <v>0</v>
      </c>
      <c r="V2518" s="202" t="inlineStr">
        <is>
          <t>T1195:Supply Chain Compromise</t>
        </is>
      </c>
      <c r="W2518" s="202" t="n">
        <v>2</v>
      </c>
      <c r="X2518" s="202" t="inlineStr">
        <is>
          <t>MEDIUM (52%)</t>
        </is>
      </c>
      <c r="Y2518" s="202" t="inlineStr">
        <is>
          <t>YES</t>
        </is>
      </c>
      <c r="Z2518" s="202" t="inlineStr">
        <is>
          <t>PATCH_AVAILABLE</t>
        </is>
      </c>
      <c r="AA2518" s="202" t="inlineStr">
        <is>
          <t>https://osv.dev/vulnerability/GHSA-c968-pq7h-7fxv</t>
        </is>
      </c>
      <c r="AB2518" s="202" t="inlineStr">
        <is>
          <t>NONE</t>
        </is>
      </c>
      <c r="AC2518" s="202" t="n">
        <v>0</v>
      </c>
      <c r="AD2518" s="202" t="inlineStr"/>
    </row>
    <row r="2519">
      <c r="A2519" s="202" t="inlineStr">
        <is>
          <t>HUNTR_AI_CVE</t>
        </is>
      </c>
      <c r="B2519" s="202" t="inlineStr">
        <is>
          <t>CVE-2020-26267</t>
        </is>
      </c>
      <c r="C2519" s="202" t="inlineStr">
        <is>
          <t>AI/ML Vulnerability: tensorflow (PyPI): Lack of validation in data format attributes in TensorFlow | Lack of validation in data format attributes in TensorFlow</t>
        </is>
      </c>
      <c r="D2519" s="202" t="n">
        <v>5</v>
      </c>
      <c r="E2519" s="202" t="inlineStr">
        <is>
          <t>LOW</t>
        </is>
      </c>
      <c r="F2519" s="202" t="n">
        <v>4</v>
      </c>
      <c r="G2519" s="202" t="n">
        <v>4</v>
      </c>
      <c r="H2519" s="202" t="inlineStr">
        <is>
          <t>MEDIUM</t>
        </is>
      </c>
      <c r="I2519" s="202" t="n">
        <v>21</v>
      </c>
      <c r="J2519" s="202" t="inlineStr">
        <is>
          <t>NO</t>
        </is>
      </c>
      <c r="K2519" s="202" t="inlineStr">
        <is>
          <t>https://osv.dev/vulnerability/GHSA-c9f3-9wfr-wgh7</t>
        </is>
      </c>
      <c r="L2519" s="202" t="inlineStr">
        <is>
          <t>2026-02-04</t>
        </is>
      </c>
      <c r="M2519" s="202" t="inlineStr">
        <is>
          <t>UPDATE_PACKAGE</t>
        </is>
      </c>
      <c r="N2519" s="202" t="inlineStr"/>
      <c r="O2519" s="202" t="inlineStr">
        <is>
          <t>Update AI/ML library to patched version | Review model pipeline inputs/outputs</t>
        </is>
      </c>
      <c r="P2519" s="202" t="inlineStr">
        <is>
          <t>AI/ML Framework — see Huntr advisory</t>
        </is>
      </c>
      <c r="Q2519" s="202" t="inlineStr">
        <is>
          <t>P3</t>
        </is>
      </c>
      <c r="R2519" s="202" t="inlineStr">
        <is>
          <t>🔍 Investigate and apply appropriate controls</t>
        </is>
      </c>
      <c r="S2519" s="202" t="inlineStr">
        <is>
          <t>Huntr AI/ML security disclosure</t>
        </is>
      </c>
      <c r="T2519" s="202" t="n">
        <v>0</v>
      </c>
      <c r="U2519" s="202" t="n">
        <v>0</v>
      </c>
      <c r="V2519" s="202" t="inlineStr">
        <is>
          <t>T1195:Supply Chain Compromise</t>
        </is>
      </c>
      <c r="W2519" s="202" t="n">
        <v>2</v>
      </c>
      <c r="X2519" s="202" t="inlineStr">
        <is>
          <t>MEDIUM (52%)</t>
        </is>
      </c>
      <c r="Y2519" s="202" t="inlineStr">
        <is>
          <t>YES</t>
        </is>
      </c>
      <c r="Z2519" s="202" t="inlineStr">
        <is>
          <t>PATCH_AVAILABLE</t>
        </is>
      </c>
      <c r="AA2519" s="202" t="inlineStr">
        <is>
          <t>https://osv.dev/vulnerability/GHSA-c9f3-9wfr-wgh7</t>
        </is>
      </c>
      <c r="AB2519" s="202" t="inlineStr">
        <is>
          <t>NONE</t>
        </is>
      </c>
      <c r="AC2519" s="202" t="n">
        <v>0</v>
      </c>
      <c r="AD2519" s="202" t="inlineStr"/>
    </row>
    <row r="2520">
      <c r="A2520" s="202" t="inlineStr">
        <is>
          <t>HUNTR_AI_CVE</t>
        </is>
      </c>
      <c r="B2520" s="202" t="inlineStr">
        <is>
          <t>CVE-2021-37637</t>
        </is>
      </c>
      <c r="C2520" s="202" t="inlineStr">
        <is>
          <t>AI/ML Vulnerability: tensorflow (PyPI): Null pointer dereference in `CompressElement` | Null pointer dereference in `CompressElement`</t>
        </is>
      </c>
      <c r="D2520" s="202" t="n">
        <v>5</v>
      </c>
      <c r="E2520" s="202" t="inlineStr">
        <is>
          <t>LOW</t>
        </is>
      </c>
      <c r="F2520" s="202" t="n">
        <v>4</v>
      </c>
      <c r="G2520" s="202" t="n">
        <v>4</v>
      </c>
      <c r="H2520" s="202" t="inlineStr">
        <is>
          <t>MEDIUM</t>
        </is>
      </c>
      <c r="I2520" s="202" t="n">
        <v>21</v>
      </c>
      <c r="J2520" s="202" t="inlineStr">
        <is>
          <t>NO</t>
        </is>
      </c>
      <c r="K2520" s="202" t="inlineStr">
        <is>
          <t>https://osv.dev/vulnerability/GHSA-c9qf-r67m-p7cg</t>
        </is>
      </c>
      <c r="L2520" s="202" t="inlineStr">
        <is>
          <t>2026-02-04</t>
        </is>
      </c>
      <c r="M2520" s="202" t="inlineStr">
        <is>
          <t>UPDATE_PACKAGE</t>
        </is>
      </c>
      <c r="N2520" s="202" t="inlineStr"/>
      <c r="O2520" s="202" t="inlineStr">
        <is>
          <t>Update AI/ML library to patched version | Review model pipeline inputs/outputs</t>
        </is>
      </c>
      <c r="P2520" s="202" t="inlineStr">
        <is>
          <t>AI/ML Framework — see Huntr advisory</t>
        </is>
      </c>
      <c r="Q2520" s="202" t="inlineStr">
        <is>
          <t>P3</t>
        </is>
      </c>
      <c r="R2520" s="202" t="inlineStr">
        <is>
          <t>🔍 Investigate and apply appropriate controls</t>
        </is>
      </c>
      <c r="S2520" s="202" t="inlineStr">
        <is>
          <t>Huntr AI/ML security disclosure</t>
        </is>
      </c>
      <c r="T2520" s="202" t="n">
        <v>0</v>
      </c>
      <c r="U2520" s="202" t="n">
        <v>0</v>
      </c>
      <c r="V2520" s="202" t="inlineStr">
        <is>
          <t>T1195:Supply Chain Compromise</t>
        </is>
      </c>
      <c r="W2520" s="202" t="n">
        <v>2</v>
      </c>
      <c r="X2520" s="202" t="inlineStr">
        <is>
          <t>MEDIUM (52%)</t>
        </is>
      </c>
      <c r="Y2520" s="202" t="inlineStr">
        <is>
          <t>YES</t>
        </is>
      </c>
      <c r="Z2520" s="202" t="inlineStr">
        <is>
          <t>PATCH_AVAILABLE</t>
        </is>
      </c>
      <c r="AA2520" s="202" t="inlineStr">
        <is>
          <t>https://osv.dev/vulnerability/GHSA-c9qf-r67m-p7cg</t>
        </is>
      </c>
      <c r="AB2520" s="202" t="inlineStr">
        <is>
          <t>NONE</t>
        </is>
      </c>
      <c r="AC2520" s="202" t="n">
        <v>0</v>
      </c>
      <c r="AD2520" s="202" t="inlineStr"/>
    </row>
    <row r="2521">
      <c r="A2521" s="202" t="inlineStr">
        <is>
          <t>HUNTR_AI_CVE</t>
        </is>
      </c>
      <c r="B2521" s="202" t="inlineStr">
        <is>
          <t>CVE-2021-37680</t>
        </is>
      </c>
      <c r="C2521" s="202" t="inlineStr">
        <is>
          <t>AI/ML Vulnerability: tensorflow (PyPI): Division by zero in TFLite | Division by zero in TFLite</t>
        </is>
      </c>
      <c r="D2521" s="202" t="n">
        <v>5</v>
      </c>
      <c r="E2521" s="202" t="inlineStr">
        <is>
          <t>LOW</t>
        </is>
      </c>
      <c r="F2521" s="202" t="n">
        <v>4</v>
      </c>
      <c r="G2521" s="202" t="n">
        <v>4</v>
      </c>
      <c r="H2521" s="202" t="inlineStr">
        <is>
          <t>MEDIUM</t>
        </is>
      </c>
      <c r="I2521" s="202" t="n">
        <v>21</v>
      </c>
      <c r="J2521" s="202" t="inlineStr">
        <is>
          <t>NO</t>
        </is>
      </c>
      <c r="K2521" s="202" t="inlineStr">
        <is>
          <t>https://osv.dev/vulnerability/GHSA-cfpj-3q4c-jhvr</t>
        </is>
      </c>
      <c r="L2521" s="202" t="inlineStr">
        <is>
          <t>2026-02-04</t>
        </is>
      </c>
      <c r="M2521" s="202" t="inlineStr">
        <is>
          <t>UPDATE_PACKAGE</t>
        </is>
      </c>
      <c r="N2521" s="202" t="inlineStr"/>
      <c r="O2521" s="202" t="inlineStr">
        <is>
          <t>Update AI/ML library to patched version | Review model pipeline inputs/outputs</t>
        </is>
      </c>
      <c r="P2521" s="202" t="inlineStr">
        <is>
          <t>AI/ML Framework — see Huntr advisory</t>
        </is>
      </c>
      <c r="Q2521" s="202" t="inlineStr">
        <is>
          <t>P3</t>
        </is>
      </c>
      <c r="R2521" s="202" t="inlineStr">
        <is>
          <t>🔍 Investigate and apply appropriate controls</t>
        </is>
      </c>
      <c r="S2521" s="202" t="inlineStr">
        <is>
          <t>Huntr AI/ML security disclosure</t>
        </is>
      </c>
      <c r="T2521" s="202" t="n">
        <v>0</v>
      </c>
      <c r="U2521" s="202" t="n">
        <v>0</v>
      </c>
      <c r="V2521" s="202" t="inlineStr">
        <is>
          <t>T1195:Supply Chain Compromise</t>
        </is>
      </c>
      <c r="W2521" s="202" t="n">
        <v>2</v>
      </c>
      <c r="X2521" s="202" t="inlineStr">
        <is>
          <t>MEDIUM (52%)</t>
        </is>
      </c>
      <c r="Y2521" s="202" t="inlineStr">
        <is>
          <t>YES</t>
        </is>
      </c>
      <c r="Z2521" s="202" t="inlineStr">
        <is>
          <t>PATCH_AVAILABLE</t>
        </is>
      </c>
      <c r="AA2521" s="202" t="inlineStr">
        <is>
          <t>https://osv.dev/vulnerability/GHSA-cfpj-3q4c-jhvr</t>
        </is>
      </c>
      <c r="AB2521" s="202" t="inlineStr">
        <is>
          <t>NONE</t>
        </is>
      </c>
      <c r="AC2521" s="202" t="n">
        <v>0</v>
      </c>
      <c r="AD2521" s="202" t="inlineStr"/>
    </row>
    <row r="2522">
      <c r="A2522" s="202" t="inlineStr">
        <is>
          <t>HUNTR_AI_CVE</t>
        </is>
      </c>
      <c r="B2522" s="202" t="inlineStr">
        <is>
          <t>CVE-2021-29593</t>
        </is>
      </c>
      <c r="C2522" s="202" t="inlineStr">
        <is>
          <t>AI/ML Vulnerability: tensorflow (PyPI): Division by zero in TFLite's implementation of `BatchToSpaceNd` | Division by zero in TFLite's implementation of `BatchToSpaceNd`</t>
        </is>
      </c>
      <c r="D2522" s="202" t="n">
        <v>5</v>
      </c>
      <c r="E2522" s="202" t="inlineStr">
        <is>
          <t>LOW</t>
        </is>
      </c>
      <c r="F2522" s="202" t="n">
        <v>4</v>
      </c>
      <c r="G2522" s="202" t="n">
        <v>4</v>
      </c>
      <c r="H2522" s="202" t="inlineStr">
        <is>
          <t>MEDIUM</t>
        </is>
      </c>
      <c r="I2522" s="202" t="n">
        <v>21</v>
      </c>
      <c r="J2522" s="202" t="inlineStr">
        <is>
          <t>NO</t>
        </is>
      </c>
      <c r="K2522" s="202" t="inlineStr">
        <is>
          <t>https://osv.dev/vulnerability/GHSA-cfx7-2xpc-8w4h</t>
        </is>
      </c>
      <c r="L2522" s="202" t="inlineStr">
        <is>
          <t>2026-02-04</t>
        </is>
      </c>
      <c r="M2522" s="202" t="inlineStr">
        <is>
          <t>UPDATE_PACKAGE</t>
        </is>
      </c>
      <c r="N2522" s="202" t="inlineStr"/>
      <c r="O2522" s="202" t="inlineStr">
        <is>
          <t>Update AI/ML library to patched version | Review model pipeline inputs/outputs</t>
        </is>
      </c>
      <c r="P2522" s="202" t="inlineStr">
        <is>
          <t>AI/ML Framework — see Huntr advisory</t>
        </is>
      </c>
      <c r="Q2522" s="202" t="inlineStr">
        <is>
          <t>P3</t>
        </is>
      </c>
      <c r="R2522" s="202" t="inlineStr">
        <is>
          <t>🔍 Investigate and apply appropriate controls</t>
        </is>
      </c>
      <c r="S2522" s="202" t="inlineStr">
        <is>
          <t>Huntr AI/ML security disclosure</t>
        </is>
      </c>
      <c r="T2522" s="202" t="n">
        <v>0</v>
      </c>
      <c r="U2522" s="202" t="n">
        <v>0</v>
      </c>
      <c r="V2522" s="202" t="inlineStr">
        <is>
          <t>T1195:Supply Chain Compromise</t>
        </is>
      </c>
      <c r="W2522" s="202" t="n">
        <v>2</v>
      </c>
      <c r="X2522" s="202" t="inlineStr">
        <is>
          <t>MEDIUM (52%)</t>
        </is>
      </c>
      <c r="Y2522" s="202" t="inlineStr">
        <is>
          <t>YES</t>
        </is>
      </c>
      <c r="Z2522" s="202" t="inlineStr">
        <is>
          <t>PATCH_AVAILABLE</t>
        </is>
      </c>
      <c r="AA2522" s="202" t="inlineStr">
        <is>
          <t>https://osv.dev/vulnerability/GHSA-cfx7-2xpc-8w4h</t>
        </is>
      </c>
      <c r="AB2522" s="202" t="inlineStr">
        <is>
          <t>NONE</t>
        </is>
      </c>
      <c r="AC2522" s="202" t="n">
        <v>0</v>
      </c>
      <c r="AD2522" s="202" t="inlineStr"/>
    </row>
    <row r="2523">
      <c r="A2523" s="202" t="inlineStr">
        <is>
          <t>HUNTR_AI_CVE</t>
        </is>
      </c>
      <c r="B2523" s="202" t="inlineStr">
        <is>
          <t>CVE-2022-41902</t>
        </is>
      </c>
      <c r="C2523" s="202" t="inlineStr">
        <is>
          <t>AI/ML Vulnerability: tensorflow (PyPI): Out of bounds write in grappler in Tensorflow | Out of bounds write in grappler in Tensorflow</t>
        </is>
      </c>
      <c r="D2523" s="202" t="n">
        <v>5</v>
      </c>
      <c r="E2523" s="202" t="inlineStr">
        <is>
          <t>LOW</t>
        </is>
      </c>
      <c r="F2523" s="202" t="n">
        <v>4</v>
      </c>
      <c r="G2523" s="202" t="n">
        <v>4</v>
      </c>
      <c r="H2523" s="202" t="inlineStr">
        <is>
          <t>MEDIUM</t>
        </is>
      </c>
      <c r="I2523" s="202" t="n">
        <v>21</v>
      </c>
      <c r="J2523" s="202" t="inlineStr">
        <is>
          <t>NO</t>
        </is>
      </c>
      <c r="K2523" s="202" t="inlineStr">
        <is>
          <t>https://osv.dev/vulnerability/GHSA-cg88-rpvp-cjv5</t>
        </is>
      </c>
      <c r="L2523" s="202" t="inlineStr">
        <is>
          <t>2024-02-16</t>
        </is>
      </c>
      <c r="M2523" s="202" t="inlineStr">
        <is>
          <t>UPDATE_PACKAGE</t>
        </is>
      </c>
      <c r="N2523" s="202" t="inlineStr"/>
      <c r="O2523" s="202" t="inlineStr">
        <is>
          <t>Update AI/ML library to patched version | Review model pipeline inputs/outputs</t>
        </is>
      </c>
      <c r="P2523" s="202" t="inlineStr">
        <is>
          <t>AI/ML Framework — see Huntr advisory</t>
        </is>
      </c>
      <c r="Q2523" s="202" t="inlineStr">
        <is>
          <t>P3</t>
        </is>
      </c>
      <c r="R2523" s="202" t="inlineStr">
        <is>
          <t>🔍 Investigate and apply appropriate controls</t>
        </is>
      </c>
      <c r="S2523" s="202" t="inlineStr">
        <is>
          <t>Huntr AI/ML security disclosure</t>
        </is>
      </c>
      <c r="T2523" s="202" t="n">
        <v>0</v>
      </c>
      <c r="U2523" s="202" t="n">
        <v>0</v>
      </c>
      <c r="V2523" s="202" t="inlineStr">
        <is>
          <t>T1195:Supply Chain Compromise</t>
        </is>
      </c>
      <c r="W2523" s="202" t="n">
        <v>2</v>
      </c>
      <c r="X2523" s="202" t="inlineStr">
        <is>
          <t>MEDIUM (52%)</t>
        </is>
      </c>
      <c r="Y2523" s="202" t="inlineStr">
        <is>
          <t>YES</t>
        </is>
      </c>
      <c r="Z2523" s="202" t="inlineStr">
        <is>
          <t>PATCH_AVAILABLE</t>
        </is>
      </c>
      <c r="AA2523" s="202" t="inlineStr">
        <is>
          <t>https://osv.dev/vulnerability/GHSA-cg88-rpvp-cjv5</t>
        </is>
      </c>
      <c r="AB2523" s="202" t="inlineStr">
        <is>
          <t>NONE</t>
        </is>
      </c>
      <c r="AC2523" s="202" t="n">
        <v>0</v>
      </c>
      <c r="AD2523" s="202" t="inlineStr"/>
    </row>
    <row r="2524">
      <c r="A2524" s="202" t="inlineStr">
        <is>
          <t>HUNTR_AI_CVE</t>
        </is>
      </c>
      <c r="B2524" s="202" t="inlineStr">
        <is>
          <t>CVE-2021-37635</t>
        </is>
      </c>
      <c r="C2524" s="202" t="inlineStr">
        <is>
          <t>AI/ML Vulnerability: tensorflow (PyPI): Heap out of bounds access in sparse reduction operations | Heap out of bounds access in sparse reduction operations</t>
        </is>
      </c>
      <c r="D2524" s="202" t="n">
        <v>5</v>
      </c>
      <c r="E2524" s="202" t="inlineStr">
        <is>
          <t>LOW</t>
        </is>
      </c>
      <c r="F2524" s="202" t="n">
        <v>4</v>
      </c>
      <c r="G2524" s="202" t="n">
        <v>4</v>
      </c>
      <c r="H2524" s="202" t="inlineStr">
        <is>
          <t>MEDIUM</t>
        </is>
      </c>
      <c r="I2524" s="202" t="n">
        <v>21</v>
      </c>
      <c r="J2524" s="202" t="inlineStr">
        <is>
          <t>NO</t>
        </is>
      </c>
      <c r="K2524" s="202" t="inlineStr">
        <is>
          <t>https://osv.dev/vulnerability/GHSA-cgfm-62j4-v4rf</t>
        </is>
      </c>
      <c r="L2524" s="202" t="inlineStr">
        <is>
          <t>2026-02-04</t>
        </is>
      </c>
      <c r="M2524" s="202" t="inlineStr">
        <is>
          <t>UPDATE_PACKAGE</t>
        </is>
      </c>
      <c r="N2524" s="202" t="inlineStr"/>
      <c r="O2524" s="202" t="inlineStr">
        <is>
          <t>Update AI/ML library to patched version | Review model pipeline inputs/outputs</t>
        </is>
      </c>
      <c r="P2524" s="202" t="inlineStr">
        <is>
          <t>AI/ML Framework — see Huntr advisory</t>
        </is>
      </c>
      <c r="Q2524" s="202" t="inlineStr">
        <is>
          <t>P3</t>
        </is>
      </c>
      <c r="R2524" s="202" t="inlineStr">
        <is>
          <t>🔍 Investigate and apply appropriate controls</t>
        </is>
      </c>
      <c r="S2524" s="202" t="inlineStr">
        <is>
          <t>Huntr AI/ML security disclosure</t>
        </is>
      </c>
      <c r="T2524" s="202" t="n">
        <v>0</v>
      </c>
      <c r="U2524" s="202" t="n">
        <v>0</v>
      </c>
      <c r="V2524" s="202" t="inlineStr">
        <is>
          <t>T1195:Supply Chain Compromise</t>
        </is>
      </c>
      <c r="W2524" s="202" t="n">
        <v>2</v>
      </c>
      <c r="X2524" s="202" t="inlineStr">
        <is>
          <t>MEDIUM (52%)</t>
        </is>
      </c>
      <c r="Y2524" s="202" t="inlineStr">
        <is>
          <t>YES</t>
        </is>
      </c>
      <c r="Z2524" s="202" t="inlineStr">
        <is>
          <t>PATCH_AVAILABLE</t>
        </is>
      </c>
      <c r="AA2524" s="202" t="inlineStr">
        <is>
          <t>https://osv.dev/vulnerability/GHSA-cgfm-62j4-v4rf</t>
        </is>
      </c>
      <c r="AB2524" s="202" t="inlineStr">
        <is>
          <t>NONE</t>
        </is>
      </c>
      <c r="AC2524" s="202" t="n">
        <v>0</v>
      </c>
      <c r="AD2524" s="202" t="inlineStr"/>
    </row>
    <row r="2525">
      <c r="A2525" s="202" t="inlineStr">
        <is>
          <t>HUNTR_AI_CVE</t>
        </is>
      </c>
      <c r="B2525" s="202" t="inlineStr">
        <is>
          <t>CVE-2021-37642</t>
        </is>
      </c>
      <c r="C2525" s="202" t="inlineStr">
        <is>
          <t>AI/ML Vulnerability: tensorflow (PyPI): Division by 0 in `ResourceScatterDiv` | Division by 0 in `ResourceScatterDiv`</t>
        </is>
      </c>
      <c r="D2525" s="202" t="n">
        <v>5</v>
      </c>
      <c r="E2525" s="202" t="inlineStr">
        <is>
          <t>LOW</t>
        </is>
      </c>
      <c r="F2525" s="202" t="n">
        <v>4</v>
      </c>
      <c r="G2525" s="202" t="n">
        <v>4</v>
      </c>
      <c r="H2525" s="202" t="inlineStr">
        <is>
          <t>MEDIUM</t>
        </is>
      </c>
      <c r="I2525" s="202" t="n">
        <v>21</v>
      </c>
      <c r="J2525" s="202" t="inlineStr">
        <is>
          <t>NO</t>
        </is>
      </c>
      <c r="K2525" s="202" t="inlineStr">
        <is>
          <t>https://osv.dev/vulnerability/GHSA-ch4f-829c-v5pw</t>
        </is>
      </c>
      <c r="L2525" s="202" t="inlineStr">
        <is>
          <t>2026-02-04</t>
        </is>
      </c>
      <c r="M2525" s="202" t="inlineStr">
        <is>
          <t>UPDATE_PACKAGE</t>
        </is>
      </c>
      <c r="N2525" s="202" t="inlineStr"/>
      <c r="O2525" s="202" t="inlineStr">
        <is>
          <t>Update AI/ML library to patched version | Review model pipeline inputs/outputs</t>
        </is>
      </c>
      <c r="P2525" s="202" t="inlineStr">
        <is>
          <t>AI/ML Framework — see Huntr advisory</t>
        </is>
      </c>
      <c r="Q2525" s="202" t="inlineStr">
        <is>
          <t>P3</t>
        </is>
      </c>
      <c r="R2525" s="202" t="inlineStr">
        <is>
          <t>🔍 Investigate and apply appropriate controls</t>
        </is>
      </c>
      <c r="S2525" s="202" t="inlineStr">
        <is>
          <t>Huntr AI/ML security disclosure</t>
        </is>
      </c>
      <c r="T2525" s="202" t="n">
        <v>0</v>
      </c>
      <c r="U2525" s="202" t="n">
        <v>0</v>
      </c>
      <c r="V2525" s="202" t="inlineStr">
        <is>
          <t>T1195:Supply Chain Compromise</t>
        </is>
      </c>
      <c r="W2525" s="202" t="n">
        <v>2</v>
      </c>
      <c r="X2525" s="202" t="inlineStr">
        <is>
          <t>MEDIUM (52%)</t>
        </is>
      </c>
      <c r="Y2525" s="202" t="inlineStr">
        <is>
          <t>YES</t>
        </is>
      </c>
      <c r="Z2525" s="202" t="inlineStr">
        <is>
          <t>PATCH_AVAILABLE</t>
        </is>
      </c>
      <c r="AA2525" s="202" t="inlineStr">
        <is>
          <t>https://osv.dev/vulnerability/GHSA-ch4f-829c-v5pw</t>
        </is>
      </c>
      <c r="AB2525" s="202" t="inlineStr">
        <is>
          <t>NONE</t>
        </is>
      </c>
      <c r="AC2525" s="202" t="n">
        <v>0</v>
      </c>
      <c r="AD2525" s="202" t="inlineStr"/>
    </row>
    <row r="2526">
      <c r="A2526" s="202" t="inlineStr">
        <is>
          <t>HUNTR_AI_CVE</t>
        </is>
      </c>
      <c r="B2526" s="202" t="inlineStr">
        <is>
          <t>CVE-2021-29609</t>
        </is>
      </c>
      <c r="C2526" s="202" t="inlineStr">
        <is>
          <t>AI/ML Vulnerability: tensorflow (PyPI): Incomplete validation in `SparseAdd` | Incomplete validation in `SparseAdd`</t>
        </is>
      </c>
      <c r="D2526" s="202" t="n">
        <v>5</v>
      </c>
      <c r="E2526" s="202" t="inlineStr">
        <is>
          <t>LOW</t>
        </is>
      </c>
      <c r="F2526" s="202" t="n">
        <v>4</v>
      </c>
      <c r="G2526" s="202" t="n">
        <v>4</v>
      </c>
      <c r="H2526" s="202" t="inlineStr">
        <is>
          <t>MEDIUM</t>
        </is>
      </c>
      <c r="I2526" s="202" t="n">
        <v>21</v>
      </c>
      <c r="J2526" s="202" t="inlineStr">
        <is>
          <t>NO</t>
        </is>
      </c>
      <c r="K2526" s="202" t="inlineStr">
        <is>
          <t>https://osv.dev/vulnerability/GHSA-cjc7-49v2-jp64</t>
        </is>
      </c>
      <c r="L2526" s="202" t="inlineStr">
        <is>
          <t>2026-02-04</t>
        </is>
      </c>
      <c r="M2526" s="202" t="inlineStr">
        <is>
          <t>UPDATE_PACKAGE</t>
        </is>
      </c>
      <c r="N2526" s="202" t="inlineStr"/>
      <c r="O2526" s="202" t="inlineStr">
        <is>
          <t>Update AI/ML library to patched version | Review model pipeline inputs/outputs</t>
        </is>
      </c>
      <c r="P2526" s="202" t="inlineStr">
        <is>
          <t>AI/ML Framework — see Huntr advisory</t>
        </is>
      </c>
      <c r="Q2526" s="202" t="inlineStr">
        <is>
          <t>P3</t>
        </is>
      </c>
      <c r="R2526" s="202" t="inlineStr">
        <is>
          <t>🔍 Investigate and apply appropriate controls</t>
        </is>
      </c>
      <c r="S2526" s="202" t="inlineStr">
        <is>
          <t>Huntr AI/ML security disclosure</t>
        </is>
      </c>
      <c r="T2526" s="202" t="n">
        <v>0</v>
      </c>
      <c r="U2526" s="202" t="n">
        <v>0</v>
      </c>
      <c r="V2526" s="202" t="inlineStr">
        <is>
          <t>T1195:Supply Chain Compromise</t>
        </is>
      </c>
      <c r="W2526" s="202" t="n">
        <v>2</v>
      </c>
      <c r="X2526" s="202" t="inlineStr">
        <is>
          <t>MEDIUM (52%)</t>
        </is>
      </c>
      <c r="Y2526" s="202" t="inlineStr">
        <is>
          <t>YES</t>
        </is>
      </c>
      <c r="Z2526" s="202" t="inlineStr">
        <is>
          <t>PATCH_AVAILABLE</t>
        </is>
      </c>
      <c r="AA2526" s="202" t="inlineStr">
        <is>
          <t>https://osv.dev/vulnerability/GHSA-cjc7-49v2-jp64</t>
        </is>
      </c>
      <c r="AB2526" s="202" t="inlineStr">
        <is>
          <t>NONE</t>
        </is>
      </c>
      <c r="AC2526" s="202" t="n">
        <v>0</v>
      </c>
      <c r="AD2526" s="202" t="inlineStr"/>
    </row>
    <row r="2527">
      <c r="A2527" s="202" t="inlineStr">
        <is>
          <t>HUNTR_AI_CVE</t>
        </is>
      </c>
      <c r="B2527" s="202" t="inlineStr">
        <is>
          <t>CVE-2021-37660</t>
        </is>
      </c>
      <c r="C2527" s="202" t="inlineStr">
        <is>
          <t>AI/ML Vulnerability: tensorflow (PyPI): Division by 0 in inplace operations | Division by 0 in inplace operations</t>
        </is>
      </c>
      <c r="D2527" s="202" t="n">
        <v>5</v>
      </c>
      <c r="E2527" s="202" t="inlineStr">
        <is>
          <t>LOW</t>
        </is>
      </c>
      <c r="F2527" s="202" t="n">
        <v>4</v>
      </c>
      <c r="G2527" s="202" t="n">
        <v>4</v>
      </c>
      <c r="H2527" s="202" t="inlineStr">
        <is>
          <t>MEDIUM</t>
        </is>
      </c>
      <c r="I2527" s="202" t="n">
        <v>21</v>
      </c>
      <c r="J2527" s="202" t="inlineStr">
        <is>
          <t>NO</t>
        </is>
      </c>
      <c r="K2527" s="202" t="inlineStr">
        <is>
          <t>https://osv.dev/vulnerability/GHSA-cm5x-837x-jf3c</t>
        </is>
      </c>
      <c r="L2527" s="202" t="inlineStr">
        <is>
          <t>2026-02-04</t>
        </is>
      </c>
      <c r="M2527" s="202" t="inlineStr">
        <is>
          <t>UPDATE_PACKAGE</t>
        </is>
      </c>
      <c r="N2527" s="202" t="inlineStr"/>
      <c r="O2527" s="202" t="inlineStr">
        <is>
          <t>Update AI/ML library to patched version | Review model pipeline inputs/outputs</t>
        </is>
      </c>
      <c r="P2527" s="202" t="inlineStr">
        <is>
          <t>AI/ML Framework — see Huntr advisory</t>
        </is>
      </c>
      <c r="Q2527" s="202" t="inlineStr">
        <is>
          <t>P3</t>
        </is>
      </c>
      <c r="R2527" s="202" t="inlineStr">
        <is>
          <t>🔍 Investigate and apply appropriate controls</t>
        </is>
      </c>
      <c r="S2527" s="202" t="inlineStr">
        <is>
          <t>Huntr AI/ML security disclosure</t>
        </is>
      </c>
      <c r="T2527" s="202" t="n">
        <v>0</v>
      </c>
      <c r="U2527" s="202" t="n">
        <v>0</v>
      </c>
      <c r="V2527" s="202" t="inlineStr">
        <is>
          <t>T1195:Supply Chain Compromise</t>
        </is>
      </c>
      <c r="W2527" s="202" t="n">
        <v>2</v>
      </c>
      <c r="X2527" s="202" t="inlineStr">
        <is>
          <t>MEDIUM (52%)</t>
        </is>
      </c>
      <c r="Y2527" s="202" t="inlineStr">
        <is>
          <t>YES</t>
        </is>
      </c>
      <c r="Z2527" s="202" t="inlineStr">
        <is>
          <t>PATCH_AVAILABLE</t>
        </is>
      </c>
      <c r="AA2527" s="202" t="inlineStr">
        <is>
          <t>https://osv.dev/vulnerability/GHSA-cm5x-837x-jf3c</t>
        </is>
      </c>
      <c r="AB2527" s="202" t="inlineStr">
        <is>
          <t>NONE</t>
        </is>
      </c>
      <c r="AC2527" s="202" t="n">
        <v>0</v>
      </c>
      <c r="AD2527" s="202" t="inlineStr"/>
    </row>
    <row r="2528">
      <c r="A2528" s="202" t="inlineStr">
        <is>
          <t>HUNTR_AI_CVE</t>
        </is>
      </c>
      <c r="B2528" s="202" t="inlineStr">
        <is>
          <t>CVE-2021-37692</t>
        </is>
      </c>
      <c r="C2528" s="202" t="inlineStr">
        <is>
          <t>AI/ML Vulnerability: tensorflow (PyPI): Segfault on strings tensors with mistmatched dimensions, due to Go code | Segfault on strings tensors with mistmatched dimensions, due to Go code</t>
        </is>
      </c>
      <c r="D2528" s="202" t="n">
        <v>5</v>
      </c>
      <c r="E2528" s="202" t="inlineStr">
        <is>
          <t>LOW</t>
        </is>
      </c>
      <c r="F2528" s="202" t="n">
        <v>4</v>
      </c>
      <c r="G2528" s="202" t="n">
        <v>4</v>
      </c>
      <c r="H2528" s="202" t="inlineStr">
        <is>
          <t>MEDIUM</t>
        </is>
      </c>
      <c r="I2528" s="202" t="n">
        <v>21</v>
      </c>
      <c r="J2528" s="202" t="inlineStr">
        <is>
          <t>NO</t>
        </is>
      </c>
      <c r="K2528" s="202" t="inlineStr">
        <is>
          <t>https://osv.dev/vulnerability/GHSA-cmgw-8vpc-rc59</t>
        </is>
      </c>
      <c r="L2528" s="202" t="inlineStr">
        <is>
          <t>2026-02-04</t>
        </is>
      </c>
      <c r="M2528" s="202" t="inlineStr">
        <is>
          <t>UPDATE_PACKAGE</t>
        </is>
      </c>
      <c r="N2528" s="202" t="inlineStr"/>
      <c r="O2528" s="202" t="inlineStr">
        <is>
          <t>Update AI/ML library to patched version | Review model pipeline inputs/outputs</t>
        </is>
      </c>
      <c r="P2528" s="202" t="inlineStr">
        <is>
          <t>AI/ML Framework — see Huntr advisory</t>
        </is>
      </c>
      <c r="Q2528" s="202" t="inlineStr">
        <is>
          <t>P3</t>
        </is>
      </c>
      <c r="R2528" s="202" t="inlineStr">
        <is>
          <t>🔍 Investigate and apply appropriate controls</t>
        </is>
      </c>
      <c r="S2528" s="202" t="inlineStr">
        <is>
          <t>Huntr AI/ML security disclosure</t>
        </is>
      </c>
      <c r="T2528" s="202" t="n">
        <v>0</v>
      </c>
      <c r="U2528" s="202" t="n">
        <v>0</v>
      </c>
      <c r="V2528" s="202" t="inlineStr">
        <is>
          <t>T1195:Supply Chain Compromise</t>
        </is>
      </c>
      <c r="W2528" s="202" t="n">
        <v>2</v>
      </c>
      <c r="X2528" s="202" t="inlineStr">
        <is>
          <t>MEDIUM (52%)</t>
        </is>
      </c>
      <c r="Y2528" s="202" t="inlineStr">
        <is>
          <t>YES</t>
        </is>
      </c>
      <c r="Z2528" s="202" t="inlineStr">
        <is>
          <t>PATCH_AVAILABLE</t>
        </is>
      </c>
      <c r="AA2528" s="202" t="inlineStr">
        <is>
          <t>https://osv.dev/vulnerability/GHSA-cmgw-8vpc-rc59</t>
        </is>
      </c>
      <c r="AB2528" s="202" t="inlineStr">
        <is>
          <t>NONE</t>
        </is>
      </c>
      <c r="AC2528" s="202" t="n">
        <v>0</v>
      </c>
      <c r="AD2528" s="202" t="inlineStr"/>
    </row>
    <row r="2529">
      <c r="A2529" s="202" t="inlineStr">
        <is>
          <t>HUNTR_AI_CVE</t>
        </is>
      </c>
      <c r="B2529" s="202" t="inlineStr">
        <is>
          <t>CVE-2021-41222</t>
        </is>
      </c>
      <c r="C2529" s="202" t="inlineStr">
        <is>
          <t>AI/ML Vulnerability: tensorflow (PyPI): Segfault due to negative splits in `SplitV` | Segfault due to negative splits in `SplitV`</t>
        </is>
      </c>
      <c r="D2529" s="202" t="n">
        <v>5</v>
      </c>
      <c r="E2529" s="202" t="inlineStr">
        <is>
          <t>LOW</t>
        </is>
      </c>
      <c r="F2529" s="202" t="n">
        <v>4</v>
      </c>
      <c r="G2529" s="202" t="n">
        <v>4</v>
      </c>
      <c r="H2529" s="202" t="inlineStr">
        <is>
          <t>MEDIUM</t>
        </is>
      </c>
      <c r="I2529" s="202" t="n">
        <v>21</v>
      </c>
      <c r="J2529" s="202" t="inlineStr">
        <is>
          <t>NO</t>
        </is>
      </c>
      <c r="K2529" s="202" t="inlineStr">
        <is>
          <t>https://osv.dev/vulnerability/GHSA-cpf4-wx82-gxp6</t>
        </is>
      </c>
      <c r="L2529" s="202" t="inlineStr">
        <is>
          <t>2026-02-04</t>
        </is>
      </c>
      <c r="M2529" s="202" t="inlineStr">
        <is>
          <t>UPDATE_PACKAGE</t>
        </is>
      </c>
      <c r="N2529" s="202" t="inlineStr"/>
      <c r="O2529" s="202" t="inlineStr">
        <is>
          <t>Update AI/ML library to patched version | Review model pipeline inputs/outputs</t>
        </is>
      </c>
      <c r="P2529" s="202" t="inlineStr">
        <is>
          <t>AI/ML Framework — see Huntr advisory</t>
        </is>
      </c>
      <c r="Q2529" s="202" t="inlineStr">
        <is>
          <t>P3</t>
        </is>
      </c>
      <c r="R2529" s="202" t="inlineStr">
        <is>
          <t>🔍 Investigate and apply appropriate controls</t>
        </is>
      </c>
      <c r="S2529" s="202" t="inlineStr">
        <is>
          <t>Huntr AI/ML security disclosure</t>
        </is>
      </c>
      <c r="T2529" s="202" t="n">
        <v>0</v>
      </c>
      <c r="U2529" s="202" t="n">
        <v>0</v>
      </c>
      <c r="V2529" s="202" t="inlineStr">
        <is>
          <t>T1195:Supply Chain Compromise</t>
        </is>
      </c>
      <c r="W2529" s="202" t="n">
        <v>2</v>
      </c>
      <c r="X2529" s="202" t="inlineStr">
        <is>
          <t>MEDIUM (52%)</t>
        </is>
      </c>
      <c r="Y2529" s="202" t="inlineStr">
        <is>
          <t>YES</t>
        </is>
      </c>
      <c r="Z2529" s="202" t="inlineStr">
        <is>
          <t>PATCH_AVAILABLE</t>
        </is>
      </c>
      <c r="AA2529" s="202" t="inlineStr">
        <is>
          <t>https://osv.dev/vulnerability/GHSA-cpf4-wx82-gxp6</t>
        </is>
      </c>
      <c r="AB2529" s="202" t="inlineStr">
        <is>
          <t>NONE</t>
        </is>
      </c>
      <c r="AC2529" s="202" t="n">
        <v>0</v>
      </c>
      <c r="AD2529" s="202" t="inlineStr"/>
    </row>
    <row r="2530">
      <c r="A2530" s="202" t="inlineStr">
        <is>
          <t>HUNTR_AI_CVE</t>
        </is>
      </c>
      <c r="B2530" s="202" t="inlineStr">
        <is>
          <t>CVE-2021-41195</t>
        </is>
      </c>
      <c r="C2530" s="202" t="inlineStr">
        <is>
          <t>AI/ML Vulnerability: tensorflow (PyPI): Crash in `tf.math.segment_*` operations | Crash in `tf.math.segment_*` operations</t>
        </is>
      </c>
      <c r="D2530" s="202" t="n">
        <v>5</v>
      </c>
      <c r="E2530" s="202" t="inlineStr">
        <is>
          <t>LOW</t>
        </is>
      </c>
      <c r="F2530" s="202" t="n">
        <v>4</v>
      </c>
      <c r="G2530" s="202" t="n">
        <v>4</v>
      </c>
      <c r="H2530" s="202" t="inlineStr">
        <is>
          <t>MEDIUM</t>
        </is>
      </c>
      <c r="I2530" s="202" t="n">
        <v>21</v>
      </c>
      <c r="J2530" s="202" t="inlineStr">
        <is>
          <t>NO</t>
        </is>
      </c>
      <c r="K2530" s="202" t="inlineStr">
        <is>
          <t>https://osv.dev/vulnerability/GHSA-cq76-mxrc-vchh</t>
        </is>
      </c>
      <c r="L2530" s="202" t="inlineStr">
        <is>
          <t>2026-02-04</t>
        </is>
      </c>
      <c r="M2530" s="202" t="inlineStr">
        <is>
          <t>UPDATE_PACKAGE</t>
        </is>
      </c>
      <c r="N2530" s="202" t="inlineStr"/>
      <c r="O2530" s="202" t="inlineStr">
        <is>
          <t>Update AI/ML library to patched version | Review model pipeline inputs/outputs</t>
        </is>
      </c>
      <c r="P2530" s="202" t="inlineStr">
        <is>
          <t>AI/ML Framework — see Huntr advisory</t>
        </is>
      </c>
      <c r="Q2530" s="202" t="inlineStr">
        <is>
          <t>P3</t>
        </is>
      </c>
      <c r="R2530" s="202" t="inlineStr">
        <is>
          <t>🔍 Investigate and apply appropriate controls</t>
        </is>
      </c>
      <c r="S2530" s="202" t="inlineStr">
        <is>
          <t>Huntr AI/ML security disclosure</t>
        </is>
      </c>
      <c r="T2530" s="202" t="n">
        <v>0</v>
      </c>
      <c r="U2530" s="202" t="n">
        <v>0</v>
      </c>
      <c r="V2530" s="202" t="inlineStr">
        <is>
          <t>T1195:Supply Chain Compromise</t>
        </is>
      </c>
      <c r="W2530" s="202" t="n">
        <v>2</v>
      </c>
      <c r="X2530" s="202" t="inlineStr">
        <is>
          <t>MEDIUM (52%)</t>
        </is>
      </c>
      <c r="Y2530" s="202" t="inlineStr">
        <is>
          <t>YES</t>
        </is>
      </c>
      <c r="Z2530" s="202" t="inlineStr">
        <is>
          <t>PATCH_AVAILABLE</t>
        </is>
      </c>
      <c r="AA2530" s="202" t="inlineStr">
        <is>
          <t>https://osv.dev/vulnerability/GHSA-cq76-mxrc-vchh</t>
        </is>
      </c>
      <c r="AB2530" s="202" t="inlineStr">
        <is>
          <t>NONE</t>
        </is>
      </c>
      <c r="AC2530" s="202" t="n">
        <v>0</v>
      </c>
      <c r="AD2530" s="202" t="inlineStr"/>
    </row>
    <row r="2531">
      <c r="A2531" s="202" t="inlineStr">
        <is>
          <t>HUNTR_AI_CVE</t>
        </is>
      </c>
      <c r="B2531" s="202" t="inlineStr">
        <is>
          <t>CVE-2021-41221</t>
        </is>
      </c>
      <c r="C2531" s="202" t="inlineStr">
        <is>
          <t>AI/ML Vulnerability: tensorflow (PyPI): Access to invalid memory during shape inference in `Cudnn*` ops | Access to invalid memory during shape inference in `Cudnn*` ops</t>
        </is>
      </c>
      <c r="D2531" s="202" t="n">
        <v>5</v>
      </c>
      <c r="E2531" s="202" t="inlineStr">
        <is>
          <t>LOW</t>
        </is>
      </c>
      <c r="F2531" s="202" t="n">
        <v>4</v>
      </c>
      <c r="G2531" s="202" t="n">
        <v>4</v>
      </c>
      <c r="H2531" s="202" t="inlineStr">
        <is>
          <t>MEDIUM</t>
        </is>
      </c>
      <c r="I2531" s="202" t="n">
        <v>21</v>
      </c>
      <c r="J2531" s="202" t="inlineStr">
        <is>
          <t>NO</t>
        </is>
      </c>
      <c r="K2531" s="202" t="inlineStr">
        <is>
          <t>https://osv.dev/vulnerability/GHSA-cqv6-3phm-hcwx</t>
        </is>
      </c>
      <c r="L2531" s="202" t="inlineStr">
        <is>
          <t>2026-02-04</t>
        </is>
      </c>
      <c r="M2531" s="202" t="inlineStr">
        <is>
          <t>UPDATE_PACKAGE</t>
        </is>
      </c>
      <c r="N2531" s="202" t="inlineStr"/>
      <c r="O2531" s="202" t="inlineStr">
        <is>
          <t>Update AI/ML library to patched version | Review model pipeline inputs/outputs</t>
        </is>
      </c>
      <c r="P2531" s="202" t="inlineStr">
        <is>
          <t>AI/ML Framework — see Huntr advisory</t>
        </is>
      </c>
      <c r="Q2531" s="202" t="inlineStr">
        <is>
          <t>P3</t>
        </is>
      </c>
      <c r="R2531" s="202" t="inlineStr">
        <is>
          <t>🔍 Investigate and apply appropriate controls</t>
        </is>
      </c>
      <c r="S2531" s="202" t="inlineStr">
        <is>
          <t>Huntr AI/ML security disclosure</t>
        </is>
      </c>
      <c r="T2531" s="202" t="n">
        <v>0</v>
      </c>
      <c r="U2531" s="202" t="n">
        <v>0</v>
      </c>
      <c r="V2531" s="202" t="inlineStr">
        <is>
          <t>T1195:Supply Chain Compromise</t>
        </is>
      </c>
      <c r="W2531" s="202" t="n">
        <v>2</v>
      </c>
      <c r="X2531" s="202" t="inlineStr">
        <is>
          <t>MEDIUM (52%)</t>
        </is>
      </c>
      <c r="Y2531" s="202" t="inlineStr">
        <is>
          <t>YES</t>
        </is>
      </c>
      <c r="Z2531" s="202" t="inlineStr">
        <is>
          <t>PATCH_AVAILABLE</t>
        </is>
      </c>
      <c r="AA2531" s="202" t="inlineStr">
        <is>
          <t>https://osv.dev/vulnerability/GHSA-cqv6-3phm-hcwx</t>
        </is>
      </c>
      <c r="AB2531" s="202" t="inlineStr">
        <is>
          <t>NONE</t>
        </is>
      </c>
      <c r="AC2531" s="202" t="n">
        <v>0</v>
      </c>
      <c r="AD2531" s="202" t="inlineStr"/>
    </row>
    <row r="2532">
      <c r="A2532" s="200" t="inlineStr">
        <is>
          <t>HUNTR_AI_CVE</t>
        </is>
      </c>
      <c r="B2532" s="200" t="inlineStr">
        <is>
          <t>HUNTR-GHSA-cqvq-fvhr-v6hc</t>
        </is>
      </c>
      <c r="C2532" s="200" t="inlineStr">
        <is>
          <t>AI/ML Vulnerability: tensorflow (PyPI): `CHECK` failure in `SobolSample` via missing validation | `CHECK` failure in `SobolSample` via missing validation</t>
        </is>
      </c>
      <c r="D2532" s="200" t="n">
        <v>7.5</v>
      </c>
      <c r="E2532" s="200" t="inlineStr">
        <is>
          <t>HIGH</t>
        </is>
      </c>
      <c r="F2532" s="200" t="n">
        <v>6</v>
      </c>
      <c r="G2532" s="200" t="n">
        <v>6</v>
      </c>
      <c r="H2532" s="200" t="inlineStr">
        <is>
          <t>MEDIUM</t>
        </is>
      </c>
      <c r="I2532" s="200" t="n">
        <v>43.5</v>
      </c>
      <c r="J2532" s="200" t="inlineStr">
        <is>
          <t>NO</t>
        </is>
      </c>
      <c r="K2532" s="200" t="inlineStr">
        <is>
          <t>https://osv.dev/vulnerability/GHSA-cqvq-fvhr-v6hc</t>
        </is>
      </c>
      <c r="L2532" s="200" t="inlineStr">
        <is>
          <t>2024-12-04</t>
        </is>
      </c>
      <c r="M2532" s="200" t="inlineStr">
        <is>
          <t>UPDATE_PACKAGE</t>
        </is>
      </c>
      <c r="N2532" s="200" t="inlineStr"/>
      <c r="O2532" s="200" t="inlineStr">
        <is>
          <t>Update AI/ML library to patched version | Review model pipeline inputs/outputs</t>
        </is>
      </c>
      <c r="P2532" s="200" t="inlineStr">
        <is>
          <t>AI/ML Framework — see Huntr advisory</t>
        </is>
      </c>
      <c r="Q2532" s="200" t="inlineStr">
        <is>
          <t>P4</t>
        </is>
      </c>
      <c r="R2532" s="200" t="inlineStr">
        <is>
          <t>🔍 Investigate and apply appropriate controls</t>
        </is>
      </c>
      <c r="S2532" s="200" t="inlineStr">
        <is>
          <t>Huntr AI/ML security disclosure</t>
        </is>
      </c>
      <c r="T2532" s="200" t="n">
        <v>0</v>
      </c>
      <c r="U2532" s="200" t="n">
        <v>0</v>
      </c>
      <c r="V2532" s="200" t="inlineStr">
        <is>
          <t>T1195:Supply Chain Compromise</t>
        </is>
      </c>
      <c r="W2532" s="200" t="n">
        <v>1</v>
      </c>
      <c r="X2532" s="200" t="inlineStr">
        <is>
          <t>LOW (40%)</t>
        </is>
      </c>
      <c r="Y2532" s="200" t="inlineStr">
        <is>
          <t>NONE</t>
        </is>
      </c>
      <c r="Z2532" s="200" t="inlineStr">
        <is>
          <t>CHECK_VENDOR</t>
        </is>
      </c>
      <c r="AA2532" s="200" t="inlineStr">
        <is>
          <t>https://osv.dev/vulnerability/GHSA-cqvq-fvhr-v6hc</t>
        </is>
      </c>
      <c r="AB2532" s="200" t="inlineStr">
        <is>
          <t>NONE</t>
        </is>
      </c>
      <c r="AC2532" s="200" t="n">
        <v>0</v>
      </c>
      <c r="AD2532" s="200" t="inlineStr"/>
    </row>
    <row r="2533">
      <c r="A2533" s="202" t="inlineStr">
        <is>
          <t>HUNTR_AI_CVE</t>
        </is>
      </c>
      <c r="B2533" s="202" t="inlineStr">
        <is>
          <t>CVE-2021-29603</t>
        </is>
      </c>
      <c r="C2533" s="202" t="inlineStr">
        <is>
          <t>AI/ML Vulnerability: tensorflow (PyPI): Heap OOB write in TFLite | Heap OOB write in TFLite</t>
        </is>
      </c>
      <c r="D2533" s="202" t="n">
        <v>5</v>
      </c>
      <c r="E2533" s="202" t="inlineStr">
        <is>
          <t>LOW</t>
        </is>
      </c>
      <c r="F2533" s="202" t="n">
        <v>4</v>
      </c>
      <c r="G2533" s="202" t="n">
        <v>4</v>
      </c>
      <c r="H2533" s="202" t="inlineStr">
        <is>
          <t>MEDIUM</t>
        </is>
      </c>
      <c r="I2533" s="202" t="n">
        <v>21</v>
      </c>
      <c r="J2533" s="202" t="inlineStr">
        <is>
          <t>NO</t>
        </is>
      </c>
      <c r="K2533" s="202" t="inlineStr">
        <is>
          <t>https://osv.dev/vulnerability/GHSA-crch-j389-5f84</t>
        </is>
      </c>
      <c r="L2533" s="202" t="inlineStr">
        <is>
          <t>2026-02-04</t>
        </is>
      </c>
      <c r="M2533" s="202" t="inlineStr">
        <is>
          <t>UPDATE_PACKAGE</t>
        </is>
      </c>
      <c r="N2533" s="202" t="inlineStr"/>
      <c r="O2533" s="202" t="inlineStr">
        <is>
          <t>Update AI/ML library to patched version | Review model pipeline inputs/outputs</t>
        </is>
      </c>
      <c r="P2533" s="202" t="inlineStr">
        <is>
          <t>AI/ML Framework — see Huntr advisory</t>
        </is>
      </c>
      <c r="Q2533" s="202" t="inlineStr">
        <is>
          <t>P3</t>
        </is>
      </c>
      <c r="R2533" s="202" t="inlineStr">
        <is>
          <t>🔍 Investigate and apply appropriate controls</t>
        </is>
      </c>
      <c r="S2533" s="202" t="inlineStr">
        <is>
          <t>Huntr AI/ML security disclosure</t>
        </is>
      </c>
      <c r="T2533" s="202" t="n">
        <v>0</v>
      </c>
      <c r="U2533" s="202" t="n">
        <v>0</v>
      </c>
      <c r="V2533" s="202" t="inlineStr">
        <is>
          <t>T1195:Supply Chain Compromise</t>
        </is>
      </c>
      <c r="W2533" s="202" t="n">
        <v>2</v>
      </c>
      <c r="X2533" s="202" t="inlineStr">
        <is>
          <t>MEDIUM (52%)</t>
        </is>
      </c>
      <c r="Y2533" s="202" t="inlineStr">
        <is>
          <t>YES</t>
        </is>
      </c>
      <c r="Z2533" s="202" t="inlineStr">
        <is>
          <t>PATCH_AVAILABLE</t>
        </is>
      </c>
      <c r="AA2533" s="202" t="inlineStr">
        <is>
          <t>https://osv.dev/vulnerability/GHSA-crch-j389-5f84</t>
        </is>
      </c>
      <c r="AB2533" s="202" t="inlineStr">
        <is>
          <t>NONE</t>
        </is>
      </c>
      <c r="AC2533" s="202" t="n">
        <v>0</v>
      </c>
      <c r="AD2533" s="202" t="inlineStr"/>
    </row>
    <row r="2534">
      <c r="A2534" s="202" t="inlineStr">
        <is>
          <t>HUNTR_AI_CVE</t>
        </is>
      </c>
      <c r="B2534" s="202" t="inlineStr">
        <is>
          <t>CVE-2022-36003</t>
        </is>
      </c>
      <c r="C2534" s="202" t="inlineStr">
        <is>
          <t>AI/ML Vulnerability: tensorflow (PyPI): TensorFlow vulnerable to `CHECK` fail in `RandomPoissonV2` | TensorFlow vulnerable to `CHECK` fail in `RandomPoissonV2`</t>
        </is>
      </c>
      <c r="D2534" s="202" t="n">
        <v>5</v>
      </c>
      <c r="E2534" s="202" t="inlineStr">
        <is>
          <t>LOW</t>
        </is>
      </c>
      <c r="F2534" s="202" t="n">
        <v>4</v>
      </c>
      <c r="G2534" s="202" t="n">
        <v>4</v>
      </c>
      <c r="H2534" s="202" t="inlineStr">
        <is>
          <t>MEDIUM</t>
        </is>
      </c>
      <c r="I2534" s="202" t="n">
        <v>21</v>
      </c>
      <c r="J2534" s="202" t="inlineStr">
        <is>
          <t>NO</t>
        </is>
      </c>
      <c r="K2534" s="202" t="inlineStr">
        <is>
          <t>https://osv.dev/vulnerability/GHSA-cv2p-32v3-vhwq</t>
        </is>
      </c>
      <c r="L2534" s="202" t="inlineStr">
        <is>
          <t>2023-12-06</t>
        </is>
      </c>
      <c r="M2534" s="202" t="inlineStr">
        <is>
          <t>UPDATE_PACKAGE</t>
        </is>
      </c>
      <c r="N2534" s="202" t="inlineStr"/>
      <c r="O2534" s="202" t="inlineStr">
        <is>
          <t>Update AI/ML library to patched version | Review model pipeline inputs/outputs</t>
        </is>
      </c>
      <c r="P2534" s="202" t="inlineStr">
        <is>
          <t>AI/ML Framework — see Huntr advisory</t>
        </is>
      </c>
      <c r="Q2534" s="202" t="inlineStr">
        <is>
          <t>P3</t>
        </is>
      </c>
      <c r="R2534" s="202" t="inlineStr">
        <is>
          <t>🔍 Investigate and apply appropriate controls</t>
        </is>
      </c>
      <c r="S2534" s="202" t="inlineStr">
        <is>
          <t>Huntr AI/ML security disclosure</t>
        </is>
      </c>
      <c r="T2534" s="202" t="n">
        <v>0</v>
      </c>
      <c r="U2534" s="202" t="n">
        <v>0</v>
      </c>
      <c r="V2534" s="202" t="inlineStr">
        <is>
          <t>T1195:Supply Chain Compromise</t>
        </is>
      </c>
      <c r="W2534" s="202" t="n">
        <v>2</v>
      </c>
      <c r="X2534" s="202" t="inlineStr">
        <is>
          <t>MEDIUM (52%)</t>
        </is>
      </c>
      <c r="Y2534" s="202" t="inlineStr">
        <is>
          <t>YES</t>
        </is>
      </c>
      <c r="Z2534" s="202" t="inlineStr">
        <is>
          <t>PATCH_AVAILABLE</t>
        </is>
      </c>
      <c r="AA2534" s="202" t="inlineStr">
        <is>
          <t>https://osv.dev/vulnerability/GHSA-cv2p-32v3-vhwq</t>
        </is>
      </c>
      <c r="AB2534" s="202" t="inlineStr">
        <is>
          <t>NONE</t>
        </is>
      </c>
      <c r="AC2534" s="202" t="n">
        <v>0</v>
      </c>
      <c r="AD2534" s="202" t="inlineStr"/>
    </row>
    <row r="2535">
      <c r="A2535" s="202" t="inlineStr">
        <is>
          <t>HUNTR_AI_CVE</t>
        </is>
      </c>
      <c r="B2535" s="202" t="inlineStr">
        <is>
          <t>CVE-2021-41211</t>
        </is>
      </c>
      <c r="C2535" s="202" t="inlineStr">
        <is>
          <t>AI/ML Vulnerability: tensorflow (PyPI): Heap OOB in shape inference for `QuantizeV2` | Heap OOB in shape inference for `QuantizeV2`</t>
        </is>
      </c>
      <c r="D2535" s="202" t="n">
        <v>5</v>
      </c>
      <c r="E2535" s="202" t="inlineStr">
        <is>
          <t>LOW</t>
        </is>
      </c>
      <c r="F2535" s="202" t="n">
        <v>4</v>
      </c>
      <c r="G2535" s="202" t="n">
        <v>4</v>
      </c>
      <c r="H2535" s="202" t="inlineStr">
        <is>
          <t>MEDIUM</t>
        </is>
      </c>
      <c r="I2535" s="202" t="n">
        <v>21</v>
      </c>
      <c r="J2535" s="202" t="inlineStr">
        <is>
          <t>NO</t>
        </is>
      </c>
      <c r="K2535" s="202" t="inlineStr">
        <is>
          <t>https://osv.dev/vulnerability/GHSA-cvgx-3v3q-m36c</t>
        </is>
      </c>
      <c r="L2535" s="202" t="inlineStr">
        <is>
          <t>2026-02-04</t>
        </is>
      </c>
      <c r="M2535" s="202" t="inlineStr">
        <is>
          <t>UPDATE_PACKAGE</t>
        </is>
      </c>
      <c r="N2535" s="202" t="inlineStr"/>
      <c r="O2535" s="202" t="inlineStr">
        <is>
          <t>Update AI/ML library to patched version | Review model pipeline inputs/outputs</t>
        </is>
      </c>
      <c r="P2535" s="202" t="inlineStr">
        <is>
          <t>AI/ML Framework — see Huntr advisory</t>
        </is>
      </c>
      <c r="Q2535" s="202" t="inlineStr">
        <is>
          <t>P3</t>
        </is>
      </c>
      <c r="R2535" s="202" t="inlineStr">
        <is>
          <t>🔍 Investigate and apply appropriate controls</t>
        </is>
      </c>
      <c r="S2535" s="202" t="inlineStr">
        <is>
          <t>Huntr AI/ML security disclosure</t>
        </is>
      </c>
      <c r="T2535" s="202" t="n">
        <v>0</v>
      </c>
      <c r="U2535" s="202" t="n">
        <v>0</v>
      </c>
      <c r="V2535" s="202" t="inlineStr">
        <is>
          <t>T1195:Supply Chain Compromise</t>
        </is>
      </c>
      <c r="W2535" s="202" t="n">
        <v>2</v>
      </c>
      <c r="X2535" s="202" t="inlineStr">
        <is>
          <t>MEDIUM (52%)</t>
        </is>
      </c>
      <c r="Y2535" s="202" t="inlineStr">
        <is>
          <t>YES</t>
        </is>
      </c>
      <c r="Z2535" s="202" t="inlineStr">
        <is>
          <t>PATCH_AVAILABLE</t>
        </is>
      </c>
      <c r="AA2535" s="202" t="inlineStr">
        <is>
          <t>https://osv.dev/vulnerability/GHSA-cvgx-3v3q-m36c</t>
        </is>
      </c>
      <c r="AB2535" s="202" t="inlineStr">
        <is>
          <t>NONE</t>
        </is>
      </c>
      <c r="AC2535" s="202" t="n">
        <v>0</v>
      </c>
      <c r="AD2535" s="202" t="inlineStr"/>
    </row>
    <row r="2536">
      <c r="A2536" s="202" t="inlineStr">
        <is>
          <t>HUNTR_AI_CVE</t>
        </is>
      </c>
      <c r="B2536" s="202" t="inlineStr">
        <is>
          <t>CVE-2020-15211</t>
        </is>
      </c>
      <c r="C2536" s="202" t="inlineStr">
        <is>
          <t>AI/ML Vulnerability: tensorflow (PyPI): Out of bounds access in tensorflow-lite | Out of bounds access in tensorflow-lite</t>
        </is>
      </c>
      <c r="D2536" s="202" t="n">
        <v>5</v>
      </c>
      <c r="E2536" s="202" t="inlineStr">
        <is>
          <t>LOW</t>
        </is>
      </c>
      <c r="F2536" s="202" t="n">
        <v>4</v>
      </c>
      <c r="G2536" s="202" t="n">
        <v>4</v>
      </c>
      <c r="H2536" s="202" t="inlineStr">
        <is>
          <t>MEDIUM</t>
        </is>
      </c>
      <c r="I2536" s="202" t="n">
        <v>21</v>
      </c>
      <c r="J2536" s="202" t="inlineStr">
        <is>
          <t>NO</t>
        </is>
      </c>
      <c r="K2536" s="202" t="inlineStr">
        <is>
          <t>https://osv.dev/vulnerability/GHSA-cvpc-8phh-8f45</t>
        </is>
      </c>
      <c r="L2536" s="202" t="inlineStr">
        <is>
          <t>2026-02-04</t>
        </is>
      </c>
      <c r="M2536" s="202" t="inlineStr">
        <is>
          <t>UPDATE_PACKAGE</t>
        </is>
      </c>
      <c r="N2536" s="202" t="inlineStr"/>
      <c r="O2536" s="202" t="inlineStr">
        <is>
          <t>Update AI/ML library to patched version | Review model pipeline inputs/outputs</t>
        </is>
      </c>
      <c r="P2536" s="202" t="inlineStr">
        <is>
          <t>AI/ML Framework — see Huntr advisory</t>
        </is>
      </c>
      <c r="Q2536" s="202" t="inlineStr">
        <is>
          <t>P3</t>
        </is>
      </c>
      <c r="R2536" s="202" t="inlineStr">
        <is>
          <t>🔍 Investigate and apply appropriate controls</t>
        </is>
      </c>
      <c r="S2536" s="202" t="inlineStr">
        <is>
          <t>Huntr AI/ML security disclosure</t>
        </is>
      </c>
      <c r="T2536" s="202" t="n">
        <v>0</v>
      </c>
      <c r="U2536" s="202" t="n">
        <v>0</v>
      </c>
      <c r="V2536" s="202" t="inlineStr">
        <is>
          <t>T1195:Supply Chain Compromise</t>
        </is>
      </c>
      <c r="W2536" s="202" t="n">
        <v>2</v>
      </c>
      <c r="X2536" s="202" t="inlineStr">
        <is>
          <t>MEDIUM (52%)</t>
        </is>
      </c>
      <c r="Y2536" s="202" t="inlineStr">
        <is>
          <t>YES</t>
        </is>
      </c>
      <c r="Z2536" s="202" t="inlineStr">
        <is>
          <t>PATCH_AVAILABLE</t>
        </is>
      </c>
      <c r="AA2536" s="202" t="inlineStr">
        <is>
          <t>https://osv.dev/vulnerability/GHSA-cvpc-8phh-8f45</t>
        </is>
      </c>
      <c r="AB2536" s="202" t="inlineStr">
        <is>
          <t>NONE</t>
        </is>
      </c>
      <c r="AC2536" s="202" t="n">
        <v>0</v>
      </c>
      <c r="AD2536" s="202" t="inlineStr"/>
    </row>
    <row r="2537">
      <c r="A2537" s="202" t="inlineStr">
        <is>
          <t>HUNTR_AI_CVE</t>
        </is>
      </c>
      <c r="B2537" s="202" t="inlineStr">
        <is>
          <t>CVE-2022-29202</t>
        </is>
      </c>
      <c r="C2537" s="202" t="inlineStr">
        <is>
          <t>AI/ML Vulnerability: tensorflow (PyPI): Denial of service in `tf.ragged.constant` due to lack of validation | Denial of service in `tf.ragged.constant` due to lack of validation</t>
        </is>
      </c>
      <c r="D2537" s="202" t="n">
        <v>5</v>
      </c>
      <c r="E2537" s="202" t="inlineStr">
        <is>
          <t>LOW</t>
        </is>
      </c>
      <c r="F2537" s="202" t="n">
        <v>4</v>
      </c>
      <c r="G2537" s="202" t="n">
        <v>4</v>
      </c>
      <c r="H2537" s="202" t="inlineStr">
        <is>
          <t>MEDIUM</t>
        </is>
      </c>
      <c r="I2537" s="202" t="n">
        <v>21</v>
      </c>
      <c r="J2537" s="202" t="inlineStr">
        <is>
          <t>NO</t>
        </is>
      </c>
      <c r="K2537" s="202" t="inlineStr">
        <is>
          <t>https://osv.dev/vulnerability/GHSA-cwpm-f78v-7m5c</t>
        </is>
      </c>
      <c r="L2537" s="202" t="inlineStr">
        <is>
          <t>2024-02-16</t>
        </is>
      </c>
      <c r="M2537" s="202" t="inlineStr">
        <is>
          <t>UPDATE_PACKAGE</t>
        </is>
      </c>
      <c r="N2537" s="202" t="inlineStr"/>
      <c r="O2537" s="202" t="inlineStr">
        <is>
          <t>Update AI/ML library to patched version | Review model pipeline inputs/outputs</t>
        </is>
      </c>
      <c r="P2537" s="202" t="inlineStr">
        <is>
          <t>AI/ML Framework — see Huntr advisory</t>
        </is>
      </c>
      <c r="Q2537" s="202" t="inlineStr">
        <is>
          <t>P3</t>
        </is>
      </c>
      <c r="R2537" s="202" t="inlineStr">
        <is>
          <t>🔍 Investigate and apply appropriate controls</t>
        </is>
      </c>
      <c r="S2537" s="202" t="inlineStr">
        <is>
          <t>Huntr AI/ML security disclosure</t>
        </is>
      </c>
      <c r="T2537" s="202" t="n">
        <v>0</v>
      </c>
      <c r="U2537" s="202" t="n">
        <v>0</v>
      </c>
      <c r="V2537" s="202" t="inlineStr">
        <is>
          <t>T1195:Supply Chain Compromise</t>
        </is>
      </c>
      <c r="W2537" s="202" t="n">
        <v>2</v>
      </c>
      <c r="X2537" s="202" t="inlineStr">
        <is>
          <t>MEDIUM (52%)</t>
        </is>
      </c>
      <c r="Y2537" s="202" t="inlineStr">
        <is>
          <t>YES</t>
        </is>
      </c>
      <c r="Z2537" s="202" t="inlineStr">
        <is>
          <t>PATCH_AVAILABLE</t>
        </is>
      </c>
      <c r="AA2537" s="202" t="inlineStr">
        <is>
          <t>https://osv.dev/vulnerability/GHSA-cwpm-f78v-7m5c</t>
        </is>
      </c>
      <c r="AB2537" s="202" t="inlineStr">
        <is>
          <t>NONE</t>
        </is>
      </c>
      <c r="AC2537" s="202" t="n">
        <v>0</v>
      </c>
      <c r="AD2537" s="202" t="inlineStr"/>
    </row>
    <row r="2538">
      <c r="A2538" s="202" t="inlineStr">
        <is>
          <t>HUNTR_AI_CVE</t>
        </is>
      </c>
      <c r="B2538" s="202" t="inlineStr">
        <is>
          <t>CVE-2021-29591</t>
        </is>
      </c>
      <c r="C2538" s="202" t="inlineStr">
        <is>
          <t>AI/ML Vulnerability: tensorflow (PyPI): Stack overflow due to looping TFLite subgraph | Stack overflow due to looping TFLite subgraph</t>
        </is>
      </c>
      <c r="D2538" s="202" t="n">
        <v>5</v>
      </c>
      <c r="E2538" s="202" t="inlineStr">
        <is>
          <t>LOW</t>
        </is>
      </c>
      <c r="F2538" s="202" t="n">
        <v>4</v>
      </c>
      <c r="G2538" s="202" t="n">
        <v>4</v>
      </c>
      <c r="H2538" s="202" t="inlineStr">
        <is>
          <t>MEDIUM</t>
        </is>
      </c>
      <c r="I2538" s="202" t="n">
        <v>21</v>
      </c>
      <c r="J2538" s="202" t="inlineStr">
        <is>
          <t>NO</t>
        </is>
      </c>
      <c r="K2538" s="202" t="inlineStr">
        <is>
          <t>https://osv.dev/vulnerability/GHSA-cwv3-863g-39vx</t>
        </is>
      </c>
      <c r="L2538" s="202" t="inlineStr">
        <is>
          <t>2026-02-04</t>
        </is>
      </c>
      <c r="M2538" s="202" t="inlineStr">
        <is>
          <t>UPDATE_PACKAGE</t>
        </is>
      </c>
      <c r="N2538" s="202" t="inlineStr"/>
      <c r="O2538" s="202" t="inlineStr">
        <is>
          <t>Update AI/ML library to patched version | Review model pipeline inputs/outputs</t>
        </is>
      </c>
      <c r="P2538" s="202" t="inlineStr">
        <is>
          <t>AI/ML Framework — see Huntr advisory</t>
        </is>
      </c>
      <c r="Q2538" s="202" t="inlineStr">
        <is>
          <t>P3</t>
        </is>
      </c>
      <c r="R2538" s="202" t="inlineStr">
        <is>
          <t>🔍 Investigate and apply appropriate controls</t>
        </is>
      </c>
      <c r="S2538" s="202" t="inlineStr">
        <is>
          <t>Huntr AI/ML security disclosure</t>
        </is>
      </c>
      <c r="T2538" s="202" t="n">
        <v>0</v>
      </c>
      <c r="U2538" s="202" t="n">
        <v>0</v>
      </c>
      <c r="V2538" s="202" t="inlineStr">
        <is>
          <t>T1195:Supply Chain Compromise</t>
        </is>
      </c>
      <c r="W2538" s="202" t="n">
        <v>2</v>
      </c>
      <c r="X2538" s="202" t="inlineStr">
        <is>
          <t>MEDIUM (52%)</t>
        </is>
      </c>
      <c r="Y2538" s="202" t="inlineStr">
        <is>
          <t>YES</t>
        </is>
      </c>
      <c r="Z2538" s="202" t="inlineStr">
        <is>
          <t>PATCH_AVAILABLE</t>
        </is>
      </c>
      <c r="AA2538" s="202" t="inlineStr">
        <is>
          <t>https://osv.dev/vulnerability/GHSA-cwv3-863g-39vx</t>
        </is>
      </c>
      <c r="AB2538" s="202" t="inlineStr">
        <is>
          <t>NONE</t>
        </is>
      </c>
      <c r="AC2538" s="202" t="n">
        <v>0</v>
      </c>
      <c r="AD2538" s="202" t="inlineStr"/>
    </row>
    <row r="2539">
      <c r="A2539" s="202" t="inlineStr">
        <is>
          <t>HUNTR_AI_CVE</t>
        </is>
      </c>
      <c r="B2539" s="202" t="inlineStr">
        <is>
          <t>CVE-2022-21737</t>
        </is>
      </c>
      <c r="C2539" s="202" t="inlineStr">
        <is>
          <t>AI/ML Vulnerability: tensorflow (PyPI): Assertion failure based denial of service in Tensorflow | Assertion failure based denial of service in Tensorflow</t>
        </is>
      </c>
      <c r="D2539" s="202" t="n">
        <v>5</v>
      </c>
      <c r="E2539" s="202" t="inlineStr">
        <is>
          <t>LOW</t>
        </is>
      </c>
      <c r="F2539" s="202" t="n">
        <v>4</v>
      </c>
      <c r="G2539" s="202" t="n">
        <v>4</v>
      </c>
      <c r="H2539" s="202" t="inlineStr">
        <is>
          <t>MEDIUM</t>
        </is>
      </c>
      <c r="I2539" s="202" t="n">
        <v>21</v>
      </c>
      <c r="J2539" s="202" t="inlineStr">
        <is>
          <t>NO</t>
        </is>
      </c>
      <c r="K2539" s="202" t="inlineStr">
        <is>
          <t>https://osv.dev/vulnerability/GHSA-f2vv-v9cg-qhh7</t>
        </is>
      </c>
      <c r="L2539" s="202" t="inlineStr">
        <is>
          <t>2024-11-13</t>
        </is>
      </c>
      <c r="M2539" s="202" t="inlineStr">
        <is>
          <t>UPDATE_PACKAGE</t>
        </is>
      </c>
      <c r="N2539" s="202" t="inlineStr"/>
      <c r="O2539" s="202" t="inlineStr">
        <is>
          <t>Update AI/ML library to patched version | Review model pipeline inputs/outputs</t>
        </is>
      </c>
      <c r="P2539" s="202" t="inlineStr">
        <is>
          <t>AI/ML Framework — see Huntr advisory</t>
        </is>
      </c>
      <c r="Q2539" s="202" t="inlineStr">
        <is>
          <t>P3</t>
        </is>
      </c>
      <c r="R2539" s="202" t="inlineStr">
        <is>
          <t>🔍 Investigate and apply appropriate controls</t>
        </is>
      </c>
      <c r="S2539" s="202" t="inlineStr">
        <is>
          <t>Huntr AI/ML security disclosure</t>
        </is>
      </c>
      <c r="T2539" s="202" t="n">
        <v>0</v>
      </c>
      <c r="U2539" s="202" t="n">
        <v>0</v>
      </c>
      <c r="V2539" s="202" t="inlineStr">
        <is>
          <t>T1195:Supply Chain Compromise</t>
        </is>
      </c>
      <c r="W2539" s="202" t="n">
        <v>2</v>
      </c>
      <c r="X2539" s="202" t="inlineStr">
        <is>
          <t>MEDIUM (52%)</t>
        </is>
      </c>
      <c r="Y2539" s="202" t="inlineStr">
        <is>
          <t>YES</t>
        </is>
      </c>
      <c r="Z2539" s="202" t="inlineStr">
        <is>
          <t>PATCH_AVAILABLE</t>
        </is>
      </c>
      <c r="AA2539" s="202" t="inlineStr">
        <is>
          <t>https://osv.dev/vulnerability/GHSA-f2vv-v9cg-qhh7</t>
        </is>
      </c>
      <c r="AB2539" s="202" t="inlineStr">
        <is>
          <t>NONE</t>
        </is>
      </c>
      <c r="AC2539" s="202" t="n">
        <v>0</v>
      </c>
      <c r="AD2539" s="202" t="inlineStr"/>
    </row>
    <row r="2540">
      <c r="A2540" s="202" t="inlineStr">
        <is>
          <t>HUNTR_AI_CVE</t>
        </is>
      </c>
      <c r="B2540" s="202" t="inlineStr">
        <is>
          <t>CVE-2022-41897</t>
        </is>
      </c>
      <c r="C2540" s="202" t="inlineStr">
        <is>
          <t>AI/ML Vulnerability: tensorflow (PyPI): `FractionalMaxPoolGrad` Heap out of bounds read | `FractionalMaxPoolGrad` Heap out of bounds read</t>
        </is>
      </c>
      <c r="D2540" s="202" t="n">
        <v>5</v>
      </c>
      <c r="E2540" s="202" t="inlineStr">
        <is>
          <t>LOW</t>
        </is>
      </c>
      <c r="F2540" s="202" t="n">
        <v>4</v>
      </c>
      <c r="G2540" s="202" t="n">
        <v>4</v>
      </c>
      <c r="H2540" s="202" t="inlineStr">
        <is>
          <t>MEDIUM</t>
        </is>
      </c>
      <c r="I2540" s="202" t="n">
        <v>21</v>
      </c>
      <c r="J2540" s="202" t="inlineStr">
        <is>
          <t>NO</t>
        </is>
      </c>
      <c r="K2540" s="202" t="inlineStr">
        <is>
          <t>https://osv.dev/vulnerability/GHSA-f2w8-jw48-fr7j</t>
        </is>
      </c>
      <c r="L2540" s="202" t="inlineStr">
        <is>
          <t>2023-12-06</t>
        </is>
      </c>
      <c r="M2540" s="202" t="inlineStr">
        <is>
          <t>UPDATE_PACKAGE</t>
        </is>
      </c>
      <c r="N2540" s="202" t="inlineStr"/>
      <c r="O2540" s="202" t="inlineStr">
        <is>
          <t>Update AI/ML library to patched version | Review model pipeline inputs/outputs</t>
        </is>
      </c>
      <c r="P2540" s="202" t="inlineStr">
        <is>
          <t>AI/ML Framework — see Huntr advisory</t>
        </is>
      </c>
      <c r="Q2540" s="202" t="inlineStr">
        <is>
          <t>P3</t>
        </is>
      </c>
      <c r="R2540" s="202" t="inlineStr">
        <is>
          <t>🔍 Investigate and apply appropriate controls</t>
        </is>
      </c>
      <c r="S2540" s="202" t="inlineStr">
        <is>
          <t>Huntr AI/ML security disclosure</t>
        </is>
      </c>
      <c r="T2540" s="202" t="n">
        <v>0</v>
      </c>
      <c r="U2540" s="202" t="n">
        <v>0</v>
      </c>
      <c r="V2540" s="202" t="inlineStr">
        <is>
          <t>T1195:Supply Chain Compromise</t>
        </is>
      </c>
      <c r="W2540" s="202" t="n">
        <v>2</v>
      </c>
      <c r="X2540" s="202" t="inlineStr">
        <is>
          <t>MEDIUM (52%)</t>
        </is>
      </c>
      <c r="Y2540" s="202" t="inlineStr">
        <is>
          <t>YES</t>
        </is>
      </c>
      <c r="Z2540" s="202" t="inlineStr">
        <is>
          <t>PATCH_AVAILABLE</t>
        </is>
      </c>
      <c r="AA2540" s="202" t="inlineStr">
        <is>
          <t>https://osv.dev/vulnerability/GHSA-f2w8-jw48-fr7j</t>
        </is>
      </c>
      <c r="AB2540" s="202" t="inlineStr">
        <is>
          <t>NONE</t>
        </is>
      </c>
      <c r="AC2540" s="202" t="n">
        <v>0</v>
      </c>
      <c r="AD2540" s="202" t="inlineStr"/>
    </row>
    <row r="2541">
      <c r="A2541" s="202" t="inlineStr">
        <is>
          <t>HUNTR_AI_CVE</t>
        </is>
      </c>
      <c r="B2541" s="202" t="inlineStr">
        <is>
          <t>CVE-2023-25801</t>
        </is>
      </c>
      <c r="C2541" s="202" t="inlineStr">
        <is>
          <t>AI/ML Vulnerability: tensorflow (PyPI): TensorFlow has double free in Fractional(Max/Avg)Pool | TensorFlow has double free in Fractional(Max/Avg)Pool</t>
        </is>
      </c>
      <c r="D2541" s="202" t="n">
        <v>5</v>
      </c>
      <c r="E2541" s="202" t="inlineStr">
        <is>
          <t>LOW</t>
        </is>
      </c>
      <c r="F2541" s="202" t="n">
        <v>4</v>
      </c>
      <c r="G2541" s="202" t="n">
        <v>4</v>
      </c>
      <c r="H2541" s="202" t="inlineStr">
        <is>
          <t>MEDIUM</t>
        </is>
      </c>
      <c r="I2541" s="202" t="n">
        <v>21</v>
      </c>
      <c r="J2541" s="202" t="inlineStr">
        <is>
          <t>NO</t>
        </is>
      </c>
      <c r="K2541" s="202" t="inlineStr">
        <is>
          <t>https://osv.dev/vulnerability/GHSA-f49c-87jh-g47q</t>
        </is>
      </c>
      <c r="L2541" s="202" t="inlineStr">
        <is>
          <t>2023-12-06</t>
        </is>
      </c>
      <c r="M2541" s="202" t="inlineStr">
        <is>
          <t>UPDATE_PACKAGE</t>
        </is>
      </c>
      <c r="N2541" s="202" t="inlineStr"/>
      <c r="O2541" s="202" t="inlineStr">
        <is>
          <t>Update AI/ML library to patched version | Review model pipeline inputs/outputs</t>
        </is>
      </c>
      <c r="P2541" s="202" t="inlineStr">
        <is>
          <t>AI/ML Framework — see Huntr advisory</t>
        </is>
      </c>
      <c r="Q2541" s="202" t="inlineStr">
        <is>
          <t>P3</t>
        </is>
      </c>
      <c r="R2541" s="202" t="inlineStr">
        <is>
          <t>🔍 Investigate and apply appropriate controls</t>
        </is>
      </c>
      <c r="S2541" s="202" t="inlineStr">
        <is>
          <t>Huntr AI/ML security disclosure</t>
        </is>
      </c>
      <c r="T2541" s="202" t="n">
        <v>0</v>
      </c>
      <c r="U2541" s="202" t="n">
        <v>0</v>
      </c>
      <c r="V2541" s="202" t="inlineStr">
        <is>
          <t>T1195:Supply Chain Compromise</t>
        </is>
      </c>
      <c r="W2541" s="202" t="n">
        <v>2</v>
      </c>
      <c r="X2541" s="202" t="inlineStr">
        <is>
          <t>MEDIUM (52%)</t>
        </is>
      </c>
      <c r="Y2541" s="202" t="inlineStr">
        <is>
          <t>YES</t>
        </is>
      </c>
      <c r="Z2541" s="202" t="inlineStr">
        <is>
          <t>PATCH_AVAILABLE</t>
        </is>
      </c>
      <c r="AA2541" s="202" t="inlineStr">
        <is>
          <t>https://osv.dev/vulnerability/GHSA-f49c-87jh-g47q</t>
        </is>
      </c>
      <c r="AB2541" s="202" t="inlineStr">
        <is>
          <t>NONE</t>
        </is>
      </c>
      <c r="AC2541" s="202" t="n">
        <v>0</v>
      </c>
      <c r="AD2541" s="202" t="inlineStr"/>
    </row>
    <row r="2542">
      <c r="A2542" s="202" t="inlineStr">
        <is>
          <t>HUNTR_AI_CVE</t>
        </is>
      </c>
      <c r="B2542" s="202" t="inlineStr">
        <is>
          <t>CVE-2022-29209</t>
        </is>
      </c>
      <c r="C2542" s="202" t="inlineStr">
        <is>
          <t>AI/ML Vulnerability: tensorflow (PyPI): Type confusion leading to `CHECK`-failure based denial of service in TensorFlow | Type confusion leading to `CHECK`-failure based denial of service in TensorFlow</t>
        </is>
      </c>
      <c r="D2542" s="202" t="n">
        <v>5</v>
      </c>
      <c r="E2542" s="202" t="inlineStr">
        <is>
          <t>LOW</t>
        </is>
      </c>
      <c r="F2542" s="202" t="n">
        <v>4</v>
      </c>
      <c r="G2542" s="202" t="n">
        <v>4</v>
      </c>
      <c r="H2542" s="202" t="inlineStr">
        <is>
          <t>MEDIUM</t>
        </is>
      </c>
      <c r="I2542" s="202" t="n">
        <v>21</v>
      </c>
      <c r="J2542" s="202" t="inlineStr">
        <is>
          <t>NO</t>
        </is>
      </c>
      <c r="K2542" s="202" t="inlineStr">
        <is>
          <t>https://osv.dev/vulnerability/GHSA-f4rr-5m7v-wxcw</t>
        </is>
      </c>
      <c r="L2542" s="202" t="inlineStr">
        <is>
          <t>2023-12-06</t>
        </is>
      </c>
      <c r="M2542" s="202" t="inlineStr">
        <is>
          <t>UPDATE_PACKAGE</t>
        </is>
      </c>
      <c r="N2542" s="202" t="inlineStr"/>
      <c r="O2542" s="202" t="inlineStr">
        <is>
          <t>Update AI/ML library to patched version | Review model pipeline inputs/outputs</t>
        </is>
      </c>
      <c r="P2542" s="202" t="inlineStr">
        <is>
          <t>AI/ML Framework — see Huntr advisory</t>
        </is>
      </c>
      <c r="Q2542" s="202" t="inlineStr">
        <is>
          <t>P3</t>
        </is>
      </c>
      <c r="R2542" s="202" t="inlineStr">
        <is>
          <t>🔍 Investigate and apply appropriate controls</t>
        </is>
      </c>
      <c r="S2542" s="202" t="inlineStr">
        <is>
          <t>Huntr AI/ML security disclosure</t>
        </is>
      </c>
      <c r="T2542" s="202" t="n">
        <v>0</v>
      </c>
      <c r="U2542" s="202" t="n">
        <v>0</v>
      </c>
      <c r="V2542" s="202" t="inlineStr">
        <is>
          <t>T1195:Supply Chain Compromise</t>
        </is>
      </c>
      <c r="W2542" s="202" t="n">
        <v>2</v>
      </c>
      <c r="X2542" s="202" t="inlineStr">
        <is>
          <t>MEDIUM (52%)</t>
        </is>
      </c>
      <c r="Y2542" s="202" t="inlineStr">
        <is>
          <t>YES</t>
        </is>
      </c>
      <c r="Z2542" s="202" t="inlineStr">
        <is>
          <t>PATCH_AVAILABLE</t>
        </is>
      </c>
      <c r="AA2542" s="202" t="inlineStr">
        <is>
          <t>https://osv.dev/vulnerability/GHSA-f4rr-5m7v-wxcw</t>
        </is>
      </c>
      <c r="AB2542" s="202" t="inlineStr">
        <is>
          <t>NONE</t>
        </is>
      </c>
      <c r="AC2542" s="202" t="n">
        <v>0</v>
      </c>
      <c r="AD2542" s="202" t="inlineStr"/>
    </row>
    <row r="2543">
      <c r="A2543" s="202" t="inlineStr">
        <is>
          <t>HUNTR_AI_CVE</t>
        </is>
      </c>
      <c r="B2543" s="202" t="inlineStr">
        <is>
          <t>CVE-2022-35934</t>
        </is>
      </c>
      <c r="C2543" s="202" t="inlineStr">
        <is>
          <t>AI/ML Vulnerability: tensorflow (PyPI): TensorFlow vulnerable to `CHECK` failure in tf.reshape via overflows | TensorFlow vulnerable to `CHECK` failure in tf.reshape via overflows</t>
        </is>
      </c>
      <c r="D2543" s="202" t="n">
        <v>5</v>
      </c>
      <c r="E2543" s="202" t="inlineStr">
        <is>
          <t>LOW</t>
        </is>
      </c>
      <c r="F2543" s="202" t="n">
        <v>4</v>
      </c>
      <c r="G2543" s="202" t="n">
        <v>4</v>
      </c>
      <c r="H2543" s="202" t="inlineStr">
        <is>
          <t>MEDIUM</t>
        </is>
      </c>
      <c r="I2543" s="202" t="n">
        <v>21</v>
      </c>
      <c r="J2543" s="202" t="inlineStr">
        <is>
          <t>NO</t>
        </is>
      </c>
      <c r="K2543" s="202" t="inlineStr">
        <is>
          <t>https://osv.dev/vulnerability/GHSA-f4w6-h4f5-wx45</t>
        </is>
      </c>
      <c r="L2543" s="202" t="inlineStr">
        <is>
          <t>2023-12-06</t>
        </is>
      </c>
      <c r="M2543" s="202" t="inlineStr">
        <is>
          <t>UPDATE_PACKAGE</t>
        </is>
      </c>
      <c r="N2543" s="202" t="inlineStr"/>
      <c r="O2543" s="202" t="inlineStr">
        <is>
          <t>Update AI/ML library to patched version | Review model pipeline inputs/outputs</t>
        </is>
      </c>
      <c r="P2543" s="202" t="inlineStr">
        <is>
          <t>AI/ML Framework — see Huntr advisory</t>
        </is>
      </c>
      <c r="Q2543" s="202" t="inlineStr">
        <is>
          <t>P3</t>
        </is>
      </c>
      <c r="R2543" s="202" t="inlineStr">
        <is>
          <t>🔍 Investigate and apply appropriate controls</t>
        </is>
      </c>
      <c r="S2543" s="202" t="inlineStr">
        <is>
          <t>Huntr AI/ML security disclosure</t>
        </is>
      </c>
      <c r="T2543" s="202" t="n">
        <v>0</v>
      </c>
      <c r="U2543" s="202" t="n">
        <v>0</v>
      </c>
      <c r="V2543" s="202" t="inlineStr">
        <is>
          <t>T1195:Supply Chain Compromise</t>
        </is>
      </c>
      <c r="W2543" s="202" t="n">
        <v>2</v>
      </c>
      <c r="X2543" s="202" t="inlineStr">
        <is>
          <t>MEDIUM (52%)</t>
        </is>
      </c>
      <c r="Y2543" s="202" t="inlineStr">
        <is>
          <t>YES</t>
        </is>
      </c>
      <c r="Z2543" s="202" t="inlineStr">
        <is>
          <t>PATCH_AVAILABLE</t>
        </is>
      </c>
      <c r="AA2543" s="202" t="inlineStr">
        <is>
          <t>https://osv.dev/vulnerability/GHSA-f4w6-h4f5-wx45</t>
        </is>
      </c>
      <c r="AB2543" s="202" t="inlineStr">
        <is>
          <t>NONE</t>
        </is>
      </c>
      <c r="AC2543" s="202" t="n">
        <v>0</v>
      </c>
      <c r="AD2543" s="202" t="inlineStr"/>
    </row>
    <row r="2544">
      <c r="A2544" s="202" t="inlineStr">
        <is>
          <t>HUNTR_AI_CVE</t>
        </is>
      </c>
      <c r="B2544" s="202" t="inlineStr">
        <is>
          <t>CVE-2021-41223</t>
        </is>
      </c>
      <c r="C2544" s="202" t="inlineStr">
        <is>
          <t>AI/ML Vulnerability: tensorflow (PyPI): Heap OOB in `FusedBatchNorm` kernels | Heap OOB in `FusedBatchNorm` kernels</t>
        </is>
      </c>
      <c r="D2544" s="202" t="n">
        <v>5</v>
      </c>
      <c r="E2544" s="202" t="inlineStr">
        <is>
          <t>LOW</t>
        </is>
      </c>
      <c r="F2544" s="202" t="n">
        <v>4</v>
      </c>
      <c r="G2544" s="202" t="n">
        <v>4</v>
      </c>
      <c r="H2544" s="202" t="inlineStr">
        <is>
          <t>MEDIUM</t>
        </is>
      </c>
      <c r="I2544" s="202" t="n">
        <v>21</v>
      </c>
      <c r="J2544" s="202" t="inlineStr">
        <is>
          <t>NO</t>
        </is>
      </c>
      <c r="K2544" s="202" t="inlineStr">
        <is>
          <t>https://osv.dev/vulnerability/GHSA-f54p-f6jp-4rhr</t>
        </is>
      </c>
      <c r="L2544" s="202" t="inlineStr">
        <is>
          <t>2026-02-04</t>
        </is>
      </c>
      <c r="M2544" s="202" t="inlineStr">
        <is>
          <t>UPDATE_PACKAGE</t>
        </is>
      </c>
      <c r="N2544" s="202" t="inlineStr"/>
      <c r="O2544" s="202" t="inlineStr">
        <is>
          <t>Update AI/ML library to patched version | Review model pipeline inputs/outputs</t>
        </is>
      </c>
      <c r="P2544" s="202" t="inlineStr">
        <is>
          <t>AI/ML Framework — see Huntr advisory</t>
        </is>
      </c>
      <c r="Q2544" s="202" t="inlineStr">
        <is>
          <t>P3</t>
        </is>
      </c>
      <c r="R2544" s="202" t="inlineStr">
        <is>
          <t>🔍 Investigate and apply appropriate controls</t>
        </is>
      </c>
      <c r="S2544" s="202" t="inlineStr">
        <is>
          <t>Huntr AI/ML security disclosure</t>
        </is>
      </c>
      <c r="T2544" s="202" t="n">
        <v>0</v>
      </c>
      <c r="U2544" s="202" t="n">
        <v>0</v>
      </c>
      <c r="V2544" s="202" t="inlineStr">
        <is>
          <t>T1195:Supply Chain Compromise</t>
        </is>
      </c>
      <c r="W2544" s="202" t="n">
        <v>2</v>
      </c>
      <c r="X2544" s="202" t="inlineStr">
        <is>
          <t>MEDIUM (52%)</t>
        </is>
      </c>
      <c r="Y2544" s="202" t="inlineStr">
        <is>
          <t>YES</t>
        </is>
      </c>
      <c r="Z2544" s="202" t="inlineStr">
        <is>
          <t>PATCH_AVAILABLE</t>
        </is>
      </c>
      <c r="AA2544" s="202" t="inlineStr">
        <is>
          <t>https://osv.dev/vulnerability/GHSA-f54p-f6jp-4rhr</t>
        </is>
      </c>
      <c r="AB2544" s="202" t="inlineStr">
        <is>
          <t>NONE</t>
        </is>
      </c>
      <c r="AC2544" s="202" t="n">
        <v>0</v>
      </c>
      <c r="AD2544" s="202" t="inlineStr"/>
    </row>
    <row r="2545">
      <c r="A2545" s="202" t="inlineStr">
        <is>
          <t>HUNTR_AI_CVE</t>
        </is>
      </c>
      <c r="B2545" s="202" t="inlineStr">
        <is>
          <t>CVE-2021-37662</t>
        </is>
      </c>
      <c r="C2545" s="202" t="inlineStr">
        <is>
          <t>AI/ML Vulnerability: tensorflow (PyPI): Reference binding to nullptr in boosted trees | Reference binding to nullptr in boosted trees</t>
        </is>
      </c>
      <c r="D2545" s="202" t="n">
        <v>5</v>
      </c>
      <c r="E2545" s="202" t="inlineStr">
        <is>
          <t>LOW</t>
        </is>
      </c>
      <c r="F2545" s="202" t="n">
        <v>4</v>
      </c>
      <c r="G2545" s="202" t="n">
        <v>4</v>
      </c>
      <c r="H2545" s="202" t="inlineStr">
        <is>
          <t>MEDIUM</t>
        </is>
      </c>
      <c r="I2545" s="202" t="n">
        <v>21</v>
      </c>
      <c r="J2545" s="202" t="inlineStr">
        <is>
          <t>NO</t>
        </is>
      </c>
      <c r="K2545" s="202" t="inlineStr">
        <is>
          <t>https://osv.dev/vulnerability/GHSA-f5cx-5wr3-5qrc</t>
        </is>
      </c>
      <c r="L2545" s="202" t="inlineStr">
        <is>
          <t>2026-02-04</t>
        </is>
      </c>
      <c r="M2545" s="202" t="inlineStr">
        <is>
          <t>UPDATE_PACKAGE</t>
        </is>
      </c>
      <c r="N2545" s="202" t="inlineStr"/>
      <c r="O2545" s="202" t="inlineStr">
        <is>
          <t>Update AI/ML library to patched version | Review model pipeline inputs/outputs</t>
        </is>
      </c>
      <c r="P2545" s="202" t="inlineStr">
        <is>
          <t>AI/ML Framework — see Huntr advisory</t>
        </is>
      </c>
      <c r="Q2545" s="202" t="inlineStr">
        <is>
          <t>P3</t>
        </is>
      </c>
      <c r="R2545" s="202" t="inlineStr">
        <is>
          <t>🔍 Investigate and apply appropriate controls</t>
        </is>
      </c>
      <c r="S2545" s="202" t="inlineStr">
        <is>
          <t>Huntr AI/ML security disclosure</t>
        </is>
      </c>
      <c r="T2545" s="202" t="n">
        <v>0</v>
      </c>
      <c r="U2545" s="202" t="n">
        <v>0</v>
      </c>
      <c r="V2545" s="202" t="inlineStr">
        <is>
          <t>T1195:Supply Chain Compromise</t>
        </is>
      </c>
      <c r="W2545" s="202" t="n">
        <v>2</v>
      </c>
      <c r="X2545" s="202" t="inlineStr">
        <is>
          <t>MEDIUM (52%)</t>
        </is>
      </c>
      <c r="Y2545" s="202" t="inlineStr">
        <is>
          <t>YES</t>
        </is>
      </c>
      <c r="Z2545" s="202" t="inlineStr">
        <is>
          <t>PATCH_AVAILABLE</t>
        </is>
      </c>
      <c r="AA2545" s="202" t="inlineStr">
        <is>
          <t>https://osv.dev/vulnerability/GHSA-f5cx-5wr3-5qrc</t>
        </is>
      </c>
      <c r="AB2545" s="202" t="inlineStr">
        <is>
          <t>NONE</t>
        </is>
      </c>
      <c r="AC2545" s="202" t="n">
        <v>0</v>
      </c>
      <c r="AD2545" s="202" t="inlineStr"/>
    </row>
    <row r="2546">
      <c r="A2546" s="202" t="inlineStr">
        <is>
          <t>HUNTR_AI_CVE</t>
        </is>
      </c>
      <c r="B2546" s="202" t="inlineStr">
        <is>
          <t>CVE-2023-25666</t>
        </is>
      </c>
      <c r="C2546" s="202" t="inlineStr">
        <is>
          <t xml:space="preserve">AI/ML Vulnerability: tensorflow (PyPI): TensorFlow has Floating Point Exception in AudioSpectrogram  | TensorFlow has Floating Point Exception in AudioSpectrogram </t>
        </is>
      </c>
      <c r="D2546" s="202" t="n">
        <v>5</v>
      </c>
      <c r="E2546" s="202" t="inlineStr">
        <is>
          <t>LOW</t>
        </is>
      </c>
      <c r="F2546" s="202" t="n">
        <v>4</v>
      </c>
      <c r="G2546" s="202" t="n">
        <v>4</v>
      </c>
      <c r="H2546" s="202" t="inlineStr">
        <is>
          <t>MEDIUM</t>
        </is>
      </c>
      <c r="I2546" s="202" t="n">
        <v>21</v>
      </c>
      <c r="J2546" s="202" t="inlineStr">
        <is>
          <t>NO</t>
        </is>
      </c>
      <c r="K2546" s="202" t="inlineStr">
        <is>
          <t>https://osv.dev/vulnerability/GHSA-f637-vh3r-vfh2</t>
        </is>
      </c>
      <c r="L2546" s="202" t="inlineStr">
        <is>
          <t>2023-12-06</t>
        </is>
      </c>
      <c r="M2546" s="202" t="inlineStr">
        <is>
          <t>UPDATE_PACKAGE</t>
        </is>
      </c>
      <c r="N2546" s="202" t="inlineStr"/>
      <c r="O2546" s="202" t="inlineStr">
        <is>
          <t>Update AI/ML library to patched version | Review model pipeline inputs/outputs</t>
        </is>
      </c>
      <c r="P2546" s="202" t="inlineStr">
        <is>
          <t>AI/ML Framework — see Huntr advisory</t>
        </is>
      </c>
      <c r="Q2546" s="202" t="inlineStr">
        <is>
          <t>P3</t>
        </is>
      </c>
      <c r="R2546" s="202" t="inlineStr">
        <is>
          <t>🔍 Investigate and apply appropriate controls</t>
        </is>
      </c>
      <c r="S2546" s="202" t="inlineStr">
        <is>
          <t>Huntr AI/ML security disclosure</t>
        </is>
      </c>
      <c r="T2546" s="202" t="n">
        <v>0</v>
      </c>
      <c r="U2546" s="202" t="n">
        <v>0</v>
      </c>
      <c r="V2546" s="202" t="inlineStr">
        <is>
          <t>T1195:Supply Chain Compromise</t>
        </is>
      </c>
      <c r="W2546" s="202" t="n">
        <v>2</v>
      </c>
      <c r="X2546" s="202" t="inlineStr">
        <is>
          <t>MEDIUM (52%)</t>
        </is>
      </c>
      <c r="Y2546" s="202" t="inlineStr">
        <is>
          <t>YES</t>
        </is>
      </c>
      <c r="Z2546" s="202" t="inlineStr">
        <is>
          <t>PATCH_AVAILABLE</t>
        </is>
      </c>
      <c r="AA2546" s="202" t="inlineStr">
        <is>
          <t>https://osv.dev/vulnerability/GHSA-f637-vh3r-vfh2</t>
        </is>
      </c>
      <c r="AB2546" s="202" t="inlineStr">
        <is>
          <t>NONE</t>
        </is>
      </c>
      <c r="AC2546" s="202" t="n">
        <v>0</v>
      </c>
      <c r="AD2546" s="202" t="inlineStr"/>
    </row>
    <row r="2547">
      <c r="A2547" s="202" t="inlineStr">
        <is>
          <t>HUNTR_AI_CVE</t>
        </is>
      </c>
      <c r="B2547" s="202" t="inlineStr">
        <is>
          <t>CVE-2021-29550</t>
        </is>
      </c>
      <c r="C2547" s="202" t="inlineStr">
        <is>
          <t>AI/ML Vulnerability: tensorflow (PyPI): Division by 0 in `FractionalAvgPool` | Division by 0 in `FractionalAvgPool`</t>
        </is>
      </c>
      <c r="D2547" s="202" t="n">
        <v>5</v>
      </c>
      <c r="E2547" s="202" t="inlineStr">
        <is>
          <t>LOW</t>
        </is>
      </c>
      <c r="F2547" s="202" t="n">
        <v>4</v>
      </c>
      <c r="G2547" s="202" t="n">
        <v>4</v>
      </c>
      <c r="H2547" s="202" t="inlineStr">
        <is>
          <t>MEDIUM</t>
        </is>
      </c>
      <c r="I2547" s="202" t="n">
        <v>21</v>
      </c>
      <c r="J2547" s="202" t="inlineStr">
        <is>
          <t>NO</t>
        </is>
      </c>
      <c r="K2547" s="202" t="inlineStr">
        <is>
          <t>https://osv.dev/vulnerability/GHSA-f78g-q7r4-9wcv</t>
        </is>
      </c>
      <c r="L2547" s="202" t="inlineStr">
        <is>
          <t>2026-02-04</t>
        </is>
      </c>
      <c r="M2547" s="202" t="inlineStr">
        <is>
          <t>UPDATE_PACKAGE</t>
        </is>
      </c>
      <c r="N2547" s="202" t="inlineStr"/>
      <c r="O2547" s="202" t="inlineStr">
        <is>
          <t>Update AI/ML library to patched version | Review model pipeline inputs/outputs</t>
        </is>
      </c>
      <c r="P2547" s="202" t="inlineStr">
        <is>
          <t>AI/ML Framework — see Huntr advisory</t>
        </is>
      </c>
      <c r="Q2547" s="202" t="inlineStr">
        <is>
          <t>P3</t>
        </is>
      </c>
      <c r="R2547" s="202" t="inlineStr">
        <is>
          <t>🔍 Investigate and apply appropriate controls</t>
        </is>
      </c>
      <c r="S2547" s="202" t="inlineStr">
        <is>
          <t>Huntr AI/ML security disclosure</t>
        </is>
      </c>
      <c r="T2547" s="202" t="n">
        <v>0</v>
      </c>
      <c r="U2547" s="202" t="n">
        <v>0</v>
      </c>
      <c r="V2547" s="202" t="inlineStr">
        <is>
          <t>T1195:Supply Chain Compromise</t>
        </is>
      </c>
      <c r="W2547" s="202" t="n">
        <v>2</v>
      </c>
      <c r="X2547" s="202" t="inlineStr">
        <is>
          <t>MEDIUM (52%)</t>
        </is>
      </c>
      <c r="Y2547" s="202" t="inlineStr">
        <is>
          <t>YES</t>
        </is>
      </c>
      <c r="Z2547" s="202" t="inlineStr">
        <is>
          <t>PATCH_AVAILABLE</t>
        </is>
      </c>
      <c r="AA2547" s="202" t="inlineStr">
        <is>
          <t>https://osv.dev/vulnerability/GHSA-f78g-q7r4-9wcv</t>
        </is>
      </c>
      <c r="AB2547" s="202" t="inlineStr">
        <is>
          <t>NONE</t>
        </is>
      </c>
      <c r="AC2547" s="202" t="n">
        <v>0</v>
      </c>
      <c r="AD2547" s="202" t="inlineStr"/>
    </row>
    <row r="2548">
      <c r="A2548" s="202" t="inlineStr">
        <is>
          <t>HUNTR_AI_CVE</t>
        </is>
      </c>
      <c r="B2548" s="202" t="inlineStr">
        <is>
          <t>CVE-2022-35964</t>
        </is>
      </c>
      <c r="C2548" s="202" t="inlineStr">
        <is>
          <t>AI/ML Vulnerability: tensorflow (PyPI): TensorFlow vulnerable to segfault in `BlockLSTMGradV2` | TensorFlow vulnerable to segfault in `BlockLSTMGradV2`</t>
        </is>
      </c>
      <c r="D2548" s="202" t="n">
        <v>5</v>
      </c>
      <c r="E2548" s="202" t="inlineStr">
        <is>
          <t>LOW</t>
        </is>
      </c>
      <c r="F2548" s="202" t="n">
        <v>4</v>
      </c>
      <c r="G2548" s="202" t="n">
        <v>4</v>
      </c>
      <c r="H2548" s="202" t="inlineStr">
        <is>
          <t>MEDIUM</t>
        </is>
      </c>
      <c r="I2548" s="202" t="n">
        <v>21</v>
      </c>
      <c r="J2548" s="202" t="inlineStr">
        <is>
          <t>NO</t>
        </is>
      </c>
      <c r="K2548" s="202" t="inlineStr">
        <is>
          <t>https://osv.dev/vulnerability/GHSA-f7r5-q7cx-h668</t>
        </is>
      </c>
      <c r="L2548" s="202" t="inlineStr">
        <is>
          <t>2023-12-06</t>
        </is>
      </c>
      <c r="M2548" s="202" t="inlineStr">
        <is>
          <t>UPDATE_PACKAGE</t>
        </is>
      </c>
      <c r="N2548" s="202" t="inlineStr"/>
      <c r="O2548" s="202" t="inlineStr">
        <is>
          <t>Update AI/ML library to patched version | Review model pipeline inputs/outputs</t>
        </is>
      </c>
      <c r="P2548" s="202" t="inlineStr">
        <is>
          <t>AI/ML Framework — see Huntr advisory</t>
        </is>
      </c>
      <c r="Q2548" s="202" t="inlineStr">
        <is>
          <t>P3</t>
        </is>
      </c>
      <c r="R2548" s="202" t="inlineStr">
        <is>
          <t>🔍 Investigate and apply appropriate controls</t>
        </is>
      </c>
      <c r="S2548" s="202" t="inlineStr">
        <is>
          <t>Huntr AI/ML security disclosure</t>
        </is>
      </c>
      <c r="T2548" s="202" t="n">
        <v>0</v>
      </c>
      <c r="U2548" s="202" t="n">
        <v>0</v>
      </c>
      <c r="V2548" s="202" t="inlineStr">
        <is>
          <t>T1195:Supply Chain Compromise</t>
        </is>
      </c>
      <c r="W2548" s="202" t="n">
        <v>2</v>
      </c>
      <c r="X2548" s="202" t="inlineStr">
        <is>
          <t>MEDIUM (52%)</t>
        </is>
      </c>
      <c r="Y2548" s="202" t="inlineStr">
        <is>
          <t>YES</t>
        </is>
      </c>
      <c r="Z2548" s="202" t="inlineStr">
        <is>
          <t>PATCH_AVAILABLE</t>
        </is>
      </c>
      <c r="AA2548" s="202" t="inlineStr">
        <is>
          <t>https://osv.dev/vulnerability/GHSA-f7r5-q7cx-h668</t>
        </is>
      </c>
      <c r="AB2548" s="202" t="inlineStr">
        <is>
          <t>NONE</t>
        </is>
      </c>
      <c r="AC2548" s="202" t="n">
        <v>0</v>
      </c>
      <c r="AD2548" s="202" t="inlineStr"/>
    </row>
    <row r="2549">
      <c r="A2549" s="202" t="inlineStr">
        <is>
          <t>HUNTR_AI_CVE</t>
        </is>
      </c>
      <c r="B2549" s="202" t="inlineStr">
        <is>
          <t>CVE-2021-37650</t>
        </is>
      </c>
      <c r="C2549" s="202" t="inlineStr">
        <is>
          <t>AI/ML Vulnerability: tensorflow (PyPI): Segfault and heap buffer overflow in `{Experimental,}DatasetToTFRecord` | Segfault and heap buffer overflow in `{Experimental,}DatasetToTFRecord`</t>
        </is>
      </c>
      <c r="D2549" s="202" t="n">
        <v>5</v>
      </c>
      <c r="E2549" s="202" t="inlineStr">
        <is>
          <t>LOW</t>
        </is>
      </c>
      <c r="F2549" s="202" t="n">
        <v>4</v>
      </c>
      <c r="G2549" s="202" t="n">
        <v>4</v>
      </c>
      <c r="H2549" s="202" t="inlineStr">
        <is>
          <t>MEDIUM</t>
        </is>
      </c>
      <c r="I2549" s="202" t="n">
        <v>21</v>
      </c>
      <c r="J2549" s="202" t="inlineStr">
        <is>
          <t>NO</t>
        </is>
      </c>
      <c r="K2549" s="202" t="inlineStr">
        <is>
          <t>https://osv.dev/vulnerability/GHSA-f8h4-7rgh-q2gm</t>
        </is>
      </c>
      <c r="L2549" s="202" t="inlineStr">
        <is>
          <t>2026-02-04</t>
        </is>
      </c>
      <c r="M2549" s="202" t="inlineStr">
        <is>
          <t>UPDATE_PACKAGE</t>
        </is>
      </c>
      <c r="N2549" s="202" t="inlineStr"/>
      <c r="O2549" s="202" t="inlineStr">
        <is>
          <t>Update AI/ML library to patched version | Review model pipeline inputs/outputs</t>
        </is>
      </c>
      <c r="P2549" s="202" t="inlineStr">
        <is>
          <t>AI/ML Framework — see Huntr advisory</t>
        </is>
      </c>
      <c r="Q2549" s="202" t="inlineStr">
        <is>
          <t>P3</t>
        </is>
      </c>
      <c r="R2549" s="202" t="inlineStr">
        <is>
          <t>🔍 Investigate and apply appropriate controls</t>
        </is>
      </c>
      <c r="S2549" s="202" t="inlineStr">
        <is>
          <t>Huntr AI/ML security disclosure</t>
        </is>
      </c>
      <c r="T2549" s="202" t="n">
        <v>0</v>
      </c>
      <c r="U2549" s="202" t="n">
        <v>0</v>
      </c>
      <c r="V2549" s="202" t="inlineStr">
        <is>
          <t>T1195:Supply Chain Compromise</t>
        </is>
      </c>
      <c r="W2549" s="202" t="n">
        <v>2</v>
      </c>
      <c r="X2549" s="202" t="inlineStr">
        <is>
          <t>MEDIUM (52%)</t>
        </is>
      </c>
      <c r="Y2549" s="202" t="inlineStr">
        <is>
          <t>YES</t>
        </is>
      </c>
      <c r="Z2549" s="202" t="inlineStr">
        <is>
          <t>PATCH_AVAILABLE</t>
        </is>
      </c>
      <c r="AA2549" s="202" t="inlineStr">
        <is>
          <t>https://osv.dev/vulnerability/GHSA-f8h4-7rgh-q2gm</t>
        </is>
      </c>
      <c r="AB2549" s="202" t="inlineStr">
        <is>
          <t>NONE</t>
        </is>
      </c>
      <c r="AC2549" s="202" t="n">
        <v>0</v>
      </c>
      <c r="AD2549" s="202" t="inlineStr"/>
    </row>
    <row r="2550">
      <c r="A2550" s="202" t="inlineStr">
        <is>
          <t>HUNTR_AI_CVE</t>
        </is>
      </c>
      <c r="B2550" s="202" t="inlineStr">
        <is>
          <t>CVE-2021-37643</t>
        </is>
      </c>
      <c r="C2550" s="202" t="inlineStr">
        <is>
          <t>AI/ML Vulnerability: tensorflow (PyPI): Null pointer dereference in `MatrixDiagPartOp` | Null pointer dereference in `MatrixDiagPartOp`</t>
        </is>
      </c>
      <c r="D2550" s="202" t="n">
        <v>5</v>
      </c>
      <c r="E2550" s="202" t="inlineStr">
        <is>
          <t>LOW</t>
        </is>
      </c>
      <c r="F2550" s="202" t="n">
        <v>4</v>
      </c>
      <c r="G2550" s="202" t="n">
        <v>4</v>
      </c>
      <c r="H2550" s="202" t="inlineStr">
        <is>
          <t>MEDIUM</t>
        </is>
      </c>
      <c r="I2550" s="202" t="n">
        <v>21</v>
      </c>
      <c r="J2550" s="202" t="inlineStr">
        <is>
          <t>NO</t>
        </is>
      </c>
      <c r="K2550" s="202" t="inlineStr">
        <is>
          <t>https://osv.dev/vulnerability/GHSA-fcwc-p4fc-c5cc</t>
        </is>
      </c>
      <c r="L2550" s="202" t="inlineStr">
        <is>
          <t>2026-02-04</t>
        </is>
      </c>
      <c r="M2550" s="202" t="inlineStr">
        <is>
          <t>UPDATE_PACKAGE</t>
        </is>
      </c>
      <c r="N2550" s="202" t="inlineStr"/>
      <c r="O2550" s="202" t="inlineStr">
        <is>
          <t>Update AI/ML library to patched version | Review model pipeline inputs/outputs</t>
        </is>
      </c>
      <c r="P2550" s="202" t="inlineStr">
        <is>
          <t>AI/ML Framework — see Huntr advisory</t>
        </is>
      </c>
      <c r="Q2550" s="202" t="inlineStr">
        <is>
          <t>P3</t>
        </is>
      </c>
      <c r="R2550" s="202" t="inlineStr">
        <is>
          <t>🔍 Investigate and apply appropriate controls</t>
        </is>
      </c>
      <c r="S2550" s="202" t="inlineStr">
        <is>
          <t>Huntr AI/ML security disclosure</t>
        </is>
      </c>
      <c r="T2550" s="202" t="n">
        <v>0</v>
      </c>
      <c r="U2550" s="202" t="n">
        <v>0</v>
      </c>
      <c r="V2550" s="202" t="inlineStr">
        <is>
          <t>T1195:Supply Chain Compromise</t>
        </is>
      </c>
      <c r="W2550" s="202" t="n">
        <v>2</v>
      </c>
      <c r="X2550" s="202" t="inlineStr">
        <is>
          <t>MEDIUM (52%)</t>
        </is>
      </c>
      <c r="Y2550" s="202" t="inlineStr">
        <is>
          <t>YES</t>
        </is>
      </c>
      <c r="Z2550" s="202" t="inlineStr">
        <is>
          <t>PATCH_AVAILABLE</t>
        </is>
      </c>
      <c r="AA2550" s="202" t="inlineStr">
        <is>
          <t>https://osv.dev/vulnerability/GHSA-fcwc-p4fc-c5cc</t>
        </is>
      </c>
      <c r="AB2550" s="202" t="inlineStr">
        <is>
          <t>NONE</t>
        </is>
      </c>
      <c r="AC2550" s="202" t="n">
        <v>0</v>
      </c>
      <c r="AD2550" s="202" t="inlineStr"/>
    </row>
    <row r="2551">
      <c r="A2551" s="202" t="inlineStr">
        <is>
          <t>HUNTR_AI_CVE</t>
        </is>
      </c>
      <c r="B2551" s="202" t="inlineStr">
        <is>
          <t>CVE-2022-35939</t>
        </is>
      </c>
      <c r="C2551" s="202" t="inlineStr">
        <is>
          <t>AI/ML Vulnerability: tensorflow (PyPI): TensorFlow vulnerable to OOB write in `scatter_nd` in TF Lite | TensorFlow vulnerable to OOB write in `scatter_nd` in TF Lite</t>
        </is>
      </c>
      <c r="D2551" s="202" t="n">
        <v>5</v>
      </c>
      <c r="E2551" s="202" t="inlineStr">
        <is>
          <t>LOW</t>
        </is>
      </c>
      <c r="F2551" s="202" t="n">
        <v>4</v>
      </c>
      <c r="G2551" s="202" t="n">
        <v>4</v>
      </c>
      <c r="H2551" s="202" t="inlineStr">
        <is>
          <t>MEDIUM</t>
        </is>
      </c>
      <c r="I2551" s="202" t="n">
        <v>21</v>
      </c>
      <c r="J2551" s="202" t="inlineStr">
        <is>
          <t>NO</t>
        </is>
      </c>
      <c r="K2551" s="202" t="inlineStr">
        <is>
          <t>https://osv.dev/vulnerability/GHSA-ffjm-4qwc-7cmf</t>
        </is>
      </c>
      <c r="L2551" s="202" t="inlineStr">
        <is>
          <t>2023-12-06</t>
        </is>
      </c>
      <c r="M2551" s="202" t="inlineStr">
        <is>
          <t>UPDATE_PACKAGE</t>
        </is>
      </c>
      <c r="N2551" s="202" t="inlineStr"/>
      <c r="O2551" s="202" t="inlineStr">
        <is>
          <t>Update AI/ML library to patched version | Review model pipeline inputs/outputs</t>
        </is>
      </c>
      <c r="P2551" s="202" t="inlineStr">
        <is>
          <t>AI/ML Framework — see Huntr advisory</t>
        </is>
      </c>
      <c r="Q2551" s="202" t="inlineStr">
        <is>
          <t>P3</t>
        </is>
      </c>
      <c r="R2551" s="202" t="inlineStr">
        <is>
          <t>🔍 Investigate and apply appropriate controls</t>
        </is>
      </c>
      <c r="S2551" s="202" t="inlineStr">
        <is>
          <t>Huntr AI/ML security disclosure</t>
        </is>
      </c>
      <c r="T2551" s="202" t="n">
        <v>0</v>
      </c>
      <c r="U2551" s="202" t="n">
        <v>0</v>
      </c>
      <c r="V2551" s="202" t="inlineStr">
        <is>
          <t>T1195:Supply Chain Compromise</t>
        </is>
      </c>
      <c r="W2551" s="202" t="n">
        <v>2</v>
      </c>
      <c r="X2551" s="202" t="inlineStr">
        <is>
          <t>MEDIUM (52%)</t>
        </is>
      </c>
      <c r="Y2551" s="202" t="inlineStr">
        <is>
          <t>YES</t>
        </is>
      </c>
      <c r="Z2551" s="202" t="inlineStr">
        <is>
          <t>PATCH_AVAILABLE</t>
        </is>
      </c>
      <c r="AA2551" s="202" t="inlineStr">
        <is>
          <t>https://osv.dev/vulnerability/GHSA-ffjm-4qwc-7cmf</t>
        </is>
      </c>
      <c r="AB2551" s="202" t="inlineStr">
        <is>
          <t>NONE</t>
        </is>
      </c>
      <c r="AC2551" s="202" t="n">
        <v>0</v>
      </c>
      <c r="AD2551" s="202" t="inlineStr"/>
    </row>
    <row r="2552">
      <c r="A2552" s="202" t="inlineStr">
        <is>
          <t>HUNTR_AI_CVE</t>
        </is>
      </c>
      <c r="B2552" s="202" t="inlineStr">
        <is>
          <t>CVE-2022-35994</t>
        </is>
      </c>
      <c r="C2552" s="202" t="inlineStr">
        <is>
          <t>AI/ML Vulnerability: tensorflow (PyPI): TensorFlow vulnerable to `CHECK` fail in `CollectiveGather` | TensorFlow vulnerable to `CHECK` fail in `CollectiveGather`</t>
        </is>
      </c>
      <c r="D2552" s="202" t="n">
        <v>5</v>
      </c>
      <c r="E2552" s="202" t="inlineStr">
        <is>
          <t>LOW</t>
        </is>
      </c>
      <c r="F2552" s="202" t="n">
        <v>4</v>
      </c>
      <c r="G2552" s="202" t="n">
        <v>4</v>
      </c>
      <c r="H2552" s="202" t="inlineStr">
        <is>
          <t>MEDIUM</t>
        </is>
      </c>
      <c r="I2552" s="202" t="n">
        <v>21</v>
      </c>
      <c r="J2552" s="202" t="inlineStr">
        <is>
          <t>NO</t>
        </is>
      </c>
      <c r="K2552" s="202" t="inlineStr">
        <is>
          <t>https://osv.dev/vulnerability/GHSA-fhfc-2q7x-929f</t>
        </is>
      </c>
      <c r="L2552" s="202" t="inlineStr">
        <is>
          <t>2023-12-06</t>
        </is>
      </c>
      <c r="M2552" s="202" t="inlineStr">
        <is>
          <t>UPDATE_PACKAGE</t>
        </is>
      </c>
      <c r="N2552" s="202" t="inlineStr"/>
      <c r="O2552" s="202" t="inlineStr">
        <is>
          <t>Update AI/ML library to patched version | Review model pipeline inputs/outputs</t>
        </is>
      </c>
      <c r="P2552" s="202" t="inlineStr">
        <is>
          <t>AI/ML Framework — see Huntr advisory</t>
        </is>
      </c>
      <c r="Q2552" s="202" t="inlineStr">
        <is>
          <t>P3</t>
        </is>
      </c>
      <c r="R2552" s="202" t="inlineStr">
        <is>
          <t>🔍 Investigate and apply appropriate controls</t>
        </is>
      </c>
      <c r="S2552" s="202" t="inlineStr">
        <is>
          <t>Huntr AI/ML security disclosure</t>
        </is>
      </c>
      <c r="T2552" s="202" t="n">
        <v>0</v>
      </c>
      <c r="U2552" s="202" t="n">
        <v>0</v>
      </c>
      <c r="V2552" s="202" t="inlineStr">
        <is>
          <t>T1195:Supply Chain Compromise</t>
        </is>
      </c>
      <c r="W2552" s="202" t="n">
        <v>2</v>
      </c>
      <c r="X2552" s="202" t="inlineStr">
        <is>
          <t>MEDIUM (52%)</t>
        </is>
      </c>
      <c r="Y2552" s="202" t="inlineStr">
        <is>
          <t>YES</t>
        </is>
      </c>
      <c r="Z2552" s="202" t="inlineStr">
        <is>
          <t>PATCH_AVAILABLE</t>
        </is>
      </c>
      <c r="AA2552" s="202" t="inlineStr">
        <is>
          <t>https://osv.dev/vulnerability/GHSA-fhfc-2q7x-929f</t>
        </is>
      </c>
      <c r="AB2552" s="202" t="inlineStr">
        <is>
          <t>NONE</t>
        </is>
      </c>
      <c r="AC2552" s="202" t="n">
        <v>0</v>
      </c>
      <c r="AD2552" s="202" t="inlineStr"/>
    </row>
    <row r="2553">
      <c r="A2553" s="202" t="inlineStr">
        <is>
          <t>HUNTR_AI_CVE</t>
        </is>
      </c>
      <c r="B2553" s="202" t="inlineStr">
        <is>
          <t>CVE-2022-23595</t>
        </is>
      </c>
      <c r="C2553" s="202" t="inlineStr">
        <is>
          <t xml:space="preserve">AI/ML Vulnerability: tensorflow (PyPI): Null pointer dereference in TensorFlow  | Null pointer dereference in TensorFlow </t>
        </is>
      </c>
      <c r="D2553" s="202" t="n">
        <v>5</v>
      </c>
      <c r="E2553" s="202" t="inlineStr">
        <is>
          <t>LOW</t>
        </is>
      </c>
      <c r="F2553" s="202" t="n">
        <v>4</v>
      </c>
      <c r="G2553" s="202" t="n">
        <v>4</v>
      </c>
      <c r="H2553" s="202" t="inlineStr">
        <is>
          <t>MEDIUM</t>
        </is>
      </c>
      <c r="I2553" s="202" t="n">
        <v>21</v>
      </c>
      <c r="J2553" s="202" t="inlineStr">
        <is>
          <t>NO</t>
        </is>
      </c>
      <c r="K2553" s="202" t="inlineStr">
        <is>
          <t>https://osv.dev/vulnerability/GHSA-fpcp-9h7m-ffpx</t>
        </is>
      </c>
      <c r="L2553" s="202" t="inlineStr">
        <is>
          <t>2024-11-13</t>
        </is>
      </c>
      <c r="M2553" s="202" t="inlineStr">
        <is>
          <t>UPDATE_PACKAGE</t>
        </is>
      </c>
      <c r="N2553" s="202" t="inlineStr"/>
      <c r="O2553" s="202" t="inlineStr">
        <is>
          <t>Update AI/ML library to patched version | Review model pipeline inputs/outputs</t>
        </is>
      </c>
      <c r="P2553" s="202" t="inlineStr">
        <is>
          <t>AI/ML Framework — see Huntr advisory</t>
        </is>
      </c>
      <c r="Q2553" s="202" t="inlineStr">
        <is>
          <t>P3</t>
        </is>
      </c>
      <c r="R2553" s="202" t="inlineStr">
        <is>
          <t>🔍 Investigate and apply appropriate controls</t>
        </is>
      </c>
      <c r="S2553" s="202" t="inlineStr">
        <is>
          <t>Huntr AI/ML security disclosure</t>
        </is>
      </c>
      <c r="T2553" s="202" t="n">
        <v>0</v>
      </c>
      <c r="U2553" s="202" t="n">
        <v>0</v>
      </c>
      <c r="V2553" s="202" t="inlineStr">
        <is>
          <t>T1195:Supply Chain Compromise</t>
        </is>
      </c>
      <c r="W2553" s="202" t="n">
        <v>2</v>
      </c>
      <c r="X2553" s="202" t="inlineStr">
        <is>
          <t>MEDIUM (52%)</t>
        </is>
      </c>
      <c r="Y2553" s="202" t="inlineStr">
        <is>
          <t>YES</t>
        </is>
      </c>
      <c r="Z2553" s="202" t="inlineStr">
        <is>
          <t>PATCH_AVAILABLE</t>
        </is>
      </c>
      <c r="AA2553" s="202" t="inlineStr">
        <is>
          <t>https://osv.dev/vulnerability/GHSA-fpcp-9h7m-ffpx</t>
        </is>
      </c>
      <c r="AB2553" s="202" t="inlineStr">
        <is>
          <t>NONE</t>
        </is>
      </c>
      <c r="AC2553" s="202" t="n">
        <v>0</v>
      </c>
      <c r="AD2553" s="202" t="inlineStr"/>
    </row>
    <row r="2554">
      <c r="A2554" s="202" t="inlineStr">
        <is>
          <t>HUNTR_AI_CVE</t>
        </is>
      </c>
      <c r="B2554" s="202" t="inlineStr">
        <is>
          <t>CVE-2021-29543</t>
        </is>
      </c>
      <c r="C2554" s="202" t="inlineStr">
        <is>
          <t>AI/ML Vulnerability: tensorflow (PyPI): CHECK-fail in `CTCGreedyDecoder` | CHECK-fail in `CTCGreedyDecoder`</t>
        </is>
      </c>
      <c r="D2554" s="202" t="n">
        <v>5</v>
      </c>
      <c r="E2554" s="202" t="inlineStr">
        <is>
          <t>LOW</t>
        </is>
      </c>
      <c r="F2554" s="202" t="n">
        <v>4</v>
      </c>
      <c r="G2554" s="202" t="n">
        <v>4</v>
      </c>
      <c r="H2554" s="202" t="inlineStr">
        <is>
          <t>MEDIUM</t>
        </is>
      </c>
      <c r="I2554" s="202" t="n">
        <v>21</v>
      </c>
      <c r="J2554" s="202" t="inlineStr">
        <is>
          <t>NO</t>
        </is>
      </c>
      <c r="K2554" s="202" t="inlineStr">
        <is>
          <t>https://osv.dev/vulnerability/GHSA-fphq-gw9m-ghrv</t>
        </is>
      </c>
      <c r="L2554" s="202" t="inlineStr">
        <is>
          <t>2026-02-04</t>
        </is>
      </c>
      <c r="M2554" s="202" t="inlineStr">
        <is>
          <t>UPDATE_PACKAGE</t>
        </is>
      </c>
      <c r="N2554" s="202" t="inlineStr"/>
      <c r="O2554" s="202" t="inlineStr">
        <is>
          <t>Update AI/ML library to patched version | Review model pipeline inputs/outputs</t>
        </is>
      </c>
      <c r="P2554" s="202" t="inlineStr">
        <is>
          <t>AI/ML Framework — see Huntr advisory</t>
        </is>
      </c>
      <c r="Q2554" s="202" t="inlineStr">
        <is>
          <t>P3</t>
        </is>
      </c>
      <c r="R2554" s="202" t="inlineStr">
        <is>
          <t>🔍 Investigate and apply appropriate controls</t>
        </is>
      </c>
      <c r="S2554" s="202" t="inlineStr">
        <is>
          <t>Huntr AI/ML security disclosure</t>
        </is>
      </c>
      <c r="T2554" s="202" t="n">
        <v>0</v>
      </c>
      <c r="U2554" s="202" t="n">
        <v>0</v>
      </c>
      <c r="V2554" s="202" t="inlineStr">
        <is>
          <t>T1195:Supply Chain Compromise</t>
        </is>
      </c>
      <c r="W2554" s="202" t="n">
        <v>2</v>
      </c>
      <c r="X2554" s="202" t="inlineStr">
        <is>
          <t>MEDIUM (52%)</t>
        </is>
      </c>
      <c r="Y2554" s="202" t="inlineStr">
        <is>
          <t>YES</t>
        </is>
      </c>
      <c r="Z2554" s="202" t="inlineStr">
        <is>
          <t>PATCH_AVAILABLE</t>
        </is>
      </c>
      <c r="AA2554" s="202" t="inlineStr">
        <is>
          <t>https://osv.dev/vulnerability/GHSA-fphq-gw9m-ghrv</t>
        </is>
      </c>
      <c r="AB2554" s="202" t="inlineStr">
        <is>
          <t>NONE</t>
        </is>
      </c>
      <c r="AC2554" s="202" t="n">
        <v>0</v>
      </c>
      <c r="AD2554" s="202" t="inlineStr"/>
    </row>
    <row r="2555">
      <c r="A2555" s="202" t="inlineStr">
        <is>
          <t>HUNTR_AI_CVE</t>
        </is>
      </c>
      <c r="B2555" s="202" t="inlineStr">
        <is>
          <t>CVE-2022-23585</t>
        </is>
      </c>
      <c r="C2555" s="202" t="inlineStr">
        <is>
          <t>AI/ML Vulnerability: tensorflow (PyPI): Memory leak in decoding PNG images | Memory leak in decoding PNG images</t>
        </is>
      </c>
      <c r="D2555" s="202" t="n">
        <v>5</v>
      </c>
      <c r="E2555" s="202" t="inlineStr">
        <is>
          <t>LOW</t>
        </is>
      </c>
      <c r="F2555" s="202" t="n">
        <v>4</v>
      </c>
      <c r="G2555" s="202" t="n">
        <v>4</v>
      </c>
      <c r="H2555" s="202" t="inlineStr">
        <is>
          <t>MEDIUM</t>
        </is>
      </c>
      <c r="I2555" s="202" t="n">
        <v>21</v>
      </c>
      <c r="J2555" s="202" t="inlineStr">
        <is>
          <t>NO</t>
        </is>
      </c>
      <c r="K2555" s="202" t="inlineStr">
        <is>
          <t>https://osv.dev/vulnerability/GHSA-fq6p-6334-8gr4</t>
        </is>
      </c>
      <c r="L2555" s="202" t="inlineStr">
        <is>
          <t>2024-11-07</t>
        </is>
      </c>
      <c r="M2555" s="202" t="inlineStr">
        <is>
          <t>UPDATE_PACKAGE</t>
        </is>
      </c>
      <c r="N2555" s="202" t="inlineStr"/>
      <c r="O2555" s="202" t="inlineStr">
        <is>
          <t>Update AI/ML library to patched version | Review model pipeline inputs/outputs</t>
        </is>
      </c>
      <c r="P2555" s="202" t="inlineStr">
        <is>
          <t>AI/ML Framework — see Huntr advisory</t>
        </is>
      </c>
      <c r="Q2555" s="202" t="inlineStr">
        <is>
          <t>P3</t>
        </is>
      </c>
      <c r="R2555" s="202" t="inlineStr">
        <is>
          <t>🔍 Investigate and apply appropriate controls</t>
        </is>
      </c>
      <c r="S2555" s="202" t="inlineStr">
        <is>
          <t>Huntr AI/ML security disclosure</t>
        </is>
      </c>
      <c r="T2555" s="202" t="n">
        <v>0</v>
      </c>
      <c r="U2555" s="202" t="n">
        <v>0</v>
      </c>
      <c r="V2555" s="202" t="inlineStr">
        <is>
          <t>T1195:Supply Chain Compromise</t>
        </is>
      </c>
      <c r="W2555" s="202" t="n">
        <v>2</v>
      </c>
      <c r="X2555" s="202" t="inlineStr">
        <is>
          <t>MEDIUM (52%)</t>
        </is>
      </c>
      <c r="Y2555" s="202" t="inlineStr">
        <is>
          <t>YES</t>
        </is>
      </c>
      <c r="Z2555" s="202" t="inlineStr">
        <is>
          <t>PATCH_AVAILABLE</t>
        </is>
      </c>
      <c r="AA2555" s="202" t="inlineStr">
        <is>
          <t>https://osv.dev/vulnerability/GHSA-fq6p-6334-8gr4</t>
        </is>
      </c>
      <c r="AB2555" s="202" t="inlineStr">
        <is>
          <t>NONE</t>
        </is>
      </c>
      <c r="AC2555" s="202" t="n">
        <v>0</v>
      </c>
      <c r="AD2555" s="202" t="inlineStr"/>
    </row>
    <row r="2556">
      <c r="A2556" s="202" t="inlineStr">
        <is>
          <t>HUNTR_AI_CVE</t>
        </is>
      </c>
      <c r="B2556" s="202" t="inlineStr">
        <is>
          <t>CVE-2022-23581</t>
        </is>
      </c>
      <c r="C2556" s="202" t="inlineStr">
        <is>
          <t>AI/ML Vulnerability: tensorflow (PyPI): `CHECK`-failures during Grappler's `IsSimplifiableReshape` in Tensorflow | `CHECK`-failures during Grappler's `IsSimplifiableReshape` in Tensorflow</t>
        </is>
      </c>
      <c r="D2556" s="202" t="n">
        <v>5</v>
      </c>
      <c r="E2556" s="202" t="inlineStr">
        <is>
          <t>LOW</t>
        </is>
      </c>
      <c r="F2556" s="202" t="n">
        <v>4</v>
      </c>
      <c r="G2556" s="202" t="n">
        <v>4</v>
      </c>
      <c r="H2556" s="202" t="inlineStr">
        <is>
          <t>MEDIUM</t>
        </is>
      </c>
      <c r="I2556" s="202" t="n">
        <v>21</v>
      </c>
      <c r="J2556" s="202" t="inlineStr">
        <is>
          <t>NO</t>
        </is>
      </c>
      <c r="K2556" s="202" t="inlineStr">
        <is>
          <t>https://osv.dev/vulnerability/GHSA-fq86-3f29-px2c</t>
        </is>
      </c>
      <c r="L2556" s="202" t="inlineStr">
        <is>
          <t>2024-11-07</t>
        </is>
      </c>
      <c r="M2556" s="202" t="inlineStr">
        <is>
          <t>UPDATE_PACKAGE</t>
        </is>
      </c>
      <c r="N2556" s="202" t="inlineStr"/>
      <c r="O2556" s="202" t="inlineStr">
        <is>
          <t>Update AI/ML library to patched version | Review model pipeline inputs/outputs</t>
        </is>
      </c>
      <c r="P2556" s="202" t="inlineStr">
        <is>
          <t>AI/ML Framework — see Huntr advisory</t>
        </is>
      </c>
      <c r="Q2556" s="202" t="inlineStr">
        <is>
          <t>P3</t>
        </is>
      </c>
      <c r="R2556" s="202" t="inlineStr">
        <is>
          <t>🔍 Investigate and apply appropriate controls</t>
        </is>
      </c>
      <c r="S2556" s="202" t="inlineStr">
        <is>
          <t>Huntr AI/ML security disclosure</t>
        </is>
      </c>
      <c r="T2556" s="202" t="n">
        <v>0</v>
      </c>
      <c r="U2556" s="202" t="n">
        <v>0</v>
      </c>
      <c r="V2556" s="202" t="inlineStr">
        <is>
          <t>T1195:Supply Chain Compromise</t>
        </is>
      </c>
      <c r="W2556" s="202" t="n">
        <v>2</v>
      </c>
      <c r="X2556" s="202" t="inlineStr">
        <is>
          <t>MEDIUM (52%)</t>
        </is>
      </c>
      <c r="Y2556" s="202" t="inlineStr">
        <is>
          <t>YES</t>
        </is>
      </c>
      <c r="Z2556" s="202" t="inlineStr">
        <is>
          <t>PATCH_AVAILABLE</t>
        </is>
      </c>
      <c r="AA2556" s="202" t="inlineStr">
        <is>
          <t>https://osv.dev/vulnerability/GHSA-fq86-3f29-px2c</t>
        </is>
      </c>
      <c r="AB2556" s="202" t="inlineStr">
        <is>
          <t>NONE</t>
        </is>
      </c>
      <c r="AC2556" s="202" t="n">
        <v>0</v>
      </c>
      <c r="AD2556" s="202" t="inlineStr"/>
    </row>
    <row r="2557">
      <c r="A2557" s="202" t="inlineStr">
        <is>
          <t>HUNTR_AI_CVE</t>
        </is>
      </c>
      <c r="B2557" s="202" t="inlineStr">
        <is>
          <t>CVE-2023-25667</t>
        </is>
      </c>
      <c r="C2557" s="202" t="inlineStr">
        <is>
          <t>AI/ML Vulnerability: tensorflow (PyPI): TensorFlow vulnerable to segfault when opening multiframe gif | TensorFlow vulnerable to segfault when opening multiframe gif</t>
        </is>
      </c>
      <c r="D2557" s="202" t="n">
        <v>5</v>
      </c>
      <c r="E2557" s="202" t="inlineStr">
        <is>
          <t>LOW</t>
        </is>
      </c>
      <c r="F2557" s="202" t="n">
        <v>4</v>
      </c>
      <c r="G2557" s="202" t="n">
        <v>4</v>
      </c>
      <c r="H2557" s="202" t="inlineStr">
        <is>
          <t>MEDIUM</t>
        </is>
      </c>
      <c r="I2557" s="202" t="n">
        <v>21</v>
      </c>
      <c r="J2557" s="202" t="inlineStr">
        <is>
          <t>NO</t>
        </is>
      </c>
      <c r="K2557" s="202" t="inlineStr">
        <is>
          <t>https://osv.dev/vulnerability/GHSA-fqm2-gh8w-gr68</t>
        </is>
      </c>
      <c r="L2557" s="202" t="inlineStr">
        <is>
          <t>2023-12-06</t>
        </is>
      </c>
      <c r="M2557" s="202" t="inlineStr">
        <is>
          <t>UPDATE_PACKAGE</t>
        </is>
      </c>
      <c r="N2557" s="202" t="inlineStr"/>
      <c r="O2557" s="202" t="inlineStr">
        <is>
          <t>Update AI/ML library to patched version | Review model pipeline inputs/outputs</t>
        </is>
      </c>
      <c r="P2557" s="202" t="inlineStr">
        <is>
          <t>AI/ML Framework — see Huntr advisory</t>
        </is>
      </c>
      <c r="Q2557" s="202" t="inlineStr">
        <is>
          <t>P3</t>
        </is>
      </c>
      <c r="R2557" s="202" t="inlineStr">
        <is>
          <t>🔍 Investigate and apply appropriate controls</t>
        </is>
      </c>
      <c r="S2557" s="202" t="inlineStr">
        <is>
          <t>Huntr AI/ML security disclosure</t>
        </is>
      </c>
      <c r="T2557" s="202" t="n">
        <v>0</v>
      </c>
      <c r="U2557" s="202" t="n">
        <v>0</v>
      </c>
      <c r="V2557" s="202" t="inlineStr">
        <is>
          <t>T1195:Supply Chain Compromise</t>
        </is>
      </c>
      <c r="W2557" s="202" t="n">
        <v>2</v>
      </c>
      <c r="X2557" s="202" t="inlineStr">
        <is>
          <t>MEDIUM (52%)</t>
        </is>
      </c>
      <c r="Y2557" s="202" t="inlineStr">
        <is>
          <t>YES</t>
        </is>
      </c>
      <c r="Z2557" s="202" t="inlineStr">
        <is>
          <t>PATCH_AVAILABLE</t>
        </is>
      </c>
      <c r="AA2557" s="202" t="inlineStr">
        <is>
          <t>https://osv.dev/vulnerability/GHSA-fqm2-gh8w-gr68</t>
        </is>
      </c>
      <c r="AB2557" s="202" t="inlineStr">
        <is>
          <t>NONE</t>
        </is>
      </c>
      <c r="AC2557" s="202" t="n">
        <v>0</v>
      </c>
      <c r="AD2557" s="202" t="inlineStr"/>
    </row>
    <row r="2558">
      <c r="A2558" s="202" t="inlineStr">
        <is>
          <t>HUNTR_AI_CVE</t>
        </is>
      </c>
      <c r="B2558" s="202" t="inlineStr">
        <is>
          <t>CVE-2022-36000</t>
        </is>
      </c>
      <c r="C2558" s="202" t="inlineStr">
        <is>
          <t>AI/ML Vulnerability: tensorflow (PyPI): TensorFlow vulnerable to null dereference on MLIR on empty function attributes | TensorFlow vulnerable to null dereference on MLIR on empty function attributes</t>
        </is>
      </c>
      <c r="D2558" s="202" t="n">
        <v>5</v>
      </c>
      <c r="E2558" s="202" t="inlineStr">
        <is>
          <t>LOW</t>
        </is>
      </c>
      <c r="F2558" s="202" t="n">
        <v>4</v>
      </c>
      <c r="G2558" s="202" t="n">
        <v>4</v>
      </c>
      <c r="H2558" s="202" t="inlineStr">
        <is>
          <t>MEDIUM</t>
        </is>
      </c>
      <c r="I2558" s="202" t="n">
        <v>21</v>
      </c>
      <c r="J2558" s="202" t="inlineStr">
        <is>
          <t>NO</t>
        </is>
      </c>
      <c r="K2558" s="202" t="inlineStr">
        <is>
          <t>https://osv.dev/vulnerability/GHSA-fqxc-pvf8-2w9v</t>
        </is>
      </c>
      <c r="L2558" s="202" t="inlineStr">
        <is>
          <t>2023-12-06</t>
        </is>
      </c>
      <c r="M2558" s="202" t="inlineStr">
        <is>
          <t>UPDATE_PACKAGE</t>
        </is>
      </c>
      <c r="N2558" s="202" t="inlineStr"/>
      <c r="O2558" s="202" t="inlineStr">
        <is>
          <t>Update AI/ML library to patched version | Review model pipeline inputs/outputs</t>
        </is>
      </c>
      <c r="P2558" s="202" t="inlineStr">
        <is>
          <t>AI/ML Framework — see Huntr advisory</t>
        </is>
      </c>
      <c r="Q2558" s="202" t="inlineStr">
        <is>
          <t>P3</t>
        </is>
      </c>
      <c r="R2558" s="202" t="inlineStr">
        <is>
          <t>🔍 Investigate and apply appropriate controls</t>
        </is>
      </c>
      <c r="S2558" s="202" t="inlineStr">
        <is>
          <t>Huntr AI/ML security disclosure</t>
        </is>
      </c>
      <c r="T2558" s="202" t="n">
        <v>0</v>
      </c>
      <c r="U2558" s="202" t="n">
        <v>0</v>
      </c>
      <c r="V2558" s="202" t="inlineStr">
        <is>
          <t>T1195:Supply Chain Compromise</t>
        </is>
      </c>
      <c r="W2558" s="202" t="n">
        <v>2</v>
      </c>
      <c r="X2558" s="202" t="inlineStr">
        <is>
          <t>MEDIUM (52%)</t>
        </is>
      </c>
      <c r="Y2558" s="202" t="inlineStr">
        <is>
          <t>YES</t>
        </is>
      </c>
      <c r="Z2558" s="202" t="inlineStr">
        <is>
          <t>PATCH_AVAILABLE</t>
        </is>
      </c>
      <c r="AA2558" s="202" t="inlineStr">
        <is>
          <t>https://osv.dev/vulnerability/GHSA-fqxc-pvf8-2w9v</t>
        </is>
      </c>
      <c r="AB2558" s="202" t="inlineStr">
        <is>
          <t>NONE</t>
        </is>
      </c>
      <c r="AC2558" s="202" t="n">
        <v>0</v>
      </c>
      <c r="AD2558" s="202" t="inlineStr"/>
    </row>
    <row r="2559">
      <c r="A2559" s="202" t="inlineStr">
        <is>
          <t>HUNTR_AI_CVE</t>
        </is>
      </c>
      <c r="B2559" s="202" t="inlineStr">
        <is>
          <t>CVE-2021-41212</t>
        </is>
      </c>
      <c r="C2559" s="202" t="inlineStr">
        <is>
          <t>AI/ML Vulnerability: tensorflow (PyPI): Heap OOB read in `tf.ragged.cross` | Heap OOB read in `tf.ragged.cross`</t>
        </is>
      </c>
      <c r="D2559" s="202" t="n">
        <v>5</v>
      </c>
      <c r="E2559" s="202" t="inlineStr">
        <is>
          <t>LOW</t>
        </is>
      </c>
      <c r="F2559" s="202" t="n">
        <v>4</v>
      </c>
      <c r="G2559" s="202" t="n">
        <v>4</v>
      </c>
      <c r="H2559" s="202" t="inlineStr">
        <is>
          <t>MEDIUM</t>
        </is>
      </c>
      <c r="I2559" s="202" t="n">
        <v>21</v>
      </c>
      <c r="J2559" s="202" t="inlineStr">
        <is>
          <t>NO</t>
        </is>
      </c>
      <c r="K2559" s="202" t="inlineStr">
        <is>
          <t>https://osv.dev/vulnerability/GHSA-fr77-rrx3-cp7g</t>
        </is>
      </c>
      <c r="L2559" s="202" t="inlineStr">
        <is>
          <t>2026-02-04</t>
        </is>
      </c>
      <c r="M2559" s="202" t="inlineStr">
        <is>
          <t>UPDATE_PACKAGE</t>
        </is>
      </c>
      <c r="N2559" s="202" t="inlineStr"/>
      <c r="O2559" s="202" t="inlineStr">
        <is>
          <t>Update AI/ML library to patched version | Review model pipeline inputs/outputs</t>
        </is>
      </c>
      <c r="P2559" s="202" t="inlineStr">
        <is>
          <t>AI/ML Framework — see Huntr advisory</t>
        </is>
      </c>
      <c r="Q2559" s="202" t="inlineStr">
        <is>
          <t>P3</t>
        </is>
      </c>
      <c r="R2559" s="202" t="inlineStr">
        <is>
          <t>🔍 Investigate and apply appropriate controls</t>
        </is>
      </c>
      <c r="S2559" s="202" t="inlineStr">
        <is>
          <t>Huntr AI/ML security disclosure</t>
        </is>
      </c>
      <c r="T2559" s="202" t="n">
        <v>0</v>
      </c>
      <c r="U2559" s="202" t="n">
        <v>0</v>
      </c>
      <c r="V2559" s="202" t="inlineStr">
        <is>
          <t>T1195:Supply Chain Compromise</t>
        </is>
      </c>
      <c r="W2559" s="202" t="n">
        <v>2</v>
      </c>
      <c r="X2559" s="202" t="inlineStr">
        <is>
          <t>MEDIUM (52%)</t>
        </is>
      </c>
      <c r="Y2559" s="202" t="inlineStr">
        <is>
          <t>YES</t>
        </is>
      </c>
      <c r="Z2559" s="202" t="inlineStr">
        <is>
          <t>PATCH_AVAILABLE</t>
        </is>
      </c>
      <c r="AA2559" s="202" t="inlineStr">
        <is>
          <t>https://osv.dev/vulnerability/GHSA-fr77-rrx3-cp7g</t>
        </is>
      </c>
      <c r="AB2559" s="202" t="inlineStr">
        <is>
          <t>NONE</t>
        </is>
      </c>
      <c r="AC2559" s="202" t="n">
        <v>0</v>
      </c>
      <c r="AD2559" s="202" t="inlineStr"/>
    </row>
    <row r="2560">
      <c r="A2560" s="202" t="inlineStr">
        <is>
          <t>HUNTR_AI_CVE</t>
        </is>
      </c>
      <c r="B2560" s="202" t="inlineStr">
        <is>
          <t>CVE-2022-41910</t>
        </is>
      </c>
      <c r="C2560" s="202" t="inlineStr">
        <is>
          <t>AI/ML Vulnerability: tensorflow (PyPI): Heap overflow in `QuantizeAndDequantizeV2` | Heap overflow in `QuantizeAndDequantizeV2`</t>
        </is>
      </c>
      <c r="D2560" s="202" t="n">
        <v>5</v>
      </c>
      <c r="E2560" s="202" t="inlineStr">
        <is>
          <t>LOW</t>
        </is>
      </c>
      <c r="F2560" s="202" t="n">
        <v>4</v>
      </c>
      <c r="G2560" s="202" t="n">
        <v>4</v>
      </c>
      <c r="H2560" s="202" t="inlineStr">
        <is>
          <t>MEDIUM</t>
        </is>
      </c>
      <c r="I2560" s="202" t="n">
        <v>21</v>
      </c>
      <c r="J2560" s="202" t="inlineStr">
        <is>
          <t>NO</t>
        </is>
      </c>
      <c r="K2560" s="202" t="inlineStr">
        <is>
          <t>https://osv.dev/vulnerability/GHSA-frqp-wp83-qggv</t>
        </is>
      </c>
      <c r="L2560" s="202" t="inlineStr">
        <is>
          <t>2023-12-06</t>
        </is>
      </c>
      <c r="M2560" s="202" t="inlineStr">
        <is>
          <t>UPDATE_PACKAGE</t>
        </is>
      </c>
      <c r="N2560" s="202" t="inlineStr"/>
      <c r="O2560" s="202" t="inlineStr">
        <is>
          <t>Update AI/ML library to patched version | Review model pipeline inputs/outputs</t>
        </is>
      </c>
      <c r="P2560" s="202" t="inlineStr">
        <is>
          <t>AI/ML Framework — see Huntr advisory</t>
        </is>
      </c>
      <c r="Q2560" s="202" t="inlineStr">
        <is>
          <t>P3</t>
        </is>
      </c>
      <c r="R2560" s="202" t="inlineStr">
        <is>
          <t>🔍 Investigate and apply appropriate controls</t>
        </is>
      </c>
      <c r="S2560" s="202" t="inlineStr">
        <is>
          <t>Huntr AI/ML security disclosure</t>
        </is>
      </c>
      <c r="T2560" s="202" t="n">
        <v>0</v>
      </c>
      <c r="U2560" s="202" t="n">
        <v>0</v>
      </c>
      <c r="V2560" s="202" t="inlineStr">
        <is>
          <t>T1195:Supply Chain Compromise</t>
        </is>
      </c>
      <c r="W2560" s="202" t="n">
        <v>2</v>
      </c>
      <c r="X2560" s="202" t="inlineStr">
        <is>
          <t>MEDIUM (52%)</t>
        </is>
      </c>
      <c r="Y2560" s="202" t="inlineStr">
        <is>
          <t>YES</t>
        </is>
      </c>
      <c r="Z2560" s="202" t="inlineStr">
        <is>
          <t>PATCH_AVAILABLE</t>
        </is>
      </c>
      <c r="AA2560" s="202" t="inlineStr">
        <is>
          <t>https://osv.dev/vulnerability/GHSA-frqp-wp83-qggv</t>
        </is>
      </c>
      <c r="AB2560" s="202" t="inlineStr">
        <is>
          <t>NONE</t>
        </is>
      </c>
      <c r="AC2560" s="202" t="n">
        <v>0</v>
      </c>
      <c r="AD2560" s="202" t="inlineStr"/>
    </row>
    <row r="2561">
      <c r="A2561" s="202" t="inlineStr">
        <is>
          <t>HUNTR_AI_CVE</t>
        </is>
      </c>
      <c r="B2561" s="202" t="inlineStr">
        <is>
          <t>CVE-2018-8825</t>
        </is>
      </c>
      <c r="C2561" s="202" t="inlineStr">
        <is>
          <t>AI/ML Vulnerability: tensorflow (PyPI): Improper Restriction of Operations within the Bounds of a Memory Buffer in Google TensorFlow | Improper Restriction of Operations within the Bounds of a Memory Buffer in Google TensorFlow</t>
        </is>
      </c>
      <c r="D2561" s="202" t="n">
        <v>5</v>
      </c>
      <c r="E2561" s="202" t="inlineStr">
        <is>
          <t>LOW</t>
        </is>
      </c>
      <c r="F2561" s="202" t="n">
        <v>4</v>
      </c>
      <c r="G2561" s="202" t="n">
        <v>4</v>
      </c>
      <c r="H2561" s="202" t="inlineStr">
        <is>
          <t>MEDIUM</t>
        </is>
      </c>
      <c r="I2561" s="202" t="n">
        <v>21</v>
      </c>
      <c r="J2561" s="202" t="inlineStr">
        <is>
          <t>NO</t>
        </is>
      </c>
      <c r="K2561" s="202" t="inlineStr">
        <is>
          <t>https://osv.dev/vulnerability/GHSA-frxx-2m33-6wcr</t>
        </is>
      </c>
      <c r="L2561" s="202" t="inlineStr">
        <is>
          <t>2024-10-28</t>
        </is>
      </c>
      <c r="M2561" s="202" t="inlineStr">
        <is>
          <t>UPDATE_PACKAGE</t>
        </is>
      </c>
      <c r="N2561" s="202" t="inlineStr"/>
      <c r="O2561" s="202" t="inlineStr">
        <is>
          <t>Update AI/ML library to patched version | Review model pipeline inputs/outputs</t>
        </is>
      </c>
      <c r="P2561" s="202" t="inlineStr">
        <is>
          <t>AI/ML Framework — see Huntr advisory</t>
        </is>
      </c>
      <c r="Q2561" s="202" t="inlineStr">
        <is>
          <t>P3</t>
        </is>
      </c>
      <c r="R2561" s="202" t="inlineStr">
        <is>
          <t>🔍 Investigate and apply appropriate controls</t>
        </is>
      </c>
      <c r="S2561" s="202" t="inlineStr">
        <is>
          <t>Huntr AI/ML security disclosure</t>
        </is>
      </c>
      <c r="T2561" s="202" t="n">
        <v>0</v>
      </c>
      <c r="U2561" s="202" t="n">
        <v>0</v>
      </c>
      <c r="V2561" s="202" t="inlineStr">
        <is>
          <t>T1195:Supply Chain Compromise</t>
        </is>
      </c>
      <c r="W2561" s="202" t="n">
        <v>2</v>
      </c>
      <c r="X2561" s="202" t="inlineStr">
        <is>
          <t>MEDIUM (52%)</t>
        </is>
      </c>
      <c r="Y2561" s="202" t="inlineStr">
        <is>
          <t>YES</t>
        </is>
      </c>
      <c r="Z2561" s="202" t="inlineStr">
        <is>
          <t>PATCH_AVAILABLE</t>
        </is>
      </c>
      <c r="AA2561" s="202" t="inlineStr">
        <is>
          <t>https://osv.dev/vulnerability/GHSA-frxx-2m33-6wcr</t>
        </is>
      </c>
      <c r="AB2561" s="202" t="inlineStr">
        <is>
          <t>NONE</t>
        </is>
      </c>
      <c r="AC2561" s="202" t="n">
        <v>0</v>
      </c>
      <c r="AD2561" s="202" t="inlineStr"/>
    </row>
    <row r="2562">
      <c r="A2562" s="202" t="inlineStr">
        <is>
          <t>HUNTR_AI_CVE</t>
        </is>
      </c>
      <c r="B2562" s="202" t="inlineStr">
        <is>
          <t>CVE-2022-29191</t>
        </is>
      </c>
      <c r="C2562" s="202" t="inlineStr">
        <is>
          <t>AI/ML Vulnerability: tensorflow (PyPI): Missing validation causes denial of service via `GetSessionTensor` | Missing validation causes denial of service via `GetSessionTensor`</t>
        </is>
      </c>
      <c r="D2562" s="202" t="n">
        <v>5</v>
      </c>
      <c r="E2562" s="202" t="inlineStr">
        <is>
          <t>LOW</t>
        </is>
      </c>
      <c r="F2562" s="202" t="n">
        <v>4</v>
      </c>
      <c r="G2562" s="202" t="n">
        <v>4</v>
      </c>
      <c r="H2562" s="202" t="inlineStr">
        <is>
          <t>MEDIUM</t>
        </is>
      </c>
      <c r="I2562" s="202" t="n">
        <v>21</v>
      </c>
      <c r="J2562" s="202" t="inlineStr">
        <is>
          <t>NO</t>
        </is>
      </c>
      <c r="K2562" s="202" t="inlineStr">
        <is>
          <t>https://osv.dev/vulnerability/GHSA-fv25-wrff-wf86</t>
        </is>
      </c>
      <c r="L2562" s="202" t="inlineStr">
        <is>
          <t>2023-12-06</t>
        </is>
      </c>
      <c r="M2562" s="202" t="inlineStr">
        <is>
          <t>UPDATE_PACKAGE</t>
        </is>
      </c>
      <c r="N2562" s="202" t="inlineStr"/>
      <c r="O2562" s="202" t="inlineStr">
        <is>
          <t>Update AI/ML library to patched version | Review model pipeline inputs/outputs</t>
        </is>
      </c>
      <c r="P2562" s="202" t="inlineStr">
        <is>
          <t>AI/ML Framework — see Huntr advisory</t>
        </is>
      </c>
      <c r="Q2562" s="202" t="inlineStr">
        <is>
          <t>P3</t>
        </is>
      </c>
      <c r="R2562" s="202" t="inlineStr">
        <is>
          <t>🔍 Investigate and apply appropriate controls</t>
        </is>
      </c>
      <c r="S2562" s="202" t="inlineStr">
        <is>
          <t>Huntr AI/ML security disclosure</t>
        </is>
      </c>
      <c r="T2562" s="202" t="n">
        <v>0</v>
      </c>
      <c r="U2562" s="202" t="n">
        <v>0</v>
      </c>
      <c r="V2562" s="202" t="inlineStr">
        <is>
          <t>T1195:Supply Chain Compromise</t>
        </is>
      </c>
      <c r="W2562" s="202" t="n">
        <v>2</v>
      </c>
      <c r="X2562" s="202" t="inlineStr">
        <is>
          <t>MEDIUM (52%)</t>
        </is>
      </c>
      <c r="Y2562" s="202" t="inlineStr">
        <is>
          <t>YES</t>
        </is>
      </c>
      <c r="Z2562" s="202" t="inlineStr">
        <is>
          <t>PATCH_AVAILABLE</t>
        </is>
      </c>
      <c r="AA2562" s="202" t="inlineStr">
        <is>
          <t>https://osv.dev/vulnerability/GHSA-fv25-wrff-wf86</t>
        </is>
      </c>
      <c r="AB2562" s="202" t="inlineStr">
        <is>
          <t>NONE</t>
        </is>
      </c>
      <c r="AC2562" s="202" t="n">
        <v>0</v>
      </c>
      <c r="AD2562" s="202" t="inlineStr"/>
    </row>
    <row r="2563">
      <c r="A2563" s="202" t="inlineStr">
        <is>
          <t>HUNTR_AI_CVE</t>
        </is>
      </c>
      <c r="B2563" s="202" t="inlineStr">
        <is>
          <t>CVE-2022-36011</t>
        </is>
      </c>
      <c r="C2563" s="202" t="inlineStr">
        <is>
          <t>AI/ML Vulnerability: tensorflow (PyPI): TensorFlow vulnerable to null dereference on MLIR on empty function attributes | TensorFlow vulnerable to null dereference on MLIR on empty function attributes</t>
        </is>
      </c>
      <c r="D2563" s="202" t="n">
        <v>5</v>
      </c>
      <c r="E2563" s="202" t="inlineStr">
        <is>
          <t>LOW</t>
        </is>
      </c>
      <c r="F2563" s="202" t="n">
        <v>4</v>
      </c>
      <c r="G2563" s="202" t="n">
        <v>4</v>
      </c>
      <c r="H2563" s="202" t="inlineStr">
        <is>
          <t>MEDIUM</t>
        </is>
      </c>
      <c r="I2563" s="202" t="n">
        <v>21</v>
      </c>
      <c r="J2563" s="202" t="inlineStr">
        <is>
          <t>NO</t>
        </is>
      </c>
      <c r="K2563" s="202" t="inlineStr">
        <is>
          <t>https://osv.dev/vulnerability/GHSA-fv43-93gv-vm8f</t>
        </is>
      </c>
      <c r="L2563" s="202" t="inlineStr">
        <is>
          <t>2023-12-06</t>
        </is>
      </c>
      <c r="M2563" s="202" t="inlineStr">
        <is>
          <t>UPDATE_PACKAGE</t>
        </is>
      </c>
      <c r="N2563" s="202" t="inlineStr"/>
      <c r="O2563" s="202" t="inlineStr">
        <is>
          <t>Update AI/ML library to patched version | Review model pipeline inputs/outputs</t>
        </is>
      </c>
      <c r="P2563" s="202" t="inlineStr">
        <is>
          <t>AI/ML Framework — see Huntr advisory</t>
        </is>
      </c>
      <c r="Q2563" s="202" t="inlineStr">
        <is>
          <t>P3</t>
        </is>
      </c>
      <c r="R2563" s="202" t="inlineStr">
        <is>
          <t>🔍 Investigate and apply appropriate controls</t>
        </is>
      </c>
      <c r="S2563" s="202" t="inlineStr">
        <is>
          <t>Huntr AI/ML security disclosure</t>
        </is>
      </c>
      <c r="T2563" s="202" t="n">
        <v>0</v>
      </c>
      <c r="U2563" s="202" t="n">
        <v>0</v>
      </c>
      <c r="V2563" s="202" t="inlineStr">
        <is>
          <t>T1195:Supply Chain Compromise</t>
        </is>
      </c>
      <c r="W2563" s="202" t="n">
        <v>2</v>
      </c>
      <c r="X2563" s="202" t="inlineStr">
        <is>
          <t>MEDIUM (52%)</t>
        </is>
      </c>
      <c r="Y2563" s="202" t="inlineStr">
        <is>
          <t>YES</t>
        </is>
      </c>
      <c r="Z2563" s="202" t="inlineStr">
        <is>
          <t>PATCH_AVAILABLE</t>
        </is>
      </c>
      <c r="AA2563" s="202" t="inlineStr">
        <is>
          <t>https://osv.dev/vulnerability/GHSA-fv43-93gv-vm8f</t>
        </is>
      </c>
      <c r="AB2563" s="202" t="inlineStr">
        <is>
          <t>NONE</t>
        </is>
      </c>
      <c r="AC2563" s="202" t="n">
        <v>0</v>
      </c>
      <c r="AD2563" s="202" t="inlineStr"/>
    </row>
    <row r="2564">
      <c r="A2564" s="202" t="inlineStr">
        <is>
          <t>HUNTR_AI_CVE</t>
        </is>
      </c>
      <c r="B2564" s="202" t="inlineStr">
        <is>
          <t>CVE-2022-23588</t>
        </is>
      </c>
      <c r="C2564" s="202" t="inlineStr">
        <is>
          <t>AI/ML Vulnerability: tensorflow (PyPI): `CHECK`-fails due to attempting to build a reference tensor | `CHECK`-fails due to attempting to build a reference tensor</t>
        </is>
      </c>
      <c r="D2564" s="202" t="n">
        <v>5</v>
      </c>
      <c r="E2564" s="202" t="inlineStr">
        <is>
          <t>LOW</t>
        </is>
      </c>
      <c r="F2564" s="202" t="n">
        <v>4</v>
      </c>
      <c r="G2564" s="202" t="n">
        <v>4</v>
      </c>
      <c r="H2564" s="202" t="inlineStr">
        <is>
          <t>MEDIUM</t>
        </is>
      </c>
      <c r="I2564" s="202" t="n">
        <v>21</v>
      </c>
      <c r="J2564" s="202" t="inlineStr">
        <is>
          <t>NO</t>
        </is>
      </c>
      <c r="K2564" s="202" t="inlineStr">
        <is>
          <t>https://osv.dev/vulnerability/GHSA-fx5c-h9f6-rv7c</t>
        </is>
      </c>
      <c r="L2564" s="202" t="inlineStr">
        <is>
          <t>2024-11-07</t>
        </is>
      </c>
      <c r="M2564" s="202" t="inlineStr">
        <is>
          <t>UPDATE_PACKAGE</t>
        </is>
      </c>
      <c r="N2564" s="202" t="inlineStr"/>
      <c r="O2564" s="202" t="inlineStr">
        <is>
          <t>Update AI/ML library to patched version | Review model pipeline inputs/outputs</t>
        </is>
      </c>
      <c r="P2564" s="202" t="inlineStr">
        <is>
          <t>AI/ML Framework — see Huntr advisory</t>
        </is>
      </c>
      <c r="Q2564" s="202" t="inlineStr">
        <is>
          <t>P3</t>
        </is>
      </c>
      <c r="R2564" s="202" t="inlineStr">
        <is>
          <t>🔍 Investigate and apply appropriate controls</t>
        </is>
      </c>
      <c r="S2564" s="202" t="inlineStr">
        <is>
          <t>Huntr AI/ML security disclosure</t>
        </is>
      </c>
      <c r="T2564" s="202" t="n">
        <v>0</v>
      </c>
      <c r="U2564" s="202" t="n">
        <v>0</v>
      </c>
      <c r="V2564" s="202" t="inlineStr">
        <is>
          <t>T1195:Supply Chain Compromise</t>
        </is>
      </c>
      <c r="W2564" s="202" t="n">
        <v>2</v>
      </c>
      <c r="X2564" s="202" t="inlineStr">
        <is>
          <t>MEDIUM (52%)</t>
        </is>
      </c>
      <c r="Y2564" s="202" t="inlineStr">
        <is>
          <t>YES</t>
        </is>
      </c>
      <c r="Z2564" s="202" t="inlineStr">
        <is>
          <t>PATCH_AVAILABLE</t>
        </is>
      </c>
      <c r="AA2564" s="202" t="inlineStr">
        <is>
          <t>https://osv.dev/vulnerability/GHSA-fx5c-h9f6-rv7c</t>
        </is>
      </c>
      <c r="AB2564" s="202" t="inlineStr">
        <is>
          <t>NONE</t>
        </is>
      </c>
      <c r="AC2564" s="202" t="n">
        <v>0</v>
      </c>
      <c r="AD2564" s="202" t="inlineStr"/>
    </row>
    <row r="2565">
      <c r="A2565" s="202" t="inlineStr">
        <is>
          <t>HUNTR_AI_CVE</t>
        </is>
      </c>
      <c r="B2565" s="202" t="inlineStr">
        <is>
          <t>CVE-2023-25661</t>
        </is>
      </c>
      <c r="C2565" s="202" t="inlineStr">
        <is>
          <t>AI/ML Vulnerability: tensorflow (PyPI): TensorFlow Denial of Service vulnerability | TensorFlow Denial of Service vulnerability</t>
        </is>
      </c>
      <c r="D2565" s="202" t="n">
        <v>5</v>
      </c>
      <c r="E2565" s="202" t="inlineStr">
        <is>
          <t>LOW</t>
        </is>
      </c>
      <c r="F2565" s="202" t="n">
        <v>4</v>
      </c>
      <c r="G2565" s="202" t="n">
        <v>4</v>
      </c>
      <c r="H2565" s="202" t="inlineStr">
        <is>
          <t>MEDIUM</t>
        </is>
      </c>
      <c r="I2565" s="202" t="n">
        <v>21</v>
      </c>
      <c r="J2565" s="202" t="inlineStr">
        <is>
          <t>NO</t>
        </is>
      </c>
      <c r="K2565" s="202" t="inlineStr">
        <is>
          <t>https://osv.dev/vulnerability/GHSA-fxgc-95xx-grvq</t>
        </is>
      </c>
      <c r="L2565" s="202" t="inlineStr">
        <is>
          <t>2024-02-16</t>
        </is>
      </c>
      <c r="M2565" s="202" t="inlineStr">
        <is>
          <t>UPDATE_PACKAGE</t>
        </is>
      </c>
      <c r="N2565" s="202" t="inlineStr"/>
      <c r="O2565" s="202" t="inlineStr">
        <is>
          <t>Update AI/ML library to patched version | Review model pipeline inputs/outputs</t>
        </is>
      </c>
      <c r="P2565" s="202" t="inlineStr">
        <is>
          <t>AI/ML Framework — see Huntr advisory</t>
        </is>
      </c>
      <c r="Q2565" s="202" t="inlineStr">
        <is>
          <t>P3</t>
        </is>
      </c>
      <c r="R2565" s="202" t="inlineStr">
        <is>
          <t>🔍 Investigate and apply appropriate controls</t>
        </is>
      </c>
      <c r="S2565" s="202" t="inlineStr">
        <is>
          <t>Huntr AI/ML security disclosure</t>
        </is>
      </c>
      <c r="T2565" s="202" t="n">
        <v>0</v>
      </c>
      <c r="U2565" s="202" t="n">
        <v>0</v>
      </c>
      <c r="V2565" s="202" t="inlineStr">
        <is>
          <t>T1195:Supply Chain Compromise</t>
        </is>
      </c>
      <c r="W2565" s="202" t="n">
        <v>2</v>
      </c>
      <c r="X2565" s="202" t="inlineStr">
        <is>
          <t>MEDIUM (52%)</t>
        </is>
      </c>
      <c r="Y2565" s="202" t="inlineStr">
        <is>
          <t>YES</t>
        </is>
      </c>
      <c r="Z2565" s="202" t="inlineStr">
        <is>
          <t>PATCH_AVAILABLE</t>
        </is>
      </c>
      <c r="AA2565" s="202" t="inlineStr">
        <is>
          <t>https://osv.dev/vulnerability/GHSA-fxgc-95xx-grvq</t>
        </is>
      </c>
      <c r="AB2565" s="202" t="inlineStr">
        <is>
          <t>NONE</t>
        </is>
      </c>
      <c r="AC2565" s="202" t="n">
        <v>0</v>
      </c>
      <c r="AD2565" s="202" t="inlineStr"/>
    </row>
    <row r="2566">
      <c r="A2566" s="202" t="inlineStr">
        <is>
          <t>HUNTR_AI_CVE</t>
        </is>
      </c>
      <c r="B2566" s="202" t="inlineStr">
        <is>
          <t>CVE-2021-29556</t>
        </is>
      </c>
      <c r="C2566" s="202" t="inlineStr">
        <is>
          <t>AI/ML Vulnerability: tensorflow (PyPI): Division by 0 in `Reverse` | Division by 0 in `Reverse`</t>
        </is>
      </c>
      <c r="D2566" s="202" t="n">
        <v>5</v>
      </c>
      <c r="E2566" s="202" t="inlineStr">
        <is>
          <t>LOW</t>
        </is>
      </c>
      <c r="F2566" s="202" t="n">
        <v>4</v>
      </c>
      <c r="G2566" s="202" t="n">
        <v>4</v>
      </c>
      <c r="H2566" s="202" t="inlineStr">
        <is>
          <t>MEDIUM</t>
        </is>
      </c>
      <c r="I2566" s="202" t="n">
        <v>21</v>
      </c>
      <c r="J2566" s="202" t="inlineStr">
        <is>
          <t>NO</t>
        </is>
      </c>
      <c r="K2566" s="202" t="inlineStr">
        <is>
          <t>https://osv.dev/vulnerability/GHSA-fxqh-cfjm-fp93</t>
        </is>
      </c>
      <c r="L2566" s="202" t="inlineStr">
        <is>
          <t>2026-02-04</t>
        </is>
      </c>
      <c r="M2566" s="202" t="inlineStr">
        <is>
          <t>UPDATE_PACKAGE</t>
        </is>
      </c>
      <c r="N2566" s="202" t="inlineStr"/>
      <c r="O2566" s="202" t="inlineStr">
        <is>
          <t>Update AI/ML library to patched version | Review model pipeline inputs/outputs</t>
        </is>
      </c>
      <c r="P2566" s="202" t="inlineStr">
        <is>
          <t>AI/ML Framework — see Huntr advisory</t>
        </is>
      </c>
      <c r="Q2566" s="202" t="inlineStr">
        <is>
          <t>P3</t>
        </is>
      </c>
      <c r="R2566" s="202" t="inlineStr">
        <is>
          <t>🔍 Investigate and apply appropriate controls</t>
        </is>
      </c>
      <c r="S2566" s="202" t="inlineStr">
        <is>
          <t>Huntr AI/ML security disclosure</t>
        </is>
      </c>
      <c r="T2566" s="202" t="n">
        <v>0</v>
      </c>
      <c r="U2566" s="202" t="n">
        <v>0</v>
      </c>
      <c r="V2566" s="202" t="inlineStr">
        <is>
          <t>T1195:Supply Chain Compromise</t>
        </is>
      </c>
      <c r="W2566" s="202" t="n">
        <v>2</v>
      </c>
      <c r="X2566" s="202" t="inlineStr">
        <is>
          <t>MEDIUM (52%)</t>
        </is>
      </c>
      <c r="Y2566" s="202" t="inlineStr">
        <is>
          <t>YES</t>
        </is>
      </c>
      <c r="Z2566" s="202" t="inlineStr">
        <is>
          <t>PATCH_AVAILABLE</t>
        </is>
      </c>
      <c r="AA2566" s="202" t="inlineStr">
        <is>
          <t>https://osv.dev/vulnerability/GHSA-fxqh-cfjm-fp93</t>
        </is>
      </c>
      <c r="AB2566" s="202" t="inlineStr">
        <is>
          <t>NONE</t>
        </is>
      </c>
      <c r="AC2566" s="202" t="n">
        <v>0</v>
      </c>
      <c r="AD2566" s="202" t="inlineStr"/>
    </row>
    <row r="2567">
      <c r="A2567" s="202" t="inlineStr">
        <is>
          <t>HUNTR_AI_CVE</t>
        </is>
      </c>
      <c r="B2567" s="202" t="inlineStr">
        <is>
          <t>CVE-2021-37663</t>
        </is>
      </c>
      <c r="C2567" s="202" t="inlineStr">
        <is>
          <t>AI/ML Vulnerability: tensorflow (PyPI): Incomplete validation in `QuantizeV2` | Incomplete validation in `QuantizeV2`</t>
        </is>
      </c>
      <c r="D2567" s="202" t="n">
        <v>5</v>
      </c>
      <c r="E2567" s="202" t="inlineStr">
        <is>
          <t>LOW</t>
        </is>
      </c>
      <c r="F2567" s="202" t="n">
        <v>4</v>
      </c>
      <c r="G2567" s="202" t="n">
        <v>4</v>
      </c>
      <c r="H2567" s="202" t="inlineStr">
        <is>
          <t>MEDIUM</t>
        </is>
      </c>
      <c r="I2567" s="202" t="n">
        <v>21</v>
      </c>
      <c r="J2567" s="202" t="inlineStr">
        <is>
          <t>NO</t>
        </is>
      </c>
      <c r="K2567" s="202" t="inlineStr">
        <is>
          <t>https://osv.dev/vulnerability/GHSA-g25h-jr74-qp5j</t>
        </is>
      </c>
      <c r="L2567" s="202" t="inlineStr">
        <is>
          <t>2026-02-04</t>
        </is>
      </c>
      <c r="M2567" s="202" t="inlineStr">
        <is>
          <t>UPDATE_PACKAGE</t>
        </is>
      </c>
      <c r="N2567" s="202" t="inlineStr"/>
      <c r="O2567" s="202" t="inlineStr">
        <is>
          <t>Update AI/ML library to patched version | Review model pipeline inputs/outputs</t>
        </is>
      </c>
      <c r="P2567" s="202" t="inlineStr">
        <is>
          <t>AI/ML Framework — see Huntr advisory</t>
        </is>
      </c>
      <c r="Q2567" s="202" t="inlineStr">
        <is>
          <t>P3</t>
        </is>
      </c>
      <c r="R2567" s="202" t="inlineStr">
        <is>
          <t>🔍 Investigate and apply appropriate controls</t>
        </is>
      </c>
      <c r="S2567" s="202" t="inlineStr">
        <is>
          <t>Huntr AI/ML security disclosure</t>
        </is>
      </c>
      <c r="T2567" s="202" t="n">
        <v>0</v>
      </c>
      <c r="U2567" s="202" t="n">
        <v>0</v>
      </c>
      <c r="V2567" s="202" t="inlineStr">
        <is>
          <t>T1195:Supply Chain Compromise</t>
        </is>
      </c>
      <c r="W2567" s="202" t="n">
        <v>2</v>
      </c>
      <c r="X2567" s="202" t="inlineStr">
        <is>
          <t>MEDIUM (52%)</t>
        </is>
      </c>
      <c r="Y2567" s="202" t="inlineStr">
        <is>
          <t>YES</t>
        </is>
      </c>
      <c r="Z2567" s="202" t="inlineStr">
        <is>
          <t>PATCH_AVAILABLE</t>
        </is>
      </c>
      <c r="AA2567" s="202" t="inlineStr">
        <is>
          <t>https://osv.dev/vulnerability/GHSA-g25h-jr74-qp5j</t>
        </is>
      </c>
      <c r="AB2567" s="202" t="inlineStr">
        <is>
          <t>NONE</t>
        </is>
      </c>
      <c r="AC2567" s="202" t="n">
        <v>0</v>
      </c>
      <c r="AD2567" s="202" t="inlineStr"/>
    </row>
    <row r="2568">
      <c r="A2568" s="202" t="inlineStr">
        <is>
          <t>HUNTR_AI_CVE</t>
        </is>
      </c>
      <c r="B2568" s="202" t="inlineStr">
        <is>
          <t>CVE-2022-35970</t>
        </is>
      </c>
      <c r="C2568" s="202" t="inlineStr">
        <is>
          <t>AI/ML Vulnerability: tensorflow (PyPI): TensorFlow vulnerable to segfault in `QuantizedInstanceNorm` | TensorFlow vulnerable to segfault in `QuantizedInstanceNorm`</t>
        </is>
      </c>
      <c r="D2568" s="202" t="n">
        <v>5</v>
      </c>
      <c r="E2568" s="202" t="inlineStr">
        <is>
          <t>LOW</t>
        </is>
      </c>
      <c r="F2568" s="202" t="n">
        <v>4</v>
      </c>
      <c r="G2568" s="202" t="n">
        <v>4</v>
      </c>
      <c r="H2568" s="202" t="inlineStr">
        <is>
          <t>MEDIUM</t>
        </is>
      </c>
      <c r="I2568" s="202" t="n">
        <v>21</v>
      </c>
      <c r="J2568" s="202" t="inlineStr">
        <is>
          <t>NO</t>
        </is>
      </c>
      <c r="K2568" s="202" t="inlineStr">
        <is>
          <t>https://osv.dev/vulnerability/GHSA-g35r-369w-3fqp</t>
        </is>
      </c>
      <c r="L2568" s="202" t="inlineStr">
        <is>
          <t>2023-12-06</t>
        </is>
      </c>
      <c r="M2568" s="202" t="inlineStr">
        <is>
          <t>UPDATE_PACKAGE</t>
        </is>
      </c>
      <c r="N2568" s="202" t="inlineStr"/>
      <c r="O2568" s="202" t="inlineStr">
        <is>
          <t>Update AI/ML library to patched version | Review model pipeline inputs/outputs</t>
        </is>
      </c>
      <c r="P2568" s="202" t="inlineStr">
        <is>
          <t>AI/ML Framework — see Huntr advisory</t>
        </is>
      </c>
      <c r="Q2568" s="202" t="inlineStr">
        <is>
          <t>P3</t>
        </is>
      </c>
      <c r="R2568" s="202" t="inlineStr">
        <is>
          <t>🔍 Investigate and apply appropriate controls</t>
        </is>
      </c>
      <c r="S2568" s="202" t="inlineStr">
        <is>
          <t>Huntr AI/ML security disclosure</t>
        </is>
      </c>
      <c r="T2568" s="202" t="n">
        <v>0</v>
      </c>
      <c r="U2568" s="202" t="n">
        <v>0</v>
      </c>
      <c r="V2568" s="202" t="inlineStr">
        <is>
          <t>T1195:Supply Chain Compromise</t>
        </is>
      </c>
      <c r="W2568" s="202" t="n">
        <v>2</v>
      </c>
      <c r="X2568" s="202" t="inlineStr">
        <is>
          <t>MEDIUM (52%)</t>
        </is>
      </c>
      <c r="Y2568" s="202" t="inlineStr">
        <is>
          <t>YES</t>
        </is>
      </c>
      <c r="Z2568" s="202" t="inlineStr">
        <is>
          <t>PATCH_AVAILABLE</t>
        </is>
      </c>
      <c r="AA2568" s="202" t="inlineStr">
        <is>
          <t>https://osv.dev/vulnerability/GHSA-g35r-369w-3fqp</t>
        </is>
      </c>
      <c r="AB2568" s="202" t="inlineStr">
        <is>
          <t>NONE</t>
        </is>
      </c>
      <c r="AC2568" s="202" t="n">
        <v>0</v>
      </c>
      <c r="AD2568" s="202" t="inlineStr"/>
    </row>
    <row r="2569">
      <c r="A2569" s="200" t="inlineStr">
        <is>
          <t>HUNTR_AI_CVE</t>
        </is>
      </c>
      <c r="B2569" s="200" t="inlineStr">
        <is>
          <t>CVE-2022-36016</t>
        </is>
      </c>
      <c r="C2569" s="200" t="inlineStr">
        <is>
          <t>AI/ML Vulnerability: tensorflow (PyPI): TensorFlow vulnerable to `CHECK`-fail in `tensorflow::full_type::SubstituteFromAttrs` | TensorFlow vulnerable to `CHECK`-fail in `tensorflow::full_type::SubstituteFromAttrs`</t>
        </is>
      </c>
      <c r="D2569" s="200" t="n">
        <v>7.5</v>
      </c>
      <c r="E2569" s="200" t="inlineStr">
        <is>
          <t>HIGH</t>
        </is>
      </c>
      <c r="F2569" s="200" t="n">
        <v>6</v>
      </c>
      <c r="G2569" s="200" t="n">
        <v>6</v>
      </c>
      <c r="H2569" s="200" t="inlineStr">
        <is>
          <t>MEDIUM</t>
        </is>
      </c>
      <c r="I2569" s="200" t="n">
        <v>43.5</v>
      </c>
      <c r="J2569" s="200" t="inlineStr">
        <is>
          <t>NO</t>
        </is>
      </c>
      <c r="K2569" s="200" t="inlineStr">
        <is>
          <t>https://osv.dev/vulnerability/GHSA-g468-qj8g-vcjc</t>
        </is>
      </c>
      <c r="L2569" s="200" t="inlineStr">
        <is>
          <t>2024-11-28</t>
        </is>
      </c>
      <c r="M2569" s="200" t="inlineStr">
        <is>
          <t>UPDATE_PACKAGE</t>
        </is>
      </c>
      <c r="N2569" s="200" t="inlineStr"/>
      <c r="O2569" s="200" t="inlineStr">
        <is>
          <t>Update AI/ML library to patched version | Review model pipeline inputs/outputs</t>
        </is>
      </c>
      <c r="P2569" s="200" t="inlineStr">
        <is>
          <t>AI/ML Framework — see Huntr advisory</t>
        </is>
      </c>
      <c r="Q2569" s="200" t="inlineStr">
        <is>
          <t>P3</t>
        </is>
      </c>
      <c r="R2569" s="200" t="inlineStr">
        <is>
          <t>🔍 Investigate and apply appropriate controls</t>
        </is>
      </c>
      <c r="S2569" s="200" t="inlineStr">
        <is>
          <t>Huntr AI/ML security disclosure</t>
        </is>
      </c>
      <c r="T2569" s="200" t="n">
        <v>0</v>
      </c>
      <c r="U2569" s="200" t="n">
        <v>0</v>
      </c>
      <c r="V2569" s="200" t="inlineStr">
        <is>
          <t>T1195:Supply Chain Compromise</t>
        </is>
      </c>
      <c r="W2569" s="200" t="n">
        <v>2</v>
      </c>
      <c r="X2569" s="200" t="inlineStr">
        <is>
          <t>MEDIUM (52%)</t>
        </is>
      </c>
      <c r="Y2569" s="200" t="inlineStr">
        <is>
          <t>YES</t>
        </is>
      </c>
      <c r="Z2569" s="200" t="inlineStr">
        <is>
          <t>PATCH_AVAILABLE</t>
        </is>
      </c>
      <c r="AA2569" s="200" t="inlineStr">
        <is>
          <t>https://osv.dev/vulnerability/GHSA-g468-qj8g-vcjc</t>
        </is>
      </c>
      <c r="AB2569" s="200" t="inlineStr">
        <is>
          <t>NONE</t>
        </is>
      </c>
      <c r="AC2569" s="200" t="n">
        <v>0</v>
      </c>
      <c r="AD2569" s="200" t="inlineStr"/>
    </row>
    <row r="2570">
      <c r="A2570" s="202" t="inlineStr">
        <is>
          <t>HUNTR_AI_CVE</t>
        </is>
      </c>
      <c r="B2570" s="202" t="inlineStr">
        <is>
          <t>CVE-2021-29539</t>
        </is>
      </c>
      <c r="C2570" s="202" t="inlineStr">
        <is>
          <t>AI/ML Vulnerability: tensorflow (PyPI): Segfault in tf.raw_ops.ImmutableConst | Segfault in tf.raw_ops.ImmutableConst</t>
        </is>
      </c>
      <c r="D2570" s="202" t="n">
        <v>5</v>
      </c>
      <c r="E2570" s="202" t="inlineStr">
        <is>
          <t>LOW</t>
        </is>
      </c>
      <c r="F2570" s="202" t="n">
        <v>4</v>
      </c>
      <c r="G2570" s="202" t="n">
        <v>4</v>
      </c>
      <c r="H2570" s="202" t="inlineStr">
        <is>
          <t>MEDIUM</t>
        </is>
      </c>
      <c r="I2570" s="202" t="n">
        <v>21</v>
      </c>
      <c r="J2570" s="202" t="inlineStr">
        <is>
          <t>NO</t>
        </is>
      </c>
      <c r="K2570" s="202" t="inlineStr">
        <is>
          <t>https://osv.dev/vulnerability/GHSA-g4h2-gqm3-c9wq</t>
        </is>
      </c>
      <c r="L2570" s="202" t="inlineStr">
        <is>
          <t>2026-02-04</t>
        </is>
      </c>
      <c r="M2570" s="202" t="inlineStr">
        <is>
          <t>UPDATE_PACKAGE</t>
        </is>
      </c>
      <c r="N2570" s="202" t="inlineStr"/>
      <c r="O2570" s="202" t="inlineStr">
        <is>
          <t>Update AI/ML library to patched version | Review model pipeline inputs/outputs</t>
        </is>
      </c>
      <c r="P2570" s="202" t="inlineStr">
        <is>
          <t>AI/ML Framework — see Huntr advisory</t>
        </is>
      </c>
      <c r="Q2570" s="202" t="inlineStr">
        <is>
          <t>P3</t>
        </is>
      </c>
      <c r="R2570" s="202" t="inlineStr">
        <is>
          <t>🔍 Investigate and apply appropriate controls</t>
        </is>
      </c>
      <c r="S2570" s="202" t="inlineStr">
        <is>
          <t>Huntr AI/ML security disclosure</t>
        </is>
      </c>
      <c r="T2570" s="202" t="n">
        <v>0</v>
      </c>
      <c r="U2570" s="202" t="n">
        <v>0</v>
      </c>
      <c r="V2570" s="202" t="inlineStr">
        <is>
          <t>T1195:Supply Chain Compromise</t>
        </is>
      </c>
      <c r="W2570" s="202" t="n">
        <v>2</v>
      </c>
      <c r="X2570" s="202" t="inlineStr">
        <is>
          <t>MEDIUM (52%)</t>
        </is>
      </c>
      <c r="Y2570" s="202" t="inlineStr">
        <is>
          <t>YES</t>
        </is>
      </c>
      <c r="Z2570" s="202" t="inlineStr">
        <is>
          <t>PATCH_AVAILABLE</t>
        </is>
      </c>
      <c r="AA2570" s="202" t="inlineStr">
        <is>
          <t>https://osv.dev/vulnerability/GHSA-g4h2-gqm3-c9wq</t>
        </is>
      </c>
      <c r="AB2570" s="202" t="inlineStr">
        <is>
          <t>NONE</t>
        </is>
      </c>
      <c r="AC2570" s="202" t="n">
        <v>0</v>
      </c>
      <c r="AD2570" s="202" t="inlineStr"/>
    </row>
    <row r="2571">
      <c r="A2571" s="202" t="inlineStr">
        <is>
          <t>HUNTR_AI_CVE</t>
        </is>
      </c>
      <c r="B2571" s="202" t="inlineStr">
        <is>
          <t>CVE-2020-15205</t>
        </is>
      </c>
      <c r="C2571" s="202" t="inlineStr">
        <is>
          <t>AI/ML Vulnerability: tensorflow (PyPI): Data leak in Tensorflow | Data leak in Tensorflow</t>
        </is>
      </c>
      <c r="D2571" s="202" t="n">
        <v>5</v>
      </c>
      <c r="E2571" s="202" t="inlineStr">
        <is>
          <t>LOW</t>
        </is>
      </c>
      <c r="F2571" s="202" t="n">
        <v>4</v>
      </c>
      <c r="G2571" s="202" t="n">
        <v>4</v>
      </c>
      <c r="H2571" s="202" t="inlineStr">
        <is>
          <t>MEDIUM</t>
        </is>
      </c>
      <c r="I2571" s="202" t="n">
        <v>21</v>
      </c>
      <c r="J2571" s="202" t="inlineStr">
        <is>
          <t>NO</t>
        </is>
      </c>
      <c r="K2571" s="202" t="inlineStr">
        <is>
          <t>https://osv.dev/vulnerability/GHSA-g7p5-5759-qv46</t>
        </is>
      </c>
      <c r="L2571" s="202" t="inlineStr">
        <is>
          <t>2026-02-04</t>
        </is>
      </c>
      <c r="M2571" s="202" t="inlineStr">
        <is>
          <t>UPDATE_PACKAGE</t>
        </is>
      </c>
      <c r="N2571" s="202" t="inlineStr"/>
      <c r="O2571" s="202" t="inlineStr">
        <is>
          <t>Update AI/ML library to patched version | Review model pipeline inputs/outputs</t>
        </is>
      </c>
      <c r="P2571" s="202" t="inlineStr">
        <is>
          <t>AI/ML Framework — see Huntr advisory</t>
        </is>
      </c>
      <c r="Q2571" s="202" t="inlineStr">
        <is>
          <t>P3</t>
        </is>
      </c>
      <c r="R2571" s="202" t="inlineStr">
        <is>
          <t>🔍 Investigate and apply appropriate controls</t>
        </is>
      </c>
      <c r="S2571" s="202" t="inlineStr">
        <is>
          <t>Huntr AI/ML security disclosure</t>
        </is>
      </c>
      <c r="T2571" s="202" t="n">
        <v>0</v>
      </c>
      <c r="U2571" s="202" t="n">
        <v>0</v>
      </c>
      <c r="V2571" s="202" t="inlineStr">
        <is>
          <t>T1195:Supply Chain Compromise</t>
        </is>
      </c>
      <c r="W2571" s="202" t="n">
        <v>2</v>
      </c>
      <c r="X2571" s="202" t="inlineStr">
        <is>
          <t>MEDIUM (52%)</t>
        </is>
      </c>
      <c r="Y2571" s="202" t="inlineStr">
        <is>
          <t>YES</t>
        </is>
      </c>
      <c r="Z2571" s="202" t="inlineStr">
        <is>
          <t>PATCH_AVAILABLE</t>
        </is>
      </c>
      <c r="AA2571" s="202" t="inlineStr">
        <is>
          <t>https://osv.dev/vulnerability/GHSA-g7p5-5759-qv46</t>
        </is>
      </c>
      <c r="AB2571" s="202" t="inlineStr">
        <is>
          <t>NONE</t>
        </is>
      </c>
      <c r="AC2571" s="202" t="n">
        <v>0</v>
      </c>
      <c r="AD2571" s="202" t="inlineStr"/>
    </row>
    <row r="2572">
      <c r="A2572" s="202" t="inlineStr">
        <is>
          <t>HUNTR_AI_CVE</t>
        </is>
      </c>
      <c r="B2572" s="202" t="inlineStr">
        <is>
          <t>CVE-2021-37679</t>
        </is>
      </c>
      <c r="C2572" s="202" t="inlineStr">
        <is>
          <t>AI/ML Vulnerability: tensorflow (PyPI): Heap OOB in nested `tf.map_fn` with `RaggedTensor`s | Heap OOB in nested `tf.map_fn` with `RaggedTensor`s</t>
        </is>
      </c>
      <c r="D2572" s="202" t="n">
        <v>5</v>
      </c>
      <c r="E2572" s="202" t="inlineStr">
        <is>
          <t>LOW</t>
        </is>
      </c>
      <c r="F2572" s="202" t="n">
        <v>4</v>
      </c>
      <c r="G2572" s="202" t="n">
        <v>4</v>
      </c>
      <c r="H2572" s="202" t="inlineStr">
        <is>
          <t>MEDIUM</t>
        </is>
      </c>
      <c r="I2572" s="202" t="n">
        <v>21</v>
      </c>
      <c r="J2572" s="202" t="inlineStr">
        <is>
          <t>NO</t>
        </is>
      </c>
      <c r="K2572" s="202" t="inlineStr">
        <is>
          <t>https://osv.dev/vulnerability/GHSA-g8wg-cjwc-xhhp</t>
        </is>
      </c>
      <c r="L2572" s="202" t="inlineStr">
        <is>
          <t>2026-02-04</t>
        </is>
      </c>
      <c r="M2572" s="202" t="inlineStr">
        <is>
          <t>UPDATE_PACKAGE</t>
        </is>
      </c>
      <c r="N2572" s="202" t="inlineStr"/>
      <c r="O2572" s="202" t="inlineStr">
        <is>
          <t>Update AI/ML library to patched version | Review model pipeline inputs/outputs</t>
        </is>
      </c>
      <c r="P2572" s="202" t="inlineStr">
        <is>
          <t>AI/ML Framework — see Huntr advisory</t>
        </is>
      </c>
      <c r="Q2572" s="202" t="inlineStr">
        <is>
          <t>P3</t>
        </is>
      </c>
      <c r="R2572" s="202" t="inlineStr">
        <is>
          <t>🔍 Investigate and apply appropriate controls</t>
        </is>
      </c>
      <c r="S2572" s="202" t="inlineStr">
        <is>
          <t>Huntr AI/ML security disclosure</t>
        </is>
      </c>
      <c r="T2572" s="202" t="n">
        <v>0</v>
      </c>
      <c r="U2572" s="202" t="n">
        <v>0</v>
      </c>
      <c r="V2572" s="202" t="inlineStr">
        <is>
          <t>T1195:Supply Chain Compromise</t>
        </is>
      </c>
      <c r="W2572" s="202" t="n">
        <v>2</v>
      </c>
      <c r="X2572" s="202" t="inlineStr">
        <is>
          <t>MEDIUM (52%)</t>
        </is>
      </c>
      <c r="Y2572" s="202" t="inlineStr">
        <is>
          <t>YES</t>
        </is>
      </c>
      <c r="Z2572" s="202" t="inlineStr">
        <is>
          <t>PATCH_AVAILABLE</t>
        </is>
      </c>
      <c r="AA2572" s="202" t="inlineStr">
        <is>
          <t>https://osv.dev/vulnerability/GHSA-g8wg-cjwc-xhhp</t>
        </is>
      </c>
      <c r="AB2572" s="202" t="inlineStr">
        <is>
          <t>NONE</t>
        </is>
      </c>
      <c r="AC2572" s="202" t="n">
        <v>0</v>
      </c>
      <c r="AD2572" s="202" t="inlineStr"/>
    </row>
    <row r="2573">
      <c r="A2573" s="202" t="inlineStr">
        <is>
          <t>HUNTR_AI_CVE</t>
        </is>
      </c>
      <c r="B2573" s="202" t="inlineStr">
        <is>
          <t>CVE-2022-41901</t>
        </is>
      </c>
      <c r="C2573" s="202" t="inlineStr">
        <is>
          <t>AI/ML Vulnerability: tensorflow (PyPI): `CHECK_EQ` fail via input in `SparseMatrixNNZ` | `CHECK_EQ` fail via input in `SparseMatrixNNZ`</t>
        </is>
      </c>
      <c r="D2573" s="202" t="n">
        <v>5</v>
      </c>
      <c r="E2573" s="202" t="inlineStr">
        <is>
          <t>LOW</t>
        </is>
      </c>
      <c r="F2573" s="202" t="n">
        <v>4</v>
      </c>
      <c r="G2573" s="202" t="n">
        <v>4</v>
      </c>
      <c r="H2573" s="202" t="inlineStr">
        <is>
          <t>MEDIUM</t>
        </is>
      </c>
      <c r="I2573" s="202" t="n">
        <v>21</v>
      </c>
      <c r="J2573" s="202" t="inlineStr">
        <is>
          <t>NO</t>
        </is>
      </c>
      <c r="K2573" s="202" t="inlineStr">
        <is>
          <t>https://osv.dev/vulnerability/GHSA-g9fm-r5mm-rf9f</t>
        </is>
      </c>
      <c r="L2573" s="202" t="inlineStr">
        <is>
          <t>2024-02-16</t>
        </is>
      </c>
      <c r="M2573" s="202" t="inlineStr">
        <is>
          <t>UPDATE_PACKAGE</t>
        </is>
      </c>
      <c r="N2573" s="202" t="inlineStr"/>
      <c r="O2573" s="202" t="inlineStr">
        <is>
          <t>Update AI/ML library to patched version | Review model pipeline inputs/outputs</t>
        </is>
      </c>
      <c r="P2573" s="202" t="inlineStr">
        <is>
          <t>AI/ML Framework — see Huntr advisory</t>
        </is>
      </c>
      <c r="Q2573" s="202" t="inlineStr">
        <is>
          <t>P3</t>
        </is>
      </c>
      <c r="R2573" s="202" t="inlineStr">
        <is>
          <t>🔍 Investigate and apply appropriate controls</t>
        </is>
      </c>
      <c r="S2573" s="202" t="inlineStr">
        <is>
          <t>Huntr AI/ML security disclosure</t>
        </is>
      </c>
      <c r="T2573" s="202" t="n">
        <v>0</v>
      </c>
      <c r="U2573" s="202" t="n">
        <v>0</v>
      </c>
      <c r="V2573" s="202" t="inlineStr">
        <is>
          <t>T1195:Supply Chain Compromise</t>
        </is>
      </c>
      <c r="W2573" s="202" t="n">
        <v>2</v>
      </c>
      <c r="X2573" s="202" t="inlineStr">
        <is>
          <t>MEDIUM (52%)</t>
        </is>
      </c>
      <c r="Y2573" s="202" t="inlineStr">
        <is>
          <t>YES</t>
        </is>
      </c>
      <c r="Z2573" s="202" t="inlineStr">
        <is>
          <t>PATCH_AVAILABLE</t>
        </is>
      </c>
      <c r="AA2573" s="202" t="inlineStr">
        <is>
          <t>https://osv.dev/vulnerability/GHSA-g9fm-r5mm-rf9f</t>
        </is>
      </c>
      <c r="AB2573" s="202" t="inlineStr">
        <is>
          <t>NONE</t>
        </is>
      </c>
      <c r="AC2573" s="202" t="n">
        <v>0</v>
      </c>
      <c r="AD2573" s="202" t="inlineStr"/>
    </row>
    <row r="2574">
      <c r="A2574" s="202" t="inlineStr">
        <is>
          <t>HUNTR_AI_CVE</t>
        </is>
      </c>
      <c r="B2574" s="202" t="inlineStr">
        <is>
          <t>CVE-2022-35995</t>
        </is>
      </c>
      <c r="C2574" s="202" t="inlineStr">
        <is>
          <t>AI/ML Vulnerability: tensorflow (PyPI): TensorFlow vulnerable to `CHECK` fail in `AudioSummaryV2` | TensorFlow vulnerable to `CHECK` fail in `AudioSummaryV2`</t>
        </is>
      </c>
      <c r="D2574" s="202" t="n">
        <v>5</v>
      </c>
      <c r="E2574" s="202" t="inlineStr">
        <is>
          <t>LOW</t>
        </is>
      </c>
      <c r="F2574" s="202" t="n">
        <v>4</v>
      </c>
      <c r="G2574" s="202" t="n">
        <v>4</v>
      </c>
      <c r="H2574" s="202" t="inlineStr">
        <is>
          <t>MEDIUM</t>
        </is>
      </c>
      <c r="I2574" s="202" t="n">
        <v>21</v>
      </c>
      <c r="J2574" s="202" t="inlineStr">
        <is>
          <t>NO</t>
        </is>
      </c>
      <c r="K2574" s="202" t="inlineStr">
        <is>
          <t>https://osv.dev/vulnerability/GHSA-g9h5-vr8m-x2h4</t>
        </is>
      </c>
      <c r="L2574" s="202" t="inlineStr">
        <is>
          <t>2023-12-06</t>
        </is>
      </c>
      <c r="M2574" s="202" t="inlineStr">
        <is>
          <t>UPDATE_PACKAGE</t>
        </is>
      </c>
      <c r="N2574" s="202" t="inlineStr"/>
      <c r="O2574" s="202" t="inlineStr">
        <is>
          <t>Update AI/ML library to patched version | Review model pipeline inputs/outputs</t>
        </is>
      </c>
      <c r="P2574" s="202" t="inlineStr">
        <is>
          <t>AI/ML Framework — see Huntr advisory</t>
        </is>
      </c>
      <c r="Q2574" s="202" t="inlineStr">
        <is>
          <t>P3</t>
        </is>
      </c>
      <c r="R2574" s="202" t="inlineStr">
        <is>
          <t>🔍 Investigate and apply appropriate controls</t>
        </is>
      </c>
      <c r="S2574" s="202" t="inlineStr">
        <is>
          <t>Huntr AI/ML security disclosure</t>
        </is>
      </c>
      <c r="T2574" s="202" t="n">
        <v>0</v>
      </c>
      <c r="U2574" s="202" t="n">
        <v>0</v>
      </c>
      <c r="V2574" s="202" t="inlineStr">
        <is>
          <t>T1195:Supply Chain Compromise</t>
        </is>
      </c>
      <c r="W2574" s="202" t="n">
        <v>2</v>
      </c>
      <c r="X2574" s="202" t="inlineStr">
        <is>
          <t>MEDIUM (52%)</t>
        </is>
      </c>
      <c r="Y2574" s="202" t="inlineStr">
        <is>
          <t>YES</t>
        </is>
      </c>
      <c r="Z2574" s="202" t="inlineStr">
        <is>
          <t>PATCH_AVAILABLE</t>
        </is>
      </c>
      <c r="AA2574" s="202" t="inlineStr">
        <is>
          <t>https://osv.dev/vulnerability/GHSA-g9h5-vr8m-x2h4</t>
        </is>
      </c>
      <c r="AB2574" s="202" t="inlineStr">
        <is>
          <t>NONE</t>
        </is>
      </c>
      <c r="AC2574" s="202" t="n">
        <v>0</v>
      </c>
      <c r="AD2574" s="202" t="inlineStr"/>
    </row>
    <row r="2575">
      <c r="A2575" s="202" t="inlineStr">
        <is>
          <t>HUNTR_AI_CVE</t>
        </is>
      </c>
      <c r="B2575" s="202" t="inlineStr">
        <is>
          <t>CVE-2022-21734</t>
        </is>
      </c>
      <c r="C2575" s="202" t="inlineStr">
        <is>
          <t>AI/ML Vulnerability: tensorflow (PyPI): `CHECK`-failures in Tensorflow | `CHECK`-failures in Tensorflow</t>
        </is>
      </c>
      <c r="D2575" s="202" t="n">
        <v>5</v>
      </c>
      <c r="E2575" s="202" t="inlineStr">
        <is>
          <t>LOW</t>
        </is>
      </c>
      <c r="F2575" s="202" t="n">
        <v>4</v>
      </c>
      <c r="G2575" s="202" t="n">
        <v>4</v>
      </c>
      <c r="H2575" s="202" t="inlineStr">
        <is>
          <t>MEDIUM</t>
        </is>
      </c>
      <c r="I2575" s="202" t="n">
        <v>21</v>
      </c>
      <c r="J2575" s="202" t="inlineStr">
        <is>
          <t>NO</t>
        </is>
      </c>
      <c r="K2575" s="202" t="inlineStr">
        <is>
          <t>https://osv.dev/vulnerability/GHSA-gcvh-66ff-4mwm</t>
        </is>
      </c>
      <c r="L2575" s="202" t="inlineStr">
        <is>
          <t>2024-11-13</t>
        </is>
      </c>
      <c r="M2575" s="202" t="inlineStr">
        <is>
          <t>UPDATE_PACKAGE</t>
        </is>
      </c>
      <c r="N2575" s="202" t="inlineStr"/>
      <c r="O2575" s="202" t="inlineStr">
        <is>
          <t>Update AI/ML library to patched version | Review model pipeline inputs/outputs</t>
        </is>
      </c>
      <c r="P2575" s="202" t="inlineStr">
        <is>
          <t>AI/ML Framework — see Huntr advisory</t>
        </is>
      </c>
      <c r="Q2575" s="202" t="inlineStr">
        <is>
          <t>P3</t>
        </is>
      </c>
      <c r="R2575" s="202" t="inlineStr">
        <is>
          <t>🔍 Investigate and apply appropriate controls</t>
        </is>
      </c>
      <c r="S2575" s="202" t="inlineStr">
        <is>
          <t>Huntr AI/ML security disclosure</t>
        </is>
      </c>
      <c r="T2575" s="202" t="n">
        <v>0</v>
      </c>
      <c r="U2575" s="202" t="n">
        <v>0</v>
      </c>
      <c r="V2575" s="202" t="inlineStr">
        <is>
          <t>T1195:Supply Chain Compromise</t>
        </is>
      </c>
      <c r="W2575" s="202" t="n">
        <v>2</v>
      </c>
      <c r="X2575" s="202" t="inlineStr">
        <is>
          <t>MEDIUM (52%)</t>
        </is>
      </c>
      <c r="Y2575" s="202" t="inlineStr">
        <is>
          <t>YES</t>
        </is>
      </c>
      <c r="Z2575" s="202" t="inlineStr">
        <is>
          <t>PATCH_AVAILABLE</t>
        </is>
      </c>
      <c r="AA2575" s="202" t="inlineStr">
        <is>
          <t>https://osv.dev/vulnerability/GHSA-gcvh-66ff-4mwm</t>
        </is>
      </c>
      <c r="AB2575" s="202" t="inlineStr">
        <is>
          <t>NONE</t>
        </is>
      </c>
      <c r="AC2575" s="202" t="n">
        <v>0</v>
      </c>
      <c r="AD2575" s="202" t="inlineStr"/>
    </row>
    <row r="2576">
      <c r="A2576" s="202" t="inlineStr">
        <is>
          <t>HUNTR_AI_CVE</t>
        </is>
      </c>
      <c r="B2576" s="202" t="inlineStr">
        <is>
          <t>CVE-2022-23557</t>
        </is>
      </c>
      <c r="C2576" s="202" t="inlineStr">
        <is>
          <t>AI/ML Vulnerability: tensorflow (PyPI): Division by zero in TFLite | Division by zero in TFLite</t>
        </is>
      </c>
      <c r="D2576" s="202" t="n">
        <v>5</v>
      </c>
      <c r="E2576" s="202" t="inlineStr">
        <is>
          <t>LOW</t>
        </is>
      </c>
      <c r="F2576" s="202" t="n">
        <v>4</v>
      </c>
      <c r="G2576" s="202" t="n">
        <v>4</v>
      </c>
      <c r="H2576" s="202" t="inlineStr">
        <is>
          <t>MEDIUM</t>
        </is>
      </c>
      <c r="I2576" s="202" t="n">
        <v>21</v>
      </c>
      <c r="J2576" s="202" t="inlineStr">
        <is>
          <t>NO</t>
        </is>
      </c>
      <c r="K2576" s="202" t="inlineStr">
        <is>
          <t>https://osv.dev/vulnerability/GHSA-gf2j-f278-xh4v</t>
        </is>
      </c>
      <c r="L2576" s="202" t="inlineStr">
        <is>
          <t>2024-11-13</t>
        </is>
      </c>
      <c r="M2576" s="202" t="inlineStr">
        <is>
          <t>UPDATE_PACKAGE</t>
        </is>
      </c>
      <c r="N2576" s="202" t="inlineStr"/>
      <c r="O2576" s="202" t="inlineStr">
        <is>
          <t>Update AI/ML library to patched version | Review model pipeline inputs/outputs</t>
        </is>
      </c>
      <c r="P2576" s="202" t="inlineStr">
        <is>
          <t>AI/ML Framework — see Huntr advisory</t>
        </is>
      </c>
      <c r="Q2576" s="202" t="inlineStr">
        <is>
          <t>P3</t>
        </is>
      </c>
      <c r="R2576" s="202" t="inlineStr">
        <is>
          <t>🔍 Investigate and apply appropriate controls</t>
        </is>
      </c>
      <c r="S2576" s="202" t="inlineStr">
        <is>
          <t>Huntr AI/ML security disclosure</t>
        </is>
      </c>
      <c r="T2576" s="202" t="n">
        <v>0</v>
      </c>
      <c r="U2576" s="202" t="n">
        <v>0</v>
      </c>
      <c r="V2576" s="202" t="inlineStr">
        <is>
          <t>T1195:Supply Chain Compromise</t>
        </is>
      </c>
      <c r="W2576" s="202" t="n">
        <v>2</v>
      </c>
      <c r="X2576" s="202" t="inlineStr">
        <is>
          <t>MEDIUM (52%)</t>
        </is>
      </c>
      <c r="Y2576" s="202" t="inlineStr">
        <is>
          <t>YES</t>
        </is>
      </c>
      <c r="Z2576" s="202" t="inlineStr">
        <is>
          <t>PATCH_AVAILABLE</t>
        </is>
      </c>
      <c r="AA2576" s="202" t="inlineStr">
        <is>
          <t>https://osv.dev/vulnerability/GHSA-gf2j-f278-xh4v</t>
        </is>
      </c>
      <c r="AB2576" s="202" t="inlineStr">
        <is>
          <t>NONE</t>
        </is>
      </c>
      <c r="AC2576" s="202" t="n">
        <v>0</v>
      </c>
      <c r="AD2576" s="202" t="inlineStr"/>
    </row>
    <row r="2577">
      <c r="A2577" s="202" t="inlineStr">
        <is>
          <t>HUNTR_AI_CVE</t>
        </is>
      </c>
      <c r="B2577" s="202" t="inlineStr">
        <is>
          <t>CVE-2021-37661</t>
        </is>
      </c>
      <c r="C2577" s="202" t="inlineStr">
        <is>
          <t>AI/ML Vulnerability: tensorflow (PyPI): Crash caused by integer conversion to unsigned | Crash caused by integer conversion to unsigned</t>
        </is>
      </c>
      <c r="D2577" s="202" t="n">
        <v>5</v>
      </c>
      <c r="E2577" s="202" t="inlineStr">
        <is>
          <t>LOW</t>
        </is>
      </c>
      <c r="F2577" s="202" t="n">
        <v>4</v>
      </c>
      <c r="G2577" s="202" t="n">
        <v>4</v>
      </c>
      <c r="H2577" s="202" t="inlineStr">
        <is>
          <t>MEDIUM</t>
        </is>
      </c>
      <c r="I2577" s="202" t="n">
        <v>21</v>
      </c>
      <c r="J2577" s="202" t="inlineStr">
        <is>
          <t>NO</t>
        </is>
      </c>
      <c r="K2577" s="202" t="inlineStr">
        <is>
          <t>https://osv.dev/vulnerability/GHSA-gf88-j2mg-cc82</t>
        </is>
      </c>
      <c r="L2577" s="202" t="inlineStr">
        <is>
          <t>2026-02-04</t>
        </is>
      </c>
      <c r="M2577" s="202" t="inlineStr">
        <is>
          <t>UPDATE_PACKAGE</t>
        </is>
      </c>
      <c r="N2577" s="202" t="inlineStr"/>
      <c r="O2577" s="202" t="inlineStr">
        <is>
          <t>Update AI/ML library to patched version | Review model pipeline inputs/outputs</t>
        </is>
      </c>
      <c r="P2577" s="202" t="inlineStr">
        <is>
          <t>AI/ML Framework — see Huntr advisory</t>
        </is>
      </c>
      <c r="Q2577" s="202" t="inlineStr">
        <is>
          <t>P3</t>
        </is>
      </c>
      <c r="R2577" s="202" t="inlineStr">
        <is>
          <t>🔍 Investigate and apply appropriate controls</t>
        </is>
      </c>
      <c r="S2577" s="202" t="inlineStr">
        <is>
          <t>Huntr AI/ML security disclosure</t>
        </is>
      </c>
      <c r="T2577" s="202" t="n">
        <v>0</v>
      </c>
      <c r="U2577" s="202" t="n">
        <v>0</v>
      </c>
      <c r="V2577" s="202" t="inlineStr">
        <is>
          <t>T1195:Supply Chain Compromise</t>
        </is>
      </c>
      <c r="W2577" s="202" t="n">
        <v>2</v>
      </c>
      <c r="X2577" s="202" t="inlineStr">
        <is>
          <t>MEDIUM (52%)</t>
        </is>
      </c>
      <c r="Y2577" s="202" t="inlineStr">
        <is>
          <t>YES</t>
        </is>
      </c>
      <c r="Z2577" s="202" t="inlineStr">
        <is>
          <t>PATCH_AVAILABLE</t>
        </is>
      </c>
      <c r="AA2577" s="202" t="inlineStr">
        <is>
          <t>https://osv.dev/vulnerability/GHSA-gf88-j2mg-cc82</t>
        </is>
      </c>
      <c r="AB2577" s="202" t="inlineStr">
        <is>
          <t>NONE</t>
        </is>
      </c>
      <c r="AC2577" s="202" t="n">
        <v>0</v>
      </c>
      <c r="AD2577" s="202" t="inlineStr"/>
    </row>
    <row r="2578">
      <c r="A2578" s="202" t="inlineStr">
        <is>
          <t>HUNTR_AI_CVE</t>
        </is>
      </c>
      <c r="B2578" s="202" t="inlineStr">
        <is>
          <t>CVE-2023-25674</t>
        </is>
      </c>
      <c r="C2578" s="202" t="inlineStr">
        <is>
          <t xml:space="preserve">AI/ML Vulnerability: tensorflow (PyPI): TensorFlow has Null Pointer Error in RandomShuffle with XLA enable  | TensorFlow has Null Pointer Error in RandomShuffle with XLA enable </t>
        </is>
      </c>
      <c r="D2578" s="202" t="n">
        <v>5</v>
      </c>
      <c r="E2578" s="202" t="inlineStr">
        <is>
          <t>LOW</t>
        </is>
      </c>
      <c r="F2578" s="202" t="n">
        <v>4</v>
      </c>
      <c r="G2578" s="202" t="n">
        <v>4</v>
      </c>
      <c r="H2578" s="202" t="inlineStr">
        <is>
          <t>MEDIUM</t>
        </is>
      </c>
      <c r="I2578" s="202" t="n">
        <v>21</v>
      </c>
      <c r="J2578" s="202" t="inlineStr">
        <is>
          <t>NO</t>
        </is>
      </c>
      <c r="K2578" s="202" t="inlineStr">
        <is>
          <t>https://osv.dev/vulnerability/GHSA-gf97-q72m-7579</t>
        </is>
      </c>
      <c r="L2578" s="202" t="inlineStr">
        <is>
          <t>2023-12-06</t>
        </is>
      </c>
      <c r="M2578" s="202" t="inlineStr">
        <is>
          <t>UPDATE_PACKAGE</t>
        </is>
      </c>
      <c r="N2578" s="202" t="inlineStr"/>
      <c r="O2578" s="202" t="inlineStr">
        <is>
          <t>Update AI/ML library to patched version | Review model pipeline inputs/outputs</t>
        </is>
      </c>
      <c r="P2578" s="202" t="inlineStr">
        <is>
          <t>AI/ML Framework — see Huntr advisory</t>
        </is>
      </c>
      <c r="Q2578" s="202" t="inlineStr">
        <is>
          <t>P3</t>
        </is>
      </c>
      <c r="R2578" s="202" t="inlineStr">
        <is>
          <t>🔍 Investigate and apply appropriate controls</t>
        </is>
      </c>
      <c r="S2578" s="202" t="inlineStr">
        <is>
          <t>Huntr AI/ML security disclosure</t>
        </is>
      </c>
      <c r="T2578" s="202" t="n">
        <v>0</v>
      </c>
      <c r="U2578" s="202" t="n">
        <v>0</v>
      </c>
      <c r="V2578" s="202" t="inlineStr">
        <is>
          <t>T1195:Supply Chain Compromise</t>
        </is>
      </c>
      <c r="W2578" s="202" t="n">
        <v>2</v>
      </c>
      <c r="X2578" s="202" t="inlineStr">
        <is>
          <t>MEDIUM (52%)</t>
        </is>
      </c>
      <c r="Y2578" s="202" t="inlineStr">
        <is>
          <t>YES</t>
        </is>
      </c>
      <c r="Z2578" s="202" t="inlineStr">
        <is>
          <t>PATCH_AVAILABLE</t>
        </is>
      </c>
      <c r="AA2578" s="202" t="inlineStr">
        <is>
          <t>https://osv.dev/vulnerability/GHSA-gf97-q72m-7579</t>
        </is>
      </c>
      <c r="AB2578" s="202" t="inlineStr">
        <is>
          <t>NONE</t>
        </is>
      </c>
      <c r="AC2578" s="202" t="n">
        <v>0</v>
      </c>
      <c r="AD2578" s="202" t="inlineStr"/>
    </row>
    <row r="2579">
      <c r="A2579" s="202" t="inlineStr">
        <is>
          <t>HUNTR_AI_CVE</t>
        </is>
      </c>
      <c r="B2579" s="202" t="inlineStr">
        <is>
          <t>CVE-2021-37639</t>
        </is>
      </c>
      <c r="C2579" s="202" t="inlineStr">
        <is>
          <t>AI/ML Vulnerability: tensorflow (PyPI): Null pointer dereference and heap OOB read in operations restoring tensors | Null pointer dereference and heap OOB read in operations restoring tensors</t>
        </is>
      </c>
      <c r="D2579" s="202" t="n">
        <v>5</v>
      </c>
      <c r="E2579" s="202" t="inlineStr">
        <is>
          <t>LOW</t>
        </is>
      </c>
      <c r="F2579" s="202" t="n">
        <v>4</v>
      </c>
      <c r="G2579" s="202" t="n">
        <v>4</v>
      </c>
      <c r="H2579" s="202" t="inlineStr">
        <is>
          <t>MEDIUM</t>
        </is>
      </c>
      <c r="I2579" s="202" t="n">
        <v>21</v>
      </c>
      <c r="J2579" s="202" t="inlineStr">
        <is>
          <t>NO</t>
        </is>
      </c>
      <c r="K2579" s="202" t="inlineStr">
        <is>
          <t>https://osv.dev/vulnerability/GHSA-gh6x-4whr-2qv4</t>
        </is>
      </c>
      <c r="L2579" s="202" t="inlineStr">
        <is>
          <t>2026-02-04</t>
        </is>
      </c>
      <c r="M2579" s="202" t="inlineStr">
        <is>
          <t>UPDATE_PACKAGE</t>
        </is>
      </c>
      <c r="N2579" s="202" t="inlineStr"/>
      <c r="O2579" s="202" t="inlineStr">
        <is>
          <t>Update AI/ML library to patched version | Review model pipeline inputs/outputs</t>
        </is>
      </c>
      <c r="P2579" s="202" t="inlineStr">
        <is>
          <t>AI/ML Framework — see Huntr advisory</t>
        </is>
      </c>
      <c r="Q2579" s="202" t="inlineStr">
        <is>
          <t>P3</t>
        </is>
      </c>
      <c r="R2579" s="202" t="inlineStr">
        <is>
          <t>🔍 Investigate and apply appropriate controls</t>
        </is>
      </c>
      <c r="S2579" s="202" t="inlineStr">
        <is>
          <t>Huntr AI/ML security disclosure</t>
        </is>
      </c>
      <c r="T2579" s="202" t="n">
        <v>0</v>
      </c>
      <c r="U2579" s="202" t="n">
        <v>0</v>
      </c>
      <c r="V2579" s="202" t="inlineStr">
        <is>
          <t>T1195:Supply Chain Compromise</t>
        </is>
      </c>
      <c r="W2579" s="202" t="n">
        <v>2</v>
      </c>
      <c r="X2579" s="202" t="inlineStr">
        <is>
          <t>MEDIUM (52%)</t>
        </is>
      </c>
      <c r="Y2579" s="202" t="inlineStr">
        <is>
          <t>YES</t>
        </is>
      </c>
      <c r="Z2579" s="202" t="inlineStr">
        <is>
          <t>PATCH_AVAILABLE</t>
        </is>
      </c>
      <c r="AA2579" s="202" t="inlineStr">
        <is>
          <t>https://osv.dev/vulnerability/GHSA-gh6x-4whr-2qv4</t>
        </is>
      </c>
      <c r="AB2579" s="202" t="inlineStr">
        <is>
          <t>NONE</t>
        </is>
      </c>
      <c r="AC2579" s="202" t="n">
        <v>0</v>
      </c>
      <c r="AD2579" s="202" t="inlineStr"/>
    </row>
    <row r="2580">
      <c r="A2580" s="202" t="inlineStr">
        <is>
          <t>HUNTR_AI_CVE</t>
        </is>
      </c>
      <c r="B2580" s="202" t="inlineStr">
        <is>
          <t>CVE-2021-41200</t>
        </is>
      </c>
      <c r="C2580" s="202" t="inlineStr">
        <is>
          <t>AI/ML Vulnerability: tensorflow (PyPI): Incomplete validation in `tf.summary.create_file_writer` | Incomplete validation in `tf.summary.create_file_writer`</t>
        </is>
      </c>
      <c r="D2580" s="202" t="n">
        <v>5</v>
      </c>
      <c r="E2580" s="202" t="inlineStr">
        <is>
          <t>LOW</t>
        </is>
      </c>
      <c r="F2580" s="202" t="n">
        <v>4</v>
      </c>
      <c r="G2580" s="202" t="n">
        <v>4</v>
      </c>
      <c r="H2580" s="202" t="inlineStr">
        <is>
          <t>MEDIUM</t>
        </is>
      </c>
      <c r="I2580" s="202" t="n">
        <v>21</v>
      </c>
      <c r="J2580" s="202" t="inlineStr">
        <is>
          <t>NO</t>
        </is>
      </c>
      <c r="K2580" s="202" t="inlineStr">
        <is>
          <t>https://osv.dev/vulnerability/GHSA-gh8h-7j2j-qv4f</t>
        </is>
      </c>
      <c r="L2580" s="202" t="inlineStr">
        <is>
          <t>2026-02-04</t>
        </is>
      </c>
      <c r="M2580" s="202" t="inlineStr">
        <is>
          <t>UPDATE_PACKAGE</t>
        </is>
      </c>
      <c r="N2580" s="202" t="inlineStr"/>
      <c r="O2580" s="202" t="inlineStr">
        <is>
          <t>Update AI/ML library to patched version | Review model pipeline inputs/outputs</t>
        </is>
      </c>
      <c r="P2580" s="202" t="inlineStr">
        <is>
          <t>AI/ML Framework — see Huntr advisory</t>
        </is>
      </c>
      <c r="Q2580" s="202" t="inlineStr">
        <is>
          <t>P3</t>
        </is>
      </c>
      <c r="R2580" s="202" t="inlineStr">
        <is>
          <t>🔍 Investigate and apply appropriate controls</t>
        </is>
      </c>
      <c r="S2580" s="202" t="inlineStr">
        <is>
          <t>Huntr AI/ML security disclosure</t>
        </is>
      </c>
      <c r="T2580" s="202" t="n">
        <v>0</v>
      </c>
      <c r="U2580" s="202" t="n">
        <v>0</v>
      </c>
      <c r="V2580" s="202" t="inlineStr">
        <is>
          <t>T1195:Supply Chain Compromise</t>
        </is>
      </c>
      <c r="W2580" s="202" t="n">
        <v>2</v>
      </c>
      <c r="X2580" s="202" t="inlineStr">
        <is>
          <t>MEDIUM (52%)</t>
        </is>
      </c>
      <c r="Y2580" s="202" t="inlineStr">
        <is>
          <t>YES</t>
        </is>
      </c>
      <c r="Z2580" s="202" t="inlineStr">
        <is>
          <t>PATCH_AVAILABLE</t>
        </is>
      </c>
      <c r="AA2580" s="202" t="inlineStr">
        <is>
          <t>https://osv.dev/vulnerability/GHSA-gh8h-7j2j-qv4f</t>
        </is>
      </c>
      <c r="AB2580" s="202" t="inlineStr">
        <is>
          <t>NONE</t>
        </is>
      </c>
      <c r="AC2580" s="202" t="n">
        <v>0</v>
      </c>
      <c r="AD2580" s="202" t="inlineStr"/>
    </row>
    <row r="2581">
      <c r="A2581" s="202" t="inlineStr">
        <is>
          <t>HUNTR_AI_CVE</t>
        </is>
      </c>
      <c r="B2581" s="202" t="inlineStr">
        <is>
          <t>CVE-2023-33976</t>
        </is>
      </c>
      <c r="C2581" s="202" t="inlineStr">
        <is>
          <t>AI/ML Vulnerability: tensorflow (PyPI): TensorFlow has segfault in array_ops.upper_bound | TensorFlow has segfault in array_ops.upper_bound</t>
        </is>
      </c>
      <c r="D2581" s="202" t="n">
        <v>5</v>
      </c>
      <c r="E2581" s="202" t="inlineStr">
        <is>
          <t>LOW</t>
        </is>
      </c>
      <c r="F2581" s="202" t="n">
        <v>4</v>
      </c>
      <c r="G2581" s="202" t="n">
        <v>4</v>
      </c>
      <c r="H2581" s="202" t="inlineStr">
        <is>
          <t>MEDIUM</t>
        </is>
      </c>
      <c r="I2581" s="202" t="n">
        <v>21</v>
      </c>
      <c r="J2581" s="202" t="inlineStr">
        <is>
          <t>NO</t>
        </is>
      </c>
      <c r="K2581" s="202" t="inlineStr">
        <is>
          <t>https://osv.dev/vulnerability/GHSA-gjh7-xx4r-x345</t>
        </is>
      </c>
      <c r="L2581" s="202" t="inlineStr">
        <is>
          <t>2024-08-01</t>
        </is>
      </c>
      <c r="M2581" s="202" t="inlineStr">
        <is>
          <t>UPDATE_PACKAGE</t>
        </is>
      </c>
      <c r="N2581" s="202" t="inlineStr"/>
      <c r="O2581" s="202" t="inlineStr">
        <is>
          <t>Update AI/ML library to patched version | Review model pipeline inputs/outputs</t>
        </is>
      </c>
      <c r="P2581" s="202" t="inlineStr">
        <is>
          <t>AI/ML Framework — see Huntr advisory</t>
        </is>
      </c>
      <c r="Q2581" s="202" t="inlineStr">
        <is>
          <t>P3</t>
        </is>
      </c>
      <c r="R2581" s="202" t="inlineStr">
        <is>
          <t>🔍 Investigate and apply appropriate controls</t>
        </is>
      </c>
      <c r="S2581" s="202" t="inlineStr">
        <is>
          <t>Huntr AI/ML security disclosure</t>
        </is>
      </c>
      <c r="T2581" s="202" t="n">
        <v>0</v>
      </c>
      <c r="U2581" s="202" t="n">
        <v>0</v>
      </c>
      <c r="V2581" s="202" t="inlineStr">
        <is>
          <t>T1195:Supply Chain Compromise</t>
        </is>
      </c>
      <c r="W2581" s="202" t="n">
        <v>2</v>
      </c>
      <c r="X2581" s="202" t="inlineStr">
        <is>
          <t>MEDIUM (52%)</t>
        </is>
      </c>
      <c r="Y2581" s="202" t="inlineStr">
        <is>
          <t>YES</t>
        </is>
      </c>
      <c r="Z2581" s="202" t="inlineStr">
        <is>
          <t>PATCH_AVAILABLE</t>
        </is>
      </c>
      <c r="AA2581" s="202" t="inlineStr">
        <is>
          <t>https://osv.dev/vulnerability/GHSA-gjh7-xx4r-x345</t>
        </is>
      </c>
      <c r="AB2581" s="202" t="inlineStr">
        <is>
          <t>NONE</t>
        </is>
      </c>
      <c r="AC2581" s="202" t="n">
        <v>0</v>
      </c>
      <c r="AD2581" s="202" t="inlineStr"/>
    </row>
    <row r="2582">
      <c r="A2582" s="202" t="inlineStr">
        <is>
          <t>HUNTR_AI_CVE</t>
        </is>
      </c>
      <c r="B2582" s="202" t="inlineStr">
        <is>
          <t>CVE-2022-23583</t>
        </is>
      </c>
      <c r="C2582" s="202" t="inlineStr">
        <is>
          <t>AI/ML Vulnerability: tensorflow (PyPI): `CHECK`-failures in binary ops in Tensorflow | `CHECK`-failures in binary ops in Tensorflow</t>
        </is>
      </c>
      <c r="D2582" s="202" t="n">
        <v>5</v>
      </c>
      <c r="E2582" s="202" t="inlineStr">
        <is>
          <t>LOW</t>
        </is>
      </c>
      <c r="F2582" s="202" t="n">
        <v>4</v>
      </c>
      <c r="G2582" s="202" t="n">
        <v>4</v>
      </c>
      <c r="H2582" s="202" t="inlineStr">
        <is>
          <t>MEDIUM</t>
        </is>
      </c>
      <c r="I2582" s="202" t="n">
        <v>21</v>
      </c>
      <c r="J2582" s="202" t="inlineStr">
        <is>
          <t>NO</t>
        </is>
      </c>
      <c r="K2582" s="202" t="inlineStr">
        <is>
          <t>https://osv.dev/vulnerability/GHSA-gjqc-q9g6-q2j3</t>
        </is>
      </c>
      <c r="L2582" s="202" t="inlineStr">
        <is>
          <t>2024-11-07</t>
        </is>
      </c>
      <c r="M2582" s="202" t="inlineStr">
        <is>
          <t>UPDATE_PACKAGE</t>
        </is>
      </c>
      <c r="N2582" s="202" t="inlineStr"/>
      <c r="O2582" s="202" t="inlineStr">
        <is>
          <t>Update AI/ML library to patched version | Review model pipeline inputs/outputs</t>
        </is>
      </c>
      <c r="P2582" s="202" t="inlineStr">
        <is>
          <t>AI/ML Framework — see Huntr advisory</t>
        </is>
      </c>
      <c r="Q2582" s="202" t="inlineStr">
        <is>
          <t>P3</t>
        </is>
      </c>
      <c r="R2582" s="202" t="inlineStr">
        <is>
          <t>🔍 Investigate and apply appropriate controls</t>
        </is>
      </c>
      <c r="S2582" s="202" t="inlineStr">
        <is>
          <t>Huntr AI/ML security disclosure</t>
        </is>
      </c>
      <c r="T2582" s="202" t="n">
        <v>0</v>
      </c>
      <c r="U2582" s="202" t="n">
        <v>0</v>
      </c>
      <c r="V2582" s="202" t="inlineStr">
        <is>
          <t>T1195:Supply Chain Compromise</t>
        </is>
      </c>
      <c r="W2582" s="202" t="n">
        <v>2</v>
      </c>
      <c r="X2582" s="202" t="inlineStr">
        <is>
          <t>MEDIUM (52%)</t>
        </is>
      </c>
      <c r="Y2582" s="202" t="inlineStr">
        <is>
          <t>YES</t>
        </is>
      </c>
      <c r="Z2582" s="202" t="inlineStr">
        <is>
          <t>PATCH_AVAILABLE</t>
        </is>
      </c>
      <c r="AA2582" s="202" t="inlineStr">
        <is>
          <t>https://osv.dev/vulnerability/GHSA-gjqc-q9g6-q2j3</t>
        </is>
      </c>
      <c r="AB2582" s="202" t="inlineStr">
        <is>
          <t>NONE</t>
        </is>
      </c>
      <c r="AC2582" s="202" t="n">
        <v>0</v>
      </c>
      <c r="AD2582" s="202" t="inlineStr"/>
    </row>
    <row r="2583">
      <c r="A2583" s="202" t="inlineStr">
        <is>
          <t>HUNTR_AI_CVE</t>
        </is>
      </c>
      <c r="B2583" s="202" t="inlineStr">
        <is>
          <t>CVE-2021-41220</t>
        </is>
      </c>
      <c r="C2583" s="202" t="inlineStr">
        <is>
          <t>AI/ML Vulnerability: tensorflow (PyPI): Use after free / memory leak in `CollectiveReduceV2` | Use after free / memory leak in `CollectiveReduceV2`</t>
        </is>
      </c>
      <c r="D2583" s="202" t="n">
        <v>5</v>
      </c>
      <c r="E2583" s="202" t="inlineStr">
        <is>
          <t>LOW</t>
        </is>
      </c>
      <c r="F2583" s="202" t="n">
        <v>4</v>
      </c>
      <c r="G2583" s="202" t="n">
        <v>4</v>
      </c>
      <c r="H2583" s="202" t="inlineStr">
        <is>
          <t>MEDIUM</t>
        </is>
      </c>
      <c r="I2583" s="202" t="n">
        <v>21</v>
      </c>
      <c r="J2583" s="202" t="inlineStr">
        <is>
          <t>NO</t>
        </is>
      </c>
      <c r="K2583" s="202" t="inlineStr">
        <is>
          <t>https://osv.dev/vulnerability/GHSA-gpfh-jvf9-7wg5</t>
        </is>
      </c>
      <c r="L2583" s="202" t="inlineStr">
        <is>
          <t>2026-02-04</t>
        </is>
      </c>
      <c r="M2583" s="202" t="inlineStr">
        <is>
          <t>UPDATE_PACKAGE</t>
        </is>
      </c>
      <c r="N2583" s="202" t="inlineStr"/>
      <c r="O2583" s="202" t="inlineStr">
        <is>
          <t>Update AI/ML library to patched version | Review model pipeline inputs/outputs</t>
        </is>
      </c>
      <c r="P2583" s="202" t="inlineStr">
        <is>
          <t>AI/ML Framework — see Huntr advisory</t>
        </is>
      </c>
      <c r="Q2583" s="202" t="inlineStr">
        <is>
          <t>P3</t>
        </is>
      </c>
      <c r="R2583" s="202" t="inlineStr">
        <is>
          <t>🔍 Investigate and apply appropriate controls</t>
        </is>
      </c>
      <c r="S2583" s="202" t="inlineStr">
        <is>
          <t>Huntr AI/ML security disclosure</t>
        </is>
      </c>
      <c r="T2583" s="202" t="n">
        <v>0</v>
      </c>
      <c r="U2583" s="202" t="n">
        <v>0</v>
      </c>
      <c r="V2583" s="202" t="inlineStr">
        <is>
          <t>T1195:Supply Chain Compromise</t>
        </is>
      </c>
      <c r="W2583" s="202" t="n">
        <v>2</v>
      </c>
      <c r="X2583" s="202" t="inlineStr">
        <is>
          <t>MEDIUM (52%)</t>
        </is>
      </c>
      <c r="Y2583" s="202" t="inlineStr">
        <is>
          <t>YES</t>
        </is>
      </c>
      <c r="Z2583" s="202" t="inlineStr">
        <is>
          <t>PATCH_AVAILABLE</t>
        </is>
      </c>
      <c r="AA2583" s="202" t="inlineStr">
        <is>
          <t>https://osv.dev/vulnerability/GHSA-gpfh-jvf9-7wg5</t>
        </is>
      </c>
      <c r="AB2583" s="202" t="inlineStr">
        <is>
          <t>NONE</t>
        </is>
      </c>
      <c r="AC2583" s="202" t="n">
        <v>0</v>
      </c>
      <c r="AD2583" s="202" t="inlineStr"/>
    </row>
    <row r="2584">
      <c r="A2584" s="202" t="inlineStr">
        <is>
          <t>HUNTR_AI_CVE</t>
        </is>
      </c>
      <c r="B2584" s="202" t="inlineStr">
        <is>
          <t>CVE-2022-41895</t>
        </is>
      </c>
      <c r="C2584" s="202" t="inlineStr">
        <is>
          <t>AI/ML Vulnerability: tensorflow (PyPI): `MirrorPadGrad` heap out of bounds read | `MirrorPadGrad` heap out of bounds read</t>
        </is>
      </c>
      <c r="D2584" s="202" t="n">
        <v>5</v>
      </c>
      <c r="E2584" s="202" t="inlineStr">
        <is>
          <t>LOW</t>
        </is>
      </c>
      <c r="F2584" s="202" t="n">
        <v>4</v>
      </c>
      <c r="G2584" s="202" t="n">
        <v>4</v>
      </c>
      <c r="H2584" s="202" t="inlineStr">
        <is>
          <t>MEDIUM</t>
        </is>
      </c>
      <c r="I2584" s="202" t="n">
        <v>21</v>
      </c>
      <c r="J2584" s="202" t="inlineStr">
        <is>
          <t>NO</t>
        </is>
      </c>
      <c r="K2584" s="202" t="inlineStr">
        <is>
          <t>https://osv.dev/vulnerability/GHSA-gq2j-cr96-gvqx</t>
        </is>
      </c>
      <c r="L2584" s="202" t="inlineStr">
        <is>
          <t>2023-12-06</t>
        </is>
      </c>
      <c r="M2584" s="202" t="inlineStr">
        <is>
          <t>UPDATE_PACKAGE</t>
        </is>
      </c>
      <c r="N2584" s="202" t="inlineStr"/>
      <c r="O2584" s="202" t="inlineStr">
        <is>
          <t>Update AI/ML library to patched version | Review model pipeline inputs/outputs</t>
        </is>
      </c>
      <c r="P2584" s="202" t="inlineStr">
        <is>
          <t>AI/ML Framework — see Huntr advisory</t>
        </is>
      </c>
      <c r="Q2584" s="202" t="inlineStr">
        <is>
          <t>P3</t>
        </is>
      </c>
      <c r="R2584" s="202" t="inlineStr">
        <is>
          <t>🔍 Investigate and apply appropriate controls</t>
        </is>
      </c>
      <c r="S2584" s="202" t="inlineStr">
        <is>
          <t>Huntr AI/ML security disclosure</t>
        </is>
      </c>
      <c r="T2584" s="202" t="n">
        <v>0</v>
      </c>
      <c r="U2584" s="202" t="n">
        <v>0</v>
      </c>
      <c r="V2584" s="202" t="inlineStr">
        <is>
          <t>T1195:Supply Chain Compromise</t>
        </is>
      </c>
      <c r="W2584" s="202" t="n">
        <v>2</v>
      </c>
      <c r="X2584" s="202" t="inlineStr">
        <is>
          <t>MEDIUM (52%)</t>
        </is>
      </c>
      <c r="Y2584" s="202" t="inlineStr">
        <is>
          <t>YES</t>
        </is>
      </c>
      <c r="Z2584" s="202" t="inlineStr">
        <is>
          <t>PATCH_AVAILABLE</t>
        </is>
      </c>
      <c r="AA2584" s="202" t="inlineStr">
        <is>
          <t>https://osv.dev/vulnerability/GHSA-gq2j-cr96-gvqx</t>
        </is>
      </c>
      <c r="AB2584" s="202" t="inlineStr">
        <is>
          <t>NONE</t>
        </is>
      </c>
      <c r="AC2584" s="202" t="n">
        <v>0</v>
      </c>
      <c r="AD2584" s="202" t="inlineStr"/>
    </row>
    <row r="2585">
      <c r="A2585" s="202" t="inlineStr">
        <is>
          <t>HUNTR_AI_CVE</t>
        </is>
      </c>
      <c r="B2585" s="202" t="inlineStr">
        <is>
          <t>CVE-2021-29607</t>
        </is>
      </c>
      <c r="C2585" s="202" t="inlineStr">
        <is>
          <t>AI/ML Vulnerability: tensorflow (PyPI): Incomplete validation in `SparseSparseMinimum` | Incomplete validation in `SparseSparseMinimum`</t>
        </is>
      </c>
      <c r="D2585" s="202" t="n">
        <v>5</v>
      </c>
      <c r="E2585" s="202" t="inlineStr">
        <is>
          <t>LOW</t>
        </is>
      </c>
      <c r="F2585" s="202" t="n">
        <v>4</v>
      </c>
      <c r="G2585" s="202" t="n">
        <v>4</v>
      </c>
      <c r="H2585" s="202" t="inlineStr">
        <is>
          <t>MEDIUM</t>
        </is>
      </c>
      <c r="I2585" s="202" t="n">
        <v>21</v>
      </c>
      <c r="J2585" s="202" t="inlineStr">
        <is>
          <t>NO</t>
        </is>
      </c>
      <c r="K2585" s="202" t="inlineStr">
        <is>
          <t>https://osv.dev/vulnerability/GHSA-gv26-jpj9-c8gq</t>
        </is>
      </c>
      <c r="L2585" s="202" t="inlineStr">
        <is>
          <t>2026-02-04</t>
        </is>
      </c>
      <c r="M2585" s="202" t="inlineStr">
        <is>
          <t>UPDATE_PACKAGE</t>
        </is>
      </c>
      <c r="N2585" s="202" t="inlineStr"/>
      <c r="O2585" s="202" t="inlineStr">
        <is>
          <t>Update AI/ML library to patched version | Review model pipeline inputs/outputs</t>
        </is>
      </c>
      <c r="P2585" s="202" t="inlineStr">
        <is>
          <t>AI/ML Framework — see Huntr advisory</t>
        </is>
      </c>
      <c r="Q2585" s="202" t="inlineStr">
        <is>
          <t>P3</t>
        </is>
      </c>
      <c r="R2585" s="202" t="inlineStr">
        <is>
          <t>🔍 Investigate and apply appropriate controls</t>
        </is>
      </c>
      <c r="S2585" s="202" t="inlineStr">
        <is>
          <t>Huntr AI/ML security disclosure</t>
        </is>
      </c>
      <c r="T2585" s="202" t="n">
        <v>0</v>
      </c>
      <c r="U2585" s="202" t="n">
        <v>0</v>
      </c>
      <c r="V2585" s="202" t="inlineStr">
        <is>
          <t>T1195:Supply Chain Compromise</t>
        </is>
      </c>
      <c r="W2585" s="202" t="n">
        <v>2</v>
      </c>
      <c r="X2585" s="202" t="inlineStr">
        <is>
          <t>MEDIUM (52%)</t>
        </is>
      </c>
      <c r="Y2585" s="202" t="inlineStr">
        <is>
          <t>YES</t>
        </is>
      </c>
      <c r="Z2585" s="202" t="inlineStr">
        <is>
          <t>PATCH_AVAILABLE</t>
        </is>
      </c>
      <c r="AA2585" s="202" t="inlineStr">
        <is>
          <t>https://osv.dev/vulnerability/GHSA-gv26-jpj9-c8gq</t>
        </is>
      </c>
      <c r="AB2585" s="202" t="inlineStr">
        <is>
          <t>NONE</t>
        </is>
      </c>
      <c r="AC2585" s="202" t="n">
        <v>0</v>
      </c>
      <c r="AD2585" s="202" t="inlineStr"/>
    </row>
    <row r="2586">
      <c r="A2586" s="202" t="inlineStr">
        <is>
          <t>HUNTR_AI_CVE</t>
        </is>
      </c>
      <c r="B2586" s="202" t="inlineStr">
        <is>
          <t>CVE-2021-29561</t>
        </is>
      </c>
      <c r="C2586" s="202" t="inlineStr">
        <is>
          <t>AI/ML Vulnerability: tensorflow (PyPI): CHECK-fail in `LoadAndRemapMatrix` | CHECK-fail in `LoadAndRemapMatrix`</t>
        </is>
      </c>
      <c r="D2586" s="202" t="n">
        <v>5</v>
      </c>
      <c r="E2586" s="202" t="inlineStr">
        <is>
          <t>LOW</t>
        </is>
      </c>
      <c r="F2586" s="202" t="n">
        <v>4</v>
      </c>
      <c r="G2586" s="202" t="n">
        <v>4</v>
      </c>
      <c r="H2586" s="202" t="inlineStr">
        <is>
          <t>MEDIUM</t>
        </is>
      </c>
      <c r="I2586" s="202" t="n">
        <v>21</v>
      </c>
      <c r="J2586" s="202" t="inlineStr">
        <is>
          <t>NO</t>
        </is>
      </c>
      <c r="K2586" s="202" t="inlineStr">
        <is>
          <t>https://osv.dev/vulnerability/GHSA-gvm4-h8j3-rjrq</t>
        </is>
      </c>
      <c r="L2586" s="202" t="inlineStr">
        <is>
          <t>2026-02-04</t>
        </is>
      </c>
      <c r="M2586" s="202" t="inlineStr">
        <is>
          <t>UPDATE_PACKAGE</t>
        </is>
      </c>
      <c r="N2586" s="202" t="inlineStr"/>
      <c r="O2586" s="202" t="inlineStr">
        <is>
          <t>Update AI/ML library to patched version | Review model pipeline inputs/outputs</t>
        </is>
      </c>
      <c r="P2586" s="202" t="inlineStr">
        <is>
          <t>AI/ML Framework — see Huntr advisory</t>
        </is>
      </c>
      <c r="Q2586" s="202" t="inlineStr">
        <is>
          <t>P3</t>
        </is>
      </c>
      <c r="R2586" s="202" t="inlineStr">
        <is>
          <t>🔍 Investigate and apply appropriate controls</t>
        </is>
      </c>
      <c r="S2586" s="202" t="inlineStr">
        <is>
          <t>Huntr AI/ML security disclosure</t>
        </is>
      </c>
      <c r="T2586" s="202" t="n">
        <v>0</v>
      </c>
      <c r="U2586" s="202" t="n">
        <v>0</v>
      </c>
      <c r="V2586" s="202" t="inlineStr">
        <is>
          <t>T1195:Supply Chain Compromise</t>
        </is>
      </c>
      <c r="W2586" s="202" t="n">
        <v>2</v>
      </c>
      <c r="X2586" s="202" t="inlineStr">
        <is>
          <t>MEDIUM (52%)</t>
        </is>
      </c>
      <c r="Y2586" s="202" t="inlineStr">
        <is>
          <t>YES</t>
        </is>
      </c>
      <c r="Z2586" s="202" t="inlineStr">
        <is>
          <t>PATCH_AVAILABLE</t>
        </is>
      </c>
      <c r="AA2586" s="202" t="inlineStr">
        <is>
          <t>https://osv.dev/vulnerability/GHSA-gvm4-h8j3-rjrq</t>
        </is>
      </c>
      <c r="AB2586" s="202" t="inlineStr">
        <is>
          <t>NONE</t>
        </is>
      </c>
      <c r="AC2586" s="202" t="n">
        <v>0</v>
      </c>
      <c r="AD2586" s="202" t="inlineStr"/>
    </row>
    <row r="2587">
      <c r="A2587" s="202" t="inlineStr">
        <is>
          <t>HUNTR_AI_CVE</t>
        </is>
      </c>
      <c r="B2587" s="202" t="inlineStr">
        <is>
          <t>CVE-2023-25668</t>
        </is>
      </c>
      <c r="C2587" s="202" t="inlineStr">
        <is>
          <t>AI/ML Vulnerability: tensorflow (PyPI): TensorFlow has a heap out-of-buffer read vulnerability in the QuantizeAndDequantize operation | TensorFlow has a heap out-of-buffer read vulnerability in the QuantizeAndDequantize operation</t>
        </is>
      </c>
      <c r="D2587" s="202" t="n">
        <v>5</v>
      </c>
      <c r="E2587" s="202" t="inlineStr">
        <is>
          <t>LOW</t>
        </is>
      </c>
      <c r="F2587" s="202" t="n">
        <v>4</v>
      </c>
      <c r="G2587" s="202" t="n">
        <v>4</v>
      </c>
      <c r="H2587" s="202" t="inlineStr">
        <is>
          <t>MEDIUM</t>
        </is>
      </c>
      <c r="I2587" s="202" t="n">
        <v>21</v>
      </c>
      <c r="J2587" s="202" t="inlineStr">
        <is>
          <t>NO</t>
        </is>
      </c>
      <c r="K2587" s="202" t="inlineStr">
        <is>
          <t>https://osv.dev/vulnerability/GHSA-gw97-ff7c-9v96</t>
        </is>
      </c>
      <c r="L2587" s="202" t="inlineStr">
        <is>
          <t>2023-12-06</t>
        </is>
      </c>
      <c r="M2587" s="202" t="inlineStr">
        <is>
          <t>UPDATE_PACKAGE</t>
        </is>
      </c>
      <c r="N2587" s="202" t="inlineStr"/>
      <c r="O2587" s="202" t="inlineStr">
        <is>
          <t>Update AI/ML library to patched version | Review model pipeline inputs/outputs</t>
        </is>
      </c>
      <c r="P2587" s="202" t="inlineStr">
        <is>
          <t>AI/ML Framework — see Huntr advisory</t>
        </is>
      </c>
      <c r="Q2587" s="202" t="inlineStr">
        <is>
          <t>P3</t>
        </is>
      </c>
      <c r="R2587" s="202" t="inlineStr">
        <is>
          <t>🔍 Investigate and apply appropriate controls</t>
        </is>
      </c>
      <c r="S2587" s="202" t="inlineStr">
        <is>
          <t>Huntr AI/ML security disclosure</t>
        </is>
      </c>
      <c r="T2587" s="202" t="n">
        <v>0</v>
      </c>
      <c r="U2587" s="202" t="n">
        <v>0</v>
      </c>
      <c r="V2587" s="202" t="inlineStr">
        <is>
          <t>T1195:Supply Chain Compromise</t>
        </is>
      </c>
      <c r="W2587" s="202" t="n">
        <v>2</v>
      </c>
      <c r="X2587" s="202" t="inlineStr">
        <is>
          <t>MEDIUM (52%)</t>
        </is>
      </c>
      <c r="Y2587" s="202" t="inlineStr">
        <is>
          <t>YES</t>
        </is>
      </c>
      <c r="Z2587" s="202" t="inlineStr">
        <is>
          <t>PATCH_AVAILABLE</t>
        </is>
      </c>
      <c r="AA2587" s="202" t="inlineStr">
        <is>
          <t>https://osv.dev/vulnerability/GHSA-gw97-ff7c-9v96</t>
        </is>
      </c>
      <c r="AB2587" s="202" t="inlineStr">
        <is>
          <t>NONE</t>
        </is>
      </c>
      <c r="AC2587" s="202" t="n">
        <v>0</v>
      </c>
      <c r="AD2587" s="202" t="inlineStr"/>
    </row>
    <row r="2588">
      <c r="A2588" s="202" t="inlineStr">
        <is>
          <t>HUNTR_AI_CVE</t>
        </is>
      </c>
      <c r="B2588" s="202" t="inlineStr">
        <is>
          <t>CVE-2022-23593</t>
        </is>
      </c>
      <c r="C2588" s="202" t="inlineStr">
        <is>
          <t>AI/ML Vulnerability: tensorflow (PyPI): Segfault in `simplifyBroadcast` in Tensorflow | Segfault in `simplifyBroadcast` in Tensorflow</t>
        </is>
      </c>
      <c r="D2588" s="202" t="n">
        <v>5</v>
      </c>
      <c r="E2588" s="202" t="inlineStr">
        <is>
          <t>LOW</t>
        </is>
      </c>
      <c r="F2588" s="202" t="n">
        <v>4</v>
      </c>
      <c r="G2588" s="202" t="n">
        <v>4</v>
      </c>
      <c r="H2588" s="202" t="inlineStr">
        <is>
          <t>MEDIUM</t>
        </is>
      </c>
      <c r="I2588" s="202" t="n">
        <v>21</v>
      </c>
      <c r="J2588" s="202" t="inlineStr">
        <is>
          <t>NO</t>
        </is>
      </c>
      <c r="K2588" s="202" t="inlineStr">
        <is>
          <t>https://osv.dev/vulnerability/GHSA-gwcx-jrx4-92w2</t>
        </is>
      </c>
      <c r="L2588" s="202" t="inlineStr">
        <is>
          <t>2024-11-13</t>
        </is>
      </c>
      <c r="M2588" s="202" t="inlineStr">
        <is>
          <t>UPDATE_PACKAGE</t>
        </is>
      </c>
      <c r="N2588" s="202" t="inlineStr"/>
      <c r="O2588" s="202" t="inlineStr">
        <is>
          <t>Update AI/ML library to patched version | Review model pipeline inputs/outputs</t>
        </is>
      </c>
      <c r="P2588" s="202" t="inlineStr">
        <is>
          <t>AI/ML Framework — see Huntr advisory</t>
        </is>
      </c>
      <c r="Q2588" s="202" t="inlineStr">
        <is>
          <t>P3</t>
        </is>
      </c>
      <c r="R2588" s="202" t="inlineStr">
        <is>
          <t>🔍 Investigate and apply appropriate controls</t>
        </is>
      </c>
      <c r="S2588" s="202" t="inlineStr">
        <is>
          <t>Huntr AI/ML security disclosure</t>
        </is>
      </c>
      <c r="T2588" s="202" t="n">
        <v>0</v>
      </c>
      <c r="U2588" s="202" t="n">
        <v>0</v>
      </c>
      <c r="V2588" s="202" t="inlineStr">
        <is>
          <t>T1195:Supply Chain Compromise</t>
        </is>
      </c>
      <c r="W2588" s="202" t="n">
        <v>2</v>
      </c>
      <c r="X2588" s="202" t="inlineStr">
        <is>
          <t>MEDIUM (52%)</t>
        </is>
      </c>
      <c r="Y2588" s="202" t="inlineStr">
        <is>
          <t>YES</t>
        </is>
      </c>
      <c r="Z2588" s="202" t="inlineStr">
        <is>
          <t>PATCH_AVAILABLE</t>
        </is>
      </c>
      <c r="AA2588" s="202" t="inlineStr">
        <is>
          <t>https://osv.dev/vulnerability/GHSA-gwcx-jrx4-92w2</t>
        </is>
      </c>
      <c r="AB2588" s="202" t="inlineStr">
        <is>
          <t>NONE</t>
        </is>
      </c>
      <c r="AC2588" s="202" t="n">
        <v>0</v>
      </c>
      <c r="AD2588" s="202" t="inlineStr"/>
    </row>
    <row r="2589">
      <c r="A2589" s="202" t="inlineStr">
        <is>
          <t>HUNTR_AI_CVE</t>
        </is>
      </c>
      <c r="B2589" s="202" t="inlineStr">
        <is>
          <t>CVE-2022-41890</t>
        </is>
      </c>
      <c r="C2589" s="202" t="inlineStr">
        <is>
          <t>AI/ML Vulnerability: tensorflow (PyPI): `CHECK` fail in `BCast` overflow | `CHECK` fail in `BCast` overflow</t>
        </is>
      </c>
      <c r="D2589" s="202" t="n">
        <v>5</v>
      </c>
      <c r="E2589" s="202" t="inlineStr">
        <is>
          <t>LOW</t>
        </is>
      </c>
      <c r="F2589" s="202" t="n">
        <v>4</v>
      </c>
      <c r="G2589" s="202" t="n">
        <v>4</v>
      </c>
      <c r="H2589" s="202" t="inlineStr">
        <is>
          <t>MEDIUM</t>
        </is>
      </c>
      <c r="I2589" s="202" t="n">
        <v>21</v>
      </c>
      <c r="J2589" s="202" t="inlineStr">
        <is>
          <t>NO</t>
        </is>
      </c>
      <c r="K2589" s="202" t="inlineStr">
        <is>
          <t>https://osv.dev/vulnerability/GHSA-h246-cgh4-7475</t>
        </is>
      </c>
      <c r="L2589" s="202" t="inlineStr">
        <is>
          <t>2023-12-06</t>
        </is>
      </c>
      <c r="M2589" s="202" t="inlineStr">
        <is>
          <t>UPDATE_PACKAGE</t>
        </is>
      </c>
      <c r="N2589" s="202" t="inlineStr"/>
      <c r="O2589" s="202" t="inlineStr">
        <is>
          <t>Update AI/ML library to patched version | Review model pipeline inputs/outputs</t>
        </is>
      </c>
      <c r="P2589" s="202" t="inlineStr">
        <is>
          <t>AI/ML Framework — see Huntr advisory</t>
        </is>
      </c>
      <c r="Q2589" s="202" t="inlineStr">
        <is>
          <t>P3</t>
        </is>
      </c>
      <c r="R2589" s="202" t="inlineStr">
        <is>
          <t>🔍 Investigate and apply appropriate controls</t>
        </is>
      </c>
      <c r="S2589" s="202" t="inlineStr">
        <is>
          <t>Huntr AI/ML security disclosure</t>
        </is>
      </c>
      <c r="T2589" s="202" t="n">
        <v>0</v>
      </c>
      <c r="U2589" s="202" t="n">
        <v>0</v>
      </c>
      <c r="V2589" s="202" t="inlineStr">
        <is>
          <t>T1195:Supply Chain Compromise</t>
        </is>
      </c>
      <c r="W2589" s="202" t="n">
        <v>2</v>
      </c>
      <c r="X2589" s="202" t="inlineStr">
        <is>
          <t>MEDIUM (52%)</t>
        </is>
      </c>
      <c r="Y2589" s="202" t="inlineStr">
        <is>
          <t>YES</t>
        </is>
      </c>
      <c r="Z2589" s="202" t="inlineStr">
        <is>
          <t>PATCH_AVAILABLE</t>
        </is>
      </c>
      <c r="AA2589" s="202" t="inlineStr">
        <is>
          <t>https://osv.dev/vulnerability/GHSA-h246-cgh4-7475</t>
        </is>
      </c>
      <c r="AB2589" s="202" t="inlineStr">
        <is>
          <t>NONE</t>
        </is>
      </c>
      <c r="AC2589" s="202" t="n">
        <v>0</v>
      </c>
      <c r="AD2589" s="202" t="inlineStr"/>
    </row>
    <row r="2590">
      <c r="A2590" s="202" t="inlineStr">
        <is>
          <t>HUNTR_AI_CVE</t>
        </is>
      </c>
      <c r="B2590" s="202" t="inlineStr">
        <is>
          <t>CVE-2022-29192</t>
        </is>
      </c>
      <c r="C2590" s="202" t="inlineStr">
        <is>
          <t>AI/ML Vulnerability: tensorflow (PyPI): Missing validation crashes `QuantizeAndDequantizeV4Grad` | Missing validation crashes `QuantizeAndDequantizeV4Grad`</t>
        </is>
      </c>
      <c r="D2590" s="202" t="n">
        <v>5</v>
      </c>
      <c r="E2590" s="202" t="inlineStr">
        <is>
          <t>LOW</t>
        </is>
      </c>
      <c r="F2590" s="202" t="n">
        <v>4</v>
      </c>
      <c r="G2590" s="202" t="n">
        <v>4</v>
      </c>
      <c r="H2590" s="202" t="inlineStr">
        <is>
          <t>MEDIUM</t>
        </is>
      </c>
      <c r="I2590" s="202" t="n">
        <v>21</v>
      </c>
      <c r="J2590" s="202" t="inlineStr">
        <is>
          <t>NO</t>
        </is>
      </c>
      <c r="K2590" s="202" t="inlineStr">
        <is>
          <t>https://osv.dev/vulnerability/GHSA-h2wq-prv9-2f56</t>
        </is>
      </c>
      <c r="L2590" s="202" t="inlineStr">
        <is>
          <t>2023-12-06</t>
        </is>
      </c>
      <c r="M2590" s="202" t="inlineStr">
        <is>
          <t>UPDATE_PACKAGE</t>
        </is>
      </c>
      <c r="N2590" s="202" t="inlineStr"/>
      <c r="O2590" s="202" t="inlineStr">
        <is>
          <t>Update AI/ML library to patched version | Review model pipeline inputs/outputs</t>
        </is>
      </c>
      <c r="P2590" s="202" t="inlineStr">
        <is>
          <t>AI/ML Framework — see Huntr advisory</t>
        </is>
      </c>
      <c r="Q2590" s="202" t="inlineStr">
        <is>
          <t>P3</t>
        </is>
      </c>
      <c r="R2590" s="202" t="inlineStr">
        <is>
          <t>🔍 Investigate and apply appropriate controls</t>
        </is>
      </c>
      <c r="S2590" s="202" t="inlineStr">
        <is>
          <t>Huntr AI/ML security disclosure</t>
        </is>
      </c>
      <c r="T2590" s="202" t="n">
        <v>0</v>
      </c>
      <c r="U2590" s="202" t="n">
        <v>0</v>
      </c>
      <c r="V2590" s="202" t="inlineStr">
        <is>
          <t>T1195:Supply Chain Compromise</t>
        </is>
      </c>
      <c r="W2590" s="202" t="n">
        <v>2</v>
      </c>
      <c r="X2590" s="202" t="inlineStr">
        <is>
          <t>MEDIUM (52%)</t>
        </is>
      </c>
      <c r="Y2590" s="202" t="inlineStr">
        <is>
          <t>YES</t>
        </is>
      </c>
      <c r="Z2590" s="202" t="inlineStr">
        <is>
          <t>PATCH_AVAILABLE</t>
        </is>
      </c>
      <c r="AA2590" s="202" t="inlineStr">
        <is>
          <t>https://osv.dev/vulnerability/GHSA-h2wq-prv9-2f56</t>
        </is>
      </c>
      <c r="AB2590" s="202" t="inlineStr">
        <is>
          <t>NONE</t>
        </is>
      </c>
      <c r="AC2590" s="202" t="n">
        <v>0</v>
      </c>
      <c r="AD2590" s="202" t="inlineStr"/>
    </row>
    <row r="2591">
      <c r="A2591" s="202" t="inlineStr">
        <is>
          <t>HUNTR_AI_CVE</t>
        </is>
      </c>
      <c r="B2591" s="202" t="inlineStr">
        <is>
          <t>CVE-2022-29195</t>
        </is>
      </c>
      <c r="C2591" s="202" t="inlineStr">
        <is>
          <t>AI/ML Vulnerability: tensorflow (PyPI): Missing validation causes denial of service via `StagePeek` | Missing validation causes denial of service via `StagePeek`</t>
        </is>
      </c>
      <c r="D2591" s="202" t="n">
        <v>5</v>
      </c>
      <c r="E2591" s="202" t="inlineStr">
        <is>
          <t>LOW</t>
        </is>
      </c>
      <c r="F2591" s="202" t="n">
        <v>4</v>
      </c>
      <c r="G2591" s="202" t="n">
        <v>4</v>
      </c>
      <c r="H2591" s="202" t="inlineStr">
        <is>
          <t>MEDIUM</t>
        </is>
      </c>
      <c r="I2591" s="202" t="n">
        <v>21</v>
      </c>
      <c r="J2591" s="202" t="inlineStr">
        <is>
          <t>NO</t>
        </is>
      </c>
      <c r="K2591" s="202" t="inlineStr">
        <is>
          <t>https://osv.dev/vulnerability/GHSA-h48f-q7rw-hvr7</t>
        </is>
      </c>
      <c r="L2591" s="202" t="inlineStr">
        <is>
          <t>2024-02-21</t>
        </is>
      </c>
      <c r="M2591" s="202" t="inlineStr">
        <is>
          <t>UPDATE_PACKAGE</t>
        </is>
      </c>
      <c r="N2591" s="202" t="inlineStr"/>
      <c r="O2591" s="202" t="inlineStr">
        <is>
          <t>Update AI/ML library to patched version | Review model pipeline inputs/outputs</t>
        </is>
      </c>
      <c r="P2591" s="202" t="inlineStr">
        <is>
          <t>AI/ML Framework — see Huntr advisory</t>
        </is>
      </c>
      <c r="Q2591" s="202" t="inlineStr">
        <is>
          <t>P3</t>
        </is>
      </c>
      <c r="R2591" s="202" t="inlineStr">
        <is>
          <t>🔍 Investigate and apply appropriate controls</t>
        </is>
      </c>
      <c r="S2591" s="202" t="inlineStr">
        <is>
          <t>Huntr AI/ML security disclosure</t>
        </is>
      </c>
      <c r="T2591" s="202" t="n">
        <v>0</v>
      </c>
      <c r="U2591" s="202" t="n">
        <v>0</v>
      </c>
      <c r="V2591" s="202" t="inlineStr">
        <is>
          <t>T1195:Supply Chain Compromise</t>
        </is>
      </c>
      <c r="W2591" s="202" t="n">
        <v>2</v>
      </c>
      <c r="X2591" s="202" t="inlineStr">
        <is>
          <t>MEDIUM (52%)</t>
        </is>
      </c>
      <c r="Y2591" s="202" t="inlineStr">
        <is>
          <t>YES</t>
        </is>
      </c>
      <c r="Z2591" s="202" t="inlineStr">
        <is>
          <t>PATCH_AVAILABLE</t>
        </is>
      </c>
      <c r="AA2591" s="202" t="inlineStr">
        <is>
          <t>https://osv.dev/vulnerability/GHSA-h48f-q7rw-hvr7</t>
        </is>
      </c>
      <c r="AB2591" s="202" t="inlineStr">
        <is>
          <t>NONE</t>
        </is>
      </c>
      <c r="AC2591" s="202" t="n">
        <v>0</v>
      </c>
      <c r="AD2591" s="202" t="inlineStr"/>
    </row>
    <row r="2592">
      <c r="A2592" s="202" t="inlineStr">
        <is>
          <t>HUNTR_AI_CVE</t>
        </is>
      </c>
      <c r="B2592" s="202" t="inlineStr">
        <is>
          <t>CVE-2021-29606</t>
        </is>
      </c>
      <c r="C2592" s="202" t="inlineStr">
        <is>
          <t>AI/ML Vulnerability: tensorflow (PyPI): Heap OOB read in TFLite | Heap OOB read in TFLite</t>
        </is>
      </c>
      <c r="D2592" s="202" t="n">
        <v>5</v>
      </c>
      <c r="E2592" s="202" t="inlineStr">
        <is>
          <t>LOW</t>
        </is>
      </c>
      <c r="F2592" s="202" t="n">
        <v>4</v>
      </c>
      <c r="G2592" s="202" t="n">
        <v>4</v>
      </c>
      <c r="H2592" s="202" t="inlineStr">
        <is>
          <t>MEDIUM</t>
        </is>
      </c>
      <c r="I2592" s="202" t="n">
        <v>21</v>
      </c>
      <c r="J2592" s="202" t="inlineStr">
        <is>
          <t>NO</t>
        </is>
      </c>
      <c r="K2592" s="202" t="inlineStr">
        <is>
          <t>https://osv.dev/vulnerability/GHSA-h4pc-gx2w-f2xv</t>
        </is>
      </c>
      <c r="L2592" s="202" t="inlineStr">
        <is>
          <t>2026-02-04</t>
        </is>
      </c>
      <c r="M2592" s="202" t="inlineStr">
        <is>
          <t>UPDATE_PACKAGE</t>
        </is>
      </c>
      <c r="N2592" s="202" t="inlineStr"/>
      <c r="O2592" s="202" t="inlineStr">
        <is>
          <t>Update AI/ML library to patched version | Review model pipeline inputs/outputs</t>
        </is>
      </c>
      <c r="P2592" s="202" t="inlineStr">
        <is>
          <t>AI/ML Framework — see Huntr advisory</t>
        </is>
      </c>
      <c r="Q2592" s="202" t="inlineStr">
        <is>
          <t>P3</t>
        </is>
      </c>
      <c r="R2592" s="202" t="inlineStr">
        <is>
          <t>🔍 Investigate and apply appropriate controls</t>
        </is>
      </c>
      <c r="S2592" s="202" t="inlineStr">
        <is>
          <t>Huntr AI/ML security disclosure</t>
        </is>
      </c>
      <c r="T2592" s="202" t="n">
        <v>0</v>
      </c>
      <c r="U2592" s="202" t="n">
        <v>0</v>
      </c>
      <c r="V2592" s="202" t="inlineStr">
        <is>
          <t>T1195:Supply Chain Compromise</t>
        </is>
      </c>
      <c r="W2592" s="202" t="n">
        <v>2</v>
      </c>
      <c r="X2592" s="202" t="inlineStr">
        <is>
          <t>MEDIUM (52%)</t>
        </is>
      </c>
      <c r="Y2592" s="202" t="inlineStr">
        <is>
          <t>YES</t>
        </is>
      </c>
      <c r="Z2592" s="202" t="inlineStr">
        <is>
          <t>PATCH_AVAILABLE</t>
        </is>
      </c>
      <c r="AA2592" s="202" t="inlineStr">
        <is>
          <t>https://osv.dev/vulnerability/GHSA-h4pc-gx2w-f2xv</t>
        </is>
      </c>
      <c r="AB2592" s="202" t="inlineStr">
        <is>
          <t>NONE</t>
        </is>
      </c>
      <c r="AC2592" s="202" t="n">
        <v>0</v>
      </c>
      <c r="AD2592" s="202" t="inlineStr"/>
    </row>
    <row r="2593">
      <c r="A2593" s="202" t="inlineStr">
        <is>
          <t>HUNTR_AI_CVE</t>
        </is>
      </c>
      <c r="B2593" s="202" t="inlineStr">
        <is>
          <t>CVE-2022-29194</t>
        </is>
      </c>
      <c r="C2593" s="202" t="inlineStr">
        <is>
          <t>AI/ML Vulnerability: tensorflow (PyPI): Missing validation causes denial of service via `DeleteSessionTensor` | Missing validation causes denial of service via `DeleteSessionTensor`</t>
        </is>
      </c>
      <c r="D2593" s="202" t="n">
        <v>5</v>
      </c>
      <c r="E2593" s="202" t="inlineStr">
        <is>
          <t>LOW</t>
        </is>
      </c>
      <c r="F2593" s="202" t="n">
        <v>4</v>
      </c>
      <c r="G2593" s="202" t="n">
        <v>4</v>
      </c>
      <c r="H2593" s="202" t="inlineStr">
        <is>
          <t>MEDIUM</t>
        </is>
      </c>
      <c r="I2593" s="202" t="n">
        <v>21</v>
      </c>
      <c r="J2593" s="202" t="inlineStr">
        <is>
          <t>NO</t>
        </is>
      </c>
      <c r="K2593" s="202" t="inlineStr">
        <is>
          <t>https://osv.dev/vulnerability/GHSA-h5g4-ppwx-48q2</t>
        </is>
      </c>
      <c r="L2593" s="202" t="inlineStr">
        <is>
          <t>2023-12-06</t>
        </is>
      </c>
      <c r="M2593" s="202" t="inlineStr">
        <is>
          <t>UPDATE_PACKAGE</t>
        </is>
      </c>
      <c r="N2593" s="202" t="inlineStr"/>
      <c r="O2593" s="202" t="inlineStr">
        <is>
          <t>Update AI/ML library to patched version | Review model pipeline inputs/outputs</t>
        </is>
      </c>
      <c r="P2593" s="202" t="inlineStr">
        <is>
          <t>AI/ML Framework — see Huntr advisory</t>
        </is>
      </c>
      <c r="Q2593" s="202" t="inlineStr">
        <is>
          <t>P3</t>
        </is>
      </c>
      <c r="R2593" s="202" t="inlineStr">
        <is>
          <t>🔍 Investigate and apply appropriate controls</t>
        </is>
      </c>
      <c r="S2593" s="202" t="inlineStr">
        <is>
          <t>Huntr AI/ML security disclosure</t>
        </is>
      </c>
      <c r="T2593" s="202" t="n">
        <v>0</v>
      </c>
      <c r="U2593" s="202" t="n">
        <v>0</v>
      </c>
      <c r="V2593" s="202" t="inlineStr">
        <is>
          <t>T1195:Supply Chain Compromise</t>
        </is>
      </c>
      <c r="W2593" s="202" t="n">
        <v>2</v>
      </c>
      <c r="X2593" s="202" t="inlineStr">
        <is>
          <t>MEDIUM (52%)</t>
        </is>
      </c>
      <c r="Y2593" s="202" t="inlineStr">
        <is>
          <t>YES</t>
        </is>
      </c>
      <c r="Z2593" s="202" t="inlineStr">
        <is>
          <t>PATCH_AVAILABLE</t>
        </is>
      </c>
      <c r="AA2593" s="202" t="inlineStr">
        <is>
          <t>https://osv.dev/vulnerability/GHSA-h5g4-ppwx-48q2</t>
        </is>
      </c>
      <c r="AB2593" s="202" t="inlineStr">
        <is>
          <t>NONE</t>
        </is>
      </c>
      <c r="AC2593" s="202" t="n">
        <v>0</v>
      </c>
      <c r="AD2593" s="202" t="inlineStr"/>
    </row>
    <row r="2594">
      <c r="A2594" s="202" t="inlineStr">
        <is>
          <t>HUNTR_AI_CVE</t>
        </is>
      </c>
      <c r="B2594" s="202" t="inlineStr">
        <is>
          <t>CVE-2022-35952</t>
        </is>
      </c>
      <c r="C2594" s="202" t="inlineStr">
        <is>
          <t>AI/ML Vulnerability: tensorflow (PyPI): TensorFlow vulnerable to `CHECK` failures in `UnbatchGradOp` | TensorFlow vulnerable to `CHECK` failures in `UnbatchGradOp`</t>
        </is>
      </c>
      <c r="D2594" s="202" t="n">
        <v>5</v>
      </c>
      <c r="E2594" s="202" t="inlineStr">
        <is>
          <t>LOW</t>
        </is>
      </c>
      <c r="F2594" s="202" t="n">
        <v>4</v>
      </c>
      <c r="G2594" s="202" t="n">
        <v>4</v>
      </c>
      <c r="H2594" s="202" t="inlineStr">
        <is>
          <t>MEDIUM</t>
        </is>
      </c>
      <c r="I2594" s="202" t="n">
        <v>21</v>
      </c>
      <c r="J2594" s="202" t="inlineStr">
        <is>
          <t>NO</t>
        </is>
      </c>
      <c r="K2594" s="202" t="inlineStr">
        <is>
          <t>https://osv.dev/vulnerability/GHSA-h5vq-gw2c-pq47</t>
        </is>
      </c>
      <c r="L2594" s="202" t="inlineStr">
        <is>
          <t>2023-12-06</t>
        </is>
      </c>
      <c r="M2594" s="202" t="inlineStr">
        <is>
          <t>UPDATE_PACKAGE</t>
        </is>
      </c>
      <c r="N2594" s="202" t="inlineStr"/>
      <c r="O2594" s="202" t="inlineStr">
        <is>
          <t>Update AI/ML library to patched version | Review model pipeline inputs/outputs</t>
        </is>
      </c>
      <c r="P2594" s="202" t="inlineStr">
        <is>
          <t>AI/ML Framework — see Huntr advisory</t>
        </is>
      </c>
      <c r="Q2594" s="202" t="inlineStr">
        <is>
          <t>P3</t>
        </is>
      </c>
      <c r="R2594" s="202" t="inlineStr">
        <is>
          <t>🔍 Investigate and apply appropriate controls</t>
        </is>
      </c>
      <c r="S2594" s="202" t="inlineStr">
        <is>
          <t>Huntr AI/ML security disclosure</t>
        </is>
      </c>
      <c r="T2594" s="202" t="n">
        <v>0</v>
      </c>
      <c r="U2594" s="202" t="n">
        <v>0</v>
      </c>
      <c r="V2594" s="202" t="inlineStr">
        <is>
          <t>T1195:Supply Chain Compromise</t>
        </is>
      </c>
      <c r="W2594" s="202" t="n">
        <v>2</v>
      </c>
      <c r="X2594" s="202" t="inlineStr">
        <is>
          <t>MEDIUM (52%)</t>
        </is>
      </c>
      <c r="Y2594" s="202" t="inlineStr">
        <is>
          <t>YES</t>
        </is>
      </c>
      <c r="Z2594" s="202" t="inlineStr">
        <is>
          <t>PATCH_AVAILABLE</t>
        </is>
      </c>
      <c r="AA2594" s="202" t="inlineStr">
        <is>
          <t>https://osv.dev/vulnerability/GHSA-h5vq-gw2c-pq47</t>
        </is>
      </c>
      <c r="AB2594" s="202" t="inlineStr">
        <is>
          <t>NONE</t>
        </is>
      </c>
      <c r="AC2594" s="202" t="n">
        <v>0</v>
      </c>
      <c r="AD2594" s="202" t="inlineStr"/>
    </row>
    <row r="2595">
      <c r="A2595" s="202" t="inlineStr">
        <is>
          <t>HUNTR_AI_CVE</t>
        </is>
      </c>
      <c r="B2595" s="202" t="inlineStr">
        <is>
          <t>CVE-2021-41213</t>
        </is>
      </c>
      <c r="C2595" s="202" t="inlineStr">
        <is>
          <t>AI/ML Vulnerability: tensorflow (PyPI): Deadlock in mutually recursive `tf.function` objects | Deadlock in mutually recursive `tf.function` objects</t>
        </is>
      </c>
      <c r="D2595" s="202" t="n">
        <v>5</v>
      </c>
      <c r="E2595" s="202" t="inlineStr">
        <is>
          <t>LOW</t>
        </is>
      </c>
      <c r="F2595" s="202" t="n">
        <v>4</v>
      </c>
      <c r="G2595" s="202" t="n">
        <v>4</v>
      </c>
      <c r="H2595" s="202" t="inlineStr">
        <is>
          <t>MEDIUM</t>
        </is>
      </c>
      <c r="I2595" s="202" t="n">
        <v>21</v>
      </c>
      <c r="J2595" s="202" t="inlineStr">
        <is>
          <t>NO</t>
        </is>
      </c>
      <c r="K2595" s="202" t="inlineStr">
        <is>
          <t>https://osv.dev/vulnerability/GHSA-h67m-xg8f-fxcf</t>
        </is>
      </c>
      <c r="L2595" s="202" t="inlineStr">
        <is>
          <t>2026-02-04</t>
        </is>
      </c>
      <c r="M2595" s="202" t="inlineStr">
        <is>
          <t>UPDATE_PACKAGE</t>
        </is>
      </c>
      <c r="N2595" s="202" t="inlineStr"/>
      <c r="O2595" s="202" t="inlineStr">
        <is>
          <t>Update AI/ML library to patched version | Review model pipeline inputs/outputs</t>
        </is>
      </c>
      <c r="P2595" s="202" t="inlineStr">
        <is>
          <t>AI/ML Framework — see Huntr advisory</t>
        </is>
      </c>
      <c r="Q2595" s="202" t="inlineStr">
        <is>
          <t>P3</t>
        </is>
      </c>
      <c r="R2595" s="202" t="inlineStr">
        <is>
          <t>🔍 Investigate and apply appropriate controls</t>
        </is>
      </c>
      <c r="S2595" s="202" t="inlineStr">
        <is>
          <t>Huntr AI/ML security disclosure</t>
        </is>
      </c>
      <c r="T2595" s="202" t="n">
        <v>0</v>
      </c>
      <c r="U2595" s="202" t="n">
        <v>0</v>
      </c>
      <c r="V2595" s="202" t="inlineStr">
        <is>
          <t>T1195:Supply Chain Compromise</t>
        </is>
      </c>
      <c r="W2595" s="202" t="n">
        <v>2</v>
      </c>
      <c r="X2595" s="202" t="inlineStr">
        <is>
          <t>MEDIUM (52%)</t>
        </is>
      </c>
      <c r="Y2595" s="202" t="inlineStr">
        <is>
          <t>YES</t>
        </is>
      </c>
      <c r="Z2595" s="202" t="inlineStr">
        <is>
          <t>PATCH_AVAILABLE</t>
        </is>
      </c>
      <c r="AA2595" s="202" t="inlineStr">
        <is>
          <t>https://osv.dev/vulnerability/GHSA-h67m-xg8f-fxcf</t>
        </is>
      </c>
      <c r="AB2595" s="202" t="inlineStr">
        <is>
          <t>NONE</t>
        </is>
      </c>
      <c r="AC2595" s="202" t="n">
        <v>0</v>
      </c>
      <c r="AD2595" s="202" t="inlineStr"/>
    </row>
    <row r="2596">
      <c r="A2596" s="202" t="inlineStr">
        <is>
          <t>HUNTR_AI_CVE</t>
        </is>
      </c>
      <c r="B2596" s="202" t="inlineStr">
        <is>
          <t>CVE-2020-15202</t>
        </is>
      </c>
      <c r="C2596" s="202" t="inlineStr">
        <is>
          <t>AI/ML Vulnerability: tensorflow (PyPI): Integer truncation in Shard API usage | Integer truncation in Shard API usage</t>
        </is>
      </c>
      <c r="D2596" s="202" t="n">
        <v>5</v>
      </c>
      <c r="E2596" s="202" t="inlineStr">
        <is>
          <t>LOW</t>
        </is>
      </c>
      <c r="F2596" s="202" t="n">
        <v>4</v>
      </c>
      <c r="G2596" s="202" t="n">
        <v>4</v>
      </c>
      <c r="H2596" s="202" t="inlineStr">
        <is>
          <t>MEDIUM</t>
        </is>
      </c>
      <c r="I2596" s="202" t="n">
        <v>21</v>
      </c>
      <c r="J2596" s="202" t="inlineStr">
        <is>
          <t>NO</t>
        </is>
      </c>
      <c r="K2596" s="202" t="inlineStr">
        <is>
          <t>https://osv.dev/vulnerability/GHSA-h6fg-mjxg-hqq4</t>
        </is>
      </c>
      <c r="L2596" s="202" t="inlineStr">
        <is>
          <t>2026-02-04</t>
        </is>
      </c>
      <c r="M2596" s="202" t="inlineStr">
        <is>
          <t>UPDATE_PACKAGE</t>
        </is>
      </c>
      <c r="N2596" s="202" t="inlineStr"/>
      <c r="O2596" s="202" t="inlineStr">
        <is>
          <t>Update AI/ML library to patched version | Review model pipeline inputs/outputs</t>
        </is>
      </c>
      <c r="P2596" s="202" t="inlineStr">
        <is>
          <t>AI/ML Framework — see Huntr advisory</t>
        </is>
      </c>
      <c r="Q2596" s="202" t="inlineStr">
        <is>
          <t>P3</t>
        </is>
      </c>
      <c r="R2596" s="202" t="inlineStr">
        <is>
          <t>🔍 Investigate and apply appropriate controls</t>
        </is>
      </c>
      <c r="S2596" s="202" t="inlineStr">
        <is>
          <t>Huntr AI/ML security disclosure</t>
        </is>
      </c>
      <c r="T2596" s="202" t="n">
        <v>0</v>
      </c>
      <c r="U2596" s="202" t="n">
        <v>0</v>
      </c>
      <c r="V2596" s="202" t="inlineStr">
        <is>
          <t>T1195:Supply Chain Compromise</t>
        </is>
      </c>
      <c r="W2596" s="202" t="n">
        <v>2</v>
      </c>
      <c r="X2596" s="202" t="inlineStr">
        <is>
          <t>MEDIUM (52%)</t>
        </is>
      </c>
      <c r="Y2596" s="202" t="inlineStr">
        <is>
          <t>YES</t>
        </is>
      </c>
      <c r="Z2596" s="202" t="inlineStr">
        <is>
          <t>PATCH_AVAILABLE</t>
        </is>
      </c>
      <c r="AA2596" s="202" t="inlineStr">
        <is>
          <t>https://osv.dev/vulnerability/GHSA-h6fg-mjxg-hqq4</t>
        </is>
      </c>
      <c r="AB2596" s="202" t="inlineStr">
        <is>
          <t>NONE</t>
        </is>
      </c>
      <c r="AC2596" s="202" t="n">
        <v>0</v>
      </c>
      <c r="AD2596" s="202" t="inlineStr"/>
    </row>
    <row r="2597">
      <c r="A2597" s="202" t="inlineStr">
        <is>
          <t>HUNTR_AI_CVE</t>
        </is>
      </c>
      <c r="B2597" s="202" t="inlineStr">
        <is>
          <t>HUNTR-GHSA-h6gw-r52c-724r</t>
        </is>
      </c>
      <c r="C2597" s="202" t="inlineStr">
        <is>
          <t>AI/ML Vulnerability: tensorflow (PyPI): NULL Pointer Dereference and Access of Uninitialized Pointer in TensorFlow | NULL Pointer Dereference and Access of Uninitialized Pointer in TensorFlow</t>
        </is>
      </c>
      <c r="D2597" s="202" t="n">
        <v>5</v>
      </c>
      <c r="E2597" s="202" t="inlineStr">
        <is>
          <t>LOW</t>
        </is>
      </c>
      <c r="F2597" s="202" t="n">
        <v>4</v>
      </c>
      <c r="G2597" s="202" t="n">
        <v>4</v>
      </c>
      <c r="H2597" s="202" t="inlineStr">
        <is>
          <t>MEDIUM</t>
        </is>
      </c>
      <c r="I2597" s="202" t="n">
        <v>21</v>
      </c>
      <c r="J2597" s="202" t="inlineStr">
        <is>
          <t>NO</t>
        </is>
      </c>
      <c r="K2597" s="202" t="inlineStr">
        <is>
          <t>https://osv.dev/vulnerability/GHSA-h6gw-r52c-724r</t>
        </is>
      </c>
      <c r="L2597" s="202" t="inlineStr">
        <is>
          <t>2024-12-05</t>
        </is>
      </c>
      <c r="M2597" s="202" t="inlineStr">
        <is>
          <t>UPDATE_PACKAGE</t>
        </is>
      </c>
      <c r="N2597" s="202" t="inlineStr"/>
      <c r="O2597" s="202" t="inlineStr">
        <is>
          <t>Update AI/ML library to patched version | Review model pipeline inputs/outputs</t>
        </is>
      </c>
      <c r="P2597" s="202" t="inlineStr">
        <is>
          <t>AI/ML Framework — see Huntr advisory</t>
        </is>
      </c>
      <c r="Q2597" s="202" t="inlineStr">
        <is>
          <t>P4</t>
        </is>
      </c>
      <c r="R2597" s="202" t="inlineStr">
        <is>
          <t>🔍 Investigate and apply appropriate controls</t>
        </is>
      </c>
      <c r="S2597" s="202" t="inlineStr">
        <is>
          <t>Huntr AI/ML security disclosure</t>
        </is>
      </c>
      <c r="T2597" s="202" t="n">
        <v>0</v>
      </c>
      <c r="U2597" s="202" t="n">
        <v>0</v>
      </c>
      <c r="V2597" s="202" t="inlineStr">
        <is>
          <t>T1195:Supply Chain Compromise</t>
        </is>
      </c>
      <c r="W2597" s="202" t="n">
        <v>1</v>
      </c>
      <c r="X2597" s="202" t="inlineStr">
        <is>
          <t>LOW (40%)</t>
        </is>
      </c>
      <c r="Y2597" s="202" t="inlineStr">
        <is>
          <t>NONE</t>
        </is>
      </c>
      <c r="Z2597" s="202" t="inlineStr">
        <is>
          <t>CHECK_VENDOR</t>
        </is>
      </c>
      <c r="AA2597" s="202" t="inlineStr">
        <is>
          <t>https://osv.dev/vulnerability/GHSA-h6gw-r52c-724r</t>
        </is>
      </c>
      <c r="AB2597" s="202" t="inlineStr">
        <is>
          <t>NONE</t>
        </is>
      </c>
      <c r="AC2597" s="202" t="n">
        <v>0</v>
      </c>
      <c r="AD2597" s="202" t="inlineStr"/>
    </row>
    <row r="2598">
      <c r="A2598" s="202" t="inlineStr">
        <is>
          <t>HUNTR_AI_CVE</t>
        </is>
      </c>
      <c r="B2598" s="202" t="inlineStr">
        <is>
          <t>CVE-2021-37646</t>
        </is>
      </c>
      <c r="C2598" s="202" t="inlineStr">
        <is>
          <t>AI/ML Vulnerability: tensorflow (PyPI): Bad alloc in `StringNGrams` caused by integer conversion | Bad alloc in `StringNGrams` caused by integer conversion</t>
        </is>
      </c>
      <c r="D2598" s="202" t="n">
        <v>5</v>
      </c>
      <c r="E2598" s="202" t="inlineStr">
        <is>
          <t>LOW</t>
        </is>
      </c>
      <c r="F2598" s="202" t="n">
        <v>4</v>
      </c>
      <c r="G2598" s="202" t="n">
        <v>4</v>
      </c>
      <c r="H2598" s="202" t="inlineStr">
        <is>
          <t>MEDIUM</t>
        </is>
      </c>
      <c r="I2598" s="202" t="n">
        <v>21</v>
      </c>
      <c r="J2598" s="202" t="inlineStr">
        <is>
          <t>NO</t>
        </is>
      </c>
      <c r="K2598" s="202" t="inlineStr">
        <is>
          <t>https://osv.dev/vulnerability/GHSA-h6jh-7gv5-28vg</t>
        </is>
      </c>
      <c r="L2598" s="202" t="inlineStr">
        <is>
          <t>2026-02-04</t>
        </is>
      </c>
      <c r="M2598" s="202" t="inlineStr">
        <is>
          <t>UPDATE_PACKAGE</t>
        </is>
      </c>
      <c r="N2598" s="202" t="inlineStr"/>
      <c r="O2598" s="202" t="inlineStr">
        <is>
          <t>Update AI/ML library to patched version | Review model pipeline inputs/outputs</t>
        </is>
      </c>
      <c r="P2598" s="202" t="inlineStr">
        <is>
          <t>AI/ML Framework — see Huntr advisory</t>
        </is>
      </c>
      <c r="Q2598" s="202" t="inlineStr">
        <is>
          <t>P3</t>
        </is>
      </c>
      <c r="R2598" s="202" t="inlineStr">
        <is>
          <t>🔍 Investigate and apply appropriate controls</t>
        </is>
      </c>
      <c r="S2598" s="202" t="inlineStr">
        <is>
          <t>Huntr AI/ML security disclosure</t>
        </is>
      </c>
      <c r="T2598" s="202" t="n">
        <v>0</v>
      </c>
      <c r="U2598" s="202" t="n">
        <v>0</v>
      </c>
      <c r="V2598" s="202" t="inlineStr">
        <is>
          <t>T1195:Supply Chain Compromise</t>
        </is>
      </c>
      <c r="W2598" s="202" t="n">
        <v>2</v>
      </c>
      <c r="X2598" s="202" t="inlineStr">
        <is>
          <t>MEDIUM (52%)</t>
        </is>
      </c>
      <c r="Y2598" s="202" t="inlineStr">
        <is>
          <t>YES</t>
        </is>
      </c>
      <c r="Z2598" s="202" t="inlineStr">
        <is>
          <t>PATCH_AVAILABLE</t>
        </is>
      </c>
      <c r="AA2598" s="202" t="inlineStr">
        <is>
          <t>https://osv.dev/vulnerability/GHSA-h6jh-7gv5-28vg</t>
        </is>
      </c>
      <c r="AB2598" s="202" t="inlineStr">
        <is>
          <t>NONE</t>
        </is>
      </c>
      <c r="AC2598" s="202" t="n">
        <v>0</v>
      </c>
      <c r="AD2598" s="202" t="inlineStr"/>
    </row>
    <row r="2599">
      <c r="A2599" s="202" t="inlineStr">
        <is>
          <t>HUNTR_AI_CVE</t>
        </is>
      </c>
      <c r="B2599" s="202" t="inlineStr">
        <is>
          <t>CVE-2022-41894</t>
        </is>
      </c>
      <c r="C2599" s="202" t="inlineStr">
        <is>
          <t>AI/ML Vulnerability: tensorflow (PyPI): Buffer overflow in `CONV_3D_TRANSPOSE` on TFLite | Buffer overflow in `CONV_3D_TRANSPOSE` on TFLite</t>
        </is>
      </c>
      <c r="D2599" s="202" t="n">
        <v>5</v>
      </c>
      <c r="E2599" s="202" t="inlineStr">
        <is>
          <t>LOW</t>
        </is>
      </c>
      <c r="F2599" s="202" t="n">
        <v>4</v>
      </c>
      <c r="G2599" s="202" t="n">
        <v>4</v>
      </c>
      <c r="H2599" s="202" t="inlineStr">
        <is>
          <t>MEDIUM</t>
        </is>
      </c>
      <c r="I2599" s="202" t="n">
        <v>21</v>
      </c>
      <c r="J2599" s="202" t="inlineStr">
        <is>
          <t>NO</t>
        </is>
      </c>
      <c r="K2599" s="202" t="inlineStr">
        <is>
          <t>https://osv.dev/vulnerability/GHSA-h6q3-vv32-2cq5</t>
        </is>
      </c>
      <c r="L2599" s="202" t="inlineStr">
        <is>
          <t>2023-12-06</t>
        </is>
      </c>
      <c r="M2599" s="202" t="inlineStr">
        <is>
          <t>UPDATE_PACKAGE</t>
        </is>
      </c>
      <c r="N2599" s="202" t="inlineStr"/>
      <c r="O2599" s="202" t="inlineStr">
        <is>
          <t>Update AI/ML library to patched version | Review model pipeline inputs/outputs</t>
        </is>
      </c>
      <c r="P2599" s="202" t="inlineStr">
        <is>
          <t>AI/ML Framework — see Huntr advisory</t>
        </is>
      </c>
      <c r="Q2599" s="202" t="inlineStr">
        <is>
          <t>P3</t>
        </is>
      </c>
      <c r="R2599" s="202" t="inlineStr">
        <is>
          <t>🔍 Investigate and apply appropriate controls</t>
        </is>
      </c>
      <c r="S2599" s="202" t="inlineStr">
        <is>
          <t>Huntr AI/ML security disclosure</t>
        </is>
      </c>
      <c r="T2599" s="202" t="n">
        <v>0</v>
      </c>
      <c r="U2599" s="202" t="n">
        <v>0</v>
      </c>
      <c r="V2599" s="202" t="inlineStr">
        <is>
          <t>T1195:Supply Chain Compromise</t>
        </is>
      </c>
      <c r="W2599" s="202" t="n">
        <v>2</v>
      </c>
      <c r="X2599" s="202" t="inlineStr">
        <is>
          <t>MEDIUM (52%)</t>
        </is>
      </c>
      <c r="Y2599" s="202" t="inlineStr">
        <is>
          <t>YES</t>
        </is>
      </c>
      <c r="Z2599" s="202" t="inlineStr">
        <is>
          <t>PATCH_AVAILABLE</t>
        </is>
      </c>
      <c r="AA2599" s="202" t="inlineStr">
        <is>
          <t>https://osv.dev/vulnerability/GHSA-h6q3-vv32-2cq5</t>
        </is>
      </c>
      <c r="AB2599" s="202" t="inlineStr">
        <is>
          <t>NONE</t>
        </is>
      </c>
      <c r="AC2599" s="202" t="n">
        <v>0</v>
      </c>
      <c r="AD2599" s="202" t="inlineStr"/>
    </row>
    <row r="2600">
      <c r="A2600" s="202" t="inlineStr">
        <is>
          <t>HUNTR_AI_CVE</t>
        </is>
      </c>
      <c r="B2600" s="202" t="inlineStr">
        <is>
          <t>CVE-2022-35990</t>
        </is>
      </c>
      <c r="C2600" s="202" t="inlineStr">
        <is>
          <t>AI/ML Vulnerability: tensorflow (PyPI):  TensorFlow vulnerable to `CHECK` fail in `FakeQuantWithMinMaxVarsPerChannelGradient` |  TensorFlow vulnerable to `CHECK` fail in `FakeQuantWithMinMaxVarsPerChannelGradient`</t>
        </is>
      </c>
      <c r="D2600" s="202" t="n">
        <v>5</v>
      </c>
      <c r="E2600" s="202" t="inlineStr">
        <is>
          <t>LOW</t>
        </is>
      </c>
      <c r="F2600" s="202" t="n">
        <v>4</v>
      </c>
      <c r="G2600" s="202" t="n">
        <v>4</v>
      </c>
      <c r="H2600" s="202" t="inlineStr">
        <is>
          <t>MEDIUM</t>
        </is>
      </c>
      <c r="I2600" s="202" t="n">
        <v>21</v>
      </c>
      <c r="J2600" s="202" t="inlineStr">
        <is>
          <t>NO</t>
        </is>
      </c>
      <c r="K2600" s="202" t="inlineStr">
        <is>
          <t>https://osv.dev/vulnerability/GHSA-h7ff-cfc9-wmmh</t>
        </is>
      </c>
      <c r="L2600" s="202" t="inlineStr">
        <is>
          <t>2023-12-06</t>
        </is>
      </c>
      <c r="M2600" s="202" t="inlineStr">
        <is>
          <t>UPDATE_PACKAGE</t>
        </is>
      </c>
      <c r="N2600" s="202" t="inlineStr"/>
      <c r="O2600" s="202" t="inlineStr">
        <is>
          <t>Update AI/ML library to patched version | Review model pipeline inputs/outputs</t>
        </is>
      </c>
      <c r="P2600" s="202" t="inlineStr">
        <is>
          <t>AI/ML Framework — see Huntr advisory</t>
        </is>
      </c>
      <c r="Q2600" s="202" t="inlineStr">
        <is>
          <t>P3</t>
        </is>
      </c>
      <c r="R2600" s="202" t="inlineStr">
        <is>
          <t>🔍 Investigate and apply appropriate controls</t>
        </is>
      </c>
      <c r="S2600" s="202" t="inlineStr">
        <is>
          <t>Huntr AI/ML security disclosure</t>
        </is>
      </c>
      <c r="T2600" s="202" t="n">
        <v>0</v>
      </c>
      <c r="U2600" s="202" t="n">
        <v>0</v>
      </c>
      <c r="V2600" s="202" t="inlineStr">
        <is>
          <t>T1195:Supply Chain Compromise</t>
        </is>
      </c>
      <c r="W2600" s="202" t="n">
        <v>2</v>
      </c>
      <c r="X2600" s="202" t="inlineStr">
        <is>
          <t>MEDIUM (52%)</t>
        </is>
      </c>
      <c r="Y2600" s="202" t="inlineStr">
        <is>
          <t>YES</t>
        </is>
      </c>
      <c r="Z2600" s="202" t="inlineStr">
        <is>
          <t>PATCH_AVAILABLE</t>
        </is>
      </c>
      <c r="AA2600" s="202" t="inlineStr">
        <is>
          <t>https://osv.dev/vulnerability/GHSA-h7ff-cfc9-wmmh</t>
        </is>
      </c>
      <c r="AB2600" s="202" t="inlineStr">
        <is>
          <t>NONE</t>
        </is>
      </c>
      <c r="AC2600" s="202" t="n">
        <v>0</v>
      </c>
      <c r="AD2600" s="202" t="inlineStr"/>
    </row>
    <row r="2601">
      <c r="A2601" s="202" t="inlineStr">
        <is>
          <t>HUNTR_AI_CVE</t>
        </is>
      </c>
      <c r="B2601" s="202" t="inlineStr">
        <is>
          <t>CVE-2018-21233</t>
        </is>
      </c>
      <c r="C2601" s="202" t="inlineStr">
        <is>
          <t>AI/ML Vulnerability: tensorflow (PyPI): Out-of-bounds read in TensorFlow possibly causing disclosure of the contents of process memory. | Out-of-bounds read in TensorFlow possibly causing disclosure of the contents of process memory.</t>
        </is>
      </c>
      <c r="D2601" s="202" t="n">
        <v>5</v>
      </c>
      <c r="E2601" s="202" t="inlineStr">
        <is>
          <t>LOW</t>
        </is>
      </c>
      <c r="F2601" s="202" t="n">
        <v>4</v>
      </c>
      <c r="G2601" s="202" t="n">
        <v>4</v>
      </c>
      <c r="H2601" s="202" t="inlineStr">
        <is>
          <t>MEDIUM</t>
        </is>
      </c>
      <c r="I2601" s="202" t="n">
        <v>21</v>
      </c>
      <c r="J2601" s="202" t="inlineStr">
        <is>
          <t>NO</t>
        </is>
      </c>
      <c r="K2601" s="202" t="inlineStr">
        <is>
          <t>https://osv.dev/vulnerability/GHSA-h98h-8mxr-m8gx</t>
        </is>
      </c>
      <c r="L2601" s="202" t="inlineStr">
        <is>
          <t>2024-10-28</t>
        </is>
      </c>
      <c r="M2601" s="202" t="inlineStr">
        <is>
          <t>UPDATE_PACKAGE</t>
        </is>
      </c>
      <c r="N2601" s="202" t="inlineStr"/>
      <c r="O2601" s="202" t="inlineStr">
        <is>
          <t>Update AI/ML library to patched version | Review model pipeline inputs/outputs</t>
        </is>
      </c>
      <c r="P2601" s="202" t="inlineStr">
        <is>
          <t>AI/ML Framework — see Huntr advisory</t>
        </is>
      </c>
      <c r="Q2601" s="202" t="inlineStr">
        <is>
          <t>P3</t>
        </is>
      </c>
      <c r="R2601" s="202" t="inlineStr">
        <is>
          <t>🔍 Investigate and apply appropriate controls</t>
        </is>
      </c>
      <c r="S2601" s="202" t="inlineStr">
        <is>
          <t>Huntr AI/ML security disclosure</t>
        </is>
      </c>
      <c r="T2601" s="202" t="n">
        <v>0</v>
      </c>
      <c r="U2601" s="202" t="n">
        <v>0</v>
      </c>
      <c r="V2601" s="202" t="inlineStr">
        <is>
          <t>T1195:Supply Chain Compromise</t>
        </is>
      </c>
      <c r="W2601" s="202" t="n">
        <v>2</v>
      </c>
      <c r="X2601" s="202" t="inlineStr">
        <is>
          <t>MEDIUM (52%)</t>
        </is>
      </c>
      <c r="Y2601" s="202" t="inlineStr">
        <is>
          <t>YES</t>
        </is>
      </c>
      <c r="Z2601" s="202" t="inlineStr">
        <is>
          <t>PATCH_AVAILABLE</t>
        </is>
      </c>
      <c r="AA2601" s="202" t="inlineStr">
        <is>
          <t>https://osv.dev/vulnerability/GHSA-h98h-8mxr-m8gx</t>
        </is>
      </c>
      <c r="AB2601" s="202" t="inlineStr">
        <is>
          <t>NONE</t>
        </is>
      </c>
      <c r="AC2601" s="202" t="n">
        <v>0</v>
      </c>
      <c r="AD2601" s="202" t="inlineStr"/>
    </row>
    <row r="2602">
      <c r="A2602" s="202" t="inlineStr">
        <is>
          <t>HUNTR_AI_CVE</t>
        </is>
      </c>
      <c r="B2602" s="202" t="inlineStr">
        <is>
          <t>CVE-2021-29553</t>
        </is>
      </c>
      <c r="C2602" s="202" t="inlineStr">
        <is>
          <t>AI/ML Vulnerability: tensorflow (PyPI): Heap OOB in `QuantizeAndDequantizeV3` | Heap OOB in `QuantizeAndDequantizeV3`</t>
        </is>
      </c>
      <c r="D2602" s="202" t="n">
        <v>5</v>
      </c>
      <c r="E2602" s="202" t="inlineStr">
        <is>
          <t>LOW</t>
        </is>
      </c>
      <c r="F2602" s="202" t="n">
        <v>4</v>
      </c>
      <c r="G2602" s="202" t="n">
        <v>4</v>
      </c>
      <c r="H2602" s="202" t="inlineStr">
        <is>
          <t>MEDIUM</t>
        </is>
      </c>
      <c r="I2602" s="202" t="n">
        <v>21</v>
      </c>
      <c r="J2602" s="202" t="inlineStr">
        <is>
          <t>NO</t>
        </is>
      </c>
      <c r="K2602" s="202" t="inlineStr">
        <is>
          <t>https://osv.dev/vulnerability/GHSA-h9px-9vqg-222h</t>
        </is>
      </c>
      <c r="L2602" s="202" t="inlineStr">
        <is>
          <t>2026-02-04</t>
        </is>
      </c>
      <c r="M2602" s="202" t="inlineStr">
        <is>
          <t>UPDATE_PACKAGE</t>
        </is>
      </c>
      <c r="N2602" s="202" t="inlineStr"/>
      <c r="O2602" s="202" t="inlineStr">
        <is>
          <t>Update AI/ML library to patched version | Review model pipeline inputs/outputs</t>
        </is>
      </c>
      <c r="P2602" s="202" t="inlineStr">
        <is>
          <t>AI/ML Framework — see Huntr advisory</t>
        </is>
      </c>
      <c r="Q2602" s="202" t="inlineStr">
        <is>
          <t>P3</t>
        </is>
      </c>
      <c r="R2602" s="202" t="inlineStr">
        <is>
          <t>🔍 Investigate and apply appropriate controls</t>
        </is>
      </c>
      <c r="S2602" s="202" t="inlineStr">
        <is>
          <t>Huntr AI/ML security disclosure</t>
        </is>
      </c>
      <c r="T2602" s="202" t="n">
        <v>0</v>
      </c>
      <c r="U2602" s="202" t="n">
        <v>0</v>
      </c>
      <c r="V2602" s="202" t="inlineStr">
        <is>
          <t>T1195:Supply Chain Compromise</t>
        </is>
      </c>
      <c r="W2602" s="202" t="n">
        <v>2</v>
      </c>
      <c r="X2602" s="202" t="inlineStr">
        <is>
          <t>MEDIUM (52%)</t>
        </is>
      </c>
      <c r="Y2602" s="202" t="inlineStr">
        <is>
          <t>YES</t>
        </is>
      </c>
      <c r="Z2602" s="202" t="inlineStr">
        <is>
          <t>PATCH_AVAILABLE</t>
        </is>
      </c>
      <c r="AA2602" s="202" t="inlineStr">
        <is>
          <t>https://osv.dev/vulnerability/GHSA-h9px-9vqg-222h</t>
        </is>
      </c>
      <c r="AB2602" s="202" t="inlineStr">
        <is>
          <t>NONE</t>
        </is>
      </c>
      <c r="AC2602" s="202" t="n">
        <v>0</v>
      </c>
      <c r="AD2602" s="202" t="inlineStr"/>
    </row>
    <row r="2603">
      <c r="A2603" s="202" t="inlineStr">
        <is>
          <t>HUNTR_AI_CVE</t>
        </is>
      </c>
      <c r="B2603" s="202" t="inlineStr">
        <is>
          <t>CVE-2022-29210</t>
        </is>
      </c>
      <c r="C2603" s="202" t="inlineStr">
        <is>
          <t>AI/ML Vulnerability: tensorflow (PyPI): Heap buffer overflow due to incorrect hash function in TensorFlow | Heap buffer overflow due to incorrect hash function in TensorFlow</t>
        </is>
      </c>
      <c r="D2603" s="202" t="n">
        <v>5</v>
      </c>
      <c r="E2603" s="202" t="inlineStr">
        <is>
          <t>LOW</t>
        </is>
      </c>
      <c r="F2603" s="202" t="n">
        <v>4</v>
      </c>
      <c r="G2603" s="202" t="n">
        <v>4</v>
      </c>
      <c r="H2603" s="202" t="inlineStr">
        <is>
          <t>MEDIUM</t>
        </is>
      </c>
      <c r="I2603" s="202" t="n">
        <v>21</v>
      </c>
      <c r="J2603" s="202" t="inlineStr">
        <is>
          <t>NO</t>
        </is>
      </c>
      <c r="K2603" s="202" t="inlineStr">
        <is>
          <t>https://osv.dev/vulnerability/GHSA-hc2f-7r5r-r2hg</t>
        </is>
      </c>
      <c r="L2603" s="202" t="inlineStr">
        <is>
          <t>2024-02-16</t>
        </is>
      </c>
      <c r="M2603" s="202" t="inlineStr">
        <is>
          <t>UPDATE_PACKAGE</t>
        </is>
      </c>
      <c r="N2603" s="202" t="inlineStr"/>
      <c r="O2603" s="202" t="inlineStr">
        <is>
          <t>Update AI/ML library to patched version | Review model pipeline inputs/outputs</t>
        </is>
      </c>
      <c r="P2603" s="202" t="inlineStr">
        <is>
          <t>AI/ML Framework — see Huntr advisory</t>
        </is>
      </c>
      <c r="Q2603" s="202" t="inlineStr">
        <is>
          <t>P3</t>
        </is>
      </c>
      <c r="R2603" s="202" t="inlineStr">
        <is>
          <t>🔍 Investigate and apply appropriate controls</t>
        </is>
      </c>
      <c r="S2603" s="202" t="inlineStr">
        <is>
          <t>Huntr AI/ML security disclosure</t>
        </is>
      </c>
      <c r="T2603" s="202" t="n">
        <v>0</v>
      </c>
      <c r="U2603" s="202" t="n">
        <v>0</v>
      </c>
      <c r="V2603" s="202" t="inlineStr">
        <is>
          <t>T1195:Supply Chain Compromise</t>
        </is>
      </c>
      <c r="W2603" s="202" t="n">
        <v>2</v>
      </c>
      <c r="X2603" s="202" t="inlineStr">
        <is>
          <t>MEDIUM (52%)</t>
        </is>
      </c>
      <c r="Y2603" s="202" t="inlineStr">
        <is>
          <t>YES</t>
        </is>
      </c>
      <c r="Z2603" s="202" t="inlineStr">
        <is>
          <t>PATCH_AVAILABLE</t>
        </is>
      </c>
      <c r="AA2603" s="202" t="inlineStr">
        <is>
          <t>https://osv.dev/vulnerability/GHSA-hc2f-7r5r-r2hg</t>
        </is>
      </c>
      <c r="AB2603" s="202" t="inlineStr">
        <is>
          <t>NONE</t>
        </is>
      </c>
      <c r="AC2603" s="202" t="n">
        <v>0</v>
      </c>
      <c r="AD2603" s="202" t="inlineStr"/>
    </row>
    <row r="2604">
      <c r="A2604" s="202" t="inlineStr">
        <is>
          <t>HUNTR_AI_CVE</t>
        </is>
      </c>
      <c r="B2604" s="202" t="inlineStr">
        <is>
          <t>CVE-2021-29515</t>
        </is>
      </c>
      <c r="C2604" s="202" t="inlineStr">
        <is>
          <t>AI/ML Vulnerability: tensorflow (PyPI): Reference binding to null pointer in `MatrixDiag*` ops | Reference binding to null pointer in `MatrixDiag*` ops</t>
        </is>
      </c>
      <c r="D2604" s="202" t="n">
        <v>5</v>
      </c>
      <c r="E2604" s="202" t="inlineStr">
        <is>
          <t>LOW</t>
        </is>
      </c>
      <c r="F2604" s="202" t="n">
        <v>4</v>
      </c>
      <c r="G2604" s="202" t="n">
        <v>4</v>
      </c>
      <c r="H2604" s="202" t="inlineStr">
        <is>
          <t>MEDIUM</t>
        </is>
      </c>
      <c r="I2604" s="202" t="n">
        <v>21</v>
      </c>
      <c r="J2604" s="202" t="inlineStr">
        <is>
          <t>NO</t>
        </is>
      </c>
      <c r="K2604" s="202" t="inlineStr">
        <is>
          <t>https://osv.dev/vulnerability/GHSA-hc6c-75p4-hmq4</t>
        </is>
      </c>
      <c r="L2604" s="202" t="inlineStr">
        <is>
          <t>2026-02-04</t>
        </is>
      </c>
      <c r="M2604" s="202" t="inlineStr">
        <is>
          <t>UPDATE_PACKAGE</t>
        </is>
      </c>
      <c r="N2604" s="202" t="inlineStr"/>
      <c r="O2604" s="202" t="inlineStr">
        <is>
          <t>Update AI/ML library to patched version | Review model pipeline inputs/outputs</t>
        </is>
      </c>
      <c r="P2604" s="202" t="inlineStr">
        <is>
          <t>AI/ML Framework — see Huntr advisory</t>
        </is>
      </c>
      <c r="Q2604" s="202" t="inlineStr">
        <is>
          <t>P3</t>
        </is>
      </c>
      <c r="R2604" s="202" t="inlineStr">
        <is>
          <t>🔍 Investigate and apply appropriate controls</t>
        </is>
      </c>
      <c r="S2604" s="202" t="inlineStr">
        <is>
          <t>Huntr AI/ML security disclosure</t>
        </is>
      </c>
      <c r="T2604" s="202" t="n">
        <v>0</v>
      </c>
      <c r="U2604" s="202" t="n">
        <v>0</v>
      </c>
      <c r="V2604" s="202" t="inlineStr">
        <is>
          <t>T1195:Supply Chain Compromise</t>
        </is>
      </c>
      <c r="W2604" s="202" t="n">
        <v>2</v>
      </c>
      <c r="X2604" s="202" t="inlineStr">
        <is>
          <t>MEDIUM (52%)</t>
        </is>
      </c>
      <c r="Y2604" s="202" t="inlineStr">
        <is>
          <t>YES</t>
        </is>
      </c>
      <c r="Z2604" s="202" t="inlineStr">
        <is>
          <t>PATCH_AVAILABLE</t>
        </is>
      </c>
      <c r="AA2604" s="202" t="inlineStr">
        <is>
          <t>https://osv.dev/vulnerability/GHSA-hc6c-75p4-hmq4</t>
        </is>
      </c>
      <c r="AB2604" s="202" t="inlineStr">
        <is>
          <t>NONE</t>
        </is>
      </c>
      <c r="AC2604" s="202" t="n">
        <v>0</v>
      </c>
      <c r="AD2604" s="202" t="inlineStr"/>
    </row>
    <row r="2605">
      <c r="A2605" s="202" t="inlineStr">
        <is>
          <t>HUNTR_AI_CVE</t>
        </is>
      </c>
      <c r="B2605" s="202" t="inlineStr">
        <is>
          <t>CVE-2020-26268</t>
        </is>
      </c>
      <c r="C2605" s="202" t="inlineStr">
        <is>
          <t>AI/ML Vulnerability: tensorflow (PyPI): Write to immutable memory region in TensorFlow | Write to immutable memory region in TensorFlow</t>
        </is>
      </c>
      <c r="D2605" s="202" t="n">
        <v>5</v>
      </c>
      <c r="E2605" s="202" t="inlineStr">
        <is>
          <t>LOW</t>
        </is>
      </c>
      <c r="F2605" s="202" t="n">
        <v>4</v>
      </c>
      <c r="G2605" s="202" t="n">
        <v>4</v>
      </c>
      <c r="H2605" s="202" t="inlineStr">
        <is>
          <t>MEDIUM</t>
        </is>
      </c>
      <c r="I2605" s="202" t="n">
        <v>21</v>
      </c>
      <c r="J2605" s="202" t="inlineStr">
        <is>
          <t>NO</t>
        </is>
      </c>
      <c r="K2605" s="202" t="inlineStr">
        <is>
          <t>https://osv.dev/vulnerability/GHSA-hhvc-g5hv-48c6</t>
        </is>
      </c>
      <c r="L2605" s="202" t="inlineStr">
        <is>
          <t>2026-02-04</t>
        </is>
      </c>
      <c r="M2605" s="202" t="inlineStr">
        <is>
          <t>UPDATE_PACKAGE</t>
        </is>
      </c>
      <c r="N2605" s="202" t="inlineStr"/>
      <c r="O2605" s="202" t="inlineStr">
        <is>
          <t>Update AI/ML library to patched version | Review model pipeline inputs/outputs</t>
        </is>
      </c>
      <c r="P2605" s="202" t="inlineStr">
        <is>
          <t>AI/ML Framework — see Huntr advisory</t>
        </is>
      </c>
      <c r="Q2605" s="202" t="inlineStr">
        <is>
          <t>P3</t>
        </is>
      </c>
      <c r="R2605" s="202" t="inlineStr">
        <is>
          <t>🔍 Investigate and apply appropriate controls</t>
        </is>
      </c>
      <c r="S2605" s="202" t="inlineStr">
        <is>
          <t>Huntr AI/ML security disclosure</t>
        </is>
      </c>
      <c r="T2605" s="202" t="n">
        <v>0</v>
      </c>
      <c r="U2605" s="202" t="n">
        <v>0</v>
      </c>
      <c r="V2605" s="202" t="inlineStr">
        <is>
          <t>T1195:Supply Chain Compromise</t>
        </is>
      </c>
      <c r="W2605" s="202" t="n">
        <v>2</v>
      </c>
      <c r="X2605" s="202" t="inlineStr">
        <is>
          <t>MEDIUM (52%)</t>
        </is>
      </c>
      <c r="Y2605" s="202" t="inlineStr">
        <is>
          <t>YES</t>
        </is>
      </c>
      <c r="Z2605" s="202" t="inlineStr">
        <is>
          <t>PATCH_AVAILABLE</t>
        </is>
      </c>
      <c r="AA2605" s="202" t="inlineStr">
        <is>
          <t>https://osv.dev/vulnerability/GHSA-hhvc-g5hv-48c6</t>
        </is>
      </c>
      <c r="AB2605" s="202" t="inlineStr">
        <is>
          <t>NONE</t>
        </is>
      </c>
      <c r="AC2605" s="202" t="n">
        <v>0</v>
      </c>
      <c r="AD2605" s="202" t="inlineStr"/>
    </row>
    <row r="2606">
      <c r="A2606" s="202" t="inlineStr">
        <is>
          <t>HUNTR_AI_CVE</t>
        </is>
      </c>
      <c r="B2606" s="202" t="inlineStr">
        <is>
          <t>CVE-2020-15213</t>
        </is>
      </c>
      <c r="C2606" s="202" t="inlineStr">
        <is>
          <t>AI/ML Vulnerability: tensorflow (PyPI): Denial of service in tensorflow-lite | Denial of service in tensorflow-lite</t>
        </is>
      </c>
      <c r="D2606" s="202" t="n">
        <v>5</v>
      </c>
      <c r="E2606" s="202" t="inlineStr">
        <is>
          <t>LOW</t>
        </is>
      </c>
      <c r="F2606" s="202" t="n">
        <v>4</v>
      </c>
      <c r="G2606" s="202" t="n">
        <v>4</v>
      </c>
      <c r="H2606" s="202" t="inlineStr">
        <is>
          <t>MEDIUM</t>
        </is>
      </c>
      <c r="I2606" s="202" t="n">
        <v>21</v>
      </c>
      <c r="J2606" s="202" t="inlineStr">
        <is>
          <t>NO</t>
        </is>
      </c>
      <c r="K2606" s="202" t="inlineStr">
        <is>
          <t>https://osv.dev/vulnerability/GHSA-hjmq-236j-8m87</t>
        </is>
      </c>
      <c r="L2606" s="202" t="inlineStr">
        <is>
          <t>2026-02-04</t>
        </is>
      </c>
      <c r="M2606" s="202" t="inlineStr">
        <is>
          <t>UPDATE_PACKAGE</t>
        </is>
      </c>
      <c r="N2606" s="202" t="inlineStr"/>
      <c r="O2606" s="202" t="inlineStr">
        <is>
          <t>Update AI/ML library to patched version | Review model pipeline inputs/outputs</t>
        </is>
      </c>
      <c r="P2606" s="202" t="inlineStr">
        <is>
          <t>AI/ML Framework — see Huntr advisory</t>
        </is>
      </c>
      <c r="Q2606" s="202" t="inlineStr">
        <is>
          <t>P3</t>
        </is>
      </c>
      <c r="R2606" s="202" t="inlineStr">
        <is>
          <t>🔍 Investigate and apply appropriate controls</t>
        </is>
      </c>
      <c r="S2606" s="202" t="inlineStr">
        <is>
          <t>Huntr AI/ML security disclosure</t>
        </is>
      </c>
      <c r="T2606" s="202" t="n">
        <v>0</v>
      </c>
      <c r="U2606" s="202" t="n">
        <v>0</v>
      </c>
      <c r="V2606" s="202" t="inlineStr">
        <is>
          <t>T1195:Supply Chain Compromise</t>
        </is>
      </c>
      <c r="W2606" s="202" t="n">
        <v>2</v>
      </c>
      <c r="X2606" s="202" t="inlineStr">
        <is>
          <t>MEDIUM (52%)</t>
        </is>
      </c>
      <c r="Y2606" s="202" t="inlineStr">
        <is>
          <t>YES</t>
        </is>
      </c>
      <c r="Z2606" s="202" t="inlineStr">
        <is>
          <t>PATCH_AVAILABLE</t>
        </is>
      </c>
      <c r="AA2606" s="202" t="inlineStr">
        <is>
          <t>https://osv.dev/vulnerability/GHSA-hjmq-236j-8m87</t>
        </is>
      </c>
      <c r="AB2606" s="202" t="inlineStr">
        <is>
          <t>NONE</t>
        </is>
      </c>
      <c r="AC2606" s="202" t="n">
        <v>0</v>
      </c>
      <c r="AD2606" s="202" t="inlineStr"/>
    </row>
    <row r="2607">
      <c r="A2607" s="202" t="inlineStr">
        <is>
          <t>HUNTR_AI_CVE</t>
        </is>
      </c>
      <c r="B2607" s="202" t="inlineStr">
        <is>
          <t>CVE-2021-29545</t>
        </is>
      </c>
      <c r="C2607" s="202" t="inlineStr">
        <is>
          <t>AI/ML Vulnerability: tensorflow (PyPI): Heap buffer overflow in `SparseTensorToCSRSparseMatrix` | Heap buffer overflow in `SparseTensorToCSRSparseMatrix`</t>
        </is>
      </c>
      <c r="D2607" s="202" t="n">
        <v>5</v>
      </c>
      <c r="E2607" s="202" t="inlineStr">
        <is>
          <t>LOW</t>
        </is>
      </c>
      <c r="F2607" s="202" t="n">
        <v>4</v>
      </c>
      <c r="G2607" s="202" t="n">
        <v>4</v>
      </c>
      <c r="H2607" s="202" t="inlineStr">
        <is>
          <t>MEDIUM</t>
        </is>
      </c>
      <c r="I2607" s="202" t="n">
        <v>21</v>
      </c>
      <c r="J2607" s="202" t="inlineStr">
        <is>
          <t>NO</t>
        </is>
      </c>
      <c r="K2607" s="202" t="inlineStr">
        <is>
          <t>https://osv.dev/vulnerability/GHSA-hmg3-c7xj-6qwm</t>
        </is>
      </c>
      <c r="L2607" s="202" t="inlineStr">
        <is>
          <t>2026-02-04</t>
        </is>
      </c>
      <c r="M2607" s="202" t="inlineStr">
        <is>
          <t>UPDATE_PACKAGE</t>
        </is>
      </c>
      <c r="N2607" s="202" t="inlineStr"/>
      <c r="O2607" s="202" t="inlineStr">
        <is>
          <t>Update AI/ML library to patched version | Review model pipeline inputs/outputs</t>
        </is>
      </c>
      <c r="P2607" s="202" t="inlineStr">
        <is>
          <t>AI/ML Framework — see Huntr advisory</t>
        </is>
      </c>
      <c r="Q2607" s="202" t="inlineStr">
        <is>
          <t>P3</t>
        </is>
      </c>
      <c r="R2607" s="202" t="inlineStr">
        <is>
          <t>🔍 Investigate and apply appropriate controls</t>
        </is>
      </c>
      <c r="S2607" s="202" t="inlineStr">
        <is>
          <t>Huntr AI/ML security disclosure</t>
        </is>
      </c>
      <c r="T2607" s="202" t="n">
        <v>0</v>
      </c>
      <c r="U2607" s="202" t="n">
        <v>0</v>
      </c>
      <c r="V2607" s="202" t="inlineStr">
        <is>
          <t>T1195:Supply Chain Compromise</t>
        </is>
      </c>
      <c r="W2607" s="202" t="n">
        <v>2</v>
      </c>
      <c r="X2607" s="202" t="inlineStr">
        <is>
          <t>MEDIUM (52%)</t>
        </is>
      </c>
      <c r="Y2607" s="202" t="inlineStr">
        <is>
          <t>YES</t>
        </is>
      </c>
      <c r="Z2607" s="202" t="inlineStr">
        <is>
          <t>PATCH_AVAILABLE</t>
        </is>
      </c>
      <c r="AA2607" s="202" t="inlineStr">
        <is>
          <t>https://osv.dev/vulnerability/GHSA-hmg3-c7xj-6qwm</t>
        </is>
      </c>
      <c r="AB2607" s="202" t="inlineStr">
        <is>
          <t>NONE</t>
        </is>
      </c>
      <c r="AC2607" s="202" t="n">
        <v>0</v>
      </c>
      <c r="AD2607" s="202" t="inlineStr"/>
    </row>
    <row r="2608">
      <c r="A2608" s="202" t="inlineStr">
        <is>
          <t>HUNTR_AI_CVE</t>
        </is>
      </c>
      <c r="B2608" s="202" t="inlineStr">
        <is>
          <t>CVE-2021-37636</t>
        </is>
      </c>
      <c r="C2608" s="202" t="inlineStr">
        <is>
          <t>AI/ML Vulnerability: tensorflow (PyPI): Floating point exception in `SparseDenseCwiseDiv` | Floating point exception in `SparseDenseCwiseDiv`</t>
        </is>
      </c>
      <c r="D2608" s="202" t="n">
        <v>5</v>
      </c>
      <c r="E2608" s="202" t="inlineStr">
        <is>
          <t>LOW</t>
        </is>
      </c>
      <c r="F2608" s="202" t="n">
        <v>4</v>
      </c>
      <c r="G2608" s="202" t="n">
        <v>4</v>
      </c>
      <c r="H2608" s="202" t="inlineStr">
        <is>
          <t>MEDIUM</t>
        </is>
      </c>
      <c r="I2608" s="202" t="n">
        <v>21</v>
      </c>
      <c r="J2608" s="202" t="inlineStr">
        <is>
          <t>NO</t>
        </is>
      </c>
      <c r="K2608" s="202" t="inlineStr">
        <is>
          <t>https://osv.dev/vulnerability/GHSA-hp4c-x6r7-6555</t>
        </is>
      </c>
      <c r="L2608" s="202" t="inlineStr">
        <is>
          <t>2026-02-04</t>
        </is>
      </c>
      <c r="M2608" s="202" t="inlineStr">
        <is>
          <t>UPDATE_PACKAGE</t>
        </is>
      </c>
      <c r="N2608" s="202" t="inlineStr"/>
      <c r="O2608" s="202" t="inlineStr">
        <is>
          <t>Update AI/ML library to patched version | Review model pipeline inputs/outputs</t>
        </is>
      </c>
      <c r="P2608" s="202" t="inlineStr">
        <is>
          <t>AI/ML Framework — see Huntr advisory</t>
        </is>
      </c>
      <c r="Q2608" s="202" t="inlineStr">
        <is>
          <t>P3</t>
        </is>
      </c>
      <c r="R2608" s="202" t="inlineStr">
        <is>
          <t>🔍 Investigate and apply appropriate controls</t>
        </is>
      </c>
      <c r="S2608" s="202" t="inlineStr">
        <is>
          <t>Huntr AI/ML security disclosure</t>
        </is>
      </c>
      <c r="T2608" s="202" t="n">
        <v>0</v>
      </c>
      <c r="U2608" s="202" t="n">
        <v>0</v>
      </c>
      <c r="V2608" s="202" t="inlineStr">
        <is>
          <t>T1195:Supply Chain Compromise</t>
        </is>
      </c>
      <c r="W2608" s="202" t="n">
        <v>2</v>
      </c>
      <c r="X2608" s="202" t="inlineStr">
        <is>
          <t>MEDIUM (52%)</t>
        </is>
      </c>
      <c r="Y2608" s="202" t="inlineStr">
        <is>
          <t>YES</t>
        </is>
      </c>
      <c r="Z2608" s="202" t="inlineStr">
        <is>
          <t>PATCH_AVAILABLE</t>
        </is>
      </c>
      <c r="AA2608" s="202" t="inlineStr">
        <is>
          <t>https://osv.dev/vulnerability/GHSA-hp4c-x6r7-6555</t>
        </is>
      </c>
      <c r="AB2608" s="202" t="inlineStr">
        <is>
          <t>NONE</t>
        </is>
      </c>
      <c r="AC2608" s="202" t="n">
        <v>0</v>
      </c>
      <c r="AD2608" s="202" t="inlineStr"/>
    </row>
    <row r="2609">
      <c r="A2609" s="202" t="inlineStr">
        <is>
          <t>HUNTR_AI_CVE</t>
        </is>
      </c>
      <c r="B2609" s="202" t="inlineStr">
        <is>
          <t>CVE-2021-37651</t>
        </is>
      </c>
      <c r="C2609" s="202" t="inlineStr">
        <is>
          <t>AI/ML Vulnerability: tensorflow (PyPI): Heap buffer overflow in `FractionalAvgPoolGrad` | Heap buffer overflow in `FractionalAvgPoolGrad`</t>
        </is>
      </c>
      <c r="D2609" s="202" t="n">
        <v>5</v>
      </c>
      <c r="E2609" s="202" t="inlineStr">
        <is>
          <t>LOW</t>
        </is>
      </c>
      <c r="F2609" s="202" t="n">
        <v>4</v>
      </c>
      <c r="G2609" s="202" t="n">
        <v>4</v>
      </c>
      <c r="H2609" s="202" t="inlineStr">
        <is>
          <t>MEDIUM</t>
        </is>
      </c>
      <c r="I2609" s="202" t="n">
        <v>21</v>
      </c>
      <c r="J2609" s="202" t="inlineStr">
        <is>
          <t>NO</t>
        </is>
      </c>
      <c r="K2609" s="202" t="inlineStr">
        <is>
          <t>https://osv.dev/vulnerability/GHSA-hpv4-7p9c-mvfr</t>
        </is>
      </c>
      <c r="L2609" s="202" t="inlineStr">
        <is>
          <t>2026-02-04</t>
        </is>
      </c>
      <c r="M2609" s="202" t="inlineStr">
        <is>
          <t>UPDATE_PACKAGE</t>
        </is>
      </c>
      <c r="N2609" s="202" t="inlineStr"/>
      <c r="O2609" s="202" t="inlineStr">
        <is>
          <t>Update AI/ML library to patched version | Review model pipeline inputs/outputs</t>
        </is>
      </c>
      <c r="P2609" s="202" t="inlineStr">
        <is>
          <t>AI/ML Framework — see Huntr advisory</t>
        </is>
      </c>
      <c r="Q2609" s="202" t="inlineStr">
        <is>
          <t>P3</t>
        </is>
      </c>
      <c r="R2609" s="202" t="inlineStr">
        <is>
          <t>🔍 Investigate and apply appropriate controls</t>
        </is>
      </c>
      <c r="S2609" s="202" t="inlineStr">
        <is>
          <t>Huntr AI/ML security disclosure</t>
        </is>
      </c>
      <c r="T2609" s="202" t="n">
        <v>0</v>
      </c>
      <c r="U2609" s="202" t="n">
        <v>0</v>
      </c>
      <c r="V2609" s="202" t="inlineStr">
        <is>
          <t>T1195:Supply Chain Compromise</t>
        </is>
      </c>
      <c r="W2609" s="202" t="n">
        <v>2</v>
      </c>
      <c r="X2609" s="202" t="inlineStr">
        <is>
          <t>MEDIUM (52%)</t>
        </is>
      </c>
      <c r="Y2609" s="202" t="inlineStr">
        <is>
          <t>YES</t>
        </is>
      </c>
      <c r="Z2609" s="202" t="inlineStr">
        <is>
          <t>PATCH_AVAILABLE</t>
        </is>
      </c>
      <c r="AA2609" s="202" t="inlineStr">
        <is>
          <t>https://osv.dev/vulnerability/GHSA-hpv4-7p9c-mvfr</t>
        </is>
      </c>
      <c r="AB2609" s="202" t="inlineStr">
        <is>
          <t>NONE</t>
        </is>
      </c>
      <c r="AC2609" s="202" t="n">
        <v>0</v>
      </c>
      <c r="AD2609" s="202" t="inlineStr"/>
    </row>
    <row r="2610">
      <c r="A2610" s="202" t="inlineStr">
        <is>
          <t>HUNTR_AI_CVE</t>
        </is>
      </c>
      <c r="B2610" s="202" t="inlineStr">
        <is>
          <t>CVE-2022-41898</t>
        </is>
      </c>
      <c r="C2610" s="202" t="inlineStr">
        <is>
          <t>AI/ML Vulnerability: tensorflow (PyPI): `CHECK` fail via inputs in `SparseFillEmptyRowsGrad` | `CHECK` fail via inputs in `SparseFillEmptyRowsGrad`</t>
        </is>
      </c>
      <c r="D2610" s="202" t="n">
        <v>5</v>
      </c>
      <c r="E2610" s="202" t="inlineStr">
        <is>
          <t>LOW</t>
        </is>
      </c>
      <c r="F2610" s="202" t="n">
        <v>4</v>
      </c>
      <c r="G2610" s="202" t="n">
        <v>4</v>
      </c>
      <c r="H2610" s="202" t="inlineStr">
        <is>
          <t>MEDIUM</t>
        </is>
      </c>
      <c r="I2610" s="202" t="n">
        <v>21</v>
      </c>
      <c r="J2610" s="202" t="inlineStr">
        <is>
          <t>NO</t>
        </is>
      </c>
      <c r="K2610" s="202" t="inlineStr">
        <is>
          <t>https://osv.dev/vulnerability/GHSA-hq7g-wwwp-q46h</t>
        </is>
      </c>
      <c r="L2610" s="202" t="inlineStr">
        <is>
          <t>2023-12-06</t>
        </is>
      </c>
      <c r="M2610" s="202" t="inlineStr">
        <is>
          <t>UPDATE_PACKAGE</t>
        </is>
      </c>
      <c r="N2610" s="202" t="inlineStr"/>
      <c r="O2610" s="202" t="inlineStr">
        <is>
          <t>Update AI/ML library to patched version | Review model pipeline inputs/outputs</t>
        </is>
      </c>
      <c r="P2610" s="202" t="inlineStr">
        <is>
          <t>AI/ML Framework — see Huntr advisory</t>
        </is>
      </c>
      <c r="Q2610" s="202" t="inlineStr">
        <is>
          <t>P3</t>
        </is>
      </c>
      <c r="R2610" s="202" t="inlineStr">
        <is>
          <t>🔍 Investigate and apply appropriate controls</t>
        </is>
      </c>
      <c r="S2610" s="202" t="inlineStr">
        <is>
          <t>Huntr AI/ML security disclosure</t>
        </is>
      </c>
      <c r="T2610" s="202" t="n">
        <v>0</v>
      </c>
      <c r="U2610" s="202" t="n">
        <v>0</v>
      </c>
      <c r="V2610" s="202" t="inlineStr">
        <is>
          <t>T1195:Supply Chain Compromise</t>
        </is>
      </c>
      <c r="W2610" s="202" t="n">
        <v>2</v>
      </c>
      <c r="X2610" s="202" t="inlineStr">
        <is>
          <t>MEDIUM (52%)</t>
        </is>
      </c>
      <c r="Y2610" s="202" t="inlineStr">
        <is>
          <t>YES</t>
        </is>
      </c>
      <c r="Z2610" s="202" t="inlineStr">
        <is>
          <t>PATCH_AVAILABLE</t>
        </is>
      </c>
      <c r="AA2610" s="202" t="inlineStr">
        <is>
          <t>https://osv.dev/vulnerability/GHSA-hq7g-wwwp-q46h</t>
        </is>
      </c>
      <c r="AB2610" s="202" t="inlineStr">
        <is>
          <t>NONE</t>
        </is>
      </c>
      <c r="AC2610" s="202" t="n">
        <v>0</v>
      </c>
      <c r="AD2610" s="202" t="inlineStr"/>
    </row>
    <row r="2611">
      <c r="A2611" s="202" t="inlineStr">
        <is>
          <t>HUNTR_AI_CVE</t>
        </is>
      </c>
      <c r="B2611" s="202" t="inlineStr">
        <is>
          <t>CVE-2021-29521</t>
        </is>
      </c>
      <c r="C2611" s="202" t="inlineStr">
        <is>
          <t>AI/ML Vulnerability: tensorflow (PyPI): Segfault in SparseCountSparseOutput | Segfault in SparseCountSparseOutput</t>
        </is>
      </c>
      <c r="D2611" s="202" t="n">
        <v>5</v>
      </c>
      <c r="E2611" s="202" t="inlineStr">
        <is>
          <t>LOW</t>
        </is>
      </c>
      <c r="F2611" s="202" t="n">
        <v>4</v>
      </c>
      <c r="G2611" s="202" t="n">
        <v>4</v>
      </c>
      <c r="H2611" s="202" t="inlineStr">
        <is>
          <t>MEDIUM</t>
        </is>
      </c>
      <c r="I2611" s="202" t="n">
        <v>21</v>
      </c>
      <c r="J2611" s="202" t="inlineStr">
        <is>
          <t>NO</t>
        </is>
      </c>
      <c r="K2611" s="202" t="inlineStr">
        <is>
          <t>https://osv.dev/vulnerability/GHSA-hr84-fqvp-48mm</t>
        </is>
      </c>
      <c r="L2611" s="202" t="inlineStr">
        <is>
          <t>2026-02-04</t>
        </is>
      </c>
      <c r="M2611" s="202" t="inlineStr">
        <is>
          <t>UPDATE_PACKAGE</t>
        </is>
      </c>
      <c r="N2611" s="202" t="inlineStr"/>
      <c r="O2611" s="202" t="inlineStr">
        <is>
          <t>Update AI/ML library to patched version | Review model pipeline inputs/outputs</t>
        </is>
      </c>
      <c r="P2611" s="202" t="inlineStr">
        <is>
          <t>AI/ML Framework — see Huntr advisory</t>
        </is>
      </c>
      <c r="Q2611" s="202" t="inlineStr">
        <is>
          <t>P3</t>
        </is>
      </c>
      <c r="R2611" s="202" t="inlineStr">
        <is>
          <t>🔍 Investigate and apply appropriate controls</t>
        </is>
      </c>
      <c r="S2611" s="202" t="inlineStr">
        <is>
          <t>Huntr AI/ML security disclosure</t>
        </is>
      </c>
      <c r="T2611" s="202" t="n">
        <v>0</v>
      </c>
      <c r="U2611" s="202" t="n">
        <v>0</v>
      </c>
      <c r="V2611" s="202" t="inlineStr">
        <is>
          <t>T1195:Supply Chain Compromise</t>
        </is>
      </c>
      <c r="W2611" s="202" t="n">
        <v>2</v>
      </c>
      <c r="X2611" s="202" t="inlineStr">
        <is>
          <t>MEDIUM (52%)</t>
        </is>
      </c>
      <c r="Y2611" s="202" t="inlineStr">
        <is>
          <t>YES</t>
        </is>
      </c>
      <c r="Z2611" s="202" t="inlineStr">
        <is>
          <t>PATCH_AVAILABLE</t>
        </is>
      </c>
      <c r="AA2611" s="202" t="inlineStr">
        <is>
          <t>https://osv.dev/vulnerability/GHSA-hr84-fqvp-48mm</t>
        </is>
      </c>
      <c r="AB2611" s="202" t="inlineStr">
        <is>
          <t>NONE</t>
        </is>
      </c>
      <c r="AC2611" s="202" t="n">
        <v>0</v>
      </c>
      <c r="AD2611" s="202" t="inlineStr"/>
    </row>
    <row r="2612">
      <c r="A2612" s="202" t="inlineStr">
        <is>
          <t>HUNTR_AI_CVE</t>
        </is>
      </c>
      <c r="B2612" s="202" t="inlineStr">
        <is>
          <t>CVE-2022-29197</t>
        </is>
      </c>
      <c r="C2612" s="202" t="inlineStr">
        <is>
          <t>AI/ML Vulnerability: tensorflow (PyPI): Missing validation causes denial of service via `UnsortedSegmentJoin` | Missing validation causes denial of service via `UnsortedSegmentJoin`</t>
        </is>
      </c>
      <c r="D2612" s="202" t="n">
        <v>5</v>
      </c>
      <c r="E2612" s="202" t="inlineStr">
        <is>
          <t>LOW</t>
        </is>
      </c>
      <c r="F2612" s="202" t="n">
        <v>4</v>
      </c>
      <c r="G2612" s="202" t="n">
        <v>4</v>
      </c>
      <c r="H2612" s="202" t="inlineStr">
        <is>
          <t>MEDIUM</t>
        </is>
      </c>
      <c r="I2612" s="202" t="n">
        <v>21</v>
      </c>
      <c r="J2612" s="202" t="inlineStr">
        <is>
          <t>NO</t>
        </is>
      </c>
      <c r="K2612" s="202" t="inlineStr">
        <is>
          <t>https://osv.dev/vulnerability/GHSA-hrg5-737c-2p56</t>
        </is>
      </c>
      <c r="L2612" s="202" t="inlineStr">
        <is>
          <t>2023-12-06</t>
        </is>
      </c>
      <c r="M2612" s="202" t="inlineStr">
        <is>
          <t>UPDATE_PACKAGE</t>
        </is>
      </c>
      <c r="N2612" s="202" t="inlineStr"/>
      <c r="O2612" s="202" t="inlineStr">
        <is>
          <t>Update AI/ML library to patched version | Review model pipeline inputs/outputs</t>
        </is>
      </c>
      <c r="P2612" s="202" t="inlineStr">
        <is>
          <t>AI/ML Framework — see Huntr advisory</t>
        </is>
      </c>
      <c r="Q2612" s="202" t="inlineStr">
        <is>
          <t>P3</t>
        </is>
      </c>
      <c r="R2612" s="202" t="inlineStr">
        <is>
          <t>🔍 Investigate and apply appropriate controls</t>
        </is>
      </c>
      <c r="S2612" s="202" t="inlineStr">
        <is>
          <t>Huntr AI/ML security disclosure</t>
        </is>
      </c>
      <c r="T2612" s="202" t="n">
        <v>0</v>
      </c>
      <c r="U2612" s="202" t="n">
        <v>0</v>
      </c>
      <c r="V2612" s="202" t="inlineStr">
        <is>
          <t>T1195:Supply Chain Compromise</t>
        </is>
      </c>
      <c r="W2612" s="202" t="n">
        <v>2</v>
      </c>
      <c r="X2612" s="202" t="inlineStr">
        <is>
          <t>MEDIUM (52%)</t>
        </is>
      </c>
      <c r="Y2612" s="202" t="inlineStr">
        <is>
          <t>YES</t>
        </is>
      </c>
      <c r="Z2612" s="202" t="inlineStr">
        <is>
          <t>PATCH_AVAILABLE</t>
        </is>
      </c>
      <c r="AA2612" s="202" t="inlineStr">
        <is>
          <t>https://osv.dev/vulnerability/GHSA-hrg5-737c-2p56</t>
        </is>
      </c>
      <c r="AB2612" s="202" t="inlineStr">
        <is>
          <t>NONE</t>
        </is>
      </c>
      <c r="AC2612" s="202" t="n">
        <v>0</v>
      </c>
      <c r="AD2612" s="202" t="inlineStr"/>
    </row>
    <row r="2613">
      <c r="A2613" s="202" t="inlineStr">
        <is>
          <t>HUNTR_AI_CVE</t>
        </is>
      </c>
      <c r="B2613" s="202" t="inlineStr">
        <is>
          <t>CVE-2021-37638</t>
        </is>
      </c>
      <c r="C2613" s="202" t="inlineStr">
        <is>
          <t>AI/ML Vulnerability: tensorflow (PyPI): Null pointer dereference in `RaggedTensorToTensor` | Null pointer dereference in `RaggedTensorToTensor`</t>
        </is>
      </c>
      <c r="D2613" s="202" t="n">
        <v>5</v>
      </c>
      <c r="E2613" s="202" t="inlineStr">
        <is>
          <t>LOW</t>
        </is>
      </c>
      <c r="F2613" s="202" t="n">
        <v>4</v>
      </c>
      <c r="G2613" s="202" t="n">
        <v>4</v>
      </c>
      <c r="H2613" s="202" t="inlineStr">
        <is>
          <t>MEDIUM</t>
        </is>
      </c>
      <c r="I2613" s="202" t="n">
        <v>21</v>
      </c>
      <c r="J2613" s="202" t="inlineStr">
        <is>
          <t>NO</t>
        </is>
      </c>
      <c r="K2613" s="202" t="inlineStr">
        <is>
          <t>https://osv.dev/vulnerability/GHSA-hwr7-8gxx-fj5p</t>
        </is>
      </c>
      <c r="L2613" s="202" t="inlineStr">
        <is>
          <t>2026-02-04</t>
        </is>
      </c>
      <c r="M2613" s="202" t="inlineStr">
        <is>
          <t>UPDATE_PACKAGE</t>
        </is>
      </c>
      <c r="N2613" s="202" t="inlineStr"/>
      <c r="O2613" s="202" t="inlineStr">
        <is>
          <t>Update AI/ML library to patched version | Review model pipeline inputs/outputs</t>
        </is>
      </c>
      <c r="P2613" s="202" t="inlineStr">
        <is>
          <t>AI/ML Framework — see Huntr advisory</t>
        </is>
      </c>
      <c r="Q2613" s="202" t="inlineStr">
        <is>
          <t>P3</t>
        </is>
      </c>
      <c r="R2613" s="202" t="inlineStr">
        <is>
          <t>🔍 Investigate and apply appropriate controls</t>
        </is>
      </c>
      <c r="S2613" s="202" t="inlineStr">
        <is>
          <t>Huntr AI/ML security disclosure</t>
        </is>
      </c>
      <c r="T2613" s="202" t="n">
        <v>0</v>
      </c>
      <c r="U2613" s="202" t="n">
        <v>0</v>
      </c>
      <c r="V2613" s="202" t="inlineStr">
        <is>
          <t>T1195:Supply Chain Compromise</t>
        </is>
      </c>
      <c r="W2613" s="202" t="n">
        <v>2</v>
      </c>
      <c r="X2613" s="202" t="inlineStr">
        <is>
          <t>MEDIUM (52%)</t>
        </is>
      </c>
      <c r="Y2613" s="202" t="inlineStr">
        <is>
          <t>YES</t>
        </is>
      </c>
      <c r="Z2613" s="202" t="inlineStr">
        <is>
          <t>PATCH_AVAILABLE</t>
        </is>
      </c>
      <c r="AA2613" s="202" t="inlineStr">
        <is>
          <t>https://osv.dev/vulnerability/GHSA-hwr7-8gxx-fj5p</t>
        </is>
      </c>
      <c r="AB2613" s="202" t="inlineStr">
        <is>
          <t>NONE</t>
        </is>
      </c>
      <c r="AC2613" s="202" t="n">
        <v>0</v>
      </c>
      <c r="AD2613" s="202" t="inlineStr"/>
    </row>
    <row r="2614">
      <c r="A2614" s="202" t="inlineStr">
        <is>
          <t>HUNTR_AI_CVE</t>
        </is>
      </c>
      <c r="B2614" s="202" t="inlineStr">
        <is>
          <t>CVE-2020-15212</t>
        </is>
      </c>
      <c r="C2614" s="202" t="inlineStr">
        <is>
          <t>AI/ML Vulnerability: tensorflow (PyPI): Out of bounds access in tensorflow-lite | Out of bounds access in tensorflow-lite</t>
        </is>
      </c>
      <c r="D2614" s="202" t="n">
        <v>5</v>
      </c>
      <c r="E2614" s="202" t="inlineStr">
        <is>
          <t>LOW</t>
        </is>
      </c>
      <c r="F2614" s="202" t="n">
        <v>4</v>
      </c>
      <c r="G2614" s="202" t="n">
        <v>4</v>
      </c>
      <c r="H2614" s="202" t="inlineStr">
        <is>
          <t>MEDIUM</t>
        </is>
      </c>
      <c r="I2614" s="202" t="n">
        <v>21</v>
      </c>
      <c r="J2614" s="202" t="inlineStr">
        <is>
          <t>NO</t>
        </is>
      </c>
      <c r="K2614" s="202" t="inlineStr">
        <is>
          <t>https://osv.dev/vulnerability/GHSA-hx2x-85gr-wrpq</t>
        </is>
      </c>
      <c r="L2614" s="202" t="inlineStr">
        <is>
          <t>2026-02-04</t>
        </is>
      </c>
      <c r="M2614" s="202" t="inlineStr">
        <is>
          <t>UPDATE_PACKAGE</t>
        </is>
      </c>
      <c r="N2614" s="202" t="inlineStr"/>
      <c r="O2614" s="202" t="inlineStr">
        <is>
          <t>Update AI/ML library to patched version | Review model pipeline inputs/outputs</t>
        </is>
      </c>
      <c r="P2614" s="202" t="inlineStr">
        <is>
          <t>AI/ML Framework — see Huntr advisory</t>
        </is>
      </c>
      <c r="Q2614" s="202" t="inlineStr">
        <is>
          <t>P3</t>
        </is>
      </c>
      <c r="R2614" s="202" t="inlineStr">
        <is>
          <t>🔍 Investigate and apply appropriate controls</t>
        </is>
      </c>
      <c r="S2614" s="202" t="inlineStr">
        <is>
          <t>Huntr AI/ML security disclosure</t>
        </is>
      </c>
      <c r="T2614" s="202" t="n">
        <v>0</v>
      </c>
      <c r="U2614" s="202" t="n">
        <v>0</v>
      </c>
      <c r="V2614" s="202" t="inlineStr">
        <is>
          <t>T1195:Supply Chain Compromise</t>
        </is>
      </c>
      <c r="W2614" s="202" t="n">
        <v>2</v>
      </c>
      <c r="X2614" s="202" t="inlineStr">
        <is>
          <t>MEDIUM (52%)</t>
        </is>
      </c>
      <c r="Y2614" s="202" t="inlineStr">
        <is>
          <t>YES</t>
        </is>
      </c>
      <c r="Z2614" s="202" t="inlineStr">
        <is>
          <t>PATCH_AVAILABLE</t>
        </is>
      </c>
      <c r="AA2614" s="202" t="inlineStr">
        <is>
          <t>https://osv.dev/vulnerability/GHSA-hx2x-85gr-wrpq</t>
        </is>
      </c>
      <c r="AB2614" s="202" t="inlineStr">
        <is>
          <t>NONE</t>
        </is>
      </c>
      <c r="AC2614" s="202" t="n">
        <v>0</v>
      </c>
      <c r="AD2614" s="202" t="inlineStr"/>
    </row>
    <row r="2615">
      <c r="A2615" s="202" t="inlineStr">
        <is>
          <t>HUNTR_AI_CVE</t>
        </is>
      </c>
      <c r="B2615" s="202" t="inlineStr">
        <is>
          <t>CVE-2022-29204</t>
        </is>
      </c>
      <c r="C2615" s="202" t="inlineStr">
        <is>
          <t>AI/ML Vulnerability: tensorflow (PyPI): Missing validation causes denial of service via `Conv3DBackpropFilterV2` | Missing validation causes denial of service via `Conv3DBackpropFilterV2`</t>
        </is>
      </c>
      <c r="D2615" s="202" t="n">
        <v>5</v>
      </c>
      <c r="E2615" s="202" t="inlineStr">
        <is>
          <t>LOW</t>
        </is>
      </c>
      <c r="F2615" s="202" t="n">
        <v>4</v>
      </c>
      <c r="G2615" s="202" t="n">
        <v>4</v>
      </c>
      <c r="H2615" s="202" t="inlineStr">
        <is>
          <t>MEDIUM</t>
        </is>
      </c>
      <c r="I2615" s="202" t="n">
        <v>21</v>
      </c>
      <c r="J2615" s="202" t="inlineStr">
        <is>
          <t>NO</t>
        </is>
      </c>
      <c r="K2615" s="202" t="inlineStr">
        <is>
          <t>https://osv.dev/vulnerability/GHSA-hx9q-2mx4-m4pg</t>
        </is>
      </c>
      <c r="L2615" s="202" t="inlineStr">
        <is>
          <t>2023-12-06</t>
        </is>
      </c>
      <c r="M2615" s="202" t="inlineStr">
        <is>
          <t>UPDATE_PACKAGE</t>
        </is>
      </c>
      <c r="N2615" s="202" t="inlineStr"/>
      <c r="O2615" s="202" t="inlineStr">
        <is>
          <t>Update AI/ML library to patched version | Review model pipeline inputs/outputs</t>
        </is>
      </c>
      <c r="P2615" s="202" t="inlineStr">
        <is>
          <t>AI/ML Framework — see Huntr advisory</t>
        </is>
      </c>
      <c r="Q2615" s="202" t="inlineStr">
        <is>
          <t>P3</t>
        </is>
      </c>
      <c r="R2615" s="202" t="inlineStr">
        <is>
          <t>🔍 Investigate and apply appropriate controls</t>
        </is>
      </c>
      <c r="S2615" s="202" t="inlineStr">
        <is>
          <t>Huntr AI/ML security disclosure</t>
        </is>
      </c>
      <c r="T2615" s="202" t="n">
        <v>0</v>
      </c>
      <c r="U2615" s="202" t="n">
        <v>0</v>
      </c>
      <c r="V2615" s="202" t="inlineStr">
        <is>
          <t>T1195:Supply Chain Compromise</t>
        </is>
      </c>
      <c r="W2615" s="202" t="n">
        <v>2</v>
      </c>
      <c r="X2615" s="202" t="inlineStr">
        <is>
          <t>MEDIUM (52%)</t>
        </is>
      </c>
      <c r="Y2615" s="202" t="inlineStr">
        <is>
          <t>YES</t>
        </is>
      </c>
      <c r="Z2615" s="202" t="inlineStr">
        <is>
          <t>PATCH_AVAILABLE</t>
        </is>
      </c>
      <c r="AA2615" s="202" t="inlineStr">
        <is>
          <t>https://osv.dev/vulnerability/GHSA-hx9q-2mx4-m4pg</t>
        </is>
      </c>
      <c r="AB2615" s="202" t="inlineStr">
        <is>
          <t>NONE</t>
        </is>
      </c>
      <c r="AC2615" s="202" t="n">
        <v>0</v>
      </c>
      <c r="AD2615" s="202" t="inlineStr"/>
    </row>
    <row r="2616">
      <c r="A2616" s="202" t="inlineStr">
        <is>
          <t>HUNTR_AI_CVE</t>
        </is>
      </c>
      <c r="B2616" s="202" t="inlineStr">
        <is>
          <t>CVE-2022-23571</t>
        </is>
      </c>
      <c r="C2616" s="202" t="inlineStr">
        <is>
          <t>AI/ML Vulnerability: tensorflow (PyPI): Reachable Assertion in Tensorflow | Reachable Assertion in Tensorflow</t>
        </is>
      </c>
      <c r="D2616" s="202" t="n">
        <v>5</v>
      </c>
      <c r="E2616" s="202" t="inlineStr">
        <is>
          <t>LOW</t>
        </is>
      </c>
      <c r="F2616" s="202" t="n">
        <v>4</v>
      </c>
      <c r="G2616" s="202" t="n">
        <v>4</v>
      </c>
      <c r="H2616" s="202" t="inlineStr">
        <is>
          <t>MEDIUM</t>
        </is>
      </c>
      <c r="I2616" s="202" t="n">
        <v>21</v>
      </c>
      <c r="J2616" s="202" t="inlineStr">
        <is>
          <t>NO</t>
        </is>
      </c>
      <c r="K2616" s="202" t="inlineStr">
        <is>
          <t>https://osv.dev/vulnerability/GHSA-j3mj-fhpq-qqjj</t>
        </is>
      </c>
      <c r="L2616" s="202" t="inlineStr">
        <is>
          <t>2024-11-13</t>
        </is>
      </c>
      <c r="M2616" s="202" t="inlineStr">
        <is>
          <t>UPDATE_PACKAGE</t>
        </is>
      </c>
      <c r="N2616" s="202" t="inlineStr"/>
      <c r="O2616" s="202" t="inlineStr">
        <is>
          <t>Update AI/ML library to patched version | Review model pipeline inputs/outputs</t>
        </is>
      </c>
      <c r="P2616" s="202" t="inlineStr">
        <is>
          <t>AI/ML Framework — see Huntr advisory</t>
        </is>
      </c>
      <c r="Q2616" s="202" t="inlineStr">
        <is>
          <t>P3</t>
        </is>
      </c>
      <c r="R2616" s="202" t="inlineStr">
        <is>
          <t>🔍 Investigate and apply appropriate controls</t>
        </is>
      </c>
      <c r="S2616" s="202" t="inlineStr">
        <is>
          <t>Huntr AI/ML security disclosure</t>
        </is>
      </c>
      <c r="T2616" s="202" t="n">
        <v>0</v>
      </c>
      <c r="U2616" s="202" t="n">
        <v>0</v>
      </c>
      <c r="V2616" s="202" t="inlineStr">
        <is>
          <t>T1195:Supply Chain Compromise</t>
        </is>
      </c>
      <c r="W2616" s="202" t="n">
        <v>2</v>
      </c>
      <c r="X2616" s="202" t="inlineStr">
        <is>
          <t>MEDIUM (52%)</t>
        </is>
      </c>
      <c r="Y2616" s="202" t="inlineStr">
        <is>
          <t>YES</t>
        </is>
      </c>
      <c r="Z2616" s="202" t="inlineStr">
        <is>
          <t>PATCH_AVAILABLE</t>
        </is>
      </c>
      <c r="AA2616" s="202" t="inlineStr">
        <is>
          <t>https://osv.dev/vulnerability/GHSA-j3mj-fhpq-qqjj</t>
        </is>
      </c>
      <c r="AB2616" s="202" t="inlineStr">
        <is>
          <t>NONE</t>
        </is>
      </c>
      <c r="AC2616" s="202" t="n">
        <v>0</v>
      </c>
      <c r="AD2616" s="202" t="inlineStr"/>
    </row>
    <row r="2617">
      <c r="A2617" s="202" t="inlineStr">
        <is>
          <t>HUNTR_AI_CVE</t>
        </is>
      </c>
      <c r="B2617" s="202" t="inlineStr">
        <is>
          <t>CVE-2022-35989</t>
        </is>
      </c>
      <c r="C2617" s="202" t="inlineStr">
        <is>
          <t>AI/ML Vulnerability: tensorflow (PyPI):  TensorFlow vulnerable to `CHECK` fail in `MaxPool` |  TensorFlow vulnerable to `CHECK` fail in `MaxPool`</t>
        </is>
      </c>
      <c r="D2617" s="202" t="n">
        <v>5</v>
      </c>
      <c r="E2617" s="202" t="inlineStr">
        <is>
          <t>LOW</t>
        </is>
      </c>
      <c r="F2617" s="202" t="n">
        <v>4</v>
      </c>
      <c r="G2617" s="202" t="n">
        <v>4</v>
      </c>
      <c r="H2617" s="202" t="inlineStr">
        <is>
          <t>MEDIUM</t>
        </is>
      </c>
      <c r="I2617" s="202" t="n">
        <v>21</v>
      </c>
      <c r="J2617" s="202" t="inlineStr">
        <is>
          <t>NO</t>
        </is>
      </c>
      <c r="K2617" s="202" t="inlineStr">
        <is>
          <t>https://osv.dev/vulnerability/GHSA-j43h-pgmg-5hjq</t>
        </is>
      </c>
      <c r="L2617" s="202" t="inlineStr">
        <is>
          <t>2023-12-06</t>
        </is>
      </c>
      <c r="M2617" s="202" t="inlineStr">
        <is>
          <t>UPDATE_PACKAGE</t>
        </is>
      </c>
      <c r="N2617" s="202" t="inlineStr"/>
      <c r="O2617" s="202" t="inlineStr">
        <is>
          <t>Update AI/ML library to patched version | Review model pipeline inputs/outputs</t>
        </is>
      </c>
      <c r="P2617" s="202" t="inlineStr">
        <is>
          <t>AI/ML Framework — see Huntr advisory</t>
        </is>
      </c>
      <c r="Q2617" s="202" t="inlineStr">
        <is>
          <t>P3</t>
        </is>
      </c>
      <c r="R2617" s="202" t="inlineStr">
        <is>
          <t>🔍 Investigate and apply appropriate controls</t>
        </is>
      </c>
      <c r="S2617" s="202" t="inlineStr">
        <is>
          <t>Huntr AI/ML security disclosure</t>
        </is>
      </c>
      <c r="T2617" s="202" t="n">
        <v>0</v>
      </c>
      <c r="U2617" s="202" t="n">
        <v>0</v>
      </c>
      <c r="V2617" s="202" t="inlineStr">
        <is>
          <t>T1195:Supply Chain Compromise</t>
        </is>
      </c>
      <c r="W2617" s="202" t="n">
        <v>2</v>
      </c>
      <c r="X2617" s="202" t="inlineStr">
        <is>
          <t>MEDIUM (52%)</t>
        </is>
      </c>
      <c r="Y2617" s="202" t="inlineStr">
        <is>
          <t>YES</t>
        </is>
      </c>
      <c r="Z2617" s="202" t="inlineStr">
        <is>
          <t>PATCH_AVAILABLE</t>
        </is>
      </c>
      <c r="AA2617" s="202" t="inlineStr">
        <is>
          <t>https://osv.dev/vulnerability/GHSA-j43h-pgmg-5hjq</t>
        </is>
      </c>
      <c r="AB2617" s="202" t="inlineStr">
        <is>
          <t>NONE</t>
        </is>
      </c>
      <c r="AC2617" s="202" t="n">
        <v>0</v>
      </c>
      <c r="AD2617" s="202" t="inlineStr"/>
    </row>
    <row r="2618">
      <c r="A2618" s="202" t="inlineStr">
        <is>
          <t>HUNTR_AI_CVE</t>
        </is>
      </c>
      <c r="B2618" s="202" t="inlineStr">
        <is>
          <t>CVE-2021-29532</t>
        </is>
      </c>
      <c r="C2618" s="202" t="inlineStr">
        <is>
          <t>AI/ML Vulnerability: tensorflow (PyPI): Heap out of bounds read in `RaggedCross` | Heap out of bounds read in `RaggedCross`</t>
        </is>
      </c>
      <c r="D2618" s="202" t="n">
        <v>5</v>
      </c>
      <c r="E2618" s="202" t="inlineStr">
        <is>
          <t>LOW</t>
        </is>
      </c>
      <c r="F2618" s="202" t="n">
        <v>4</v>
      </c>
      <c r="G2618" s="202" t="n">
        <v>4</v>
      </c>
      <c r="H2618" s="202" t="inlineStr">
        <is>
          <t>MEDIUM</t>
        </is>
      </c>
      <c r="I2618" s="202" t="n">
        <v>21</v>
      </c>
      <c r="J2618" s="202" t="inlineStr">
        <is>
          <t>NO</t>
        </is>
      </c>
      <c r="K2618" s="202" t="inlineStr">
        <is>
          <t>https://osv.dev/vulnerability/GHSA-j47f-4232-hvv8</t>
        </is>
      </c>
      <c r="L2618" s="202" t="inlineStr">
        <is>
          <t>2026-02-04</t>
        </is>
      </c>
      <c r="M2618" s="202" t="inlineStr">
        <is>
          <t>UPDATE_PACKAGE</t>
        </is>
      </c>
      <c r="N2618" s="202" t="inlineStr"/>
      <c r="O2618" s="202" t="inlineStr">
        <is>
          <t>Update AI/ML library to patched version | Review model pipeline inputs/outputs</t>
        </is>
      </c>
      <c r="P2618" s="202" t="inlineStr">
        <is>
          <t>AI/ML Framework — see Huntr advisory</t>
        </is>
      </c>
      <c r="Q2618" s="202" t="inlineStr">
        <is>
          <t>P3</t>
        </is>
      </c>
      <c r="R2618" s="202" t="inlineStr">
        <is>
          <t>🔍 Investigate and apply appropriate controls</t>
        </is>
      </c>
      <c r="S2618" s="202" t="inlineStr">
        <is>
          <t>Huntr AI/ML security disclosure</t>
        </is>
      </c>
      <c r="T2618" s="202" t="n">
        <v>0</v>
      </c>
      <c r="U2618" s="202" t="n">
        <v>0</v>
      </c>
      <c r="V2618" s="202" t="inlineStr">
        <is>
          <t>T1195:Supply Chain Compromise</t>
        </is>
      </c>
      <c r="W2618" s="202" t="n">
        <v>2</v>
      </c>
      <c r="X2618" s="202" t="inlineStr">
        <is>
          <t>MEDIUM (52%)</t>
        </is>
      </c>
      <c r="Y2618" s="202" t="inlineStr">
        <is>
          <t>YES</t>
        </is>
      </c>
      <c r="Z2618" s="202" t="inlineStr">
        <is>
          <t>PATCH_AVAILABLE</t>
        </is>
      </c>
      <c r="AA2618" s="202" t="inlineStr">
        <is>
          <t>https://osv.dev/vulnerability/GHSA-j47f-4232-hvv8</t>
        </is>
      </c>
      <c r="AB2618" s="202" t="inlineStr">
        <is>
          <t>NONE</t>
        </is>
      </c>
      <c r="AC2618" s="202" t="n">
        <v>0</v>
      </c>
      <c r="AD2618" s="202" t="inlineStr"/>
    </row>
    <row r="2619">
      <c r="A2619" s="202" t="inlineStr">
        <is>
          <t>HUNTR_AI_CVE</t>
        </is>
      </c>
      <c r="B2619" s="202" t="inlineStr">
        <is>
          <t>CVE-2023-25671</t>
        </is>
      </c>
      <c r="C2619" s="202" t="inlineStr">
        <is>
          <t xml:space="preserve">AI/ML Vulnerability: tensorflow (PyPI): TensorFlow has segmentation fault in tfg-translate  | TensorFlow has segmentation fault in tfg-translate </t>
        </is>
      </c>
      <c r="D2619" s="202" t="n">
        <v>5</v>
      </c>
      <c r="E2619" s="202" t="inlineStr">
        <is>
          <t>LOW</t>
        </is>
      </c>
      <c r="F2619" s="202" t="n">
        <v>4</v>
      </c>
      <c r="G2619" s="202" t="n">
        <v>4</v>
      </c>
      <c r="H2619" s="202" t="inlineStr">
        <is>
          <t>MEDIUM</t>
        </is>
      </c>
      <c r="I2619" s="202" t="n">
        <v>21</v>
      </c>
      <c r="J2619" s="202" t="inlineStr">
        <is>
          <t>NO</t>
        </is>
      </c>
      <c r="K2619" s="202" t="inlineStr">
        <is>
          <t>https://osv.dev/vulnerability/GHSA-j5w9-hmfh-4cr6</t>
        </is>
      </c>
      <c r="L2619" s="202" t="inlineStr">
        <is>
          <t>2023-12-06</t>
        </is>
      </c>
      <c r="M2619" s="202" t="inlineStr">
        <is>
          <t>UPDATE_PACKAGE</t>
        </is>
      </c>
      <c r="N2619" s="202" t="inlineStr"/>
      <c r="O2619" s="202" t="inlineStr">
        <is>
          <t>Update AI/ML library to patched version | Review model pipeline inputs/outputs</t>
        </is>
      </c>
      <c r="P2619" s="202" t="inlineStr">
        <is>
          <t>AI/ML Framework — see Huntr advisory</t>
        </is>
      </c>
      <c r="Q2619" s="202" t="inlineStr">
        <is>
          <t>P3</t>
        </is>
      </c>
      <c r="R2619" s="202" t="inlineStr">
        <is>
          <t>🔍 Investigate and apply appropriate controls</t>
        </is>
      </c>
      <c r="S2619" s="202" t="inlineStr">
        <is>
          <t>Huntr AI/ML security disclosure</t>
        </is>
      </c>
      <c r="T2619" s="202" t="n">
        <v>0</v>
      </c>
      <c r="U2619" s="202" t="n">
        <v>0</v>
      </c>
      <c r="V2619" s="202" t="inlineStr">
        <is>
          <t>T1195:Supply Chain Compromise</t>
        </is>
      </c>
      <c r="W2619" s="202" t="n">
        <v>2</v>
      </c>
      <c r="X2619" s="202" t="inlineStr">
        <is>
          <t>MEDIUM (52%)</t>
        </is>
      </c>
      <c r="Y2619" s="202" t="inlineStr">
        <is>
          <t>YES</t>
        </is>
      </c>
      <c r="Z2619" s="202" t="inlineStr">
        <is>
          <t>PATCH_AVAILABLE</t>
        </is>
      </c>
      <c r="AA2619" s="202" t="inlineStr">
        <is>
          <t>https://osv.dev/vulnerability/GHSA-j5w9-hmfh-4cr6</t>
        </is>
      </c>
      <c r="AB2619" s="202" t="inlineStr">
        <is>
          <t>NONE</t>
        </is>
      </c>
      <c r="AC2619" s="202" t="n">
        <v>0</v>
      </c>
      <c r="AD2619" s="202" t="inlineStr"/>
    </row>
    <row r="2620">
      <c r="A2620" s="202" t="inlineStr">
        <is>
          <t>HUNTR_AI_CVE</t>
        </is>
      </c>
      <c r="B2620" s="202" t="inlineStr">
        <is>
          <t>CVE-2021-29587</t>
        </is>
      </c>
      <c r="C2620" s="202" t="inlineStr">
        <is>
          <t>AI/ML Vulnerability: tensorflow (PyPI): Division by zero in TFLite's implementation of `SpaceToDepth` | Division by zero in TFLite's implementation of `SpaceToDepth`</t>
        </is>
      </c>
      <c r="D2620" s="202" t="n">
        <v>5</v>
      </c>
      <c r="E2620" s="202" t="inlineStr">
        <is>
          <t>LOW</t>
        </is>
      </c>
      <c r="F2620" s="202" t="n">
        <v>4</v>
      </c>
      <c r="G2620" s="202" t="n">
        <v>4</v>
      </c>
      <c r="H2620" s="202" t="inlineStr">
        <is>
          <t>MEDIUM</t>
        </is>
      </c>
      <c r="I2620" s="202" t="n">
        <v>21</v>
      </c>
      <c r="J2620" s="202" t="inlineStr">
        <is>
          <t>NO</t>
        </is>
      </c>
      <c r="K2620" s="202" t="inlineStr">
        <is>
          <t>https://osv.dev/vulnerability/GHSA-j7rm-8ww4-xx2g</t>
        </is>
      </c>
      <c r="L2620" s="202" t="inlineStr">
        <is>
          <t>2026-02-04</t>
        </is>
      </c>
      <c r="M2620" s="202" t="inlineStr">
        <is>
          <t>UPDATE_PACKAGE</t>
        </is>
      </c>
      <c r="N2620" s="202" t="inlineStr"/>
      <c r="O2620" s="202" t="inlineStr">
        <is>
          <t>Update AI/ML library to patched version | Review model pipeline inputs/outputs</t>
        </is>
      </c>
      <c r="P2620" s="202" t="inlineStr">
        <is>
          <t>AI/ML Framework — see Huntr advisory</t>
        </is>
      </c>
      <c r="Q2620" s="202" t="inlineStr">
        <is>
          <t>P3</t>
        </is>
      </c>
      <c r="R2620" s="202" t="inlineStr">
        <is>
          <t>🔍 Investigate and apply appropriate controls</t>
        </is>
      </c>
      <c r="S2620" s="202" t="inlineStr">
        <is>
          <t>Huntr AI/ML security disclosure</t>
        </is>
      </c>
      <c r="T2620" s="202" t="n">
        <v>0</v>
      </c>
      <c r="U2620" s="202" t="n">
        <v>0</v>
      </c>
      <c r="V2620" s="202" t="inlineStr">
        <is>
          <t>T1195:Supply Chain Compromise</t>
        </is>
      </c>
      <c r="W2620" s="202" t="n">
        <v>2</v>
      </c>
      <c r="X2620" s="202" t="inlineStr">
        <is>
          <t>MEDIUM (52%)</t>
        </is>
      </c>
      <c r="Y2620" s="202" t="inlineStr">
        <is>
          <t>YES</t>
        </is>
      </c>
      <c r="Z2620" s="202" t="inlineStr">
        <is>
          <t>PATCH_AVAILABLE</t>
        </is>
      </c>
      <c r="AA2620" s="202" t="inlineStr">
        <is>
          <t>https://osv.dev/vulnerability/GHSA-j7rm-8ww4-xx2g</t>
        </is>
      </c>
      <c r="AB2620" s="202" t="inlineStr">
        <is>
          <t>NONE</t>
        </is>
      </c>
      <c r="AC2620" s="202" t="n">
        <v>0</v>
      </c>
      <c r="AD2620" s="202" t="inlineStr"/>
    </row>
    <row r="2621">
      <c r="A2621" s="202" t="inlineStr">
        <is>
          <t>HUNTR_AI_CVE</t>
        </is>
      </c>
      <c r="B2621" s="202" t="inlineStr">
        <is>
          <t>CVE-2021-41201</t>
        </is>
      </c>
      <c r="C2621" s="202" t="inlineStr">
        <is>
          <t>AI/ML Vulnerability: tensorflow (PyPI): Unitialized access in `EinsumHelper::ParseEquation` | Unitialized access in `EinsumHelper::ParseEquation`</t>
        </is>
      </c>
      <c r="D2621" s="202" t="n">
        <v>5</v>
      </c>
      <c r="E2621" s="202" t="inlineStr">
        <is>
          <t>LOW</t>
        </is>
      </c>
      <c r="F2621" s="202" t="n">
        <v>4</v>
      </c>
      <c r="G2621" s="202" t="n">
        <v>4</v>
      </c>
      <c r="H2621" s="202" t="inlineStr">
        <is>
          <t>MEDIUM</t>
        </is>
      </c>
      <c r="I2621" s="202" t="n">
        <v>21</v>
      </c>
      <c r="J2621" s="202" t="inlineStr">
        <is>
          <t>NO</t>
        </is>
      </c>
      <c r="K2621" s="202" t="inlineStr">
        <is>
          <t>https://osv.dev/vulnerability/GHSA-j86v-p27c-73fm</t>
        </is>
      </c>
      <c r="L2621" s="202" t="inlineStr">
        <is>
          <t>2026-02-04</t>
        </is>
      </c>
      <c r="M2621" s="202" t="inlineStr">
        <is>
          <t>UPDATE_PACKAGE</t>
        </is>
      </c>
      <c r="N2621" s="202" t="inlineStr"/>
      <c r="O2621" s="202" t="inlineStr">
        <is>
          <t>Update AI/ML library to patched version | Review model pipeline inputs/outputs</t>
        </is>
      </c>
      <c r="P2621" s="202" t="inlineStr">
        <is>
          <t>AI/ML Framework — see Huntr advisory</t>
        </is>
      </c>
      <c r="Q2621" s="202" t="inlineStr">
        <is>
          <t>P3</t>
        </is>
      </c>
      <c r="R2621" s="202" t="inlineStr">
        <is>
          <t>🔍 Investigate and apply appropriate controls</t>
        </is>
      </c>
      <c r="S2621" s="202" t="inlineStr">
        <is>
          <t>Huntr AI/ML security disclosure</t>
        </is>
      </c>
      <c r="T2621" s="202" t="n">
        <v>0</v>
      </c>
      <c r="U2621" s="202" t="n">
        <v>0</v>
      </c>
      <c r="V2621" s="202" t="inlineStr">
        <is>
          <t>T1195:Supply Chain Compromise</t>
        </is>
      </c>
      <c r="W2621" s="202" t="n">
        <v>2</v>
      </c>
      <c r="X2621" s="202" t="inlineStr">
        <is>
          <t>MEDIUM (52%)</t>
        </is>
      </c>
      <c r="Y2621" s="202" t="inlineStr">
        <is>
          <t>YES</t>
        </is>
      </c>
      <c r="Z2621" s="202" t="inlineStr">
        <is>
          <t>PATCH_AVAILABLE</t>
        </is>
      </c>
      <c r="AA2621" s="202" t="inlineStr">
        <is>
          <t>https://osv.dev/vulnerability/GHSA-j86v-p27c-73fm</t>
        </is>
      </c>
      <c r="AB2621" s="202" t="inlineStr">
        <is>
          <t>NONE</t>
        </is>
      </c>
      <c r="AC2621" s="202" t="n">
        <v>0</v>
      </c>
      <c r="AD2621" s="202" t="inlineStr"/>
    </row>
    <row r="2622">
      <c r="A2622" s="202" t="inlineStr">
        <is>
          <t>HUNTR_AI_CVE</t>
        </is>
      </c>
      <c r="B2622" s="202" t="inlineStr">
        <is>
          <t>CVE-2021-41227</t>
        </is>
      </c>
      <c r="C2622" s="202" t="inlineStr">
        <is>
          <t>AI/ML Vulnerability: tensorflow (PyPI): Arbitrary memory read in `ImmutableConst` | Arbitrary memory read in `ImmutableConst`</t>
        </is>
      </c>
      <c r="D2622" s="202" t="n">
        <v>5</v>
      </c>
      <c r="E2622" s="202" t="inlineStr">
        <is>
          <t>LOW</t>
        </is>
      </c>
      <c r="F2622" s="202" t="n">
        <v>4</v>
      </c>
      <c r="G2622" s="202" t="n">
        <v>4</v>
      </c>
      <c r="H2622" s="202" t="inlineStr">
        <is>
          <t>MEDIUM</t>
        </is>
      </c>
      <c r="I2622" s="202" t="n">
        <v>21</v>
      </c>
      <c r="J2622" s="202" t="inlineStr">
        <is>
          <t>NO</t>
        </is>
      </c>
      <c r="K2622" s="202" t="inlineStr">
        <is>
          <t>https://osv.dev/vulnerability/GHSA-j8c8-67vp-6mx7</t>
        </is>
      </c>
      <c r="L2622" s="202" t="inlineStr">
        <is>
          <t>2026-02-04</t>
        </is>
      </c>
      <c r="M2622" s="202" t="inlineStr">
        <is>
          <t>UPDATE_PACKAGE</t>
        </is>
      </c>
      <c r="N2622" s="202" t="inlineStr"/>
      <c r="O2622" s="202" t="inlineStr">
        <is>
          <t>Update AI/ML library to patched version | Review model pipeline inputs/outputs</t>
        </is>
      </c>
      <c r="P2622" s="202" t="inlineStr">
        <is>
          <t>AI/ML Framework — see Huntr advisory</t>
        </is>
      </c>
      <c r="Q2622" s="202" t="inlineStr">
        <is>
          <t>P3</t>
        </is>
      </c>
      <c r="R2622" s="202" t="inlineStr">
        <is>
          <t>🔍 Investigate and apply appropriate controls</t>
        </is>
      </c>
      <c r="S2622" s="202" t="inlineStr">
        <is>
          <t>Huntr AI/ML security disclosure</t>
        </is>
      </c>
      <c r="T2622" s="202" t="n">
        <v>0</v>
      </c>
      <c r="U2622" s="202" t="n">
        <v>0</v>
      </c>
      <c r="V2622" s="202" t="inlineStr">
        <is>
          <t>T1195:Supply Chain Compromise</t>
        </is>
      </c>
      <c r="W2622" s="202" t="n">
        <v>2</v>
      </c>
      <c r="X2622" s="202" t="inlineStr">
        <is>
          <t>MEDIUM (52%)</t>
        </is>
      </c>
      <c r="Y2622" s="202" t="inlineStr">
        <is>
          <t>YES</t>
        </is>
      </c>
      <c r="Z2622" s="202" t="inlineStr">
        <is>
          <t>PATCH_AVAILABLE</t>
        </is>
      </c>
      <c r="AA2622" s="202" t="inlineStr">
        <is>
          <t>https://osv.dev/vulnerability/GHSA-j8c8-67vp-6mx7</t>
        </is>
      </c>
      <c r="AB2622" s="202" t="inlineStr">
        <is>
          <t>NONE</t>
        </is>
      </c>
      <c r="AC2622" s="202" t="n">
        <v>0</v>
      </c>
      <c r="AD2622" s="202" t="inlineStr"/>
    </row>
    <row r="2623">
      <c r="A2623" s="202" t="inlineStr">
        <is>
          <t>HUNTR_AI_CVE</t>
        </is>
      </c>
      <c r="B2623" s="202" t="inlineStr">
        <is>
          <t>CVE-2021-29538</t>
        </is>
      </c>
      <c r="C2623" s="202" t="inlineStr">
        <is>
          <t>AI/ML Vulnerability: tensorflow (PyPI): Division by zero in `Conv2DBackpropFilter` | Division by zero in `Conv2DBackpropFilter`</t>
        </is>
      </c>
      <c r="D2623" s="202" t="n">
        <v>5</v>
      </c>
      <c r="E2623" s="202" t="inlineStr">
        <is>
          <t>LOW</t>
        </is>
      </c>
      <c r="F2623" s="202" t="n">
        <v>4</v>
      </c>
      <c r="G2623" s="202" t="n">
        <v>4</v>
      </c>
      <c r="H2623" s="202" t="inlineStr">
        <is>
          <t>MEDIUM</t>
        </is>
      </c>
      <c r="I2623" s="202" t="n">
        <v>21</v>
      </c>
      <c r="J2623" s="202" t="inlineStr">
        <is>
          <t>NO</t>
        </is>
      </c>
      <c r="K2623" s="202" t="inlineStr">
        <is>
          <t>https://osv.dev/vulnerability/GHSA-j8qc-5fqr-52fp</t>
        </is>
      </c>
      <c r="L2623" s="202" t="inlineStr">
        <is>
          <t>2026-02-04</t>
        </is>
      </c>
      <c r="M2623" s="202" t="inlineStr">
        <is>
          <t>UPDATE_PACKAGE</t>
        </is>
      </c>
      <c r="N2623" s="202" t="inlineStr"/>
      <c r="O2623" s="202" t="inlineStr">
        <is>
          <t>Update AI/ML library to patched version | Review model pipeline inputs/outputs</t>
        </is>
      </c>
      <c r="P2623" s="202" t="inlineStr">
        <is>
          <t>AI/ML Framework — see Huntr advisory</t>
        </is>
      </c>
      <c r="Q2623" s="202" t="inlineStr">
        <is>
          <t>P3</t>
        </is>
      </c>
      <c r="R2623" s="202" t="inlineStr">
        <is>
          <t>🔍 Investigate and apply appropriate controls</t>
        </is>
      </c>
      <c r="S2623" s="202" t="inlineStr">
        <is>
          <t>Huntr AI/ML security disclosure</t>
        </is>
      </c>
      <c r="T2623" s="202" t="n">
        <v>0</v>
      </c>
      <c r="U2623" s="202" t="n">
        <v>0</v>
      </c>
      <c r="V2623" s="202" t="inlineStr">
        <is>
          <t>T1195:Supply Chain Compromise</t>
        </is>
      </c>
      <c r="W2623" s="202" t="n">
        <v>2</v>
      </c>
      <c r="X2623" s="202" t="inlineStr">
        <is>
          <t>MEDIUM (52%)</t>
        </is>
      </c>
      <c r="Y2623" s="202" t="inlineStr">
        <is>
          <t>YES</t>
        </is>
      </c>
      <c r="Z2623" s="202" t="inlineStr">
        <is>
          <t>PATCH_AVAILABLE</t>
        </is>
      </c>
      <c r="AA2623" s="202" t="inlineStr">
        <is>
          <t>https://osv.dev/vulnerability/GHSA-j8qc-5fqr-52fp</t>
        </is>
      </c>
      <c r="AB2623" s="202" t="inlineStr">
        <is>
          <t>NONE</t>
        </is>
      </c>
      <c r="AC2623" s="202" t="n">
        <v>0</v>
      </c>
      <c r="AD2623" s="202" t="inlineStr"/>
    </row>
    <row r="2624">
      <c r="A2624" s="202" t="inlineStr">
        <is>
          <t>HUNTR_AI_CVE</t>
        </is>
      </c>
      <c r="B2624" s="202" t="inlineStr">
        <is>
          <t>CVE-2021-29600</t>
        </is>
      </c>
      <c r="C2624" s="202" t="inlineStr">
        <is>
          <t>AI/ML Vulnerability: tensorflow (PyPI): Division by zero in TFLite's implementation of `OneHot` | Division by zero in TFLite's implementation of `OneHot`</t>
        </is>
      </c>
      <c r="D2624" s="202" t="n">
        <v>5</v>
      </c>
      <c r="E2624" s="202" t="inlineStr">
        <is>
          <t>LOW</t>
        </is>
      </c>
      <c r="F2624" s="202" t="n">
        <v>4</v>
      </c>
      <c r="G2624" s="202" t="n">
        <v>4</v>
      </c>
      <c r="H2624" s="202" t="inlineStr">
        <is>
          <t>MEDIUM</t>
        </is>
      </c>
      <c r="I2624" s="202" t="n">
        <v>21</v>
      </c>
      <c r="J2624" s="202" t="inlineStr">
        <is>
          <t>NO</t>
        </is>
      </c>
      <c r="K2624" s="202" t="inlineStr">
        <is>
          <t>https://osv.dev/vulnerability/GHSA-j8qh-3xrq-c825</t>
        </is>
      </c>
      <c r="L2624" s="202" t="inlineStr">
        <is>
          <t>2026-02-04</t>
        </is>
      </c>
      <c r="M2624" s="202" t="inlineStr">
        <is>
          <t>UPDATE_PACKAGE</t>
        </is>
      </c>
      <c r="N2624" s="202" t="inlineStr"/>
      <c r="O2624" s="202" t="inlineStr">
        <is>
          <t>Update AI/ML library to patched version | Review model pipeline inputs/outputs</t>
        </is>
      </c>
      <c r="P2624" s="202" t="inlineStr">
        <is>
          <t>AI/ML Framework — see Huntr advisory</t>
        </is>
      </c>
      <c r="Q2624" s="202" t="inlineStr">
        <is>
          <t>P3</t>
        </is>
      </c>
      <c r="R2624" s="202" t="inlineStr">
        <is>
          <t>🔍 Investigate and apply appropriate controls</t>
        </is>
      </c>
      <c r="S2624" s="202" t="inlineStr">
        <is>
          <t>Huntr AI/ML security disclosure</t>
        </is>
      </c>
      <c r="T2624" s="202" t="n">
        <v>0</v>
      </c>
      <c r="U2624" s="202" t="n">
        <v>0</v>
      </c>
      <c r="V2624" s="202" t="inlineStr">
        <is>
          <t>T1195:Supply Chain Compromise</t>
        </is>
      </c>
      <c r="W2624" s="202" t="n">
        <v>2</v>
      </c>
      <c r="X2624" s="202" t="inlineStr">
        <is>
          <t>MEDIUM (52%)</t>
        </is>
      </c>
      <c r="Y2624" s="202" t="inlineStr">
        <is>
          <t>YES</t>
        </is>
      </c>
      <c r="Z2624" s="202" t="inlineStr">
        <is>
          <t>PATCH_AVAILABLE</t>
        </is>
      </c>
      <c r="AA2624" s="202" t="inlineStr">
        <is>
          <t>https://osv.dev/vulnerability/GHSA-j8qh-3xrq-c825</t>
        </is>
      </c>
      <c r="AB2624" s="202" t="inlineStr">
        <is>
          <t>NONE</t>
        </is>
      </c>
      <c r="AC2624" s="202" t="n">
        <v>0</v>
      </c>
      <c r="AD2624" s="202" t="inlineStr"/>
    </row>
    <row r="2625">
      <c r="A2625" s="202" t="inlineStr">
        <is>
          <t>HUNTR_AI_CVE</t>
        </is>
      </c>
      <c r="B2625" s="202" t="inlineStr">
        <is>
          <t>CVE-2020-15198</t>
        </is>
      </c>
      <c r="C2625" s="202" t="inlineStr">
        <is>
          <t>AI/ML Vulnerability: tensorflow (PyPI): Heap buffer overflow in Tensorflow | Heap buffer overflow in Tensorflow</t>
        </is>
      </c>
      <c r="D2625" s="202" t="n">
        <v>5</v>
      </c>
      <c r="E2625" s="202" t="inlineStr">
        <is>
          <t>LOW</t>
        </is>
      </c>
      <c r="F2625" s="202" t="n">
        <v>4</v>
      </c>
      <c r="G2625" s="202" t="n">
        <v>4</v>
      </c>
      <c r="H2625" s="202" t="inlineStr">
        <is>
          <t>MEDIUM</t>
        </is>
      </c>
      <c r="I2625" s="202" t="n">
        <v>21</v>
      </c>
      <c r="J2625" s="202" t="inlineStr">
        <is>
          <t>NO</t>
        </is>
      </c>
      <c r="K2625" s="202" t="inlineStr">
        <is>
          <t>https://osv.dev/vulnerability/GHSA-jc87-6vpp-7ff3</t>
        </is>
      </c>
      <c r="L2625" s="202" t="inlineStr">
        <is>
          <t>2026-02-04</t>
        </is>
      </c>
      <c r="M2625" s="202" t="inlineStr">
        <is>
          <t>UPDATE_PACKAGE</t>
        </is>
      </c>
      <c r="N2625" s="202" t="inlineStr"/>
      <c r="O2625" s="202" t="inlineStr">
        <is>
          <t>Update AI/ML library to patched version | Review model pipeline inputs/outputs</t>
        </is>
      </c>
      <c r="P2625" s="202" t="inlineStr">
        <is>
          <t>AI/ML Framework — see Huntr advisory</t>
        </is>
      </c>
      <c r="Q2625" s="202" t="inlineStr">
        <is>
          <t>P3</t>
        </is>
      </c>
      <c r="R2625" s="202" t="inlineStr">
        <is>
          <t>🔍 Investigate and apply appropriate controls</t>
        </is>
      </c>
      <c r="S2625" s="202" t="inlineStr">
        <is>
          <t>Huntr AI/ML security disclosure</t>
        </is>
      </c>
      <c r="T2625" s="202" t="n">
        <v>0</v>
      </c>
      <c r="U2625" s="202" t="n">
        <v>0</v>
      </c>
      <c r="V2625" s="202" t="inlineStr">
        <is>
          <t>T1195:Supply Chain Compromise</t>
        </is>
      </c>
      <c r="W2625" s="202" t="n">
        <v>2</v>
      </c>
      <c r="X2625" s="202" t="inlineStr">
        <is>
          <t>MEDIUM (52%)</t>
        </is>
      </c>
      <c r="Y2625" s="202" t="inlineStr">
        <is>
          <t>YES</t>
        </is>
      </c>
      <c r="Z2625" s="202" t="inlineStr">
        <is>
          <t>PATCH_AVAILABLE</t>
        </is>
      </c>
      <c r="AA2625" s="202" t="inlineStr">
        <is>
          <t>https://osv.dev/vulnerability/GHSA-jc87-6vpp-7ff3</t>
        </is>
      </c>
      <c r="AB2625" s="202" t="inlineStr">
        <is>
          <t>NONE</t>
        </is>
      </c>
      <c r="AC2625" s="202" t="n">
        <v>0</v>
      </c>
      <c r="AD2625" s="202" t="inlineStr"/>
    </row>
    <row r="2626">
      <c r="A2626" s="202" t="inlineStr">
        <is>
          <t>HUNTR_AI_CVE</t>
        </is>
      </c>
      <c r="B2626" s="202" t="inlineStr">
        <is>
          <t>CVE-2021-29605</t>
        </is>
      </c>
      <c r="C2626" s="202" t="inlineStr">
        <is>
          <t>AI/ML Vulnerability: tensorflow (PyPI): Integer overflow in TFLite memory allocation | Integer overflow in TFLite memory allocation</t>
        </is>
      </c>
      <c r="D2626" s="202" t="n">
        <v>5</v>
      </c>
      <c r="E2626" s="202" t="inlineStr">
        <is>
          <t>LOW</t>
        </is>
      </c>
      <c r="F2626" s="202" t="n">
        <v>4</v>
      </c>
      <c r="G2626" s="202" t="n">
        <v>4</v>
      </c>
      <c r="H2626" s="202" t="inlineStr">
        <is>
          <t>MEDIUM</t>
        </is>
      </c>
      <c r="I2626" s="202" t="n">
        <v>21</v>
      </c>
      <c r="J2626" s="202" t="inlineStr">
        <is>
          <t>NO</t>
        </is>
      </c>
      <c r="K2626" s="202" t="inlineStr">
        <is>
          <t>https://osv.dev/vulnerability/GHSA-jf7h-7m85-w2v2</t>
        </is>
      </c>
      <c r="L2626" s="202" t="inlineStr">
        <is>
          <t>2026-02-04</t>
        </is>
      </c>
      <c r="M2626" s="202" t="inlineStr">
        <is>
          <t>UPDATE_PACKAGE</t>
        </is>
      </c>
      <c r="N2626" s="202" t="inlineStr"/>
      <c r="O2626" s="202" t="inlineStr">
        <is>
          <t>Update AI/ML library to patched version | Review model pipeline inputs/outputs</t>
        </is>
      </c>
      <c r="P2626" s="202" t="inlineStr">
        <is>
          <t>AI/ML Framework — see Huntr advisory</t>
        </is>
      </c>
      <c r="Q2626" s="202" t="inlineStr">
        <is>
          <t>P3</t>
        </is>
      </c>
      <c r="R2626" s="202" t="inlineStr">
        <is>
          <t>🔍 Investigate and apply appropriate controls</t>
        </is>
      </c>
      <c r="S2626" s="202" t="inlineStr">
        <is>
          <t>Huntr AI/ML security disclosure</t>
        </is>
      </c>
      <c r="T2626" s="202" t="n">
        <v>0</v>
      </c>
      <c r="U2626" s="202" t="n">
        <v>0</v>
      </c>
      <c r="V2626" s="202" t="inlineStr">
        <is>
          <t>T1195:Supply Chain Compromise</t>
        </is>
      </c>
      <c r="W2626" s="202" t="n">
        <v>2</v>
      </c>
      <c r="X2626" s="202" t="inlineStr">
        <is>
          <t>MEDIUM (52%)</t>
        </is>
      </c>
      <c r="Y2626" s="202" t="inlineStr">
        <is>
          <t>YES</t>
        </is>
      </c>
      <c r="Z2626" s="202" t="inlineStr">
        <is>
          <t>PATCH_AVAILABLE</t>
        </is>
      </c>
      <c r="AA2626" s="202" t="inlineStr">
        <is>
          <t>https://osv.dev/vulnerability/GHSA-jf7h-7m85-w2v2</t>
        </is>
      </c>
      <c r="AB2626" s="202" t="inlineStr">
        <is>
          <t>NONE</t>
        </is>
      </c>
      <c r="AC2626" s="202" t="n">
        <v>0</v>
      </c>
      <c r="AD2626" s="202" t="inlineStr"/>
    </row>
    <row r="2627">
      <c r="A2627" s="202" t="inlineStr">
        <is>
          <t>HUNTR_AI_CVE</t>
        </is>
      </c>
      <c r="B2627" s="202" t="inlineStr">
        <is>
          <t>CVE-2021-29529</t>
        </is>
      </c>
      <c r="C2627" s="202" t="inlineStr">
        <is>
          <t>AI/ML Vulnerability: tensorflow (PyPI): Heap buffer overflow caused by rounding | Heap buffer overflow caused by rounding</t>
        </is>
      </c>
      <c r="D2627" s="202" t="n">
        <v>5</v>
      </c>
      <c r="E2627" s="202" t="inlineStr">
        <is>
          <t>LOW</t>
        </is>
      </c>
      <c r="F2627" s="202" t="n">
        <v>4</v>
      </c>
      <c r="G2627" s="202" t="n">
        <v>4</v>
      </c>
      <c r="H2627" s="202" t="inlineStr">
        <is>
          <t>MEDIUM</t>
        </is>
      </c>
      <c r="I2627" s="202" t="n">
        <v>21</v>
      </c>
      <c r="J2627" s="202" t="inlineStr">
        <is>
          <t>NO</t>
        </is>
      </c>
      <c r="K2627" s="202" t="inlineStr">
        <is>
          <t>https://osv.dev/vulnerability/GHSA-jfp7-4j67-8r3q</t>
        </is>
      </c>
      <c r="L2627" s="202" t="inlineStr">
        <is>
          <t>2026-02-04</t>
        </is>
      </c>
      <c r="M2627" s="202" t="inlineStr">
        <is>
          <t>UPDATE_PACKAGE</t>
        </is>
      </c>
      <c r="N2627" s="202" t="inlineStr"/>
      <c r="O2627" s="202" t="inlineStr">
        <is>
          <t>Update AI/ML library to patched version | Review model pipeline inputs/outputs</t>
        </is>
      </c>
      <c r="P2627" s="202" t="inlineStr">
        <is>
          <t>AI/ML Framework — see Huntr advisory</t>
        </is>
      </c>
      <c r="Q2627" s="202" t="inlineStr">
        <is>
          <t>P3</t>
        </is>
      </c>
      <c r="R2627" s="202" t="inlineStr">
        <is>
          <t>🔍 Investigate and apply appropriate controls</t>
        </is>
      </c>
      <c r="S2627" s="202" t="inlineStr">
        <is>
          <t>Huntr AI/ML security disclosure</t>
        </is>
      </c>
      <c r="T2627" s="202" t="n">
        <v>0</v>
      </c>
      <c r="U2627" s="202" t="n">
        <v>0</v>
      </c>
      <c r="V2627" s="202" t="inlineStr">
        <is>
          <t>T1195:Supply Chain Compromise</t>
        </is>
      </c>
      <c r="W2627" s="202" t="n">
        <v>2</v>
      </c>
      <c r="X2627" s="202" t="inlineStr">
        <is>
          <t>MEDIUM (52%)</t>
        </is>
      </c>
      <c r="Y2627" s="202" t="inlineStr">
        <is>
          <t>YES</t>
        </is>
      </c>
      <c r="Z2627" s="202" t="inlineStr">
        <is>
          <t>PATCH_AVAILABLE</t>
        </is>
      </c>
      <c r="AA2627" s="202" t="inlineStr">
        <is>
          <t>https://osv.dev/vulnerability/GHSA-jfp7-4j67-8r3q</t>
        </is>
      </c>
      <c r="AB2627" s="202" t="inlineStr">
        <is>
          <t>NONE</t>
        </is>
      </c>
      <c r="AC2627" s="202" t="n">
        <v>0</v>
      </c>
      <c r="AD2627" s="202" t="inlineStr"/>
    </row>
    <row r="2628">
      <c r="A2628" s="202" t="inlineStr">
        <is>
          <t>HUNTR_AI_CVE</t>
        </is>
      </c>
      <c r="B2628" s="202" t="inlineStr">
        <is>
          <t>CVE-2018-7576</t>
        </is>
      </c>
      <c r="C2628" s="202" t="inlineStr">
        <is>
          <t>AI/ML Vulnerability: tensorflow (PyPI): Null pointer dereference in TensorFlow leads to exploitation | Null pointer dereference in TensorFlow leads to exploitation</t>
        </is>
      </c>
      <c r="D2628" s="202" t="n">
        <v>5</v>
      </c>
      <c r="E2628" s="202" t="inlineStr">
        <is>
          <t>LOW</t>
        </is>
      </c>
      <c r="F2628" s="202" t="n">
        <v>4</v>
      </c>
      <c r="G2628" s="202" t="n">
        <v>4</v>
      </c>
      <c r="H2628" s="202" t="inlineStr">
        <is>
          <t>MEDIUM</t>
        </is>
      </c>
      <c r="I2628" s="202" t="n">
        <v>21</v>
      </c>
      <c r="J2628" s="202" t="inlineStr">
        <is>
          <t>NO</t>
        </is>
      </c>
      <c r="K2628" s="202" t="inlineStr">
        <is>
          <t>https://osv.dev/vulnerability/GHSA-jfq2-rj7f-9gvf</t>
        </is>
      </c>
      <c r="L2628" s="202" t="inlineStr">
        <is>
          <t>2024-10-28</t>
        </is>
      </c>
      <c r="M2628" s="202" t="inlineStr">
        <is>
          <t>UPDATE_PACKAGE</t>
        </is>
      </c>
      <c r="N2628" s="202" t="inlineStr"/>
      <c r="O2628" s="202" t="inlineStr">
        <is>
          <t>Update AI/ML library to patched version | Review model pipeline inputs/outputs</t>
        </is>
      </c>
      <c r="P2628" s="202" t="inlineStr">
        <is>
          <t>AI/ML Framework — see Huntr advisory</t>
        </is>
      </c>
      <c r="Q2628" s="202" t="inlineStr">
        <is>
          <t>P3</t>
        </is>
      </c>
      <c r="R2628" s="202" t="inlineStr">
        <is>
          <t>🔍 Investigate and apply appropriate controls</t>
        </is>
      </c>
      <c r="S2628" s="202" t="inlineStr">
        <is>
          <t>Huntr AI/ML security disclosure</t>
        </is>
      </c>
      <c r="T2628" s="202" t="n">
        <v>0</v>
      </c>
      <c r="U2628" s="202" t="n">
        <v>0</v>
      </c>
      <c r="V2628" s="202" t="inlineStr">
        <is>
          <t>T1195:Supply Chain Compromise</t>
        </is>
      </c>
      <c r="W2628" s="202" t="n">
        <v>2</v>
      </c>
      <c r="X2628" s="202" t="inlineStr">
        <is>
          <t>MEDIUM (52%)</t>
        </is>
      </c>
      <c r="Y2628" s="202" t="inlineStr">
        <is>
          <t>YES</t>
        </is>
      </c>
      <c r="Z2628" s="202" t="inlineStr">
        <is>
          <t>PATCH_AVAILABLE</t>
        </is>
      </c>
      <c r="AA2628" s="202" t="inlineStr">
        <is>
          <t>https://osv.dev/vulnerability/GHSA-jfq2-rj7f-9gvf</t>
        </is>
      </c>
      <c r="AB2628" s="202" t="inlineStr">
        <is>
          <t>NONE</t>
        </is>
      </c>
      <c r="AC2628" s="202" t="n">
        <v>0</v>
      </c>
      <c r="AD2628" s="202" t="inlineStr"/>
    </row>
    <row r="2629">
      <c r="A2629" s="202" t="inlineStr">
        <is>
          <t>HUNTR_AI_CVE</t>
        </is>
      </c>
      <c r="B2629" s="202" t="inlineStr">
        <is>
          <t>CVE-2021-29552</t>
        </is>
      </c>
      <c r="C2629" s="202" t="inlineStr">
        <is>
          <t>AI/ML Vulnerability: tensorflow (PyPI): CHECK-failure in `UnsortedSegmentJoin` | CHECK-failure in `UnsortedSegmentJoin`</t>
        </is>
      </c>
      <c r="D2629" s="202" t="n">
        <v>5</v>
      </c>
      <c r="E2629" s="202" t="inlineStr">
        <is>
          <t>LOW</t>
        </is>
      </c>
      <c r="F2629" s="202" t="n">
        <v>4</v>
      </c>
      <c r="G2629" s="202" t="n">
        <v>4</v>
      </c>
      <c r="H2629" s="202" t="inlineStr">
        <is>
          <t>MEDIUM</t>
        </is>
      </c>
      <c r="I2629" s="202" t="n">
        <v>21</v>
      </c>
      <c r="J2629" s="202" t="inlineStr">
        <is>
          <t>NO</t>
        </is>
      </c>
      <c r="K2629" s="202" t="inlineStr">
        <is>
          <t>https://osv.dev/vulnerability/GHSA-jhq9-wm9m-cf89</t>
        </is>
      </c>
      <c r="L2629" s="202" t="inlineStr">
        <is>
          <t>2026-02-04</t>
        </is>
      </c>
      <c r="M2629" s="202" t="inlineStr">
        <is>
          <t>UPDATE_PACKAGE</t>
        </is>
      </c>
      <c r="N2629" s="202" t="inlineStr"/>
      <c r="O2629" s="202" t="inlineStr">
        <is>
          <t>Update AI/ML library to patched version | Review model pipeline inputs/outputs</t>
        </is>
      </c>
      <c r="P2629" s="202" t="inlineStr">
        <is>
          <t>AI/ML Framework — see Huntr advisory</t>
        </is>
      </c>
      <c r="Q2629" s="202" t="inlineStr">
        <is>
          <t>P3</t>
        </is>
      </c>
      <c r="R2629" s="202" t="inlineStr">
        <is>
          <t>🔍 Investigate and apply appropriate controls</t>
        </is>
      </c>
      <c r="S2629" s="202" t="inlineStr">
        <is>
          <t>Huntr AI/ML security disclosure</t>
        </is>
      </c>
      <c r="T2629" s="202" t="n">
        <v>0</v>
      </c>
      <c r="U2629" s="202" t="n">
        <v>0</v>
      </c>
      <c r="V2629" s="202" t="inlineStr">
        <is>
          <t>T1195:Supply Chain Compromise</t>
        </is>
      </c>
      <c r="W2629" s="202" t="n">
        <v>2</v>
      </c>
      <c r="X2629" s="202" t="inlineStr">
        <is>
          <t>MEDIUM (52%)</t>
        </is>
      </c>
      <c r="Y2629" s="202" t="inlineStr">
        <is>
          <t>YES</t>
        </is>
      </c>
      <c r="Z2629" s="202" t="inlineStr">
        <is>
          <t>PATCH_AVAILABLE</t>
        </is>
      </c>
      <c r="AA2629" s="202" t="inlineStr">
        <is>
          <t>https://osv.dev/vulnerability/GHSA-jhq9-wm9m-cf89</t>
        </is>
      </c>
      <c r="AB2629" s="202" t="inlineStr">
        <is>
          <t>NONE</t>
        </is>
      </c>
      <c r="AC2629" s="202" t="n">
        <v>0</v>
      </c>
      <c r="AD2629" s="202" t="inlineStr"/>
    </row>
    <row r="2630">
      <c r="A2630" s="202" t="inlineStr">
        <is>
          <t>HUNTR_AI_CVE</t>
        </is>
      </c>
      <c r="B2630" s="202" t="inlineStr">
        <is>
          <t>CVE-2022-29203</t>
        </is>
      </c>
      <c r="C2630" s="202" t="inlineStr">
        <is>
          <t>AI/ML Vulnerability: tensorflow (PyPI): Integer overflow in `SpaceToBatchND` | Integer overflow in `SpaceToBatchND`</t>
        </is>
      </c>
      <c r="D2630" s="202" t="n">
        <v>5</v>
      </c>
      <c r="E2630" s="202" t="inlineStr">
        <is>
          <t>LOW</t>
        </is>
      </c>
      <c r="F2630" s="202" t="n">
        <v>4</v>
      </c>
      <c r="G2630" s="202" t="n">
        <v>4</v>
      </c>
      <c r="H2630" s="202" t="inlineStr">
        <is>
          <t>MEDIUM</t>
        </is>
      </c>
      <c r="I2630" s="202" t="n">
        <v>21</v>
      </c>
      <c r="J2630" s="202" t="inlineStr">
        <is>
          <t>NO</t>
        </is>
      </c>
      <c r="K2630" s="202" t="inlineStr">
        <is>
          <t>https://osv.dev/vulnerability/GHSA-jjm6-4vf7-cjh4</t>
        </is>
      </c>
      <c r="L2630" s="202" t="inlineStr">
        <is>
          <t>2023-12-06</t>
        </is>
      </c>
      <c r="M2630" s="202" t="inlineStr">
        <is>
          <t>UPDATE_PACKAGE</t>
        </is>
      </c>
      <c r="N2630" s="202" t="inlineStr"/>
      <c r="O2630" s="202" t="inlineStr">
        <is>
          <t>Update AI/ML library to patched version | Review model pipeline inputs/outputs</t>
        </is>
      </c>
      <c r="P2630" s="202" t="inlineStr">
        <is>
          <t>AI/ML Framework — see Huntr advisory</t>
        </is>
      </c>
      <c r="Q2630" s="202" t="inlineStr">
        <is>
          <t>P3</t>
        </is>
      </c>
      <c r="R2630" s="202" t="inlineStr">
        <is>
          <t>🔍 Investigate and apply appropriate controls</t>
        </is>
      </c>
      <c r="S2630" s="202" t="inlineStr">
        <is>
          <t>Huntr AI/ML security disclosure</t>
        </is>
      </c>
      <c r="T2630" s="202" t="n">
        <v>0</v>
      </c>
      <c r="U2630" s="202" t="n">
        <v>0</v>
      </c>
      <c r="V2630" s="202" t="inlineStr">
        <is>
          <t>T1195:Supply Chain Compromise</t>
        </is>
      </c>
      <c r="W2630" s="202" t="n">
        <v>2</v>
      </c>
      <c r="X2630" s="202" t="inlineStr">
        <is>
          <t>MEDIUM (52%)</t>
        </is>
      </c>
      <c r="Y2630" s="202" t="inlineStr">
        <is>
          <t>YES</t>
        </is>
      </c>
      <c r="Z2630" s="202" t="inlineStr">
        <is>
          <t>PATCH_AVAILABLE</t>
        </is>
      </c>
      <c r="AA2630" s="202" t="inlineStr">
        <is>
          <t>https://osv.dev/vulnerability/GHSA-jjm6-4vf7-cjh4</t>
        </is>
      </c>
      <c r="AB2630" s="202" t="inlineStr">
        <is>
          <t>NONE</t>
        </is>
      </c>
      <c r="AC2630" s="202" t="n">
        <v>0</v>
      </c>
      <c r="AD2630" s="202" t="inlineStr"/>
    </row>
    <row r="2631">
      <c r="A2631" s="202" t="inlineStr">
        <is>
          <t>HUNTR_AI_CVE</t>
        </is>
      </c>
      <c r="B2631" s="202" t="inlineStr">
        <is>
          <t>CVE-2021-29592</t>
        </is>
      </c>
      <c r="C2631" s="202" t="inlineStr">
        <is>
          <t>AI/ML Vulnerability: tensorflow (PyPI): Null pointer dereference in TFLite's `Reshape` operator | Null pointer dereference in TFLite's `Reshape` operator</t>
        </is>
      </c>
      <c r="D2631" s="202" t="n">
        <v>5</v>
      </c>
      <c r="E2631" s="202" t="inlineStr">
        <is>
          <t>LOW</t>
        </is>
      </c>
      <c r="F2631" s="202" t="n">
        <v>4</v>
      </c>
      <c r="G2631" s="202" t="n">
        <v>4</v>
      </c>
      <c r="H2631" s="202" t="inlineStr">
        <is>
          <t>MEDIUM</t>
        </is>
      </c>
      <c r="I2631" s="202" t="n">
        <v>21</v>
      </c>
      <c r="J2631" s="202" t="inlineStr">
        <is>
          <t>NO</t>
        </is>
      </c>
      <c r="K2631" s="202" t="inlineStr">
        <is>
          <t>https://osv.dev/vulnerability/GHSA-jjr8-m8g8-p6wv</t>
        </is>
      </c>
      <c r="L2631" s="202" t="inlineStr">
        <is>
          <t>2026-02-04</t>
        </is>
      </c>
      <c r="M2631" s="202" t="inlineStr">
        <is>
          <t>UPDATE_PACKAGE</t>
        </is>
      </c>
      <c r="N2631" s="202" t="inlineStr"/>
      <c r="O2631" s="202" t="inlineStr">
        <is>
          <t>Update AI/ML library to patched version | Review model pipeline inputs/outputs</t>
        </is>
      </c>
      <c r="P2631" s="202" t="inlineStr">
        <is>
          <t>AI/ML Framework — see Huntr advisory</t>
        </is>
      </c>
      <c r="Q2631" s="202" t="inlineStr">
        <is>
          <t>P3</t>
        </is>
      </c>
      <c r="R2631" s="202" t="inlineStr">
        <is>
          <t>🔍 Investigate and apply appropriate controls</t>
        </is>
      </c>
      <c r="S2631" s="202" t="inlineStr">
        <is>
          <t>Huntr AI/ML security disclosure</t>
        </is>
      </c>
      <c r="T2631" s="202" t="n">
        <v>0</v>
      </c>
      <c r="U2631" s="202" t="n">
        <v>0</v>
      </c>
      <c r="V2631" s="202" t="inlineStr">
        <is>
          <t>T1195:Supply Chain Compromise</t>
        </is>
      </c>
      <c r="W2631" s="202" t="n">
        <v>2</v>
      </c>
      <c r="X2631" s="202" t="inlineStr">
        <is>
          <t>MEDIUM (52%)</t>
        </is>
      </c>
      <c r="Y2631" s="202" t="inlineStr">
        <is>
          <t>YES</t>
        </is>
      </c>
      <c r="Z2631" s="202" t="inlineStr">
        <is>
          <t>PATCH_AVAILABLE</t>
        </is>
      </c>
      <c r="AA2631" s="202" t="inlineStr">
        <is>
          <t>https://osv.dev/vulnerability/GHSA-jjr8-m8g8-p6wv</t>
        </is>
      </c>
      <c r="AB2631" s="202" t="inlineStr">
        <is>
          <t>NONE</t>
        </is>
      </c>
      <c r="AC2631" s="202" t="n">
        <v>0</v>
      </c>
      <c r="AD2631" s="202" t="inlineStr"/>
    </row>
    <row r="2632">
      <c r="A2632" s="202" t="inlineStr">
        <is>
          <t>HUNTR_AI_CVE</t>
        </is>
      </c>
      <c r="B2632" s="202" t="inlineStr">
        <is>
          <t>CVE-2022-41884</t>
        </is>
      </c>
      <c r="C2632" s="202" t="inlineStr">
        <is>
          <t>AI/ML Vulnerability: tensorflow (PyPI): Seg fault in `ndarray_tensor_bridge` due to zero and large inputs | Seg fault in `ndarray_tensor_bridge` due to zero and large inputs</t>
        </is>
      </c>
      <c r="D2632" s="202" t="n">
        <v>5</v>
      </c>
      <c r="E2632" s="202" t="inlineStr">
        <is>
          <t>LOW</t>
        </is>
      </c>
      <c r="F2632" s="202" t="n">
        <v>4</v>
      </c>
      <c r="G2632" s="202" t="n">
        <v>4</v>
      </c>
      <c r="H2632" s="202" t="inlineStr">
        <is>
          <t>MEDIUM</t>
        </is>
      </c>
      <c r="I2632" s="202" t="n">
        <v>21</v>
      </c>
      <c r="J2632" s="202" t="inlineStr">
        <is>
          <t>NO</t>
        </is>
      </c>
      <c r="K2632" s="202" t="inlineStr">
        <is>
          <t>https://osv.dev/vulnerability/GHSA-jq6x-99hj-q636</t>
        </is>
      </c>
      <c r="L2632" s="202" t="inlineStr">
        <is>
          <t>2023-12-06</t>
        </is>
      </c>
      <c r="M2632" s="202" t="inlineStr">
        <is>
          <t>UPDATE_PACKAGE</t>
        </is>
      </c>
      <c r="N2632" s="202" t="inlineStr"/>
      <c r="O2632" s="202" t="inlineStr">
        <is>
          <t>Update AI/ML library to patched version | Review model pipeline inputs/outputs</t>
        </is>
      </c>
      <c r="P2632" s="202" t="inlineStr">
        <is>
          <t>AI/ML Framework — see Huntr advisory</t>
        </is>
      </c>
      <c r="Q2632" s="202" t="inlineStr">
        <is>
          <t>P3</t>
        </is>
      </c>
      <c r="R2632" s="202" t="inlineStr">
        <is>
          <t>🔍 Investigate and apply appropriate controls</t>
        </is>
      </c>
      <c r="S2632" s="202" t="inlineStr">
        <is>
          <t>Huntr AI/ML security disclosure</t>
        </is>
      </c>
      <c r="T2632" s="202" t="n">
        <v>0</v>
      </c>
      <c r="U2632" s="202" t="n">
        <v>0</v>
      </c>
      <c r="V2632" s="202" t="inlineStr">
        <is>
          <t>T1195:Supply Chain Compromise</t>
        </is>
      </c>
      <c r="W2632" s="202" t="n">
        <v>2</v>
      </c>
      <c r="X2632" s="202" t="inlineStr">
        <is>
          <t>MEDIUM (52%)</t>
        </is>
      </c>
      <c r="Y2632" s="202" t="inlineStr">
        <is>
          <t>YES</t>
        </is>
      </c>
      <c r="Z2632" s="202" t="inlineStr">
        <is>
          <t>PATCH_AVAILABLE</t>
        </is>
      </c>
      <c r="AA2632" s="202" t="inlineStr">
        <is>
          <t>https://osv.dev/vulnerability/GHSA-jq6x-99hj-q636</t>
        </is>
      </c>
      <c r="AB2632" s="202" t="inlineStr">
        <is>
          <t>NONE</t>
        </is>
      </c>
      <c r="AC2632" s="202" t="n">
        <v>0</v>
      </c>
      <c r="AD2632" s="202" t="inlineStr"/>
    </row>
    <row r="2633">
      <c r="A2633" s="202" t="inlineStr">
        <is>
          <t>HUNTR_AI_CVE</t>
        </is>
      </c>
      <c r="B2633" s="202" t="inlineStr">
        <is>
          <t>CVE-2022-36001</t>
        </is>
      </c>
      <c r="C2633" s="202" t="inlineStr">
        <is>
          <t>AI/ML Vulnerability: tensorflow (PyPI): TensorFlow vulnerable to `CHECK` fail in `DrawBoundingBoxes` | TensorFlow vulnerable to `CHECK` fail in `DrawBoundingBoxes`</t>
        </is>
      </c>
      <c r="D2633" s="202" t="n">
        <v>5</v>
      </c>
      <c r="E2633" s="202" t="inlineStr">
        <is>
          <t>LOW</t>
        </is>
      </c>
      <c r="F2633" s="202" t="n">
        <v>4</v>
      </c>
      <c r="G2633" s="202" t="n">
        <v>4</v>
      </c>
      <c r="H2633" s="202" t="inlineStr">
        <is>
          <t>MEDIUM</t>
        </is>
      </c>
      <c r="I2633" s="202" t="n">
        <v>21</v>
      </c>
      <c r="J2633" s="202" t="inlineStr">
        <is>
          <t>NO</t>
        </is>
      </c>
      <c r="K2633" s="202" t="inlineStr">
        <is>
          <t>https://osv.dev/vulnerability/GHSA-jqm7-m5q7-3hm5</t>
        </is>
      </c>
      <c r="L2633" s="202" t="inlineStr">
        <is>
          <t>2023-12-06</t>
        </is>
      </c>
      <c r="M2633" s="202" t="inlineStr">
        <is>
          <t>UPDATE_PACKAGE</t>
        </is>
      </c>
      <c r="N2633" s="202" t="inlineStr"/>
      <c r="O2633" s="202" t="inlineStr">
        <is>
          <t>Update AI/ML library to patched version | Review model pipeline inputs/outputs</t>
        </is>
      </c>
      <c r="P2633" s="202" t="inlineStr">
        <is>
          <t>AI/ML Framework — see Huntr advisory</t>
        </is>
      </c>
      <c r="Q2633" s="202" t="inlineStr">
        <is>
          <t>P3</t>
        </is>
      </c>
      <c r="R2633" s="202" t="inlineStr">
        <is>
          <t>🔍 Investigate and apply appropriate controls</t>
        </is>
      </c>
      <c r="S2633" s="202" t="inlineStr">
        <is>
          <t>Huntr AI/ML security disclosure</t>
        </is>
      </c>
      <c r="T2633" s="202" t="n">
        <v>0</v>
      </c>
      <c r="U2633" s="202" t="n">
        <v>0</v>
      </c>
      <c r="V2633" s="202" t="inlineStr">
        <is>
          <t>T1195:Supply Chain Compromise</t>
        </is>
      </c>
      <c r="W2633" s="202" t="n">
        <v>2</v>
      </c>
      <c r="X2633" s="202" t="inlineStr">
        <is>
          <t>MEDIUM (52%)</t>
        </is>
      </c>
      <c r="Y2633" s="202" t="inlineStr">
        <is>
          <t>YES</t>
        </is>
      </c>
      <c r="Z2633" s="202" t="inlineStr">
        <is>
          <t>PATCH_AVAILABLE</t>
        </is>
      </c>
      <c r="AA2633" s="202" t="inlineStr">
        <is>
          <t>https://osv.dev/vulnerability/GHSA-jqm7-m5q7-3hm5</t>
        </is>
      </c>
      <c r="AB2633" s="202" t="inlineStr">
        <is>
          <t>NONE</t>
        </is>
      </c>
      <c r="AC2633" s="202" t="n">
        <v>0</v>
      </c>
      <c r="AD2633" s="202" t="inlineStr"/>
    </row>
    <row r="2634">
      <c r="A2634" s="202" t="inlineStr">
        <is>
          <t>HUNTR_AI_CVE</t>
        </is>
      </c>
      <c r="B2634" s="202" t="inlineStr">
        <is>
          <t>CVE-2022-36012</t>
        </is>
      </c>
      <c r="C2634" s="202" t="inlineStr">
        <is>
          <t>AI/ML Vulnerability: tensorflow (PyPI): TensorFlow vulnerable to assertion fail on MLIR empty edge names | TensorFlow vulnerable to assertion fail on MLIR empty edge names</t>
        </is>
      </c>
      <c r="D2634" s="202" t="n">
        <v>5</v>
      </c>
      <c r="E2634" s="202" t="inlineStr">
        <is>
          <t>LOW</t>
        </is>
      </c>
      <c r="F2634" s="202" t="n">
        <v>4</v>
      </c>
      <c r="G2634" s="202" t="n">
        <v>4</v>
      </c>
      <c r="H2634" s="202" t="inlineStr">
        <is>
          <t>MEDIUM</t>
        </is>
      </c>
      <c r="I2634" s="202" t="n">
        <v>21</v>
      </c>
      <c r="J2634" s="202" t="inlineStr">
        <is>
          <t>NO</t>
        </is>
      </c>
      <c r="K2634" s="202" t="inlineStr">
        <is>
          <t>https://osv.dev/vulnerability/GHSA-jvhc-5hhr-w3v5</t>
        </is>
      </c>
      <c r="L2634" s="202" t="inlineStr">
        <is>
          <t>2023-12-06</t>
        </is>
      </c>
      <c r="M2634" s="202" t="inlineStr">
        <is>
          <t>UPDATE_PACKAGE</t>
        </is>
      </c>
      <c r="N2634" s="202" t="inlineStr"/>
      <c r="O2634" s="202" t="inlineStr">
        <is>
          <t>Update AI/ML library to patched version | Review model pipeline inputs/outputs</t>
        </is>
      </c>
      <c r="P2634" s="202" t="inlineStr">
        <is>
          <t>AI/ML Framework — see Huntr advisory</t>
        </is>
      </c>
      <c r="Q2634" s="202" t="inlineStr">
        <is>
          <t>P3</t>
        </is>
      </c>
      <c r="R2634" s="202" t="inlineStr">
        <is>
          <t>🔍 Investigate and apply appropriate controls</t>
        </is>
      </c>
      <c r="S2634" s="202" t="inlineStr">
        <is>
          <t>Huntr AI/ML security disclosure</t>
        </is>
      </c>
      <c r="T2634" s="202" t="n">
        <v>0</v>
      </c>
      <c r="U2634" s="202" t="n">
        <v>0</v>
      </c>
      <c r="V2634" s="202" t="inlineStr">
        <is>
          <t>T1195:Supply Chain Compromise</t>
        </is>
      </c>
      <c r="W2634" s="202" t="n">
        <v>2</v>
      </c>
      <c r="X2634" s="202" t="inlineStr">
        <is>
          <t>MEDIUM (52%)</t>
        </is>
      </c>
      <c r="Y2634" s="202" t="inlineStr">
        <is>
          <t>YES</t>
        </is>
      </c>
      <c r="Z2634" s="202" t="inlineStr">
        <is>
          <t>PATCH_AVAILABLE</t>
        </is>
      </c>
      <c r="AA2634" s="202" t="inlineStr">
        <is>
          <t>https://osv.dev/vulnerability/GHSA-jvhc-5hhr-w3v5</t>
        </is>
      </c>
      <c r="AB2634" s="202" t="inlineStr">
        <is>
          <t>NONE</t>
        </is>
      </c>
      <c r="AC2634" s="202" t="n">
        <v>0</v>
      </c>
      <c r="AD2634" s="202" t="inlineStr"/>
    </row>
    <row r="2635">
      <c r="A2635" s="202" t="inlineStr">
        <is>
          <t>HUNTR_AI_CVE</t>
        </is>
      </c>
      <c r="B2635" s="202" t="inlineStr">
        <is>
          <t>CVE-2021-37687</t>
        </is>
      </c>
      <c r="C2635" s="202" t="inlineStr">
        <is>
          <t>AI/ML Vulnerability: tensorflow (PyPI): Heap OOB in TFLite's `Gather*` implementations | Heap OOB in TFLite's `Gather*` implementations</t>
        </is>
      </c>
      <c r="D2635" s="202" t="n">
        <v>5</v>
      </c>
      <c r="E2635" s="202" t="inlineStr">
        <is>
          <t>LOW</t>
        </is>
      </c>
      <c r="F2635" s="202" t="n">
        <v>4</v>
      </c>
      <c r="G2635" s="202" t="n">
        <v>4</v>
      </c>
      <c r="H2635" s="202" t="inlineStr">
        <is>
          <t>MEDIUM</t>
        </is>
      </c>
      <c r="I2635" s="202" t="n">
        <v>21</v>
      </c>
      <c r="J2635" s="202" t="inlineStr">
        <is>
          <t>NO</t>
        </is>
      </c>
      <c r="K2635" s="202" t="inlineStr">
        <is>
          <t>https://osv.dev/vulnerability/GHSA-jwf9-w5xm-f437</t>
        </is>
      </c>
      <c r="L2635" s="202" t="inlineStr">
        <is>
          <t>2026-02-04</t>
        </is>
      </c>
      <c r="M2635" s="202" t="inlineStr">
        <is>
          <t>UPDATE_PACKAGE</t>
        </is>
      </c>
      <c r="N2635" s="202" t="inlineStr"/>
      <c r="O2635" s="202" t="inlineStr">
        <is>
          <t>Update AI/ML library to patched version | Review model pipeline inputs/outputs</t>
        </is>
      </c>
      <c r="P2635" s="202" t="inlineStr">
        <is>
          <t>AI/ML Framework — see Huntr advisory</t>
        </is>
      </c>
      <c r="Q2635" s="202" t="inlineStr">
        <is>
          <t>P3</t>
        </is>
      </c>
      <c r="R2635" s="202" t="inlineStr">
        <is>
          <t>🔍 Investigate and apply appropriate controls</t>
        </is>
      </c>
      <c r="S2635" s="202" t="inlineStr">
        <is>
          <t>Huntr AI/ML security disclosure</t>
        </is>
      </c>
      <c r="T2635" s="202" t="n">
        <v>0</v>
      </c>
      <c r="U2635" s="202" t="n">
        <v>0</v>
      </c>
      <c r="V2635" s="202" t="inlineStr">
        <is>
          <t>T1195:Supply Chain Compromise</t>
        </is>
      </c>
      <c r="W2635" s="202" t="n">
        <v>2</v>
      </c>
      <c r="X2635" s="202" t="inlineStr">
        <is>
          <t>MEDIUM (52%)</t>
        </is>
      </c>
      <c r="Y2635" s="202" t="inlineStr">
        <is>
          <t>YES</t>
        </is>
      </c>
      <c r="Z2635" s="202" t="inlineStr">
        <is>
          <t>PATCH_AVAILABLE</t>
        </is>
      </c>
      <c r="AA2635" s="202" t="inlineStr">
        <is>
          <t>https://osv.dev/vulnerability/GHSA-jwf9-w5xm-f437</t>
        </is>
      </c>
      <c r="AB2635" s="202" t="inlineStr">
        <is>
          <t>NONE</t>
        </is>
      </c>
      <c r="AC2635" s="202" t="n">
        <v>0</v>
      </c>
      <c r="AD2635" s="202" t="inlineStr"/>
    </row>
    <row r="2636">
      <c r="A2636" s="202" t="inlineStr">
        <is>
          <t>HUNTR_AI_CVE</t>
        </is>
      </c>
      <c r="B2636" s="202" t="inlineStr">
        <is>
          <t>CVE-2021-41210</t>
        </is>
      </c>
      <c r="C2636" s="202" t="inlineStr">
        <is>
          <t>AI/ML Vulnerability: tensorflow (PyPI): Heap OOB read in `tf.raw_ops.SparseCountSparseOutput` | Heap OOB read in `tf.raw_ops.SparseCountSparseOutput`</t>
        </is>
      </c>
      <c r="D2636" s="202" t="n">
        <v>5</v>
      </c>
      <c r="E2636" s="202" t="inlineStr">
        <is>
          <t>LOW</t>
        </is>
      </c>
      <c r="F2636" s="202" t="n">
        <v>4</v>
      </c>
      <c r="G2636" s="202" t="n">
        <v>4</v>
      </c>
      <c r="H2636" s="202" t="inlineStr">
        <is>
          <t>MEDIUM</t>
        </is>
      </c>
      <c r="I2636" s="202" t="n">
        <v>21</v>
      </c>
      <c r="J2636" s="202" t="inlineStr">
        <is>
          <t>NO</t>
        </is>
      </c>
      <c r="K2636" s="202" t="inlineStr">
        <is>
          <t>https://osv.dev/vulnerability/GHSA-m342-ff57-4jcc</t>
        </is>
      </c>
      <c r="L2636" s="202" t="inlineStr">
        <is>
          <t>2026-02-04</t>
        </is>
      </c>
      <c r="M2636" s="202" t="inlineStr">
        <is>
          <t>UPDATE_PACKAGE</t>
        </is>
      </c>
      <c r="N2636" s="202" t="inlineStr"/>
      <c r="O2636" s="202" t="inlineStr">
        <is>
          <t>Update AI/ML library to patched version | Review model pipeline inputs/outputs</t>
        </is>
      </c>
      <c r="P2636" s="202" t="inlineStr">
        <is>
          <t>AI/ML Framework — see Huntr advisory</t>
        </is>
      </c>
      <c r="Q2636" s="202" t="inlineStr">
        <is>
          <t>P3</t>
        </is>
      </c>
      <c r="R2636" s="202" t="inlineStr">
        <is>
          <t>🔍 Investigate and apply appropriate controls</t>
        </is>
      </c>
      <c r="S2636" s="202" t="inlineStr">
        <is>
          <t>Huntr AI/ML security disclosure</t>
        </is>
      </c>
      <c r="T2636" s="202" t="n">
        <v>0</v>
      </c>
      <c r="U2636" s="202" t="n">
        <v>0</v>
      </c>
      <c r="V2636" s="202" t="inlineStr">
        <is>
          <t>T1195:Supply Chain Compromise</t>
        </is>
      </c>
      <c r="W2636" s="202" t="n">
        <v>2</v>
      </c>
      <c r="X2636" s="202" t="inlineStr">
        <is>
          <t>MEDIUM (52%)</t>
        </is>
      </c>
      <c r="Y2636" s="202" t="inlineStr">
        <is>
          <t>YES</t>
        </is>
      </c>
      <c r="Z2636" s="202" t="inlineStr">
        <is>
          <t>PATCH_AVAILABLE</t>
        </is>
      </c>
      <c r="AA2636" s="202" t="inlineStr">
        <is>
          <t>https://osv.dev/vulnerability/GHSA-m342-ff57-4jcc</t>
        </is>
      </c>
      <c r="AB2636" s="202" t="inlineStr">
        <is>
          <t>NONE</t>
        </is>
      </c>
      <c r="AC2636" s="202" t="n">
        <v>0</v>
      </c>
      <c r="AD2636" s="202" t="inlineStr"/>
    </row>
    <row r="2637">
      <c r="A2637" s="202" t="inlineStr">
        <is>
          <t>HUNTR_AI_CVE</t>
        </is>
      </c>
      <c r="B2637" s="202" t="inlineStr">
        <is>
          <t>CVE-2021-29546</t>
        </is>
      </c>
      <c r="C2637" s="202" t="inlineStr">
        <is>
          <t>AI/ML Vulnerability: tensorflow (PyPI): Division by 0 in `QuantizedBiasAdd` | Division by 0 in `QuantizedBiasAdd`</t>
        </is>
      </c>
      <c r="D2637" s="202" t="n">
        <v>5</v>
      </c>
      <c r="E2637" s="202" t="inlineStr">
        <is>
          <t>LOW</t>
        </is>
      </c>
      <c r="F2637" s="202" t="n">
        <v>4</v>
      </c>
      <c r="G2637" s="202" t="n">
        <v>4</v>
      </c>
      <c r="H2637" s="202" t="inlineStr">
        <is>
          <t>MEDIUM</t>
        </is>
      </c>
      <c r="I2637" s="202" t="n">
        <v>21</v>
      </c>
      <c r="J2637" s="202" t="inlineStr">
        <is>
          <t>NO</t>
        </is>
      </c>
      <c r="K2637" s="202" t="inlineStr">
        <is>
          <t>https://osv.dev/vulnerability/GHSA-m34j-p8rj-wjxq</t>
        </is>
      </c>
      <c r="L2637" s="202" t="inlineStr">
        <is>
          <t>2026-02-04</t>
        </is>
      </c>
      <c r="M2637" s="202" t="inlineStr">
        <is>
          <t>UPDATE_PACKAGE</t>
        </is>
      </c>
      <c r="N2637" s="202" t="inlineStr"/>
      <c r="O2637" s="202" t="inlineStr">
        <is>
          <t>Update AI/ML library to patched version | Review model pipeline inputs/outputs</t>
        </is>
      </c>
      <c r="P2637" s="202" t="inlineStr">
        <is>
          <t>AI/ML Framework — see Huntr advisory</t>
        </is>
      </c>
      <c r="Q2637" s="202" t="inlineStr">
        <is>
          <t>P3</t>
        </is>
      </c>
      <c r="R2637" s="202" t="inlineStr">
        <is>
          <t>🔍 Investigate and apply appropriate controls</t>
        </is>
      </c>
      <c r="S2637" s="202" t="inlineStr">
        <is>
          <t>Huntr AI/ML security disclosure</t>
        </is>
      </c>
      <c r="T2637" s="202" t="n">
        <v>0</v>
      </c>
      <c r="U2637" s="202" t="n">
        <v>0</v>
      </c>
      <c r="V2637" s="202" t="inlineStr">
        <is>
          <t>T1195:Supply Chain Compromise</t>
        </is>
      </c>
      <c r="W2637" s="202" t="n">
        <v>2</v>
      </c>
      <c r="X2637" s="202" t="inlineStr">
        <is>
          <t>MEDIUM (52%)</t>
        </is>
      </c>
      <c r="Y2637" s="202" t="inlineStr">
        <is>
          <t>YES</t>
        </is>
      </c>
      <c r="Z2637" s="202" t="inlineStr">
        <is>
          <t>PATCH_AVAILABLE</t>
        </is>
      </c>
      <c r="AA2637" s="202" t="inlineStr">
        <is>
          <t>https://osv.dev/vulnerability/GHSA-m34j-p8rj-wjxq</t>
        </is>
      </c>
      <c r="AB2637" s="202" t="inlineStr">
        <is>
          <t>NONE</t>
        </is>
      </c>
      <c r="AC2637" s="202" t="n">
        <v>0</v>
      </c>
      <c r="AD2637" s="202" t="inlineStr"/>
    </row>
    <row r="2638">
      <c r="A2638" s="202" t="inlineStr">
        <is>
          <t>HUNTR_AI_CVE</t>
        </is>
      </c>
      <c r="B2638" s="202" t="inlineStr">
        <is>
          <t>CVE-2021-29535</t>
        </is>
      </c>
      <c r="C2638" s="202" t="inlineStr">
        <is>
          <t>AI/ML Vulnerability: tensorflow (PyPI): Heap buffer overflow in `QuantizedMul` | Heap buffer overflow in `QuantizedMul`</t>
        </is>
      </c>
      <c r="D2638" s="202" t="n">
        <v>5</v>
      </c>
      <c r="E2638" s="202" t="inlineStr">
        <is>
          <t>LOW</t>
        </is>
      </c>
      <c r="F2638" s="202" t="n">
        <v>4</v>
      </c>
      <c r="G2638" s="202" t="n">
        <v>4</v>
      </c>
      <c r="H2638" s="202" t="inlineStr">
        <is>
          <t>MEDIUM</t>
        </is>
      </c>
      <c r="I2638" s="202" t="n">
        <v>21</v>
      </c>
      <c r="J2638" s="202" t="inlineStr">
        <is>
          <t>NO</t>
        </is>
      </c>
      <c r="K2638" s="202" t="inlineStr">
        <is>
          <t>https://osv.dev/vulnerability/GHSA-m3f9-w3p3-p669</t>
        </is>
      </c>
      <c r="L2638" s="202" t="inlineStr">
        <is>
          <t>2026-02-04</t>
        </is>
      </c>
      <c r="M2638" s="202" t="inlineStr">
        <is>
          <t>UPDATE_PACKAGE</t>
        </is>
      </c>
      <c r="N2638" s="202" t="inlineStr"/>
      <c r="O2638" s="202" t="inlineStr">
        <is>
          <t>Update AI/ML library to patched version | Review model pipeline inputs/outputs</t>
        </is>
      </c>
      <c r="P2638" s="202" t="inlineStr">
        <is>
          <t>AI/ML Framework — see Huntr advisory</t>
        </is>
      </c>
      <c r="Q2638" s="202" t="inlineStr">
        <is>
          <t>P3</t>
        </is>
      </c>
      <c r="R2638" s="202" t="inlineStr">
        <is>
          <t>🔍 Investigate and apply appropriate controls</t>
        </is>
      </c>
      <c r="S2638" s="202" t="inlineStr">
        <is>
          <t>Huntr AI/ML security disclosure</t>
        </is>
      </c>
      <c r="T2638" s="202" t="n">
        <v>0</v>
      </c>
      <c r="U2638" s="202" t="n">
        <v>0</v>
      </c>
      <c r="V2638" s="202" t="inlineStr">
        <is>
          <t>T1195:Supply Chain Compromise</t>
        </is>
      </c>
      <c r="W2638" s="202" t="n">
        <v>2</v>
      </c>
      <c r="X2638" s="202" t="inlineStr">
        <is>
          <t>MEDIUM (52%)</t>
        </is>
      </c>
      <c r="Y2638" s="202" t="inlineStr">
        <is>
          <t>YES</t>
        </is>
      </c>
      <c r="Z2638" s="202" t="inlineStr">
        <is>
          <t>PATCH_AVAILABLE</t>
        </is>
      </c>
      <c r="AA2638" s="202" t="inlineStr">
        <is>
          <t>https://osv.dev/vulnerability/GHSA-m3f9-w3p3-p669</t>
        </is>
      </c>
      <c r="AB2638" s="202" t="inlineStr">
        <is>
          <t>NONE</t>
        </is>
      </c>
      <c r="AC2638" s="202" t="n">
        <v>0</v>
      </c>
      <c r="AD2638" s="202" t="inlineStr"/>
    </row>
    <row r="2639">
      <c r="A2639" s="202" t="inlineStr">
        <is>
          <t>HUNTR_AI_CVE</t>
        </is>
      </c>
      <c r="B2639" s="202" t="inlineStr">
        <is>
          <t>CVE-2022-21731</t>
        </is>
      </c>
      <c r="C2639" s="202" t="inlineStr">
        <is>
          <t>AI/ML Vulnerability: tensorflow (PyPI): Type confusion leading to segfault in Tensorflow | Type confusion leading to segfault in Tensorflow</t>
        </is>
      </c>
      <c r="D2639" s="202" t="n">
        <v>5</v>
      </c>
      <c r="E2639" s="202" t="inlineStr">
        <is>
          <t>LOW</t>
        </is>
      </c>
      <c r="F2639" s="202" t="n">
        <v>4</v>
      </c>
      <c r="G2639" s="202" t="n">
        <v>4</v>
      </c>
      <c r="H2639" s="202" t="inlineStr">
        <is>
          <t>MEDIUM</t>
        </is>
      </c>
      <c r="I2639" s="202" t="n">
        <v>21</v>
      </c>
      <c r="J2639" s="202" t="inlineStr">
        <is>
          <t>NO</t>
        </is>
      </c>
      <c r="K2639" s="202" t="inlineStr">
        <is>
          <t>https://osv.dev/vulnerability/GHSA-m4hf-j54p-p353</t>
        </is>
      </c>
      <c r="L2639" s="202" t="inlineStr">
        <is>
          <t>2024-11-13</t>
        </is>
      </c>
      <c r="M2639" s="202" t="inlineStr">
        <is>
          <t>UPDATE_PACKAGE</t>
        </is>
      </c>
      <c r="N2639" s="202" t="inlineStr"/>
      <c r="O2639" s="202" t="inlineStr">
        <is>
          <t>Update AI/ML library to patched version | Review model pipeline inputs/outputs</t>
        </is>
      </c>
      <c r="P2639" s="202" t="inlineStr">
        <is>
          <t>AI/ML Framework — see Huntr advisory</t>
        </is>
      </c>
      <c r="Q2639" s="202" t="inlineStr">
        <is>
          <t>P3</t>
        </is>
      </c>
      <c r="R2639" s="202" t="inlineStr">
        <is>
          <t>🔍 Investigate and apply appropriate controls</t>
        </is>
      </c>
      <c r="S2639" s="202" t="inlineStr">
        <is>
          <t>Huntr AI/ML security disclosure</t>
        </is>
      </c>
      <c r="T2639" s="202" t="n">
        <v>0</v>
      </c>
      <c r="U2639" s="202" t="n">
        <v>0</v>
      </c>
      <c r="V2639" s="202" t="inlineStr">
        <is>
          <t>T1195:Supply Chain Compromise</t>
        </is>
      </c>
      <c r="W2639" s="202" t="n">
        <v>2</v>
      </c>
      <c r="X2639" s="202" t="inlineStr">
        <is>
          <t>MEDIUM (52%)</t>
        </is>
      </c>
      <c r="Y2639" s="202" t="inlineStr">
        <is>
          <t>YES</t>
        </is>
      </c>
      <c r="Z2639" s="202" t="inlineStr">
        <is>
          <t>PATCH_AVAILABLE</t>
        </is>
      </c>
      <c r="AA2639" s="202" t="inlineStr">
        <is>
          <t>https://osv.dev/vulnerability/GHSA-m4hf-j54p-p353</t>
        </is>
      </c>
      <c r="AB2639" s="202" t="inlineStr">
        <is>
          <t>NONE</t>
        </is>
      </c>
      <c r="AC2639" s="202" t="n">
        <v>0</v>
      </c>
      <c r="AD2639" s="202" t="inlineStr"/>
    </row>
    <row r="2640">
      <c r="A2640" s="202" t="inlineStr">
        <is>
          <t>HUNTR_AI_CVE</t>
        </is>
      </c>
      <c r="B2640" s="202" t="inlineStr">
        <is>
          <t>CVE-2021-41196</t>
        </is>
      </c>
      <c r="C2640" s="202" t="inlineStr">
        <is>
          <t>AI/ML Vulnerability: tensorflow (PyPI): Crash in `max_pool3d` when size argument is 0 or negative | Crash in `max_pool3d` when size argument is 0 or negative</t>
        </is>
      </c>
      <c r="D2640" s="202" t="n">
        <v>5</v>
      </c>
      <c r="E2640" s="202" t="inlineStr">
        <is>
          <t>LOW</t>
        </is>
      </c>
      <c r="F2640" s="202" t="n">
        <v>4</v>
      </c>
      <c r="G2640" s="202" t="n">
        <v>4</v>
      </c>
      <c r="H2640" s="202" t="inlineStr">
        <is>
          <t>MEDIUM</t>
        </is>
      </c>
      <c r="I2640" s="202" t="n">
        <v>21</v>
      </c>
      <c r="J2640" s="202" t="inlineStr">
        <is>
          <t>NO</t>
        </is>
      </c>
      <c r="K2640" s="202" t="inlineStr">
        <is>
          <t>https://osv.dev/vulnerability/GHSA-m539-j985-hcr8</t>
        </is>
      </c>
      <c r="L2640" s="202" t="inlineStr">
        <is>
          <t>2026-02-04</t>
        </is>
      </c>
      <c r="M2640" s="202" t="inlineStr">
        <is>
          <t>UPDATE_PACKAGE</t>
        </is>
      </c>
      <c r="N2640" s="202" t="inlineStr"/>
      <c r="O2640" s="202" t="inlineStr">
        <is>
          <t>Update AI/ML library to patched version | Review model pipeline inputs/outputs</t>
        </is>
      </c>
      <c r="P2640" s="202" t="inlineStr">
        <is>
          <t>AI/ML Framework — see Huntr advisory</t>
        </is>
      </c>
      <c r="Q2640" s="202" t="inlineStr">
        <is>
          <t>P3</t>
        </is>
      </c>
      <c r="R2640" s="202" t="inlineStr">
        <is>
          <t>🔍 Investigate and apply appropriate controls</t>
        </is>
      </c>
      <c r="S2640" s="202" t="inlineStr">
        <is>
          <t>Huntr AI/ML security disclosure</t>
        </is>
      </c>
      <c r="T2640" s="202" t="n">
        <v>0</v>
      </c>
      <c r="U2640" s="202" t="n">
        <v>0</v>
      </c>
      <c r="V2640" s="202" t="inlineStr">
        <is>
          <t>T1195:Supply Chain Compromise</t>
        </is>
      </c>
      <c r="W2640" s="202" t="n">
        <v>2</v>
      </c>
      <c r="X2640" s="202" t="inlineStr">
        <is>
          <t>MEDIUM (52%)</t>
        </is>
      </c>
      <c r="Y2640" s="202" t="inlineStr">
        <is>
          <t>YES</t>
        </is>
      </c>
      <c r="Z2640" s="202" t="inlineStr">
        <is>
          <t>PATCH_AVAILABLE</t>
        </is>
      </c>
      <c r="AA2640" s="202" t="inlineStr">
        <is>
          <t>https://osv.dev/vulnerability/GHSA-m539-j985-hcr8</t>
        </is>
      </c>
      <c r="AB2640" s="202" t="inlineStr">
        <is>
          <t>NONE</t>
        </is>
      </c>
      <c r="AC2640" s="202" t="n">
        <v>0</v>
      </c>
      <c r="AD2640" s="202" t="inlineStr"/>
    </row>
    <row r="2641">
      <c r="A2641" s="202" t="inlineStr">
        <is>
          <t>HUNTR_AI_CVE</t>
        </is>
      </c>
      <c r="B2641" s="202" t="inlineStr">
        <is>
          <t>CVE-2020-26270</t>
        </is>
      </c>
      <c r="C2641" s="202" t="inlineStr">
        <is>
          <t>AI/ML Vulnerability: tensorflow (PyPI): CHECK-fail in LSTM with zero-length input in TensorFlow | CHECK-fail in LSTM with zero-length input in TensorFlow</t>
        </is>
      </c>
      <c r="D2641" s="202" t="n">
        <v>5</v>
      </c>
      <c r="E2641" s="202" t="inlineStr">
        <is>
          <t>LOW</t>
        </is>
      </c>
      <c r="F2641" s="202" t="n">
        <v>4</v>
      </c>
      <c r="G2641" s="202" t="n">
        <v>4</v>
      </c>
      <c r="H2641" s="202" t="inlineStr">
        <is>
          <t>MEDIUM</t>
        </is>
      </c>
      <c r="I2641" s="202" t="n">
        <v>21</v>
      </c>
      <c r="J2641" s="202" t="inlineStr">
        <is>
          <t>NO</t>
        </is>
      </c>
      <c r="K2641" s="202" t="inlineStr">
        <is>
          <t>https://osv.dev/vulnerability/GHSA-m648-33qf-v3gp</t>
        </is>
      </c>
      <c r="L2641" s="202" t="inlineStr">
        <is>
          <t>2026-02-04</t>
        </is>
      </c>
      <c r="M2641" s="202" t="inlineStr">
        <is>
          <t>UPDATE_PACKAGE</t>
        </is>
      </c>
      <c r="N2641" s="202" t="inlineStr"/>
      <c r="O2641" s="202" t="inlineStr">
        <is>
          <t>Update AI/ML library to patched version | Review model pipeline inputs/outputs</t>
        </is>
      </c>
      <c r="P2641" s="202" t="inlineStr">
        <is>
          <t>AI/ML Framework — see Huntr advisory</t>
        </is>
      </c>
      <c r="Q2641" s="202" t="inlineStr">
        <is>
          <t>P3</t>
        </is>
      </c>
      <c r="R2641" s="202" t="inlineStr">
        <is>
          <t>🔍 Investigate and apply appropriate controls</t>
        </is>
      </c>
      <c r="S2641" s="202" t="inlineStr">
        <is>
          <t>Huntr AI/ML security disclosure</t>
        </is>
      </c>
      <c r="T2641" s="202" t="n">
        <v>0</v>
      </c>
      <c r="U2641" s="202" t="n">
        <v>0</v>
      </c>
      <c r="V2641" s="202" t="inlineStr">
        <is>
          <t>T1195:Supply Chain Compromise</t>
        </is>
      </c>
      <c r="W2641" s="202" t="n">
        <v>2</v>
      </c>
      <c r="X2641" s="202" t="inlineStr">
        <is>
          <t>MEDIUM (52%)</t>
        </is>
      </c>
      <c r="Y2641" s="202" t="inlineStr">
        <is>
          <t>YES</t>
        </is>
      </c>
      <c r="Z2641" s="202" t="inlineStr">
        <is>
          <t>PATCH_AVAILABLE</t>
        </is>
      </c>
      <c r="AA2641" s="202" t="inlineStr">
        <is>
          <t>https://osv.dev/vulnerability/GHSA-m648-33qf-v3gp</t>
        </is>
      </c>
      <c r="AB2641" s="202" t="inlineStr">
        <is>
          <t>NONE</t>
        </is>
      </c>
      <c r="AC2641" s="202" t="n">
        <v>0</v>
      </c>
      <c r="AD2641" s="202" t="inlineStr"/>
    </row>
    <row r="2642">
      <c r="A2642" s="202" t="inlineStr">
        <is>
          <t>HUNTR_AI_CVE</t>
        </is>
      </c>
      <c r="B2642" s="202" t="inlineStr">
        <is>
          <t>CVE-2022-36018</t>
        </is>
      </c>
      <c r="C2642" s="202" t="inlineStr">
        <is>
          <t>AI/ML Vulnerability: tensorflow (PyPI): TensorFlow vulnerable to `CHECK` fail in `RaggedTensorToVariant` | TensorFlow vulnerable to `CHECK` fail in `RaggedTensorToVariant`</t>
        </is>
      </c>
      <c r="D2642" s="202" t="n">
        <v>5</v>
      </c>
      <c r="E2642" s="202" t="inlineStr">
        <is>
          <t>LOW</t>
        </is>
      </c>
      <c r="F2642" s="202" t="n">
        <v>4</v>
      </c>
      <c r="G2642" s="202" t="n">
        <v>4</v>
      </c>
      <c r="H2642" s="202" t="inlineStr">
        <is>
          <t>MEDIUM</t>
        </is>
      </c>
      <c r="I2642" s="202" t="n">
        <v>21</v>
      </c>
      <c r="J2642" s="202" t="inlineStr">
        <is>
          <t>NO</t>
        </is>
      </c>
      <c r="K2642" s="202" t="inlineStr">
        <is>
          <t>https://osv.dev/vulnerability/GHSA-m6cv-4fmf-66xf</t>
        </is>
      </c>
      <c r="L2642" s="202" t="inlineStr">
        <is>
          <t>2023-12-06</t>
        </is>
      </c>
      <c r="M2642" s="202" t="inlineStr">
        <is>
          <t>UPDATE_PACKAGE</t>
        </is>
      </c>
      <c r="N2642" s="202" t="inlineStr"/>
      <c r="O2642" s="202" t="inlineStr">
        <is>
          <t>Update AI/ML library to patched version | Review model pipeline inputs/outputs</t>
        </is>
      </c>
      <c r="P2642" s="202" t="inlineStr">
        <is>
          <t>AI/ML Framework — see Huntr advisory</t>
        </is>
      </c>
      <c r="Q2642" s="202" t="inlineStr">
        <is>
          <t>P3</t>
        </is>
      </c>
      <c r="R2642" s="202" t="inlineStr">
        <is>
          <t>🔍 Investigate and apply appropriate controls</t>
        </is>
      </c>
      <c r="S2642" s="202" t="inlineStr">
        <is>
          <t>Huntr AI/ML security disclosure</t>
        </is>
      </c>
      <c r="T2642" s="202" t="n">
        <v>0</v>
      </c>
      <c r="U2642" s="202" t="n">
        <v>0</v>
      </c>
      <c r="V2642" s="202" t="inlineStr">
        <is>
          <t>T1195:Supply Chain Compromise</t>
        </is>
      </c>
      <c r="W2642" s="202" t="n">
        <v>2</v>
      </c>
      <c r="X2642" s="202" t="inlineStr">
        <is>
          <t>MEDIUM (52%)</t>
        </is>
      </c>
      <c r="Y2642" s="202" t="inlineStr">
        <is>
          <t>YES</t>
        </is>
      </c>
      <c r="Z2642" s="202" t="inlineStr">
        <is>
          <t>PATCH_AVAILABLE</t>
        </is>
      </c>
      <c r="AA2642" s="202" t="inlineStr">
        <is>
          <t>https://osv.dev/vulnerability/GHSA-m6cv-4fmf-66xf</t>
        </is>
      </c>
      <c r="AB2642" s="202" t="inlineStr">
        <is>
          <t>NONE</t>
        </is>
      </c>
      <c r="AC2642" s="202" t="n">
        <v>0</v>
      </c>
      <c r="AD2642" s="202" t="inlineStr"/>
    </row>
    <row r="2643">
      <c r="A2643" s="202" t="inlineStr">
        <is>
          <t>HUNTR_AI_CVE</t>
        </is>
      </c>
      <c r="B2643" s="202" t="inlineStr">
        <is>
          <t>CVE-2022-35983</t>
        </is>
      </c>
      <c r="C2643" s="202" t="inlineStr">
        <is>
          <t>AI/ML Vulnerability: tensorflow (PyPI): TensorFlow vulnerable to `CHECK` fail in `Save` and `SaveSlices` | TensorFlow vulnerable to `CHECK` fail in `Save` and `SaveSlices`</t>
        </is>
      </c>
      <c r="D2643" s="202" t="n">
        <v>5</v>
      </c>
      <c r="E2643" s="202" t="inlineStr">
        <is>
          <t>LOW</t>
        </is>
      </c>
      <c r="F2643" s="202" t="n">
        <v>4</v>
      </c>
      <c r="G2643" s="202" t="n">
        <v>4</v>
      </c>
      <c r="H2643" s="202" t="inlineStr">
        <is>
          <t>MEDIUM</t>
        </is>
      </c>
      <c r="I2643" s="202" t="n">
        <v>21</v>
      </c>
      <c r="J2643" s="202" t="inlineStr">
        <is>
          <t>NO</t>
        </is>
      </c>
      <c r="K2643" s="202" t="inlineStr">
        <is>
          <t>https://osv.dev/vulnerability/GHSA-m6vp-8q9j-whx4</t>
        </is>
      </c>
      <c r="L2643" s="202" t="inlineStr">
        <is>
          <t>2023-12-06</t>
        </is>
      </c>
      <c r="M2643" s="202" t="inlineStr">
        <is>
          <t>UPDATE_PACKAGE</t>
        </is>
      </c>
      <c r="N2643" s="202" t="inlineStr"/>
      <c r="O2643" s="202" t="inlineStr">
        <is>
          <t>Update AI/ML library to patched version | Review model pipeline inputs/outputs</t>
        </is>
      </c>
      <c r="P2643" s="202" t="inlineStr">
        <is>
          <t>AI/ML Framework — see Huntr advisory</t>
        </is>
      </c>
      <c r="Q2643" s="202" t="inlineStr">
        <is>
          <t>P3</t>
        </is>
      </c>
      <c r="R2643" s="202" t="inlineStr">
        <is>
          <t>🔍 Investigate and apply appropriate controls</t>
        </is>
      </c>
      <c r="S2643" s="202" t="inlineStr">
        <is>
          <t>Huntr AI/ML security disclosure</t>
        </is>
      </c>
      <c r="T2643" s="202" t="n">
        <v>0</v>
      </c>
      <c r="U2643" s="202" t="n">
        <v>0</v>
      </c>
      <c r="V2643" s="202" t="inlineStr">
        <is>
          <t>T1195:Supply Chain Compromise</t>
        </is>
      </c>
      <c r="W2643" s="202" t="n">
        <v>2</v>
      </c>
      <c r="X2643" s="202" t="inlineStr">
        <is>
          <t>MEDIUM (52%)</t>
        </is>
      </c>
      <c r="Y2643" s="202" t="inlineStr">
        <is>
          <t>YES</t>
        </is>
      </c>
      <c r="Z2643" s="202" t="inlineStr">
        <is>
          <t>PATCH_AVAILABLE</t>
        </is>
      </c>
      <c r="AA2643" s="202" t="inlineStr">
        <is>
          <t>https://osv.dev/vulnerability/GHSA-m6vp-8q9j-whx4</t>
        </is>
      </c>
      <c r="AB2643" s="202" t="inlineStr">
        <is>
          <t>NONE</t>
        </is>
      </c>
      <c r="AC2643" s="202" t="n">
        <v>0</v>
      </c>
      <c r="AD2643" s="202" t="inlineStr"/>
    </row>
    <row r="2644">
      <c r="A2644" s="202" t="inlineStr">
        <is>
          <t>HUNTR_AI_CVE</t>
        </is>
      </c>
      <c r="B2644" s="202" t="inlineStr">
        <is>
          <t>CVE-2021-37652</t>
        </is>
      </c>
      <c r="C2644" s="202" t="inlineStr">
        <is>
          <t>AI/ML Vulnerability: tensorflow (PyPI): Use after free in boosted trees creation | Use after free in boosted trees creation</t>
        </is>
      </c>
      <c r="D2644" s="202" t="n">
        <v>5</v>
      </c>
      <c r="E2644" s="202" t="inlineStr">
        <is>
          <t>LOW</t>
        </is>
      </c>
      <c r="F2644" s="202" t="n">
        <v>4</v>
      </c>
      <c r="G2644" s="202" t="n">
        <v>4</v>
      </c>
      <c r="H2644" s="202" t="inlineStr">
        <is>
          <t>MEDIUM</t>
        </is>
      </c>
      <c r="I2644" s="202" t="n">
        <v>21</v>
      </c>
      <c r="J2644" s="202" t="inlineStr">
        <is>
          <t>NO</t>
        </is>
      </c>
      <c r="K2644" s="202" t="inlineStr">
        <is>
          <t>https://osv.dev/vulnerability/GHSA-m7fm-4jfh-jrg6</t>
        </is>
      </c>
      <c r="L2644" s="202" t="inlineStr">
        <is>
          <t>2026-02-04</t>
        </is>
      </c>
      <c r="M2644" s="202" t="inlineStr">
        <is>
          <t>UPDATE_PACKAGE</t>
        </is>
      </c>
      <c r="N2644" s="202" t="inlineStr"/>
      <c r="O2644" s="202" t="inlineStr">
        <is>
          <t>Update AI/ML library to patched version | Review model pipeline inputs/outputs</t>
        </is>
      </c>
      <c r="P2644" s="202" t="inlineStr">
        <is>
          <t>AI/ML Framework — see Huntr advisory</t>
        </is>
      </c>
      <c r="Q2644" s="202" t="inlineStr">
        <is>
          <t>P3</t>
        </is>
      </c>
      <c r="R2644" s="202" t="inlineStr">
        <is>
          <t>🔍 Investigate and apply appropriate controls</t>
        </is>
      </c>
      <c r="S2644" s="202" t="inlineStr">
        <is>
          <t>Huntr AI/ML security disclosure</t>
        </is>
      </c>
      <c r="T2644" s="202" t="n">
        <v>0</v>
      </c>
      <c r="U2644" s="202" t="n">
        <v>0</v>
      </c>
      <c r="V2644" s="202" t="inlineStr">
        <is>
          <t>T1195:Supply Chain Compromise</t>
        </is>
      </c>
      <c r="W2644" s="202" t="n">
        <v>2</v>
      </c>
      <c r="X2644" s="202" t="inlineStr">
        <is>
          <t>MEDIUM (52%)</t>
        </is>
      </c>
      <c r="Y2644" s="202" t="inlineStr">
        <is>
          <t>YES</t>
        </is>
      </c>
      <c r="Z2644" s="202" t="inlineStr">
        <is>
          <t>PATCH_AVAILABLE</t>
        </is>
      </c>
      <c r="AA2644" s="202" t="inlineStr">
        <is>
          <t>https://osv.dev/vulnerability/GHSA-m7fm-4jfh-jrg6</t>
        </is>
      </c>
      <c r="AB2644" s="202" t="inlineStr">
        <is>
          <t>NONE</t>
        </is>
      </c>
      <c r="AC2644" s="202" t="n">
        <v>0</v>
      </c>
      <c r="AD2644" s="202" t="inlineStr"/>
    </row>
    <row r="2645">
      <c r="A2645" s="202" t="inlineStr">
        <is>
          <t>HUNTR_AI_CVE</t>
        </is>
      </c>
      <c r="B2645" s="202" t="inlineStr">
        <is>
          <t>CVE-2019-9635</t>
        </is>
      </c>
      <c r="C2645" s="202" t="inlineStr">
        <is>
          <t>AI/ML Vulnerability: tensorflow (PyPI): NULL Pointer Dereference in Google TensorFlow | NULL Pointer Dereference in Google TensorFlow</t>
        </is>
      </c>
      <c r="D2645" s="202" t="n">
        <v>5</v>
      </c>
      <c r="E2645" s="202" t="inlineStr">
        <is>
          <t>LOW</t>
        </is>
      </c>
      <c r="F2645" s="202" t="n">
        <v>4</v>
      </c>
      <c r="G2645" s="202" t="n">
        <v>4</v>
      </c>
      <c r="H2645" s="202" t="inlineStr">
        <is>
          <t>MEDIUM</t>
        </is>
      </c>
      <c r="I2645" s="202" t="n">
        <v>21</v>
      </c>
      <c r="J2645" s="202" t="inlineStr">
        <is>
          <t>NO</t>
        </is>
      </c>
      <c r="K2645" s="202" t="inlineStr">
        <is>
          <t>https://osv.dev/vulnerability/GHSA-mfg7-x5m7-6p8w</t>
        </is>
      </c>
      <c r="L2645" s="202" t="inlineStr">
        <is>
          <t>2024-10-28</t>
        </is>
      </c>
      <c r="M2645" s="202" t="inlineStr">
        <is>
          <t>UPDATE_PACKAGE</t>
        </is>
      </c>
      <c r="N2645" s="202" t="inlineStr"/>
      <c r="O2645" s="202" t="inlineStr">
        <is>
          <t>Update AI/ML library to patched version | Review model pipeline inputs/outputs</t>
        </is>
      </c>
      <c r="P2645" s="202" t="inlineStr">
        <is>
          <t>AI/ML Framework — see Huntr advisory</t>
        </is>
      </c>
      <c r="Q2645" s="202" t="inlineStr">
        <is>
          <t>P3</t>
        </is>
      </c>
      <c r="R2645" s="202" t="inlineStr">
        <is>
          <t>🔍 Investigate and apply appropriate controls</t>
        </is>
      </c>
      <c r="S2645" s="202" t="inlineStr">
        <is>
          <t>Huntr AI/ML security disclosure</t>
        </is>
      </c>
      <c r="T2645" s="202" t="n">
        <v>0</v>
      </c>
      <c r="U2645" s="202" t="n">
        <v>0</v>
      </c>
      <c r="V2645" s="202" t="inlineStr">
        <is>
          <t>T1195:Supply Chain Compromise</t>
        </is>
      </c>
      <c r="W2645" s="202" t="n">
        <v>2</v>
      </c>
      <c r="X2645" s="202" t="inlineStr">
        <is>
          <t>MEDIUM (52%)</t>
        </is>
      </c>
      <c r="Y2645" s="202" t="inlineStr">
        <is>
          <t>YES</t>
        </is>
      </c>
      <c r="Z2645" s="202" t="inlineStr">
        <is>
          <t>PATCH_AVAILABLE</t>
        </is>
      </c>
      <c r="AA2645" s="202" t="inlineStr">
        <is>
          <t>https://osv.dev/vulnerability/GHSA-mfg7-x5m7-6p8w</t>
        </is>
      </c>
      <c r="AB2645" s="202" t="inlineStr">
        <is>
          <t>NONE</t>
        </is>
      </c>
      <c r="AC2645" s="202" t="n">
        <v>0</v>
      </c>
      <c r="AD2645" s="202" t="inlineStr"/>
    </row>
    <row r="2646">
      <c r="A2646" s="202" t="inlineStr">
        <is>
          <t>HUNTR_AI_CVE</t>
        </is>
      </c>
      <c r="B2646" s="202" t="inlineStr">
        <is>
          <t>CVE-2022-29198</t>
        </is>
      </c>
      <c r="C2646" s="202" t="inlineStr">
        <is>
          <t>AI/ML Vulnerability: tensorflow (PyPI): Missing validation causes denial of service via `SparseTensorToCSRSparseMatrix` | Missing validation causes denial of service via `SparseTensorToCSRSparseMatrix`</t>
        </is>
      </c>
      <c r="D2646" s="202" t="n">
        <v>5</v>
      </c>
      <c r="E2646" s="202" t="inlineStr">
        <is>
          <t>LOW</t>
        </is>
      </c>
      <c r="F2646" s="202" t="n">
        <v>4</v>
      </c>
      <c r="G2646" s="202" t="n">
        <v>4</v>
      </c>
      <c r="H2646" s="202" t="inlineStr">
        <is>
          <t>MEDIUM</t>
        </is>
      </c>
      <c r="I2646" s="202" t="n">
        <v>21</v>
      </c>
      <c r="J2646" s="202" t="inlineStr">
        <is>
          <t>NO</t>
        </is>
      </c>
      <c r="K2646" s="202" t="inlineStr">
        <is>
          <t>https://osv.dev/vulnerability/GHSA-mg66-qvc5-rm93</t>
        </is>
      </c>
      <c r="L2646" s="202" t="inlineStr">
        <is>
          <t>2023-12-06</t>
        </is>
      </c>
      <c r="M2646" s="202" t="inlineStr">
        <is>
          <t>UPDATE_PACKAGE</t>
        </is>
      </c>
      <c r="N2646" s="202" t="inlineStr"/>
      <c r="O2646" s="202" t="inlineStr">
        <is>
          <t>Update AI/ML library to patched version | Review model pipeline inputs/outputs</t>
        </is>
      </c>
      <c r="P2646" s="202" t="inlineStr">
        <is>
          <t>AI/ML Framework — see Huntr advisory</t>
        </is>
      </c>
      <c r="Q2646" s="202" t="inlineStr">
        <is>
          <t>P3</t>
        </is>
      </c>
      <c r="R2646" s="202" t="inlineStr">
        <is>
          <t>🔍 Investigate and apply appropriate controls</t>
        </is>
      </c>
      <c r="S2646" s="202" t="inlineStr">
        <is>
          <t>Huntr AI/ML security disclosure</t>
        </is>
      </c>
      <c r="T2646" s="202" t="n">
        <v>0</v>
      </c>
      <c r="U2646" s="202" t="n">
        <v>0</v>
      </c>
      <c r="V2646" s="202" t="inlineStr">
        <is>
          <t>T1195:Supply Chain Compromise</t>
        </is>
      </c>
      <c r="W2646" s="202" t="n">
        <v>2</v>
      </c>
      <c r="X2646" s="202" t="inlineStr">
        <is>
          <t>MEDIUM (52%)</t>
        </is>
      </c>
      <c r="Y2646" s="202" t="inlineStr">
        <is>
          <t>YES</t>
        </is>
      </c>
      <c r="Z2646" s="202" t="inlineStr">
        <is>
          <t>PATCH_AVAILABLE</t>
        </is>
      </c>
      <c r="AA2646" s="202" t="inlineStr">
        <is>
          <t>https://osv.dev/vulnerability/GHSA-mg66-qvc5-rm93</t>
        </is>
      </c>
      <c r="AB2646" s="202" t="inlineStr">
        <is>
          <t>NONE</t>
        </is>
      </c>
      <c r="AC2646" s="202" t="n">
        <v>0</v>
      </c>
      <c r="AD2646" s="202" t="inlineStr"/>
    </row>
    <row r="2647">
      <c r="A2647" s="202" t="inlineStr">
        <is>
          <t>HUNTR_AI_CVE</t>
        </is>
      </c>
      <c r="B2647" s="202" t="inlineStr">
        <is>
          <t>CVE-2022-35941</t>
        </is>
      </c>
      <c r="C2647" s="202" t="inlineStr">
        <is>
          <t>AI/ML Vulnerability: tensorflow (PyPI): TensorFlow vulnerable to `CHECK` failure in `AvgPoolOp` | TensorFlow vulnerable to `CHECK` failure in `AvgPoolOp`</t>
        </is>
      </c>
      <c r="D2647" s="202" t="n">
        <v>5</v>
      </c>
      <c r="E2647" s="202" t="inlineStr">
        <is>
          <t>LOW</t>
        </is>
      </c>
      <c r="F2647" s="202" t="n">
        <v>4</v>
      </c>
      <c r="G2647" s="202" t="n">
        <v>4</v>
      </c>
      <c r="H2647" s="202" t="inlineStr">
        <is>
          <t>MEDIUM</t>
        </is>
      </c>
      <c r="I2647" s="202" t="n">
        <v>21</v>
      </c>
      <c r="J2647" s="202" t="inlineStr">
        <is>
          <t>NO</t>
        </is>
      </c>
      <c r="K2647" s="202" t="inlineStr">
        <is>
          <t>https://osv.dev/vulnerability/GHSA-mgmh-g2v6-mqw5</t>
        </is>
      </c>
      <c r="L2647" s="202" t="inlineStr">
        <is>
          <t>2023-12-06</t>
        </is>
      </c>
      <c r="M2647" s="202" t="inlineStr">
        <is>
          <t>UPDATE_PACKAGE</t>
        </is>
      </c>
      <c r="N2647" s="202" t="inlineStr"/>
      <c r="O2647" s="202" t="inlineStr">
        <is>
          <t>Update AI/ML library to patched version | Review model pipeline inputs/outputs</t>
        </is>
      </c>
      <c r="P2647" s="202" t="inlineStr">
        <is>
          <t>AI/ML Framework — see Huntr advisory</t>
        </is>
      </c>
      <c r="Q2647" s="202" t="inlineStr">
        <is>
          <t>P3</t>
        </is>
      </c>
      <c r="R2647" s="202" t="inlineStr">
        <is>
          <t>🔍 Investigate and apply appropriate controls</t>
        </is>
      </c>
      <c r="S2647" s="202" t="inlineStr">
        <is>
          <t>Huntr AI/ML security disclosure</t>
        </is>
      </c>
      <c r="T2647" s="202" t="n">
        <v>0</v>
      </c>
      <c r="U2647" s="202" t="n">
        <v>0</v>
      </c>
      <c r="V2647" s="202" t="inlineStr">
        <is>
          <t>T1195:Supply Chain Compromise</t>
        </is>
      </c>
      <c r="W2647" s="202" t="n">
        <v>2</v>
      </c>
      <c r="X2647" s="202" t="inlineStr">
        <is>
          <t>MEDIUM (52%)</t>
        </is>
      </c>
      <c r="Y2647" s="202" t="inlineStr">
        <is>
          <t>YES</t>
        </is>
      </c>
      <c r="Z2647" s="202" t="inlineStr">
        <is>
          <t>PATCH_AVAILABLE</t>
        </is>
      </c>
      <c r="AA2647" s="202" t="inlineStr">
        <is>
          <t>https://osv.dev/vulnerability/GHSA-mgmh-g2v6-mqw5</t>
        </is>
      </c>
      <c r="AB2647" s="202" t="inlineStr">
        <is>
          <t>NONE</t>
        </is>
      </c>
      <c r="AC2647" s="202" t="n">
        <v>0</v>
      </c>
      <c r="AD2647" s="202" t="inlineStr"/>
    </row>
    <row r="2648">
      <c r="A2648" s="202" t="inlineStr">
        <is>
          <t>HUNTR_AI_CVE</t>
        </is>
      </c>
      <c r="B2648" s="202" t="inlineStr">
        <is>
          <t>CVE-2022-36002</t>
        </is>
      </c>
      <c r="C2648" s="202" t="inlineStr">
        <is>
          <t>AI/ML Vulnerability: tensorflow (PyPI): TensorFlow vulnerable to `CHECK` fail in `Unbatch` | TensorFlow vulnerable to `CHECK` fail in `Unbatch`</t>
        </is>
      </c>
      <c r="D2648" s="202" t="n">
        <v>5</v>
      </c>
      <c r="E2648" s="202" t="inlineStr">
        <is>
          <t>LOW</t>
        </is>
      </c>
      <c r="F2648" s="202" t="n">
        <v>4</v>
      </c>
      <c r="G2648" s="202" t="n">
        <v>4</v>
      </c>
      <c r="H2648" s="202" t="inlineStr">
        <is>
          <t>MEDIUM</t>
        </is>
      </c>
      <c r="I2648" s="202" t="n">
        <v>21</v>
      </c>
      <c r="J2648" s="202" t="inlineStr">
        <is>
          <t>NO</t>
        </is>
      </c>
      <c r="K2648" s="202" t="inlineStr">
        <is>
          <t>https://osv.dev/vulnerability/GHSA-mh3m-62v7-68xg</t>
        </is>
      </c>
      <c r="L2648" s="202" t="inlineStr">
        <is>
          <t>2023-12-06</t>
        </is>
      </c>
      <c r="M2648" s="202" t="inlineStr">
        <is>
          <t>UPDATE_PACKAGE</t>
        </is>
      </c>
      <c r="N2648" s="202" t="inlineStr"/>
      <c r="O2648" s="202" t="inlineStr">
        <is>
          <t>Update AI/ML library to patched version | Review model pipeline inputs/outputs</t>
        </is>
      </c>
      <c r="P2648" s="202" t="inlineStr">
        <is>
          <t>AI/ML Framework — see Huntr advisory</t>
        </is>
      </c>
      <c r="Q2648" s="202" t="inlineStr">
        <is>
          <t>P3</t>
        </is>
      </c>
      <c r="R2648" s="202" t="inlineStr">
        <is>
          <t>🔍 Investigate and apply appropriate controls</t>
        </is>
      </c>
      <c r="S2648" s="202" t="inlineStr">
        <is>
          <t>Huntr AI/ML security disclosure</t>
        </is>
      </c>
      <c r="T2648" s="202" t="n">
        <v>0</v>
      </c>
      <c r="U2648" s="202" t="n">
        <v>0</v>
      </c>
      <c r="V2648" s="202" t="inlineStr">
        <is>
          <t>T1195:Supply Chain Compromise</t>
        </is>
      </c>
      <c r="W2648" s="202" t="n">
        <v>2</v>
      </c>
      <c r="X2648" s="202" t="inlineStr">
        <is>
          <t>MEDIUM (52%)</t>
        </is>
      </c>
      <c r="Y2648" s="202" t="inlineStr">
        <is>
          <t>YES</t>
        </is>
      </c>
      <c r="Z2648" s="202" t="inlineStr">
        <is>
          <t>PATCH_AVAILABLE</t>
        </is>
      </c>
      <c r="AA2648" s="202" t="inlineStr">
        <is>
          <t>https://osv.dev/vulnerability/GHSA-mh3m-62v7-68xg</t>
        </is>
      </c>
      <c r="AB2648" s="202" t="inlineStr">
        <is>
          <t>NONE</t>
        </is>
      </c>
      <c r="AC2648" s="202" t="n">
        <v>0</v>
      </c>
      <c r="AD2648" s="202" t="inlineStr"/>
    </row>
    <row r="2649">
      <c r="A2649" s="202" t="inlineStr">
        <is>
          <t>HUNTR_AI_CVE</t>
        </is>
      </c>
      <c r="B2649" s="202" t="inlineStr">
        <is>
          <t>CVE-2021-37686</t>
        </is>
      </c>
      <c r="C2649" s="202" t="inlineStr">
        <is>
          <t>AI/ML Vulnerability: tensorflow (PyPI): Infinite loop in TFLite | Infinite loop in TFLite</t>
        </is>
      </c>
      <c r="D2649" s="202" t="n">
        <v>5</v>
      </c>
      <c r="E2649" s="202" t="inlineStr">
        <is>
          <t>LOW</t>
        </is>
      </c>
      <c r="F2649" s="202" t="n">
        <v>4</v>
      </c>
      <c r="G2649" s="202" t="n">
        <v>4</v>
      </c>
      <c r="H2649" s="202" t="inlineStr">
        <is>
          <t>MEDIUM</t>
        </is>
      </c>
      <c r="I2649" s="202" t="n">
        <v>21</v>
      </c>
      <c r="J2649" s="202" t="inlineStr">
        <is>
          <t>NO</t>
        </is>
      </c>
      <c r="K2649" s="202" t="inlineStr">
        <is>
          <t>https://osv.dev/vulnerability/GHSA-mhhc-q96p-mfm9</t>
        </is>
      </c>
      <c r="L2649" s="202" t="inlineStr">
        <is>
          <t>2026-02-04</t>
        </is>
      </c>
      <c r="M2649" s="202" t="inlineStr">
        <is>
          <t>UPDATE_PACKAGE</t>
        </is>
      </c>
      <c r="N2649" s="202" t="inlineStr"/>
      <c r="O2649" s="202" t="inlineStr">
        <is>
          <t>Update AI/ML library to patched version | Review model pipeline inputs/outputs</t>
        </is>
      </c>
      <c r="P2649" s="202" t="inlineStr">
        <is>
          <t>AI/ML Framework — see Huntr advisory</t>
        </is>
      </c>
      <c r="Q2649" s="202" t="inlineStr">
        <is>
          <t>P3</t>
        </is>
      </c>
      <c r="R2649" s="202" t="inlineStr">
        <is>
          <t>🔍 Investigate and apply appropriate controls</t>
        </is>
      </c>
      <c r="S2649" s="202" t="inlineStr">
        <is>
          <t>Huntr AI/ML security disclosure</t>
        </is>
      </c>
      <c r="T2649" s="202" t="n">
        <v>0</v>
      </c>
      <c r="U2649" s="202" t="n">
        <v>0</v>
      </c>
      <c r="V2649" s="202" t="inlineStr">
        <is>
          <t>T1195:Supply Chain Compromise</t>
        </is>
      </c>
      <c r="W2649" s="202" t="n">
        <v>2</v>
      </c>
      <c r="X2649" s="202" t="inlineStr">
        <is>
          <t>MEDIUM (52%)</t>
        </is>
      </c>
      <c r="Y2649" s="202" t="inlineStr">
        <is>
          <t>YES</t>
        </is>
      </c>
      <c r="Z2649" s="202" t="inlineStr">
        <is>
          <t>PATCH_AVAILABLE</t>
        </is>
      </c>
      <c r="AA2649" s="202" t="inlineStr">
        <is>
          <t>https://osv.dev/vulnerability/GHSA-mhhc-q96p-mfm9</t>
        </is>
      </c>
      <c r="AB2649" s="202" t="inlineStr">
        <is>
          <t>NONE</t>
        </is>
      </c>
      <c r="AC2649" s="202" t="n">
        <v>0</v>
      </c>
      <c r="AD2649" s="202" t="inlineStr"/>
    </row>
    <row r="2650">
      <c r="A2650" s="202" t="inlineStr">
        <is>
          <t>HUNTR_AI_CVE</t>
        </is>
      </c>
      <c r="B2650" s="202" t="inlineStr">
        <is>
          <t>CVE-2021-29617</t>
        </is>
      </c>
      <c r="C2650" s="202" t="inlineStr">
        <is>
          <t>AI/ML Vulnerability: tensorflow (PyPI): Crash in `tf.strings.substr` due to `CHECK`-fail | Crash in `tf.strings.substr` due to `CHECK`-fail</t>
        </is>
      </c>
      <c r="D2650" s="202" t="n">
        <v>5</v>
      </c>
      <c r="E2650" s="202" t="inlineStr">
        <is>
          <t>LOW</t>
        </is>
      </c>
      <c r="F2650" s="202" t="n">
        <v>4</v>
      </c>
      <c r="G2650" s="202" t="n">
        <v>4</v>
      </c>
      <c r="H2650" s="202" t="inlineStr">
        <is>
          <t>MEDIUM</t>
        </is>
      </c>
      <c r="I2650" s="202" t="n">
        <v>21</v>
      </c>
      <c r="J2650" s="202" t="inlineStr">
        <is>
          <t>NO</t>
        </is>
      </c>
      <c r="K2650" s="202" t="inlineStr">
        <is>
          <t>https://osv.dev/vulnerability/GHSA-mmq6-q8r3-48fm</t>
        </is>
      </c>
      <c r="L2650" s="202" t="inlineStr">
        <is>
          <t>2026-02-04</t>
        </is>
      </c>
      <c r="M2650" s="202" t="inlineStr">
        <is>
          <t>UPDATE_PACKAGE</t>
        </is>
      </c>
      <c r="N2650" s="202" t="inlineStr"/>
      <c r="O2650" s="202" t="inlineStr">
        <is>
          <t>Update AI/ML library to patched version | Review model pipeline inputs/outputs</t>
        </is>
      </c>
      <c r="P2650" s="202" t="inlineStr">
        <is>
          <t>AI/ML Framework — see Huntr advisory</t>
        </is>
      </c>
      <c r="Q2650" s="202" t="inlineStr">
        <is>
          <t>P3</t>
        </is>
      </c>
      <c r="R2650" s="202" t="inlineStr">
        <is>
          <t>🔍 Investigate and apply appropriate controls</t>
        </is>
      </c>
      <c r="S2650" s="202" t="inlineStr">
        <is>
          <t>Huntr AI/ML security disclosure</t>
        </is>
      </c>
      <c r="T2650" s="202" t="n">
        <v>0</v>
      </c>
      <c r="U2650" s="202" t="n">
        <v>0</v>
      </c>
      <c r="V2650" s="202" t="inlineStr">
        <is>
          <t>T1195:Supply Chain Compromise</t>
        </is>
      </c>
      <c r="W2650" s="202" t="n">
        <v>2</v>
      </c>
      <c r="X2650" s="202" t="inlineStr">
        <is>
          <t>MEDIUM (52%)</t>
        </is>
      </c>
      <c r="Y2650" s="202" t="inlineStr">
        <is>
          <t>YES</t>
        </is>
      </c>
      <c r="Z2650" s="202" t="inlineStr">
        <is>
          <t>PATCH_AVAILABLE</t>
        </is>
      </c>
      <c r="AA2650" s="202" t="inlineStr">
        <is>
          <t>https://osv.dev/vulnerability/GHSA-mmq6-q8r3-48fm</t>
        </is>
      </c>
      <c r="AB2650" s="202" t="inlineStr">
        <is>
          <t>NONE</t>
        </is>
      </c>
      <c r="AC2650" s="202" t="n">
        <v>0</v>
      </c>
      <c r="AD2650" s="202" t="inlineStr"/>
    </row>
    <row r="2651">
      <c r="A2651" s="202" t="inlineStr">
        <is>
          <t>HUNTR_AI_CVE</t>
        </is>
      </c>
      <c r="B2651" s="202" t="inlineStr">
        <is>
          <t>CVE-2021-29610</t>
        </is>
      </c>
      <c r="C2651" s="202" t="inlineStr">
        <is>
          <t>AI/ML Vulnerability: tensorflow (PyPI): Invalid validation in `QuantizeAndDequantizeV2` | Invalid validation in `QuantizeAndDequantizeV2`</t>
        </is>
      </c>
      <c r="D2651" s="202" t="n">
        <v>5</v>
      </c>
      <c r="E2651" s="202" t="inlineStr">
        <is>
          <t>LOW</t>
        </is>
      </c>
      <c r="F2651" s="202" t="n">
        <v>4</v>
      </c>
      <c r="G2651" s="202" t="n">
        <v>4</v>
      </c>
      <c r="H2651" s="202" t="inlineStr">
        <is>
          <t>MEDIUM</t>
        </is>
      </c>
      <c r="I2651" s="202" t="n">
        <v>21</v>
      </c>
      <c r="J2651" s="202" t="inlineStr">
        <is>
          <t>NO</t>
        </is>
      </c>
      <c r="K2651" s="202" t="inlineStr">
        <is>
          <t>https://osv.dev/vulnerability/GHSA-mq5c-prh3-3f3h</t>
        </is>
      </c>
      <c r="L2651" s="202" t="inlineStr">
        <is>
          <t>2026-02-04</t>
        </is>
      </c>
      <c r="M2651" s="202" t="inlineStr">
        <is>
          <t>UPDATE_PACKAGE</t>
        </is>
      </c>
      <c r="N2651" s="202" t="inlineStr"/>
      <c r="O2651" s="202" t="inlineStr">
        <is>
          <t>Update AI/ML library to patched version | Review model pipeline inputs/outputs</t>
        </is>
      </c>
      <c r="P2651" s="202" t="inlineStr">
        <is>
          <t>AI/ML Framework — see Huntr advisory</t>
        </is>
      </c>
      <c r="Q2651" s="202" t="inlineStr">
        <is>
          <t>P3</t>
        </is>
      </c>
      <c r="R2651" s="202" t="inlineStr">
        <is>
          <t>🔍 Investigate and apply appropriate controls</t>
        </is>
      </c>
      <c r="S2651" s="202" t="inlineStr">
        <is>
          <t>Huntr AI/ML security disclosure</t>
        </is>
      </c>
      <c r="T2651" s="202" t="n">
        <v>0</v>
      </c>
      <c r="U2651" s="202" t="n">
        <v>0</v>
      </c>
      <c r="V2651" s="202" t="inlineStr">
        <is>
          <t>T1195:Supply Chain Compromise</t>
        </is>
      </c>
      <c r="W2651" s="202" t="n">
        <v>2</v>
      </c>
      <c r="X2651" s="202" t="inlineStr">
        <is>
          <t>MEDIUM (52%)</t>
        </is>
      </c>
      <c r="Y2651" s="202" t="inlineStr">
        <is>
          <t>YES</t>
        </is>
      </c>
      <c r="Z2651" s="202" t="inlineStr">
        <is>
          <t>PATCH_AVAILABLE</t>
        </is>
      </c>
      <c r="AA2651" s="202" t="inlineStr">
        <is>
          <t>https://osv.dev/vulnerability/GHSA-mq5c-prh3-3f3h</t>
        </is>
      </c>
      <c r="AB2651" s="202" t="inlineStr">
        <is>
          <t>NONE</t>
        </is>
      </c>
      <c r="AC2651" s="202" t="n">
        <v>0</v>
      </c>
      <c r="AD2651" s="202" t="inlineStr"/>
    </row>
    <row r="2652">
      <c r="A2652" s="202" t="inlineStr">
        <is>
          <t>HUNTR_AI_CVE</t>
        </is>
      </c>
      <c r="B2652" s="202" t="inlineStr">
        <is>
          <t>CVE-2021-29558</t>
        </is>
      </c>
      <c r="C2652" s="202" t="inlineStr">
        <is>
          <t>AI/ML Vulnerability: tensorflow (PyPI): Heap buffer overflow in `SparseSplit` | Heap buffer overflow in `SparseSplit`</t>
        </is>
      </c>
      <c r="D2652" s="202" t="n">
        <v>5</v>
      </c>
      <c r="E2652" s="202" t="inlineStr">
        <is>
          <t>LOW</t>
        </is>
      </c>
      <c r="F2652" s="202" t="n">
        <v>4</v>
      </c>
      <c r="G2652" s="202" t="n">
        <v>4</v>
      </c>
      <c r="H2652" s="202" t="inlineStr">
        <is>
          <t>MEDIUM</t>
        </is>
      </c>
      <c r="I2652" s="202" t="n">
        <v>21</v>
      </c>
      <c r="J2652" s="202" t="inlineStr">
        <is>
          <t>NO</t>
        </is>
      </c>
      <c r="K2652" s="202" t="inlineStr">
        <is>
          <t>https://osv.dev/vulnerability/GHSA-mqh2-9wrp-vx84</t>
        </is>
      </c>
      <c r="L2652" s="202" t="inlineStr">
        <is>
          <t>2026-02-04</t>
        </is>
      </c>
      <c r="M2652" s="202" t="inlineStr">
        <is>
          <t>UPDATE_PACKAGE</t>
        </is>
      </c>
      <c r="N2652" s="202" t="inlineStr"/>
      <c r="O2652" s="202" t="inlineStr">
        <is>
          <t>Update AI/ML library to patched version | Review model pipeline inputs/outputs</t>
        </is>
      </c>
      <c r="P2652" s="202" t="inlineStr">
        <is>
          <t>AI/ML Framework — see Huntr advisory</t>
        </is>
      </c>
      <c r="Q2652" s="202" t="inlineStr">
        <is>
          <t>P3</t>
        </is>
      </c>
      <c r="R2652" s="202" t="inlineStr">
        <is>
          <t>🔍 Investigate and apply appropriate controls</t>
        </is>
      </c>
      <c r="S2652" s="202" t="inlineStr">
        <is>
          <t>Huntr AI/ML security disclosure</t>
        </is>
      </c>
      <c r="T2652" s="202" t="n">
        <v>0</v>
      </c>
      <c r="U2652" s="202" t="n">
        <v>0</v>
      </c>
      <c r="V2652" s="202" t="inlineStr">
        <is>
          <t>T1195:Supply Chain Compromise</t>
        </is>
      </c>
      <c r="W2652" s="202" t="n">
        <v>2</v>
      </c>
      <c r="X2652" s="202" t="inlineStr">
        <is>
          <t>MEDIUM (52%)</t>
        </is>
      </c>
      <c r="Y2652" s="202" t="inlineStr">
        <is>
          <t>YES</t>
        </is>
      </c>
      <c r="Z2652" s="202" t="inlineStr">
        <is>
          <t>PATCH_AVAILABLE</t>
        </is>
      </c>
      <c r="AA2652" s="202" t="inlineStr">
        <is>
          <t>https://osv.dev/vulnerability/GHSA-mqh2-9wrp-vx84</t>
        </is>
      </c>
      <c r="AB2652" s="202" t="inlineStr">
        <is>
          <t>NONE</t>
        </is>
      </c>
      <c r="AC2652" s="202" t="n">
        <v>0</v>
      </c>
      <c r="AD2652" s="202" t="inlineStr"/>
    </row>
    <row r="2653">
      <c r="A2653" s="202" t="inlineStr">
        <is>
          <t>HUNTR_AI_CVE</t>
        </is>
      </c>
      <c r="B2653" s="202" t="inlineStr">
        <is>
          <t>CVE-2022-41908</t>
        </is>
      </c>
      <c r="C2653" s="202" t="inlineStr">
        <is>
          <t>AI/ML Vulnerability: tensorflow (PyPI): `CHECK` fail via inputs in `PyFunc` | `CHECK` fail via inputs in `PyFunc`</t>
        </is>
      </c>
      <c r="D2653" s="202" t="n">
        <v>5</v>
      </c>
      <c r="E2653" s="202" t="inlineStr">
        <is>
          <t>LOW</t>
        </is>
      </c>
      <c r="F2653" s="202" t="n">
        <v>4</v>
      </c>
      <c r="G2653" s="202" t="n">
        <v>4</v>
      </c>
      <c r="H2653" s="202" t="inlineStr">
        <is>
          <t>MEDIUM</t>
        </is>
      </c>
      <c r="I2653" s="202" t="n">
        <v>21</v>
      </c>
      <c r="J2653" s="202" t="inlineStr">
        <is>
          <t>NO</t>
        </is>
      </c>
      <c r="K2653" s="202" t="inlineStr">
        <is>
          <t>https://osv.dev/vulnerability/GHSA-mv77-9g28-cwg3</t>
        </is>
      </c>
      <c r="L2653" s="202" t="inlineStr">
        <is>
          <t>2023-12-06</t>
        </is>
      </c>
      <c r="M2653" s="202" t="inlineStr">
        <is>
          <t>UPDATE_PACKAGE</t>
        </is>
      </c>
      <c r="N2653" s="202" t="inlineStr"/>
      <c r="O2653" s="202" t="inlineStr">
        <is>
          <t>Update AI/ML library to patched version | Review model pipeline inputs/outputs</t>
        </is>
      </c>
      <c r="P2653" s="202" t="inlineStr">
        <is>
          <t>AI/ML Framework — see Huntr advisory</t>
        </is>
      </c>
      <c r="Q2653" s="202" t="inlineStr">
        <is>
          <t>P3</t>
        </is>
      </c>
      <c r="R2653" s="202" t="inlineStr">
        <is>
          <t>🔍 Investigate and apply appropriate controls</t>
        </is>
      </c>
      <c r="S2653" s="202" t="inlineStr">
        <is>
          <t>Huntr AI/ML security disclosure</t>
        </is>
      </c>
      <c r="T2653" s="202" t="n">
        <v>0</v>
      </c>
      <c r="U2653" s="202" t="n">
        <v>0</v>
      </c>
      <c r="V2653" s="202" t="inlineStr">
        <is>
          <t>T1195:Supply Chain Compromise</t>
        </is>
      </c>
      <c r="W2653" s="202" t="n">
        <v>2</v>
      </c>
      <c r="X2653" s="202" t="inlineStr">
        <is>
          <t>MEDIUM (52%)</t>
        </is>
      </c>
      <c r="Y2653" s="202" t="inlineStr">
        <is>
          <t>YES</t>
        </is>
      </c>
      <c r="Z2653" s="202" t="inlineStr">
        <is>
          <t>PATCH_AVAILABLE</t>
        </is>
      </c>
      <c r="AA2653" s="202" t="inlineStr">
        <is>
          <t>https://osv.dev/vulnerability/GHSA-mv77-9g28-cwg3</t>
        </is>
      </c>
      <c r="AB2653" s="202" t="inlineStr">
        <is>
          <t>NONE</t>
        </is>
      </c>
      <c r="AC2653" s="202" t="n">
        <v>0</v>
      </c>
      <c r="AD2653" s="202" t="inlineStr"/>
    </row>
    <row r="2654">
      <c r="A2654" s="202" t="inlineStr">
        <is>
          <t>HUNTR_AI_CVE</t>
        </is>
      </c>
      <c r="B2654" s="202" t="inlineStr">
        <is>
          <t>CVE-2021-29585</t>
        </is>
      </c>
      <c r="C2654" s="202" t="inlineStr">
        <is>
          <t>AI/ML Vulnerability: tensorflow (PyPI): Division by zero in padding computation in TFLite | Division by zero in padding computation in TFLite</t>
        </is>
      </c>
      <c r="D2654" s="202" t="n">
        <v>5</v>
      </c>
      <c r="E2654" s="202" t="inlineStr">
        <is>
          <t>LOW</t>
        </is>
      </c>
      <c r="F2654" s="202" t="n">
        <v>4</v>
      </c>
      <c r="G2654" s="202" t="n">
        <v>4</v>
      </c>
      <c r="H2654" s="202" t="inlineStr">
        <is>
          <t>MEDIUM</t>
        </is>
      </c>
      <c r="I2654" s="202" t="n">
        <v>21</v>
      </c>
      <c r="J2654" s="202" t="inlineStr">
        <is>
          <t>NO</t>
        </is>
      </c>
      <c r="K2654" s="202" t="inlineStr">
        <is>
          <t>https://osv.dev/vulnerability/GHSA-mv78-g7wq-mhp4</t>
        </is>
      </c>
      <c r="L2654" s="202" t="inlineStr">
        <is>
          <t>2026-02-04</t>
        </is>
      </c>
      <c r="M2654" s="202" t="inlineStr">
        <is>
          <t>UPDATE_PACKAGE</t>
        </is>
      </c>
      <c r="N2654" s="202" t="inlineStr"/>
      <c r="O2654" s="202" t="inlineStr">
        <is>
          <t>Update AI/ML library to patched version | Review model pipeline inputs/outputs</t>
        </is>
      </c>
      <c r="P2654" s="202" t="inlineStr">
        <is>
          <t>AI/ML Framework — see Huntr advisory</t>
        </is>
      </c>
      <c r="Q2654" s="202" t="inlineStr">
        <is>
          <t>P3</t>
        </is>
      </c>
      <c r="R2654" s="202" t="inlineStr">
        <is>
          <t>🔍 Investigate and apply appropriate controls</t>
        </is>
      </c>
      <c r="S2654" s="202" t="inlineStr">
        <is>
          <t>Huntr AI/ML security disclosure</t>
        </is>
      </c>
      <c r="T2654" s="202" t="n">
        <v>0</v>
      </c>
      <c r="U2654" s="202" t="n">
        <v>0</v>
      </c>
      <c r="V2654" s="202" t="inlineStr">
        <is>
          <t>T1195:Supply Chain Compromise</t>
        </is>
      </c>
      <c r="W2654" s="202" t="n">
        <v>2</v>
      </c>
      <c r="X2654" s="202" t="inlineStr">
        <is>
          <t>MEDIUM (52%)</t>
        </is>
      </c>
      <c r="Y2654" s="202" t="inlineStr">
        <is>
          <t>YES</t>
        </is>
      </c>
      <c r="Z2654" s="202" t="inlineStr">
        <is>
          <t>PATCH_AVAILABLE</t>
        </is>
      </c>
      <c r="AA2654" s="202" t="inlineStr">
        <is>
          <t>https://osv.dev/vulnerability/GHSA-mv78-g7wq-mhp4</t>
        </is>
      </c>
      <c r="AB2654" s="202" t="inlineStr">
        <is>
          <t>NONE</t>
        </is>
      </c>
      <c r="AC2654" s="202" t="n">
        <v>0</v>
      </c>
      <c r="AD2654" s="202" t="inlineStr"/>
    </row>
    <row r="2655">
      <c r="A2655" s="202" t="inlineStr">
        <is>
          <t>HUNTR_AI_CVE</t>
        </is>
      </c>
      <c r="B2655" s="202" t="inlineStr">
        <is>
          <t>CVE-2022-36004</t>
        </is>
      </c>
      <c r="C2655" s="202" t="inlineStr">
        <is>
          <t>AI/ML Vulnerability: tensorflow (PyPI): TensorFlow vulnerable to `CHECK` fail in `tf.random.gamma` | TensorFlow vulnerable to `CHECK` fail in `tf.random.gamma`</t>
        </is>
      </c>
      <c r="D2655" s="202" t="n">
        <v>5</v>
      </c>
      <c r="E2655" s="202" t="inlineStr">
        <is>
          <t>LOW</t>
        </is>
      </c>
      <c r="F2655" s="202" t="n">
        <v>4</v>
      </c>
      <c r="G2655" s="202" t="n">
        <v>4</v>
      </c>
      <c r="H2655" s="202" t="inlineStr">
        <is>
          <t>MEDIUM</t>
        </is>
      </c>
      <c r="I2655" s="202" t="n">
        <v>21</v>
      </c>
      <c r="J2655" s="202" t="inlineStr">
        <is>
          <t>NO</t>
        </is>
      </c>
      <c r="K2655" s="202" t="inlineStr">
        <is>
          <t>https://osv.dev/vulnerability/GHSA-mv8m-8x97-937q</t>
        </is>
      </c>
      <c r="L2655" s="202" t="inlineStr">
        <is>
          <t>2023-12-06</t>
        </is>
      </c>
      <c r="M2655" s="202" t="inlineStr">
        <is>
          <t>UPDATE_PACKAGE</t>
        </is>
      </c>
      <c r="N2655" s="202" t="inlineStr"/>
      <c r="O2655" s="202" t="inlineStr">
        <is>
          <t>Update AI/ML library to patched version | Review model pipeline inputs/outputs</t>
        </is>
      </c>
      <c r="P2655" s="202" t="inlineStr">
        <is>
          <t>AI/ML Framework — see Huntr advisory</t>
        </is>
      </c>
      <c r="Q2655" s="202" t="inlineStr">
        <is>
          <t>P3</t>
        </is>
      </c>
      <c r="R2655" s="202" t="inlineStr">
        <is>
          <t>🔍 Investigate and apply appropriate controls</t>
        </is>
      </c>
      <c r="S2655" s="202" t="inlineStr">
        <is>
          <t>Huntr AI/ML security disclosure</t>
        </is>
      </c>
      <c r="T2655" s="202" t="n">
        <v>0</v>
      </c>
      <c r="U2655" s="202" t="n">
        <v>0</v>
      </c>
      <c r="V2655" s="202" t="inlineStr">
        <is>
          <t>T1195:Supply Chain Compromise</t>
        </is>
      </c>
      <c r="W2655" s="202" t="n">
        <v>2</v>
      </c>
      <c r="X2655" s="202" t="inlineStr">
        <is>
          <t>MEDIUM (52%)</t>
        </is>
      </c>
      <c r="Y2655" s="202" t="inlineStr">
        <is>
          <t>YES</t>
        </is>
      </c>
      <c r="Z2655" s="202" t="inlineStr">
        <is>
          <t>PATCH_AVAILABLE</t>
        </is>
      </c>
      <c r="AA2655" s="202" t="inlineStr">
        <is>
          <t>https://osv.dev/vulnerability/GHSA-mv8m-8x97-937q</t>
        </is>
      </c>
      <c r="AB2655" s="202" t="inlineStr">
        <is>
          <t>NONE</t>
        </is>
      </c>
      <c r="AC2655" s="202" t="n">
        <v>0</v>
      </c>
      <c r="AD2655" s="202" t="inlineStr"/>
    </row>
    <row r="2656">
      <c r="A2656" s="200" t="inlineStr">
        <is>
          <t>HUNTR_AI_CVE</t>
        </is>
      </c>
      <c r="B2656" s="200" t="inlineStr">
        <is>
          <t>HUNTR-GHSA-mw6j-hh29-h379</t>
        </is>
      </c>
      <c r="C2656" s="200" t="inlineStr">
        <is>
          <t>AI/ML Vulnerability: tensorflow (PyPI): `CHECK` failure in depthwise ops via overflows | `CHECK` failure in depthwise ops via overflows</t>
        </is>
      </c>
      <c r="D2656" s="200" t="n">
        <v>7.5</v>
      </c>
      <c r="E2656" s="200" t="inlineStr">
        <is>
          <t>HIGH</t>
        </is>
      </c>
      <c r="F2656" s="200" t="n">
        <v>6</v>
      </c>
      <c r="G2656" s="200" t="n">
        <v>6</v>
      </c>
      <c r="H2656" s="200" t="inlineStr">
        <is>
          <t>MEDIUM</t>
        </is>
      </c>
      <c r="I2656" s="200" t="n">
        <v>43.5</v>
      </c>
      <c r="J2656" s="200" t="inlineStr">
        <is>
          <t>NO</t>
        </is>
      </c>
      <c r="K2656" s="200" t="inlineStr">
        <is>
          <t>https://osv.dev/vulnerability/GHSA-mw6j-hh29-h379</t>
        </is>
      </c>
      <c r="L2656" s="200" t="inlineStr">
        <is>
          <t>2024-12-07</t>
        </is>
      </c>
      <c r="M2656" s="200" t="inlineStr">
        <is>
          <t>UPDATE_PACKAGE</t>
        </is>
      </c>
      <c r="N2656" s="200" t="inlineStr"/>
      <c r="O2656" s="200" t="inlineStr">
        <is>
          <t>Update AI/ML library to patched version | Review model pipeline inputs/outputs</t>
        </is>
      </c>
      <c r="P2656" s="200" t="inlineStr">
        <is>
          <t>AI/ML Framework — see Huntr advisory</t>
        </is>
      </c>
      <c r="Q2656" s="200" t="inlineStr">
        <is>
          <t>P4</t>
        </is>
      </c>
      <c r="R2656" s="200" t="inlineStr">
        <is>
          <t>🔍 Investigate and apply appropriate controls</t>
        </is>
      </c>
      <c r="S2656" s="200" t="inlineStr">
        <is>
          <t>Huntr AI/ML security disclosure</t>
        </is>
      </c>
      <c r="T2656" s="200" t="n">
        <v>0</v>
      </c>
      <c r="U2656" s="200" t="n">
        <v>0</v>
      </c>
      <c r="V2656" s="200" t="inlineStr">
        <is>
          <t>T1195:Supply Chain Compromise</t>
        </is>
      </c>
      <c r="W2656" s="200" t="n">
        <v>1</v>
      </c>
      <c r="X2656" s="200" t="inlineStr">
        <is>
          <t>LOW (40%)</t>
        </is>
      </c>
      <c r="Y2656" s="200" t="inlineStr">
        <is>
          <t>NONE</t>
        </is>
      </c>
      <c r="Z2656" s="200" t="inlineStr">
        <is>
          <t>CHECK_VENDOR</t>
        </is>
      </c>
      <c r="AA2656" s="200" t="inlineStr">
        <is>
          <t>https://osv.dev/vulnerability/GHSA-mw6j-hh29-h379</t>
        </is>
      </c>
      <c r="AB2656" s="200" t="inlineStr">
        <is>
          <t>NONE</t>
        </is>
      </c>
      <c r="AC2656" s="200" t="n">
        <v>0</v>
      </c>
      <c r="AD2656" s="200" t="inlineStr"/>
    </row>
    <row r="2657">
      <c r="A2657" s="202" t="inlineStr">
        <is>
          <t>HUNTR_AI_CVE</t>
        </is>
      </c>
      <c r="B2657" s="202" t="inlineStr">
        <is>
          <t>CVE-2018-7575</t>
        </is>
      </c>
      <c r="C2657" s="202" t="inlineStr">
        <is>
          <t>AI/ML Vulnerability: tensorflow (PyPI): Integer Overflow or Wraparound in Google TensorFlow | Integer Overflow or Wraparound in Google TensorFlow</t>
        </is>
      </c>
      <c r="D2657" s="202" t="n">
        <v>5</v>
      </c>
      <c r="E2657" s="202" t="inlineStr">
        <is>
          <t>LOW</t>
        </is>
      </c>
      <c r="F2657" s="202" t="n">
        <v>4</v>
      </c>
      <c r="G2657" s="202" t="n">
        <v>4</v>
      </c>
      <c r="H2657" s="202" t="inlineStr">
        <is>
          <t>MEDIUM</t>
        </is>
      </c>
      <c r="I2657" s="202" t="n">
        <v>21</v>
      </c>
      <c r="J2657" s="202" t="inlineStr">
        <is>
          <t>NO</t>
        </is>
      </c>
      <c r="K2657" s="202" t="inlineStr">
        <is>
          <t>https://osv.dev/vulnerability/GHSA-mw6v-crh8-8533</t>
        </is>
      </c>
      <c r="L2657" s="202" t="inlineStr">
        <is>
          <t>2024-10-28</t>
        </is>
      </c>
      <c r="M2657" s="202" t="inlineStr">
        <is>
          <t>UPDATE_PACKAGE</t>
        </is>
      </c>
      <c r="N2657" s="202" t="inlineStr"/>
      <c r="O2657" s="202" t="inlineStr">
        <is>
          <t>Update AI/ML library to patched version | Review model pipeline inputs/outputs</t>
        </is>
      </c>
      <c r="P2657" s="202" t="inlineStr">
        <is>
          <t>AI/ML Framework — see Huntr advisory</t>
        </is>
      </c>
      <c r="Q2657" s="202" t="inlineStr">
        <is>
          <t>P3</t>
        </is>
      </c>
      <c r="R2657" s="202" t="inlineStr">
        <is>
          <t>🔍 Investigate and apply appropriate controls</t>
        </is>
      </c>
      <c r="S2657" s="202" t="inlineStr">
        <is>
          <t>Huntr AI/ML security disclosure</t>
        </is>
      </c>
      <c r="T2657" s="202" t="n">
        <v>0</v>
      </c>
      <c r="U2657" s="202" t="n">
        <v>0</v>
      </c>
      <c r="V2657" s="202" t="inlineStr">
        <is>
          <t>T1195:Supply Chain Compromise</t>
        </is>
      </c>
      <c r="W2657" s="202" t="n">
        <v>2</v>
      </c>
      <c r="X2657" s="202" t="inlineStr">
        <is>
          <t>MEDIUM (52%)</t>
        </is>
      </c>
      <c r="Y2657" s="202" t="inlineStr">
        <is>
          <t>YES</t>
        </is>
      </c>
      <c r="Z2657" s="202" t="inlineStr">
        <is>
          <t>PATCH_AVAILABLE</t>
        </is>
      </c>
      <c r="AA2657" s="202" t="inlineStr">
        <is>
          <t>https://osv.dev/vulnerability/GHSA-mw6v-crh8-8533</t>
        </is>
      </c>
      <c r="AB2657" s="202" t="inlineStr">
        <is>
          <t>NONE</t>
        </is>
      </c>
      <c r="AC2657" s="202" t="n">
        <v>0</v>
      </c>
      <c r="AD2657" s="202" t="inlineStr"/>
    </row>
    <row r="2658">
      <c r="A2658" s="202" t="inlineStr">
        <is>
          <t>HUNTR_AI_CVE</t>
        </is>
      </c>
      <c r="B2658" s="202" t="inlineStr">
        <is>
          <t>CVE-2020-15208</t>
        </is>
      </c>
      <c r="C2658" s="202" t="inlineStr">
        <is>
          <t>AI/ML Vulnerability: tensorflow (PyPI): Data corruption in tensorflow-lite | Data corruption in tensorflow-lite</t>
        </is>
      </c>
      <c r="D2658" s="202" t="n">
        <v>5</v>
      </c>
      <c r="E2658" s="202" t="inlineStr">
        <is>
          <t>LOW</t>
        </is>
      </c>
      <c r="F2658" s="202" t="n">
        <v>4</v>
      </c>
      <c r="G2658" s="202" t="n">
        <v>4</v>
      </c>
      <c r="H2658" s="202" t="inlineStr">
        <is>
          <t>MEDIUM</t>
        </is>
      </c>
      <c r="I2658" s="202" t="n">
        <v>21</v>
      </c>
      <c r="J2658" s="202" t="inlineStr">
        <is>
          <t>NO</t>
        </is>
      </c>
      <c r="K2658" s="202" t="inlineStr">
        <is>
          <t>https://osv.dev/vulnerability/GHSA-mxjj-953w-2c2v</t>
        </is>
      </c>
      <c r="L2658" s="202" t="inlineStr">
        <is>
          <t>2026-02-04</t>
        </is>
      </c>
      <c r="M2658" s="202" t="inlineStr">
        <is>
          <t>UPDATE_PACKAGE</t>
        </is>
      </c>
      <c r="N2658" s="202" t="inlineStr"/>
      <c r="O2658" s="202" t="inlineStr">
        <is>
          <t>Update AI/ML library to patched version | Review model pipeline inputs/outputs</t>
        </is>
      </c>
      <c r="P2658" s="202" t="inlineStr">
        <is>
          <t>AI/ML Framework — see Huntr advisory</t>
        </is>
      </c>
      <c r="Q2658" s="202" t="inlineStr">
        <is>
          <t>P3</t>
        </is>
      </c>
      <c r="R2658" s="202" t="inlineStr">
        <is>
          <t>🔍 Investigate and apply appropriate controls</t>
        </is>
      </c>
      <c r="S2658" s="202" t="inlineStr">
        <is>
          <t>Huntr AI/ML security disclosure</t>
        </is>
      </c>
      <c r="T2658" s="202" t="n">
        <v>0</v>
      </c>
      <c r="U2658" s="202" t="n">
        <v>0</v>
      </c>
      <c r="V2658" s="202" t="inlineStr">
        <is>
          <t>T1195:Supply Chain Compromise</t>
        </is>
      </c>
      <c r="W2658" s="202" t="n">
        <v>2</v>
      </c>
      <c r="X2658" s="202" t="inlineStr">
        <is>
          <t>MEDIUM (52%)</t>
        </is>
      </c>
      <c r="Y2658" s="202" t="inlineStr">
        <is>
          <t>YES</t>
        </is>
      </c>
      <c r="Z2658" s="202" t="inlineStr">
        <is>
          <t>PATCH_AVAILABLE</t>
        </is>
      </c>
      <c r="AA2658" s="202" t="inlineStr">
        <is>
          <t>https://osv.dev/vulnerability/GHSA-mxjj-953w-2c2v</t>
        </is>
      </c>
      <c r="AB2658" s="202" t="inlineStr">
        <is>
          <t>NONE</t>
        </is>
      </c>
      <c r="AC2658" s="202" t="n">
        <v>0</v>
      </c>
      <c r="AD2658" s="202" t="inlineStr"/>
    </row>
    <row r="2659">
      <c r="A2659" s="202" t="inlineStr">
        <is>
          <t>HUNTR_AI_CVE</t>
        </is>
      </c>
      <c r="B2659" s="202" t="inlineStr">
        <is>
          <t>CVE-2020-15214</t>
        </is>
      </c>
      <c r="C2659" s="202" t="inlineStr">
        <is>
          <t>AI/ML Vulnerability: tensorflow (PyPI): Out of bounds write in tensorflow-lite | Out of bounds write in tensorflow-lite</t>
        </is>
      </c>
      <c r="D2659" s="202" t="n">
        <v>5</v>
      </c>
      <c r="E2659" s="202" t="inlineStr">
        <is>
          <t>LOW</t>
        </is>
      </c>
      <c r="F2659" s="202" t="n">
        <v>4</v>
      </c>
      <c r="G2659" s="202" t="n">
        <v>4</v>
      </c>
      <c r="H2659" s="202" t="inlineStr">
        <is>
          <t>MEDIUM</t>
        </is>
      </c>
      <c r="I2659" s="202" t="n">
        <v>21</v>
      </c>
      <c r="J2659" s="202" t="inlineStr">
        <is>
          <t>NO</t>
        </is>
      </c>
      <c r="K2659" s="202" t="inlineStr">
        <is>
          <t>https://osv.dev/vulnerability/GHSA-p2cq-cprg-frvm</t>
        </is>
      </c>
      <c r="L2659" s="202" t="inlineStr">
        <is>
          <t>2026-02-04</t>
        </is>
      </c>
      <c r="M2659" s="202" t="inlineStr">
        <is>
          <t>UPDATE_PACKAGE</t>
        </is>
      </c>
      <c r="N2659" s="202" t="inlineStr"/>
      <c r="O2659" s="202" t="inlineStr">
        <is>
          <t>Update AI/ML library to patched version | Review model pipeline inputs/outputs</t>
        </is>
      </c>
      <c r="P2659" s="202" t="inlineStr">
        <is>
          <t>AI/ML Framework — see Huntr advisory</t>
        </is>
      </c>
      <c r="Q2659" s="202" t="inlineStr">
        <is>
          <t>P3</t>
        </is>
      </c>
      <c r="R2659" s="202" t="inlineStr">
        <is>
          <t>🔍 Investigate and apply appropriate controls</t>
        </is>
      </c>
      <c r="S2659" s="202" t="inlineStr">
        <is>
          <t>Huntr AI/ML security disclosure</t>
        </is>
      </c>
      <c r="T2659" s="202" t="n">
        <v>0</v>
      </c>
      <c r="U2659" s="202" t="n">
        <v>0</v>
      </c>
      <c r="V2659" s="202" t="inlineStr">
        <is>
          <t>T1195:Supply Chain Compromise</t>
        </is>
      </c>
      <c r="W2659" s="202" t="n">
        <v>2</v>
      </c>
      <c r="X2659" s="202" t="inlineStr">
        <is>
          <t>MEDIUM (52%)</t>
        </is>
      </c>
      <c r="Y2659" s="202" t="inlineStr">
        <is>
          <t>YES</t>
        </is>
      </c>
      <c r="Z2659" s="202" t="inlineStr">
        <is>
          <t>PATCH_AVAILABLE</t>
        </is>
      </c>
      <c r="AA2659" s="202" t="inlineStr">
        <is>
          <t>https://osv.dev/vulnerability/GHSA-p2cq-cprg-frvm</t>
        </is>
      </c>
      <c r="AB2659" s="202" t="inlineStr">
        <is>
          <t>NONE</t>
        </is>
      </c>
      <c r="AC2659" s="202" t="n">
        <v>0</v>
      </c>
      <c r="AD2659" s="202" t="inlineStr"/>
    </row>
    <row r="2660">
      <c r="A2660" s="202" t="inlineStr">
        <is>
          <t>HUNTR_AI_CVE</t>
        </is>
      </c>
      <c r="B2660" s="202" t="inlineStr">
        <is>
          <t>CVE-2022-35984</t>
        </is>
      </c>
      <c r="C2660" s="202" t="inlineStr">
        <is>
          <t>AI/ML Vulnerability: tensorflow (PyPI): TensorFlow vulnerable to `CHECK` fail in `ParameterizedTruncatedNormal` | TensorFlow vulnerable to `CHECK` fail in `ParameterizedTruncatedNormal`</t>
        </is>
      </c>
      <c r="D2660" s="202" t="n">
        <v>5</v>
      </c>
      <c r="E2660" s="202" t="inlineStr">
        <is>
          <t>LOW</t>
        </is>
      </c>
      <c r="F2660" s="202" t="n">
        <v>4</v>
      </c>
      <c r="G2660" s="202" t="n">
        <v>4</v>
      </c>
      <c r="H2660" s="202" t="inlineStr">
        <is>
          <t>MEDIUM</t>
        </is>
      </c>
      <c r="I2660" s="202" t="n">
        <v>21</v>
      </c>
      <c r="J2660" s="202" t="inlineStr">
        <is>
          <t>NO</t>
        </is>
      </c>
      <c r="K2660" s="202" t="inlineStr">
        <is>
          <t>https://osv.dev/vulnerability/GHSA-p2xf-8hgm-hpw5</t>
        </is>
      </c>
      <c r="L2660" s="202" t="inlineStr">
        <is>
          <t>2023-12-06</t>
        </is>
      </c>
      <c r="M2660" s="202" t="inlineStr">
        <is>
          <t>UPDATE_PACKAGE</t>
        </is>
      </c>
      <c r="N2660" s="202" t="inlineStr"/>
      <c r="O2660" s="202" t="inlineStr">
        <is>
          <t>Update AI/ML library to patched version | Review model pipeline inputs/outputs</t>
        </is>
      </c>
      <c r="P2660" s="202" t="inlineStr">
        <is>
          <t>AI/ML Framework — see Huntr advisory</t>
        </is>
      </c>
      <c r="Q2660" s="202" t="inlineStr">
        <is>
          <t>P3</t>
        </is>
      </c>
      <c r="R2660" s="202" t="inlineStr">
        <is>
          <t>🔍 Investigate and apply appropriate controls</t>
        </is>
      </c>
      <c r="S2660" s="202" t="inlineStr">
        <is>
          <t>Huntr AI/ML security disclosure</t>
        </is>
      </c>
      <c r="T2660" s="202" t="n">
        <v>0</v>
      </c>
      <c r="U2660" s="202" t="n">
        <v>0</v>
      </c>
      <c r="V2660" s="202" t="inlineStr">
        <is>
          <t>T1195:Supply Chain Compromise</t>
        </is>
      </c>
      <c r="W2660" s="202" t="n">
        <v>2</v>
      </c>
      <c r="X2660" s="202" t="inlineStr">
        <is>
          <t>MEDIUM (52%)</t>
        </is>
      </c>
      <c r="Y2660" s="202" t="inlineStr">
        <is>
          <t>YES</t>
        </is>
      </c>
      <c r="Z2660" s="202" t="inlineStr">
        <is>
          <t>PATCH_AVAILABLE</t>
        </is>
      </c>
      <c r="AA2660" s="202" t="inlineStr">
        <is>
          <t>https://osv.dev/vulnerability/GHSA-p2xf-8hgm-hpw5</t>
        </is>
      </c>
      <c r="AB2660" s="202" t="inlineStr">
        <is>
          <t>NONE</t>
        </is>
      </c>
      <c r="AC2660" s="202" t="n">
        <v>0</v>
      </c>
      <c r="AD2660" s="202" t="inlineStr"/>
    </row>
    <row r="2661">
      <c r="A2661" s="202" t="inlineStr">
        <is>
          <t>HUNTR_AI_CVE</t>
        </is>
      </c>
      <c r="B2661" s="202" t="inlineStr">
        <is>
          <t>CVE-2021-29548</t>
        </is>
      </c>
      <c r="C2661" s="202" t="inlineStr">
        <is>
          <t>AI/ML Vulnerability: tensorflow (PyPI): Division by 0 in `QuantizedBatchNormWithGlobalNormalization` | Division by 0 in `QuantizedBatchNormWithGlobalNormalization`</t>
        </is>
      </c>
      <c r="D2661" s="202" t="n">
        <v>5</v>
      </c>
      <c r="E2661" s="202" t="inlineStr">
        <is>
          <t>LOW</t>
        </is>
      </c>
      <c r="F2661" s="202" t="n">
        <v>4</v>
      </c>
      <c r="G2661" s="202" t="n">
        <v>4</v>
      </c>
      <c r="H2661" s="202" t="inlineStr">
        <is>
          <t>MEDIUM</t>
        </is>
      </c>
      <c r="I2661" s="202" t="n">
        <v>21</v>
      </c>
      <c r="J2661" s="202" t="inlineStr">
        <is>
          <t>NO</t>
        </is>
      </c>
      <c r="K2661" s="202" t="inlineStr">
        <is>
          <t>https://osv.dev/vulnerability/GHSA-p45v-v4pw-77jr</t>
        </is>
      </c>
      <c r="L2661" s="202" t="inlineStr">
        <is>
          <t>2026-02-04</t>
        </is>
      </c>
      <c r="M2661" s="202" t="inlineStr">
        <is>
          <t>UPDATE_PACKAGE</t>
        </is>
      </c>
      <c r="N2661" s="202" t="inlineStr"/>
      <c r="O2661" s="202" t="inlineStr">
        <is>
          <t>Update AI/ML library to patched version | Review model pipeline inputs/outputs</t>
        </is>
      </c>
      <c r="P2661" s="202" t="inlineStr">
        <is>
          <t>AI/ML Framework — see Huntr advisory</t>
        </is>
      </c>
      <c r="Q2661" s="202" t="inlineStr">
        <is>
          <t>P3</t>
        </is>
      </c>
      <c r="R2661" s="202" t="inlineStr">
        <is>
          <t>🔍 Investigate and apply appropriate controls</t>
        </is>
      </c>
      <c r="S2661" s="202" t="inlineStr">
        <is>
          <t>Huntr AI/ML security disclosure</t>
        </is>
      </c>
      <c r="T2661" s="202" t="n">
        <v>0</v>
      </c>
      <c r="U2661" s="202" t="n">
        <v>0</v>
      </c>
      <c r="V2661" s="202" t="inlineStr">
        <is>
          <t>T1195:Supply Chain Compromise</t>
        </is>
      </c>
      <c r="W2661" s="202" t="n">
        <v>2</v>
      </c>
      <c r="X2661" s="202" t="inlineStr">
        <is>
          <t>MEDIUM (52%)</t>
        </is>
      </c>
      <c r="Y2661" s="202" t="inlineStr">
        <is>
          <t>YES</t>
        </is>
      </c>
      <c r="Z2661" s="202" t="inlineStr">
        <is>
          <t>PATCH_AVAILABLE</t>
        </is>
      </c>
      <c r="AA2661" s="202" t="inlineStr">
        <is>
          <t>https://osv.dev/vulnerability/GHSA-p45v-v4pw-77jr</t>
        </is>
      </c>
      <c r="AB2661" s="202" t="inlineStr">
        <is>
          <t>NONE</t>
        </is>
      </c>
      <c r="AC2661" s="202" t="n">
        <v>0</v>
      </c>
      <c r="AD2661" s="202" t="inlineStr"/>
    </row>
    <row r="2662">
      <c r="A2662" s="202" t="inlineStr">
        <is>
          <t>HUNTR_AI_CVE</t>
        </is>
      </c>
      <c r="B2662" s="202" t="inlineStr">
        <is>
          <t>CVE-2020-15201</t>
        </is>
      </c>
      <c r="C2662" s="202" t="inlineStr">
        <is>
          <t>AI/ML Vulnerability: tensorflow (PyPI): Heap buffer overflow in Tensorflow | Heap buffer overflow in Tensorflow</t>
        </is>
      </c>
      <c r="D2662" s="202" t="n">
        <v>5</v>
      </c>
      <c r="E2662" s="202" t="inlineStr">
        <is>
          <t>LOW</t>
        </is>
      </c>
      <c r="F2662" s="202" t="n">
        <v>4</v>
      </c>
      <c r="G2662" s="202" t="n">
        <v>4</v>
      </c>
      <c r="H2662" s="202" t="inlineStr">
        <is>
          <t>MEDIUM</t>
        </is>
      </c>
      <c r="I2662" s="202" t="n">
        <v>21</v>
      </c>
      <c r="J2662" s="202" t="inlineStr">
        <is>
          <t>NO</t>
        </is>
      </c>
      <c r="K2662" s="202" t="inlineStr">
        <is>
          <t>https://osv.dev/vulnerability/GHSA-p5f8-gfw5-33w4</t>
        </is>
      </c>
      <c r="L2662" s="202" t="inlineStr">
        <is>
          <t>2026-02-04</t>
        </is>
      </c>
      <c r="M2662" s="202" t="inlineStr">
        <is>
          <t>UPDATE_PACKAGE</t>
        </is>
      </c>
      <c r="N2662" s="202" t="inlineStr"/>
      <c r="O2662" s="202" t="inlineStr">
        <is>
          <t>Update AI/ML library to patched version | Review model pipeline inputs/outputs</t>
        </is>
      </c>
      <c r="P2662" s="202" t="inlineStr">
        <is>
          <t>AI/ML Framework — see Huntr advisory</t>
        </is>
      </c>
      <c r="Q2662" s="202" t="inlineStr">
        <is>
          <t>P3</t>
        </is>
      </c>
      <c r="R2662" s="202" t="inlineStr">
        <is>
          <t>🔍 Investigate and apply appropriate controls</t>
        </is>
      </c>
      <c r="S2662" s="202" t="inlineStr">
        <is>
          <t>Huntr AI/ML security disclosure</t>
        </is>
      </c>
      <c r="T2662" s="202" t="n">
        <v>0</v>
      </c>
      <c r="U2662" s="202" t="n">
        <v>0</v>
      </c>
      <c r="V2662" s="202" t="inlineStr">
        <is>
          <t>T1195:Supply Chain Compromise</t>
        </is>
      </c>
      <c r="W2662" s="202" t="n">
        <v>2</v>
      </c>
      <c r="X2662" s="202" t="inlineStr">
        <is>
          <t>MEDIUM (52%)</t>
        </is>
      </c>
      <c r="Y2662" s="202" t="inlineStr">
        <is>
          <t>YES</t>
        </is>
      </c>
      <c r="Z2662" s="202" t="inlineStr">
        <is>
          <t>PATCH_AVAILABLE</t>
        </is>
      </c>
      <c r="AA2662" s="202" t="inlineStr">
        <is>
          <t>https://osv.dev/vulnerability/GHSA-p5f8-gfw5-33w4</t>
        </is>
      </c>
      <c r="AB2662" s="202" t="inlineStr">
        <is>
          <t>NONE</t>
        </is>
      </c>
      <c r="AC2662" s="202" t="n">
        <v>0</v>
      </c>
      <c r="AD2662" s="202" t="inlineStr"/>
    </row>
    <row r="2663">
      <c r="A2663" s="202" t="inlineStr">
        <is>
          <t>HUNTR_AI_CVE</t>
        </is>
      </c>
      <c r="B2663" s="202" t="inlineStr">
        <is>
          <t>CVE-2022-35997</t>
        </is>
      </c>
      <c r="C2663" s="202" t="inlineStr">
        <is>
          <t>AI/ML Vulnerability: tensorflow (PyPI): TensorFlow vulnerable to `CHECK` fail in `tf.sparse.cross` | TensorFlow vulnerable to `CHECK` fail in `tf.sparse.cross`</t>
        </is>
      </c>
      <c r="D2663" s="202" t="n">
        <v>5</v>
      </c>
      <c r="E2663" s="202" t="inlineStr">
        <is>
          <t>LOW</t>
        </is>
      </c>
      <c r="F2663" s="202" t="n">
        <v>4</v>
      </c>
      <c r="G2663" s="202" t="n">
        <v>4</v>
      </c>
      <c r="H2663" s="202" t="inlineStr">
        <is>
          <t>MEDIUM</t>
        </is>
      </c>
      <c r="I2663" s="202" t="n">
        <v>21</v>
      </c>
      <c r="J2663" s="202" t="inlineStr">
        <is>
          <t>NO</t>
        </is>
      </c>
      <c r="K2663" s="202" t="inlineStr">
        <is>
          <t>https://osv.dev/vulnerability/GHSA-p7hr-f446-x6qf</t>
        </is>
      </c>
      <c r="L2663" s="202" t="inlineStr">
        <is>
          <t>2023-12-06</t>
        </is>
      </c>
      <c r="M2663" s="202" t="inlineStr">
        <is>
          <t>UPDATE_PACKAGE</t>
        </is>
      </c>
      <c r="N2663" s="202" t="inlineStr"/>
      <c r="O2663" s="202" t="inlineStr">
        <is>
          <t>Update AI/ML library to patched version | Review model pipeline inputs/outputs</t>
        </is>
      </c>
      <c r="P2663" s="202" t="inlineStr">
        <is>
          <t>AI/ML Framework — see Huntr advisory</t>
        </is>
      </c>
      <c r="Q2663" s="202" t="inlineStr">
        <is>
          <t>P3</t>
        </is>
      </c>
      <c r="R2663" s="202" t="inlineStr">
        <is>
          <t>🔍 Investigate and apply appropriate controls</t>
        </is>
      </c>
      <c r="S2663" s="202" t="inlineStr">
        <is>
          <t>Huntr AI/ML security disclosure</t>
        </is>
      </c>
      <c r="T2663" s="202" t="n">
        <v>0</v>
      </c>
      <c r="U2663" s="202" t="n">
        <v>0</v>
      </c>
      <c r="V2663" s="202" t="inlineStr">
        <is>
          <t>T1195:Supply Chain Compromise</t>
        </is>
      </c>
      <c r="W2663" s="202" t="n">
        <v>2</v>
      </c>
      <c r="X2663" s="202" t="inlineStr">
        <is>
          <t>MEDIUM (52%)</t>
        </is>
      </c>
      <c r="Y2663" s="202" t="inlineStr">
        <is>
          <t>YES</t>
        </is>
      </c>
      <c r="Z2663" s="202" t="inlineStr">
        <is>
          <t>PATCH_AVAILABLE</t>
        </is>
      </c>
      <c r="AA2663" s="202" t="inlineStr">
        <is>
          <t>https://osv.dev/vulnerability/GHSA-p7hr-f446-x6qf</t>
        </is>
      </c>
      <c r="AB2663" s="202" t="inlineStr">
        <is>
          <t>NONE</t>
        </is>
      </c>
      <c r="AC2663" s="202" t="n">
        <v>0</v>
      </c>
      <c r="AD2663" s="202" t="inlineStr"/>
    </row>
    <row r="2664">
      <c r="A2664" s="202" t="inlineStr">
        <is>
          <t>HUNTR_AI_CVE</t>
        </is>
      </c>
      <c r="B2664" s="202" t="inlineStr">
        <is>
          <t>CVE-2022-29199</t>
        </is>
      </c>
      <c r="C2664" s="202" t="inlineStr">
        <is>
          <t>AI/ML Vulnerability: tensorflow (PyPI): Missing validation causes denial of service via `LoadAndRemapMatrix` | Missing validation causes denial of service via `LoadAndRemapMatrix`</t>
        </is>
      </c>
      <c r="D2664" s="202" t="n">
        <v>5</v>
      </c>
      <c r="E2664" s="202" t="inlineStr">
        <is>
          <t>LOW</t>
        </is>
      </c>
      <c r="F2664" s="202" t="n">
        <v>4</v>
      </c>
      <c r="G2664" s="202" t="n">
        <v>4</v>
      </c>
      <c r="H2664" s="202" t="inlineStr">
        <is>
          <t>MEDIUM</t>
        </is>
      </c>
      <c r="I2664" s="202" t="n">
        <v>21</v>
      </c>
      <c r="J2664" s="202" t="inlineStr">
        <is>
          <t>NO</t>
        </is>
      </c>
      <c r="K2664" s="202" t="inlineStr">
        <is>
          <t>https://osv.dev/vulnerability/GHSA-p9rc-rmr5-529j</t>
        </is>
      </c>
      <c r="L2664" s="202" t="inlineStr">
        <is>
          <t>2023-12-06</t>
        </is>
      </c>
      <c r="M2664" s="202" t="inlineStr">
        <is>
          <t>UPDATE_PACKAGE</t>
        </is>
      </c>
      <c r="N2664" s="202" t="inlineStr"/>
      <c r="O2664" s="202" t="inlineStr">
        <is>
          <t>Update AI/ML library to patched version | Review model pipeline inputs/outputs</t>
        </is>
      </c>
      <c r="P2664" s="202" t="inlineStr">
        <is>
          <t>AI/ML Framework — see Huntr advisory</t>
        </is>
      </c>
      <c r="Q2664" s="202" t="inlineStr">
        <is>
          <t>P3</t>
        </is>
      </c>
      <c r="R2664" s="202" t="inlineStr">
        <is>
          <t>🔍 Investigate and apply appropriate controls</t>
        </is>
      </c>
      <c r="S2664" s="202" t="inlineStr">
        <is>
          <t>Huntr AI/ML security disclosure</t>
        </is>
      </c>
      <c r="T2664" s="202" t="n">
        <v>0</v>
      </c>
      <c r="U2664" s="202" t="n">
        <v>0</v>
      </c>
      <c r="V2664" s="202" t="inlineStr">
        <is>
          <t>T1195:Supply Chain Compromise</t>
        </is>
      </c>
      <c r="W2664" s="202" t="n">
        <v>2</v>
      </c>
      <c r="X2664" s="202" t="inlineStr">
        <is>
          <t>MEDIUM (52%)</t>
        </is>
      </c>
      <c r="Y2664" s="202" t="inlineStr">
        <is>
          <t>YES</t>
        </is>
      </c>
      <c r="Z2664" s="202" t="inlineStr">
        <is>
          <t>PATCH_AVAILABLE</t>
        </is>
      </c>
      <c r="AA2664" s="202" t="inlineStr">
        <is>
          <t>https://osv.dev/vulnerability/GHSA-p9rc-rmr5-529j</t>
        </is>
      </c>
      <c r="AB2664" s="202" t="inlineStr">
        <is>
          <t>NONE</t>
        </is>
      </c>
      <c r="AC2664" s="202" t="n">
        <v>0</v>
      </c>
      <c r="AD2664" s="202" t="inlineStr"/>
    </row>
    <row r="2665">
      <c r="A2665" s="202" t="inlineStr">
        <is>
          <t>HUNTR_AI_CVE</t>
        </is>
      </c>
      <c r="B2665" s="202" t="inlineStr">
        <is>
          <t>CVE-2022-41911</t>
        </is>
      </c>
      <c r="C2665" s="202" t="inlineStr">
        <is>
          <t>AI/ML Vulnerability: tensorflow (PyPI): Invalid char to bool conversion when printing a tensor | Invalid char to bool conversion when printing a tensor</t>
        </is>
      </c>
      <c r="D2665" s="202" t="n">
        <v>5</v>
      </c>
      <c r="E2665" s="202" t="inlineStr">
        <is>
          <t>LOW</t>
        </is>
      </c>
      <c r="F2665" s="202" t="n">
        <v>4</v>
      </c>
      <c r="G2665" s="202" t="n">
        <v>4</v>
      </c>
      <c r="H2665" s="202" t="inlineStr">
        <is>
          <t>MEDIUM</t>
        </is>
      </c>
      <c r="I2665" s="202" t="n">
        <v>21</v>
      </c>
      <c r="J2665" s="202" t="inlineStr">
        <is>
          <t>NO</t>
        </is>
      </c>
      <c r="K2665" s="202" t="inlineStr">
        <is>
          <t>https://osv.dev/vulnerability/GHSA-pf36-r9c6-h97j</t>
        </is>
      </c>
      <c r="L2665" s="202" t="inlineStr">
        <is>
          <t>2023-12-06</t>
        </is>
      </c>
      <c r="M2665" s="202" t="inlineStr">
        <is>
          <t>UPDATE_PACKAGE</t>
        </is>
      </c>
      <c r="N2665" s="202" t="inlineStr"/>
      <c r="O2665" s="202" t="inlineStr">
        <is>
          <t>Update AI/ML library to patched version | Review model pipeline inputs/outputs</t>
        </is>
      </c>
      <c r="P2665" s="202" t="inlineStr">
        <is>
          <t>AI/ML Framework — see Huntr advisory</t>
        </is>
      </c>
      <c r="Q2665" s="202" t="inlineStr">
        <is>
          <t>P3</t>
        </is>
      </c>
      <c r="R2665" s="202" t="inlineStr">
        <is>
          <t>🔍 Investigate and apply appropriate controls</t>
        </is>
      </c>
      <c r="S2665" s="202" t="inlineStr">
        <is>
          <t>Huntr AI/ML security disclosure</t>
        </is>
      </c>
      <c r="T2665" s="202" t="n">
        <v>0</v>
      </c>
      <c r="U2665" s="202" t="n">
        <v>0</v>
      </c>
      <c r="V2665" s="202" t="inlineStr">
        <is>
          <t>T1195:Supply Chain Compromise</t>
        </is>
      </c>
      <c r="W2665" s="202" t="n">
        <v>2</v>
      </c>
      <c r="X2665" s="202" t="inlineStr">
        <is>
          <t>MEDIUM (52%)</t>
        </is>
      </c>
      <c r="Y2665" s="202" t="inlineStr">
        <is>
          <t>YES</t>
        </is>
      </c>
      <c r="Z2665" s="202" t="inlineStr">
        <is>
          <t>PATCH_AVAILABLE</t>
        </is>
      </c>
      <c r="AA2665" s="202" t="inlineStr">
        <is>
          <t>https://osv.dev/vulnerability/GHSA-pf36-r9c6-h97j</t>
        </is>
      </c>
      <c r="AB2665" s="202" t="inlineStr">
        <is>
          <t>NONE</t>
        </is>
      </c>
      <c r="AC2665" s="202" t="n">
        <v>0</v>
      </c>
      <c r="AD2665" s="202" t="inlineStr"/>
    </row>
    <row r="2666">
      <c r="A2666" s="202" t="inlineStr">
        <is>
          <t>HUNTR_AI_CVE</t>
        </is>
      </c>
      <c r="B2666" s="202" t="inlineStr">
        <is>
          <t>CVE-2022-21736</t>
        </is>
      </c>
      <c r="C2666" s="202" t="inlineStr">
        <is>
          <t>AI/ML Vulnerability: tensorflow (PyPI): Undefined behavior in `SparseTensorSliceDataset` | Undefined behavior in `SparseTensorSliceDataset`</t>
        </is>
      </c>
      <c r="D2666" s="202" t="n">
        <v>5</v>
      </c>
      <c r="E2666" s="202" t="inlineStr">
        <is>
          <t>LOW</t>
        </is>
      </c>
      <c r="F2666" s="202" t="n">
        <v>4</v>
      </c>
      <c r="G2666" s="202" t="n">
        <v>4</v>
      </c>
      <c r="H2666" s="202" t="inlineStr">
        <is>
          <t>MEDIUM</t>
        </is>
      </c>
      <c r="I2666" s="202" t="n">
        <v>21</v>
      </c>
      <c r="J2666" s="202" t="inlineStr">
        <is>
          <t>NO</t>
        </is>
      </c>
      <c r="K2666" s="202" t="inlineStr">
        <is>
          <t>https://osv.dev/vulnerability/GHSA-pfjj-m3jj-9jc9</t>
        </is>
      </c>
      <c r="L2666" s="202" t="inlineStr">
        <is>
          <t>2024-11-13</t>
        </is>
      </c>
      <c r="M2666" s="202" t="inlineStr">
        <is>
          <t>UPDATE_PACKAGE</t>
        </is>
      </c>
      <c r="N2666" s="202" t="inlineStr"/>
      <c r="O2666" s="202" t="inlineStr">
        <is>
          <t>Update AI/ML library to patched version | Review model pipeline inputs/outputs</t>
        </is>
      </c>
      <c r="P2666" s="202" t="inlineStr">
        <is>
          <t>AI/ML Framework — see Huntr advisory</t>
        </is>
      </c>
      <c r="Q2666" s="202" t="inlineStr">
        <is>
          <t>P3</t>
        </is>
      </c>
      <c r="R2666" s="202" t="inlineStr">
        <is>
          <t>🔍 Investigate and apply appropriate controls</t>
        </is>
      </c>
      <c r="S2666" s="202" t="inlineStr">
        <is>
          <t>Huntr AI/ML security disclosure</t>
        </is>
      </c>
      <c r="T2666" s="202" t="n">
        <v>0</v>
      </c>
      <c r="U2666" s="202" t="n">
        <v>0</v>
      </c>
      <c r="V2666" s="202" t="inlineStr">
        <is>
          <t>T1195:Supply Chain Compromise</t>
        </is>
      </c>
      <c r="W2666" s="202" t="n">
        <v>2</v>
      </c>
      <c r="X2666" s="202" t="inlineStr">
        <is>
          <t>MEDIUM (52%)</t>
        </is>
      </c>
      <c r="Y2666" s="202" t="inlineStr">
        <is>
          <t>YES</t>
        </is>
      </c>
      <c r="Z2666" s="202" t="inlineStr">
        <is>
          <t>PATCH_AVAILABLE</t>
        </is>
      </c>
      <c r="AA2666" s="202" t="inlineStr">
        <is>
          <t>https://osv.dev/vulnerability/GHSA-pfjj-m3jj-9jc9</t>
        </is>
      </c>
      <c r="AB2666" s="202" t="inlineStr">
        <is>
          <t>NONE</t>
        </is>
      </c>
      <c r="AC2666" s="202" t="n">
        <v>0</v>
      </c>
      <c r="AD2666" s="202" t="inlineStr"/>
    </row>
    <row r="2667">
      <c r="A2667" s="202" t="inlineStr">
        <is>
          <t>HUNTR_AI_CVE</t>
        </is>
      </c>
      <c r="B2667" s="202" t="inlineStr">
        <is>
          <t>CVE-2020-15196</t>
        </is>
      </c>
      <c r="C2667" s="202" t="inlineStr">
        <is>
          <t>AI/ML Vulnerability: tensorflow (PyPI): Heap buffer overflow in Tensorflow | Heap buffer overflow in Tensorflow</t>
        </is>
      </c>
      <c r="D2667" s="202" t="n">
        <v>5</v>
      </c>
      <c r="E2667" s="202" t="inlineStr">
        <is>
          <t>LOW</t>
        </is>
      </c>
      <c r="F2667" s="202" t="n">
        <v>4</v>
      </c>
      <c r="G2667" s="202" t="n">
        <v>4</v>
      </c>
      <c r="H2667" s="202" t="inlineStr">
        <is>
          <t>MEDIUM</t>
        </is>
      </c>
      <c r="I2667" s="202" t="n">
        <v>21</v>
      </c>
      <c r="J2667" s="202" t="inlineStr">
        <is>
          <t>NO</t>
        </is>
      </c>
      <c r="K2667" s="202" t="inlineStr">
        <is>
          <t>https://osv.dev/vulnerability/GHSA-pg59-2f92-5cph</t>
        </is>
      </c>
      <c r="L2667" s="202" t="inlineStr">
        <is>
          <t>2026-02-04</t>
        </is>
      </c>
      <c r="M2667" s="202" t="inlineStr">
        <is>
          <t>UPDATE_PACKAGE</t>
        </is>
      </c>
      <c r="N2667" s="202" t="inlineStr"/>
      <c r="O2667" s="202" t="inlineStr">
        <is>
          <t>Update AI/ML library to patched version | Review model pipeline inputs/outputs</t>
        </is>
      </c>
      <c r="P2667" s="202" t="inlineStr">
        <is>
          <t>AI/ML Framework — see Huntr advisory</t>
        </is>
      </c>
      <c r="Q2667" s="202" t="inlineStr">
        <is>
          <t>P3</t>
        </is>
      </c>
      <c r="R2667" s="202" t="inlineStr">
        <is>
          <t>🔍 Investigate and apply appropriate controls</t>
        </is>
      </c>
      <c r="S2667" s="202" t="inlineStr">
        <is>
          <t>Huntr AI/ML security disclosure</t>
        </is>
      </c>
      <c r="T2667" s="202" t="n">
        <v>0</v>
      </c>
      <c r="U2667" s="202" t="n">
        <v>0</v>
      </c>
      <c r="V2667" s="202" t="inlineStr">
        <is>
          <t>T1195:Supply Chain Compromise</t>
        </is>
      </c>
      <c r="W2667" s="202" t="n">
        <v>2</v>
      </c>
      <c r="X2667" s="202" t="inlineStr">
        <is>
          <t>MEDIUM (52%)</t>
        </is>
      </c>
      <c r="Y2667" s="202" t="inlineStr">
        <is>
          <t>YES</t>
        </is>
      </c>
      <c r="Z2667" s="202" t="inlineStr">
        <is>
          <t>PATCH_AVAILABLE</t>
        </is>
      </c>
      <c r="AA2667" s="202" t="inlineStr">
        <is>
          <t>https://osv.dev/vulnerability/GHSA-pg59-2f92-5cph</t>
        </is>
      </c>
      <c r="AB2667" s="202" t="inlineStr">
        <is>
          <t>NONE</t>
        </is>
      </c>
      <c r="AC2667" s="202" t="n">
        <v>0</v>
      </c>
      <c r="AD2667" s="202" t="inlineStr"/>
    </row>
    <row r="2668">
      <c r="A2668" s="202" t="inlineStr">
        <is>
          <t>HUNTR_AI_CVE</t>
        </is>
      </c>
      <c r="B2668" s="202" t="inlineStr">
        <is>
          <t>CVE-2021-41206</t>
        </is>
      </c>
      <c r="C2668" s="202" t="inlineStr">
        <is>
          <t>AI/ML Vulnerability: tensorflow (PyPI): Incomplete validation of shapes in multiple TF ops | Incomplete validation of shapes in multiple TF ops</t>
        </is>
      </c>
      <c r="D2668" s="202" t="n">
        <v>5</v>
      </c>
      <c r="E2668" s="202" t="inlineStr">
        <is>
          <t>LOW</t>
        </is>
      </c>
      <c r="F2668" s="202" t="n">
        <v>4</v>
      </c>
      <c r="G2668" s="202" t="n">
        <v>4</v>
      </c>
      <c r="H2668" s="202" t="inlineStr">
        <is>
          <t>MEDIUM</t>
        </is>
      </c>
      <c r="I2668" s="202" t="n">
        <v>21</v>
      </c>
      <c r="J2668" s="202" t="inlineStr">
        <is>
          <t>NO</t>
        </is>
      </c>
      <c r="K2668" s="202" t="inlineStr">
        <is>
          <t>https://osv.dev/vulnerability/GHSA-pgcq-h79j-2f69</t>
        </is>
      </c>
      <c r="L2668" s="202" t="inlineStr">
        <is>
          <t>2026-02-04</t>
        </is>
      </c>
      <c r="M2668" s="202" t="inlineStr">
        <is>
          <t>UPDATE_PACKAGE</t>
        </is>
      </c>
      <c r="N2668" s="202" t="inlineStr"/>
      <c r="O2668" s="202" t="inlineStr">
        <is>
          <t>Update AI/ML library to patched version | Review model pipeline inputs/outputs</t>
        </is>
      </c>
      <c r="P2668" s="202" t="inlineStr">
        <is>
          <t>AI/ML Framework — see Huntr advisory</t>
        </is>
      </c>
      <c r="Q2668" s="202" t="inlineStr">
        <is>
          <t>P3</t>
        </is>
      </c>
      <c r="R2668" s="202" t="inlineStr">
        <is>
          <t>🔍 Investigate and apply appropriate controls</t>
        </is>
      </c>
      <c r="S2668" s="202" t="inlineStr">
        <is>
          <t>Huntr AI/ML security disclosure</t>
        </is>
      </c>
      <c r="T2668" s="202" t="n">
        <v>0</v>
      </c>
      <c r="U2668" s="202" t="n">
        <v>0</v>
      </c>
      <c r="V2668" s="202" t="inlineStr">
        <is>
          <t>T1195:Supply Chain Compromise</t>
        </is>
      </c>
      <c r="W2668" s="202" t="n">
        <v>2</v>
      </c>
      <c r="X2668" s="202" t="inlineStr">
        <is>
          <t>MEDIUM (52%)</t>
        </is>
      </c>
      <c r="Y2668" s="202" t="inlineStr">
        <is>
          <t>YES</t>
        </is>
      </c>
      <c r="Z2668" s="202" t="inlineStr">
        <is>
          <t>PATCH_AVAILABLE</t>
        </is>
      </c>
      <c r="AA2668" s="202" t="inlineStr">
        <is>
          <t>https://osv.dev/vulnerability/GHSA-pgcq-h79j-2f69</t>
        </is>
      </c>
      <c r="AB2668" s="202" t="inlineStr">
        <is>
          <t>NONE</t>
        </is>
      </c>
      <c r="AC2668" s="202" t="n">
        <v>0</v>
      </c>
      <c r="AD2668" s="202" t="inlineStr"/>
    </row>
    <row r="2669">
      <c r="A2669" s="202" t="inlineStr">
        <is>
          <t>HUNTR_AI_CVE</t>
        </is>
      </c>
      <c r="B2669" s="202" t="inlineStr">
        <is>
          <t>CVE-2021-29563</t>
        </is>
      </c>
      <c r="C2669" s="202" t="inlineStr">
        <is>
          <t>AI/ML Vulnerability: tensorflow (PyPI): CHECK-fail in `tf.raw_ops.RFFT` | CHECK-fail in `tf.raw_ops.RFFT`</t>
        </is>
      </c>
      <c r="D2669" s="202" t="n">
        <v>5</v>
      </c>
      <c r="E2669" s="202" t="inlineStr">
        <is>
          <t>LOW</t>
        </is>
      </c>
      <c r="F2669" s="202" t="n">
        <v>4</v>
      </c>
      <c r="G2669" s="202" t="n">
        <v>4</v>
      </c>
      <c r="H2669" s="202" t="inlineStr">
        <is>
          <t>MEDIUM</t>
        </is>
      </c>
      <c r="I2669" s="202" t="n">
        <v>21</v>
      </c>
      <c r="J2669" s="202" t="inlineStr">
        <is>
          <t>NO</t>
        </is>
      </c>
      <c r="K2669" s="202" t="inlineStr">
        <is>
          <t>https://osv.dev/vulnerability/GHSA-ph87-fvjr-v33w</t>
        </is>
      </c>
      <c r="L2669" s="202" t="inlineStr">
        <is>
          <t>2026-02-04</t>
        </is>
      </c>
      <c r="M2669" s="202" t="inlineStr">
        <is>
          <t>UPDATE_PACKAGE</t>
        </is>
      </c>
      <c r="N2669" s="202" t="inlineStr"/>
      <c r="O2669" s="202" t="inlineStr">
        <is>
          <t>Update AI/ML library to patched version | Review model pipeline inputs/outputs</t>
        </is>
      </c>
      <c r="P2669" s="202" t="inlineStr">
        <is>
          <t>AI/ML Framework — see Huntr advisory</t>
        </is>
      </c>
      <c r="Q2669" s="202" t="inlineStr">
        <is>
          <t>P3</t>
        </is>
      </c>
      <c r="R2669" s="202" t="inlineStr">
        <is>
          <t>🔍 Investigate and apply appropriate controls</t>
        </is>
      </c>
      <c r="S2669" s="202" t="inlineStr">
        <is>
          <t>Huntr AI/ML security disclosure</t>
        </is>
      </c>
      <c r="T2669" s="202" t="n">
        <v>0</v>
      </c>
      <c r="U2669" s="202" t="n">
        <v>0</v>
      </c>
      <c r="V2669" s="202" t="inlineStr">
        <is>
          <t>T1195:Supply Chain Compromise</t>
        </is>
      </c>
      <c r="W2669" s="202" t="n">
        <v>2</v>
      </c>
      <c r="X2669" s="202" t="inlineStr">
        <is>
          <t>MEDIUM (52%)</t>
        </is>
      </c>
      <c r="Y2669" s="202" t="inlineStr">
        <is>
          <t>YES</t>
        </is>
      </c>
      <c r="Z2669" s="202" t="inlineStr">
        <is>
          <t>PATCH_AVAILABLE</t>
        </is>
      </c>
      <c r="AA2669" s="202" t="inlineStr">
        <is>
          <t>https://osv.dev/vulnerability/GHSA-ph87-fvjr-v33w</t>
        </is>
      </c>
      <c r="AB2669" s="202" t="inlineStr">
        <is>
          <t>NONE</t>
        </is>
      </c>
      <c r="AC2669" s="202" t="n">
        <v>0</v>
      </c>
      <c r="AD2669" s="202" t="inlineStr"/>
    </row>
    <row r="2670">
      <c r="A2670" s="202" t="inlineStr">
        <is>
          <t>HUNTR_AI_CVE</t>
        </is>
      </c>
      <c r="B2670" s="202" t="inlineStr">
        <is>
          <t>CVE-2021-29598</t>
        </is>
      </c>
      <c r="C2670" s="202" t="inlineStr">
        <is>
          <t>AI/ML Vulnerability: tensorflow (PyPI): Division by zero in TFLite's implementation of `SVDF` | Division by zero in TFLite's implementation of `SVDF`</t>
        </is>
      </c>
      <c r="D2670" s="202" t="n">
        <v>5</v>
      </c>
      <c r="E2670" s="202" t="inlineStr">
        <is>
          <t>LOW</t>
        </is>
      </c>
      <c r="F2670" s="202" t="n">
        <v>4</v>
      </c>
      <c r="G2670" s="202" t="n">
        <v>4</v>
      </c>
      <c r="H2670" s="202" t="inlineStr">
        <is>
          <t>MEDIUM</t>
        </is>
      </c>
      <c r="I2670" s="202" t="n">
        <v>21</v>
      </c>
      <c r="J2670" s="202" t="inlineStr">
        <is>
          <t>NO</t>
        </is>
      </c>
      <c r="K2670" s="202" t="inlineStr">
        <is>
          <t>https://osv.dev/vulnerability/GHSA-pmpr-55fj-r229</t>
        </is>
      </c>
      <c r="L2670" s="202" t="inlineStr">
        <is>
          <t>2026-02-04</t>
        </is>
      </c>
      <c r="M2670" s="202" t="inlineStr">
        <is>
          <t>UPDATE_PACKAGE</t>
        </is>
      </c>
      <c r="N2670" s="202" t="inlineStr"/>
      <c r="O2670" s="202" t="inlineStr">
        <is>
          <t>Update AI/ML library to patched version | Review model pipeline inputs/outputs</t>
        </is>
      </c>
      <c r="P2670" s="202" t="inlineStr">
        <is>
          <t>AI/ML Framework — see Huntr advisory</t>
        </is>
      </c>
      <c r="Q2670" s="202" t="inlineStr">
        <is>
          <t>P3</t>
        </is>
      </c>
      <c r="R2670" s="202" t="inlineStr">
        <is>
          <t>🔍 Investigate and apply appropriate controls</t>
        </is>
      </c>
      <c r="S2670" s="202" t="inlineStr">
        <is>
          <t>Huntr AI/ML security disclosure</t>
        </is>
      </c>
      <c r="T2670" s="202" t="n">
        <v>0</v>
      </c>
      <c r="U2670" s="202" t="n">
        <v>0</v>
      </c>
      <c r="V2670" s="202" t="inlineStr">
        <is>
          <t>T1195:Supply Chain Compromise</t>
        </is>
      </c>
      <c r="W2670" s="202" t="n">
        <v>2</v>
      </c>
      <c r="X2670" s="202" t="inlineStr">
        <is>
          <t>MEDIUM (52%)</t>
        </is>
      </c>
      <c r="Y2670" s="202" t="inlineStr">
        <is>
          <t>YES</t>
        </is>
      </c>
      <c r="Z2670" s="202" t="inlineStr">
        <is>
          <t>PATCH_AVAILABLE</t>
        </is>
      </c>
      <c r="AA2670" s="202" t="inlineStr">
        <is>
          <t>https://osv.dev/vulnerability/GHSA-pmpr-55fj-r229</t>
        </is>
      </c>
      <c r="AB2670" s="202" t="inlineStr">
        <is>
          <t>NONE</t>
        </is>
      </c>
      <c r="AC2670" s="202" t="n">
        <v>0</v>
      </c>
      <c r="AD2670" s="202" t="inlineStr"/>
    </row>
    <row r="2671">
      <c r="A2671" s="202" t="inlineStr">
        <is>
          <t>HUNTR_AI_CVE</t>
        </is>
      </c>
      <c r="B2671" s="202" t="inlineStr">
        <is>
          <t>CVE-2022-29201</t>
        </is>
      </c>
      <c r="C2671" s="202" t="inlineStr">
        <is>
          <t>AI/ML Vulnerability: tensorflow (PyPI): Missing validation results in undefined behavior in `QuantizedConv2D` | Missing validation results in undefined behavior in `QuantizedConv2D`</t>
        </is>
      </c>
      <c r="D2671" s="202" t="n">
        <v>5</v>
      </c>
      <c r="E2671" s="202" t="inlineStr">
        <is>
          <t>LOW</t>
        </is>
      </c>
      <c r="F2671" s="202" t="n">
        <v>4</v>
      </c>
      <c r="G2671" s="202" t="n">
        <v>4</v>
      </c>
      <c r="H2671" s="202" t="inlineStr">
        <is>
          <t>MEDIUM</t>
        </is>
      </c>
      <c r="I2671" s="202" t="n">
        <v>21</v>
      </c>
      <c r="J2671" s="202" t="inlineStr">
        <is>
          <t>NO</t>
        </is>
      </c>
      <c r="K2671" s="202" t="inlineStr">
        <is>
          <t>https://osv.dev/vulnerability/GHSA-pqhm-4wvf-2jg8</t>
        </is>
      </c>
      <c r="L2671" s="202" t="inlineStr">
        <is>
          <t>2023-12-06</t>
        </is>
      </c>
      <c r="M2671" s="202" t="inlineStr">
        <is>
          <t>UPDATE_PACKAGE</t>
        </is>
      </c>
      <c r="N2671" s="202" t="inlineStr"/>
      <c r="O2671" s="202" t="inlineStr">
        <is>
          <t>Update AI/ML library to patched version | Review model pipeline inputs/outputs</t>
        </is>
      </c>
      <c r="P2671" s="202" t="inlineStr">
        <is>
          <t>AI/ML Framework — see Huntr advisory</t>
        </is>
      </c>
      <c r="Q2671" s="202" t="inlineStr">
        <is>
          <t>P3</t>
        </is>
      </c>
      <c r="R2671" s="202" t="inlineStr">
        <is>
          <t>🔍 Investigate and apply appropriate controls</t>
        </is>
      </c>
      <c r="S2671" s="202" t="inlineStr">
        <is>
          <t>Huntr AI/ML security disclosure</t>
        </is>
      </c>
      <c r="T2671" s="202" t="n">
        <v>0</v>
      </c>
      <c r="U2671" s="202" t="n">
        <v>0</v>
      </c>
      <c r="V2671" s="202" t="inlineStr">
        <is>
          <t>T1195:Supply Chain Compromise</t>
        </is>
      </c>
      <c r="W2671" s="202" t="n">
        <v>2</v>
      </c>
      <c r="X2671" s="202" t="inlineStr">
        <is>
          <t>MEDIUM (52%)</t>
        </is>
      </c>
      <c r="Y2671" s="202" t="inlineStr">
        <is>
          <t>YES</t>
        </is>
      </c>
      <c r="Z2671" s="202" t="inlineStr">
        <is>
          <t>PATCH_AVAILABLE</t>
        </is>
      </c>
      <c r="AA2671" s="202" t="inlineStr">
        <is>
          <t>https://osv.dev/vulnerability/GHSA-pqhm-4wvf-2jg8</t>
        </is>
      </c>
      <c r="AB2671" s="202" t="inlineStr">
        <is>
          <t>NONE</t>
        </is>
      </c>
      <c r="AC2671" s="202" t="n">
        <v>0</v>
      </c>
      <c r="AD2671" s="202" t="inlineStr"/>
    </row>
    <row r="2672">
      <c r="A2672" s="202" t="inlineStr">
        <is>
          <t>HUNTR_AI_CVE</t>
        </is>
      </c>
      <c r="B2672" s="202" t="inlineStr">
        <is>
          <t>CVE-2022-23590</t>
        </is>
      </c>
      <c r="C2672" s="202" t="inlineStr">
        <is>
          <t>AI/ML Vulnerability: tensorflow (PyPI): Crash due to erroneous `StatusOr` in TensorFlow | Crash due to erroneous `StatusOr` in TensorFlow</t>
        </is>
      </c>
      <c r="D2672" s="202" t="n">
        <v>5</v>
      </c>
      <c r="E2672" s="202" t="inlineStr">
        <is>
          <t>LOW</t>
        </is>
      </c>
      <c r="F2672" s="202" t="n">
        <v>4</v>
      </c>
      <c r="G2672" s="202" t="n">
        <v>4</v>
      </c>
      <c r="H2672" s="202" t="inlineStr">
        <is>
          <t>MEDIUM</t>
        </is>
      </c>
      <c r="I2672" s="202" t="n">
        <v>21</v>
      </c>
      <c r="J2672" s="202" t="inlineStr">
        <is>
          <t>NO</t>
        </is>
      </c>
      <c r="K2672" s="202" t="inlineStr">
        <is>
          <t>https://osv.dev/vulnerability/GHSA-pqrv-8r2f-7278</t>
        </is>
      </c>
      <c r="L2672" s="202" t="inlineStr">
        <is>
          <t>2024-11-07</t>
        </is>
      </c>
      <c r="M2672" s="202" t="inlineStr">
        <is>
          <t>UPDATE_PACKAGE</t>
        </is>
      </c>
      <c r="N2672" s="202" t="inlineStr"/>
      <c r="O2672" s="202" t="inlineStr">
        <is>
          <t>Update AI/ML library to patched version | Review model pipeline inputs/outputs</t>
        </is>
      </c>
      <c r="P2672" s="202" t="inlineStr">
        <is>
          <t>AI/ML Framework — see Huntr advisory</t>
        </is>
      </c>
      <c r="Q2672" s="202" t="inlineStr">
        <is>
          <t>P3</t>
        </is>
      </c>
      <c r="R2672" s="202" t="inlineStr">
        <is>
          <t>🔍 Investigate and apply appropriate controls</t>
        </is>
      </c>
      <c r="S2672" s="202" t="inlineStr">
        <is>
          <t>Huntr AI/ML security disclosure</t>
        </is>
      </c>
      <c r="T2672" s="202" t="n">
        <v>0</v>
      </c>
      <c r="U2672" s="202" t="n">
        <v>0</v>
      </c>
      <c r="V2672" s="202" t="inlineStr">
        <is>
          <t>T1195:Supply Chain Compromise</t>
        </is>
      </c>
      <c r="W2672" s="202" t="n">
        <v>2</v>
      </c>
      <c r="X2672" s="202" t="inlineStr">
        <is>
          <t>MEDIUM (52%)</t>
        </is>
      </c>
      <c r="Y2672" s="202" t="inlineStr">
        <is>
          <t>YES</t>
        </is>
      </c>
      <c r="Z2672" s="202" t="inlineStr">
        <is>
          <t>PATCH_AVAILABLE</t>
        </is>
      </c>
      <c r="AA2672" s="202" t="inlineStr">
        <is>
          <t>https://osv.dev/vulnerability/GHSA-pqrv-8r2f-7278</t>
        </is>
      </c>
      <c r="AB2672" s="202" t="inlineStr">
        <is>
          <t>NONE</t>
        </is>
      </c>
      <c r="AC2672" s="202" t="n">
        <v>0</v>
      </c>
      <c r="AD2672" s="202" t="inlineStr"/>
    </row>
    <row r="2673">
      <c r="A2673" s="202" t="inlineStr">
        <is>
          <t>HUNTR_AI_CVE</t>
        </is>
      </c>
      <c r="B2673" s="202" t="inlineStr">
        <is>
          <t>CVE-2021-41197</t>
        </is>
      </c>
      <c r="C2673" s="202" t="inlineStr">
        <is>
          <t>AI/ML Vulnerability: tensorflow (PyPI): Crashes due to overflow and `CHECK`-fail in ops with large tensor shapes | Crashes due to overflow and `CHECK`-fail in ops with large tensor shapes</t>
        </is>
      </c>
      <c r="D2673" s="202" t="n">
        <v>5</v>
      </c>
      <c r="E2673" s="202" t="inlineStr">
        <is>
          <t>LOW</t>
        </is>
      </c>
      <c r="F2673" s="202" t="n">
        <v>4</v>
      </c>
      <c r="G2673" s="202" t="n">
        <v>4</v>
      </c>
      <c r="H2673" s="202" t="inlineStr">
        <is>
          <t>MEDIUM</t>
        </is>
      </c>
      <c r="I2673" s="202" t="n">
        <v>21</v>
      </c>
      <c r="J2673" s="202" t="inlineStr">
        <is>
          <t>NO</t>
        </is>
      </c>
      <c r="K2673" s="202" t="inlineStr">
        <is>
          <t>https://osv.dev/vulnerability/GHSA-prcg-wp5q-rv7p</t>
        </is>
      </c>
      <c r="L2673" s="202" t="inlineStr">
        <is>
          <t>2026-02-04</t>
        </is>
      </c>
      <c r="M2673" s="202" t="inlineStr">
        <is>
          <t>UPDATE_PACKAGE</t>
        </is>
      </c>
      <c r="N2673" s="202" t="inlineStr"/>
      <c r="O2673" s="202" t="inlineStr">
        <is>
          <t>Update AI/ML library to patched version | Review model pipeline inputs/outputs</t>
        </is>
      </c>
      <c r="P2673" s="202" t="inlineStr">
        <is>
          <t>AI/ML Framework — see Huntr advisory</t>
        </is>
      </c>
      <c r="Q2673" s="202" t="inlineStr">
        <is>
          <t>P3</t>
        </is>
      </c>
      <c r="R2673" s="202" t="inlineStr">
        <is>
          <t>🔍 Investigate and apply appropriate controls</t>
        </is>
      </c>
      <c r="S2673" s="202" t="inlineStr">
        <is>
          <t>Huntr AI/ML security disclosure</t>
        </is>
      </c>
      <c r="T2673" s="202" t="n">
        <v>0</v>
      </c>
      <c r="U2673" s="202" t="n">
        <v>0</v>
      </c>
      <c r="V2673" s="202" t="inlineStr">
        <is>
          <t>T1195:Supply Chain Compromise</t>
        </is>
      </c>
      <c r="W2673" s="202" t="n">
        <v>2</v>
      </c>
      <c r="X2673" s="202" t="inlineStr">
        <is>
          <t>MEDIUM (52%)</t>
        </is>
      </c>
      <c r="Y2673" s="202" t="inlineStr">
        <is>
          <t>YES</t>
        </is>
      </c>
      <c r="Z2673" s="202" t="inlineStr">
        <is>
          <t>PATCH_AVAILABLE</t>
        </is>
      </c>
      <c r="AA2673" s="202" t="inlineStr">
        <is>
          <t>https://osv.dev/vulnerability/GHSA-prcg-wp5q-rv7p</t>
        </is>
      </c>
      <c r="AB2673" s="202" t="inlineStr">
        <is>
          <t>NONE</t>
        </is>
      </c>
      <c r="AC2673" s="202" t="n">
        <v>0</v>
      </c>
      <c r="AD2673" s="202" t="inlineStr"/>
    </row>
    <row r="2674">
      <c r="A2674" s="202" t="inlineStr">
        <is>
          <t>HUNTR_AI_CVE</t>
        </is>
      </c>
      <c r="B2674" s="202" t="inlineStr">
        <is>
          <t>CVE-2021-29566</t>
        </is>
      </c>
      <c r="C2674" s="202" t="inlineStr">
        <is>
          <t>AI/ML Vulnerability: tensorflow (PyPI): Heap OOB access in `Dilation2DBackpropInput` | Heap OOB access in `Dilation2DBackpropInput`</t>
        </is>
      </c>
      <c r="D2674" s="202" t="n">
        <v>5</v>
      </c>
      <c r="E2674" s="202" t="inlineStr">
        <is>
          <t>LOW</t>
        </is>
      </c>
      <c r="F2674" s="202" t="n">
        <v>4</v>
      </c>
      <c r="G2674" s="202" t="n">
        <v>4</v>
      </c>
      <c r="H2674" s="202" t="inlineStr">
        <is>
          <t>MEDIUM</t>
        </is>
      </c>
      <c r="I2674" s="202" t="n">
        <v>21</v>
      </c>
      <c r="J2674" s="202" t="inlineStr">
        <is>
          <t>NO</t>
        </is>
      </c>
      <c r="K2674" s="202" t="inlineStr">
        <is>
          <t>https://osv.dev/vulnerability/GHSA-pvrc-hg3f-58r6</t>
        </is>
      </c>
      <c r="L2674" s="202" t="inlineStr">
        <is>
          <t>2026-02-04</t>
        </is>
      </c>
      <c r="M2674" s="202" t="inlineStr">
        <is>
          <t>UPDATE_PACKAGE</t>
        </is>
      </c>
      <c r="N2674" s="202" t="inlineStr"/>
      <c r="O2674" s="202" t="inlineStr">
        <is>
          <t>Update AI/ML library to patched version | Review model pipeline inputs/outputs</t>
        </is>
      </c>
      <c r="P2674" s="202" t="inlineStr">
        <is>
          <t>AI/ML Framework — see Huntr advisory</t>
        </is>
      </c>
      <c r="Q2674" s="202" t="inlineStr">
        <is>
          <t>P3</t>
        </is>
      </c>
      <c r="R2674" s="202" t="inlineStr">
        <is>
          <t>🔍 Investigate and apply appropriate controls</t>
        </is>
      </c>
      <c r="S2674" s="202" t="inlineStr">
        <is>
          <t>Huntr AI/ML security disclosure</t>
        </is>
      </c>
      <c r="T2674" s="202" t="n">
        <v>0</v>
      </c>
      <c r="U2674" s="202" t="n">
        <v>0</v>
      </c>
      <c r="V2674" s="202" t="inlineStr">
        <is>
          <t>T1195:Supply Chain Compromise</t>
        </is>
      </c>
      <c r="W2674" s="202" t="n">
        <v>2</v>
      </c>
      <c r="X2674" s="202" t="inlineStr">
        <is>
          <t>MEDIUM (52%)</t>
        </is>
      </c>
      <c r="Y2674" s="202" t="inlineStr">
        <is>
          <t>YES</t>
        </is>
      </c>
      <c r="Z2674" s="202" t="inlineStr">
        <is>
          <t>PATCH_AVAILABLE</t>
        </is>
      </c>
      <c r="AA2674" s="202" t="inlineStr">
        <is>
          <t>https://osv.dev/vulnerability/GHSA-pvrc-hg3f-58r6</t>
        </is>
      </c>
      <c r="AB2674" s="202" t="inlineStr">
        <is>
          <t>NONE</t>
        </is>
      </c>
      <c r="AC2674" s="202" t="n">
        <v>0</v>
      </c>
      <c r="AD2674" s="202" t="inlineStr"/>
    </row>
    <row r="2675">
      <c r="A2675" s="202" t="inlineStr">
        <is>
          <t>HUNTR_AI_CVE</t>
        </is>
      </c>
      <c r="B2675" s="202" t="inlineStr">
        <is>
          <t>CVE-2022-35937</t>
        </is>
      </c>
      <c r="C2675" s="202" t="inlineStr">
        <is>
          <t>AI/ML Vulnerability: tensorflow (PyPI): TensorFlow vulnerable to OOB read in `Gather_nd` in TF Lite | TensorFlow vulnerable to OOB read in `Gather_nd` in TF Lite</t>
        </is>
      </c>
      <c r="D2675" s="202" t="n">
        <v>5</v>
      </c>
      <c r="E2675" s="202" t="inlineStr">
        <is>
          <t>LOW</t>
        </is>
      </c>
      <c r="F2675" s="202" t="n">
        <v>4</v>
      </c>
      <c r="G2675" s="202" t="n">
        <v>4</v>
      </c>
      <c r="H2675" s="202" t="inlineStr">
        <is>
          <t>MEDIUM</t>
        </is>
      </c>
      <c r="I2675" s="202" t="n">
        <v>21</v>
      </c>
      <c r="J2675" s="202" t="inlineStr">
        <is>
          <t>NO</t>
        </is>
      </c>
      <c r="K2675" s="202" t="inlineStr">
        <is>
          <t>https://osv.dev/vulnerability/GHSA-pxrw-j2fv-hx3h</t>
        </is>
      </c>
      <c r="L2675" s="202" t="inlineStr">
        <is>
          <t>2023-12-06</t>
        </is>
      </c>
      <c r="M2675" s="202" t="inlineStr">
        <is>
          <t>UPDATE_PACKAGE</t>
        </is>
      </c>
      <c r="N2675" s="202" t="inlineStr"/>
      <c r="O2675" s="202" t="inlineStr">
        <is>
          <t>Update AI/ML library to patched version | Review model pipeline inputs/outputs</t>
        </is>
      </c>
      <c r="P2675" s="202" t="inlineStr">
        <is>
          <t>AI/ML Framework — see Huntr advisory</t>
        </is>
      </c>
      <c r="Q2675" s="202" t="inlineStr">
        <is>
          <t>P3</t>
        </is>
      </c>
      <c r="R2675" s="202" t="inlineStr">
        <is>
          <t>🔍 Investigate and apply appropriate controls</t>
        </is>
      </c>
      <c r="S2675" s="202" t="inlineStr">
        <is>
          <t>Huntr AI/ML security disclosure</t>
        </is>
      </c>
      <c r="T2675" s="202" t="n">
        <v>0</v>
      </c>
      <c r="U2675" s="202" t="n">
        <v>0</v>
      </c>
      <c r="V2675" s="202" t="inlineStr">
        <is>
          <t>T1195:Supply Chain Compromise</t>
        </is>
      </c>
      <c r="W2675" s="202" t="n">
        <v>2</v>
      </c>
      <c r="X2675" s="202" t="inlineStr">
        <is>
          <t>MEDIUM (52%)</t>
        </is>
      </c>
      <c r="Y2675" s="202" t="inlineStr">
        <is>
          <t>YES</t>
        </is>
      </c>
      <c r="Z2675" s="202" t="inlineStr">
        <is>
          <t>PATCH_AVAILABLE</t>
        </is>
      </c>
      <c r="AA2675" s="202" t="inlineStr">
        <is>
          <t>https://osv.dev/vulnerability/GHSA-pxrw-j2fv-hx3h</t>
        </is>
      </c>
      <c r="AB2675" s="202" t="inlineStr">
        <is>
          <t>NONE</t>
        </is>
      </c>
      <c r="AC2675" s="202" t="n">
        <v>0</v>
      </c>
      <c r="AD2675" s="202" t="inlineStr"/>
    </row>
    <row r="2676">
      <c r="A2676" s="202" t="inlineStr">
        <is>
          <t>HUNTR_AI_CVE</t>
        </is>
      </c>
      <c r="B2676" s="202" t="inlineStr">
        <is>
          <t>CVE-2020-26271</t>
        </is>
      </c>
      <c r="C2676" s="202" t="inlineStr">
        <is>
          <t>AI/ML Vulnerability: tensorflow (PyPI): Heap out of bounds access in MakeEdge in TensorFlow | Heap out of bounds access in MakeEdge in TensorFlow</t>
        </is>
      </c>
      <c r="D2676" s="202" t="n">
        <v>5</v>
      </c>
      <c r="E2676" s="202" t="inlineStr">
        <is>
          <t>LOW</t>
        </is>
      </c>
      <c r="F2676" s="202" t="n">
        <v>4</v>
      </c>
      <c r="G2676" s="202" t="n">
        <v>4</v>
      </c>
      <c r="H2676" s="202" t="inlineStr">
        <is>
          <t>MEDIUM</t>
        </is>
      </c>
      <c r="I2676" s="202" t="n">
        <v>21</v>
      </c>
      <c r="J2676" s="202" t="inlineStr">
        <is>
          <t>NO</t>
        </is>
      </c>
      <c r="K2676" s="202" t="inlineStr">
        <is>
          <t>https://osv.dev/vulnerability/GHSA-q263-fvxm-m5mw</t>
        </is>
      </c>
      <c r="L2676" s="202" t="inlineStr">
        <is>
          <t>2026-02-04</t>
        </is>
      </c>
      <c r="M2676" s="202" t="inlineStr">
        <is>
          <t>UPDATE_PACKAGE</t>
        </is>
      </c>
      <c r="N2676" s="202" t="inlineStr"/>
      <c r="O2676" s="202" t="inlineStr">
        <is>
          <t>Update AI/ML library to patched version | Review model pipeline inputs/outputs</t>
        </is>
      </c>
      <c r="P2676" s="202" t="inlineStr">
        <is>
          <t>AI/ML Framework — see Huntr advisory</t>
        </is>
      </c>
      <c r="Q2676" s="202" t="inlineStr">
        <is>
          <t>P3</t>
        </is>
      </c>
      <c r="R2676" s="202" t="inlineStr">
        <is>
          <t>🔍 Investigate and apply appropriate controls</t>
        </is>
      </c>
      <c r="S2676" s="202" t="inlineStr">
        <is>
          <t>Huntr AI/ML security disclosure</t>
        </is>
      </c>
      <c r="T2676" s="202" t="n">
        <v>0</v>
      </c>
      <c r="U2676" s="202" t="n">
        <v>0</v>
      </c>
      <c r="V2676" s="202" t="inlineStr">
        <is>
          <t>T1195:Supply Chain Compromise</t>
        </is>
      </c>
      <c r="W2676" s="202" t="n">
        <v>2</v>
      </c>
      <c r="X2676" s="202" t="inlineStr">
        <is>
          <t>MEDIUM (52%)</t>
        </is>
      </c>
      <c r="Y2676" s="202" t="inlineStr">
        <is>
          <t>YES</t>
        </is>
      </c>
      <c r="Z2676" s="202" t="inlineStr">
        <is>
          <t>PATCH_AVAILABLE</t>
        </is>
      </c>
      <c r="AA2676" s="202" t="inlineStr">
        <is>
          <t>https://osv.dev/vulnerability/GHSA-q263-fvxm-m5mw</t>
        </is>
      </c>
      <c r="AB2676" s="202" t="inlineStr">
        <is>
          <t>NONE</t>
        </is>
      </c>
      <c r="AC2676" s="202" t="n">
        <v>0</v>
      </c>
      <c r="AD2676" s="202" t="inlineStr"/>
    </row>
    <row r="2677">
      <c r="A2677" s="202" t="inlineStr">
        <is>
          <t>HUNTR_AI_CVE</t>
        </is>
      </c>
      <c r="B2677" s="202" t="inlineStr">
        <is>
          <t>CVE-2022-35969</t>
        </is>
      </c>
      <c r="C2677" s="202" t="inlineStr">
        <is>
          <t>AI/ML Vulnerability: tensorflow (PyPI): TensorFlow vulnerable to `CHECK` fail in `Conv2DBackpropInput` | TensorFlow vulnerable to `CHECK` fail in `Conv2DBackpropInput`</t>
        </is>
      </c>
      <c r="D2677" s="202" t="n">
        <v>5</v>
      </c>
      <c r="E2677" s="202" t="inlineStr">
        <is>
          <t>LOW</t>
        </is>
      </c>
      <c r="F2677" s="202" t="n">
        <v>4</v>
      </c>
      <c r="G2677" s="202" t="n">
        <v>4</v>
      </c>
      <c r="H2677" s="202" t="inlineStr">
        <is>
          <t>MEDIUM</t>
        </is>
      </c>
      <c r="I2677" s="202" t="n">
        <v>21</v>
      </c>
      <c r="J2677" s="202" t="inlineStr">
        <is>
          <t>NO</t>
        </is>
      </c>
      <c r="K2677" s="202" t="inlineStr">
        <is>
          <t>https://osv.dev/vulnerability/GHSA-q2c3-jpmc-gfjx</t>
        </is>
      </c>
      <c r="L2677" s="202" t="inlineStr">
        <is>
          <t>2024-11-28</t>
        </is>
      </c>
      <c r="M2677" s="202" t="inlineStr">
        <is>
          <t>UPDATE_PACKAGE</t>
        </is>
      </c>
      <c r="N2677" s="202" t="inlineStr"/>
      <c r="O2677" s="202" t="inlineStr">
        <is>
          <t>Update AI/ML library to patched version | Review model pipeline inputs/outputs</t>
        </is>
      </c>
      <c r="P2677" s="202" t="inlineStr">
        <is>
          <t>AI/ML Framework — see Huntr advisory</t>
        </is>
      </c>
      <c r="Q2677" s="202" t="inlineStr">
        <is>
          <t>P3</t>
        </is>
      </c>
      <c r="R2677" s="202" t="inlineStr">
        <is>
          <t>🔍 Investigate and apply appropriate controls</t>
        </is>
      </c>
      <c r="S2677" s="202" t="inlineStr">
        <is>
          <t>Huntr AI/ML security disclosure</t>
        </is>
      </c>
      <c r="T2677" s="202" t="n">
        <v>0</v>
      </c>
      <c r="U2677" s="202" t="n">
        <v>0</v>
      </c>
      <c r="V2677" s="202" t="inlineStr">
        <is>
          <t>T1195:Supply Chain Compromise</t>
        </is>
      </c>
      <c r="W2677" s="202" t="n">
        <v>2</v>
      </c>
      <c r="X2677" s="202" t="inlineStr">
        <is>
          <t>MEDIUM (52%)</t>
        </is>
      </c>
      <c r="Y2677" s="202" t="inlineStr">
        <is>
          <t>YES</t>
        </is>
      </c>
      <c r="Z2677" s="202" t="inlineStr">
        <is>
          <t>PATCH_AVAILABLE</t>
        </is>
      </c>
      <c r="AA2677" s="202" t="inlineStr">
        <is>
          <t>https://osv.dev/vulnerability/GHSA-q2c3-jpmc-gfjx</t>
        </is>
      </c>
      <c r="AB2677" s="202" t="inlineStr">
        <is>
          <t>NONE</t>
        </is>
      </c>
      <c r="AC2677" s="202" t="n">
        <v>0</v>
      </c>
      <c r="AD2677" s="202" t="inlineStr"/>
    </row>
    <row r="2678">
      <c r="A2678" s="202" t="inlineStr">
        <is>
          <t>HUNTR_AI_CVE</t>
        </is>
      </c>
      <c r="B2678" s="202" t="inlineStr">
        <is>
          <t>CVE-2021-37659</t>
        </is>
      </c>
      <c r="C2678" s="202" t="inlineStr">
        <is>
          <t>AI/ML Vulnerability: tensorflow (PyPI): Reference binding to nullptr and heap OOB in binary cwise ops | Reference binding to nullptr and heap OOB in binary cwise ops</t>
        </is>
      </c>
      <c r="D2678" s="202" t="n">
        <v>5</v>
      </c>
      <c r="E2678" s="202" t="inlineStr">
        <is>
          <t>LOW</t>
        </is>
      </c>
      <c r="F2678" s="202" t="n">
        <v>4</v>
      </c>
      <c r="G2678" s="202" t="n">
        <v>4</v>
      </c>
      <c r="H2678" s="202" t="inlineStr">
        <is>
          <t>MEDIUM</t>
        </is>
      </c>
      <c r="I2678" s="202" t="n">
        <v>21</v>
      </c>
      <c r="J2678" s="202" t="inlineStr">
        <is>
          <t>NO</t>
        </is>
      </c>
      <c r="K2678" s="202" t="inlineStr">
        <is>
          <t>https://osv.dev/vulnerability/GHSA-q3g3-h9r4-prrc</t>
        </is>
      </c>
      <c r="L2678" s="202" t="inlineStr">
        <is>
          <t>2026-02-04</t>
        </is>
      </c>
      <c r="M2678" s="202" t="inlineStr">
        <is>
          <t>UPDATE_PACKAGE</t>
        </is>
      </c>
      <c r="N2678" s="202" t="inlineStr"/>
      <c r="O2678" s="202" t="inlineStr">
        <is>
          <t>Update AI/ML library to patched version | Review model pipeline inputs/outputs</t>
        </is>
      </c>
      <c r="P2678" s="202" t="inlineStr">
        <is>
          <t>AI/ML Framework — see Huntr advisory</t>
        </is>
      </c>
      <c r="Q2678" s="202" t="inlineStr">
        <is>
          <t>P3</t>
        </is>
      </c>
      <c r="R2678" s="202" t="inlineStr">
        <is>
          <t>🔍 Investigate and apply appropriate controls</t>
        </is>
      </c>
      <c r="S2678" s="202" t="inlineStr">
        <is>
          <t>Huntr AI/ML security disclosure</t>
        </is>
      </c>
      <c r="T2678" s="202" t="n">
        <v>0</v>
      </c>
      <c r="U2678" s="202" t="n">
        <v>0</v>
      </c>
      <c r="V2678" s="202" t="inlineStr">
        <is>
          <t>T1195:Supply Chain Compromise</t>
        </is>
      </c>
      <c r="W2678" s="202" t="n">
        <v>2</v>
      </c>
      <c r="X2678" s="202" t="inlineStr">
        <is>
          <t>MEDIUM (52%)</t>
        </is>
      </c>
      <c r="Y2678" s="202" t="inlineStr">
        <is>
          <t>YES</t>
        </is>
      </c>
      <c r="Z2678" s="202" t="inlineStr">
        <is>
          <t>PATCH_AVAILABLE</t>
        </is>
      </c>
      <c r="AA2678" s="202" t="inlineStr">
        <is>
          <t>https://osv.dev/vulnerability/GHSA-q3g3-h9r4-prrc</t>
        </is>
      </c>
      <c r="AB2678" s="202" t="inlineStr">
        <is>
          <t>NONE</t>
        </is>
      </c>
      <c r="AC2678" s="202" t="n">
        <v>0</v>
      </c>
      <c r="AD2678" s="202" t="inlineStr"/>
    </row>
    <row r="2679">
      <c r="A2679" s="202" t="inlineStr">
        <is>
          <t>HUNTR_AI_CVE</t>
        </is>
      </c>
      <c r="B2679" s="202" t="inlineStr">
        <is>
          <t>CVE-2018-10055</t>
        </is>
      </c>
      <c r="C2679" s="202" t="inlineStr">
        <is>
          <t>AI/ML Vulnerability: tensorflow (PyPI): Improper Restriction of Operations within the Bounds of a Memory Buffer in Google TensorFlow | Improper Restriction of Operations within the Bounds of a Memory Buffer in Google TensorFlow</t>
        </is>
      </c>
      <c r="D2679" s="202" t="n">
        <v>5</v>
      </c>
      <c r="E2679" s="202" t="inlineStr">
        <is>
          <t>LOW</t>
        </is>
      </c>
      <c r="F2679" s="202" t="n">
        <v>4</v>
      </c>
      <c r="G2679" s="202" t="n">
        <v>4</v>
      </c>
      <c r="H2679" s="202" t="inlineStr">
        <is>
          <t>MEDIUM</t>
        </is>
      </c>
      <c r="I2679" s="202" t="n">
        <v>21</v>
      </c>
      <c r="J2679" s="202" t="inlineStr">
        <is>
          <t>NO</t>
        </is>
      </c>
      <c r="K2679" s="202" t="inlineStr">
        <is>
          <t>https://osv.dev/vulnerability/GHSA-q492-f7gr-27rp</t>
        </is>
      </c>
      <c r="L2679" s="202" t="inlineStr">
        <is>
          <t>2024-10-28</t>
        </is>
      </c>
      <c r="M2679" s="202" t="inlineStr">
        <is>
          <t>UPDATE_PACKAGE</t>
        </is>
      </c>
      <c r="N2679" s="202" t="inlineStr"/>
      <c r="O2679" s="202" t="inlineStr">
        <is>
          <t>Update AI/ML library to patched version | Review model pipeline inputs/outputs</t>
        </is>
      </c>
      <c r="P2679" s="202" t="inlineStr">
        <is>
          <t>AI/ML Framework — see Huntr advisory</t>
        </is>
      </c>
      <c r="Q2679" s="202" t="inlineStr">
        <is>
          <t>P3</t>
        </is>
      </c>
      <c r="R2679" s="202" t="inlineStr">
        <is>
          <t>🔍 Investigate and apply appropriate controls</t>
        </is>
      </c>
      <c r="S2679" s="202" t="inlineStr">
        <is>
          <t>Huntr AI/ML security disclosure</t>
        </is>
      </c>
      <c r="T2679" s="202" t="n">
        <v>0</v>
      </c>
      <c r="U2679" s="202" t="n">
        <v>0</v>
      </c>
      <c r="V2679" s="202" t="inlineStr">
        <is>
          <t>T1195:Supply Chain Compromise</t>
        </is>
      </c>
      <c r="W2679" s="202" t="n">
        <v>2</v>
      </c>
      <c r="X2679" s="202" t="inlineStr">
        <is>
          <t>MEDIUM (52%)</t>
        </is>
      </c>
      <c r="Y2679" s="202" t="inlineStr">
        <is>
          <t>YES</t>
        </is>
      </c>
      <c r="Z2679" s="202" t="inlineStr">
        <is>
          <t>PATCH_AVAILABLE</t>
        </is>
      </c>
      <c r="AA2679" s="202" t="inlineStr">
        <is>
          <t>https://osv.dev/vulnerability/GHSA-q492-f7gr-27rp</t>
        </is>
      </c>
      <c r="AB2679" s="202" t="inlineStr">
        <is>
          <t>NONE</t>
        </is>
      </c>
      <c r="AC2679" s="202" t="n">
        <v>0</v>
      </c>
      <c r="AD2679" s="202" t="inlineStr"/>
    </row>
    <row r="2680">
      <c r="A2680" s="202" t="inlineStr">
        <is>
          <t>HUNTR_AI_CVE</t>
        </is>
      </c>
      <c r="B2680" s="202" t="inlineStr">
        <is>
          <t>CVE-2020-15207</t>
        </is>
      </c>
      <c r="C2680" s="202" t="inlineStr">
        <is>
          <t>AI/ML Vulnerability: tensorflow (PyPI): Segfault and data corruption in tensorflow-lite | Segfault and data corruption in tensorflow-lite</t>
        </is>
      </c>
      <c r="D2680" s="202" t="n">
        <v>5</v>
      </c>
      <c r="E2680" s="202" t="inlineStr">
        <is>
          <t>LOW</t>
        </is>
      </c>
      <c r="F2680" s="202" t="n">
        <v>4</v>
      </c>
      <c r="G2680" s="202" t="n">
        <v>4</v>
      </c>
      <c r="H2680" s="202" t="inlineStr">
        <is>
          <t>MEDIUM</t>
        </is>
      </c>
      <c r="I2680" s="202" t="n">
        <v>21</v>
      </c>
      <c r="J2680" s="202" t="inlineStr">
        <is>
          <t>NO</t>
        </is>
      </c>
      <c r="K2680" s="202" t="inlineStr">
        <is>
          <t>https://osv.dev/vulnerability/GHSA-q4qf-3fc6-8x34</t>
        </is>
      </c>
      <c r="L2680" s="202" t="inlineStr">
        <is>
          <t>2026-02-04</t>
        </is>
      </c>
      <c r="M2680" s="202" t="inlineStr">
        <is>
          <t>UPDATE_PACKAGE</t>
        </is>
      </c>
      <c r="N2680" s="202" t="inlineStr"/>
      <c r="O2680" s="202" t="inlineStr">
        <is>
          <t>Update AI/ML library to patched version | Review model pipeline inputs/outputs</t>
        </is>
      </c>
      <c r="P2680" s="202" t="inlineStr">
        <is>
          <t>AI/ML Framework — see Huntr advisory</t>
        </is>
      </c>
      <c r="Q2680" s="202" t="inlineStr">
        <is>
          <t>P3</t>
        </is>
      </c>
      <c r="R2680" s="202" t="inlineStr">
        <is>
          <t>🔍 Investigate and apply appropriate controls</t>
        </is>
      </c>
      <c r="S2680" s="202" t="inlineStr">
        <is>
          <t>Huntr AI/ML security disclosure</t>
        </is>
      </c>
      <c r="T2680" s="202" t="n">
        <v>0</v>
      </c>
      <c r="U2680" s="202" t="n">
        <v>0</v>
      </c>
      <c r="V2680" s="202" t="inlineStr">
        <is>
          <t>T1195:Supply Chain Compromise</t>
        </is>
      </c>
      <c r="W2680" s="202" t="n">
        <v>2</v>
      </c>
      <c r="X2680" s="202" t="inlineStr">
        <is>
          <t>MEDIUM (52%)</t>
        </is>
      </c>
      <c r="Y2680" s="202" t="inlineStr">
        <is>
          <t>YES</t>
        </is>
      </c>
      <c r="Z2680" s="202" t="inlineStr">
        <is>
          <t>PATCH_AVAILABLE</t>
        </is>
      </c>
      <c r="AA2680" s="202" t="inlineStr">
        <is>
          <t>https://osv.dev/vulnerability/GHSA-q4qf-3fc6-8x34</t>
        </is>
      </c>
      <c r="AB2680" s="202" t="inlineStr">
        <is>
          <t>NONE</t>
        </is>
      </c>
      <c r="AC2680" s="202" t="n">
        <v>0</v>
      </c>
      <c r="AD2680" s="202" t="inlineStr"/>
    </row>
    <row r="2681">
      <c r="A2681" s="202" t="inlineStr">
        <is>
          <t>HUNTR_AI_CVE</t>
        </is>
      </c>
      <c r="B2681" s="202" t="inlineStr">
        <is>
          <t>CVE-2022-35996</t>
        </is>
      </c>
      <c r="C2681" s="202" t="inlineStr">
        <is>
          <t>AI/ML Vulnerability: tensorflow (PyPI): TensorFlow vulnerable to floating point exception in `Conv2D` | TensorFlow vulnerable to floating point exception in `Conv2D`</t>
        </is>
      </c>
      <c r="D2681" s="202" t="n">
        <v>5</v>
      </c>
      <c r="E2681" s="202" t="inlineStr">
        <is>
          <t>LOW</t>
        </is>
      </c>
      <c r="F2681" s="202" t="n">
        <v>4</v>
      </c>
      <c r="G2681" s="202" t="n">
        <v>4</v>
      </c>
      <c r="H2681" s="202" t="inlineStr">
        <is>
          <t>MEDIUM</t>
        </is>
      </c>
      <c r="I2681" s="202" t="n">
        <v>21</v>
      </c>
      <c r="J2681" s="202" t="inlineStr">
        <is>
          <t>NO</t>
        </is>
      </c>
      <c r="K2681" s="202" t="inlineStr">
        <is>
          <t>https://osv.dev/vulnerability/GHSA-q5jv-m6qw-5g37</t>
        </is>
      </c>
      <c r="L2681" s="202" t="inlineStr">
        <is>
          <t>2023-12-06</t>
        </is>
      </c>
      <c r="M2681" s="202" t="inlineStr">
        <is>
          <t>UPDATE_PACKAGE</t>
        </is>
      </c>
      <c r="N2681" s="202" t="inlineStr"/>
      <c r="O2681" s="202" t="inlineStr">
        <is>
          <t>Update AI/ML library to patched version | Review model pipeline inputs/outputs</t>
        </is>
      </c>
      <c r="P2681" s="202" t="inlineStr">
        <is>
          <t>AI/ML Framework — see Huntr advisory</t>
        </is>
      </c>
      <c r="Q2681" s="202" t="inlineStr">
        <is>
          <t>P3</t>
        </is>
      </c>
      <c r="R2681" s="202" t="inlineStr">
        <is>
          <t>🔍 Investigate and apply appropriate controls</t>
        </is>
      </c>
      <c r="S2681" s="202" t="inlineStr">
        <is>
          <t>Huntr AI/ML security disclosure</t>
        </is>
      </c>
      <c r="T2681" s="202" t="n">
        <v>0</v>
      </c>
      <c r="U2681" s="202" t="n">
        <v>0</v>
      </c>
      <c r="V2681" s="202" t="inlineStr">
        <is>
          <t>T1195:Supply Chain Compromise</t>
        </is>
      </c>
      <c r="W2681" s="202" t="n">
        <v>2</v>
      </c>
      <c r="X2681" s="202" t="inlineStr">
        <is>
          <t>MEDIUM (52%)</t>
        </is>
      </c>
      <c r="Y2681" s="202" t="inlineStr">
        <is>
          <t>YES</t>
        </is>
      </c>
      <c r="Z2681" s="202" t="inlineStr">
        <is>
          <t>PATCH_AVAILABLE</t>
        </is>
      </c>
      <c r="AA2681" s="202" t="inlineStr">
        <is>
          <t>https://osv.dev/vulnerability/GHSA-q5jv-m6qw-5g37</t>
        </is>
      </c>
      <c r="AB2681" s="202" t="inlineStr">
        <is>
          <t>NONE</t>
        </is>
      </c>
      <c r="AC2681" s="202" t="n">
        <v>0</v>
      </c>
      <c r="AD2681" s="202" t="inlineStr"/>
    </row>
    <row r="2682">
      <c r="A2682" s="202" t="inlineStr">
        <is>
          <t>HUNTR_AI_CVE</t>
        </is>
      </c>
      <c r="B2682" s="202" t="inlineStr">
        <is>
          <t>CVE-2021-37684</t>
        </is>
      </c>
      <c r="C2682" s="202" t="inlineStr">
        <is>
          <t>AI/ML Vulnerability: tensorflow (PyPI): FPE in TFLite pooling operations | FPE in TFLite pooling operations</t>
        </is>
      </c>
      <c r="D2682" s="202" t="n">
        <v>5</v>
      </c>
      <c r="E2682" s="202" t="inlineStr">
        <is>
          <t>LOW</t>
        </is>
      </c>
      <c r="F2682" s="202" t="n">
        <v>4</v>
      </c>
      <c r="G2682" s="202" t="n">
        <v>4</v>
      </c>
      <c r="H2682" s="202" t="inlineStr">
        <is>
          <t>MEDIUM</t>
        </is>
      </c>
      <c r="I2682" s="202" t="n">
        <v>21</v>
      </c>
      <c r="J2682" s="202" t="inlineStr">
        <is>
          <t>NO</t>
        </is>
      </c>
      <c r="K2682" s="202" t="inlineStr">
        <is>
          <t>https://osv.dev/vulnerability/GHSA-q7f7-544h-67h9</t>
        </is>
      </c>
      <c r="L2682" s="202" t="inlineStr">
        <is>
          <t>2026-02-04</t>
        </is>
      </c>
      <c r="M2682" s="202" t="inlineStr">
        <is>
          <t>UPDATE_PACKAGE</t>
        </is>
      </c>
      <c r="N2682" s="202" t="inlineStr"/>
      <c r="O2682" s="202" t="inlineStr">
        <is>
          <t>Update AI/ML library to patched version | Review model pipeline inputs/outputs</t>
        </is>
      </c>
      <c r="P2682" s="202" t="inlineStr">
        <is>
          <t>AI/ML Framework — see Huntr advisory</t>
        </is>
      </c>
      <c r="Q2682" s="202" t="inlineStr">
        <is>
          <t>P3</t>
        </is>
      </c>
      <c r="R2682" s="202" t="inlineStr">
        <is>
          <t>🔍 Investigate and apply appropriate controls</t>
        </is>
      </c>
      <c r="S2682" s="202" t="inlineStr">
        <is>
          <t>Huntr AI/ML security disclosure</t>
        </is>
      </c>
      <c r="T2682" s="202" t="n">
        <v>0</v>
      </c>
      <c r="U2682" s="202" t="n">
        <v>0</v>
      </c>
      <c r="V2682" s="202" t="inlineStr">
        <is>
          <t>T1195:Supply Chain Compromise</t>
        </is>
      </c>
      <c r="W2682" s="202" t="n">
        <v>2</v>
      </c>
      <c r="X2682" s="202" t="inlineStr">
        <is>
          <t>MEDIUM (52%)</t>
        </is>
      </c>
      <c r="Y2682" s="202" t="inlineStr">
        <is>
          <t>YES</t>
        </is>
      </c>
      <c r="Z2682" s="202" t="inlineStr">
        <is>
          <t>PATCH_AVAILABLE</t>
        </is>
      </c>
      <c r="AA2682" s="202" t="inlineStr">
        <is>
          <t>https://osv.dev/vulnerability/GHSA-q7f7-544h-67h9</t>
        </is>
      </c>
      <c r="AB2682" s="202" t="inlineStr">
        <is>
          <t>NONE</t>
        </is>
      </c>
      <c r="AC2682" s="202" t="n">
        <v>0</v>
      </c>
      <c r="AD2682" s="202" t="inlineStr"/>
    </row>
    <row r="2683">
      <c r="A2683" s="202" t="inlineStr">
        <is>
          <t>HUNTR_AI_CVE</t>
        </is>
      </c>
      <c r="B2683" s="202" t="inlineStr">
        <is>
          <t>CVE-2022-23573</t>
        </is>
      </c>
      <c r="C2683" s="202" t="inlineStr">
        <is>
          <t>AI/ML Vulnerability: tensorflow (PyPI): Uninitialized variable access in Tensorflow | Uninitialized variable access in Tensorflow</t>
        </is>
      </c>
      <c r="D2683" s="202" t="n">
        <v>5</v>
      </c>
      <c r="E2683" s="202" t="inlineStr">
        <is>
          <t>LOW</t>
        </is>
      </c>
      <c r="F2683" s="202" t="n">
        <v>4</v>
      </c>
      <c r="G2683" s="202" t="n">
        <v>4</v>
      </c>
      <c r="H2683" s="202" t="inlineStr">
        <is>
          <t>MEDIUM</t>
        </is>
      </c>
      <c r="I2683" s="202" t="n">
        <v>21</v>
      </c>
      <c r="J2683" s="202" t="inlineStr">
        <is>
          <t>NO</t>
        </is>
      </c>
      <c r="K2683" s="202" t="inlineStr">
        <is>
          <t>https://osv.dev/vulnerability/GHSA-q85f-69q7-55h2</t>
        </is>
      </c>
      <c r="L2683" s="202" t="inlineStr">
        <is>
          <t>2024-11-13</t>
        </is>
      </c>
      <c r="M2683" s="202" t="inlineStr">
        <is>
          <t>UPDATE_PACKAGE</t>
        </is>
      </c>
      <c r="N2683" s="202" t="inlineStr"/>
      <c r="O2683" s="202" t="inlineStr">
        <is>
          <t>Update AI/ML library to patched version | Review model pipeline inputs/outputs</t>
        </is>
      </c>
      <c r="P2683" s="202" t="inlineStr">
        <is>
          <t>AI/ML Framework — see Huntr advisory</t>
        </is>
      </c>
      <c r="Q2683" s="202" t="inlineStr">
        <is>
          <t>P3</t>
        </is>
      </c>
      <c r="R2683" s="202" t="inlineStr">
        <is>
          <t>🔍 Investigate and apply appropriate controls</t>
        </is>
      </c>
      <c r="S2683" s="202" t="inlineStr">
        <is>
          <t>Huntr AI/ML security disclosure</t>
        </is>
      </c>
      <c r="T2683" s="202" t="n">
        <v>0</v>
      </c>
      <c r="U2683" s="202" t="n">
        <v>0</v>
      </c>
      <c r="V2683" s="202" t="inlineStr">
        <is>
          <t>T1195:Supply Chain Compromise</t>
        </is>
      </c>
      <c r="W2683" s="202" t="n">
        <v>2</v>
      </c>
      <c r="X2683" s="202" t="inlineStr">
        <is>
          <t>MEDIUM (52%)</t>
        </is>
      </c>
      <c r="Y2683" s="202" t="inlineStr">
        <is>
          <t>YES</t>
        </is>
      </c>
      <c r="Z2683" s="202" t="inlineStr">
        <is>
          <t>PATCH_AVAILABLE</t>
        </is>
      </c>
      <c r="AA2683" s="202" t="inlineStr">
        <is>
          <t>https://osv.dev/vulnerability/GHSA-q85f-69q7-55h2</t>
        </is>
      </c>
      <c r="AB2683" s="202" t="inlineStr">
        <is>
          <t>NONE</t>
        </is>
      </c>
      <c r="AC2683" s="202" t="n">
        <v>0</v>
      </c>
      <c r="AD2683" s="202" t="inlineStr"/>
    </row>
    <row r="2684">
      <c r="A2684" s="202" t="inlineStr">
        <is>
          <t>HUNTR_AI_CVE</t>
        </is>
      </c>
      <c r="B2684" s="202" t="inlineStr">
        <is>
          <t>CVE-2020-15204</t>
        </is>
      </c>
      <c r="C2684" s="202" t="inlineStr">
        <is>
          <t>AI/ML Vulnerability: tensorflow (PyPI): Segfault in Tensorflow | Segfault in Tensorflow</t>
        </is>
      </c>
      <c r="D2684" s="202" t="n">
        <v>5</v>
      </c>
      <c r="E2684" s="202" t="inlineStr">
        <is>
          <t>LOW</t>
        </is>
      </c>
      <c r="F2684" s="202" t="n">
        <v>4</v>
      </c>
      <c r="G2684" s="202" t="n">
        <v>4</v>
      </c>
      <c r="H2684" s="202" t="inlineStr">
        <is>
          <t>MEDIUM</t>
        </is>
      </c>
      <c r="I2684" s="202" t="n">
        <v>21</v>
      </c>
      <c r="J2684" s="202" t="inlineStr">
        <is>
          <t>NO</t>
        </is>
      </c>
      <c r="K2684" s="202" t="inlineStr">
        <is>
          <t>https://osv.dev/vulnerability/GHSA-q8gv-q7wr-9jf8</t>
        </is>
      </c>
      <c r="L2684" s="202" t="inlineStr">
        <is>
          <t>2026-02-04</t>
        </is>
      </c>
      <c r="M2684" s="202" t="inlineStr">
        <is>
          <t>UPDATE_PACKAGE</t>
        </is>
      </c>
      <c r="N2684" s="202" t="inlineStr"/>
      <c r="O2684" s="202" t="inlineStr">
        <is>
          <t>Update AI/ML library to patched version | Review model pipeline inputs/outputs</t>
        </is>
      </c>
      <c r="P2684" s="202" t="inlineStr">
        <is>
          <t>AI/ML Framework — see Huntr advisory</t>
        </is>
      </c>
      <c r="Q2684" s="202" t="inlineStr">
        <is>
          <t>P3</t>
        </is>
      </c>
      <c r="R2684" s="202" t="inlineStr">
        <is>
          <t>🔍 Investigate and apply appropriate controls</t>
        </is>
      </c>
      <c r="S2684" s="202" t="inlineStr">
        <is>
          <t>Huntr AI/ML security disclosure</t>
        </is>
      </c>
      <c r="T2684" s="202" t="n">
        <v>0</v>
      </c>
      <c r="U2684" s="202" t="n">
        <v>0</v>
      </c>
      <c r="V2684" s="202" t="inlineStr">
        <is>
          <t>T1195:Supply Chain Compromise</t>
        </is>
      </c>
      <c r="W2684" s="202" t="n">
        <v>2</v>
      </c>
      <c r="X2684" s="202" t="inlineStr">
        <is>
          <t>MEDIUM (52%)</t>
        </is>
      </c>
      <c r="Y2684" s="202" t="inlineStr">
        <is>
          <t>YES</t>
        </is>
      </c>
      <c r="Z2684" s="202" t="inlineStr">
        <is>
          <t>PATCH_AVAILABLE</t>
        </is>
      </c>
      <c r="AA2684" s="202" t="inlineStr">
        <is>
          <t>https://osv.dev/vulnerability/GHSA-q8gv-q7wr-9jf8</t>
        </is>
      </c>
      <c r="AB2684" s="202" t="inlineStr">
        <is>
          <t>NONE</t>
        </is>
      </c>
      <c r="AC2684" s="202" t="n">
        <v>0</v>
      </c>
      <c r="AD2684" s="202" t="inlineStr"/>
    </row>
    <row r="2685">
      <c r="A2685" s="202" t="inlineStr">
        <is>
          <t>HUNTR_AI_CVE</t>
        </is>
      </c>
      <c r="B2685" s="202" t="inlineStr">
        <is>
          <t>CVE-2020-15191</t>
        </is>
      </c>
      <c r="C2685" s="202" t="inlineStr">
        <is>
          <t>AI/ML Vulnerability: tensorflow (PyPI): Undefined behavior in Tensorflow | Undefined behavior in Tensorflow</t>
        </is>
      </c>
      <c r="D2685" s="202" t="n">
        <v>5</v>
      </c>
      <c r="E2685" s="202" t="inlineStr">
        <is>
          <t>LOW</t>
        </is>
      </c>
      <c r="F2685" s="202" t="n">
        <v>4</v>
      </c>
      <c r="G2685" s="202" t="n">
        <v>4</v>
      </c>
      <c r="H2685" s="202" t="inlineStr">
        <is>
          <t>MEDIUM</t>
        </is>
      </c>
      <c r="I2685" s="202" t="n">
        <v>21</v>
      </c>
      <c r="J2685" s="202" t="inlineStr">
        <is>
          <t>NO</t>
        </is>
      </c>
      <c r="K2685" s="202" t="inlineStr">
        <is>
          <t>https://osv.dev/vulnerability/GHSA-q8qj-fc9q-cphr</t>
        </is>
      </c>
      <c r="L2685" s="202" t="inlineStr">
        <is>
          <t>2026-02-04</t>
        </is>
      </c>
      <c r="M2685" s="202" t="inlineStr">
        <is>
          <t>UPDATE_PACKAGE</t>
        </is>
      </c>
      <c r="N2685" s="202" t="inlineStr"/>
      <c r="O2685" s="202" t="inlineStr">
        <is>
          <t>Update AI/ML library to patched version | Review model pipeline inputs/outputs</t>
        </is>
      </c>
      <c r="P2685" s="202" t="inlineStr">
        <is>
          <t>AI/ML Framework — see Huntr advisory</t>
        </is>
      </c>
      <c r="Q2685" s="202" t="inlineStr">
        <is>
          <t>P3</t>
        </is>
      </c>
      <c r="R2685" s="202" t="inlineStr">
        <is>
          <t>🔍 Investigate and apply appropriate controls</t>
        </is>
      </c>
      <c r="S2685" s="202" t="inlineStr">
        <is>
          <t>Huntr AI/ML security disclosure</t>
        </is>
      </c>
      <c r="T2685" s="202" t="n">
        <v>0</v>
      </c>
      <c r="U2685" s="202" t="n">
        <v>0</v>
      </c>
      <c r="V2685" s="202" t="inlineStr">
        <is>
          <t>T1195:Supply Chain Compromise</t>
        </is>
      </c>
      <c r="W2685" s="202" t="n">
        <v>2</v>
      </c>
      <c r="X2685" s="202" t="inlineStr">
        <is>
          <t>MEDIUM (52%)</t>
        </is>
      </c>
      <c r="Y2685" s="202" t="inlineStr">
        <is>
          <t>YES</t>
        </is>
      </c>
      <c r="Z2685" s="202" t="inlineStr">
        <is>
          <t>PATCH_AVAILABLE</t>
        </is>
      </c>
      <c r="AA2685" s="202" t="inlineStr">
        <is>
          <t>https://osv.dev/vulnerability/GHSA-q8qj-fc9q-cphr</t>
        </is>
      </c>
      <c r="AB2685" s="202" t="inlineStr">
        <is>
          <t>NONE</t>
        </is>
      </c>
      <c r="AC2685" s="202" t="n">
        <v>0</v>
      </c>
      <c r="AD2685" s="202" t="inlineStr"/>
    </row>
    <row r="2686">
      <c r="A2686" s="202" t="inlineStr">
        <is>
          <t>HUNTR_AI_CVE</t>
        </is>
      </c>
      <c r="B2686" s="202" t="inlineStr">
        <is>
          <t>CVE-2020-15197</t>
        </is>
      </c>
      <c r="C2686" s="202" t="inlineStr">
        <is>
          <t>AI/ML Vulnerability: tensorflow (PyPI): Denial of Service in Tensorflow | Denial of Service in Tensorflow</t>
        </is>
      </c>
      <c r="D2686" s="202" t="n">
        <v>5</v>
      </c>
      <c r="E2686" s="202" t="inlineStr">
        <is>
          <t>LOW</t>
        </is>
      </c>
      <c r="F2686" s="202" t="n">
        <v>4</v>
      </c>
      <c r="G2686" s="202" t="n">
        <v>4</v>
      </c>
      <c r="H2686" s="202" t="inlineStr">
        <is>
          <t>MEDIUM</t>
        </is>
      </c>
      <c r="I2686" s="202" t="n">
        <v>21</v>
      </c>
      <c r="J2686" s="202" t="inlineStr">
        <is>
          <t>NO</t>
        </is>
      </c>
      <c r="K2686" s="202" t="inlineStr">
        <is>
          <t>https://osv.dev/vulnerability/GHSA-qc53-44cj-vfvx</t>
        </is>
      </c>
      <c r="L2686" s="202" t="inlineStr">
        <is>
          <t>2026-02-04</t>
        </is>
      </c>
      <c r="M2686" s="202" t="inlineStr">
        <is>
          <t>UPDATE_PACKAGE</t>
        </is>
      </c>
      <c r="N2686" s="202" t="inlineStr"/>
      <c r="O2686" s="202" t="inlineStr">
        <is>
          <t>Update AI/ML library to patched version | Review model pipeline inputs/outputs</t>
        </is>
      </c>
      <c r="P2686" s="202" t="inlineStr">
        <is>
          <t>AI/ML Framework — see Huntr advisory</t>
        </is>
      </c>
      <c r="Q2686" s="202" t="inlineStr">
        <is>
          <t>P3</t>
        </is>
      </c>
      <c r="R2686" s="202" t="inlineStr">
        <is>
          <t>🔍 Investigate and apply appropriate controls</t>
        </is>
      </c>
      <c r="S2686" s="202" t="inlineStr">
        <is>
          <t>Huntr AI/ML security disclosure</t>
        </is>
      </c>
      <c r="T2686" s="202" t="n">
        <v>0</v>
      </c>
      <c r="U2686" s="202" t="n">
        <v>0</v>
      </c>
      <c r="V2686" s="202" t="inlineStr">
        <is>
          <t>T1195:Supply Chain Compromise</t>
        </is>
      </c>
      <c r="W2686" s="202" t="n">
        <v>2</v>
      </c>
      <c r="X2686" s="202" t="inlineStr">
        <is>
          <t>MEDIUM (52%)</t>
        </is>
      </c>
      <c r="Y2686" s="202" t="inlineStr">
        <is>
          <t>YES</t>
        </is>
      </c>
      <c r="Z2686" s="202" t="inlineStr">
        <is>
          <t>PATCH_AVAILABLE</t>
        </is>
      </c>
      <c r="AA2686" s="202" t="inlineStr">
        <is>
          <t>https://osv.dev/vulnerability/GHSA-qc53-44cj-vfvx</t>
        </is>
      </c>
      <c r="AB2686" s="202" t="inlineStr">
        <is>
          <t>NONE</t>
        </is>
      </c>
      <c r="AC2686" s="202" t="n">
        <v>0</v>
      </c>
      <c r="AD2686" s="202" t="inlineStr"/>
    </row>
    <row r="2687">
      <c r="A2687" s="202" t="inlineStr">
        <is>
          <t>HUNTR_AI_CVE</t>
        </is>
      </c>
      <c r="B2687" s="202" t="inlineStr">
        <is>
          <t>CVE-2021-37677</t>
        </is>
      </c>
      <c r="C2687" s="202" t="inlineStr">
        <is>
          <t>AI/ML Vulnerability: tensorflow (PyPI): Missing validation in shape inference for `Dequantize` | Missing validation in shape inference for `Dequantize`</t>
        </is>
      </c>
      <c r="D2687" s="202" t="n">
        <v>5</v>
      </c>
      <c r="E2687" s="202" t="inlineStr">
        <is>
          <t>LOW</t>
        </is>
      </c>
      <c r="F2687" s="202" t="n">
        <v>4</v>
      </c>
      <c r="G2687" s="202" t="n">
        <v>4</v>
      </c>
      <c r="H2687" s="202" t="inlineStr">
        <is>
          <t>MEDIUM</t>
        </is>
      </c>
      <c r="I2687" s="202" t="n">
        <v>21</v>
      </c>
      <c r="J2687" s="202" t="inlineStr">
        <is>
          <t>NO</t>
        </is>
      </c>
      <c r="K2687" s="202" t="inlineStr">
        <is>
          <t>https://osv.dev/vulnerability/GHSA-qfpc-5pjr-mh26</t>
        </is>
      </c>
      <c r="L2687" s="202" t="inlineStr">
        <is>
          <t>2026-02-04</t>
        </is>
      </c>
      <c r="M2687" s="202" t="inlineStr">
        <is>
          <t>UPDATE_PACKAGE</t>
        </is>
      </c>
      <c r="N2687" s="202" t="inlineStr"/>
      <c r="O2687" s="202" t="inlineStr">
        <is>
          <t>Update AI/ML library to patched version | Review model pipeline inputs/outputs</t>
        </is>
      </c>
      <c r="P2687" s="202" t="inlineStr">
        <is>
          <t>AI/ML Framework — see Huntr advisory</t>
        </is>
      </c>
      <c r="Q2687" s="202" t="inlineStr">
        <is>
          <t>P3</t>
        </is>
      </c>
      <c r="R2687" s="202" t="inlineStr">
        <is>
          <t>🔍 Investigate and apply appropriate controls</t>
        </is>
      </c>
      <c r="S2687" s="202" t="inlineStr">
        <is>
          <t>Huntr AI/ML security disclosure</t>
        </is>
      </c>
      <c r="T2687" s="202" t="n">
        <v>0</v>
      </c>
      <c r="U2687" s="202" t="n">
        <v>0</v>
      </c>
      <c r="V2687" s="202" t="inlineStr">
        <is>
          <t>T1195:Supply Chain Compromise</t>
        </is>
      </c>
      <c r="W2687" s="202" t="n">
        <v>2</v>
      </c>
      <c r="X2687" s="202" t="inlineStr">
        <is>
          <t>MEDIUM (52%)</t>
        </is>
      </c>
      <c r="Y2687" s="202" t="inlineStr">
        <is>
          <t>YES</t>
        </is>
      </c>
      <c r="Z2687" s="202" t="inlineStr">
        <is>
          <t>PATCH_AVAILABLE</t>
        </is>
      </c>
      <c r="AA2687" s="202" t="inlineStr">
        <is>
          <t>https://osv.dev/vulnerability/GHSA-qfpc-5pjr-mh26</t>
        </is>
      </c>
      <c r="AB2687" s="202" t="inlineStr">
        <is>
          <t>NONE</t>
        </is>
      </c>
      <c r="AC2687" s="202" t="n">
        <v>0</v>
      </c>
      <c r="AD2687" s="202" t="inlineStr"/>
    </row>
    <row r="2688">
      <c r="A2688" s="202" t="inlineStr">
        <is>
          <t>HUNTR_AI_CVE</t>
        </is>
      </c>
      <c r="B2688" s="202" t="inlineStr">
        <is>
          <t>CVE-2021-29554</t>
        </is>
      </c>
      <c r="C2688" s="202" t="inlineStr">
        <is>
          <t>AI/ML Vulnerability: tensorflow (PyPI): Division by 0 in `DenseCountSparseOutput` | Division by 0 in `DenseCountSparseOutput`</t>
        </is>
      </c>
      <c r="D2688" s="202" t="n">
        <v>5</v>
      </c>
      <c r="E2688" s="202" t="inlineStr">
        <is>
          <t>LOW</t>
        </is>
      </c>
      <c r="F2688" s="202" t="n">
        <v>4</v>
      </c>
      <c r="G2688" s="202" t="n">
        <v>4</v>
      </c>
      <c r="H2688" s="202" t="inlineStr">
        <is>
          <t>MEDIUM</t>
        </is>
      </c>
      <c r="I2688" s="202" t="n">
        <v>21</v>
      </c>
      <c r="J2688" s="202" t="inlineStr">
        <is>
          <t>NO</t>
        </is>
      </c>
      <c r="K2688" s="202" t="inlineStr">
        <is>
          <t>https://osv.dev/vulnerability/GHSA-qg48-85hg-mqc5</t>
        </is>
      </c>
      <c r="L2688" s="202" t="inlineStr">
        <is>
          <t>2026-02-04</t>
        </is>
      </c>
      <c r="M2688" s="202" t="inlineStr">
        <is>
          <t>UPDATE_PACKAGE</t>
        </is>
      </c>
      <c r="N2688" s="202" t="inlineStr"/>
      <c r="O2688" s="202" t="inlineStr">
        <is>
          <t>Update AI/ML library to patched version | Review model pipeline inputs/outputs</t>
        </is>
      </c>
      <c r="P2688" s="202" t="inlineStr">
        <is>
          <t>AI/ML Framework — see Huntr advisory</t>
        </is>
      </c>
      <c r="Q2688" s="202" t="inlineStr">
        <is>
          <t>P3</t>
        </is>
      </c>
      <c r="R2688" s="202" t="inlineStr">
        <is>
          <t>🔍 Investigate and apply appropriate controls</t>
        </is>
      </c>
      <c r="S2688" s="202" t="inlineStr">
        <is>
          <t>Huntr AI/ML security disclosure</t>
        </is>
      </c>
      <c r="T2688" s="202" t="n">
        <v>0</v>
      </c>
      <c r="U2688" s="202" t="n">
        <v>0</v>
      </c>
      <c r="V2688" s="202" t="inlineStr">
        <is>
          <t>T1195:Supply Chain Compromise</t>
        </is>
      </c>
      <c r="W2688" s="202" t="n">
        <v>2</v>
      </c>
      <c r="X2688" s="202" t="inlineStr">
        <is>
          <t>MEDIUM (52%)</t>
        </is>
      </c>
      <c r="Y2688" s="202" t="inlineStr">
        <is>
          <t>YES</t>
        </is>
      </c>
      <c r="Z2688" s="202" t="inlineStr">
        <is>
          <t>PATCH_AVAILABLE</t>
        </is>
      </c>
      <c r="AA2688" s="202" t="inlineStr">
        <is>
          <t>https://osv.dev/vulnerability/GHSA-qg48-85hg-mqc5</t>
        </is>
      </c>
      <c r="AB2688" s="202" t="inlineStr">
        <is>
          <t>NONE</t>
        </is>
      </c>
      <c r="AC2688" s="202" t="n">
        <v>0</v>
      </c>
      <c r="AD2688" s="202" t="inlineStr"/>
    </row>
    <row r="2689">
      <c r="A2689" s="202" t="inlineStr">
        <is>
          <t>HUNTR_AI_CVE</t>
        </is>
      </c>
      <c r="B2689" s="202" t="inlineStr">
        <is>
          <t>CVE-2020-15209</t>
        </is>
      </c>
      <c r="C2689" s="202" t="inlineStr">
        <is>
          <t>AI/ML Vulnerability: tensorflow (PyPI): Null pointer dereference in tensorflow-lite | Null pointer dereference in tensorflow-lite</t>
        </is>
      </c>
      <c r="D2689" s="202" t="n">
        <v>5</v>
      </c>
      <c r="E2689" s="202" t="inlineStr">
        <is>
          <t>LOW</t>
        </is>
      </c>
      <c r="F2689" s="202" t="n">
        <v>4</v>
      </c>
      <c r="G2689" s="202" t="n">
        <v>4</v>
      </c>
      <c r="H2689" s="202" t="inlineStr">
        <is>
          <t>MEDIUM</t>
        </is>
      </c>
      <c r="I2689" s="202" t="n">
        <v>21</v>
      </c>
      <c r="J2689" s="202" t="inlineStr">
        <is>
          <t>NO</t>
        </is>
      </c>
      <c r="K2689" s="202" t="inlineStr">
        <is>
          <t>https://osv.dev/vulnerability/GHSA-qh32-6jjc-qprm</t>
        </is>
      </c>
      <c r="L2689" s="202" t="inlineStr">
        <is>
          <t>2026-02-04</t>
        </is>
      </c>
      <c r="M2689" s="202" t="inlineStr">
        <is>
          <t>UPDATE_PACKAGE</t>
        </is>
      </c>
      <c r="N2689" s="202" t="inlineStr"/>
      <c r="O2689" s="202" t="inlineStr">
        <is>
          <t>Update AI/ML library to patched version | Review model pipeline inputs/outputs</t>
        </is>
      </c>
      <c r="P2689" s="202" t="inlineStr">
        <is>
          <t>AI/ML Framework — see Huntr advisory</t>
        </is>
      </c>
      <c r="Q2689" s="202" t="inlineStr">
        <is>
          <t>P3</t>
        </is>
      </c>
      <c r="R2689" s="202" t="inlineStr">
        <is>
          <t>🔍 Investigate and apply appropriate controls</t>
        </is>
      </c>
      <c r="S2689" s="202" t="inlineStr">
        <is>
          <t>Huntr AI/ML security disclosure</t>
        </is>
      </c>
      <c r="T2689" s="202" t="n">
        <v>0</v>
      </c>
      <c r="U2689" s="202" t="n">
        <v>0</v>
      </c>
      <c r="V2689" s="202" t="inlineStr">
        <is>
          <t>T1195:Supply Chain Compromise</t>
        </is>
      </c>
      <c r="W2689" s="202" t="n">
        <v>2</v>
      </c>
      <c r="X2689" s="202" t="inlineStr">
        <is>
          <t>MEDIUM (52%)</t>
        </is>
      </c>
      <c r="Y2689" s="202" t="inlineStr">
        <is>
          <t>YES</t>
        </is>
      </c>
      <c r="Z2689" s="202" t="inlineStr">
        <is>
          <t>PATCH_AVAILABLE</t>
        </is>
      </c>
      <c r="AA2689" s="202" t="inlineStr">
        <is>
          <t>https://osv.dev/vulnerability/GHSA-qh32-6jjc-qprm</t>
        </is>
      </c>
      <c r="AB2689" s="202" t="inlineStr">
        <is>
          <t>NONE</t>
        </is>
      </c>
      <c r="AC2689" s="202" t="n">
        <v>0</v>
      </c>
      <c r="AD2689" s="202" t="inlineStr"/>
    </row>
    <row r="2690">
      <c r="A2690" s="202" t="inlineStr">
        <is>
          <t>HUNTR_AI_CVE</t>
        </is>
      </c>
      <c r="B2690" s="202" t="inlineStr">
        <is>
          <t>CVE-2022-35998</t>
        </is>
      </c>
      <c r="C2690" s="202" t="inlineStr">
        <is>
          <t>AI/ML Vulnerability: tensorflow (PyPI): TensorFlow vulnerable to `CHECK` fail in `EmptyTensorList` | TensorFlow vulnerable to `CHECK` fail in `EmptyTensorList`</t>
        </is>
      </c>
      <c r="D2690" s="202" t="n">
        <v>5</v>
      </c>
      <c r="E2690" s="202" t="inlineStr">
        <is>
          <t>LOW</t>
        </is>
      </c>
      <c r="F2690" s="202" t="n">
        <v>4</v>
      </c>
      <c r="G2690" s="202" t="n">
        <v>4</v>
      </c>
      <c r="H2690" s="202" t="inlineStr">
        <is>
          <t>MEDIUM</t>
        </is>
      </c>
      <c r="I2690" s="202" t="n">
        <v>21</v>
      </c>
      <c r="J2690" s="202" t="inlineStr">
        <is>
          <t>NO</t>
        </is>
      </c>
      <c r="K2690" s="202" t="inlineStr">
        <is>
          <t>https://osv.dev/vulnerability/GHSA-qhw4-wwr7-gjc5</t>
        </is>
      </c>
      <c r="L2690" s="202" t="inlineStr">
        <is>
          <t>2023-12-06</t>
        </is>
      </c>
      <c r="M2690" s="202" t="inlineStr">
        <is>
          <t>UPDATE_PACKAGE</t>
        </is>
      </c>
      <c r="N2690" s="202" t="inlineStr"/>
      <c r="O2690" s="202" t="inlineStr">
        <is>
          <t>Update AI/ML library to patched version | Review model pipeline inputs/outputs</t>
        </is>
      </c>
      <c r="P2690" s="202" t="inlineStr">
        <is>
          <t>AI/ML Framework — see Huntr advisory</t>
        </is>
      </c>
      <c r="Q2690" s="202" t="inlineStr">
        <is>
          <t>P3</t>
        </is>
      </c>
      <c r="R2690" s="202" t="inlineStr">
        <is>
          <t>🔍 Investigate and apply appropriate controls</t>
        </is>
      </c>
      <c r="S2690" s="202" t="inlineStr">
        <is>
          <t>Huntr AI/ML security disclosure</t>
        </is>
      </c>
      <c r="T2690" s="202" t="n">
        <v>0</v>
      </c>
      <c r="U2690" s="202" t="n">
        <v>0</v>
      </c>
      <c r="V2690" s="202" t="inlineStr">
        <is>
          <t>T1195:Supply Chain Compromise</t>
        </is>
      </c>
      <c r="W2690" s="202" t="n">
        <v>2</v>
      </c>
      <c r="X2690" s="202" t="inlineStr">
        <is>
          <t>MEDIUM (52%)</t>
        </is>
      </c>
      <c r="Y2690" s="202" t="inlineStr">
        <is>
          <t>YES</t>
        </is>
      </c>
      <c r="Z2690" s="202" t="inlineStr">
        <is>
          <t>PATCH_AVAILABLE</t>
        </is>
      </c>
      <c r="AA2690" s="202" t="inlineStr">
        <is>
          <t>https://osv.dev/vulnerability/GHSA-qhw4-wwr7-gjc5</t>
        </is>
      </c>
      <c r="AB2690" s="202" t="inlineStr">
        <is>
          <t>NONE</t>
        </is>
      </c>
      <c r="AC2690" s="202" t="n">
        <v>0</v>
      </c>
      <c r="AD2690" s="202" t="inlineStr"/>
    </row>
    <row r="2691">
      <c r="A2691" s="202" t="inlineStr">
        <is>
          <t>HUNTR_AI_CVE</t>
        </is>
      </c>
      <c r="B2691" s="202" t="inlineStr">
        <is>
          <t>CVE-2020-26266</t>
        </is>
      </c>
      <c r="C2691" s="202" t="inlineStr">
        <is>
          <t>AI/ML Vulnerability: tensorflow (PyPI): Uninitialized memory access in TensorFlow | Uninitialized memory access in TensorFlow</t>
        </is>
      </c>
      <c r="D2691" s="202" t="n">
        <v>5</v>
      </c>
      <c r="E2691" s="202" t="inlineStr">
        <is>
          <t>LOW</t>
        </is>
      </c>
      <c r="F2691" s="202" t="n">
        <v>4</v>
      </c>
      <c r="G2691" s="202" t="n">
        <v>4</v>
      </c>
      <c r="H2691" s="202" t="inlineStr">
        <is>
          <t>MEDIUM</t>
        </is>
      </c>
      <c r="I2691" s="202" t="n">
        <v>21</v>
      </c>
      <c r="J2691" s="202" t="inlineStr">
        <is>
          <t>NO</t>
        </is>
      </c>
      <c r="K2691" s="202" t="inlineStr">
        <is>
          <t>https://osv.dev/vulnerability/GHSA-qhxx-j73r-qpm2</t>
        </is>
      </c>
      <c r="L2691" s="202" t="inlineStr">
        <is>
          <t>2026-02-04</t>
        </is>
      </c>
      <c r="M2691" s="202" t="inlineStr">
        <is>
          <t>UPDATE_PACKAGE</t>
        </is>
      </c>
      <c r="N2691" s="202" t="inlineStr"/>
      <c r="O2691" s="202" t="inlineStr">
        <is>
          <t>Update AI/ML library to patched version | Review model pipeline inputs/outputs</t>
        </is>
      </c>
      <c r="P2691" s="202" t="inlineStr">
        <is>
          <t>AI/ML Framework — see Huntr advisory</t>
        </is>
      </c>
      <c r="Q2691" s="202" t="inlineStr">
        <is>
          <t>P3</t>
        </is>
      </c>
      <c r="R2691" s="202" t="inlineStr">
        <is>
          <t>🔍 Investigate and apply appropriate controls</t>
        </is>
      </c>
      <c r="S2691" s="202" t="inlineStr">
        <is>
          <t>Huntr AI/ML security disclosure</t>
        </is>
      </c>
      <c r="T2691" s="202" t="n">
        <v>0</v>
      </c>
      <c r="U2691" s="202" t="n">
        <v>0</v>
      </c>
      <c r="V2691" s="202" t="inlineStr">
        <is>
          <t>T1195:Supply Chain Compromise</t>
        </is>
      </c>
      <c r="W2691" s="202" t="n">
        <v>2</v>
      </c>
      <c r="X2691" s="202" t="inlineStr">
        <is>
          <t>MEDIUM (52%)</t>
        </is>
      </c>
      <c r="Y2691" s="202" t="inlineStr">
        <is>
          <t>YES</t>
        </is>
      </c>
      <c r="Z2691" s="202" t="inlineStr">
        <is>
          <t>PATCH_AVAILABLE</t>
        </is>
      </c>
      <c r="AA2691" s="202" t="inlineStr">
        <is>
          <t>https://osv.dev/vulnerability/GHSA-qhxx-j73r-qpm2</t>
        </is>
      </c>
      <c r="AB2691" s="202" t="inlineStr">
        <is>
          <t>NONE</t>
        </is>
      </c>
      <c r="AC2691" s="202" t="n">
        <v>0</v>
      </c>
      <c r="AD2691" s="202" t="inlineStr"/>
    </row>
    <row r="2692">
      <c r="A2692" s="202" t="inlineStr">
        <is>
          <t>HUNTR_AI_CVE</t>
        </is>
      </c>
      <c r="B2692" s="202" t="inlineStr">
        <is>
          <t>CVE-2022-23569</t>
        </is>
      </c>
      <c r="C2692" s="202" t="inlineStr">
        <is>
          <t>AI/ML Vulnerability: tensorflow (PyPI): `CHECK`-fails when building invalid tensor shapes in Tensorflow | `CHECK`-fails when building invalid tensor shapes in Tensorflow</t>
        </is>
      </c>
      <c r="D2692" s="202" t="n">
        <v>5</v>
      </c>
      <c r="E2692" s="202" t="inlineStr">
        <is>
          <t>LOW</t>
        </is>
      </c>
      <c r="F2692" s="202" t="n">
        <v>4</v>
      </c>
      <c r="G2692" s="202" t="n">
        <v>4</v>
      </c>
      <c r="H2692" s="202" t="inlineStr">
        <is>
          <t>MEDIUM</t>
        </is>
      </c>
      <c r="I2692" s="202" t="n">
        <v>21</v>
      </c>
      <c r="J2692" s="202" t="inlineStr">
        <is>
          <t>NO</t>
        </is>
      </c>
      <c r="K2692" s="202" t="inlineStr">
        <is>
          <t>https://osv.dev/vulnerability/GHSA-qj5r-f9mv-rffh</t>
        </is>
      </c>
      <c r="L2692" s="202" t="inlineStr">
        <is>
          <t>2024-11-13</t>
        </is>
      </c>
      <c r="M2692" s="202" t="inlineStr">
        <is>
          <t>UPDATE_PACKAGE</t>
        </is>
      </c>
      <c r="N2692" s="202" t="inlineStr"/>
      <c r="O2692" s="202" t="inlineStr">
        <is>
          <t>Update AI/ML library to patched version | Review model pipeline inputs/outputs</t>
        </is>
      </c>
      <c r="P2692" s="202" t="inlineStr">
        <is>
          <t>AI/ML Framework — see Huntr advisory</t>
        </is>
      </c>
      <c r="Q2692" s="202" t="inlineStr">
        <is>
          <t>P3</t>
        </is>
      </c>
      <c r="R2692" s="202" t="inlineStr">
        <is>
          <t>🔍 Investigate and apply appropriate controls</t>
        </is>
      </c>
      <c r="S2692" s="202" t="inlineStr">
        <is>
          <t>Huntr AI/ML security disclosure</t>
        </is>
      </c>
      <c r="T2692" s="202" t="n">
        <v>0</v>
      </c>
      <c r="U2692" s="202" t="n">
        <v>0</v>
      </c>
      <c r="V2692" s="202" t="inlineStr">
        <is>
          <t>T1195:Supply Chain Compromise</t>
        </is>
      </c>
      <c r="W2692" s="202" t="n">
        <v>2</v>
      </c>
      <c r="X2692" s="202" t="inlineStr">
        <is>
          <t>MEDIUM (52%)</t>
        </is>
      </c>
      <c r="Y2692" s="202" t="inlineStr">
        <is>
          <t>YES</t>
        </is>
      </c>
      <c r="Z2692" s="202" t="inlineStr">
        <is>
          <t>PATCH_AVAILABLE</t>
        </is>
      </c>
      <c r="AA2692" s="202" t="inlineStr">
        <is>
          <t>https://osv.dev/vulnerability/GHSA-qj5r-f9mv-rffh</t>
        </is>
      </c>
      <c r="AB2692" s="202" t="inlineStr">
        <is>
          <t>NONE</t>
        </is>
      </c>
      <c r="AC2692" s="202" t="n">
        <v>0</v>
      </c>
      <c r="AD2692" s="202" t="inlineStr"/>
    </row>
    <row r="2693">
      <c r="A2693" s="202" t="inlineStr">
        <is>
          <t>HUNTR_AI_CVE</t>
        </is>
      </c>
      <c r="B2693" s="202" t="inlineStr">
        <is>
          <t>CVE-2021-37653</t>
        </is>
      </c>
      <c r="C2693" s="202" t="inlineStr">
        <is>
          <t>AI/ML Vulnerability: tensorflow (PyPI): Division by 0 in `ResourceGather` | Division by 0 in `ResourceGather`</t>
        </is>
      </c>
      <c r="D2693" s="202" t="n">
        <v>5</v>
      </c>
      <c r="E2693" s="202" t="inlineStr">
        <is>
          <t>LOW</t>
        </is>
      </c>
      <c r="F2693" s="202" t="n">
        <v>4</v>
      </c>
      <c r="G2693" s="202" t="n">
        <v>4</v>
      </c>
      <c r="H2693" s="202" t="inlineStr">
        <is>
          <t>MEDIUM</t>
        </is>
      </c>
      <c r="I2693" s="202" t="n">
        <v>21</v>
      </c>
      <c r="J2693" s="202" t="inlineStr">
        <is>
          <t>NO</t>
        </is>
      </c>
      <c r="K2693" s="202" t="inlineStr">
        <is>
          <t>https://osv.dev/vulnerability/GHSA-qjj8-32p7-h289</t>
        </is>
      </c>
      <c r="L2693" s="202" t="inlineStr">
        <is>
          <t>2026-02-04</t>
        </is>
      </c>
      <c r="M2693" s="202" t="inlineStr">
        <is>
          <t>UPDATE_PACKAGE</t>
        </is>
      </c>
      <c r="N2693" s="202" t="inlineStr"/>
      <c r="O2693" s="202" t="inlineStr">
        <is>
          <t>Update AI/ML library to patched version | Review model pipeline inputs/outputs</t>
        </is>
      </c>
      <c r="P2693" s="202" t="inlineStr">
        <is>
          <t>AI/ML Framework — see Huntr advisory</t>
        </is>
      </c>
      <c r="Q2693" s="202" t="inlineStr">
        <is>
          <t>P3</t>
        </is>
      </c>
      <c r="R2693" s="202" t="inlineStr">
        <is>
          <t>🔍 Investigate and apply appropriate controls</t>
        </is>
      </c>
      <c r="S2693" s="202" t="inlineStr">
        <is>
          <t>Huntr AI/ML security disclosure</t>
        </is>
      </c>
      <c r="T2693" s="202" t="n">
        <v>0</v>
      </c>
      <c r="U2693" s="202" t="n">
        <v>0</v>
      </c>
      <c r="V2693" s="202" t="inlineStr">
        <is>
          <t>T1195:Supply Chain Compromise</t>
        </is>
      </c>
      <c r="W2693" s="202" t="n">
        <v>2</v>
      </c>
      <c r="X2693" s="202" t="inlineStr">
        <is>
          <t>MEDIUM (52%)</t>
        </is>
      </c>
      <c r="Y2693" s="202" t="inlineStr">
        <is>
          <t>YES</t>
        </is>
      </c>
      <c r="Z2693" s="202" t="inlineStr">
        <is>
          <t>PATCH_AVAILABLE</t>
        </is>
      </c>
      <c r="AA2693" s="202" t="inlineStr">
        <is>
          <t>https://osv.dev/vulnerability/GHSA-qjj8-32p7-h289</t>
        </is>
      </c>
      <c r="AB2693" s="202" t="inlineStr">
        <is>
          <t>NONE</t>
        </is>
      </c>
      <c r="AC2693" s="202" t="n">
        <v>0</v>
      </c>
      <c r="AD2693" s="202" t="inlineStr"/>
    </row>
    <row r="2694">
      <c r="A2694" s="202" t="inlineStr">
        <is>
          <t>HUNTR_AI_CVE</t>
        </is>
      </c>
      <c r="B2694" s="202" t="inlineStr">
        <is>
          <t>CVE-2023-25660</t>
        </is>
      </c>
      <c r="C2694" s="202" t="inlineStr">
        <is>
          <t>AI/ML Vulnerability: tensorflow (PyPI): TensorFlow vulnerable to seg fault in `tf.raw_ops.Print` | TensorFlow vulnerable to seg fault in `tf.raw_ops.Print`</t>
        </is>
      </c>
      <c r="D2694" s="202" t="n">
        <v>5</v>
      </c>
      <c r="E2694" s="202" t="inlineStr">
        <is>
          <t>LOW</t>
        </is>
      </c>
      <c r="F2694" s="202" t="n">
        <v>4</v>
      </c>
      <c r="G2694" s="202" t="n">
        <v>4</v>
      </c>
      <c r="H2694" s="202" t="inlineStr">
        <is>
          <t>MEDIUM</t>
        </is>
      </c>
      <c r="I2694" s="202" t="n">
        <v>21</v>
      </c>
      <c r="J2694" s="202" t="inlineStr">
        <is>
          <t>NO</t>
        </is>
      </c>
      <c r="K2694" s="202" t="inlineStr">
        <is>
          <t>https://osv.dev/vulnerability/GHSA-qjqc-vqcf-5qvj</t>
        </is>
      </c>
      <c r="L2694" s="202" t="inlineStr">
        <is>
          <t>2023-12-06</t>
        </is>
      </c>
      <c r="M2694" s="202" t="inlineStr">
        <is>
          <t>UPDATE_PACKAGE</t>
        </is>
      </c>
      <c r="N2694" s="202" t="inlineStr"/>
      <c r="O2694" s="202" t="inlineStr">
        <is>
          <t>Update AI/ML library to patched version | Review model pipeline inputs/outputs</t>
        </is>
      </c>
      <c r="P2694" s="202" t="inlineStr">
        <is>
          <t>AI/ML Framework — see Huntr advisory</t>
        </is>
      </c>
      <c r="Q2694" s="202" t="inlineStr">
        <is>
          <t>P3</t>
        </is>
      </c>
      <c r="R2694" s="202" t="inlineStr">
        <is>
          <t>🔍 Investigate and apply appropriate controls</t>
        </is>
      </c>
      <c r="S2694" s="202" t="inlineStr">
        <is>
          <t>Huntr AI/ML security disclosure</t>
        </is>
      </c>
      <c r="T2694" s="202" t="n">
        <v>0</v>
      </c>
      <c r="U2694" s="202" t="n">
        <v>0</v>
      </c>
      <c r="V2694" s="202" t="inlineStr">
        <is>
          <t>T1195:Supply Chain Compromise</t>
        </is>
      </c>
      <c r="W2694" s="202" t="n">
        <v>2</v>
      </c>
      <c r="X2694" s="202" t="inlineStr">
        <is>
          <t>MEDIUM (52%)</t>
        </is>
      </c>
      <c r="Y2694" s="202" t="inlineStr">
        <is>
          <t>YES</t>
        </is>
      </c>
      <c r="Z2694" s="202" t="inlineStr">
        <is>
          <t>PATCH_AVAILABLE</t>
        </is>
      </c>
      <c r="AA2694" s="202" t="inlineStr">
        <is>
          <t>https://osv.dev/vulnerability/GHSA-qjqc-vqcf-5qvj</t>
        </is>
      </c>
      <c r="AB2694" s="202" t="inlineStr">
        <is>
          <t>NONE</t>
        </is>
      </c>
      <c r="AC2694" s="202" t="n">
        <v>0</v>
      </c>
      <c r="AD2694" s="202" t="inlineStr"/>
    </row>
    <row r="2695">
      <c r="A2695" s="202" t="inlineStr">
        <is>
          <t>HUNTR_AI_CVE</t>
        </is>
      </c>
      <c r="B2695" s="202" t="inlineStr">
        <is>
          <t>CVE-2021-37671</t>
        </is>
      </c>
      <c r="C2695" s="202" t="inlineStr">
        <is>
          <t>AI/ML Vulnerability: tensorflow (PyPI): Reference binding to nullptr in map operations | Reference binding to nullptr in map operations</t>
        </is>
      </c>
      <c r="D2695" s="202" t="n">
        <v>5</v>
      </c>
      <c r="E2695" s="202" t="inlineStr">
        <is>
          <t>LOW</t>
        </is>
      </c>
      <c r="F2695" s="202" t="n">
        <v>4</v>
      </c>
      <c r="G2695" s="202" t="n">
        <v>4</v>
      </c>
      <c r="H2695" s="202" t="inlineStr">
        <is>
          <t>MEDIUM</t>
        </is>
      </c>
      <c r="I2695" s="202" t="n">
        <v>21</v>
      </c>
      <c r="J2695" s="202" t="inlineStr">
        <is>
          <t>NO</t>
        </is>
      </c>
      <c r="K2695" s="202" t="inlineStr">
        <is>
          <t>https://osv.dev/vulnerability/GHSA-qr82-2c78-4m8h</t>
        </is>
      </c>
      <c r="L2695" s="202" t="inlineStr">
        <is>
          <t>2026-02-04</t>
        </is>
      </c>
      <c r="M2695" s="202" t="inlineStr">
        <is>
          <t>UPDATE_PACKAGE</t>
        </is>
      </c>
      <c r="N2695" s="202" t="inlineStr"/>
      <c r="O2695" s="202" t="inlineStr">
        <is>
          <t>Update AI/ML library to patched version | Review model pipeline inputs/outputs</t>
        </is>
      </c>
      <c r="P2695" s="202" t="inlineStr">
        <is>
          <t>AI/ML Framework — see Huntr advisory</t>
        </is>
      </c>
      <c r="Q2695" s="202" t="inlineStr">
        <is>
          <t>P3</t>
        </is>
      </c>
      <c r="R2695" s="202" t="inlineStr">
        <is>
          <t>🔍 Investigate and apply appropriate controls</t>
        </is>
      </c>
      <c r="S2695" s="202" t="inlineStr">
        <is>
          <t>Huntr AI/ML security disclosure</t>
        </is>
      </c>
      <c r="T2695" s="202" t="n">
        <v>0</v>
      </c>
      <c r="U2695" s="202" t="n">
        <v>0</v>
      </c>
      <c r="V2695" s="202" t="inlineStr">
        <is>
          <t>T1195:Supply Chain Compromise</t>
        </is>
      </c>
      <c r="W2695" s="202" t="n">
        <v>2</v>
      </c>
      <c r="X2695" s="202" t="inlineStr">
        <is>
          <t>MEDIUM (52%)</t>
        </is>
      </c>
      <c r="Y2695" s="202" t="inlineStr">
        <is>
          <t>YES</t>
        </is>
      </c>
      <c r="Z2695" s="202" t="inlineStr">
        <is>
          <t>PATCH_AVAILABLE</t>
        </is>
      </c>
      <c r="AA2695" s="202" t="inlineStr">
        <is>
          <t>https://osv.dev/vulnerability/GHSA-qr82-2c78-4m8h</t>
        </is>
      </c>
      <c r="AB2695" s="202" t="inlineStr">
        <is>
          <t>NONE</t>
        </is>
      </c>
      <c r="AC2695" s="202" t="n">
        <v>0</v>
      </c>
      <c r="AD2695" s="202" t="inlineStr"/>
    </row>
    <row r="2696">
      <c r="A2696" s="202" t="inlineStr">
        <is>
          <t>HUNTR_AI_CVE</t>
        </is>
      </c>
      <c r="B2696" s="202" t="inlineStr">
        <is>
          <t>CVE-2021-29615</t>
        </is>
      </c>
      <c r="C2696" s="202" t="inlineStr">
        <is>
          <t>AI/ML Vulnerability: tensorflow (PyPI): Stack overflow in `ParseAttrValue` with nested tensors | Stack overflow in `ParseAttrValue` with nested tensors</t>
        </is>
      </c>
      <c r="D2696" s="202" t="n">
        <v>5</v>
      </c>
      <c r="E2696" s="202" t="inlineStr">
        <is>
          <t>LOW</t>
        </is>
      </c>
      <c r="F2696" s="202" t="n">
        <v>4</v>
      </c>
      <c r="G2696" s="202" t="n">
        <v>4</v>
      </c>
      <c r="H2696" s="202" t="inlineStr">
        <is>
          <t>MEDIUM</t>
        </is>
      </c>
      <c r="I2696" s="202" t="n">
        <v>21</v>
      </c>
      <c r="J2696" s="202" t="inlineStr">
        <is>
          <t>NO</t>
        </is>
      </c>
      <c r="K2696" s="202" t="inlineStr">
        <is>
          <t>https://osv.dev/vulnerability/GHSA-qw5h-7f53-xrp6</t>
        </is>
      </c>
      <c r="L2696" s="202" t="inlineStr">
        <is>
          <t>2026-02-04</t>
        </is>
      </c>
      <c r="M2696" s="202" t="inlineStr">
        <is>
          <t>UPDATE_PACKAGE</t>
        </is>
      </c>
      <c r="N2696" s="202" t="inlineStr"/>
      <c r="O2696" s="202" t="inlineStr">
        <is>
          <t>Update AI/ML library to patched version | Review model pipeline inputs/outputs</t>
        </is>
      </c>
      <c r="P2696" s="202" t="inlineStr">
        <is>
          <t>AI/ML Framework — see Huntr advisory</t>
        </is>
      </c>
      <c r="Q2696" s="202" t="inlineStr">
        <is>
          <t>P3</t>
        </is>
      </c>
      <c r="R2696" s="202" t="inlineStr">
        <is>
          <t>🔍 Investigate and apply appropriate controls</t>
        </is>
      </c>
      <c r="S2696" s="202" t="inlineStr">
        <is>
          <t>Huntr AI/ML security disclosure</t>
        </is>
      </c>
      <c r="T2696" s="202" t="n">
        <v>0</v>
      </c>
      <c r="U2696" s="202" t="n">
        <v>0</v>
      </c>
      <c r="V2696" s="202" t="inlineStr">
        <is>
          <t>T1195:Supply Chain Compromise</t>
        </is>
      </c>
      <c r="W2696" s="202" t="n">
        <v>2</v>
      </c>
      <c r="X2696" s="202" t="inlineStr">
        <is>
          <t>MEDIUM (52%)</t>
        </is>
      </c>
      <c r="Y2696" s="202" t="inlineStr">
        <is>
          <t>YES</t>
        </is>
      </c>
      <c r="Z2696" s="202" t="inlineStr">
        <is>
          <t>PATCH_AVAILABLE</t>
        </is>
      </c>
      <c r="AA2696" s="202" t="inlineStr">
        <is>
          <t>https://osv.dev/vulnerability/GHSA-qw5h-7f53-xrp6</t>
        </is>
      </c>
      <c r="AB2696" s="202" t="inlineStr">
        <is>
          <t>NONE</t>
        </is>
      </c>
      <c r="AC2696" s="202" t="n">
        <v>0</v>
      </c>
      <c r="AD2696" s="202" t="inlineStr"/>
    </row>
    <row r="2697">
      <c r="A2697" s="202" t="inlineStr">
        <is>
          <t>HUNTR_AI_CVE</t>
        </is>
      </c>
      <c r="B2697" s="202" t="inlineStr">
        <is>
          <t>CVE-2018-7577</t>
        </is>
      </c>
      <c r="C2697" s="202" t="inlineStr">
        <is>
          <t>AI/ML Vulnerability: tensorflow (PyPI): Improper Input Validation in Google TensorFlow | Improper Input Validation in Google TensorFlow</t>
        </is>
      </c>
      <c r="D2697" s="202" t="n">
        <v>5</v>
      </c>
      <c r="E2697" s="202" t="inlineStr">
        <is>
          <t>LOW</t>
        </is>
      </c>
      <c r="F2697" s="202" t="n">
        <v>4</v>
      </c>
      <c r="G2697" s="202" t="n">
        <v>4</v>
      </c>
      <c r="H2697" s="202" t="inlineStr">
        <is>
          <t>MEDIUM</t>
        </is>
      </c>
      <c r="I2697" s="202" t="n">
        <v>21</v>
      </c>
      <c r="J2697" s="202" t="inlineStr">
        <is>
          <t>NO</t>
        </is>
      </c>
      <c r="K2697" s="202" t="inlineStr">
        <is>
          <t>https://osv.dev/vulnerability/GHSA-qx2v-j445-g354</t>
        </is>
      </c>
      <c r="L2697" s="202" t="inlineStr">
        <is>
          <t>2024-10-28</t>
        </is>
      </c>
      <c r="M2697" s="202" t="inlineStr">
        <is>
          <t>UPDATE_PACKAGE</t>
        </is>
      </c>
      <c r="N2697" s="202" t="inlineStr"/>
      <c r="O2697" s="202" t="inlineStr">
        <is>
          <t>Update AI/ML library to patched version | Review model pipeline inputs/outputs</t>
        </is>
      </c>
      <c r="P2697" s="202" t="inlineStr">
        <is>
          <t>AI/ML Framework — see Huntr advisory</t>
        </is>
      </c>
      <c r="Q2697" s="202" t="inlineStr">
        <is>
          <t>P3</t>
        </is>
      </c>
      <c r="R2697" s="202" t="inlineStr">
        <is>
          <t>🔍 Investigate and apply appropriate controls</t>
        </is>
      </c>
      <c r="S2697" s="202" t="inlineStr">
        <is>
          <t>Huntr AI/ML security disclosure</t>
        </is>
      </c>
      <c r="T2697" s="202" t="n">
        <v>0</v>
      </c>
      <c r="U2697" s="202" t="n">
        <v>0</v>
      </c>
      <c r="V2697" s="202" t="inlineStr">
        <is>
          <t>T1195:Supply Chain Compromise</t>
        </is>
      </c>
      <c r="W2697" s="202" t="n">
        <v>2</v>
      </c>
      <c r="X2697" s="202" t="inlineStr">
        <is>
          <t>MEDIUM (52%)</t>
        </is>
      </c>
      <c r="Y2697" s="202" t="inlineStr">
        <is>
          <t>YES</t>
        </is>
      </c>
      <c r="Z2697" s="202" t="inlineStr">
        <is>
          <t>PATCH_AVAILABLE</t>
        </is>
      </c>
      <c r="AA2697" s="202" t="inlineStr">
        <is>
          <t>https://osv.dev/vulnerability/GHSA-qx2v-j445-g354</t>
        </is>
      </c>
      <c r="AB2697" s="202" t="inlineStr">
        <is>
          <t>NONE</t>
        </is>
      </c>
      <c r="AC2697" s="202" t="n">
        <v>0</v>
      </c>
      <c r="AD2697" s="202" t="inlineStr"/>
    </row>
    <row r="2698">
      <c r="A2698" s="202" t="inlineStr">
        <is>
          <t>HUNTR_AI_CVE</t>
        </is>
      </c>
      <c r="B2698" s="202" t="inlineStr">
        <is>
          <t>CVE-2022-23562</t>
        </is>
      </c>
      <c r="C2698" s="202" t="inlineStr">
        <is>
          <t>AI/ML Vulnerability: tensorflow (PyPI): Integer overflow in Tensorflow | Integer overflow in Tensorflow</t>
        </is>
      </c>
      <c r="D2698" s="202" t="n">
        <v>5</v>
      </c>
      <c r="E2698" s="202" t="inlineStr">
        <is>
          <t>LOW</t>
        </is>
      </c>
      <c r="F2698" s="202" t="n">
        <v>4</v>
      </c>
      <c r="G2698" s="202" t="n">
        <v>4</v>
      </c>
      <c r="H2698" s="202" t="inlineStr">
        <is>
          <t>MEDIUM</t>
        </is>
      </c>
      <c r="I2698" s="202" t="n">
        <v>21</v>
      </c>
      <c r="J2698" s="202" t="inlineStr">
        <is>
          <t>NO</t>
        </is>
      </c>
      <c r="K2698" s="202" t="inlineStr">
        <is>
          <t>https://osv.dev/vulnerability/GHSA-qx3f-p745-w4hr</t>
        </is>
      </c>
      <c r="L2698" s="202" t="inlineStr">
        <is>
          <t>2024-11-13</t>
        </is>
      </c>
      <c r="M2698" s="202" t="inlineStr">
        <is>
          <t>UPDATE_PACKAGE</t>
        </is>
      </c>
      <c r="N2698" s="202" t="inlineStr"/>
      <c r="O2698" s="202" t="inlineStr">
        <is>
          <t>Update AI/ML library to patched version | Review model pipeline inputs/outputs</t>
        </is>
      </c>
      <c r="P2698" s="202" t="inlineStr">
        <is>
          <t>AI/ML Framework — see Huntr advisory</t>
        </is>
      </c>
      <c r="Q2698" s="202" t="inlineStr">
        <is>
          <t>P3</t>
        </is>
      </c>
      <c r="R2698" s="202" t="inlineStr">
        <is>
          <t>🔍 Investigate and apply appropriate controls</t>
        </is>
      </c>
      <c r="S2698" s="202" t="inlineStr">
        <is>
          <t>Huntr AI/ML security disclosure</t>
        </is>
      </c>
      <c r="T2698" s="202" t="n">
        <v>0</v>
      </c>
      <c r="U2698" s="202" t="n">
        <v>0</v>
      </c>
      <c r="V2698" s="202" t="inlineStr">
        <is>
          <t>T1195:Supply Chain Compromise</t>
        </is>
      </c>
      <c r="W2698" s="202" t="n">
        <v>2</v>
      </c>
      <c r="X2698" s="202" t="inlineStr">
        <is>
          <t>MEDIUM (52%)</t>
        </is>
      </c>
      <c r="Y2698" s="202" t="inlineStr">
        <is>
          <t>YES</t>
        </is>
      </c>
      <c r="Z2698" s="202" t="inlineStr">
        <is>
          <t>PATCH_AVAILABLE</t>
        </is>
      </c>
      <c r="AA2698" s="202" t="inlineStr">
        <is>
          <t>https://osv.dev/vulnerability/GHSA-qx3f-p745-w4hr</t>
        </is>
      </c>
      <c r="AB2698" s="202" t="inlineStr">
        <is>
          <t>NONE</t>
        </is>
      </c>
      <c r="AC2698" s="202" t="n">
        <v>0</v>
      </c>
      <c r="AD2698" s="202" t="inlineStr"/>
    </row>
    <row r="2699">
      <c r="A2699" s="202" t="inlineStr">
        <is>
          <t>HUNTR_AI_CVE</t>
        </is>
      </c>
      <c r="B2699" s="202" t="inlineStr">
        <is>
          <t>CVE-2022-35965</t>
        </is>
      </c>
      <c r="C2699" s="202" t="inlineStr">
        <is>
          <t>AI/ML Vulnerability: tensorflow (PyPI): TensorFlow vulnerable to segfault in `LowerBound` and `UpperBound` | TensorFlow vulnerable to segfault in `LowerBound` and `UpperBound`</t>
        </is>
      </c>
      <c r="D2699" s="202" t="n">
        <v>5</v>
      </c>
      <c r="E2699" s="202" t="inlineStr">
        <is>
          <t>LOW</t>
        </is>
      </c>
      <c r="F2699" s="202" t="n">
        <v>4</v>
      </c>
      <c r="G2699" s="202" t="n">
        <v>4</v>
      </c>
      <c r="H2699" s="202" t="inlineStr">
        <is>
          <t>MEDIUM</t>
        </is>
      </c>
      <c r="I2699" s="202" t="n">
        <v>21</v>
      </c>
      <c r="J2699" s="202" t="inlineStr">
        <is>
          <t>NO</t>
        </is>
      </c>
      <c r="K2699" s="202" t="inlineStr">
        <is>
          <t>https://osv.dev/vulnerability/GHSA-qxpx-j395-pw36</t>
        </is>
      </c>
      <c r="L2699" s="202" t="inlineStr">
        <is>
          <t>2023-12-06</t>
        </is>
      </c>
      <c r="M2699" s="202" t="inlineStr">
        <is>
          <t>UPDATE_PACKAGE</t>
        </is>
      </c>
      <c r="N2699" s="202" t="inlineStr"/>
      <c r="O2699" s="202" t="inlineStr">
        <is>
          <t>Update AI/ML library to patched version | Review model pipeline inputs/outputs</t>
        </is>
      </c>
      <c r="P2699" s="202" t="inlineStr">
        <is>
          <t>AI/ML Framework — see Huntr advisory</t>
        </is>
      </c>
      <c r="Q2699" s="202" t="inlineStr">
        <is>
          <t>P3</t>
        </is>
      </c>
      <c r="R2699" s="202" t="inlineStr">
        <is>
          <t>🔍 Investigate and apply appropriate controls</t>
        </is>
      </c>
      <c r="S2699" s="202" t="inlineStr">
        <is>
          <t>Huntr AI/ML security disclosure</t>
        </is>
      </c>
      <c r="T2699" s="202" t="n">
        <v>0</v>
      </c>
      <c r="U2699" s="202" t="n">
        <v>0</v>
      </c>
      <c r="V2699" s="202" t="inlineStr">
        <is>
          <t>T1195:Supply Chain Compromise</t>
        </is>
      </c>
      <c r="W2699" s="202" t="n">
        <v>2</v>
      </c>
      <c r="X2699" s="202" t="inlineStr">
        <is>
          <t>MEDIUM (52%)</t>
        </is>
      </c>
      <c r="Y2699" s="202" t="inlineStr">
        <is>
          <t>YES</t>
        </is>
      </c>
      <c r="Z2699" s="202" t="inlineStr">
        <is>
          <t>PATCH_AVAILABLE</t>
        </is>
      </c>
      <c r="AA2699" s="202" t="inlineStr">
        <is>
          <t>https://osv.dev/vulnerability/GHSA-qxpx-j395-pw36</t>
        </is>
      </c>
      <c r="AB2699" s="202" t="inlineStr">
        <is>
          <t>NONE</t>
        </is>
      </c>
      <c r="AC2699" s="202" t="n">
        <v>0</v>
      </c>
      <c r="AD2699" s="202" t="inlineStr"/>
    </row>
    <row r="2700">
      <c r="A2700" s="202" t="inlineStr">
        <is>
          <t>HUNTR_AI_CVE</t>
        </is>
      </c>
      <c r="B2700" s="202" t="inlineStr">
        <is>
          <t>CVE-2022-36005</t>
        </is>
      </c>
      <c r="C2700" s="202" t="inlineStr">
        <is>
          <t>AI/ML Vulnerability: tensorflow (PyPI): TensorFlow vulnerable to `CHECK` fail in `FakeQuantWithMinMaxVarsGradient` | TensorFlow vulnerable to `CHECK` fail in `FakeQuantWithMinMaxVarsGradient`</t>
        </is>
      </c>
      <c r="D2700" s="202" t="n">
        <v>5</v>
      </c>
      <c r="E2700" s="202" t="inlineStr">
        <is>
          <t>LOW</t>
        </is>
      </c>
      <c r="F2700" s="202" t="n">
        <v>4</v>
      </c>
      <c r="G2700" s="202" t="n">
        <v>4</v>
      </c>
      <c r="H2700" s="202" t="inlineStr">
        <is>
          <t>MEDIUM</t>
        </is>
      </c>
      <c r="I2700" s="202" t="n">
        <v>21</v>
      </c>
      <c r="J2700" s="202" t="inlineStr">
        <is>
          <t>NO</t>
        </is>
      </c>
      <c r="K2700" s="202" t="inlineStr">
        <is>
          <t>https://osv.dev/vulnerability/GHSA-r26c-679w-mrjm</t>
        </is>
      </c>
      <c r="L2700" s="202" t="inlineStr">
        <is>
          <t>2023-12-06</t>
        </is>
      </c>
      <c r="M2700" s="202" t="inlineStr">
        <is>
          <t>UPDATE_PACKAGE</t>
        </is>
      </c>
      <c r="N2700" s="202" t="inlineStr"/>
      <c r="O2700" s="202" t="inlineStr">
        <is>
          <t>Update AI/ML library to patched version | Review model pipeline inputs/outputs</t>
        </is>
      </c>
      <c r="P2700" s="202" t="inlineStr">
        <is>
          <t>AI/ML Framework — see Huntr advisory</t>
        </is>
      </c>
      <c r="Q2700" s="202" t="inlineStr">
        <is>
          <t>P3</t>
        </is>
      </c>
      <c r="R2700" s="202" t="inlineStr">
        <is>
          <t>🔍 Investigate and apply appropriate controls</t>
        </is>
      </c>
      <c r="S2700" s="202" t="inlineStr">
        <is>
          <t>Huntr AI/ML security disclosure</t>
        </is>
      </c>
      <c r="T2700" s="202" t="n">
        <v>0</v>
      </c>
      <c r="U2700" s="202" t="n">
        <v>0</v>
      </c>
      <c r="V2700" s="202" t="inlineStr">
        <is>
          <t>T1195:Supply Chain Compromise</t>
        </is>
      </c>
      <c r="W2700" s="202" t="n">
        <v>2</v>
      </c>
      <c r="X2700" s="202" t="inlineStr">
        <is>
          <t>MEDIUM (52%)</t>
        </is>
      </c>
      <c r="Y2700" s="202" t="inlineStr">
        <is>
          <t>YES</t>
        </is>
      </c>
      <c r="Z2700" s="202" t="inlineStr">
        <is>
          <t>PATCH_AVAILABLE</t>
        </is>
      </c>
      <c r="AA2700" s="202" t="inlineStr">
        <is>
          <t>https://osv.dev/vulnerability/GHSA-r26c-679w-mrjm</t>
        </is>
      </c>
      <c r="AB2700" s="202" t="inlineStr">
        <is>
          <t>NONE</t>
        </is>
      </c>
      <c r="AC2700" s="202" t="n">
        <v>0</v>
      </c>
      <c r="AD2700" s="202" t="inlineStr"/>
    </row>
    <row r="2701">
      <c r="A2701" s="202" t="inlineStr">
        <is>
          <t>HUNTR_AI_CVE</t>
        </is>
      </c>
      <c r="B2701" s="202" t="inlineStr">
        <is>
          <t>CVE-2021-29555</t>
        </is>
      </c>
      <c r="C2701" s="202" t="inlineStr">
        <is>
          <t>AI/ML Vulnerability: tensorflow (PyPI): Division by 0 in `FusedBatchNorm` | Division by 0 in `FusedBatchNorm`</t>
        </is>
      </c>
      <c r="D2701" s="202" t="n">
        <v>5</v>
      </c>
      <c r="E2701" s="202" t="inlineStr">
        <is>
          <t>LOW</t>
        </is>
      </c>
      <c r="F2701" s="202" t="n">
        <v>4</v>
      </c>
      <c r="G2701" s="202" t="n">
        <v>4</v>
      </c>
      <c r="H2701" s="202" t="inlineStr">
        <is>
          <t>MEDIUM</t>
        </is>
      </c>
      <c r="I2701" s="202" t="n">
        <v>21</v>
      </c>
      <c r="J2701" s="202" t="inlineStr">
        <is>
          <t>NO</t>
        </is>
      </c>
      <c r="K2701" s="202" t="inlineStr">
        <is>
          <t>https://osv.dev/vulnerability/GHSA-r35g-4525-29fq</t>
        </is>
      </c>
      <c r="L2701" s="202" t="inlineStr">
        <is>
          <t>2026-02-04</t>
        </is>
      </c>
      <c r="M2701" s="202" t="inlineStr">
        <is>
          <t>UPDATE_PACKAGE</t>
        </is>
      </c>
      <c r="N2701" s="202" t="inlineStr"/>
      <c r="O2701" s="202" t="inlineStr">
        <is>
          <t>Update AI/ML library to patched version | Review model pipeline inputs/outputs</t>
        </is>
      </c>
      <c r="P2701" s="202" t="inlineStr">
        <is>
          <t>AI/ML Framework — see Huntr advisory</t>
        </is>
      </c>
      <c r="Q2701" s="202" t="inlineStr">
        <is>
          <t>P3</t>
        </is>
      </c>
      <c r="R2701" s="202" t="inlineStr">
        <is>
          <t>🔍 Investigate and apply appropriate controls</t>
        </is>
      </c>
      <c r="S2701" s="202" t="inlineStr">
        <is>
          <t>Huntr AI/ML security disclosure</t>
        </is>
      </c>
      <c r="T2701" s="202" t="n">
        <v>0</v>
      </c>
      <c r="U2701" s="202" t="n">
        <v>0</v>
      </c>
      <c r="V2701" s="202" t="inlineStr">
        <is>
          <t>T1195:Supply Chain Compromise</t>
        </is>
      </c>
      <c r="W2701" s="202" t="n">
        <v>2</v>
      </c>
      <c r="X2701" s="202" t="inlineStr">
        <is>
          <t>MEDIUM (52%)</t>
        </is>
      </c>
      <c r="Y2701" s="202" t="inlineStr">
        <is>
          <t>YES</t>
        </is>
      </c>
      <c r="Z2701" s="202" t="inlineStr">
        <is>
          <t>PATCH_AVAILABLE</t>
        </is>
      </c>
      <c r="AA2701" s="202" t="inlineStr">
        <is>
          <t>https://osv.dev/vulnerability/GHSA-r35g-4525-29fq</t>
        </is>
      </c>
      <c r="AB2701" s="202" t="inlineStr">
        <is>
          <t>NONE</t>
        </is>
      </c>
      <c r="AC2701" s="202" t="n">
        <v>0</v>
      </c>
      <c r="AD2701" s="202" t="inlineStr"/>
    </row>
    <row r="2702">
      <c r="A2702" s="202" t="inlineStr">
        <is>
          <t>HUNTR_AI_CVE</t>
        </is>
      </c>
      <c r="B2702" s="202" t="inlineStr">
        <is>
          <t>CVE-2021-37664</t>
        </is>
      </c>
      <c r="C2702" s="202" t="inlineStr">
        <is>
          <t>AI/ML Vulnerability: tensorflow (PyPI): Heap OOB in boosted trees | Heap OOB in boosted trees</t>
        </is>
      </c>
      <c r="D2702" s="202" t="n">
        <v>5</v>
      </c>
      <c r="E2702" s="202" t="inlineStr">
        <is>
          <t>LOW</t>
        </is>
      </c>
      <c r="F2702" s="202" t="n">
        <v>4</v>
      </c>
      <c r="G2702" s="202" t="n">
        <v>4</v>
      </c>
      <c r="H2702" s="202" t="inlineStr">
        <is>
          <t>MEDIUM</t>
        </is>
      </c>
      <c r="I2702" s="202" t="n">
        <v>21</v>
      </c>
      <c r="J2702" s="202" t="inlineStr">
        <is>
          <t>NO</t>
        </is>
      </c>
      <c r="K2702" s="202" t="inlineStr">
        <is>
          <t>https://osv.dev/vulnerability/GHSA-r4c4-5fpq-56wg</t>
        </is>
      </c>
      <c r="L2702" s="202" t="inlineStr">
        <is>
          <t>2026-02-04</t>
        </is>
      </c>
      <c r="M2702" s="202" t="inlineStr">
        <is>
          <t>UPDATE_PACKAGE</t>
        </is>
      </c>
      <c r="N2702" s="202" t="inlineStr"/>
      <c r="O2702" s="202" t="inlineStr">
        <is>
          <t>Update AI/ML library to patched version | Review model pipeline inputs/outputs</t>
        </is>
      </c>
      <c r="P2702" s="202" t="inlineStr">
        <is>
          <t>AI/ML Framework — see Huntr advisory</t>
        </is>
      </c>
      <c r="Q2702" s="202" t="inlineStr">
        <is>
          <t>P3</t>
        </is>
      </c>
      <c r="R2702" s="202" t="inlineStr">
        <is>
          <t>🔍 Investigate and apply appropriate controls</t>
        </is>
      </c>
      <c r="S2702" s="202" t="inlineStr">
        <is>
          <t>Huntr AI/ML security disclosure</t>
        </is>
      </c>
      <c r="T2702" s="202" t="n">
        <v>0</v>
      </c>
      <c r="U2702" s="202" t="n">
        <v>0</v>
      </c>
      <c r="V2702" s="202" t="inlineStr">
        <is>
          <t>T1195:Supply Chain Compromise</t>
        </is>
      </c>
      <c r="W2702" s="202" t="n">
        <v>2</v>
      </c>
      <c r="X2702" s="202" t="inlineStr">
        <is>
          <t>MEDIUM (52%)</t>
        </is>
      </c>
      <c r="Y2702" s="202" t="inlineStr">
        <is>
          <t>YES</t>
        </is>
      </c>
      <c r="Z2702" s="202" t="inlineStr">
        <is>
          <t>PATCH_AVAILABLE</t>
        </is>
      </c>
      <c r="AA2702" s="202" t="inlineStr">
        <is>
          <t>https://osv.dev/vulnerability/GHSA-r4c4-5fpq-56wg</t>
        </is>
      </c>
      <c r="AB2702" s="202" t="inlineStr">
        <is>
          <t>NONE</t>
        </is>
      </c>
      <c r="AC2702" s="202" t="n">
        <v>0</v>
      </c>
      <c r="AD2702" s="202" t="inlineStr"/>
    </row>
    <row r="2703">
      <c r="A2703" s="202" t="inlineStr">
        <is>
          <t>HUNTR_AI_CVE</t>
        </is>
      </c>
      <c r="B2703" s="202" t="inlineStr">
        <is>
          <t>CVE-2021-29524</t>
        </is>
      </c>
      <c r="C2703" s="202" t="inlineStr">
        <is>
          <t>AI/ML Vulnerability: tensorflow (PyPI): Division by 0 in `Conv2DBackpropFilter` | Division by 0 in `Conv2DBackpropFilter`</t>
        </is>
      </c>
      <c r="D2703" s="202" t="n">
        <v>5</v>
      </c>
      <c r="E2703" s="202" t="inlineStr">
        <is>
          <t>LOW</t>
        </is>
      </c>
      <c r="F2703" s="202" t="n">
        <v>4</v>
      </c>
      <c r="G2703" s="202" t="n">
        <v>4</v>
      </c>
      <c r="H2703" s="202" t="inlineStr">
        <is>
          <t>MEDIUM</t>
        </is>
      </c>
      <c r="I2703" s="202" t="n">
        <v>21</v>
      </c>
      <c r="J2703" s="202" t="inlineStr">
        <is>
          <t>NO</t>
        </is>
      </c>
      <c r="K2703" s="202" t="inlineStr">
        <is>
          <t>https://osv.dev/vulnerability/GHSA-r4pj-74mg-8868</t>
        </is>
      </c>
      <c r="L2703" s="202" t="inlineStr">
        <is>
          <t>2026-02-04</t>
        </is>
      </c>
      <c r="M2703" s="202" t="inlineStr">
        <is>
          <t>UPDATE_PACKAGE</t>
        </is>
      </c>
      <c r="N2703" s="202" t="inlineStr"/>
      <c r="O2703" s="202" t="inlineStr">
        <is>
          <t>Update AI/ML library to patched version | Review model pipeline inputs/outputs</t>
        </is>
      </c>
      <c r="P2703" s="202" t="inlineStr">
        <is>
          <t>AI/ML Framework — see Huntr advisory</t>
        </is>
      </c>
      <c r="Q2703" s="202" t="inlineStr">
        <is>
          <t>P3</t>
        </is>
      </c>
      <c r="R2703" s="202" t="inlineStr">
        <is>
          <t>🔍 Investigate and apply appropriate controls</t>
        </is>
      </c>
      <c r="S2703" s="202" t="inlineStr">
        <is>
          <t>Huntr AI/ML security disclosure</t>
        </is>
      </c>
      <c r="T2703" s="202" t="n">
        <v>0</v>
      </c>
      <c r="U2703" s="202" t="n">
        <v>0</v>
      </c>
      <c r="V2703" s="202" t="inlineStr">
        <is>
          <t>T1195:Supply Chain Compromise</t>
        </is>
      </c>
      <c r="W2703" s="202" t="n">
        <v>2</v>
      </c>
      <c r="X2703" s="202" t="inlineStr">
        <is>
          <t>MEDIUM (52%)</t>
        </is>
      </c>
      <c r="Y2703" s="202" t="inlineStr">
        <is>
          <t>YES</t>
        </is>
      </c>
      <c r="Z2703" s="202" t="inlineStr">
        <is>
          <t>PATCH_AVAILABLE</t>
        </is>
      </c>
      <c r="AA2703" s="202" t="inlineStr">
        <is>
          <t>https://osv.dev/vulnerability/GHSA-r4pj-74mg-8868</t>
        </is>
      </c>
      <c r="AB2703" s="202" t="inlineStr">
        <is>
          <t>NONE</t>
        </is>
      </c>
      <c r="AC2703" s="202" t="n">
        <v>0</v>
      </c>
      <c r="AD2703" s="202" t="inlineStr"/>
    </row>
    <row r="2704">
      <c r="A2704" s="202" t="inlineStr">
        <is>
          <t>HUNTR_AI_CVE</t>
        </is>
      </c>
      <c r="B2704" s="202" t="inlineStr">
        <is>
          <t>CVE-2021-37678</t>
        </is>
      </c>
      <c r="C2704" s="202" t="inlineStr">
        <is>
          <t>AI/ML Vulnerability: tensorflow (PyPI): Arbitrary code execution due to YAML deserialization | Arbitrary code execution due to YAML deserialization</t>
        </is>
      </c>
      <c r="D2704" s="202" t="n">
        <v>5</v>
      </c>
      <c r="E2704" s="202" t="inlineStr">
        <is>
          <t>LOW</t>
        </is>
      </c>
      <c r="F2704" s="202" t="n">
        <v>4</v>
      </c>
      <c r="G2704" s="202" t="n">
        <v>4</v>
      </c>
      <c r="H2704" s="202" t="inlineStr">
        <is>
          <t>MEDIUM</t>
        </is>
      </c>
      <c r="I2704" s="202" t="n">
        <v>21</v>
      </c>
      <c r="J2704" s="202" t="inlineStr">
        <is>
          <t>NO</t>
        </is>
      </c>
      <c r="K2704" s="202" t="inlineStr">
        <is>
          <t>https://osv.dev/vulnerability/GHSA-r6jx-9g48-2r5r</t>
        </is>
      </c>
      <c r="L2704" s="202" t="inlineStr">
        <is>
          <t>2026-02-04</t>
        </is>
      </c>
      <c r="M2704" s="202" t="inlineStr">
        <is>
          <t>UPDATE_PACKAGE</t>
        </is>
      </c>
      <c r="N2704" s="202" t="inlineStr"/>
      <c r="O2704" s="202" t="inlineStr">
        <is>
          <t>Update AI/ML library to patched version | Review model pipeline inputs/outputs</t>
        </is>
      </c>
      <c r="P2704" s="202" t="inlineStr">
        <is>
          <t>AI/ML Framework — see Huntr advisory</t>
        </is>
      </c>
      <c r="Q2704" s="202" t="inlineStr">
        <is>
          <t>P3</t>
        </is>
      </c>
      <c r="R2704" s="202" t="inlineStr">
        <is>
          <t>🔍 Investigate and apply appropriate controls</t>
        </is>
      </c>
      <c r="S2704" s="202" t="inlineStr">
        <is>
          <t>Huntr AI/ML security disclosure</t>
        </is>
      </c>
      <c r="T2704" s="202" t="n">
        <v>0</v>
      </c>
      <c r="U2704" s="202" t="n">
        <v>0</v>
      </c>
      <c r="V2704" s="202" t="inlineStr">
        <is>
          <t>T1195:Supply Chain Compromise</t>
        </is>
      </c>
      <c r="W2704" s="202" t="n">
        <v>2</v>
      </c>
      <c r="X2704" s="202" t="inlineStr">
        <is>
          <t>MEDIUM (52%)</t>
        </is>
      </c>
      <c r="Y2704" s="202" t="inlineStr">
        <is>
          <t>YES</t>
        </is>
      </c>
      <c r="Z2704" s="202" t="inlineStr">
        <is>
          <t>PATCH_AVAILABLE</t>
        </is>
      </c>
      <c r="AA2704" s="202" t="inlineStr">
        <is>
          <t>https://osv.dev/vulnerability/GHSA-r6jx-9g48-2r5r</t>
        </is>
      </c>
      <c r="AB2704" s="202" t="inlineStr">
        <is>
          <t>NONE</t>
        </is>
      </c>
      <c r="AC2704" s="202" t="n">
        <v>0</v>
      </c>
      <c r="AD2704" s="202" t="inlineStr"/>
    </row>
    <row r="2705">
      <c r="A2705" s="202" t="inlineStr">
        <is>
          <t>HUNTR_AI_CVE</t>
        </is>
      </c>
      <c r="B2705" s="202" t="inlineStr">
        <is>
          <t>CVE-2021-29565</t>
        </is>
      </c>
      <c r="C2705" s="202" t="inlineStr">
        <is>
          <t>AI/ML Vulnerability: tensorflow (PyPI): Null pointer dereference in `SparseFillEmptyRows` | Null pointer dereference in `SparseFillEmptyRows`</t>
        </is>
      </c>
      <c r="D2705" s="202" t="n">
        <v>5</v>
      </c>
      <c r="E2705" s="202" t="inlineStr">
        <is>
          <t>LOW</t>
        </is>
      </c>
      <c r="F2705" s="202" t="n">
        <v>4</v>
      </c>
      <c r="G2705" s="202" t="n">
        <v>4</v>
      </c>
      <c r="H2705" s="202" t="inlineStr">
        <is>
          <t>MEDIUM</t>
        </is>
      </c>
      <c r="I2705" s="202" t="n">
        <v>21</v>
      </c>
      <c r="J2705" s="202" t="inlineStr">
        <is>
          <t>NO</t>
        </is>
      </c>
      <c r="K2705" s="202" t="inlineStr">
        <is>
          <t>https://osv.dev/vulnerability/GHSA-r6pg-pjwc-j585</t>
        </is>
      </c>
      <c r="L2705" s="202" t="inlineStr">
        <is>
          <t>2026-02-04</t>
        </is>
      </c>
      <c r="M2705" s="202" t="inlineStr">
        <is>
          <t>UPDATE_PACKAGE</t>
        </is>
      </c>
      <c r="N2705" s="202" t="inlineStr"/>
      <c r="O2705" s="202" t="inlineStr">
        <is>
          <t>Update AI/ML library to patched version | Review model pipeline inputs/outputs</t>
        </is>
      </c>
      <c r="P2705" s="202" t="inlineStr">
        <is>
          <t>AI/ML Framework — see Huntr advisory</t>
        </is>
      </c>
      <c r="Q2705" s="202" t="inlineStr">
        <is>
          <t>P3</t>
        </is>
      </c>
      <c r="R2705" s="202" t="inlineStr">
        <is>
          <t>🔍 Investigate and apply appropriate controls</t>
        </is>
      </c>
      <c r="S2705" s="202" t="inlineStr">
        <is>
          <t>Huntr AI/ML security disclosure</t>
        </is>
      </c>
      <c r="T2705" s="202" t="n">
        <v>0</v>
      </c>
      <c r="U2705" s="202" t="n">
        <v>0</v>
      </c>
      <c r="V2705" s="202" t="inlineStr">
        <is>
          <t>T1195:Supply Chain Compromise</t>
        </is>
      </c>
      <c r="W2705" s="202" t="n">
        <v>2</v>
      </c>
      <c r="X2705" s="202" t="inlineStr">
        <is>
          <t>MEDIUM (52%)</t>
        </is>
      </c>
      <c r="Y2705" s="202" t="inlineStr">
        <is>
          <t>YES</t>
        </is>
      </c>
      <c r="Z2705" s="202" t="inlineStr">
        <is>
          <t>PATCH_AVAILABLE</t>
        </is>
      </c>
      <c r="AA2705" s="202" t="inlineStr">
        <is>
          <t>https://osv.dev/vulnerability/GHSA-r6pg-pjwc-j585</t>
        </is>
      </c>
      <c r="AB2705" s="202" t="inlineStr">
        <is>
          <t>NONE</t>
        </is>
      </c>
      <c r="AC2705" s="202" t="n">
        <v>0</v>
      </c>
      <c r="AD2705" s="202" t="inlineStr"/>
    </row>
    <row r="2706">
      <c r="A2706" s="202" t="inlineStr">
        <is>
          <t>HUNTR_AI_CVE</t>
        </is>
      </c>
      <c r="B2706" s="202" t="inlineStr">
        <is>
          <t>CVE-2022-29206</t>
        </is>
      </c>
      <c r="C2706" s="202" t="inlineStr">
        <is>
          <t>AI/ML Vulnerability: tensorflow (PyPI): Missing validation results in undefined behavior in `SparseTensorDenseAdd | Missing validation results in undefined behavior in `SparseTensorDenseAdd</t>
        </is>
      </c>
      <c r="D2706" s="202" t="n">
        <v>5</v>
      </c>
      <c r="E2706" s="202" t="inlineStr">
        <is>
          <t>LOW</t>
        </is>
      </c>
      <c r="F2706" s="202" t="n">
        <v>4</v>
      </c>
      <c r="G2706" s="202" t="n">
        <v>4</v>
      </c>
      <c r="H2706" s="202" t="inlineStr">
        <is>
          <t>MEDIUM</t>
        </is>
      </c>
      <c r="I2706" s="202" t="n">
        <v>21</v>
      </c>
      <c r="J2706" s="202" t="inlineStr">
        <is>
          <t>NO</t>
        </is>
      </c>
      <c r="K2706" s="202" t="inlineStr">
        <is>
          <t>https://osv.dev/vulnerability/GHSA-rc9w-5c64-9vqq</t>
        </is>
      </c>
      <c r="L2706" s="202" t="inlineStr">
        <is>
          <t>2023-12-06</t>
        </is>
      </c>
      <c r="M2706" s="202" t="inlineStr">
        <is>
          <t>UPDATE_PACKAGE</t>
        </is>
      </c>
      <c r="N2706" s="202" t="inlineStr"/>
      <c r="O2706" s="202" t="inlineStr">
        <is>
          <t>Update AI/ML library to patched version | Review model pipeline inputs/outputs</t>
        </is>
      </c>
      <c r="P2706" s="202" t="inlineStr">
        <is>
          <t>AI/ML Framework — see Huntr advisory</t>
        </is>
      </c>
      <c r="Q2706" s="202" t="inlineStr">
        <is>
          <t>P3</t>
        </is>
      </c>
      <c r="R2706" s="202" t="inlineStr">
        <is>
          <t>🔍 Investigate and apply appropriate controls</t>
        </is>
      </c>
      <c r="S2706" s="202" t="inlineStr">
        <is>
          <t>Huntr AI/ML security disclosure</t>
        </is>
      </c>
      <c r="T2706" s="202" t="n">
        <v>0</v>
      </c>
      <c r="U2706" s="202" t="n">
        <v>0</v>
      </c>
      <c r="V2706" s="202" t="inlineStr">
        <is>
          <t>T1195:Supply Chain Compromise</t>
        </is>
      </c>
      <c r="W2706" s="202" t="n">
        <v>2</v>
      </c>
      <c r="X2706" s="202" t="inlineStr">
        <is>
          <t>MEDIUM (52%)</t>
        </is>
      </c>
      <c r="Y2706" s="202" t="inlineStr">
        <is>
          <t>YES</t>
        </is>
      </c>
      <c r="Z2706" s="202" t="inlineStr">
        <is>
          <t>PATCH_AVAILABLE</t>
        </is>
      </c>
      <c r="AA2706" s="202" t="inlineStr">
        <is>
          <t>https://osv.dev/vulnerability/GHSA-rc9w-5c64-9vqq</t>
        </is>
      </c>
      <c r="AB2706" s="202" t="inlineStr">
        <is>
          <t>NONE</t>
        </is>
      </c>
      <c r="AC2706" s="202" t="n">
        <v>0</v>
      </c>
      <c r="AD2706" s="202" t="inlineStr"/>
    </row>
    <row r="2707">
      <c r="A2707" s="202" t="inlineStr">
        <is>
          <t>HUNTR_AI_CVE</t>
        </is>
      </c>
      <c r="B2707" s="202" t="inlineStr">
        <is>
          <t>CVE-2023-25669</t>
        </is>
      </c>
      <c r="C2707" s="202" t="inlineStr">
        <is>
          <t>AI/ML Vulnerability: tensorflow (PyPI): TensorFlow has Floating Point Exception in AvgPoolGrad with XLA | TensorFlow has Floating Point Exception in AvgPoolGrad with XLA</t>
        </is>
      </c>
      <c r="D2707" s="202" t="n">
        <v>5</v>
      </c>
      <c r="E2707" s="202" t="inlineStr">
        <is>
          <t>LOW</t>
        </is>
      </c>
      <c r="F2707" s="202" t="n">
        <v>4</v>
      </c>
      <c r="G2707" s="202" t="n">
        <v>4</v>
      </c>
      <c r="H2707" s="202" t="inlineStr">
        <is>
          <t>MEDIUM</t>
        </is>
      </c>
      <c r="I2707" s="202" t="n">
        <v>21</v>
      </c>
      <c r="J2707" s="202" t="inlineStr">
        <is>
          <t>NO</t>
        </is>
      </c>
      <c r="K2707" s="202" t="inlineStr">
        <is>
          <t>https://osv.dev/vulnerability/GHSA-rcf8-g8jv-vg6p</t>
        </is>
      </c>
      <c r="L2707" s="202" t="inlineStr">
        <is>
          <t>2023-12-06</t>
        </is>
      </c>
      <c r="M2707" s="202" t="inlineStr">
        <is>
          <t>UPDATE_PACKAGE</t>
        </is>
      </c>
      <c r="N2707" s="202" t="inlineStr"/>
      <c r="O2707" s="202" t="inlineStr">
        <is>
          <t>Update AI/ML library to patched version | Review model pipeline inputs/outputs</t>
        </is>
      </c>
      <c r="P2707" s="202" t="inlineStr">
        <is>
          <t>AI/ML Framework — see Huntr advisory</t>
        </is>
      </c>
      <c r="Q2707" s="202" t="inlineStr">
        <is>
          <t>P3</t>
        </is>
      </c>
      <c r="R2707" s="202" t="inlineStr">
        <is>
          <t>🔍 Investigate and apply appropriate controls</t>
        </is>
      </c>
      <c r="S2707" s="202" t="inlineStr">
        <is>
          <t>Huntr AI/ML security disclosure</t>
        </is>
      </c>
      <c r="T2707" s="202" t="n">
        <v>0</v>
      </c>
      <c r="U2707" s="202" t="n">
        <v>0</v>
      </c>
      <c r="V2707" s="202" t="inlineStr">
        <is>
          <t>T1195:Supply Chain Compromise</t>
        </is>
      </c>
      <c r="W2707" s="202" t="n">
        <v>2</v>
      </c>
      <c r="X2707" s="202" t="inlineStr">
        <is>
          <t>MEDIUM (52%)</t>
        </is>
      </c>
      <c r="Y2707" s="202" t="inlineStr">
        <is>
          <t>YES</t>
        </is>
      </c>
      <c r="Z2707" s="202" t="inlineStr">
        <is>
          <t>PATCH_AVAILABLE</t>
        </is>
      </c>
      <c r="AA2707" s="202" t="inlineStr">
        <is>
          <t>https://osv.dev/vulnerability/GHSA-rcf8-g8jv-vg6p</t>
        </is>
      </c>
      <c r="AB2707" s="202" t="inlineStr">
        <is>
          <t>NONE</t>
        </is>
      </c>
      <c r="AC2707" s="202" t="n">
        <v>0</v>
      </c>
      <c r="AD2707" s="202" t="inlineStr"/>
    </row>
    <row r="2708">
      <c r="A2708" s="202" t="inlineStr">
        <is>
          <t>HUNTR_AI_CVE</t>
        </is>
      </c>
      <c r="B2708" s="202" t="inlineStr">
        <is>
          <t>CVE-2021-29602</t>
        </is>
      </c>
      <c r="C2708" s="202" t="inlineStr">
        <is>
          <t>AI/ML Vulnerability: tensorflow (PyPI): Division by zero in TFLite's implementation of `DepthwiseConv` | Division by zero in TFLite's implementation of `DepthwiseConv`</t>
        </is>
      </c>
      <c r="D2708" s="202" t="n">
        <v>5</v>
      </c>
      <c r="E2708" s="202" t="inlineStr">
        <is>
          <t>LOW</t>
        </is>
      </c>
      <c r="F2708" s="202" t="n">
        <v>4</v>
      </c>
      <c r="G2708" s="202" t="n">
        <v>4</v>
      </c>
      <c r="H2708" s="202" t="inlineStr">
        <is>
          <t>MEDIUM</t>
        </is>
      </c>
      <c r="I2708" s="202" t="n">
        <v>21</v>
      </c>
      <c r="J2708" s="202" t="inlineStr">
        <is>
          <t>NO</t>
        </is>
      </c>
      <c r="K2708" s="202" t="inlineStr">
        <is>
          <t>https://osv.dev/vulnerability/GHSA-rf3h-xgv5-2q39</t>
        </is>
      </c>
      <c r="L2708" s="202" t="inlineStr">
        <is>
          <t>2026-02-04</t>
        </is>
      </c>
      <c r="M2708" s="202" t="inlineStr">
        <is>
          <t>UPDATE_PACKAGE</t>
        </is>
      </c>
      <c r="N2708" s="202" t="inlineStr"/>
      <c r="O2708" s="202" t="inlineStr">
        <is>
          <t>Update AI/ML library to patched version | Review model pipeline inputs/outputs</t>
        </is>
      </c>
      <c r="P2708" s="202" t="inlineStr">
        <is>
          <t>AI/ML Framework — see Huntr advisory</t>
        </is>
      </c>
      <c r="Q2708" s="202" t="inlineStr">
        <is>
          <t>P3</t>
        </is>
      </c>
      <c r="R2708" s="202" t="inlineStr">
        <is>
          <t>🔍 Investigate and apply appropriate controls</t>
        </is>
      </c>
      <c r="S2708" s="202" t="inlineStr">
        <is>
          <t>Huntr AI/ML security disclosure</t>
        </is>
      </c>
      <c r="T2708" s="202" t="n">
        <v>0</v>
      </c>
      <c r="U2708" s="202" t="n">
        <v>0</v>
      </c>
      <c r="V2708" s="202" t="inlineStr">
        <is>
          <t>T1195:Supply Chain Compromise</t>
        </is>
      </c>
      <c r="W2708" s="202" t="n">
        <v>2</v>
      </c>
      <c r="X2708" s="202" t="inlineStr">
        <is>
          <t>MEDIUM (52%)</t>
        </is>
      </c>
      <c r="Y2708" s="202" t="inlineStr">
        <is>
          <t>YES</t>
        </is>
      </c>
      <c r="Z2708" s="202" t="inlineStr">
        <is>
          <t>PATCH_AVAILABLE</t>
        </is>
      </c>
      <c r="AA2708" s="202" t="inlineStr">
        <is>
          <t>https://osv.dev/vulnerability/GHSA-rf3h-xgv5-2q39</t>
        </is>
      </c>
      <c r="AB2708" s="202" t="inlineStr">
        <is>
          <t>NONE</t>
        </is>
      </c>
      <c r="AC2708" s="202" t="n">
        <v>0</v>
      </c>
      <c r="AD2708" s="202" t="inlineStr"/>
    </row>
    <row r="2709">
      <c r="A2709" s="202" t="inlineStr">
        <is>
          <t>HUNTR_AI_CVE</t>
        </is>
      </c>
      <c r="B2709" s="202" t="inlineStr">
        <is>
          <t>CVE-2021-41224</t>
        </is>
      </c>
      <c r="C2709" s="202" t="inlineStr">
        <is>
          <t>AI/ML Vulnerability: tensorflow (PyPI): `SparseFillEmptyRows` heap OOB | `SparseFillEmptyRows` heap OOB</t>
        </is>
      </c>
      <c r="D2709" s="202" t="n">
        <v>5</v>
      </c>
      <c r="E2709" s="202" t="inlineStr">
        <is>
          <t>LOW</t>
        </is>
      </c>
      <c r="F2709" s="202" t="n">
        <v>4</v>
      </c>
      <c r="G2709" s="202" t="n">
        <v>4</v>
      </c>
      <c r="H2709" s="202" t="inlineStr">
        <is>
          <t>MEDIUM</t>
        </is>
      </c>
      <c r="I2709" s="202" t="n">
        <v>21</v>
      </c>
      <c r="J2709" s="202" t="inlineStr">
        <is>
          <t>NO</t>
        </is>
      </c>
      <c r="K2709" s="202" t="inlineStr">
        <is>
          <t>https://osv.dev/vulnerability/GHSA-rg3m-hqc5-344v</t>
        </is>
      </c>
      <c r="L2709" s="202" t="inlineStr">
        <is>
          <t>2026-02-04</t>
        </is>
      </c>
      <c r="M2709" s="202" t="inlineStr">
        <is>
          <t>UPDATE_PACKAGE</t>
        </is>
      </c>
      <c r="N2709" s="202" t="inlineStr"/>
      <c r="O2709" s="202" t="inlineStr">
        <is>
          <t>Update AI/ML library to patched version | Review model pipeline inputs/outputs</t>
        </is>
      </c>
      <c r="P2709" s="202" t="inlineStr">
        <is>
          <t>AI/ML Framework — see Huntr advisory</t>
        </is>
      </c>
      <c r="Q2709" s="202" t="inlineStr">
        <is>
          <t>P3</t>
        </is>
      </c>
      <c r="R2709" s="202" t="inlineStr">
        <is>
          <t>🔍 Investigate and apply appropriate controls</t>
        </is>
      </c>
      <c r="S2709" s="202" t="inlineStr">
        <is>
          <t>Huntr AI/ML security disclosure</t>
        </is>
      </c>
      <c r="T2709" s="202" t="n">
        <v>0</v>
      </c>
      <c r="U2709" s="202" t="n">
        <v>0</v>
      </c>
      <c r="V2709" s="202" t="inlineStr">
        <is>
          <t>T1195:Supply Chain Compromise</t>
        </is>
      </c>
      <c r="W2709" s="202" t="n">
        <v>2</v>
      </c>
      <c r="X2709" s="202" t="inlineStr">
        <is>
          <t>MEDIUM (52%)</t>
        </is>
      </c>
      <c r="Y2709" s="202" t="inlineStr">
        <is>
          <t>YES</t>
        </is>
      </c>
      <c r="Z2709" s="202" t="inlineStr">
        <is>
          <t>PATCH_AVAILABLE</t>
        </is>
      </c>
      <c r="AA2709" s="202" t="inlineStr">
        <is>
          <t>https://osv.dev/vulnerability/GHSA-rg3m-hqc5-344v</t>
        </is>
      </c>
      <c r="AB2709" s="202" t="inlineStr">
        <is>
          <t>NONE</t>
        </is>
      </c>
      <c r="AC2709" s="202" t="n">
        <v>0</v>
      </c>
      <c r="AD2709" s="202" t="inlineStr"/>
    </row>
    <row r="2710">
      <c r="A2710" s="202" t="inlineStr">
        <is>
          <t>HUNTR_AI_CVE</t>
        </is>
      </c>
      <c r="B2710" s="202" t="inlineStr">
        <is>
          <t>CVE-2021-29608</t>
        </is>
      </c>
      <c r="C2710" s="202" t="inlineStr">
        <is>
          <t>AI/ML Vulnerability: tensorflow (PyPI): Heap OOB and null pointer dereference in `RaggedTensorToTensor` | Heap OOB and null pointer dereference in `RaggedTensorToTensor`</t>
        </is>
      </c>
      <c r="D2710" s="202" t="n">
        <v>5</v>
      </c>
      <c r="E2710" s="202" t="inlineStr">
        <is>
          <t>LOW</t>
        </is>
      </c>
      <c r="F2710" s="202" t="n">
        <v>4</v>
      </c>
      <c r="G2710" s="202" t="n">
        <v>4</v>
      </c>
      <c r="H2710" s="202" t="inlineStr">
        <is>
          <t>MEDIUM</t>
        </is>
      </c>
      <c r="I2710" s="202" t="n">
        <v>21</v>
      </c>
      <c r="J2710" s="202" t="inlineStr">
        <is>
          <t>NO</t>
        </is>
      </c>
      <c r="K2710" s="202" t="inlineStr">
        <is>
          <t>https://osv.dev/vulnerability/GHSA-rgvq-pcvf-hx75</t>
        </is>
      </c>
      <c r="L2710" s="202" t="inlineStr">
        <is>
          <t>2026-02-04</t>
        </is>
      </c>
      <c r="M2710" s="202" t="inlineStr">
        <is>
          <t>UPDATE_PACKAGE</t>
        </is>
      </c>
      <c r="N2710" s="202" t="inlineStr"/>
      <c r="O2710" s="202" t="inlineStr">
        <is>
          <t>Update AI/ML library to patched version | Review model pipeline inputs/outputs</t>
        </is>
      </c>
      <c r="P2710" s="202" t="inlineStr">
        <is>
          <t>AI/ML Framework — see Huntr advisory</t>
        </is>
      </c>
      <c r="Q2710" s="202" t="inlineStr">
        <is>
          <t>P3</t>
        </is>
      </c>
      <c r="R2710" s="202" t="inlineStr">
        <is>
          <t>🔍 Investigate and apply appropriate controls</t>
        </is>
      </c>
      <c r="S2710" s="202" t="inlineStr">
        <is>
          <t>Huntr AI/ML security disclosure</t>
        </is>
      </c>
      <c r="T2710" s="202" t="n">
        <v>0</v>
      </c>
      <c r="U2710" s="202" t="n">
        <v>0</v>
      </c>
      <c r="V2710" s="202" t="inlineStr">
        <is>
          <t>T1195:Supply Chain Compromise</t>
        </is>
      </c>
      <c r="W2710" s="202" t="n">
        <v>2</v>
      </c>
      <c r="X2710" s="202" t="inlineStr">
        <is>
          <t>MEDIUM (52%)</t>
        </is>
      </c>
      <c r="Y2710" s="202" t="inlineStr">
        <is>
          <t>YES</t>
        </is>
      </c>
      <c r="Z2710" s="202" t="inlineStr">
        <is>
          <t>PATCH_AVAILABLE</t>
        </is>
      </c>
      <c r="AA2710" s="202" t="inlineStr">
        <is>
          <t>https://osv.dev/vulnerability/GHSA-rgvq-pcvf-hx75</t>
        </is>
      </c>
      <c r="AB2710" s="202" t="inlineStr">
        <is>
          <t>NONE</t>
        </is>
      </c>
      <c r="AC2710" s="202" t="n">
        <v>0</v>
      </c>
      <c r="AD2710" s="202" t="inlineStr"/>
    </row>
    <row r="2711">
      <c r="A2711" s="200" t="inlineStr">
        <is>
          <t>HUNTR_AI_CVE</t>
        </is>
      </c>
      <c r="B2711" s="200" t="inlineStr">
        <is>
          <t>CVE-2022-36015</t>
        </is>
      </c>
      <c r="C2711" s="200" t="inlineStr">
        <is>
          <t>AI/ML Vulnerability: tensorflow (PyPI): TensorFlow vulnerable to integer overflow in math ops | TensorFlow vulnerable to integer overflow in math ops</t>
        </is>
      </c>
      <c r="D2711" s="200" t="n">
        <v>7.5</v>
      </c>
      <c r="E2711" s="200" t="inlineStr">
        <is>
          <t>HIGH</t>
        </is>
      </c>
      <c r="F2711" s="200" t="n">
        <v>6</v>
      </c>
      <c r="G2711" s="200" t="n">
        <v>6</v>
      </c>
      <c r="H2711" s="200" t="inlineStr">
        <is>
          <t>MEDIUM</t>
        </is>
      </c>
      <c r="I2711" s="200" t="n">
        <v>43.5</v>
      </c>
      <c r="J2711" s="200" t="inlineStr">
        <is>
          <t>NO</t>
        </is>
      </c>
      <c r="K2711" s="200" t="inlineStr">
        <is>
          <t>https://osv.dev/vulnerability/GHSA-rh87-q4vg-m45j</t>
        </is>
      </c>
      <c r="L2711" s="200" t="inlineStr">
        <is>
          <t>2024-11-28</t>
        </is>
      </c>
      <c r="M2711" s="200" t="inlineStr">
        <is>
          <t>UPDATE_PACKAGE</t>
        </is>
      </c>
      <c r="N2711" s="200" t="inlineStr"/>
      <c r="O2711" s="200" t="inlineStr">
        <is>
          <t>Update AI/ML library to patched version | Review model pipeline inputs/outputs</t>
        </is>
      </c>
      <c r="P2711" s="200" t="inlineStr">
        <is>
          <t>AI/ML Framework — see Huntr advisory</t>
        </is>
      </c>
      <c r="Q2711" s="200" t="inlineStr">
        <is>
          <t>P3</t>
        </is>
      </c>
      <c r="R2711" s="200" t="inlineStr">
        <is>
          <t>🔍 Investigate and apply appropriate controls</t>
        </is>
      </c>
      <c r="S2711" s="200" t="inlineStr">
        <is>
          <t>Huntr AI/ML security disclosure</t>
        </is>
      </c>
      <c r="T2711" s="200" t="n">
        <v>0</v>
      </c>
      <c r="U2711" s="200" t="n">
        <v>0</v>
      </c>
      <c r="V2711" s="200" t="inlineStr">
        <is>
          <t>T1195:Supply Chain Compromise</t>
        </is>
      </c>
      <c r="W2711" s="200" t="n">
        <v>2</v>
      </c>
      <c r="X2711" s="200" t="inlineStr">
        <is>
          <t>MEDIUM (52%)</t>
        </is>
      </c>
      <c r="Y2711" s="200" t="inlineStr">
        <is>
          <t>YES</t>
        </is>
      </c>
      <c r="Z2711" s="200" t="inlineStr">
        <is>
          <t>PATCH_AVAILABLE</t>
        </is>
      </c>
      <c r="AA2711" s="200" t="inlineStr">
        <is>
          <t>https://osv.dev/vulnerability/GHSA-rh87-q4vg-m45j</t>
        </is>
      </c>
      <c r="AB2711" s="200" t="inlineStr">
        <is>
          <t>NONE</t>
        </is>
      </c>
      <c r="AC2711" s="200" t="n">
        <v>0</v>
      </c>
      <c r="AD2711" s="200" t="inlineStr"/>
    </row>
    <row r="2712">
      <c r="A2712" s="202" t="inlineStr">
        <is>
          <t>HUNTR_AI_CVE</t>
        </is>
      </c>
      <c r="B2712" s="202" t="inlineStr">
        <is>
          <t>CVE-2021-37683</t>
        </is>
      </c>
      <c r="C2712" s="202" t="inlineStr">
        <is>
          <t>AI/ML Vulnerability: tensorflow (PyPI): FPE in TFLite division operations | FPE in TFLite division operations</t>
        </is>
      </c>
      <c r="D2712" s="202" t="n">
        <v>5</v>
      </c>
      <c r="E2712" s="202" t="inlineStr">
        <is>
          <t>LOW</t>
        </is>
      </c>
      <c r="F2712" s="202" t="n">
        <v>4</v>
      </c>
      <c r="G2712" s="202" t="n">
        <v>4</v>
      </c>
      <c r="H2712" s="202" t="inlineStr">
        <is>
          <t>MEDIUM</t>
        </is>
      </c>
      <c r="I2712" s="202" t="n">
        <v>21</v>
      </c>
      <c r="J2712" s="202" t="inlineStr">
        <is>
          <t>NO</t>
        </is>
      </c>
      <c r="K2712" s="202" t="inlineStr">
        <is>
          <t>https://osv.dev/vulnerability/GHSA-rhrq-64mq-hf9h</t>
        </is>
      </c>
      <c r="L2712" s="202" t="inlineStr">
        <is>
          <t>2026-02-04</t>
        </is>
      </c>
      <c r="M2712" s="202" t="inlineStr">
        <is>
          <t>UPDATE_PACKAGE</t>
        </is>
      </c>
      <c r="N2712" s="202" t="inlineStr"/>
      <c r="O2712" s="202" t="inlineStr">
        <is>
          <t>Update AI/ML library to patched version | Review model pipeline inputs/outputs</t>
        </is>
      </c>
      <c r="P2712" s="202" t="inlineStr">
        <is>
          <t>AI/ML Framework — see Huntr advisory</t>
        </is>
      </c>
      <c r="Q2712" s="202" t="inlineStr">
        <is>
          <t>P3</t>
        </is>
      </c>
      <c r="R2712" s="202" t="inlineStr">
        <is>
          <t>🔍 Investigate and apply appropriate controls</t>
        </is>
      </c>
      <c r="S2712" s="202" t="inlineStr">
        <is>
          <t>Huntr AI/ML security disclosure</t>
        </is>
      </c>
      <c r="T2712" s="202" t="n">
        <v>0</v>
      </c>
      <c r="U2712" s="202" t="n">
        <v>0</v>
      </c>
      <c r="V2712" s="202" t="inlineStr">
        <is>
          <t>T1195:Supply Chain Compromise</t>
        </is>
      </c>
      <c r="W2712" s="202" t="n">
        <v>2</v>
      </c>
      <c r="X2712" s="202" t="inlineStr">
        <is>
          <t>MEDIUM (52%)</t>
        </is>
      </c>
      <c r="Y2712" s="202" t="inlineStr">
        <is>
          <t>YES</t>
        </is>
      </c>
      <c r="Z2712" s="202" t="inlineStr">
        <is>
          <t>PATCH_AVAILABLE</t>
        </is>
      </c>
      <c r="AA2712" s="202" t="inlineStr">
        <is>
          <t>https://osv.dev/vulnerability/GHSA-rhrq-64mq-hf9h</t>
        </is>
      </c>
      <c r="AB2712" s="202" t="inlineStr">
        <is>
          <t>NONE</t>
        </is>
      </c>
      <c r="AC2712" s="202" t="n">
        <v>0</v>
      </c>
      <c r="AD2712" s="202" t="inlineStr"/>
    </row>
    <row r="2713">
      <c r="A2713" s="202" t="inlineStr">
        <is>
          <t>HUNTR_AI_CVE</t>
        </is>
      </c>
      <c r="B2713" s="202" t="inlineStr">
        <is>
          <t>CVE-2020-15193</t>
        </is>
      </c>
      <c r="C2713" s="202" t="inlineStr">
        <is>
          <t>AI/ML Vulnerability: tensorflow (PyPI): Memory corruption in Tensorflow | Memory corruption in Tensorflow</t>
        </is>
      </c>
      <c r="D2713" s="202" t="n">
        <v>5</v>
      </c>
      <c r="E2713" s="202" t="inlineStr">
        <is>
          <t>LOW</t>
        </is>
      </c>
      <c r="F2713" s="202" t="n">
        <v>4</v>
      </c>
      <c r="G2713" s="202" t="n">
        <v>4</v>
      </c>
      <c r="H2713" s="202" t="inlineStr">
        <is>
          <t>MEDIUM</t>
        </is>
      </c>
      <c r="I2713" s="202" t="n">
        <v>21</v>
      </c>
      <c r="J2713" s="202" t="inlineStr">
        <is>
          <t>NO</t>
        </is>
      </c>
      <c r="K2713" s="202" t="inlineStr">
        <is>
          <t>https://osv.dev/vulnerability/GHSA-rjjg-hgv6-h69v</t>
        </is>
      </c>
      <c r="L2713" s="202" t="inlineStr">
        <is>
          <t>2026-02-04</t>
        </is>
      </c>
      <c r="M2713" s="202" t="inlineStr">
        <is>
          <t>UPDATE_PACKAGE</t>
        </is>
      </c>
      <c r="N2713" s="202" t="inlineStr"/>
      <c r="O2713" s="202" t="inlineStr">
        <is>
          <t>Update AI/ML library to patched version | Review model pipeline inputs/outputs</t>
        </is>
      </c>
      <c r="P2713" s="202" t="inlineStr">
        <is>
          <t>AI/ML Framework — see Huntr advisory</t>
        </is>
      </c>
      <c r="Q2713" s="202" t="inlineStr">
        <is>
          <t>P3</t>
        </is>
      </c>
      <c r="R2713" s="202" t="inlineStr">
        <is>
          <t>🔍 Investigate and apply appropriate controls</t>
        </is>
      </c>
      <c r="S2713" s="202" t="inlineStr">
        <is>
          <t>Huntr AI/ML security disclosure</t>
        </is>
      </c>
      <c r="T2713" s="202" t="n">
        <v>0</v>
      </c>
      <c r="U2713" s="202" t="n">
        <v>0</v>
      </c>
      <c r="V2713" s="202" t="inlineStr">
        <is>
          <t>T1195:Supply Chain Compromise</t>
        </is>
      </c>
      <c r="W2713" s="202" t="n">
        <v>2</v>
      </c>
      <c r="X2713" s="202" t="inlineStr">
        <is>
          <t>MEDIUM (52%)</t>
        </is>
      </c>
      <c r="Y2713" s="202" t="inlineStr">
        <is>
          <t>YES</t>
        </is>
      </c>
      <c r="Z2713" s="202" t="inlineStr">
        <is>
          <t>PATCH_AVAILABLE</t>
        </is>
      </c>
      <c r="AA2713" s="202" t="inlineStr">
        <is>
          <t>https://osv.dev/vulnerability/GHSA-rjjg-hgv6-h69v</t>
        </is>
      </c>
      <c r="AB2713" s="202" t="inlineStr">
        <is>
          <t>NONE</t>
        </is>
      </c>
      <c r="AC2713" s="202" t="n">
        <v>0</v>
      </c>
      <c r="AD2713" s="202" t="inlineStr"/>
    </row>
    <row r="2714">
      <c r="A2714" s="202" t="inlineStr">
        <is>
          <t>HUNTR_AI_CVE</t>
        </is>
      </c>
      <c r="B2714" s="202" t="inlineStr">
        <is>
          <t>CVE-2022-41909</t>
        </is>
      </c>
      <c r="C2714" s="202" t="inlineStr">
        <is>
          <t>AI/ML Vulnerability: tensorflow (PyPI): Segfault in `CompositeTensorVariantToComponents` | Segfault in `CompositeTensorVariantToComponents`</t>
        </is>
      </c>
      <c r="D2714" s="202" t="n">
        <v>5</v>
      </c>
      <c r="E2714" s="202" t="inlineStr">
        <is>
          <t>LOW</t>
        </is>
      </c>
      <c r="F2714" s="202" t="n">
        <v>4</v>
      </c>
      <c r="G2714" s="202" t="n">
        <v>4</v>
      </c>
      <c r="H2714" s="202" t="inlineStr">
        <is>
          <t>MEDIUM</t>
        </is>
      </c>
      <c r="I2714" s="202" t="n">
        <v>21</v>
      </c>
      <c r="J2714" s="202" t="inlineStr">
        <is>
          <t>NO</t>
        </is>
      </c>
      <c r="K2714" s="202" t="inlineStr">
        <is>
          <t>https://osv.dev/vulnerability/GHSA-rjx6-v474-2ch9</t>
        </is>
      </c>
      <c r="L2714" s="202" t="inlineStr">
        <is>
          <t>2024-02-16</t>
        </is>
      </c>
      <c r="M2714" s="202" t="inlineStr">
        <is>
          <t>UPDATE_PACKAGE</t>
        </is>
      </c>
      <c r="N2714" s="202" t="inlineStr"/>
      <c r="O2714" s="202" t="inlineStr">
        <is>
          <t>Update AI/ML library to patched version | Review model pipeline inputs/outputs</t>
        </is>
      </c>
      <c r="P2714" s="202" t="inlineStr">
        <is>
          <t>AI/ML Framework — see Huntr advisory</t>
        </is>
      </c>
      <c r="Q2714" s="202" t="inlineStr">
        <is>
          <t>P3</t>
        </is>
      </c>
      <c r="R2714" s="202" t="inlineStr">
        <is>
          <t>🔍 Investigate and apply appropriate controls</t>
        </is>
      </c>
      <c r="S2714" s="202" t="inlineStr">
        <is>
          <t>Huntr AI/ML security disclosure</t>
        </is>
      </c>
      <c r="T2714" s="202" t="n">
        <v>0</v>
      </c>
      <c r="U2714" s="202" t="n">
        <v>0</v>
      </c>
      <c r="V2714" s="202" t="inlineStr">
        <is>
          <t>T1195:Supply Chain Compromise</t>
        </is>
      </c>
      <c r="W2714" s="202" t="n">
        <v>2</v>
      </c>
      <c r="X2714" s="202" t="inlineStr">
        <is>
          <t>MEDIUM (52%)</t>
        </is>
      </c>
      <c r="Y2714" s="202" t="inlineStr">
        <is>
          <t>YES</t>
        </is>
      </c>
      <c r="Z2714" s="202" t="inlineStr">
        <is>
          <t>PATCH_AVAILABLE</t>
        </is>
      </c>
      <c r="AA2714" s="202" t="inlineStr">
        <is>
          <t>https://osv.dev/vulnerability/GHSA-rjx6-v474-2ch9</t>
        </is>
      </c>
      <c r="AB2714" s="202" t="inlineStr">
        <is>
          <t>NONE</t>
        </is>
      </c>
      <c r="AC2714" s="202" t="n">
        <v>0</v>
      </c>
      <c r="AD2714" s="202" t="inlineStr"/>
    </row>
    <row r="2715">
      <c r="A2715" s="202" t="inlineStr">
        <is>
          <t>HUNTR_AI_CVE</t>
        </is>
      </c>
      <c r="B2715" s="202" t="inlineStr">
        <is>
          <t>CVE-2022-41896</t>
        </is>
      </c>
      <c r="C2715" s="202" t="inlineStr">
        <is>
          <t>AI/ML Vulnerability: tensorflow (PyPI): `tf.raw_ops.Mfcc` crashes | `tf.raw_ops.Mfcc` crashes</t>
        </is>
      </c>
      <c r="D2715" s="202" t="n">
        <v>5</v>
      </c>
      <c r="E2715" s="202" t="inlineStr">
        <is>
          <t>LOW</t>
        </is>
      </c>
      <c r="F2715" s="202" t="n">
        <v>4</v>
      </c>
      <c r="G2715" s="202" t="n">
        <v>4</v>
      </c>
      <c r="H2715" s="202" t="inlineStr">
        <is>
          <t>MEDIUM</t>
        </is>
      </c>
      <c r="I2715" s="202" t="n">
        <v>21</v>
      </c>
      <c r="J2715" s="202" t="inlineStr">
        <is>
          <t>NO</t>
        </is>
      </c>
      <c r="K2715" s="202" t="inlineStr">
        <is>
          <t>https://osv.dev/vulnerability/GHSA-rmg2-f698-wq35</t>
        </is>
      </c>
      <c r="L2715" s="202" t="inlineStr">
        <is>
          <t>2024-02-16</t>
        </is>
      </c>
      <c r="M2715" s="202" t="inlineStr">
        <is>
          <t>UPDATE_PACKAGE</t>
        </is>
      </c>
      <c r="N2715" s="202" t="inlineStr"/>
      <c r="O2715" s="202" t="inlineStr">
        <is>
          <t>Update AI/ML library to patched version | Review model pipeline inputs/outputs</t>
        </is>
      </c>
      <c r="P2715" s="202" t="inlineStr">
        <is>
          <t>AI/ML Framework — see Huntr advisory</t>
        </is>
      </c>
      <c r="Q2715" s="202" t="inlineStr">
        <is>
          <t>P3</t>
        </is>
      </c>
      <c r="R2715" s="202" t="inlineStr">
        <is>
          <t>🔍 Investigate and apply appropriate controls</t>
        </is>
      </c>
      <c r="S2715" s="202" t="inlineStr">
        <is>
          <t>Huntr AI/ML security disclosure</t>
        </is>
      </c>
      <c r="T2715" s="202" t="n">
        <v>0</v>
      </c>
      <c r="U2715" s="202" t="n">
        <v>0</v>
      </c>
      <c r="V2715" s="202" t="inlineStr">
        <is>
          <t>T1195:Supply Chain Compromise</t>
        </is>
      </c>
      <c r="W2715" s="202" t="n">
        <v>2</v>
      </c>
      <c r="X2715" s="202" t="inlineStr">
        <is>
          <t>MEDIUM (52%)</t>
        </is>
      </c>
      <c r="Y2715" s="202" t="inlineStr">
        <is>
          <t>YES</t>
        </is>
      </c>
      <c r="Z2715" s="202" t="inlineStr">
        <is>
          <t>PATCH_AVAILABLE</t>
        </is>
      </c>
      <c r="AA2715" s="202" t="inlineStr">
        <is>
          <t>https://osv.dev/vulnerability/GHSA-rmg2-f698-wq35</t>
        </is>
      </c>
      <c r="AB2715" s="202" t="inlineStr">
        <is>
          <t>NONE</t>
        </is>
      </c>
      <c r="AC2715" s="202" t="n">
        <v>0</v>
      </c>
      <c r="AD2715" s="202" t="inlineStr"/>
    </row>
    <row r="2716">
      <c r="A2716" s="202" t="inlineStr">
        <is>
          <t>HUNTR_AI_CVE</t>
        </is>
      </c>
      <c r="B2716" s="202" t="inlineStr">
        <is>
          <t>CVE-2020-15265</t>
        </is>
      </c>
      <c r="C2716" s="202" t="inlineStr">
        <is>
          <t>AI/ML Vulnerability: tensorflow (PyPI): Segfault in `tf.quantization.quantize_and_dequantize` | Segfault in `tf.quantization.quantize_and_dequantize`</t>
        </is>
      </c>
      <c r="D2716" s="202" t="n">
        <v>5</v>
      </c>
      <c r="E2716" s="202" t="inlineStr">
        <is>
          <t>LOW</t>
        </is>
      </c>
      <c r="F2716" s="202" t="n">
        <v>4</v>
      </c>
      <c r="G2716" s="202" t="n">
        <v>4</v>
      </c>
      <c r="H2716" s="202" t="inlineStr">
        <is>
          <t>MEDIUM</t>
        </is>
      </c>
      <c r="I2716" s="202" t="n">
        <v>21</v>
      </c>
      <c r="J2716" s="202" t="inlineStr">
        <is>
          <t>NO</t>
        </is>
      </c>
      <c r="K2716" s="202" t="inlineStr">
        <is>
          <t>https://osv.dev/vulnerability/GHSA-rrfp-j2mp-hq9c</t>
        </is>
      </c>
      <c r="L2716" s="202" t="inlineStr">
        <is>
          <t>2026-02-04</t>
        </is>
      </c>
      <c r="M2716" s="202" t="inlineStr">
        <is>
          <t>UPDATE_PACKAGE</t>
        </is>
      </c>
      <c r="N2716" s="202" t="inlineStr"/>
      <c r="O2716" s="202" t="inlineStr">
        <is>
          <t>Update AI/ML library to patched version | Review model pipeline inputs/outputs</t>
        </is>
      </c>
      <c r="P2716" s="202" t="inlineStr">
        <is>
          <t>AI/ML Framework — see Huntr advisory</t>
        </is>
      </c>
      <c r="Q2716" s="202" t="inlineStr">
        <is>
          <t>P3</t>
        </is>
      </c>
      <c r="R2716" s="202" t="inlineStr">
        <is>
          <t>🔍 Investigate and apply appropriate controls</t>
        </is>
      </c>
      <c r="S2716" s="202" t="inlineStr">
        <is>
          <t>Huntr AI/ML security disclosure</t>
        </is>
      </c>
      <c r="T2716" s="202" t="n">
        <v>0</v>
      </c>
      <c r="U2716" s="202" t="n">
        <v>0</v>
      </c>
      <c r="V2716" s="202" t="inlineStr">
        <is>
          <t>T1195:Supply Chain Compromise</t>
        </is>
      </c>
      <c r="W2716" s="202" t="n">
        <v>2</v>
      </c>
      <c r="X2716" s="202" t="inlineStr">
        <is>
          <t>MEDIUM (52%)</t>
        </is>
      </c>
      <c r="Y2716" s="202" t="inlineStr">
        <is>
          <t>YES</t>
        </is>
      </c>
      <c r="Z2716" s="202" t="inlineStr">
        <is>
          <t>PATCH_AVAILABLE</t>
        </is>
      </c>
      <c r="AA2716" s="202" t="inlineStr">
        <is>
          <t>https://osv.dev/vulnerability/GHSA-rrfp-j2mp-hq9c</t>
        </is>
      </c>
      <c r="AB2716" s="202" t="inlineStr">
        <is>
          <t>NONE</t>
        </is>
      </c>
      <c r="AC2716" s="202" t="n">
        <v>0</v>
      </c>
      <c r="AD2716" s="202" t="inlineStr"/>
    </row>
    <row r="2717">
      <c r="A2717" s="202" t="inlineStr">
        <is>
          <t>HUNTR_AI_CVE</t>
        </is>
      </c>
      <c r="B2717" s="202" t="inlineStr">
        <is>
          <t>CVE-2022-23567</t>
        </is>
      </c>
      <c r="C2717" s="202" t="inlineStr">
        <is>
          <t>AI/ML Vulnerability: tensorflow (PyPI): Integer overflows in Tensorflow | Integer overflows in Tensorflow</t>
        </is>
      </c>
      <c r="D2717" s="202" t="n">
        <v>5</v>
      </c>
      <c r="E2717" s="202" t="inlineStr">
        <is>
          <t>LOW</t>
        </is>
      </c>
      <c r="F2717" s="202" t="n">
        <v>4</v>
      </c>
      <c r="G2717" s="202" t="n">
        <v>4</v>
      </c>
      <c r="H2717" s="202" t="inlineStr">
        <is>
          <t>MEDIUM</t>
        </is>
      </c>
      <c r="I2717" s="202" t="n">
        <v>21</v>
      </c>
      <c r="J2717" s="202" t="inlineStr">
        <is>
          <t>NO</t>
        </is>
      </c>
      <c r="K2717" s="202" t="inlineStr">
        <is>
          <t>https://osv.dev/vulnerability/GHSA-rrx2-r989-2c43</t>
        </is>
      </c>
      <c r="L2717" s="202" t="inlineStr">
        <is>
          <t>2024-11-13</t>
        </is>
      </c>
      <c r="M2717" s="202" t="inlineStr">
        <is>
          <t>UPDATE_PACKAGE</t>
        </is>
      </c>
      <c r="N2717" s="202" t="inlineStr"/>
      <c r="O2717" s="202" t="inlineStr">
        <is>
          <t>Update AI/ML library to patched version | Review model pipeline inputs/outputs</t>
        </is>
      </c>
      <c r="P2717" s="202" t="inlineStr">
        <is>
          <t>AI/ML Framework — see Huntr advisory</t>
        </is>
      </c>
      <c r="Q2717" s="202" t="inlineStr">
        <is>
          <t>P3</t>
        </is>
      </c>
      <c r="R2717" s="202" t="inlineStr">
        <is>
          <t>🔍 Investigate and apply appropriate controls</t>
        </is>
      </c>
      <c r="S2717" s="202" t="inlineStr">
        <is>
          <t>Huntr AI/ML security disclosure</t>
        </is>
      </c>
      <c r="T2717" s="202" t="n">
        <v>0</v>
      </c>
      <c r="U2717" s="202" t="n">
        <v>0</v>
      </c>
      <c r="V2717" s="202" t="inlineStr">
        <is>
          <t>T1195:Supply Chain Compromise</t>
        </is>
      </c>
      <c r="W2717" s="202" t="n">
        <v>2</v>
      </c>
      <c r="X2717" s="202" t="inlineStr">
        <is>
          <t>MEDIUM (52%)</t>
        </is>
      </c>
      <c r="Y2717" s="202" t="inlineStr">
        <is>
          <t>YES</t>
        </is>
      </c>
      <c r="Z2717" s="202" t="inlineStr">
        <is>
          <t>PATCH_AVAILABLE</t>
        </is>
      </c>
      <c r="AA2717" s="202" t="inlineStr">
        <is>
          <t>https://osv.dev/vulnerability/GHSA-rrx2-r989-2c43</t>
        </is>
      </c>
      <c r="AB2717" s="202" t="inlineStr">
        <is>
          <t>NONE</t>
        </is>
      </c>
      <c r="AC2717" s="202" t="n">
        <v>0</v>
      </c>
      <c r="AD2717" s="202" t="inlineStr"/>
    </row>
    <row r="2718">
      <c r="A2718" s="202" t="inlineStr">
        <is>
          <t>HUNTR_AI_CVE</t>
        </is>
      </c>
      <c r="B2718" s="202" t="inlineStr">
        <is>
          <t>CVE-2022-23572</t>
        </is>
      </c>
      <c r="C2718" s="202" t="inlineStr">
        <is>
          <t>AI/ML Vulnerability: tensorflow (PyPI): Crash when type cannot be specialized in Tensorflow | Crash when type cannot be specialized in Tensorflow</t>
        </is>
      </c>
      <c r="D2718" s="202" t="n">
        <v>5</v>
      </c>
      <c r="E2718" s="202" t="inlineStr">
        <is>
          <t>LOW</t>
        </is>
      </c>
      <c r="F2718" s="202" t="n">
        <v>4</v>
      </c>
      <c r="G2718" s="202" t="n">
        <v>4</v>
      </c>
      <c r="H2718" s="202" t="inlineStr">
        <is>
          <t>MEDIUM</t>
        </is>
      </c>
      <c r="I2718" s="202" t="n">
        <v>21</v>
      </c>
      <c r="J2718" s="202" t="inlineStr">
        <is>
          <t>NO</t>
        </is>
      </c>
      <c r="K2718" s="202" t="inlineStr">
        <is>
          <t>https://osv.dev/vulnerability/GHSA-rww7-2gpw-fv6j</t>
        </is>
      </c>
      <c r="L2718" s="202" t="inlineStr">
        <is>
          <t>2024-11-13</t>
        </is>
      </c>
      <c r="M2718" s="202" t="inlineStr">
        <is>
          <t>UPDATE_PACKAGE</t>
        </is>
      </c>
      <c r="N2718" s="202" t="inlineStr"/>
      <c r="O2718" s="202" t="inlineStr">
        <is>
          <t>Update AI/ML library to patched version | Review model pipeline inputs/outputs</t>
        </is>
      </c>
      <c r="P2718" s="202" t="inlineStr">
        <is>
          <t>AI/ML Framework — see Huntr advisory</t>
        </is>
      </c>
      <c r="Q2718" s="202" t="inlineStr">
        <is>
          <t>P3</t>
        </is>
      </c>
      <c r="R2718" s="202" t="inlineStr">
        <is>
          <t>🔍 Investigate and apply appropriate controls</t>
        </is>
      </c>
      <c r="S2718" s="202" t="inlineStr">
        <is>
          <t>Huntr AI/ML security disclosure</t>
        </is>
      </c>
      <c r="T2718" s="202" t="n">
        <v>0</v>
      </c>
      <c r="U2718" s="202" t="n">
        <v>0</v>
      </c>
      <c r="V2718" s="202" t="inlineStr">
        <is>
          <t>T1195:Supply Chain Compromise</t>
        </is>
      </c>
      <c r="W2718" s="202" t="n">
        <v>2</v>
      </c>
      <c r="X2718" s="202" t="inlineStr">
        <is>
          <t>MEDIUM (52%)</t>
        </is>
      </c>
      <c r="Y2718" s="202" t="inlineStr">
        <is>
          <t>YES</t>
        </is>
      </c>
      <c r="Z2718" s="202" t="inlineStr">
        <is>
          <t>PATCH_AVAILABLE</t>
        </is>
      </c>
      <c r="AA2718" s="202" t="inlineStr">
        <is>
          <t>https://osv.dev/vulnerability/GHSA-rww7-2gpw-fv6j</t>
        </is>
      </c>
      <c r="AB2718" s="202" t="inlineStr">
        <is>
          <t>NONE</t>
        </is>
      </c>
      <c r="AC2718" s="202" t="n">
        <v>0</v>
      </c>
      <c r="AD2718" s="202" t="inlineStr"/>
    </row>
    <row r="2719">
      <c r="A2719" s="202" t="inlineStr">
        <is>
          <t>HUNTR_AI_CVE</t>
        </is>
      </c>
      <c r="B2719" s="202" t="inlineStr">
        <is>
          <t>CVE-2022-21725</t>
        </is>
      </c>
      <c r="C2719" s="202" t="inlineStr">
        <is>
          <t>AI/ML Vulnerability: tensorflow (PyPI): Division by zero in Tensorflow | Division by zero in Tensorflow</t>
        </is>
      </c>
      <c r="D2719" s="202" t="n">
        <v>5</v>
      </c>
      <c r="E2719" s="202" t="inlineStr">
        <is>
          <t>LOW</t>
        </is>
      </c>
      <c r="F2719" s="202" t="n">
        <v>4</v>
      </c>
      <c r="G2719" s="202" t="n">
        <v>4</v>
      </c>
      <c r="H2719" s="202" t="inlineStr">
        <is>
          <t>MEDIUM</t>
        </is>
      </c>
      <c r="I2719" s="202" t="n">
        <v>21</v>
      </c>
      <c r="J2719" s="202" t="inlineStr">
        <is>
          <t>NO</t>
        </is>
      </c>
      <c r="K2719" s="202" t="inlineStr">
        <is>
          <t>https://osv.dev/vulnerability/GHSA-v3f7-j968-4h5f</t>
        </is>
      </c>
      <c r="L2719" s="202" t="inlineStr">
        <is>
          <t>2024-11-13</t>
        </is>
      </c>
      <c r="M2719" s="202" t="inlineStr">
        <is>
          <t>UPDATE_PACKAGE</t>
        </is>
      </c>
      <c r="N2719" s="202" t="inlineStr"/>
      <c r="O2719" s="202" t="inlineStr">
        <is>
          <t>Update AI/ML library to patched version | Review model pipeline inputs/outputs</t>
        </is>
      </c>
      <c r="P2719" s="202" t="inlineStr">
        <is>
          <t>AI/ML Framework — see Huntr advisory</t>
        </is>
      </c>
      <c r="Q2719" s="202" t="inlineStr">
        <is>
          <t>P3</t>
        </is>
      </c>
      <c r="R2719" s="202" t="inlineStr">
        <is>
          <t>🔍 Investigate and apply appropriate controls</t>
        </is>
      </c>
      <c r="S2719" s="202" t="inlineStr">
        <is>
          <t>Huntr AI/ML security disclosure</t>
        </is>
      </c>
      <c r="T2719" s="202" t="n">
        <v>0</v>
      </c>
      <c r="U2719" s="202" t="n">
        <v>0</v>
      </c>
      <c r="V2719" s="202" t="inlineStr">
        <is>
          <t>T1195:Supply Chain Compromise</t>
        </is>
      </c>
      <c r="W2719" s="202" t="n">
        <v>2</v>
      </c>
      <c r="X2719" s="202" t="inlineStr">
        <is>
          <t>MEDIUM (52%)</t>
        </is>
      </c>
      <c r="Y2719" s="202" t="inlineStr">
        <is>
          <t>YES</t>
        </is>
      </c>
      <c r="Z2719" s="202" t="inlineStr">
        <is>
          <t>PATCH_AVAILABLE</t>
        </is>
      </c>
      <c r="AA2719" s="202" t="inlineStr">
        <is>
          <t>https://osv.dev/vulnerability/GHSA-v3f7-j968-4h5f</t>
        </is>
      </c>
      <c r="AB2719" s="202" t="inlineStr">
        <is>
          <t>NONE</t>
        </is>
      </c>
      <c r="AC2719" s="202" t="n">
        <v>0</v>
      </c>
      <c r="AD2719" s="202" t="inlineStr"/>
    </row>
    <row r="2720">
      <c r="A2720" s="202" t="inlineStr">
        <is>
          <t>HUNTR_AI_CVE</t>
        </is>
      </c>
      <c r="B2720" s="202" t="inlineStr">
        <is>
          <t>CVE-2021-29597</t>
        </is>
      </c>
      <c r="C2720" s="202" t="inlineStr">
        <is>
          <t>AI/ML Vulnerability: tensorflow (PyPI): Division by zero in TFLite's implementation of `SpaceToBatchNd` | Division by zero in TFLite's implementation of `SpaceToBatchNd`</t>
        </is>
      </c>
      <c r="D2720" s="202" t="n">
        <v>5</v>
      </c>
      <c r="E2720" s="202" t="inlineStr">
        <is>
          <t>LOW</t>
        </is>
      </c>
      <c r="F2720" s="202" t="n">
        <v>4</v>
      </c>
      <c r="G2720" s="202" t="n">
        <v>4</v>
      </c>
      <c r="H2720" s="202" t="inlineStr">
        <is>
          <t>MEDIUM</t>
        </is>
      </c>
      <c r="I2720" s="202" t="n">
        <v>21</v>
      </c>
      <c r="J2720" s="202" t="inlineStr">
        <is>
          <t>NO</t>
        </is>
      </c>
      <c r="K2720" s="202" t="inlineStr">
        <is>
          <t>https://osv.dev/vulnerability/GHSA-v52p-hfjf-wg88</t>
        </is>
      </c>
      <c r="L2720" s="202" t="inlineStr">
        <is>
          <t>2026-02-04</t>
        </is>
      </c>
      <c r="M2720" s="202" t="inlineStr">
        <is>
          <t>UPDATE_PACKAGE</t>
        </is>
      </c>
      <c r="N2720" s="202" t="inlineStr"/>
      <c r="O2720" s="202" t="inlineStr">
        <is>
          <t>Update AI/ML library to patched version | Review model pipeline inputs/outputs</t>
        </is>
      </c>
      <c r="P2720" s="202" t="inlineStr">
        <is>
          <t>AI/ML Framework — see Huntr advisory</t>
        </is>
      </c>
      <c r="Q2720" s="202" t="inlineStr">
        <is>
          <t>P3</t>
        </is>
      </c>
      <c r="R2720" s="202" t="inlineStr">
        <is>
          <t>🔍 Investigate and apply appropriate controls</t>
        </is>
      </c>
      <c r="S2720" s="202" t="inlineStr">
        <is>
          <t>Huntr AI/ML security disclosure</t>
        </is>
      </c>
      <c r="T2720" s="202" t="n">
        <v>0</v>
      </c>
      <c r="U2720" s="202" t="n">
        <v>0</v>
      </c>
      <c r="V2720" s="202" t="inlineStr">
        <is>
          <t>T1195:Supply Chain Compromise</t>
        </is>
      </c>
      <c r="W2720" s="202" t="n">
        <v>2</v>
      </c>
      <c r="X2720" s="202" t="inlineStr">
        <is>
          <t>MEDIUM (52%)</t>
        </is>
      </c>
      <c r="Y2720" s="202" t="inlineStr">
        <is>
          <t>YES</t>
        </is>
      </c>
      <c r="Z2720" s="202" t="inlineStr">
        <is>
          <t>PATCH_AVAILABLE</t>
        </is>
      </c>
      <c r="AA2720" s="202" t="inlineStr">
        <is>
          <t>https://osv.dev/vulnerability/GHSA-v52p-hfjf-wg88</t>
        </is>
      </c>
      <c r="AB2720" s="202" t="inlineStr">
        <is>
          <t>NONE</t>
        </is>
      </c>
      <c r="AC2720" s="202" t="n">
        <v>0</v>
      </c>
      <c r="AD2720" s="202" t="inlineStr"/>
    </row>
    <row r="2721">
      <c r="A2721" s="202" t="inlineStr">
        <is>
          <t>HUNTR_AI_CVE</t>
        </is>
      </c>
      <c r="B2721" s="202" t="inlineStr">
        <is>
          <t>CVE-2022-35960</t>
        </is>
      </c>
      <c r="C2721" s="202" t="inlineStr">
        <is>
          <t>AI/ML Vulnerability: tensorflow (PyPI): TensorFlow vulnerable to `CHECK` failure in `TensorListReserve` via missing validation | TensorFlow vulnerable to `CHECK` failure in `TensorListReserve` via missing validation</t>
        </is>
      </c>
      <c r="D2721" s="202" t="n">
        <v>5</v>
      </c>
      <c r="E2721" s="202" t="inlineStr">
        <is>
          <t>LOW</t>
        </is>
      </c>
      <c r="F2721" s="202" t="n">
        <v>4</v>
      </c>
      <c r="G2721" s="202" t="n">
        <v>4</v>
      </c>
      <c r="H2721" s="202" t="inlineStr">
        <is>
          <t>MEDIUM</t>
        </is>
      </c>
      <c r="I2721" s="202" t="n">
        <v>21</v>
      </c>
      <c r="J2721" s="202" t="inlineStr">
        <is>
          <t>NO</t>
        </is>
      </c>
      <c r="K2721" s="202" t="inlineStr">
        <is>
          <t>https://osv.dev/vulnerability/GHSA-v5xg-3q2c-c2r4</t>
        </is>
      </c>
      <c r="L2721" s="202" t="inlineStr">
        <is>
          <t>2023-12-06</t>
        </is>
      </c>
      <c r="M2721" s="202" t="inlineStr">
        <is>
          <t>UPDATE_PACKAGE</t>
        </is>
      </c>
      <c r="N2721" s="202" t="inlineStr"/>
      <c r="O2721" s="202" t="inlineStr">
        <is>
          <t>Update AI/ML library to patched version | Review model pipeline inputs/outputs</t>
        </is>
      </c>
      <c r="P2721" s="202" t="inlineStr">
        <is>
          <t>AI/ML Framework — see Huntr advisory</t>
        </is>
      </c>
      <c r="Q2721" s="202" t="inlineStr">
        <is>
          <t>P3</t>
        </is>
      </c>
      <c r="R2721" s="202" t="inlineStr">
        <is>
          <t>🔍 Investigate and apply appropriate controls</t>
        </is>
      </c>
      <c r="S2721" s="202" t="inlineStr">
        <is>
          <t>Huntr AI/ML security disclosure</t>
        </is>
      </c>
      <c r="T2721" s="202" t="n">
        <v>0</v>
      </c>
      <c r="U2721" s="202" t="n">
        <v>0</v>
      </c>
      <c r="V2721" s="202" t="inlineStr">
        <is>
          <t>T1195:Supply Chain Compromise</t>
        </is>
      </c>
      <c r="W2721" s="202" t="n">
        <v>2</v>
      </c>
      <c r="X2721" s="202" t="inlineStr">
        <is>
          <t>MEDIUM (52%)</t>
        </is>
      </c>
      <c r="Y2721" s="202" t="inlineStr">
        <is>
          <t>YES</t>
        </is>
      </c>
      <c r="Z2721" s="202" t="inlineStr">
        <is>
          <t>PATCH_AVAILABLE</t>
        </is>
      </c>
      <c r="AA2721" s="202" t="inlineStr">
        <is>
          <t>https://osv.dev/vulnerability/GHSA-v5xg-3q2c-c2r4</t>
        </is>
      </c>
      <c r="AB2721" s="202" t="inlineStr">
        <is>
          <t>NONE</t>
        </is>
      </c>
      <c r="AC2721" s="202" t="n">
        <v>0</v>
      </c>
      <c r="AD2721" s="202" t="inlineStr"/>
    </row>
    <row r="2722">
      <c r="A2722" s="202" t="inlineStr">
        <is>
          <t>HUNTR_AI_CVE</t>
        </is>
      </c>
      <c r="B2722" s="202" t="inlineStr">
        <is>
          <t>CVE-2022-35967</t>
        </is>
      </c>
      <c r="C2722" s="202" t="inlineStr">
        <is>
          <t>AI/ML Vulnerability: tensorflow (PyPI): TensorFlow vulnerable to segfault in `QuantizedAdd` | TensorFlow vulnerable to segfault in `QuantizedAdd`</t>
        </is>
      </c>
      <c r="D2722" s="202" t="n">
        <v>5</v>
      </c>
      <c r="E2722" s="202" t="inlineStr">
        <is>
          <t>LOW</t>
        </is>
      </c>
      <c r="F2722" s="202" t="n">
        <v>4</v>
      </c>
      <c r="G2722" s="202" t="n">
        <v>4</v>
      </c>
      <c r="H2722" s="202" t="inlineStr">
        <is>
          <t>MEDIUM</t>
        </is>
      </c>
      <c r="I2722" s="202" t="n">
        <v>21</v>
      </c>
      <c r="J2722" s="202" t="inlineStr">
        <is>
          <t>NO</t>
        </is>
      </c>
      <c r="K2722" s="202" t="inlineStr">
        <is>
          <t>https://osv.dev/vulnerability/GHSA-v6h3-348g-6h5x</t>
        </is>
      </c>
      <c r="L2722" s="202" t="inlineStr">
        <is>
          <t>2023-12-06</t>
        </is>
      </c>
      <c r="M2722" s="202" t="inlineStr">
        <is>
          <t>UPDATE_PACKAGE</t>
        </is>
      </c>
      <c r="N2722" s="202" t="inlineStr"/>
      <c r="O2722" s="202" t="inlineStr">
        <is>
          <t>Update AI/ML library to patched version | Review model pipeline inputs/outputs</t>
        </is>
      </c>
      <c r="P2722" s="202" t="inlineStr">
        <is>
          <t>AI/ML Framework — see Huntr advisory</t>
        </is>
      </c>
      <c r="Q2722" s="202" t="inlineStr">
        <is>
          <t>P3</t>
        </is>
      </c>
      <c r="R2722" s="202" t="inlineStr">
        <is>
          <t>🔍 Investigate and apply appropriate controls</t>
        </is>
      </c>
      <c r="S2722" s="202" t="inlineStr">
        <is>
          <t>Huntr AI/ML security disclosure</t>
        </is>
      </c>
      <c r="T2722" s="202" t="n">
        <v>0</v>
      </c>
      <c r="U2722" s="202" t="n">
        <v>0</v>
      </c>
      <c r="V2722" s="202" t="inlineStr">
        <is>
          <t>T1195:Supply Chain Compromise</t>
        </is>
      </c>
      <c r="W2722" s="202" t="n">
        <v>2</v>
      </c>
      <c r="X2722" s="202" t="inlineStr">
        <is>
          <t>MEDIUM (52%)</t>
        </is>
      </c>
      <c r="Y2722" s="202" t="inlineStr">
        <is>
          <t>YES</t>
        </is>
      </c>
      <c r="Z2722" s="202" t="inlineStr">
        <is>
          <t>PATCH_AVAILABLE</t>
        </is>
      </c>
      <c r="AA2722" s="202" t="inlineStr">
        <is>
          <t>https://osv.dev/vulnerability/GHSA-v6h3-348g-6h5x</t>
        </is>
      </c>
      <c r="AB2722" s="202" t="inlineStr">
        <is>
          <t>NONE</t>
        </is>
      </c>
      <c r="AC2722" s="202" t="n">
        <v>0</v>
      </c>
      <c r="AD2722" s="202" t="inlineStr"/>
    </row>
    <row r="2723">
      <c r="A2723" s="202" t="inlineStr">
        <is>
          <t>HUNTR_AI_CVE</t>
        </is>
      </c>
      <c r="B2723" s="202" t="inlineStr">
        <is>
          <t>CVE-2021-29577</t>
        </is>
      </c>
      <c r="C2723" s="202" t="inlineStr">
        <is>
          <t>AI/ML Vulnerability: tensorflow (PyPI): Heap buffer overflow in `AvgPool3DGrad` | Heap buffer overflow in `AvgPool3DGrad`</t>
        </is>
      </c>
      <c r="D2723" s="202" t="n">
        <v>5</v>
      </c>
      <c r="E2723" s="202" t="inlineStr">
        <is>
          <t>LOW</t>
        </is>
      </c>
      <c r="F2723" s="202" t="n">
        <v>4</v>
      </c>
      <c r="G2723" s="202" t="n">
        <v>4</v>
      </c>
      <c r="H2723" s="202" t="inlineStr">
        <is>
          <t>MEDIUM</t>
        </is>
      </c>
      <c r="I2723" s="202" t="n">
        <v>21</v>
      </c>
      <c r="J2723" s="202" t="inlineStr">
        <is>
          <t>NO</t>
        </is>
      </c>
      <c r="K2723" s="202" t="inlineStr">
        <is>
          <t>https://osv.dev/vulnerability/GHSA-v6r6-84gr-92rm</t>
        </is>
      </c>
      <c r="L2723" s="202" t="inlineStr">
        <is>
          <t>2026-02-04</t>
        </is>
      </c>
      <c r="M2723" s="202" t="inlineStr">
        <is>
          <t>UPDATE_PACKAGE</t>
        </is>
      </c>
      <c r="N2723" s="202" t="inlineStr"/>
      <c r="O2723" s="202" t="inlineStr">
        <is>
          <t>Update AI/ML library to patched version | Review model pipeline inputs/outputs</t>
        </is>
      </c>
      <c r="P2723" s="202" t="inlineStr">
        <is>
          <t>AI/ML Framework — see Huntr advisory</t>
        </is>
      </c>
      <c r="Q2723" s="202" t="inlineStr">
        <is>
          <t>P3</t>
        </is>
      </c>
      <c r="R2723" s="202" t="inlineStr">
        <is>
          <t>🔍 Investigate and apply appropriate controls</t>
        </is>
      </c>
      <c r="S2723" s="202" t="inlineStr">
        <is>
          <t>Huntr AI/ML security disclosure</t>
        </is>
      </c>
      <c r="T2723" s="202" t="n">
        <v>0</v>
      </c>
      <c r="U2723" s="202" t="n">
        <v>0</v>
      </c>
      <c r="V2723" s="202" t="inlineStr">
        <is>
          <t>T1195:Supply Chain Compromise</t>
        </is>
      </c>
      <c r="W2723" s="202" t="n">
        <v>2</v>
      </c>
      <c r="X2723" s="202" t="inlineStr">
        <is>
          <t>MEDIUM (52%)</t>
        </is>
      </c>
      <c r="Y2723" s="202" t="inlineStr">
        <is>
          <t>YES</t>
        </is>
      </c>
      <c r="Z2723" s="202" t="inlineStr">
        <is>
          <t>PATCH_AVAILABLE</t>
        </is>
      </c>
      <c r="AA2723" s="202" t="inlineStr">
        <is>
          <t>https://osv.dev/vulnerability/GHSA-v6r6-84gr-92rm</t>
        </is>
      </c>
      <c r="AB2723" s="202" t="inlineStr">
        <is>
          <t>NONE</t>
        </is>
      </c>
      <c r="AC2723" s="202" t="n">
        <v>0</v>
      </c>
      <c r="AD2723" s="202" t="inlineStr"/>
    </row>
    <row r="2724">
      <c r="A2724" s="202" t="inlineStr">
        <is>
          <t>HUNTR_AI_CVE</t>
        </is>
      </c>
      <c r="B2724" s="202" t="inlineStr">
        <is>
          <t>CVE-2021-37676</t>
        </is>
      </c>
      <c r="C2724" s="202" t="inlineStr">
        <is>
          <t>AI/ML Vulnerability: tensorflow (PyPI): Reference binding to nullptr in shape inference | Reference binding to nullptr in shape inference</t>
        </is>
      </c>
      <c r="D2724" s="202" t="n">
        <v>5</v>
      </c>
      <c r="E2724" s="202" t="inlineStr">
        <is>
          <t>LOW</t>
        </is>
      </c>
      <c r="F2724" s="202" t="n">
        <v>4</v>
      </c>
      <c r="G2724" s="202" t="n">
        <v>4</v>
      </c>
      <c r="H2724" s="202" t="inlineStr">
        <is>
          <t>MEDIUM</t>
        </is>
      </c>
      <c r="I2724" s="202" t="n">
        <v>21</v>
      </c>
      <c r="J2724" s="202" t="inlineStr">
        <is>
          <t>NO</t>
        </is>
      </c>
      <c r="K2724" s="202" t="inlineStr">
        <is>
          <t>https://osv.dev/vulnerability/GHSA-v768-w7m9-2vmm</t>
        </is>
      </c>
      <c r="L2724" s="202" t="inlineStr">
        <is>
          <t>2026-02-04</t>
        </is>
      </c>
      <c r="M2724" s="202" t="inlineStr">
        <is>
          <t>UPDATE_PACKAGE</t>
        </is>
      </c>
      <c r="N2724" s="202" t="inlineStr"/>
      <c r="O2724" s="202" t="inlineStr">
        <is>
          <t>Update AI/ML library to patched version | Review model pipeline inputs/outputs</t>
        </is>
      </c>
      <c r="P2724" s="202" t="inlineStr">
        <is>
          <t>AI/ML Framework — see Huntr advisory</t>
        </is>
      </c>
      <c r="Q2724" s="202" t="inlineStr">
        <is>
          <t>P3</t>
        </is>
      </c>
      <c r="R2724" s="202" t="inlineStr">
        <is>
          <t>🔍 Investigate and apply appropriate controls</t>
        </is>
      </c>
      <c r="S2724" s="202" t="inlineStr">
        <is>
          <t>Huntr AI/ML security disclosure</t>
        </is>
      </c>
      <c r="T2724" s="202" t="n">
        <v>0</v>
      </c>
      <c r="U2724" s="202" t="n">
        <v>0</v>
      </c>
      <c r="V2724" s="202" t="inlineStr">
        <is>
          <t>T1195:Supply Chain Compromise</t>
        </is>
      </c>
      <c r="W2724" s="202" t="n">
        <v>2</v>
      </c>
      <c r="X2724" s="202" t="inlineStr">
        <is>
          <t>MEDIUM (52%)</t>
        </is>
      </c>
      <c r="Y2724" s="202" t="inlineStr">
        <is>
          <t>YES</t>
        </is>
      </c>
      <c r="Z2724" s="202" t="inlineStr">
        <is>
          <t>PATCH_AVAILABLE</t>
        </is>
      </c>
      <c r="AA2724" s="202" t="inlineStr">
        <is>
          <t>https://osv.dev/vulnerability/GHSA-v768-w7m9-2vmm</t>
        </is>
      </c>
      <c r="AB2724" s="202" t="inlineStr">
        <is>
          <t>NONE</t>
        </is>
      </c>
      <c r="AC2724" s="202" t="n">
        <v>0</v>
      </c>
      <c r="AD2724" s="202" t="inlineStr"/>
    </row>
    <row r="2725">
      <c r="A2725" s="202" t="inlineStr">
        <is>
          <t>HUNTR_AI_CVE</t>
        </is>
      </c>
      <c r="B2725" s="202" t="inlineStr">
        <is>
          <t>CVE-2022-35979</t>
        </is>
      </c>
      <c r="C2725" s="202" t="inlineStr">
        <is>
          <t>AI/ML Vulnerability: tensorflow (PyPI): TensorFlow vulnerable to segfault in `QuantizedRelu` and `QuantizedRelu6` | TensorFlow vulnerable to segfault in `QuantizedRelu` and `QuantizedRelu6`</t>
        </is>
      </c>
      <c r="D2725" s="202" t="n">
        <v>5</v>
      </c>
      <c r="E2725" s="202" t="inlineStr">
        <is>
          <t>LOW</t>
        </is>
      </c>
      <c r="F2725" s="202" t="n">
        <v>4</v>
      </c>
      <c r="G2725" s="202" t="n">
        <v>4</v>
      </c>
      <c r="H2725" s="202" t="inlineStr">
        <is>
          <t>MEDIUM</t>
        </is>
      </c>
      <c r="I2725" s="202" t="n">
        <v>21</v>
      </c>
      <c r="J2725" s="202" t="inlineStr">
        <is>
          <t>NO</t>
        </is>
      </c>
      <c r="K2725" s="202" t="inlineStr">
        <is>
          <t>https://osv.dev/vulnerability/GHSA-v7vw-577f-vp8x</t>
        </is>
      </c>
      <c r="L2725" s="202" t="inlineStr">
        <is>
          <t>2023-12-06</t>
        </is>
      </c>
      <c r="M2725" s="202" t="inlineStr">
        <is>
          <t>UPDATE_PACKAGE</t>
        </is>
      </c>
      <c r="N2725" s="202" t="inlineStr"/>
      <c r="O2725" s="202" t="inlineStr">
        <is>
          <t>Update AI/ML library to patched version | Review model pipeline inputs/outputs</t>
        </is>
      </c>
      <c r="P2725" s="202" t="inlineStr">
        <is>
          <t>AI/ML Framework — see Huntr advisory</t>
        </is>
      </c>
      <c r="Q2725" s="202" t="inlineStr">
        <is>
          <t>P3</t>
        </is>
      </c>
      <c r="R2725" s="202" t="inlineStr">
        <is>
          <t>🔍 Investigate and apply appropriate controls</t>
        </is>
      </c>
      <c r="S2725" s="202" t="inlineStr">
        <is>
          <t>Huntr AI/ML security disclosure</t>
        </is>
      </c>
      <c r="T2725" s="202" t="n">
        <v>0</v>
      </c>
      <c r="U2725" s="202" t="n">
        <v>0</v>
      </c>
      <c r="V2725" s="202" t="inlineStr">
        <is>
          <t>T1195:Supply Chain Compromise</t>
        </is>
      </c>
      <c r="W2725" s="202" t="n">
        <v>2</v>
      </c>
      <c r="X2725" s="202" t="inlineStr">
        <is>
          <t>MEDIUM (52%)</t>
        </is>
      </c>
      <c r="Y2725" s="202" t="inlineStr">
        <is>
          <t>YES</t>
        </is>
      </c>
      <c r="Z2725" s="202" t="inlineStr">
        <is>
          <t>PATCH_AVAILABLE</t>
        </is>
      </c>
      <c r="AA2725" s="202" t="inlineStr">
        <is>
          <t>https://osv.dev/vulnerability/GHSA-v7vw-577f-vp8x</t>
        </is>
      </c>
      <c r="AB2725" s="202" t="inlineStr">
        <is>
          <t>NONE</t>
        </is>
      </c>
      <c r="AC2725" s="202" t="n">
        <v>0</v>
      </c>
      <c r="AD2725" s="202" t="inlineStr"/>
    </row>
    <row r="2726">
      <c r="A2726" s="202" t="inlineStr">
        <is>
          <t>HUNTR_AI_CVE</t>
        </is>
      </c>
      <c r="B2726" s="202" t="inlineStr">
        <is>
          <t>CVE-2021-37665</t>
        </is>
      </c>
      <c r="C2726" s="202" t="inlineStr">
        <is>
          <t>AI/ML Vulnerability: tensorflow (PyPI): Incomplete validation in MKL requantization | Incomplete validation in MKL requantization</t>
        </is>
      </c>
      <c r="D2726" s="202" t="n">
        <v>5</v>
      </c>
      <c r="E2726" s="202" t="inlineStr">
        <is>
          <t>LOW</t>
        </is>
      </c>
      <c r="F2726" s="202" t="n">
        <v>4</v>
      </c>
      <c r="G2726" s="202" t="n">
        <v>4</v>
      </c>
      <c r="H2726" s="202" t="inlineStr">
        <is>
          <t>MEDIUM</t>
        </is>
      </c>
      <c r="I2726" s="202" t="n">
        <v>21</v>
      </c>
      <c r="J2726" s="202" t="inlineStr">
        <is>
          <t>NO</t>
        </is>
      </c>
      <c r="K2726" s="202" t="inlineStr">
        <is>
          <t>https://osv.dev/vulnerability/GHSA-v82p-hv3v-p6qp</t>
        </is>
      </c>
      <c r="L2726" s="202" t="inlineStr">
        <is>
          <t>2026-02-04</t>
        </is>
      </c>
      <c r="M2726" s="202" t="inlineStr">
        <is>
          <t>UPDATE_PACKAGE</t>
        </is>
      </c>
      <c r="N2726" s="202" t="inlineStr"/>
      <c r="O2726" s="202" t="inlineStr">
        <is>
          <t>Update AI/ML library to patched version | Review model pipeline inputs/outputs</t>
        </is>
      </c>
      <c r="P2726" s="202" t="inlineStr">
        <is>
          <t>AI/ML Framework — see Huntr advisory</t>
        </is>
      </c>
      <c r="Q2726" s="202" t="inlineStr">
        <is>
          <t>P3</t>
        </is>
      </c>
      <c r="R2726" s="202" t="inlineStr">
        <is>
          <t>🔍 Investigate and apply appropriate controls</t>
        </is>
      </c>
      <c r="S2726" s="202" t="inlineStr">
        <is>
          <t>Huntr AI/ML security disclosure</t>
        </is>
      </c>
      <c r="T2726" s="202" t="n">
        <v>0</v>
      </c>
      <c r="U2726" s="202" t="n">
        <v>0</v>
      </c>
      <c r="V2726" s="202" t="inlineStr">
        <is>
          <t>T1195:Supply Chain Compromise</t>
        </is>
      </c>
      <c r="W2726" s="202" t="n">
        <v>2</v>
      </c>
      <c r="X2726" s="202" t="inlineStr">
        <is>
          <t>MEDIUM (52%)</t>
        </is>
      </c>
      <c r="Y2726" s="202" t="inlineStr">
        <is>
          <t>YES</t>
        </is>
      </c>
      <c r="Z2726" s="202" t="inlineStr">
        <is>
          <t>PATCH_AVAILABLE</t>
        </is>
      </c>
      <c r="AA2726" s="202" t="inlineStr">
        <is>
          <t>https://osv.dev/vulnerability/GHSA-v82p-hv3v-p6qp</t>
        </is>
      </c>
      <c r="AB2726" s="202" t="inlineStr">
        <is>
          <t>NONE</t>
        </is>
      </c>
      <c r="AC2726" s="202" t="n">
        <v>0</v>
      </c>
      <c r="AD2726" s="202" t="inlineStr"/>
    </row>
    <row r="2727">
      <c r="A2727" s="202" t="inlineStr">
        <is>
          <t>HUNTR_AI_CVE</t>
        </is>
      </c>
      <c r="B2727" s="202" t="inlineStr">
        <is>
          <t>CVE-2021-37688</t>
        </is>
      </c>
      <c r="C2727" s="202" t="inlineStr">
        <is>
          <t>AI/ML Vulnerability: tensorflow (PyPI): Null pointer dereference in TFLite | Null pointer dereference in TFLite</t>
        </is>
      </c>
      <c r="D2727" s="202" t="n">
        <v>5</v>
      </c>
      <c r="E2727" s="202" t="inlineStr">
        <is>
          <t>LOW</t>
        </is>
      </c>
      <c r="F2727" s="202" t="n">
        <v>4</v>
      </c>
      <c r="G2727" s="202" t="n">
        <v>4</v>
      </c>
      <c r="H2727" s="202" t="inlineStr">
        <is>
          <t>MEDIUM</t>
        </is>
      </c>
      <c r="I2727" s="202" t="n">
        <v>21</v>
      </c>
      <c r="J2727" s="202" t="inlineStr">
        <is>
          <t>NO</t>
        </is>
      </c>
      <c r="K2727" s="202" t="inlineStr">
        <is>
          <t>https://osv.dev/vulnerability/GHSA-vcjj-9vg7-vf68</t>
        </is>
      </c>
      <c r="L2727" s="202" t="inlineStr">
        <is>
          <t>2026-02-04</t>
        </is>
      </c>
      <c r="M2727" s="202" t="inlineStr">
        <is>
          <t>UPDATE_PACKAGE</t>
        </is>
      </c>
      <c r="N2727" s="202" t="inlineStr"/>
      <c r="O2727" s="202" t="inlineStr">
        <is>
          <t>Update AI/ML library to patched version | Review model pipeline inputs/outputs</t>
        </is>
      </c>
      <c r="P2727" s="202" t="inlineStr">
        <is>
          <t>AI/ML Framework — see Huntr advisory</t>
        </is>
      </c>
      <c r="Q2727" s="202" t="inlineStr">
        <is>
          <t>P3</t>
        </is>
      </c>
      <c r="R2727" s="202" t="inlineStr">
        <is>
          <t>🔍 Investigate and apply appropriate controls</t>
        </is>
      </c>
      <c r="S2727" s="202" t="inlineStr">
        <is>
          <t>Huntr AI/ML security disclosure</t>
        </is>
      </c>
      <c r="T2727" s="202" t="n">
        <v>0</v>
      </c>
      <c r="U2727" s="202" t="n">
        <v>0</v>
      </c>
      <c r="V2727" s="202" t="inlineStr">
        <is>
          <t>T1195:Supply Chain Compromise</t>
        </is>
      </c>
      <c r="W2727" s="202" t="n">
        <v>2</v>
      </c>
      <c r="X2727" s="202" t="inlineStr">
        <is>
          <t>MEDIUM (52%)</t>
        </is>
      </c>
      <c r="Y2727" s="202" t="inlineStr">
        <is>
          <t>YES</t>
        </is>
      </c>
      <c r="Z2727" s="202" t="inlineStr">
        <is>
          <t>PATCH_AVAILABLE</t>
        </is>
      </c>
      <c r="AA2727" s="202" t="inlineStr">
        <is>
          <t>https://osv.dev/vulnerability/GHSA-vcjj-9vg7-vf68</t>
        </is>
      </c>
      <c r="AB2727" s="202" t="inlineStr">
        <is>
          <t>NONE</t>
        </is>
      </c>
      <c r="AC2727" s="202" t="n">
        <v>0</v>
      </c>
      <c r="AD2727" s="202" t="inlineStr"/>
    </row>
    <row r="2728">
      <c r="A2728" s="202" t="inlineStr">
        <is>
          <t>HUNTR_AI_CVE</t>
        </is>
      </c>
      <c r="B2728" s="202" t="inlineStr">
        <is>
          <t>CVE-2021-29595</t>
        </is>
      </c>
      <c r="C2728" s="202" t="inlineStr">
        <is>
          <t>AI/ML Vulnerability: tensorflow (PyPI): Division by zero in TFLite's implementation of `DepthToSpace` | Division by zero in TFLite's implementation of `DepthToSpace`</t>
        </is>
      </c>
      <c r="D2728" s="202" t="n">
        <v>5</v>
      </c>
      <c r="E2728" s="202" t="inlineStr">
        <is>
          <t>LOW</t>
        </is>
      </c>
      <c r="F2728" s="202" t="n">
        <v>4</v>
      </c>
      <c r="G2728" s="202" t="n">
        <v>4</v>
      </c>
      <c r="H2728" s="202" t="inlineStr">
        <is>
          <t>MEDIUM</t>
        </is>
      </c>
      <c r="I2728" s="202" t="n">
        <v>21</v>
      </c>
      <c r="J2728" s="202" t="inlineStr">
        <is>
          <t>NO</t>
        </is>
      </c>
      <c r="K2728" s="202" t="inlineStr">
        <is>
          <t>https://osv.dev/vulnerability/GHSA-vf94-36g5-69v8</t>
        </is>
      </c>
      <c r="L2728" s="202" t="inlineStr">
        <is>
          <t>2026-02-04</t>
        </is>
      </c>
      <c r="M2728" s="202" t="inlineStr">
        <is>
          <t>UPDATE_PACKAGE</t>
        </is>
      </c>
      <c r="N2728" s="202" t="inlineStr"/>
      <c r="O2728" s="202" t="inlineStr">
        <is>
          <t>Update AI/ML library to patched version | Review model pipeline inputs/outputs</t>
        </is>
      </c>
      <c r="P2728" s="202" t="inlineStr">
        <is>
          <t>AI/ML Framework — see Huntr advisory</t>
        </is>
      </c>
      <c r="Q2728" s="202" t="inlineStr">
        <is>
          <t>P3</t>
        </is>
      </c>
      <c r="R2728" s="202" t="inlineStr">
        <is>
          <t>🔍 Investigate and apply appropriate controls</t>
        </is>
      </c>
      <c r="S2728" s="202" t="inlineStr">
        <is>
          <t>Huntr AI/ML security disclosure</t>
        </is>
      </c>
      <c r="T2728" s="202" t="n">
        <v>0</v>
      </c>
      <c r="U2728" s="202" t="n">
        <v>0</v>
      </c>
      <c r="V2728" s="202" t="inlineStr">
        <is>
          <t>T1195:Supply Chain Compromise</t>
        </is>
      </c>
      <c r="W2728" s="202" t="n">
        <v>2</v>
      </c>
      <c r="X2728" s="202" t="inlineStr">
        <is>
          <t>MEDIUM (52%)</t>
        </is>
      </c>
      <c r="Y2728" s="202" t="inlineStr">
        <is>
          <t>YES</t>
        </is>
      </c>
      <c r="Z2728" s="202" t="inlineStr">
        <is>
          <t>PATCH_AVAILABLE</t>
        </is>
      </c>
      <c r="AA2728" s="202" t="inlineStr">
        <is>
          <t>https://osv.dev/vulnerability/GHSA-vf94-36g5-69v8</t>
        </is>
      </c>
      <c r="AB2728" s="202" t="inlineStr">
        <is>
          <t>NONE</t>
        </is>
      </c>
      <c r="AC2728" s="202" t="n">
        <v>0</v>
      </c>
      <c r="AD2728" s="202" t="inlineStr"/>
    </row>
    <row r="2729">
      <c r="A2729" s="202" t="inlineStr">
        <is>
          <t>HUNTR_AI_CVE</t>
        </is>
      </c>
      <c r="B2729" s="202" t="inlineStr">
        <is>
          <t>CVE-2021-29588</t>
        </is>
      </c>
      <c r="C2729" s="202" t="inlineStr">
        <is>
          <t>AI/ML Vulnerability: tensorflow (PyPI): Division by zero in TFLite's implementation of `TransposeConv` | Division by zero in TFLite's implementation of `TransposeConv`</t>
        </is>
      </c>
      <c r="D2729" s="202" t="n">
        <v>5</v>
      </c>
      <c r="E2729" s="202" t="inlineStr">
        <is>
          <t>LOW</t>
        </is>
      </c>
      <c r="F2729" s="202" t="n">
        <v>4</v>
      </c>
      <c r="G2729" s="202" t="n">
        <v>4</v>
      </c>
      <c r="H2729" s="202" t="inlineStr">
        <is>
          <t>MEDIUM</t>
        </is>
      </c>
      <c r="I2729" s="202" t="n">
        <v>21</v>
      </c>
      <c r="J2729" s="202" t="inlineStr">
        <is>
          <t>NO</t>
        </is>
      </c>
      <c r="K2729" s="202" t="inlineStr">
        <is>
          <t>https://osv.dev/vulnerability/GHSA-vfr4-x8j2-3rf9</t>
        </is>
      </c>
      <c r="L2729" s="202" t="inlineStr">
        <is>
          <t>2026-02-04</t>
        </is>
      </c>
      <c r="M2729" s="202" t="inlineStr">
        <is>
          <t>UPDATE_PACKAGE</t>
        </is>
      </c>
      <c r="N2729" s="202" t="inlineStr"/>
      <c r="O2729" s="202" t="inlineStr">
        <is>
          <t>Update AI/ML library to patched version | Review model pipeline inputs/outputs</t>
        </is>
      </c>
      <c r="P2729" s="202" t="inlineStr">
        <is>
          <t>AI/ML Framework — see Huntr advisory</t>
        </is>
      </c>
      <c r="Q2729" s="202" t="inlineStr">
        <is>
          <t>P3</t>
        </is>
      </c>
      <c r="R2729" s="202" t="inlineStr">
        <is>
          <t>🔍 Investigate and apply appropriate controls</t>
        </is>
      </c>
      <c r="S2729" s="202" t="inlineStr">
        <is>
          <t>Huntr AI/ML security disclosure</t>
        </is>
      </c>
      <c r="T2729" s="202" t="n">
        <v>0</v>
      </c>
      <c r="U2729" s="202" t="n">
        <v>0</v>
      </c>
      <c r="V2729" s="202" t="inlineStr">
        <is>
          <t>T1195:Supply Chain Compromise</t>
        </is>
      </c>
      <c r="W2729" s="202" t="n">
        <v>2</v>
      </c>
      <c r="X2729" s="202" t="inlineStr">
        <is>
          <t>MEDIUM (52%)</t>
        </is>
      </c>
      <c r="Y2729" s="202" t="inlineStr">
        <is>
          <t>YES</t>
        </is>
      </c>
      <c r="Z2729" s="202" t="inlineStr">
        <is>
          <t>PATCH_AVAILABLE</t>
        </is>
      </c>
      <c r="AA2729" s="202" t="inlineStr">
        <is>
          <t>https://osv.dev/vulnerability/GHSA-vfr4-x8j2-3rf9</t>
        </is>
      </c>
      <c r="AB2729" s="202" t="inlineStr">
        <is>
          <t>NONE</t>
        </is>
      </c>
      <c r="AC2729" s="202" t="n">
        <v>0</v>
      </c>
      <c r="AD2729" s="202" t="inlineStr"/>
    </row>
    <row r="2730">
      <c r="A2730" s="202" t="inlineStr">
        <is>
          <t>HUNTR_AI_CVE</t>
        </is>
      </c>
      <c r="B2730" s="202" t="inlineStr">
        <is>
          <t>CVE-2022-35974</t>
        </is>
      </c>
      <c r="C2730" s="202" t="inlineStr">
        <is>
          <t>AI/ML Vulnerability: tensorflow (PyPI): TensorFlow vulnerable to segfault in `QuantizeDownAndShrinkRange` | TensorFlow vulnerable to segfault in `QuantizeDownAndShrinkRange`</t>
        </is>
      </c>
      <c r="D2730" s="202" t="n">
        <v>5</v>
      </c>
      <c r="E2730" s="202" t="inlineStr">
        <is>
          <t>LOW</t>
        </is>
      </c>
      <c r="F2730" s="202" t="n">
        <v>4</v>
      </c>
      <c r="G2730" s="202" t="n">
        <v>4</v>
      </c>
      <c r="H2730" s="202" t="inlineStr">
        <is>
          <t>MEDIUM</t>
        </is>
      </c>
      <c r="I2730" s="202" t="n">
        <v>21</v>
      </c>
      <c r="J2730" s="202" t="inlineStr">
        <is>
          <t>NO</t>
        </is>
      </c>
      <c r="K2730" s="202" t="inlineStr">
        <is>
          <t>https://osv.dev/vulnerability/GHSA-vgvh-2pf4-jr2x</t>
        </is>
      </c>
      <c r="L2730" s="202" t="inlineStr">
        <is>
          <t>2023-12-06</t>
        </is>
      </c>
      <c r="M2730" s="202" t="inlineStr">
        <is>
          <t>UPDATE_PACKAGE</t>
        </is>
      </c>
      <c r="N2730" s="202" t="inlineStr"/>
      <c r="O2730" s="202" t="inlineStr">
        <is>
          <t>Update AI/ML library to patched version | Review model pipeline inputs/outputs</t>
        </is>
      </c>
      <c r="P2730" s="202" t="inlineStr">
        <is>
          <t>AI/ML Framework — see Huntr advisory</t>
        </is>
      </c>
      <c r="Q2730" s="202" t="inlineStr">
        <is>
          <t>P3</t>
        </is>
      </c>
      <c r="R2730" s="202" t="inlineStr">
        <is>
          <t>🔍 Investigate and apply appropriate controls</t>
        </is>
      </c>
      <c r="S2730" s="202" t="inlineStr">
        <is>
          <t>Huntr AI/ML security disclosure</t>
        </is>
      </c>
      <c r="T2730" s="202" t="n">
        <v>0</v>
      </c>
      <c r="U2730" s="202" t="n">
        <v>0</v>
      </c>
      <c r="V2730" s="202" t="inlineStr">
        <is>
          <t>T1195:Supply Chain Compromise</t>
        </is>
      </c>
      <c r="W2730" s="202" t="n">
        <v>2</v>
      </c>
      <c r="X2730" s="202" t="inlineStr">
        <is>
          <t>MEDIUM (52%)</t>
        </is>
      </c>
      <c r="Y2730" s="202" t="inlineStr">
        <is>
          <t>YES</t>
        </is>
      </c>
      <c r="Z2730" s="202" t="inlineStr">
        <is>
          <t>PATCH_AVAILABLE</t>
        </is>
      </c>
      <c r="AA2730" s="202" t="inlineStr">
        <is>
          <t>https://osv.dev/vulnerability/GHSA-vgvh-2pf4-jr2x</t>
        </is>
      </c>
      <c r="AB2730" s="202" t="inlineStr">
        <is>
          <t>NONE</t>
        </is>
      </c>
      <c r="AC2730" s="202" t="n">
        <v>0</v>
      </c>
      <c r="AD2730" s="202" t="inlineStr"/>
    </row>
    <row r="2731">
      <c r="A2731" s="202" t="inlineStr">
        <is>
          <t>HUNTR_AI_CVE</t>
        </is>
      </c>
      <c r="B2731" s="202" t="inlineStr">
        <is>
          <t>CVE-2022-21730</t>
        </is>
      </c>
      <c r="C2731" s="202" t="inlineStr">
        <is>
          <t>AI/ML Vulnerability: tensorflow (PyPI): Out of bounds read in Tensorflow | Out of bounds read in Tensorflow</t>
        </is>
      </c>
      <c r="D2731" s="202" t="n">
        <v>5</v>
      </c>
      <c r="E2731" s="202" t="inlineStr">
        <is>
          <t>LOW</t>
        </is>
      </c>
      <c r="F2731" s="202" t="n">
        <v>4</v>
      </c>
      <c r="G2731" s="202" t="n">
        <v>4</v>
      </c>
      <c r="H2731" s="202" t="inlineStr">
        <is>
          <t>MEDIUM</t>
        </is>
      </c>
      <c r="I2731" s="202" t="n">
        <v>21</v>
      </c>
      <c r="J2731" s="202" t="inlineStr">
        <is>
          <t>NO</t>
        </is>
      </c>
      <c r="K2731" s="202" t="inlineStr">
        <is>
          <t>https://osv.dev/vulnerability/GHSA-vjg4-v33c-ggc4</t>
        </is>
      </c>
      <c r="L2731" s="202" t="inlineStr">
        <is>
          <t>2024-11-13</t>
        </is>
      </c>
      <c r="M2731" s="202" t="inlineStr">
        <is>
          <t>UPDATE_PACKAGE</t>
        </is>
      </c>
      <c r="N2731" s="202" t="inlineStr"/>
      <c r="O2731" s="202" t="inlineStr">
        <is>
          <t>Update AI/ML library to patched version | Review model pipeline inputs/outputs</t>
        </is>
      </c>
      <c r="P2731" s="202" t="inlineStr">
        <is>
          <t>AI/ML Framework — see Huntr advisory</t>
        </is>
      </c>
      <c r="Q2731" s="202" t="inlineStr">
        <is>
          <t>P3</t>
        </is>
      </c>
      <c r="R2731" s="202" t="inlineStr">
        <is>
          <t>🔍 Investigate and apply appropriate controls</t>
        </is>
      </c>
      <c r="S2731" s="202" t="inlineStr">
        <is>
          <t>Huntr AI/ML security disclosure</t>
        </is>
      </c>
      <c r="T2731" s="202" t="n">
        <v>0</v>
      </c>
      <c r="U2731" s="202" t="n">
        <v>0</v>
      </c>
      <c r="V2731" s="202" t="inlineStr">
        <is>
          <t>T1195:Supply Chain Compromise</t>
        </is>
      </c>
      <c r="W2731" s="202" t="n">
        <v>2</v>
      </c>
      <c r="X2731" s="202" t="inlineStr">
        <is>
          <t>MEDIUM (52%)</t>
        </is>
      </c>
      <c r="Y2731" s="202" t="inlineStr">
        <is>
          <t>YES</t>
        </is>
      </c>
      <c r="Z2731" s="202" t="inlineStr">
        <is>
          <t>PATCH_AVAILABLE</t>
        </is>
      </c>
      <c r="AA2731" s="202" t="inlineStr">
        <is>
          <t>https://osv.dev/vulnerability/GHSA-vjg4-v33c-ggc4</t>
        </is>
      </c>
      <c r="AB2731" s="202" t="inlineStr">
        <is>
          <t>NONE</t>
        </is>
      </c>
      <c r="AC2731" s="202" t="n">
        <v>0</v>
      </c>
      <c r="AD2731" s="202" t="inlineStr"/>
    </row>
    <row r="2732">
      <c r="A2732" s="202" t="inlineStr">
        <is>
          <t>HUNTR_AI_CVE</t>
        </is>
      </c>
      <c r="B2732" s="202" t="inlineStr">
        <is>
          <t>CVE-2022-35991</t>
        </is>
      </c>
      <c r="C2732" s="202" t="inlineStr">
        <is>
          <t>AI/ML Vulnerability: tensorflow (PyPI): TensorFlow vulnerable to `CHECK` fail in `TensorListScatter` and `TensorListScatterV2` | TensorFlow vulnerable to `CHECK` fail in `TensorListScatter` and `TensorListScatterV2`</t>
        </is>
      </c>
      <c r="D2732" s="202" t="n">
        <v>5</v>
      </c>
      <c r="E2732" s="202" t="inlineStr">
        <is>
          <t>LOW</t>
        </is>
      </c>
      <c r="F2732" s="202" t="n">
        <v>4</v>
      </c>
      <c r="G2732" s="202" t="n">
        <v>4</v>
      </c>
      <c r="H2732" s="202" t="inlineStr">
        <is>
          <t>MEDIUM</t>
        </is>
      </c>
      <c r="I2732" s="202" t="n">
        <v>21</v>
      </c>
      <c r="J2732" s="202" t="inlineStr">
        <is>
          <t>NO</t>
        </is>
      </c>
      <c r="K2732" s="202" t="inlineStr">
        <is>
          <t>https://osv.dev/vulnerability/GHSA-vm7x-4qhj-rrcq</t>
        </is>
      </c>
      <c r="L2732" s="202" t="inlineStr">
        <is>
          <t>2023-12-06</t>
        </is>
      </c>
      <c r="M2732" s="202" t="inlineStr">
        <is>
          <t>UPDATE_PACKAGE</t>
        </is>
      </c>
      <c r="N2732" s="202" t="inlineStr"/>
      <c r="O2732" s="202" t="inlineStr">
        <is>
          <t>Update AI/ML library to patched version | Review model pipeline inputs/outputs</t>
        </is>
      </c>
      <c r="P2732" s="202" t="inlineStr">
        <is>
          <t>AI/ML Framework — see Huntr advisory</t>
        </is>
      </c>
      <c r="Q2732" s="202" t="inlineStr">
        <is>
          <t>P3</t>
        </is>
      </c>
      <c r="R2732" s="202" t="inlineStr">
        <is>
          <t>🔍 Investigate and apply appropriate controls</t>
        </is>
      </c>
      <c r="S2732" s="202" t="inlineStr">
        <is>
          <t>Huntr AI/ML security disclosure</t>
        </is>
      </c>
      <c r="T2732" s="202" t="n">
        <v>0</v>
      </c>
      <c r="U2732" s="202" t="n">
        <v>0</v>
      </c>
      <c r="V2732" s="202" t="inlineStr">
        <is>
          <t>T1195:Supply Chain Compromise</t>
        </is>
      </c>
      <c r="W2732" s="202" t="n">
        <v>2</v>
      </c>
      <c r="X2732" s="202" t="inlineStr">
        <is>
          <t>MEDIUM (52%)</t>
        </is>
      </c>
      <c r="Y2732" s="202" t="inlineStr">
        <is>
          <t>YES</t>
        </is>
      </c>
      <c r="Z2732" s="202" t="inlineStr">
        <is>
          <t>PATCH_AVAILABLE</t>
        </is>
      </c>
      <c r="AA2732" s="202" t="inlineStr">
        <is>
          <t>https://osv.dev/vulnerability/GHSA-vm7x-4qhj-rrcq</t>
        </is>
      </c>
      <c r="AB2732" s="202" t="inlineStr">
        <is>
          <t>NONE</t>
        </is>
      </c>
      <c r="AC2732" s="202" t="n">
        <v>0</v>
      </c>
      <c r="AD2732" s="202" t="inlineStr"/>
    </row>
    <row r="2733">
      <c r="A2733" s="202" t="inlineStr">
        <is>
          <t>HUNTR_AI_CVE</t>
        </is>
      </c>
      <c r="B2733" s="202" t="inlineStr">
        <is>
          <t>CVE-2021-37669</t>
        </is>
      </c>
      <c r="C2733" s="202" t="inlineStr">
        <is>
          <t>AI/ML Vulnerability: tensorflow (PyPI): Crash in NMS ops caused by integer conversion to unsigned | Crash in NMS ops caused by integer conversion to unsigned</t>
        </is>
      </c>
      <c r="D2733" s="202" t="n">
        <v>5</v>
      </c>
      <c r="E2733" s="202" t="inlineStr">
        <is>
          <t>LOW</t>
        </is>
      </c>
      <c r="F2733" s="202" t="n">
        <v>4</v>
      </c>
      <c r="G2733" s="202" t="n">
        <v>4</v>
      </c>
      <c r="H2733" s="202" t="inlineStr">
        <is>
          <t>MEDIUM</t>
        </is>
      </c>
      <c r="I2733" s="202" t="n">
        <v>21</v>
      </c>
      <c r="J2733" s="202" t="inlineStr">
        <is>
          <t>NO</t>
        </is>
      </c>
      <c r="K2733" s="202" t="inlineStr">
        <is>
          <t>https://osv.dev/vulnerability/GHSA-vmjw-c2vp-p33c</t>
        </is>
      </c>
      <c r="L2733" s="202" t="inlineStr">
        <is>
          <t>2026-02-04</t>
        </is>
      </c>
      <c r="M2733" s="202" t="inlineStr">
        <is>
          <t>UPDATE_PACKAGE</t>
        </is>
      </c>
      <c r="N2733" s="202" t="inlineStr"/>
      <c r="O2733" s="202" t="inlineStr">
        <is>
          <t>Update AI/ML library to patched version | Review model pipeline inputs/outputs</t>
        </is>
      </c>
      <c r="P2733" s="202" t="inlineStr">
        <is>
          <t>AI/ML Framework — see Huntr advisory</t>
        </is>
      </c>
      <c r="Q2733" s="202" t="inlineStr">
        <is>
          <t>P3</t>
        </is>
      </c>
      <c r="R2733" s="202" t="inlineStr">
        <is>
          <t>🔍 Investigate and apply appropriate controls</t>
        </is>
      </c>
      <c r="S2733" s="202" t="inlineStr">
        <is>
          <t>Huntr AI/ML security disclosure</t>
        </is>
      </c>
      <c r="T2733" s="202" t="n">
        <v>0</v>
      </c>
      <c r="U2733" s="202" t="n">
        <v>0</v>
      </c>
      <c r="V2733" s="202" t="inlineStr">
        <is>
          <t>T1195:Supply Chain Compromise</t>
        </is>
      </c>
      <c r="W2733" s="202" t="n">
        <v>2</v>
      </c>
      <c r="X2733" s="202" t="inlineStr">
        <is>
          <t>MEDIUM (52%)</t>
        </is>
      </c>
      <c r="Y2733" s="202" t="inlineStr">
        <is>
          <t>YES</t>
        </is>
      </c>
      <c r="Z2733" s="202" t="inlineStr">
        <is>
          <t>PATCH_AVAILABLE</t>
        </is>
      </c>
      <c r="AA2733" s="202" t="inlineStr">
        <is>
          <t>https://osv.dev/vulnerability/GHSA-vmjw-c2vp-p33c</t>
        </is>
      </c>
      <c r="AB2733" s="202" t="inlineStr">
        <is>
          <t>NONE</t>
        </is>
      </c>
      <c r="AC2733" s="202" t="n">
        <v>0</v>
      </c>
      <c r="AD2733" s="202" t="inlineStr"/>
    </row>
    <row r="2734">
      <c r="A2734" s="202" t="inlineStr">
        <is>
          <t>HUNTR_AI_CVE</t>
        </is>
      </c>
      <c r="B2734" s="202" t="inlineStr">
        <is>
          <t>CVE-2021-29581</t>
        </is>
      </c>
      <c r="C2734" s="202" t="inlineStr">
        <is>
          <t>AI/ML Vulnerability: tensorflow (PyPI): Segfault in `CTCBeamSearchDecoder` | Segfault in `CTCBeamSearchDecoder`</t>
        </is>
      </c>
      <c r="D2734" s="202" t="n">
        <v>5</v>
      </c>
      <c r="E2734" s="202" t="inlineStr">
        <is>
          <t>LOW</t>
        </is>
      </c>
      <c r="F2734" s="202" t="n">
        <v>4</v>
      </c>
      <c r="G2734" s="202" t="n">
        <v>4</v>
      </c>
      <c r="H2734" s="202" t="inlineStr">
        <is>
          <t>MEDIUM</t>
        </is>
      </c>
      <c r="I2734" s="202" t="n">
        <v>21</v>
      </c>
      <c r="J2734" s="202" t="inlineStr">
        <is>
          <t>NO</t>
        </is>
      </c>
      <c r="K2734" s="202" t="inlineStr">
        <is>
          <t>https://osv.dev/vulnerability/GHSA-vq2r-5xvm-3hc3</t>
        </is>
      </c>
      <c r="L2734" s="202" t="inlineStr">
        <is>
          <t>2026-02-04</t>
        </is>
      </c>
      <c r="M2734" s="202" t="inlineStr">
        <is>
          <t>UPDATE_PACKAGE</t>
        </is>
      </c>
      <c r="N2734" s="202" t="inlineStr"/>
      <c r="O2734" s="202" t="inlineStr">
        <is>
          <t>Update AI/ML library to patched version | Review model pipeline inputs/outputs</t>
        </is>
      </c>
      <c r="P2734" s="202" t="inlineStr">
        <is>
          <t>AI/ML Framework — see Huntr advisory</t>
        </is>
      </c>
      <c r="Q2734" s="202" t="inlineStr">
        <is>
          <t>P3</t>
        </is>
      </c>
      <c r="R2734" s="202" t="inlineStr">
        <is>
          <t>🔍 Investigate and apply appropriate controls</t>
        </is>
      </c>
      <c r="S2734" s="202" t="inlineStr">
        <is>
          <t>Huntr AI/ML security disclosure</t>
        </is>
      </c>
      <c r="T2734" s="202" t="n">
        <v>0</v>
      </c>
      <c r="U2734" s="202" t="n">
        <v>0</v>
      </c>
      <c r="V2734" s="202" t="inlineStr">
        <is>
          <t>T1195:Supply Chain Compromise</t>
        </is>
      </c>
      <c r="W2734" s="202" t="n">
        <v>2</v>
      </c>
      <c r="X2734" s="202" t="inlineStr">
        <is>
          <t>MEDIUM (52%)</t>
        </is>
      </c>
      <c r="Y2734" s="202" t="inlineStr">
        <is>
          <t>YES</t>
        </is>
      </c>
      <c r="Z2734" s="202" t="inlineStr">
        <is>
          <t>PATCH_AVAILABLE</t>
        </is>
      </c>
      <c r="AA2734" s="202" t="inlineStr">
        <is>
          <t>https://osv.dev/vulnerability/GHSA-vq2r-5xvm-3hc3</t>
        </is>
      </c>
      <c r="AB2734" s="202" t="inlineStr">
        <is>
          <t>NONE</t>
        </is>
      </c>
      <c r="AC2734" s="202" t="n">
        <v>0</v>
      </c>
      <c r="AD2734" s="202" t="inlineStr"/>
    </row>
    <row r="2735">
      <c r="A2735" s="202" t="inlineStr">
        <is>
          <t>HUNTR_AI_CVE</t>
        </is>
      </c>
      <c r="B2735" s="202" t="inlineStr">
        <is>
          <t>CVE-2022-23592</t>
        </is>
      </c>
      <c r="C2735" s="202" t="inlineStr">
        <is>
          <t>AI/ML Vulnerability: tensorflow (PyPI): Out of bounds read in Tensorflow | Out of bounds read in Tensorflow</t>
        </is>
      </c>
      <c r="D2735" s="202" t="n">
        <v>5</v>
      </c>
      <c r="E2735" s="202" t="inlineStr">
        <is>
          <t>LOW</t>
        </is>
      </c>
      <c r="F2735" s="202" t="n">
        <v>4</v>
      </c>
      <c r="G2735" s="202" t="n">
        <v>4</v>
      </c>
      <c r="H2735" s="202" t="inlineStr">
        <is>
          <t>MEDIUM</t>
        </is>
      </c>
      <c r="I2735" s="202" t="n">
        <v>21</v>
      </c>
      <c r="J2735" s="202" t="inlineStr">
        <is>
          <t>NO</t>
        </is>
      </c>
      <c r="K2735" s="202" t="inlineStr">
        <is>
          <t>https://osv.dev/vulnerability/GHSA-vq36-27g6-p492</t>
        </is>
      </c>
      <c r="L2735" s="202" t="inlineStr">
        <is>
          <t>2024-11-13</t>
        </is>
      </c>
      <c r="M2735" s="202" t="inlineStr">
        <is>
          <t>UPDATE_PACKAGE</t>
        </is>
      </c>
      <c r="N2735" s="202" t="inlineStr"/>
      <c r="O2735" s="202" t="inlineStr">
        <is>
          <t>Update AI/ML library to patched version | Review model pipeline inputs/outputs</t>
        </is>
      </c>
      <c r="P2735" s="202" t="inlineStr">
        <is>
          <t>AI/ML Framework — see Huntr advisory</t>
        </is>
      </c>
      <c r="Q2735" s="202" t="inlineStr">
        <is>
          <t>P3</t>
        </is>
      </c>
      <c r="R2735" s="202" t="inlineStr">
        <is>
          <t>🔍 Investigate and apply appropriate controls</t>
        </is>
      </c>
      <c r="S2735" s="202" t="inlineStr">
        <is>
          <t>Huntr AI/ML security disclosure</t>
        </is>
      </c>
      <c r="T2735" s="202" t="n">
        <v>0</v>
      </c>
      <c r="U2735" s="202" t="n">
        <v>0</v>
      </c>
      <c r="V2735" s="202" t="inlineStr">
        <is>
          <t>T1195:Supply Chain Compromise</t>
        </is>
      </c>
      <c r="W2735" s="202" t="n">
        <v>2</v>
      </c>
      <c r="X2735" s="202" t="inlineStr">
        <is>
          <t>MEDIUM (52%)</t>
        </is>
      </c>
      <c r="Y2735" s="202" t="inlineStr">
        <is>
          <t>YES</t>
        </is>
      </c>
      <c r="Z2735" s="202" t="inlineStr">
        <is>
          <t>PATCH_AVAILABLE</t>
        </is>
      </c>
      <c r="AA2735" s="202" t="inlineStr">
        <is>
          <t>https://osv.dev/vulnerability/GHSA-vq36-27g6-p492</t>
        </is>
      </c>
      <c r="AB2735" s="202" t="inlineStr">
        <is>
          <t>NONE</t>
        </is>
      </c>
      <c r="AC2735" s="202" t="n">
        <v>0</v>
      </c>
      <c r="AD2735" s="202" t="inlineStr"/>
    </row>
    <row r="2736">
      <c r="A2736" s="202" t="inlineStr">
        <is>
          <t>HUNTR_AI_CVE</t>
        </is>
      </c>
      <c r="B2736" s="202" t="inlineStr">
        <is>
          <t>CVE-2021-29551</t>
        </is>
      </c>
      <c r="C2736" s="202" t="inlineStr">
        <is>
          <t>AI/ML Vulnerability: tensorflow (PyPI): OOB read in `MatrixTriangularSolve` | OOB read in `MatrixTriangularSolve`</t>
        </is>
      </c>
      <c r="D2736" s="202" t="n">
        <v>5</v>
      </c>
      <c r="E2736" s="202" t="inlineStr">
        <is>
          <t>LOW</t>
        </is>
      </c>
      <c r="F2736" s="202" t="n">
        <v>4</v>
      </c>
      <c r="G2736" s="202" t="n">
        <v>4</v>
      </c>
      <c r="H2736" s="202" t="inlineStr">
        <is>
          <t>MEDIUM</t>
        </is>
      </c>
      <c r="I2736" s="202" t="n">
        <v>21</v>
      </c>
      <c r="J2736" s="202" t="inlineStr">
        <is>
          <t>NO</t>
        </is>
      </c>
      <c r="K2736" s="202" t="inlineStr">
        <is>
          <t>https://osv.dev/vulnerability/GHSA-vqw6-72r7-fgw7</t>
        </is>
      </c>
      <c r="L2736" s="202" t="inlineStr">
        <is>
          <t>2026-02-04</t>
        </is>
      </c>
      <c r="M2736" s="202" t="inlineStr">
        <is>
          <t>UPDATE_PACKAGE</t>
        </is>
      </c>
      <c r="N2736" s="202" t="inlineStr"/>
      <c r="O2736" s="202" t="inlineStr">
        <is>
          <t>Update AI/ML library to patched version | Review model pipeline inputs/outputs</t>
        </is>
      </c>
      <c r="P2736" s="202" t="inlineStr">
        <is>
          <t>AI/ML Framework — see Huntr advisory</t>
        </is>
      </c>
      <c r="Q2736" s="202" t="inlineStr">
        <is>
          <t>P3</t>
        </is>
      </c>
      <c r="R2736" s="202" t="inlineStr">
        <is>
          <t>🔍 Investigate and apply appropriate controls</t>
        </is>
      </c>
      <c r="S2736" s="202" t="inlineStr">
        <is>
          <t>Huntr AI/ML security disclosure</t>
        </is>
      </c>
      <c r="T2736" s="202" t="n">
        <v>0</v>
      </c>
      <c r="U2736" s="202" t="n">
        <v>0</v>
      </c>
      <c r="V2736" s="202" t="inlineStr">
        <is>
          <t>T1195:Supply Chain Compromise</t>
        </is>
      </c>
      <c r="W2736" s="202" t="n">
        <v>2</v>
      </c>
      <c r="X2736" s="202" t="inlineStr">
        <is>
          <t>MEDIUM (52%)</t>
        </is>
      </c>
      <c r="Y2736" s="202" t="inlineStr">
        <is>
          <t>YES</t>
        </is>
      </c>
      <c r="Z2736" s="202" t="inlineStr">
        <is>
          <t>PATCH_AVAILABLE</t>
        </is>
      </c>
      <c r="AA2736" s="202" t="inlineStr">
        <is>
          <t>https://osv.dev/vulnerability/GHSA-vqw6-72r7-fgw7</t>
        </is>
      </c>
      <c r="AB2736" s="202" t="inlineStr">
        <is>
          <t>NONE</t>
        </is>
      </c>
      <c r="AC2736" s="202" t="n">
        <v>0</v>
      </c>
      <c r="AD2736" s="202" t="inlineStr"/>
    </row>
    <row r="2737">
      <c r="A2737" s="202" t="inlineStr">
        <is>
          <t>HUNTR_AI_CVE</t>
        </is>
      </c>
      <c r="B2737" s="202" t="inlineStr">
        <is>
          <t>CVE-2021-29613</t>
        </is>
      </c>
      <c r="C2737" s="202" t="inlineStr">
        <is>
          <t>AI/ML Vulnerability: tensorflow (PyPI): Incomplete validation in `tf.raw_ops.CTCLoss` | Incomplete validation in `tf.raw_ops.CTCLoss`</t>
        </is>
      </c>
      <c r="D2737" s="202" t="n">
        <v>5</v>
      </c>
      <c r="E2737" s="202" t="inlineStr">
        <is>
          <t>LOW</t>
        </is>
      </c>
      <c r="F2737" s="202" t="n">
        <v>4</v>
      </c>
      <c r="G2737" s="202" t="n">
        <v>4</v>
      </c>
      <c r="H2737" s="202" t="inlineStr">
        <is>
          <t>MEDIUM</t>
        </is>
      </c>
      <c r="I2737" s="202" t="n">
        <v>21</v>
      </c>
      <c r="J2737" s="202" t="inlineStr">
        <is>
          <t>NO</t>
        </is>
      </c>
      <c r="K2737" s="202" t="inlineStr">
        <is>
          <t>https://osv.dev/vulnerability/GHSA-vvg4-vgrv-xfr7</t>
        </is>
      </c>
      <c r="L2737" s="202" t="inlineStr">
        <is>
          <t>2026-02-04</t>
        </is>
      </c>
      <c r="M2737" s="202" t="inlineStr">
        <is>
          <t>UPDATE_PACKAGE</t>
        </is>
      </c>
      <c r="N2737" s="202" t="inlineStr"/>
      <c r="O2737" s="202" t="inlineStr">
        <is>
          <t>Update AI/ML library to patched version | Review model pipeline inputs/outputs</t>
        </is>
      </c>
      <c r="P2737" s="202" t="inlineStr">
        <is>
          <t>AI/ML Framework — see Huntr advisory</t>
        </is>
      </c>
      <c r="Q2737" s="202" t="inlineStr">
        <is>
          <t>P3</t>
        </is>
      </c>
      <c r="R2737" s="202" t="inlineStr">
        <is>
          <t>🔍 Investigate and apply appropriate controls</t>
        </is>
      </c>
      <c r="S2737" s="202" t="inlineStr">
        <is>
          <t>Huntr AI/ML security disclosure</t>
        </is>
      </c>
      <c r="T2737" s="202" t="n">
        <v>0</v>
      </c>
      <c r="U2737" s="202" t="n">
        <v>0</v>
      </c>
      <c r="V2737" s="202" t="inlineStr">
        <is>
          <t>T1195:Supply Chain Compromise</t>
        </is>
      </c>
      <c r="W2737" s="202" t="n">
        <v>2</v>
      </c>
      <c r="X2737" s="202" t="inlineStr">
        <is>
          <t>MEDIUM (52%)</t>
        </is>
      </c>
      <c r="Y2737" s="202" t="inlineStr">
        <is>
          <t>YES</t>
        </is>
      </c>
      <c r="Z2737" s="202" t="inlineStr">
        <is>
          <t>PATCH_AVAILABLE</t>
        </is>
      </c>
      <c r="AA2737" s="202" t="inlineStr">
        <is>
          <t>https://osv.dev/vulnerability/GHSA-vvg4-vgrv-xfr7</t>
        </is>
      </c>
      <c r="AB2737" s="202" t="inlineStr">
        <is>
          <t>NONE</t>
        </is>
      </c>
      <c r="AC2737" s="202" t="n">
        <v>0</v>
      </c>
      <c r="AD2737" s="202" t="inlineStr"/>
    </row>
    <row r="2738">
      <c r="A2738" s="202" t="inlineStr">
        <is>
          <t>HUNTR_AI_CVE</t>
        </is>
      </c>
      <c r="B2738" s="202" t="inlineStr">
        <is>
          <t>CVE-2021-41214</t>
        </is>
      </c>
      <c r="C2738" s="202" t="inlineStr">
        <is>
          <t>AI/ML Vulnerability: tensorflow (PyPI): Reference binding to `nullptr` in `tf.ragged.cross` | Reference binding to `nullptr` in `tf.ragged.cross`</t>
        </is>
      </c>
      <c r="D2738" s="202" t="n">
        <v>5</v>
      </c>
      <c r="E2738" s="202" t="inlineStr">
        <is>
          <t>LOW</t>
        </is>
      </c>
      <c r="F2738" s="202" t="n">
        <v>4</v>
      </c>
      <c r="G2738" s="202" t="n">
        <v>4</v>
      </c>
      <c r="H2738" s="202" t="inlineStr">
        <is>
          <t>MEDIUM</t>
        </is>
      </c>
      <c r="I2738" s="202" t="n">
        <v>21</v>
      </c>
      <c r="J2738" s="202" t="inlineStr">
        <is>
          <t>NO</t>
        </is>
      </c>
      <c r="K2738" s="202" t="inlineStr">
        <is>
          <t>https://osv.dev/vulnerability/GHSA-vwhq-49r4-gj9v</t>
        </is>
      </c>
      <c r="L2738" s="202" t="inlineStr">
        <is>
          <t>2026-02-04</t>
        </is>
      </c>
      <c r="M2738" s="202" t="inlineStr">
        <is>
          <t>UPDATE_PACKAGE</t>
        </is>
      </c>
      <c r="N2738" s="202" t="inlineStr"/>
      <c r="O2738" s="202" t="inlineStr">
        <is>
          <t>Update AI/ML library to patched version | Review model pipeline inputs/outputs</t>
        </is>
      </c>
      <c r="P2738" s="202" t="inlineStr">
        <is>
          <t>AI/ML Framework — see Huntr advisory</t>
        </is>
      </c>
      <c r="Q2738" s="202" t="inlineStr">
        <is>
          <t>P3</t>
        </is>
      </c>
      <c r="R2738" s="202" t="inlineStr">
        <is>
          <t>🔍 Investigate and apply appropriate controls</t>
        </is>
      </c>
      <c r="S2738" s="202" t="inlineStr">
        <is>
          <t>Huntr AI/ML security disclosure</t>
        </is>
      </c>
      <c r="T2738" s="202" t="n">
        <v>0</v>
      </c>
      <c r="U2738" s="202" t="n">
        <v>0</v>
      </c>
      <c r="V2738" s="202" t="inlineStr">
        <is>
          <t>T1195:Supply Chain Compromise</t>
        </is>
      </c>
      <c r="W2738" s="202" t="n">
        <v>2</v>
      </c>
      <c r="X2738" s="202" t="inlineStr">
        <is>
          <t>MEDIUM (52%)</t>
        </is>
      </c>
      <c r="Y2738" s="202" t="inlineStr">
        <is>
          <t>YES</t>
        </is>
      </c>
      <c r="Z2738" s="202" t="inlineStr">
        <is>
          <t>PATCH_AVAILABLE</t>
        </is>
      </c>
      <c r="AA2738" s="202" t="inlineStr">
        <is>
          <t>https://osv.dev/vulnerability/GHSA-vwhq-49r4-gj9v</t>
        </is>
      </c>
      <c r="AB2738" s="202" t="inlineStr">
        <is>
          <t>NONE</t>
        </is>
      </c>
      <c r="AC2738" s="202" t="n">
        <v>0</v>
      </c>
      <c r="AD2738" s="202" t="inlineStr"/>
    </row>
    <row r="2739">
      <c r="A2739" s="202" t="inlineStr">
        <is>
          <t>HUNTR_AI_CVE</t>
        </is>
      </c>
      <c r="B2739" s="202" t="inlineStr">
        <is>
          <t>CVE-2022-35981</t>
        </is>
      </c>
      <c r="C2739" s="202" t="inlineStr">
        <is>
          <t>AI/ML Vulnerability: tensorflow (PyPI): TensorFlow vulnerable to `CHECK` fail in `FractionalMaxPoolGrad` | TensorFlow vulnerable to `CHECK` fail in `FractionalMaxPoolGrad`</t>
        </is>
      </c>
      <c r="D2739" s="202" t="n">
        <v>5</v>
      </c>
      <c r="E2739" s="202" t="inlineStr">
        <is>
          <t>LOW</t>
        </is>
      </c>
      <c r="F2739" s="202" t="n">
        <v>4</v>
      </c>
      <c r="G2739" s="202" t="n">
        <v>4</v>
      </c>
      <c r="H2739" s="202" t="inlineStr">
        <is>
          <t>MEDIUM</t>
        </is>
      </c>
      <c r="I2739" s="202" t="n">
        <v>21</v>
      </c>
      <c r="J2739" s="202" t="inlineStr">
        <is>
          <t>NO</t>
        </is>
      </c>
      <c r="K2739" s="202" t="inlineStr">
        <is>
          <t>https://osv.dev/vulnerability/GHSA-vxv8-r8q2-63xw</t>
        </is>
      </c>
      <c r="L2739" s="202" t="inlineStr">
        <is>
          <t>2023-12-06</t>
        </is>
      </c>
      <c r="M2739" s="202" t="inlineStr">
        <is>
          <t>UPDATE_PACKAGE</t>
        </is>
      </c>
      <c r="N2739" s="202" t="inlineStr"/>
      <c r="O2739" s="202" t="inlineStr">
        <is>
          <t>Update AI/ML library to patched version | Review model pipeline inputs/outputs</t>
        </is>
      </c>
      <c r="P2739" s="202" t="inlineStr">
        <is>
          <t>AI/ML Framework — see Huntr advisory</t>
        </is>
      </c>
      <c r="Q2739" s="202" t="inlineStr">
        <is>
          <t>P3</t>
        </is>
      </c>
      <c r="R2739" s="202" t="inlineStr">
        <is>
          <t>🔍 Investigate and apply appropriate controls</t>
        </is>
      </c>
      <c r="S2739" s="202" t="inlineStr">
        <is>
          <t>Huntr AI/ML security disclosure</t>
        </is>
      </c>
      <c r="T2739" s="202" t="n">
        <v>0</v>
      </c>
      <c r="U2739" s="202" t="n">
        <v>0</v>
      </c>
      <c r="V2739" s="202" t="inlineStr">
        <is>
          <t>T1195:Supply Chain Compromise</t>
        </is>
      </c>
      <c r="W2739" s="202" t="n">
        <v>2</v>
      </c>
      <c r="X2739" s="202" t="inlineStr">
        <is>
          <t>MEDIUM (52%)</t>
        </is>
      </c>
      <c r="Y2739" s="202" t="inlineStr">
        <is>
          <t>YES</t>
        </is>
      </c>
      <c r="Z2739" s="202" t="inlineStr">
        <is>
          <t>PATCH_AVAILABLE</t>
        </is>
      </c>
      <c r="AA2739" s="202" t="inlineStr">
        <is>
          <t>https://osv.dev/vulnerability/GHSA-vxv8-r8q2-63xw</t>
        </is>
      </c>
      <c r="AB2739" s="202" t="inlineStr">
        <is>
          <t>NONE</t>
        </is>
      </c>
      <c r="AC2739" s="202" t="n">
        <v>0</v>
      </c>
      <c r="AD2739" s="202" t="inlineStr"/>
    </row>
    <row r="2740">
      <c r="A2740" s="202" t="inlineStr">
        <is>
          <t>HUNTR_AI_CVE</t>
        </is>
      </c>
      <c r="B2740" s="202" t="inlineStr">
        <is>
          <t>CVE-2021-37666</t>
        </is>
      </c>
      <c r="C2740" s="202" t="inlineStr">
        <is>
          <t>AI/ML Vulnerability: tensorflow (PyPI): Reference binding to nullptr in `RaggedTensorToVariant` | Reference binding to nullptr in `RaggedTensorToVariant`</t>
        </is>
      </c>
      <c r="D2740" s="202" t="n">
        <v>5</v>
      </c>
      <c r="E2740" s="202" t="inlineStr">
        <is>
          <t>LOW</t>
        </is>
      </c>
      <c r="F2740" s="202" t="n">
        <v>4</v>
      </c>
      <c r="G2740" s="202" t="n">
        <v>4</v>
      </c>
      <c r="H2740" s="202" t="inlineStr">
        <is>
          <t>MEDIUM</t>
        </is>
      </c>
      <c r="I2740" s="202" t="n">
        <v>21</v>
      </c>
      <c r="J2740" s="202" t="inlineStr">
        <is>
          <t>NO</t>
        </is>
      </c>
      <c r="K2740" s="202" t="inlineStr">
        <is>
          <t>https://osv.dev/vulnerability/GHSA-w4xf-2pqw-5mq7</t>
        </is>
      </c>
      <c r="L2740" s="202" t="inlineStr">
        <is>
          <t>2026-02-04</t>
        </is>
      </c>
      <c r="M2740" s="202" t="inlineStr">
        <is>
          <t>UPDATE_PACKAGE</t>
        </is>
      </c>
      <c r="N2740" s="202" t="inlineStr"/>
      <c r="O2740" s="202" t="inlineStr">
        <is>
          <t>Update AI/ML library to patched version | Review model pipeline inputs/outputs</t>
        </is>
      </c>
      <c r="P2740" s="202" t="inlineStr">
        <is>
          <t>AI/ML Framework — see Huntr advisory</t>
        </is>
      </c>
      <c r="Q2740" s="202" t="inlineStr">
        <is>
          <t>P3</t>
        </is>
      </c>
      <c r="R2740" s="202" t="inlineStr">
        <is>
          <t>🔍 Investigate and apply appropriate controls</t>
        </is>
      </c>
      <c r="S2740" s="202" t="inlineStr">
        <is>
          <t>Huntr AI/ML security disclosure</t>
        </is>
      </c>
      <c r="T2740" s="202" t="n">
        <v>0</v>
      </c>
      <c r="U2740" s="202" t="n">
        <v>0</v>
      </c>
      <c r="V2740" s="202" t="inlineStr">
        <is>
          <t>T1195:Supply Chain Compromise</t>
        </is>
      </c>
      <c r="W2740" s="202" t="n">
        <v>2</v>
      </c>
      <c r="X2740" s="202" t="inlineStr">
        <is>
          <t>MEDIUM (52%)</t>
        </is>
      </c>
      <c r="Y2740" s="202" t="inlineStr">
        <is>
          <t>YES</t>
        </is>
      </c>
      <c r="Z2740" s="202" t="inlineStr">
        <is>
          <t>PATCH_AVAILABLE</t>
        </is>
      </c>
      <c r="AA2740" s="202" t="inlineStr">
        <is>
          <t>https://osv.dev/vulnerability/GHSA-w4xf-2pqw-5mq7</t>
        </is>
      </c>
      <c r="AB2740" s="202" t="inlineStr">
        <is>
          <t>NONE</t>
        </is>
      </c>
      <c r="AC2740" s="202" t="n">
        <v>0</v>
      </c>
      <c r="AD2740" s="202" t="inlineStr"/>
    </row>
    <row r="2741">
      <c r="A2741" s="202" t="inlineStr">
        <is>
          <t>HUNTR_AI_CVE</t>
        </is>
      </c>
      <c r="B2741" s="202" t="inlineStr">
        <is>
          <t>CVE-2022-41883</t>
        </is>
      </c>
      <c r="C2741" s="202" t="inlineStr">
        <is>
          <t>AI/ML Vulnerability: tensorflow (PyPI): Out of bounds segmentation fault due to unequal op inputs in Tensorflow | Out of bounds segmentation fault due to unequal op inputs in Tensorflow</t>
        </is>
      </c>
      <c r="D2741" s="202" t="n">
        <v>5</v>
      </c>
      <c r="E2741" s="202" t="inlineStr">
        <is>
          <t>LOW</t>
        </is>
      </c>
      <c r="F2741" s="202" t="n">
        <v>4</v>
      </c>
      <c r="G2741" s="202" t="n">
        <v>4</v>
      </c>
      <c r="H2741" s="202" t="inlineStr">
        <is>
          <t>MEDIUM</t>
        </is>
      </c>
      <c r="I2741" s="202" t="n">
        <v>21</v>
      </c>
      <c r="J2741" s="202" t="inlineStr">
        <is>
          <t>NO</t>
        </is>
      </c>
      <c r="K2741" s="202" t="inlineStr">
        <is>
          <t>https://osv.dev/vulnerability/GHSA-w58w-79xv-6vcj</t>
        </is>
      </c>
      <c r="L2741" s="202" t="inlineStr">
        <is>
          <t>2023-12-06</t>
        </is>
      </c>
      <c r="M2741" s="202" t="inlineStr">
        <is>
          <t>UPDATE_PACKAGE</t>
        </is>
      </c>
      <c r="N2741" s="202" t="inlineStr"/>
      <c r="O2741" s="202" t="inlineStr">
        <is>
          <t>Update AI/ML library to patched version | Review model pipeline inputs/outputs</t>
        </is>
      </c>
      <c r="P2741" s="202" t="inlineStr">
        <is>
          <t>AI/ML Framework — see Huntr advisory</t>
        </is>
      </c>
      <c r="Q2741" s="202" t="inlineStr">
        <is>
          <t>P3</t>
        </is>
      </c>
      <c r="R2741" s="202" t="inlineStr">
        <is>
          <t>🔍 Investigate and apply appropriate controls</t>
        </is>
      </c>
      <c r="S2741" s="202" t="inlineStr">
        <is>
          <t>Huntr AI/ML security disclosure</t>
        </is>
      </c>
      <c r="T2741" s="202" t="n">
        <v>0</v>
      </c>
      <c r="U2741" s="202" t="n">
        <v>0</v>
      </c>
      <c r="V2741" s="202" t="inlineStr">
        <is>
          <t>T1195:Supply Chain Compromise</t>
        </is>
      </c>
      <c r="W2741" s="202" t="n">
        <v>2</v>
      </c>
      <c r="X2741" s="202" t="inlineStr">
        <is>
          <t>MEDIUM (52%)</t>
        </is>
      </c>
      <c r="Y2741" s="202" t="inlineStr">
        <is>
          <t>YES</t>
        </is>
      </c>
      <c r="Z2741" s="202" t="inlineStr">
        <is>
          <t>PATCH_AVAILABLE</t>
        </is>
      </c>
      <c r="AA2741" s="202" t="inlineStr">
        <is>
          <t>https://osv.dev/vulnerability/GHSA-w58w-79xv-6vcj</t>
        </is>
      </c>
      <c r="AB2741" s="202" t="inlineStr">
        <is>
          <t>NONE</t>
        </is>
      </c>
      <c r="AC2741" s="202" t="n">
        <v>0</v>
      </c>
      <c r="AD2741" s="202" t="inlineStr"/>
    </row>
    <row r="2742">
      <c r="A2742" s="202" t="inlineStr">
        <is>
          <t>HUNTR_AI_CVE</t>
        </is>
      </c>
      <c r="B2742" s="202" t="inlineStr">
        <is>
          <t>CVE-2020-15206</t>
        </is>
      </c>
      <c r="C2742" s="202" t="inlineStr">
        <is>
          <t>AI/ML Vulnerability: tensorflow (PyPI): Denial of Service in Tensorflow | Denial of Service in Tensorflow</t>
        </is>
      </c>
      <c r="D2742" s="202" t="n">
        <v>5</v>
      </c>
      <c r="E2742" s="202" t="inlineStr">
        <is>
          <t>LOW</t>
        </is>
      </c>
      <c r="F2742" s="202" t="n">
        <v>4</v>
      </c>
      <c r="G2742" s="202" t="n">
        <v>4</v>
      </c>
      <c r="H2742" s="202" t="inlineStr">
        <is>
          <t>MEDIUM</t>
        </is>
      </c>
      <c r="I2742" s="202" t="n">
        <v>21</v>
      </c>
      <c r="J2742" s="202" t="inlineStr">
        <is>
          <t>NO</t>
        </is>
      </c>
      <c r="K2742" s="202" t="inlineStr">
        <is>
          <t>https://osv.dev/vulnerability/GHSA-w5gh-2wr2-pm6g</t>
        </is>
      </c>
      <c r="L2742" s="202" t="inlineStr">
        <is>
          <t>2026-02-04</t>
        </is>
      </c>
      <c r="M2742" s="202" t="inlineStr">
        <is>
          <t>UPDATE_PACKAGE</t>
        </is>
      </c>
      <c r="N2742" s="202" t="inlineStr"/>
      <c r="O2742" s="202" t="inlineStr">
        <is>
          <t>Update AI/ML library to patched version | Review model pipeline inputs/outputs</t>
        </is>
      </c>
      <c r="P2742" s="202" t="inlineStr">
        <is>
          <t>AI/ML Framework — see Huntr advisory</t>
        </is>
      </c>
      <c r="Q2742" s="202" t="inlineStr">
        <is>
          <t>P3</t>
        </is>
      </c>
      <c r="R2742" s="202" t="inlineStr">
        <is>
          <t>🔍 Investigate and apply appropriate controls</t>
        </is>
      </c>
      <c r="S2742" s="202" t="inlineStr">
        <is>
          <t>Huntr AI/ML security disclosure</t>
        </is>
      </c>
      <c r="T2742" s="202" t="n">
        <v>0</v>
      </c>
      <c r="U2742" s="202" t="n">
        <v>0</v>
      </c>
      <c r="V2742" s="202" t="inlineStr">
        <is>
          <t>T1195:Supply Chain Compromise</t>
        </is>
      </c>
      <c r="W2742" s="202" t="n">
        <v>2</v>
      </c>
      <c r="X2742" s="202" t="inlineStr">
        <is>
          <t>MEDIUM (52%)</t>
        </is>
      </c>
      <c r="Y2742" s="202" t="inlineStr">
        <is>
          <t>YES</t>
        </is>
      </c>
      <c r="Z2742" s="202" t="inlineStr">
        <is>
          <t>PATCH_AVAILABLE</t>
        </is>
      </c>
      <c r="AA2742" s="202" t="inlineStr">
        <is>
          <t>https://osv.dev/vulnerability/GHSA-w5gh-2wr2-pm6g</t>
        </is>
      </c>
      <c r="AB2742" s="202" t="inlineStr">
        <is>
          <t>NONE</t>
        </is>
      </c>
      <c r="AC2742" s="202" t="n">
        <v>0</v>
      </c>
      <c r="AD2742" s="202" t="inlineStr"/>
    </row>
    <row r="2743">
      <c r="A2743" s="202" t="inlineStr">
        <is>
          <t>HUNTR_AI_CVE</t>
        </is>
      </c>
      <c r="B2743" s="202" t="inlineStr">
        <is>
          <t>CVE-2022-35987</t>
        </is>
      </c>
      <c r="C2743" s="202" t="inlineStr">
        <is>
          <t>AI/ML Vulnerability: tensorflow (PyPI): TensorFlow vulnerable to `CHECK` fail in `DenseBincount` | TensorFlow vulnerable to `CHECK` fail in `DenseBincount`</t>
        </is>
      </c>
      <c r="D2743" s="202" t="n">
        <v>5</v>
      </c>
      <c r="E2743" s="202" t="inlineStr">
        <is>
          <t>LOW</t>
        </is>
      </c>
      <c r="F2743" s="202" t="n">
        <v>4</v>
      </c>
      <c r="G2743" s="202" t="n">
        <v>4</v>
      </c>
      <c r="H2743" s="202" t="inlineStr">
        <is>
          <t>MEDIUM</t>
        </is>
      </c>
      <c r="I2743" s="202" t="n">
        <v>21</v>
      </c>
      <c r="J2743" s="202" t="inlineStr">
        <is>
          <t>NO</t>
        </is>
      </c>
      <c r="K2743" s="202" t="inlineStr">
        <is>
          <t>https://osv.dev/vulnerability/GHSA-w62h-8xjm-fv49</t>
        </is>
      </c>
      <c r="L2743" s="202" t="inlineStr">
        <is>
          <t>2023-12-06</t>
        </is>
      </c>
      <c r="M2743" s="202" t="inlineStr">
        <is>
          <t>UPDATE_PACKAGE</t>
        </is>
      </c>
      <c r="N2743" s="202" t="inlineStr"/>
      <c r="O2743" s="202" t="inlineStr">
        <is>
          <t>Update AI/ML library to patched version | Review model pipeline inputs/outputs</t>
        </is>
      </c>
      <c r="P2743" s="202" t="inlineStr">
        <is>
          <t>AI/ML Framework — see Huntr advisory</t>
        </is>
      </c>
      <c r="Q2743" s="202" t="inlineStr">
        <is>
          <t>P3</t>
        </is>
      </c>
      <c r="R2743" s="202" t="inlineStr">
        <is>
          <t>🔍 Investigate and apply appropriate controls</t>
        </is>
      </c>
      <c r="S2743" s="202" t="inlineStr">
        <is>
          <t>Huntr AI/ML security disclosure</t>
        </is>
      </c>
      <c r="T2743" s="202" t="n">
        <v>0</v>
      </c>
      <c r="U2743" s="202" t="n">
        <v>0</v>
      </c>
      <c r="V2743" s="202" t="inlineStr">
        <is>
          <t>T1195:Supply Chain Compromise</t>
        </is>
      </c>
      <c r="W2743" s="202" t="n">
        <v>2</v>
      </c>
      <c r="X2743" s="202" t="inlineStr">
        <is>
          <t>MEDIUM (52%)</t>
        </is>
      </c>
      <c r="Y2743" s="202" t="inlineStr">
        <is>
          <t>YES</t>
        </is>
      </c>
      <c r="Z2743" s="202" t="inlineStr">
        <is>
          <t>PATCH_AVAILABLE</t>
        </is>
      </c>
      <c r="AA2743" s="202" t="inlineStr">
        <is>
          <t>https://osv.dev/vulnerability/GHSA-w62h-8xjm-fv49</t>
        </is>
      </c>
      <c r="AB2743" s="202" t="inlineStr">
        <is>
          <t>NONE</t>
        </is>
      </c>
      <c r="AC2743" s="202" t="n">
        <v>0</v>
      </c>
      <c r="AD2743" s="202" t="inlineStr"/>
    </row>
    <row r="2744">
      <c r="A2744" s="202" t="inlineStr">
        <is>
          <t>HUNTR_AI_CVE</t>
        </is>
      </c>
      <c r="B2744" s="202" t="inlineStr">
        <is>
          <t>CVE-2021-37667</t>
        </is>
      </c>
      <c r="C2744" s="202" t="inlineStr">
        <is>
          <t>AI/ML Vulnerability: tensorflow (PyPI): Reference binding to nullptr in unicode encoding | Reference binding to nullptr in unicode encoding</t>
        </is>
      </c>
      <c r="D2744" s="202" t="n">
        <v>5</v>
      </c>
      <c r="E2744" s="202" t="inlineStr">
        <is>
          <t>LOW</t>
        </is>
      </c>
      <c r="F2744" s="202" t="n">
        <v>4</v>
      </c>
      <c r="G2744" s="202" t="n">
        <v>4</v>
      </c>
      <c r="H2744" s="202" t="inlineStr">
        <is>
          <t>MEDIUM</t>
        </is>
      </c>
      <c r="I2744" s="202" t="n">
        <v>21</v>
      </c>
      <c r="J2744" s="202" t="inlineStr">
        <is>
          <t>NO</t>
        </is>
      </c>
      <c r="K2744" s="202" t="inlineStr">
        <is>
          <t>https://osv.dev/vulnerability/GHSA-w74j-v8xh-3w5h</t>
        </is>
      </c>
      <c r="L2744" s="202" t="inlineStr">
        <is>
          <t>2026-02-04</t>
        </is>
      </c>
      <c r="M2744" s="202" t="inlineStr">
        <is>
          <t>UPDATE_PACKAGE</t>
        </is>
      </c>
      <c r="N2744" s="202" t="inlineStr"/>
      <c r="O2744" s="202" t="inlineStr">
        <is>
          <t>Update AI/ML library to patched version | Review model pipeline inputs/outputs</t>
        </is>
      </c>
      <c r="P2744" s="202" t="inlineStr">
        <is>
          <t>AI/ML Framework — see Huntr advisory</t>
        </is>
      </c>
      <c r="Q2744" s="202" t="inlineStr">
        <is>
          <t>P3</t>
        </is>
      </c>
      <c r="R2744" s="202" t="inlineStr">
        <is>
          <t>🔍 Investigate and apply appropriate controls</t>
        </is>
      </c>
      <c r="S2744" s="202" t="inlineStr">
        <is>
          <t>Huntr AI/ML security disclosure</t>
        </is>
      </c>
      <c r="T2744" s="202" t="n">
        <v>0</v>
      </c>
      <c r="U2744" s="202" t="n">
        <v>0</v>
      </c>
      <c r="V2744" s="202" t="inlineStr">
        <is>
          <t>T1195:Supply Chain Compromise</t>
        </is>
      </c>
      <c r="W2744" s="202" t="n">
        <v>2</v>
      </c>
      <c r="X2744" s="202" t="inlineStr">
        <is>
          <t>MEDIUM (52%)</t>
        </is>
      </c>
      <c r="Y2744" s="202" t="inlineStr">
        <is>
          <t>YES</t>
        </is>
      </c>
      <c r="Z2744" s="202" t="inlineStr">
        <is>
          <t>PATCH_AVAILABLE</t>
        </is>
      </c>
      <c r="AA2744" s="202" t="inlineStr">
        <is>
          <t>https://osv.dev/vulnerability/GHSA-w74j-v8xh-3w5h</t>
        </is>
      </c>
      <c r="AB2744" s="202" t="inlineStr">
        <is>
          <t>NONE</t>
        </is>
      </c>
      <c r="AC2744" s="202" t="n">
        <v>0</v>
      </c>
      <c r="AD2744" s="202" t="inlineStr"/>
    </row>
    <row r="2745">
      <c r="A2745" s="202" t="inlineStr">
        <is>
          <t>HUNTR_AI_CVE</t>
        </is>
      </c>
      <c r="B2745" s="202" t="inlineStr">
        <is>
          <t>CVE-2022-23563</t>
        </is>
      </c>
      <c r="C2745" s="202" t="inlineStr">
        <is>
          <t>AI/ML Vulnerability: tensorflow (PyPI): Insecure temporary file in Tensorflow | Insecure temporary file in Tensorflow</t>
        </is>
      </c>
      <c r="D2745" s="202" t="n">
        <v>5</v>
      </c>
      <c r="E2745" s="202" t="inlineStr">
        <is>
          <t>LOW</t>
        </is>
      </c>
      <c r="F2745" s="202" t="n">
        <v>4</v>
      </c>
      <c r="G2745" s="202" t="n">
        <v>4</v>
      </c>
      <c r="H2745" s="202" t="inlineStr">
        <is>
          <t>MEDIUM</t>
        </is>
      </c>
      <c r="I2745" s="202" t="n">
        <v>21</v>
      </c>
      <c r="J2745" s="202" t="inlineStr">
        <is>
          <t>NO</t>
        </is>
      </c>
      <c r="K2745" s="202" t="inlineStr">
        <is>
          <t>https://osv.dev/vulnerability/GHSA-wc4g-r73w-x8mm</t>
        </is>
      </c>
      <c r="L2745" s="202" t="inlineStr">
        <is>
          <t>2024-11-13</t>
        </is>
      </c>
      <c r="M2745" s="202" t="inlineStr">
        <is>
          <t>UPDATE_PACKAGE</t>
        </is>
      </c>
      <c r="N2745" s="202" t="inlineStr"/>
      <c r="O2745" s="202" t="inlineStr">
        <is>
          <t>Update AI/ML library to patched version | Review model pipeline inputs/outputs</t>
        </is>
      </c>
      <c r="P2745" s="202" t="inlineStr">
        <is>
          <t>AI/ML Framework — see Huntr advisory</t>
        </is>
      </c>
      <c r="Q2745" s="202" t="inlineStr">
        <is>
          <t>P3</t>
        </is>
      </c>
      <c r="R2745" s="202" t="inlineStr">
        <is>
          <t>🔍 Investigate and apply appropriate controls</t>
        </is>
      </c>
      <c r="S2745" s="202" t="inlineStr">
        <is>
          <t>Huntr AI/ML security disclosure</t>
        </is>
      </c>
      <c r="T2745" s="202" t="n">
        <v>0</v>
      </c>
      <c r="U2745" s="202" t="n">
        <v>0</v>
      </c>
      <c r="V2745" s="202" t="inlineStr">
        <is>
          <t>T1195:Supply Chain Compromise</t>
        </is>
      </c>
      <c r="W2745" s="202" t="n">
        <v>2</v>
      </c>
      <c r="X2745" s="202" t="inlineStr">
        <is>
          <t>MEDIUM (52%)</t>
        </is>
      </c>
      <c r="Y2745" s="202" t="inlineStr">
        <is>
          <t>YES</t>
        </is>
      </c>
      <c r="Z2745" s="202" t="inlineStr">
        <is>
          <t>PATCH_AVAILABLE</t>
        </is>
      </c>
      <c r="AA2745" s="202" t="inlineStr">
        <is>
          <t>https://osv.dev/vulnerability/GHSA-wc4g-r73w-x8mm</t>
        </is>
      </c>
      <c r="AB2745" s="202" t="inlineStr">
        <is>
          <t>NONE</t>
        </is>
      </c>
      <c r="AC2745" s="202" t="n">
        <v>0</v>
      </c>
      <c r="AD2745" s="202" t="inlineStr"/>
    </row>
    <row r="2746">
      <c r="A2746" s="202" t="inlineStr">
        <is>
          <t>HUNTR_AI_CVE</t>
        </is>
      </c>
      <c r="B2746" s="202" t="inlineStr">
        <is>
          <t>CVE-2021-29520</t>
        </is>
      </c>
      <c r="C2746" s="202" t="inlineStr">
        <is>
          <t>AI/ML Vulnerability: tensorflow (PyPI): Heap buffer overflow in `Conv3DBackprop*` | Heap buffer overflow in `Conv3DBackprop*`</t>
        </is>
      </c>
      <c r="D2746" s="202" t="n">
        <v>5</v>
      </c>
      <c r="E2746" s="202" t="inlineStr">
        <is>
          <t>LOW</t>
        </is>
      </c>
      <c r="F2746" s="202" t="n">
        <v>4</v>
      </c>
      <c r="G2746" s="202" t="n">
        <v>4</v>
      </c>
      <c r="H2746" s="202" t="inlineStr">
        <is>
          <t>MEDIUM</t>
        </is>
      </c>
      <c r="I2746" s="202" t="n">
        <v>21</v>
      </c>
      <c r="J2746" s="202" t="inlineStr">
        <is>
          <t>NO</t>
        </is>
      </c>
      <c r="K2746" s="202" t="inlineStr">
        <is>
          <t>https://osv.dev/vulnerability/GHSA-wcv5-qrj6-9pfm</t>
        </is>
      </c>
      <c r="L2746" s="202" t="inlineStr">
        <is>
          <t>2026-02-04</t>
        </is>
      </c>
      <c r="M2746" s="202" t="inlineStr">
        <is>
          <t>UPDATE_PACKAGE</t>
        </is>
      </c>
      <c r="N2746" s="202" t="inlineStr"/>
      <c r="O2746" s="202" t="inlineStr">
        <is>
          <t>Update AI/ML library to patched version | Review model pipeline inputs/outputs</t>
        </is>
      </c>
      <c r="P2746" s="202" t="inlineStr">
        <is>
          <t>AI/ML Framework — see Huntr advisory</t>
        </is>
      </c>
      <c r="Q2746" s="202" t="inlineStr">
        <is>
          <t>P3</t>
        </is>
      </c>
      <c r="R2746" s="202" t="inlineStr">
        <is>
          <t>🔍 Investigate and apply appropriate controls</t>
        </is>
      </c>
      <c r="S2746" s="202" t="inlineStr">
        <is>
          <t>Huntr AI/ML security disclosure</t>
        </is>
      </c>
      <c r="T2746" s="202" t="n">
        <v>0</v>
      </c>
      <c r="U2746" s="202" t="n">
        <v>0</v>
      </c>
      <c r="V2746" s="202" t="inlineStr">
        <is>
          <t>T1195:Supply Chain Compromise</t>
        </is>
      </c>
      <c r="W2746" s="202" t="n">
        <v>2</v>
      </c>
      <c r="X2746" s="202" t="inlineStr">
        <is>
          <t>MEDIUM (52%)</t>
        </is>
      </c>
      <c r="Y2746" s="202" t="inlineStr">
        <is>
          <t>YES</t>
        </is>
      </c>
      <c r="Z2746" s="202" t="inlineStr">
        <is>
          <t>PATCH_AVAILABLE</t>
        </is>
      </c>
      <c r="AA2746" s="202" t="inlineStr">
        <is>
          <t>https://osv.dev/vulnerability/GHSA-wcv5-qrj6-9pfm</t>
        </is>
      </c>
      <c r="AB2746" s="202" t="inlineStr">
        <is>
          <t>NONE</t>
        </is>
      </c>
      <c r="AC2746" s="202" t="n">
        <v>0</v>
      </c>
      <c r="AD2746" s="202" t="inlineStr"/>
    </row>
    <row r="2747">
      <c r="A2747" s="202" t="inlineStr">
        <is>
          <t>HUNTR_AI_CVE</t>
        </is>
      </c>
      <c r="B2747" s="202" t="inlineStr">
        <is>
          <t>HUNTR-GHSA-wcv5-vrvr-3rx2</t>
        </is>
      </c>
      <c r="C2747" s="202" t="inlineStr">
        <is>
          <t>AI/ML Vulnerability: tensorflow (PyPI): Integer Overflow or Wraparound in TensorFlow | Integer Overflow or Wraparound in TensorFlow</t>
        </is>
      </c>
      <c r="D2747" s="202" t="n">
        <v>5</v>
      </c>
      <c r="E2747" s="202" t="inlineStr">
        <is>
          <t>LOW</t>
        </is>
      </c>
      <c r="F2747" s="202" t="n">
        <v>4</v>
      </c>
      <c r="G2747" s="202" t="n">
        <v>4</v>
      </c>
      <c r="H2747" s="202" t="inlineStr">
        <is>
          <t>MEDIUM</t>
        </is>
      </c>
      <c r="I2747" s="202" t="n">
        <v>21</v>
      </c>
      <c r="J2747" s="202" t="inlineStr">
        <is>
          <t>NO</t>
        </is>
      </c>
      <c r="K2747" s="202" t="inlineStr">
        <is>
          <t>https://osv.dev/vulnerability/GHSA-wcv5-vrvr-3rx2</t>
        </is>
      </c>
      <c r="L2747" s="202" t="inlineStr">
        <is>
          <t>2024-12-05</t>
        </is>
      </c>
      <c r="M2747" s="202" t="inlineStr">
        <is>
          <t>UPDATE_PACKAGE</t>
        </is>
      </c>
      <c r="N2747" s="202" t="inlineStr"/>
      <c r="O2747" s="202" t="inlineStr">
        <is>
          <t>Update AI/ML library to patched version | Review model pipeline inputs/outputs</t>
        </is>
      </c>
      <c r="P2747" s="202" t="inlineStr">
        <is>
          <t>AI/ML Framework — see Huntr advisory</t>
        </is>
      </c>
      <c r="Q2747" s="202" t="inlineStr">
        <is>
          <t>P4</t>
        </is>
      </c>
      <c r="R2747" s="202" t="inlineStr">
        <is>
          <t>🔍 Investigate and apply appropriate controls</t>
        </is>
      </c>
      <c r="S2747" s="202" t="inlineStr">
        <is>
          <t>Huntr AI/ML security disclosure</t>
        </is>
      </c>
      <c r="T2747" s="202" t="n">
        <v>0</v>
      </c>
      <c r="U2747" s="202" t="n">
        <v>0</v>
      </c>
      <c r="V2747" s="202" t="inlineStr">
        <is>
          <t>T1195:Supply Chain Compromise</t>
        </is>
      </c>
      <c r="W2747" s="202" t="n">
        <v>1</v>
      </c>
      <c r="X2747" s="202" t="inlineStr">
        <is>
          <t>LOW (40%)</t>
        </is>
      </c>
      <c r="Y2747" s="202" t="inlineStr">
        <is>
          <t>NONE</t>
        </is>
      </c>
      <c r="Z2747" s="202" t="inlineStr">
        <is>
          <t>CHECK_VENDOR</t>
        </is>
      </c>
      <c r="AA2747" s="202" t="inlineStr">
        <is>
          <t>https://osv.dev/vulnerability/GHSA-wcv5-vrvr-3rx2</t>
        </is>
      </c>
      <c r="AB2747" s="202" t="inlineStr">
        <is>
          <t>NONE</t>
        </is>
      </c>
      <c r="AC2747" s="202" t="n">
        <v>0</v>
      </c>
      <c r="AD2747" s="202" t="inlineStr"/>
    </row>
    <row r="2748">
      <c r="A2748" s="202" t="inlineStr">
        <is>
          <t>HUNTR_AI_CVE</t>
        </is>
      </c>
      <c r="B2748" s="202" t="inlineStr">
        <is>
          <t>CVE-2021-37689</t>
        </is>
      </c>
      <c r="C2748" s="202" t="inlineStr">
        <is>
          <t>AI/ML Vulnerability: tensorflow (PyPI): Null pointer dereference in TFLite MLIR optimizations | Null pointer dereference in TFLite MLIR optimizations</t>
        </is>
      </c>
      <c r="D2748" s="202" t="n">
        <v>5</v>
      </c>
      <c r="E2748" s="202" t="inlineStr">
        <is>
          <t>LOW</t>
        </is>
      </c>
      <c r="F2748" s="202" t="n">
        <v>4</v>
      </c>
      <c r="G2748" s="202" t="n">
        <v>4</v>
      </c>
      <c r="H2748" s="202" t="inlineStr">
        <is>
          <t>MEDIUM</t>
        </is>
      </c>
      <c r="I2748" s="202" t="n">
        <v>21</v>
      </c>
      <c r="J2748" s="202" t="inlineStr">
        <is>
          <t>NO</t>
        </is>
      </c>
      <c r="K2748" s="202" t="inlineStr">
        <is>
          <t>https://osv.dev/vulnerability/GHSA-wf5p-c75w-w3wh</t>
        </is>
      </c>
      <c r="L2748" s="202" t="inlineStr">
        <is>
          <t>2026-02-04</t>
        </is>
      </c>
      <c r="M2748" s="202" t="inlineStr">
        <is>
          <t>UPDATE_PACKAGE</t>
        </is>
      </c>
      <c r="N2748" s="202" t="inlineStr"/>
      <c r="O2748" s="202" t="inlineStr">
        <is>
          <t>Update AI/ML library to patched version | Review model pipeline inputs/outputs</t>
        </is>
      </c>
      <c r="P2748" s="202" t="inlineStr">
        <is>
          <t>AI/ML Framework — see Huntr advisory</t>
        </is>
      </c>
      <c r="Q2748" s="202" t="inlineStr">
        <is>
          <t>P3</t>
        </is>
      </c>
      <c r="R2748" s="202" t="inlineStr">
        <is>
          <t>🔍 Investigate and apply appropriate controls</t>
        </is>
      </c>
      <c r="S2748" s="202" t="inlineStr">
        <is>
          <t>Huntr AI/ML security disclosure</t>
        </is>
      </c>
      <c r="T2748" s="202" t="n">
        <v>0</v>
      </c>
      <c r="U2748" s="202" t="n">
        <v>0</v>
      </c>
      <c r="V2748" s="202" t="inlineStr">
        <is>
          <t>T1195:Supply Chain Compromise</t>
        </is>
      </c>
      <c r="W2748" s="202" t="n">
        <v>2</v>
      </c>
      <c r="X2748" s="202" t="inlineStr">
        <is>
          <t>MEDIUM (52%)</t>
        </is>
      </c>
      <c r="Y2748" s="202" t="inlineStr">
        <is>
          <t>YES</t>
        </is>
      </c>
      <c r="Z2748" s="202" t="inlineStr">
        <is>
          <t>PATCH_AVAILABLE</t>
        </is>
      </c>
      <c r="AA2748" s="202" t="inlineStr">
        <is>
          <t>https://osv.dev/vulnerability/GHSA-wf5p-c75w-w3wh</t>
        </is>
      </c>
      <c r="AB2748" s="202" t="inlineStr">
        <is>
          <t>NONE</t>
        </is>
      </c>
      <c r="AC2748" s="202" t="n">
        <v>0</v>
      </c>
      <c r="AD2748" s="202" t="inlineStr"/>
    </row>
    <row r="2749">
      <c r="A2749" s="202" t="inlineStr">
        <is>
          <t>HUNTR_AI_CVE</t>
        </is>
      </c>
      <c r="B2749" s="202" t="inlineStr">
        <is>
          <t>CVE-2021-29571</t>
        </is>
      </c>
      <c r="C2749" s="202" t="inlineStr">
        <is>
          <t>AI/ML Vulnerability: tensorflow (PyPI): Memory corruption in `DrawBoundingBoxesV2` | Memory corruption in `DrawBoundingBoxesV2`</t>
        </is>
      </c>
      <c r="D2749" s="202" t="n">
        <v>5</v>
      </c>
      <c r="E2749" s="202" t="inlineStr">
        <is>
          <t>LOW</t>
        </is>
      </c>
      <c r="F2749" s="202" t="n">
        <v>4</v>
      </c>
      <c r="G2749" s="202" t="n">
        <v>4</v>
      </c>
      <c r="H2749" s="202" t="inlineStr">
        <is>
          <t>MEDIUM</t>
        </is>
      </c>
      <c r="I2749" s="202" t="n">
        <v>21</v>
      </c>
      <c r="J2749" s="202" t="inlineStr">
        <is>
          <t>NO</t>
        </is>
      </c>
      <c r="K2749" s="202" t="inlineStr">
        <is>
          <t>https://osv.dev/vulnerability/GHSA-whr9-vfh2-7hm6</t>
        </is>
      </c>
      <c r="L2749" s="202" t="inlineStr">
        <is>
          <t>2026-02-04</t>
        </is>
      </c>
      <c r="M2749" s="202" t="inlineStr">
        <is>
          <t>UPDATE_PACKAGE</t>
        </is>
      </c>
      <c r="N2749" s="202" t="inlineStr"/>
      <c r="O2749" s="202" t="inlineStr">
        <is>
          <t>Update AI/ML library to patched version | Review model pipeline inputs/outputs</t>
        </is>
      </c>
      <c r="P2749" s="202" t="inlineStr">
        <is>
          <t>AI/ML Framework — see Huntr advisory</t>
        </is>
      </c>
      <c r="Q2749" s="202" t="inlineStr">
        <is>
          <t>P3</t>
        </is>
      </c>
      <c r="R2749" s="202" t="inlineStr">
        <is>
          <t>🔍 Investigate and apply appropriate controls</t>
        </is>
      </c>
      <c r="S2749" s="202" t="inlineStr">
        <is>
          <t>Huntr AI/ML security disclosure</t>
        </is>
      </c>
      <c r="T2749" s="202" t="n">
        <v>0</v>
      </c>
      <c r="U2749" s="202" t="n">
        <v>0</v>
      </c>
      <c r="V2749" s="202" t="inlineStr">
        <is>
          <t>T1195:Supply Chain Compromise</t>
        </is>
      </c>
      <c r="W2749" s="202" t="n">
        <v>2</v>
      </c>
      <c r="X2749" s="202" t="inlineStr">
        <is>
          <t>MEDIUM (52%)</t>
        </is>
      </c>
      <c r="Y2749" s="202" t="inlineStr">
        <is>
          <t>YES</t>
        </is>
      </c>
      <c r="Z2749" s="202" t="inlineStr">
        <is>
          <t>PATCH_AVAILABLE</t>
        </is>
      </c>
      <c r="AA2749" s="202" t="inlineStr">
        <is>
          <t>https://osv.dev/vulnerability/GHSA-whr9-vfh2-7hm6</t>
        </is>
      </c>
      <c r="AB2749" s="202" t="inlineStr">
        <is>
          <t>NONE</t>
        </is>
      </c>
      <c r="AC2749" s="202" t="n">
        <v>0</v>
      </c>
      <c r="AD2749" s="202" t="inlineStr"/>
    </row>
    <row r="2750">
      <c r="A2750" s="202" t="inlineStr">
        <is>
          <t>HUNTR_AI_CVE</t>
        </is>
      </c>
      <c r="B2750" s="202" t="inlineStr">
        <is>
          <t>CVE-2022-23576</t>
        </is>
      </c>
      <c r="C2750" s="202" t="inlineStr">
        <is>
          <t>AI/ML Vulnerability: tensorflow (PyPI): Integer overflow in Tensorflow | Integer overflow in Tensorflow</t>
        </is>
      </c>
      <c r="D2750" s="202" t="n">
        <v>5</v>
      </c>
      <c r="E2750" s="202" t="inlineStr">
        <is>
          <t>LOW</t>
        </is>
      </c>
      <c r="F2750" s="202" t="n">
        <v>4</v>
      </c>
      <c r="G2750" s="202" t="n">
        <v>4</v>
      </c>
      <c r="H2750" s="202" t="inlineStr">
        <is>
          <t>MEDIUM</t>
        </is>
      </c>
      <c r="I2750" s="202" t="n">
        <v>21</v>
      </c>
      <c r="J2750" s="202" t="inlineStr">
        <is>
          <t>NO</t>
        </is>
      </c>
      <c r="K2750" s="202" t="inlineStr">
        <is>
          <t>https://osv.dev/vulnerability/GHSA-wm93-f238-7v37</t>
        </is>
      </c>
      <c r="L2750" s="202" t="inlineStr">
        <is>
          <t>2024-11-13</t>
        </is>
      </c>
      <c r="M2750" s="202" t="inlineStr">
        <is>
          <t>UPDATE_PACKAGE</t>
        </is>
      </c>
      <c r="N2750" s="202" t="inlineStr"/>
      <c r="O2750" s="202" t="inlineStr">
        <is>
          <t>Update AI/ML library to patched version | Review model pipeline inputs/outputs</t>
        </is>
      </c>
      <c r="P2750" s="202" t="inlineStr">
        <is>
          <t>AI/ML Framework — see Huntr advisory</t>
        </is>
      </c>
      <c r="Q2750" s="202" t="inlineStr">
        <is>
          <t>P3</t>
        </is>
      </c>
      <c r="R2750" s="202" t="inlineStr">
        <is>
          <t>🔍 Investigate and apply appropriate controls</t>
        </is>
      </c>
      <c r="S2750" s="202" t="inlineStr">
        <is>
          <t>Huntr AI/ML security disclosure</t>
        </is>
      </c>
      <c r="T2750" s="202" t="n">
        <v>0</v>
      </c>
      <c r="U2750" s="202" t="n">
        <v>0</v>
      </c>
      <c r="V2750" s="202" t="inlineStr">
        <is>
          <t>T1195:Supply Chain Compromise</t>
        </is>
      </c>
      <c r="W2750" s="202" t="n">
        <v>2</v>
      </c>
      <c r="X2750" s="202" t="inlineStr">
        <is>
          <t>MEDIUM (52%)</t>
        </is>
      </c>
      <c r="Y2750" s="202" t="inlineStr">
        <is>
          <t>YES</t>
        </is>
      </c>
      <c r="Z2750" s="202" t="inlineStr">
        <is>
          <t>PATCH_AVAILABLE</t>
        </is>
      </c>
      <c r="AA2750" s="202" t="inlineStr">
        <is>
          <t>https://osv.dev/vulnerability/GHSA-wm93-f238-7v37</t>
        </is>
      </c>
      <c r="AB2750" s="202" t="inlineStr">
        <is>
          <t>NONE</t>
        </is>
      </c>
      <c r="AC2750" s="202" t="n">
        <v>0</v>
      </c>
      <c r="AD2750" s="202" t="inlineStr"/>
    </row>
    <row r="2751">
      <c r="A2751" s="202" t="inlineStr">
        <is>
          <t>HUNTR_AI_CVE</t>
        </is>
      </c>
      <c r="B2751" s="202" t="inlineStr">
        <is>
          <t>CVE-2021-29567</t>
        </is>
      </c>
      <c r="C2751" s="202" t="inlineStr">
        <is>
          <t>AI/ML Vulnerability: tensorflow (PyPI): Lack of validation in `SparseDenseCwiseMul` | Lack of validation in `SparseDenseCwiseMul`</t>
        </is>
      </c>
      <c r="D2751" s="202" t="n">
        <v>5</v>
      </c>
      <c r="E2751" s="202" t="inlineStr">
        <is>
          <t>LOW</t>
        </is>
      </c>
      <c r="F2751" s="202" t="n">
        <v>4</v>
      </c>
      <c r="G2751" s="202" t="n">
        <v>4</v>
      </c>
      <c r="H2751" s="202" t="inlineStr">
        <is>
          <t>MEDIUM</t>
        </is>
      </c>
      <c r="I2751" s="202" t="n">
        <v>21</v>
      </c>
      <c r="J2751" s="202" t="inlineStr">
        <is>
          <t>NO</t>
        </is>
      </c>
      <c r="K2751" s="202" t="inlineStr">
        <is>
          <t>https://osv.dev/vulnerability/GHSA-wp3c-xw9g-gpcg</t>
        </is>
      </c>
      <c r="L2751" s="202" t="inlineStr">
        <is>
          <t>2026-02-04</t>
        </is>
      </c>
      <c r="M2751" s="202" t="inlineStr">
        <is>
          <t>UPDATE_PACKAGE</t>
        </is>
      </c>
      <c r="N2751" s="202" t="inlineStr"/>
      <c r="O2751" s="202" t="inlineStr">
        <is>
          <t>Update AI/ML library to patched version | Review model pipeline inputs/outputs</t>
        </is>
      </c>
      <c r="P2751" s="202" t="inlineStr">
        <is>
          <t>AI/ML Framework — see Huntr advisory</t>
        </is>
      </c>
      <c r="Q2751" s="202" t="inlineStr">
        <is>
          <t>P3</t>
        </is>
      </c>
      <c r="R2751" s="202" t="inlineStr">
        <is>
          <t>🔍 Investigate and apply appropriate controls</t>
        </is>
      </c>
      <c r="S2751" s="202" t="inlineStr">
        <is>
          <t>Huntr AI/ML security disclosure</t>
        </is>
      </c>
      <c r="T2751" s="202" t="n">
        <v>0</v>
      </c>
      <c r="U2751" s="202" t="n">
        <v>0</v>
      </c>
      <c r="V2751" s="202" t="inlineStr">
        <is>
          <t>T1195:Supply Chain Compromise</t>
        </is>
      </c>
      <c r="W2751" s="202" t="n">
        <v>2</v>
      </c>
      <c r="X2751" s="202" t="inlineStr">
        <is>
          <t>MEDIUM (52%)</t>
        </is>
      </c>
      <c r="Y2751" s="202" t="inlineStr">
        <is>
          <t>YES</t>
        </is>
      </c>
      <c r="Z2751" s="202" t="inlineStr">
        <is>
          <t>PATCH_AVAILABLE</t>
        </is>
      </c>
      <c r="AA2751" s="202" t="inlineStr">
        <is>
          <t>https://osv.dev/vulnerability/GHSA-wp3c-xw9g-gpcg</t>
        </is>
      </c>
      <c r="AB2751" s="202" t="inlineStr">
        <is>
          <t>NONE</t>
        </is>
      </c>
      <c r="AC2751" s="202" t="n">
        <v>0</v>
      </c>
      <c r="AD2751" s="202" t="inlineStr"/>
    </row>
    <row r="2752">
      <c r="A2752" s="202" t="inlineStr">
        <is>
          <t>HUNTR_AI_CVE</t>
        </is>
      </c>
      <c r="B2752" s="202" t="inlineStr">
        <is>
          <t>CVE-2021-37648</t>
        </is>
      </c>
      <c r="C2752" s="202" t="inlineStr">
        <is>
          <t>AI/ML Vulnerability: tensorflow (PyPI): Incorrect validation of `SaveV2` inputs | Incorrect validation of `SaveV2` inputs</t>
        </is>
      </c>
      <c r="D2752" s="202" t="n">
        <v>5</v>
      </c>
      <c r="E2752" s="202" t="inlineStr">
        <is>
          <t>LOW</t>
        </is>
      </c>
      <c r="F2752" s="202" t="n">
        <v>4</v>
      </c>
      <c r="G2752" s="202" t="n">
        <v>4</v>
      </c>
      <c r="H2752" s="202" t="inlineStr">
        <is>
          <t>MEDIUM</t>
        </is>
      </c>
      <c r="I2752" s="202" t="n">
        <v>21</v>
      </c>
      <c r="J2752" s="202" t="inlineStr">
        <is>
          <t>NO</t>
        </is>
      </c>
      <c r="K2752" s="202" t="inlineStr">
        <is>
          <t>https://osv.dev/vulnerability/GHSA-wp77-4gmm-7cq8</t>
        </is>
      </c>
      <c r="L2752" s="202" t="inlineStr">
        <is>
          <t>2026-02-04</t>
        </is>
      </c>
      <c r="M2752" s="202" t="inlineStr">
        <is>
          <t>UPDATE_PACKAGE</t>
        </is>
      </c>
      <c r="N2752" s="202" t="inlineStr"/>
      <c r="O2752" s="202" t="inlineStr">
        <is>
          <t>Update AI/ML library to patched version | Review model pipeline inputs/outputs</t>
        </is>
      </c>
      <c r="P2752" s="202" t="inlineStr">
        <is>
          <t>AI/ML Framework — see Huntr advisory</t>
        </is>
      </c>
      <c r="Q2752" s="202" t="inlineStr">
        <is>
          <t>P3</t>
        </is>
      </c>
      <c r="R2752" s="202" t="inlineStr">
        <is>
          <t>🔍 Investigate and apply appropriate controls</t>
        </is>
      </c>
      <c r="S2752" s="202" t="inlineStr">
        <is>
          <t>Huntr AI/ML security disclosure</t>
        </is>
      </c>
      <c r="T2752" s="202" t="n">
        <v>0</v>
      </c>
      <c r="U2752" s="202" t="n">
        <v>0</v>
      </c>
      <c r="V2752" s="202" t="inlineStr">
        <is>
          <t>T1195:Supply Chain Compromise</t>
        </is>
      </c>
      <c r="W2752" s="202" t="n">
        <v>2</v>
      </c>
      <c r="X2752" s="202" t="inlineStr">
        <is>
          <t>MEDIUM (52%)</t>
        </is>
      </c>
      <c r="Y2752" s="202" t="inlineStr">
        <is>
          <t>YES</t>
        </is>
      </c>
      <c r="Z2752" s="202" t="inlineStr">
        <is>
          <t>PATCH_AVAILABLE</t>
        </is>
      </c>
      <c r="AA2752" s="202" t="inlineStr">
        <is>
          <t>https://osv.dev/vulnerability/GHSA-wp77-4gmm-7cq8</t>
        </is>
      </c>
      <c r="AB2752" s="202" t="inlineStr">
        <is>
          <t>NONE</t>
        </is>
      </c>
      <c r="AC2752" s="202" t="n">
        <v>0</v>
      </c>
      <c r="AD2752" s="202" t="inlineStr"/>
    </row>
    <row r="2753">
      <c r="A2753" s="202" t="inlineStr">
        <is>
          <t>HUNTR_AI_CVE</t>
        </is>
      </c>
      <c r="B2753" s="202" t="inlineStr">
        <is>
          <t>CVE-2022-35993</t>
        </is>
      </c>
      <c r="C2753" s="202" t="inlineStr">
        <is>
          <t>AI/ML Vulnerability: tensorflow (PyPI): TensorFlow vulnerable to `CHECK` fail in `SetSize` | TensorFlow vulnerable to `CHECK` fail in `SetSize`</t>
        </is>
      </c>
      <c r="D2753" s="202" t="n">
        <v>5</v>
      </c>
      <c r="E2753" s="202" t="inlineStr">
        <is>
          <t>LOW</t>
        </is>
      </c>
      <c r="F2753" s="202" t="n">
        <v>4</v>
      </c>
      <c r="G2753" s="202" t="n">
        <v>4</v>
      </c>
      <c r="H2753" s="202" t="inlineStr">
        <is>
          <t>MEDIUM</t>
        </is>
      </c>
      <c r="I2753" s="202" t="n">
        <v>21</v>
      </c>
      <c r="J2753" s="202" t="inlineStr">
        <is>
          <t>NO</t>
        </is>
      </c>
      <c r="K2753" s="202" t="inlineStr">
        <is>
          <t>https://osv.dev/vulnerability/GHSA-wq6q-6m32-9rv9</t>
        </is>
      </c>
      <c r="L2753" s="202" t="inlineStr">
        <is>
          <t>2023-12-06</t>
        </is>
      </c>
      <c r="M2753" s="202" t="inlineStr">
        <is>
          <t>UPDATE_PACKAGE</t>
        </is>
      </c>
      <c r="N2753" s="202" t="inlineStr"/>
      <c r="O2753" s="202" t="inlineStr">
        <is>
          <t>Update AI/ML library to patched version | Review model pipeline inputs/outputs</t>
        </is>
      </c>
      <c r="P2753" s="202" t="inlineStr">
        <is>
          <t>AI/ML Framework — see Huntr advisory</t>
        </is>
      </c>
      <c r="Q2753" s="202" t="inlineStr">
        <is>
          <t>P3</t>
        </is>
      </c>
      <c r="R2753" s="202" t="inlineStr">
        <is>
          <t>🔍 Investigate and apply appropriate controls</t>
        </is>
      </c>
      <c r="S2753" s="202" t="inlineStr">
        <is>
          <t>Huntr AI/ML security disclosure</t>
        </is>
      </c>
      <c r="T2753" s="202" t="n">
        <v>0</v>
      </c>
      <c r="U2753" s="202" t="n">
        <v>0</v>
      </c>
      <c r="V2753" s="202" t="inlineStr">
        <is>
          <t>T1195:Supply Chain Compromise</t>
        </is>
      </c>
      <c r="W2753" s="202" t="n">
        <v>2</v>
      </c>
      <c r="X2753" s="202" t="inlineStr">
        <is>
          <t>MEDIUM (52%)</t>
        </is>
      </c>
      <c r="Y2753" s="202" t="inlineStr">
        <is>
          <t>YES</t>
        </is>
      </c>
      <c r="Z2753" s="202" t="inlineStr">
        <is>
          <t>PATCH_AVAILABLE</t>
        </is>
      </c>
      <c r="AA2753" s="202" t="inlineStr">
        <is>
          <t>https://osv.dev/vulnerability/GHSA-wq6q-6m32-9rv9</t>
        </is>
      </c>
      <c r="AB2753" s="202" t="inlineStr">
        <is>
          <t>NONE</t>
        </is>
      </c>
      <c r="AC2753" s="202" t="n">
        <v>0</v>
      </c>
      <c r="AD2753" s="202" t="inlineStr"/>
    </row>
    <row r="2754">
      <c r="A2754" s="202" t="inlineStr">
        <is>
          <t>HUNTR_AI_CVE</t>
        </is>
      </c>
      <c r="B2754" s="202" t="inlineStr">
        <is>
          <t>CVE-2022-36017</t>
        </is>
      </c>
      <c r="C2754" s="202" t="inlineStr">
        <is>
          <t>AI/ML Vulnerability: tensorflow (PyPI): TensorFlow vulnerable to segfault in `Requantize` | TensorFlow vulnerable to segfault in `Requantize`</t>
        </is>
      </c>
      <c r="D2754" s="202" t="n">
        <v>5</v>
      </c>
      <c r="E2754" s="202" t="inlineStr">
        <is>
          <t>LOW</t>
        </is>
      </c>
      <c r="F2754" s="202" t="n">
        <v>4</v>
      </c>
      <c r="G2754" s="202" t="n">
        <v>4</v>
      </c>
      <c r="H2754" s="202" t="inlineStr">
        <is>
          <t>MEDIUM</t>
        </is>
      </c>
      <c r="I2754" s="202" t="n">
        <v>21</v>
      </c>
      <c r="J2754" s="202" t="inlineStr">
        <is>
          <t>NO</t>
        </is>
      </c>
      <c r="K2754" s="202" t="inlineStr">
        <is>
          <t>https://osv.dev/vulnerability/GHSA-wqmc-pm8c-2jhc</t>
        </is>
      </c>
      <c r="L2754" s="202" t="inlineStr">
        <is>
          <t>2023-12-06</t>
        </is>
      </c>
      <c r="M2754" s="202" t="inlineStr">
        <is>
          <t>UPDATE_PACKAGE</t>
        </is>
      </c>
      <c r="N2754" s="202" t="inlineStr"/>
      <c r="O2754" s="202" t="inlineStr">
        <is>
          <t>Update AI/ML library to patched version | Review model pipeline inputs/outputs</t>
        </is>
      </c>
      <c r="P2754" s="202" t="inlineStr">
        <is>
          <t>AI/ML Framework — see Huntr advisory</t>
        </is>
      </c>
      <c r="Q2754" s="202" t="inlineStr">
        <is>
          <t>P3</t>
        </is>
      </c>
      <c r="R2754" s="202" t="inlineStr">
        <is>
          <t>🔍 Investigate and apply appropriate controls</t>
        </is>
      </c>
      <c r="S2754" s="202" t="inlineStr">
        <is>
          <t>Huntr AI/ML security disclosure</t>
        </is>
      </c>
      <c r="T2754" s="202" t="n">
        <v>0</v>
      </c>
      <c r="U2754" s="202" t="n">
        <v>0</v>
      </c>
      <c r="V2754" s="202" t="inlineStr">
        <is>
          <t>T1195:Supply Chain Compromise</t>
        </is>
      </c>
      <c r="W2754" s="202" t="n">
        <v>2</v>
      </c>
      <c r="X2754" s="202" t="inlineStr">
        <is>
          <t>MEDIUM (52%)</t>
        </is>
      </c>
      <c r="Y2754" s="202" t="inlineStr">
        <is>
          <t>YES</t>
        </is>
      </c>
      <c r="Z2754" s="202" t="inlineStr">
        <is>
          <t>PATCH_AVAILABLE</t>
        </is>
      </c>
      <c r="AA2754" s="202" t="inlineStr">
        <is>
          <t>https://osv.dev/vulnerability/GHSA-wqmc-pm8c-2jhc</t>
        </is>
      </c>
      <c r="AB2754" s="202" t="inlineStr">
        <is>
          <t>NONE</t>
        </is>
      </c>
      <c r="AC2754" s="202" t="n">
        <v>0</v>
      </c>
      <c r="AD2754" s="202" t="inlineStr"/>
    </row>
    <row r="2755">
      <c r="A2755" s="202" t="inlineStr">
        <is>
          <t>HUNTR_AI_CVE</t>
        </is>
      </c>
      <c r="B2755" s="202" t="inlineStr">
        <is>
          <t>CVE-2022-35986</t>
        </is>
      </c>
      <c r="C2755" s="202" t="inlineStr">
        <is>
          <t>AI/ML Vulnerability: tensorflow (PyPI):  TensorFlow vulnerable to segfault in `RaggedBincount` |  TensorFlow vulnerable to segfault in `RaggedBincount`</t>
        </is>
      </c>
      <c r="D2755" s="202" t="n">
        <v>5</v>
      </c>
      <c r="E2755" s="202" t="inlineStr">
        <is>
          <t>LOW</t>
        </is>
      </c>
      <c r="F2755" s="202" t="n">
        <v>4</v>
      </c>
      <c r="G2755" s="202" t="n">
        <v>4</v>
      </c>
      <c r="H2755" s="202" t="inlineStr">
        <is>
          <t>MEDIUM</t>
        </is>
      </c>
      <c r="I2755" s="202" t="n">
        <v>21</v>
      </c>
      <c r="J2755" s="202" t="inlineStr">
        <is>
          <t>NO</t>
        </is>
      </c>
      <c r="K2755" s="202" t="inlineStr">
        <is>
          <t>https://osv.dev/vulnerability/GHSA-wr9v-g9vf-c74v</t>
        </is>
      </c>
      <c r="L2755" s="202" t="inlineStr">
        <is>
          <t>2024-11-28</t>
        </is>
      </c>
      <c r="M2755" s="202" t="inlineStr">
        <is>
          <t>UPDATE_PACKAGE</t>
        </is>
      </c>
      <c r="N2755" s="202" t="inlineStr"/>
      <c r="O2755" s="202" t="inlineStr">
        <is>
          <t>Update AI/ML library to patched version | Review model pipeline inputs/outputs</t>
        </is>
      </c>
      <c r="P2755" s="202" t="inlineStr">
        <is>
          <t>AI/ML Framework — see Huntr advisory</t>
        </is>
      </c>
      <c r="Q2755" s="202" t="inlineStr">
        <is>
          <t>P3</t>
        </is>
      </c>
      <c r="R2755" s="202" t="inlineStr">
        <is>
          <t>🔍 Investigate and apply appropriate controls</t>
        </is>
      </c>
      <c r="S2755" s="202" t="inlineStr">
        <is>
          <t>Huntr AI/ML security disclosure</t>
        </is>
      </c>
      <c r="T2755" s="202" t="n">
        <v>0</v>
      </c>
      <c r="U2755" s="202" t="n">
        <v>0</v>
      </c>
      <c r="V2755" s="202" t="inlineStr">
        <is>
          <t>T1195:Supply Chain Compromise</t>
        </is>
      </c>
      <c r="W2755" s="202" t="n">
        <v>2</v>
      </c>
      <c r="X2755" s="202" t="inlineStr">
        <is>
          <t>MEDIUM (52%)</t>
        </is>
      </c>
      <c r="Y2755" s="202" t="inlineStr">
        <is>
          <t>YES</t>
        </is>
      </c>
      <c r="Z2755" s="202" t="inlineStr">
        <is>
          <t>PATCH_AVAILABLE</t>
        </is>
      </c>
      <c r="AA2755" s="202" t="inlineStr">
        <is>
          <t>https://osv.dev/vulnerability/GHSA-wr9v-g9vf-c74v</t>
        </is>
      </c>
      <c r="AB2755" s="202" t="inlineStr">
        <is>
          <t>NONE</t>
        </is>
      </c>
      <c r="AC2755" s="202" t="n">
        <v>0</v>
      </c>
      <c r="AD2755" s="202" t="inlineStr"/>
    </row>
    <row r="2756">
      <c r="A2756" s="202" t="inlineStr">
        <is>
          <t>HUNTR_AI_CVE</t>
        </is>
      </c>
      <c r="B2756" s="202" t="inlineStr">
        <is>
          <t>CVE-2021-29619</t>
        </is>
      </c>
      <c r="C2756" s="202" t="inlineStr">
        <is>
          <t>AI/ML Vulnerability: tensorflow (PyPI): Segfault in `tf.raw_ops.SparseCountSparseOutput` | Segfault in `tf.raw_ops.SparseCountSparseOutput`</t>
        </is>
      </c>
      <c r="D2756" s="202" t="n">
        <v>5</v>
      </c>
      <c r="E2756" s="202" t="inlineStr">
        <is>
          <t>LOW</t>
        </is>
      </c>
      <c r="F2756" s="202" t="n">
        <v>4</v>
      </c>
      <c r="G2756" s="202" t="n">
        <v>4</v>
      </c>
      <c r="H2756" s="202" t="inlineStr">
        <is>
          <t>MEDIUM</t>
        </is>
      </c>
      <c r="I2756" s="202" t="n">
        <v>21</v>
      </c>
      <c r="J2756" s="202" t="inlineStr">
        <is>
          <t>NO</t>
        </is>
      </c>
      <c r="K2756" s="202" t="inlineStr">
        <is>
          <t>https://osv.dev/vulnerability/GHSA-wvjw-p9f5-vq28</t>
        </is>
      </c>
      <c r="L2756" s="202" t="inlineStr">
        <is>
          <t>2026-02-04</t>
        </is>
      </c>
      <c r="M2756" s="202" t="inlineStr">
        <is>
          <t>UPDATE_PACKAGE</t>
        </is>
      </c>
      <c r="N2756" s="202" t="inlineStr"/>
      <c r="O2756" s="202" t="inlineStr">
        <is>
          <t>Update AI/ML library to patched version | Review model pipeline inputs/outputs</t>
        </is>
      </c>
      <c r="P2756" s="202" t="inlineStr">
        <is>
          <t>AI/ML Framework — see Huntr advisory</t>
        </is>
      </c>
      <c r="Q2756" s="202" t="inlineStr">
        <is>
          <t>P3</t>
        </is>
      </c>
      <c r="R2756" s="202" t="inlineStr">
        <is>
          <t>🔍 Investigate and apply appropriate controls</t>
        </is>
      </c>
      <c r="S2756" s="202" t="inlineStr">
        <is>
          <t>Huntr AI/ML security disclosure</t>
        </is>
      </c>
      <c r="T2756" s="202" t="n">
        <v>0</v>
      </c>
      <c r="U2756" s="202" t="n">
        <v>0</v>
      </c>
      <c r="V2756" s="202" t="inlineStr">
        <is>
          <t>T1195:Supply Chain Compromise</t>
        </is>
      </c>
      <c r="W2756" s="202" t="n">
        <v>2</v>
      </c>
      <c r="X2756" s="202" t="inlineStr">
        <is>
          <t>MEDIUM (52%)</t>
        </is>
      </c>
      <c r="Y2756" s="202" t="inlineStr">
        <is>
          <t>YES</t>
        </is>
      </c>
      <c r="Z2756" s="202" t="inlineStr">
        <is>
          <t>PATCH_AVAILABLE</t>
        </is>
      </c>
      <c r="AA2756" s="202" t="inlineStr">
        <is>
          <t>https://osv.dev/vulnerability/GHSA-wvjw-p9f5-vq28</t>
        </is>
      </c>
      <c r="AB2756" s="202" t="inlineStr">
        <is>
          <t>NONE</t>
        </is>
      </c>
      <c r="AC2756" s="202" t="n">
        <v>0</v>
      </c>
      <c r="AD2756" s="202" t="inlineStr"/>
    </row>
    <row r="2757">
      <c r="A2757" s="202" t="inlineStr">
        <is>
          <t>HUNTR_AI_CVE</t>
        </is>
      </c>
      <c r="B2757" s="202" t="inlineStr">
        <is>
          <t>CVE-2022-35959</t>
        </is>
      </c>
      <c r="C2757" s="202" t="inlineStr">
        <is>
          <t>AI/ML Vulnerability: tensorflow (PyPI): TensorFlow vulnerable to `CHECK` failures in `AvgPool3DGrad` | TensorFlow vulnerable to `CHECK` failures in `AvgPool3DGrad`</t>
        </is>
      </c>
      <c r="D2757" s="202" t="n">
        <v>5</v>
      </c>
      <c r="E2757" s="202" t="inlineStr">
        <is>
          <t>LOW</t>
        </is>
      </c>
      <c r="F2757" s="202" t="n">
        <v>4</v>
      </c>
      <c r="G2757" s="202" t="n">
        <v>4</v>
      </c>
      <c r="H2757" s="202" t="inlineStr">
        <is>
          <t>MEDIUM</t>
        </is>
      </c>
      <c r="I2757" s="202" t="n">
        <v>21</v>
      </c>
      <c r="J2757" s="202" t="inlineStr">
        <is>
          <t>NO</t>
        </is>
      </c>
      <c r="K2757" s="202" t="inlineStr">
        <is>
          <t>https://osv.dev/vulnerability/GHSA-wxjj-cgcx-r3vq</t>
        </is>
      </c>
      <c r="L2757" s="202" t="inlineStr">
        <is>
          <t>2023-12-06</t>
        </is>
      </c>
      <c r="M2757" s="202" t="inlineStr">
        <is>
          <t>UPDATE_PACKAGE</t>
        </is>
      </c>
      <c r="N2757" s="202" t="inlineStr"/>
      <c r="O2757" s="202" t="inlineStr">
        <is>
          <t>Update AI/ML library to patched version | Review model pipeline inputs/outputs</t>
        </is>
      </c>
      <c r="P2757" s="202" t="inlineStr">
        <is>
          <t>AI/ML Framework — see Huntr advisory</t>
        </is>
      </c>
      <c r="Q2757" s="202" t="inlineStr">
        <is>
          <t>P3</t>
        </is>
      </c>
      <c r="R2757" s="202" t="inlineStr">
        <is>
          <t>🔍 Investigate and apply appropriate controls</t>
        </is>
      </c>
      <c r="S2757" s="202" t="inlineStr">
        <is>
          <t>Huntr AI/ML security disclosure</t>
        </is>
      </c>
      <c r="T2757" s="202" t="n">
        <v>0</v>
      </c>
      <c r="U2757" s="202" t="n">
        <v>0</v>
      </c>
      <c r="V2757" s="202" t="inlineStr">
        <is>
          <t>T1195:Supply Chain Compromise</t>
        </is>
      </c>
      <c r="W2757" s="202" t="n">
        <v>2</v>
      </c>
      <c r="X2757" s="202" t="inlineStr">
        <is>
          <t>MEDIUM (52%)</t>
        </is>
      </c>
      <c r="Y2757" s="202" t="inlineStr">
        <is>
          <t>YES</t>
        </is>
      </c>
      <c r="Z2757" s="202" t="inlineStr">
        <is>
          <t>PATCH_AVAILABLE</t>
        </is>
      </c>
      <c r="AA2757" s="202" t="inlineStr">
        <is>
          <t>https://osv.dev/vulnerability/GHSA-wxjj-cgcx-r3vq</t>
        </is>
      </c>
      <c r="AB2757" s="202" t="inlineStr">
        <is>
          <t>NONE</t>
        </is>
      </c>
      <c r="AC2757" s="202" t="n">
        <v>0</v>
      </c>
      <c r="AD2757" s="202" t="inlineStr"/>
    </row>
    <row r="2758">
      <c r="A2758" s="202" t="inlineStr">
        <is>
          <t>HUNTR_AI_CVE</t>
        </is>
      </c>
      <c r="B2758" s="202" t="inlineStr">
        <is>
          <t>CVE-2021-41215</t>
        </is>
      </c>
      <c r="C2758" s="202" t="inlineStr">
        <is>
          <t>AI/ML Vulnerability: tensorflow (PyPI): Null pointer exception in `DeserializeSparse` | Null pointer exception in `DeserializeSparse`</t>
        </is>
      </c>
      <c r="D2758" s="202" t="n">
        <v>5</v>
      </c>
      <c r="E2758" s="202" t="inlineStr">
        <is>
          <t>LOW</t>
        </is>
      </c>
      <c r="F2758" s="202" t="n">
        <v>4</v>
      </c>
      <c r="G2758" s="202" t="n">
        <v>4</v>
      </c>
      <c r="H2758" s="202" t="inlineStr">
        <is>
          <t>MEDIUM</t>
        </is>
      </c>
      <c r="I2758" s="202" t="n">
        <v>21</v>
      </c>
      <c r="J2758" s="202" t="inlineStr">
        <is>
          <t>NO</t>
        </is>
      </c>
      <c r="K2758" s="202" t="inlineStr">
        <is>
          <t>https://osv.dev/vulnerability/GHSA-x3v8-c8qx-3j3r</t>
        </is>
      </c>
      <c r="L2758" s="202" t="inlineStr">
        <is>
          <t>2026-02-04</t>
        </is>
      </c>
      <c r="M2758" s="202" t="inlineStr">
        <is>
          <t>UPDATE_PACKAGE</t>
        </is>
      </c>
      <c r="N2758" s="202" t="inlineStr"/>
      <c r="O2758" s="202" t="inlineStr">
        <is>
          <t>Update AI/ML library to patched version | Review model pipeline inputs/outputs</t>
        </is>
      </c>
      <c r="P2758" s="202" t="inlineStr">
        <is>
          <t>AI/ML Framework — see Huntr advisory</t>
        </is>
      </c>
      <c r="Q2758" s="202" t="inlineStr">
        <is>
          <t>P3</t>
        </is>
      </c>
      <c r="R2758" s="202" t="inlineStr">
        <is>
          <t>🔍 Investigate and apply appropriate controls</t>
        </is>
      </c>
      <c r="S2758" s="202" t="inlineStr">
        <is>
          <t>Huntr AI/ML security disclosure</t>
        </is>
      </c>
      <c r="T2758" s="202" t="n">
        <v>0</v>
      </c>
      <c r="U2758" s="202" t="n">
        <v>0</v>
      </c>
      <c r="V2758" s="202" t="inlineStr">
        <is>
          <t>T1195:Supply Chain Compromise</t>
        </is>
      </c>
      <c r="W2758" s="202" t="n">
        <v>2</v>
      </c>
      <c r="X2758" s="202" t="inlineStr">
        <is>
          <t>MEDIUM (52%)</t>
        </is>
      </c>
      <c r="Y2758" s="202" t="inlineStr">
        <is>
          <t>YES</t>
        </is>
      </c>
      <c r="Z2758" s="202" t="inlineStr">
        <is>
          <t>PATCH_AVAILABLE</t>
        </is>
      </c>
      <c r="AA2758" s="202" t="inlineStr">
        <is>
          <t>https://osv.dev/vulnerability/GHSA-x3v8-c8qx-3j3r</t>
        </is>
      </c>
      <c r="AB2758" s="202" t="inlineStr">
        <is>
          <t>NONE</t>
        </is>
      </c>
      <c r="AC2758" s="202" t="n">
        <v>0</v>
      </c>
      <c r="AD2758" s="202" t="inlineStr"/>
    </row>
    <row r="2759">
      <c r="A2759" s="202" t="inlineStr">
        <is>
          <t>HUNTR_AI_CVE</t>
        </is>
      </c>
      <c r="B2759" s="202" t="inlineStr">
        <is>
          <t>CVE-2021-29527</t>
        </is>
      </c>
      <c r="C2759" s="202" t="inlineStr">
        <is>
          <t>AI/ML Vulnerability: tensorflow (PyPI): Division by 0 in `QuantizedConv2D` | Division by 0 in `QuantizedConv2D`</t>
        </is>
      </c>
      <c r="D2759" s="202" t="n">
        <v>5</v>
      </c>
      <c r="E2759" s="202" t="inlineStr">
        <is>
          <t>LOW</t>
        </is>
      </c>
      <c r="F2759" s="202" t="n">
        <v>4</v>
      </c>
      <c r="G2759" s="202" t="n">
        <v>4</v>
      </c>
      <c r="H2759" s="202" t="inlineStr">
        <is>
          <t>MEDIUM</t>
        </is>
      </c>
      <c r="I2759" s="202" t="n">
        <v>21</v>
      </c>
      <c r="J2759" s="202" t="inlineStr">
        <is>
          <t>NO</t>
        </is>
      </c>
      <c r="K2759" s="202" t="inlineStr">
        <is>
          <t>https://osv.dev/vulnerability/GHSA-x4g7-fvjj-prg8</t>
        </is>
      </c>
      <c r="L2759" s="202" t="inlineStr">
        <is>
          <t>2026-02-04</t>
        </is>
      </c>
      <c r="M2759" s="202" t="inlineStr">
        <is>
          <t>UPDATE_PACKAGE</t>
        </is>
      </c>
      <c r="N2759" s="202" t="inlineStr"/>
      <c r="O2759" s="202" t="inlineStr">
        <is>
          <t>Update AI/ML library to patched version | Review model pipeline inputs/outputs</t>
        </is>
      </c>
      <c r="P2759" s="202" t="inlineStr">
        <is>
          <t>AI/ML Framework — see Huntr advisory</t>
        </is>
      </c>
      <c r="Q2759" s="202" t="inlineStr">
        <is>
          <t>P3</t>
        </is>
      </c>
      <c r="R2759" s="202" t="inlineStr">
        <is>
          <t>🔍 Investigate and apply appropriate controls</t>
        </is>
      </c>
      <c r="S2759" s="202" t="inlineStr">
        <is>
          <t>Huntr AI/ML security disclosure</t>
        </is>
      </c>
      <c r="T2759" s="202" t="n">
        <v>0</v>
      </c>
      <c r="U2759" s="202" t="n">
        <v>0</v>
      </c>
      <c r="V2759" s="202" t="inlineStr">
        <is>
          <t>T1195:Supply Chain Compromise</t>
        </is>
      </c>
      <c r="W2759" s="202" t="n">
        <v>2</v>
      </c>
      <c r="X2759" s="202" t="inlineStr">
        <is>
          <t>MEDIUM (52%)</t>
        </is>
      </c>
      <c r="Y2759" s="202" t="inlineStr">
        <is>
          <t>YES</t>
        </is>
      </c>
      <c r="Z2759" s="202" t="inlineStr">
        <is>
          <t>PATCH_AVAILABLE</t>
        </is>
      </c>
      <c r="AA2759" s="202" t="inlineStr">
        <is>
          <t>https://osv.dev/vulnerability/GHSA-x4g7-fvjj-prg8</t>
        </is>
      </c>
      <c r="AB2759" s="202" t="inlineStr">
        <is>
          <t>NONE</t>
        </is>
      </c>
      <c r="AC2759" s="202" t="n">
        <v>0</v>
      </c>
      <c r="AD2759" s="202" t="inlineStr"/>
    </row>
    <row r="2760">
      <c r="A2760" s="202" t="inlineStr">
        <is>
          <t>HUNTR_AI_CVE</t>
        </is>
      </c>
      <c r="B2760" s="202" t="inlineStr">
        <is>
          <t>CVE-2022-21738</t>
        </is>
      </c>
      <c r="C2760" s="202" t="inlineStr">
        <is>
          <t>AI/ML Vulnerability: tensorflow (PyPI): Integer overflow leading to crash in Tensorflow | Integer overflow leading to crash in Tensorflow</t>
        </is>
      </c>
      <c r="D2760" s="202" t="n">
        <v>5</v>
      </c>
      <c r="E2760" s="202" t="inlineStr">
        <is>
          <t>LOW</t>
        </is>
      </c>
      <c r="F2760" s="202" t="n">
        <v>4</v>
      </c>
      <c r="G2760" s="202" t="n">
        <v>4</v>
      </c>
      <c r="H2760" s="202" t="inlineStr">
        <is>
          <t>MEDIUM</t>
        </is>
      </c>
      <c r="I2760" s="202" t="n">
        <v>21</v>
      </c>
      <c r="J2760" s="202" t="inlineStr">
        <is>
          <t>NO</t>
        </is>
      </c>
      <c r="K2760" s="202" t="inlineStr">
        <is>
          <t>https://osv.dev/vulnerability/GHSA-x4qx-4fjv-hmw6</t>
        </is>
      </c>
      <c r="L2760" s="202" t="inlineStr">
        <is>
          <t>2024-11-13</t>
        </is>
      </c>
      <c r="M2760" s="202" t="inlineStr">
        <is>
          <t>UPDATE_PACKAGE</t>
        </is>
      </c>
      <c r="N2760" s="202" t="inlineStr"/>
      <c r="O2760" s="202" t="inlineStr">
        <is>
          <t>Update AI/ML library to patched version | Review model pipeline inputs/outputs</t>
        </is>
      </c>
      <c r="P2760" s="202" t="inlineStr">
        <is>
          <t>AI/ML Framework — see Huntr advisory</t>
        </is>
      </c>
      <c r="Q2760" s="202" t="inlineStr">
        <is>
          <t>P3</t>
        </is>
      </c>
      <c r="R2760" s="202" t="inlineStr">
        <is>
          <t>🔍 Investigate and apply appropriate controls</t>
        </is>
      </c>
      <c r="S2760" s="202" t="inlineStr">
        <is>
          <t>Huntr AI/ML security disclosure</t>
        </is>
      </c>
      <c r="T2760" s="202" t="n">
        <v>0</v>
      </c>
      <c r="U2760" s="202" t="n">
        <v>0</v>
      </c>
      <c r="V2760" s="202" t="inlineStr">
        <is>
          <t>T1195:Supply Chain Compromise</t>
        </is>
      </c>
      <c r="W2760" s="202" t="n">
        <v>2</v>
      </c>
      <c r="X2760" s="202" t="inlineStr">
        <is>
          <t>MEDIUM (52%)</t>
        </is>
      </c>
      <c r="Y2760" s="202" t="inlineStr">
        <is>
          <t>YES</t>
        </is>
      </c>
      <c r="Z2760" s="202" t="inlineStr">
        <is>
          <t>PATCH_AVAILABLE</t>
        </is>
      </c>
      <c r="AA2760" s="202" t="inlineStr">
        <is>
          <t>https://osv.dev/vulnerability/GHSA-x4qx-4fjv-hmw6</t>
        </is>
      </c>
      <c r="AB2760" s="202" t="inlineStr">
        <is>
          <t>NONE</t>
        </is>
      </c>
      <c r="AC2760" s="202" t="n">
        <v>0</v>
      </c>
      <c r="AD2760" s="202" t="inlineStr"/>
    </row>
    <row r="2761">
      <c r="A2761" s="202" t="inlineStr">
        <is>
          <t>HUNTR_AI_CVE</t>
        </is>
      </c>
      <c r="B2761" s="202" t="inlineStr">
        <is>
          <t>CVE-2020-15199</t>
        </is>
      </c>
      <c r="C2761" s="202" t="inlineStr">
        <is>
          <t>AI/ML Vulnerability: tensorflow (PyPI): Denial of Service in Tensorflow | Denial of Service in Tensorflow</t>
        </is>
      </c>
      <c r="D2761" s="202" t="n">
        <v>5</v>
      </c>
      <c r="E2761" s="202" t="inlineStr">
        <is>
          <t>LOW</t>
        </is>
      </c>
      <c r="F2761" s="202" t="n">
        <v>4</v>
      </c>
      <c r="G2761" s="202" t="n">
        <v>4</v>
      </c>
      <c r="H2761" s="202" t="inlineStr">
        <is>
          <t>MEDIUM</t>
        </is>
      </c>
      <c r="I2761" s="202" t="n">
        <v>21</v>
      </c>
      <c r="J2761" s="202" t="inlineStr">
        <is>
          <t>NO</t>
        </is>
      </c>
      <c r="K2761" s="202" t="inlineStr">
        <is>
          <t>https://osv.dev/vulnerability/GHSA-x5cp-9pcf-pp3h</t>
        </is>
      </c>
      <c r="L2761" s="202" t="inlineStr">
        <is>
          <t>2026-02-04</t>
        </is>
      </c>
      <c r="M2761" s="202" t="inlineStr">
        <is>
          <t>UPDATE_PACKAGE</t>
        </is>
      </c>
      <c r="N2761" s="202" t="inlineStr"/>
      <c r="O2761" s="202" t="inlineStr">
        <is>
          <t>Update AI/ML library to patched version | Review model pipeline inputs/outputs</t>
        </is>
      </c>
      <c r="P2761" s="202" t="inlineStr">
        <is>
          <t>AI/ML Framework — see Huntr advisory</t>
        </is>
      </c>
      <c r="Q2761" s="202" t="inlineStr">
        <is>
          <t>P3</t>
        </is>
      </c>
      <c r="R2761" s="202" t="inlineStr">
        <is>
          <t>🔍 Investigate and apply appropriate controls</t>
        </is>
      </c>
      <c r="S2761" s="202" t="inlineStr">
        <is>
          <t>Huntr AI/ML security disclosure</t>
        </is>
      </c>
      <c r="T2761" s="202" t="n">
        <v>0</v>
      </c>
      <c r="U2761" s="202" t="n">
        <v>0</v>
      </c>
      <c r="V2761" s="202" t="inlineStr">
        <is>
          <t>T1195:Supply Chain Compromise</t>
        </is>
      </c>
      <c r="W2761" s="202" t="n">
        <v>2</v>
      </c>
      <c r="X2761" s="202" t="inlineStr">
        <is>
          <t>MEDIUM (52%)</t>
        </is>
      </c>
      <c r="Y2761" s="202" t="inlineStr">
        <is>
          <t>YES</t>
        </is>
      </c>
      <c r="Z2761" s="202" t="inlineStr">
        <is>
          <t>PATCH_AVAILABLE</t>
        </is>
      </c>
      <c r="AA2761" s="202" t="inlineStr">
        <is>
          <t>https://osv.dev/vulnerability/GHSA-x5cp-9pcf-pp3h</t>
        </is>
      </c>
      <c r="AB2761" s="202" t="inlineStr">
        <is>
          <t>NONE</t>
        </is>
      </c>
      <c r="AC2761" s="202" t="n">
        <v>0</v>
      </c>
      <c r="AD2761" s="202" t="inlineStr"/>
    </row>
    <row r="2762">
      <c r="A2762" s="202" t="inlineStr">
        <is>
          <t>HUNTR_AI_CVE</t>
        </is>
      </c>
      <c r="B2762" s="202" t="inlineStr">
        <is>
          <t>CVE-2020-15200</t>
        </is>
      </c>
      <c r="C2762" s="202" t="inlineStr">
        <is>
          <t>AI/ML Vulnerability: tensorflow (PyPI): Segfault in Tensorflow | Segfault in Tensorflow</t>
        </is>
      </c>
      <c r="D2762" s="202" t="n">
        <v>5</v>
      </c>
      <c r="E2762" s="202" t="inlineStr">
        <is>
          <t>LOW</t>
        </is>
      </c>
      <c r="F2762" s="202" t="n">
        <v>4</v>
      </c>
      <c r="G2762" s="202" t="n">
        <v>4</v>
      </c>
      <c r="H2762" s="202" t="inlineStr">
        <is>
          <t>MEDIUM</t>
        </is>
      </c>
      <c r="I2762" s="202" t="n">
        <v>21</v>
      </c>
      <c r="J2762" s="202" t="inlineStr">
        <is>
          <t>NO</t>
        </is>
      </c>
      <c r="K2762" s="202" t="inlineStr">
        <is>
          <t>https://osv.dev/vulnerability/GHSA-x7rp-74x2-mjf3</t>
        </is>
      </c>
      <c r="L2762" s="202" t="inlineStr">
        <is>
          <t>2026-02-04</t>
        </is>
      </c>
      <c r="M2762" s="202" t="inlineStr">
        <is>
          <t>UPDATE_PACKAGE</t>
        </is>
      </c>
      <c r="N2762" s="202" t="inlineStr"/>
      <c r="O2762" s="202" t="inlineStr">
        <is>
          <t>Update AI/ML library to patched version | Review model pipeline inputs/outputs</t>
        </is>
      </c>
      <c r="P2762" s="202" t="inlineStr">
        <is>
          <t>AI/ML Framework — see Huntr advisory</t>
        </is>
      </c>
      <c r="Q2762" s="202" t="inlineStr">
        <is>
          <t>P3</t>
        </is>
      </c>
      <c r="R2762" s="202" t="inlineStr">
        <is>
          <t>🔍 Investigate and apply appropriate controls</t>
        </is>
      </c>
      <c r="S2762" s="202" t="inlineStr">
        <is>
          <t>Huntr AI/ML security disclosure</t>
        </is>
      </c>
      <c r="T2762" s="202" t="n">
        <v>0</v>
      </c>
      <c r="U2762" s="202" t="n">
        <v>0</v>
      </c>
      <c r="V2762" s="202" t="inlineStr">
        <is>
          <t>T1195:Supply Chain Compromise</t>
        </is>
      </c>
      <c r="W2762" s="202" t="n">
        <v>2</v>
      </c>
      <c r="X2762" s="202" t="inlineStr">
        <is>
          <t>MEDIUM (52%)</t>
        </is>
      </c>
      <c r="Y2762" s="202" t="inlineStr">
        <is>
          <t>YES</t>
        </is>
      </c>
      <c r="Z2762" s="202" t="inlineStr">
        <is>
          <t>PATCH_AVAILABLE</t>
        </is>
      </c>
      <c r="AA2762" s="202" t="inlineStr">
        <is>
          <t>https://osv.dev/vulnerability/GHSA-x7rp-74x2-mjf3</t>
        </is>
      </c>
      <c r="AB2762" s="202" t="inlineStr">
        <is>
          <t>NONE</t>
        </is>
      </c>
      <c r="AC2762" s="202" t="n">
        <v>0</v>
      </c>
      <c r="AD2762" s="202" t="inlineStr"/>
    </row>
    <row r="2763">
      <c r="A2763" s="202" t="inlineStr">
        <is>
          <t>HUNTR_AI_CVE</t>
        </is>
      </c>
      <c r="B2763" s="202" t="inlineStr">
        <is>
          <t>CVE-2021-29549</t>
        </is>
      </c>
      <c r="C2763" s="202" t="inlineStr">
        <is>
          <t>AI/ML Vulnerability: tensorflow (PyPI): Division by 0 in `QuantizedAdd` | Division by 0 in `QuantizedAdd`</t>
        </is>
      </c>
      <c r="D2763" s="202" t="n">
        <v>5</v>
      </c>
      <c r="E2763" s="202" t="inlineStr">
        <is>
          <t>LOW</t>
        </is>
      </c>
      <c r="F2763" s="202" t="n">
        <v>4</v>
      </c>
      <c r="G2763" s="202" t="n">
        <v>4</v>
      </c>
      <c r="H2763" s="202" t="inlineStr">
        <is>
          <t>MEDIUM</t>
        </is>
      </c>
      <c r="I2763" s="202" t="n">
        <v>21</v>
      </c>
      <c r="J2763" s="202" t="inlineStr">
        <is>
          <t>NO</t>
        </is>
      </c>
      <c r="K2763" s="202" t="inlineStr">
        <is>
          <t>https://osv.dev/vulnerability/GHSA-x83m-p7pv-ch8v</t>
        </is>
      </c>
      <c r="L2763" s="202" t="inlineStr">
        <is>
          <t>2026-02-04</t>
        </is>
      </c>
      <c r="M2763" s="202" t="inlineStr">
        <is>
          <t>UPDATE_PACKAGE</t>
        </is>
      </c>
      <c r="N2763" s="202" t="inlineStr"/>
      <c r="O2763" s="202" t="inlineStr">
        <is>
          <t>Update AI/ML library to patched version | Review model pipeline inputs/outputs</t>
        </is>
      </c>
      <c r="P2763" s="202" t="inlineStr">
        <is>
          <t>AI/ML Framework — see Huntr advisory</t>
        </is>
      </c>
      <c r="Q2763" s="202" t="inlineStr">
        <is>
          <t>P3</t>
        </is>
      </c>
      <c r="R2763" s="202" t="inlineStr">
        <is>
          <t>🔍 Investigate and apply appropriate controls</t>
        </is>
      </c>
      <c r="S2763" s="202" t="inlineStr">
        <is>
          <t>Huntr AI/ML security disclosure</t>
        </is>
      </c>
      <c r="T2763" s="202" t="n">
        <v>0</v>
      </c>
      <c r="U2763" s="202" t="n">
        <v>0</v>
      </c>
      <c r="V2763" s="202" t="inlineStr">
        <is>
          <t>T1195:Supply Chain Compromise</t>
        </is>
      </c>
      <c r="W2763" s="202" t="n">
        <v>2</v>
      </c>
      <c r="X2763" s="202" t="inlineStr">
        <is>
          <t>MEDIUM (52%)</t>
        </is>
      </c>
      <c r="Y2763" s="202" t="inlineStr">
        <is>
          <t>YES</t>
        </is>
      </c>
      <c r="Z2763" s="202" t="inlineStr">
        <is>
          <t>PATCH_AVAILABLE</t>
        </is>
      </c>
      <c r="AA2763" s="202" t="inlineStr">
        <is>
          <t>https://osv.dev/vulnerability/GHSA-x83m-p7pv-ch8v</t>
        </is>
      </c>
      <c r="AB2763" s="202" t="inlineStr">
        <is>
          <t>NONE</t>
        </is>
      </c>
      <c r="AC2763" s="202" t="n">
        <v>0</v>
      </c>
      <c r="AD2763" s="202" t="inlineStr"/>
    </row>
    <row r="2764">
      <c r="A2764" s="202" t="inlineStr">
        <is>
          <t>HUNTR_AI_CVE</t>
        </is>
      </c>
      <c r="B2764" s="202" t="inlineStr">
        <is>
          <t>CVE-2021-29580</t>
        </is>
      </c>
      <c r="C2764" s="202" t="inlineStr">
        <is>
          <t>AI/ML Vulnerability: tensorflow (PyPI): Undefined behavior and `CHECK`-fail in `FractionalMaxPoolGrad` | Undefined behavior and `CHECK`-fail in `FractionalMaxPoolGrad`</t>
        </is>
      </c>
      <c r="D2764" s="202" t="n">
        <v>5</v>
      </c>
      <c r="E2764" s="202" t="inlineStr">
        <is>
          <t>LOW</t>
        </is>
      </c>
      <c r="F2764" s="202" t="n">
        <v>4</v>
      </c>
      <c r="G2764" s="202" t="n">
        <v>4</v>
      </c>
      <c r="H2764" s="202" t="inlineStr">
        <is>
          <t>MEDIUM</t>
        </is>
      </c>
      <c r="I2764" s="202" t="n">
        <v>21</v>
      </c>
      <c r="J2764" s="202" t="inlineStr">
        <is>
          <t>NO</t>
        </is>
      </c>
      <c r="K2764" s="202" t="inlineStr">
        <is>
          <t>https://osv.dev/vulnerability/GHSA-x8h6-xgqx-jqgp</t>
        </is>
      </c>
      <c r="L2764" s="202" t="inlineStr">
        <is>
          <t>2026-02-04</t>
        </is>
      </c>
      <c r="M2764" s="202" t="inlineStr">
        <is>
          <t>UPDATE_PACKAGE</t>
        </is>
      </c>
      <c r="N2764" s="202" t="inlineStr"/>
      <c r="O2764" s="202" t="inlineStr">
        <is>
          <t>Update AI/ML library to patched version | Review model pipeline inputs/outputs</t>
        </is>
      </c>
      <c r="P2764" s="202" t="inlineStr">
        <is>
          <t>AI/ML Framework — see Huntr advisory</t>
        </is>
      </c>
      <c r="Q2764" s="202" t="inlineStr">
        <is>
          <t>P3</t>
        </is>
      </c>
      <c r="R2764" s="202" t="inlineStr">
        <is>
          <t>🔍 Investigate and apply appropriate controls</t>
        </is>
      </c>
      <c r="S2764" s="202" t="inlineStr">
        <is>
          <t>Huntr AI/ML security disclosure</t>
        </is>
      </c>
      <c r="T2764" s="202" t="n">
        <v>0</v>
      </c>
      <c r="U2764" s="202" t="n">
        <v>0</v>
      </c>
      <c r="V2764" s="202" t="inlineStr">
        <is>
          <t>T1195:Supply Chain Compromise</t>
        </is>
      </c>
      <c r="W2764" s="202" t="n">
        <v>2</v>
      </c>
      <c r="X2764" s="202" t="inlineStr">
        <is>
          <t>MEDIUM (52%)</t>
        </is>
      </c>
      <c r="Y2764" s="202" t="inlineStr">
        <is>
          <t>YES</t>
        </is>
      </c>
      <c r="Z2764" s="202" t="inlineStr">
        <is>
          <t>PATCH_AVAILABLE</t>
        </is>
      </c>
      <c r="AA2764" s="202" t="inlineStr">
        <is>
          <t>https://osv.dev/vulnerability/GHSA-x8h6-xgqx-jqgp</t>
        </is>
      </c>
      <c r="AB2764" s="202" t="inlineStr">
        <is>
          <t>NONE</t>
        </is>
      </c>
      <c r="AC2764" s="202" t="n">
        <v>0</v>
      </c>
      <c r="AD2764" s="202" t="inlineStr"/>
    </row>
    <row r="2765">
      <c r="A2765" s="202" t="inlineStr">
        <is>
          <t>HUNTR_AI_CVE</t>
        </is>
      </c>
      <c r="B2765" s="202" t="inlineStr">
        <is>
          <t>CVE-2022-35940</t>
        </is>
      </c>
      <c r="C2765" s="202" t="inlineStr">
        <is>
          <t>AI/ML Vulnerability: tensorflow (PyPI): TensorFlow vulnerable to Int overflow in `RaggedRangeOp` | TensorFlow vulnerable to Int overflow in `RaggedRangeOp`</t>
        </is>
      </c>
      <c r="D2765" s="202" t="n">
        <v>5</v>
      </c>
      <c r="E2765" s="202" t="inlineStr">
        <is>
          <t>LOW</t>
        </is>
      </c>
      <c r="F2765" s="202" t="n">
        <v>4</v>
      </c>
      <c r="G2765" s="202" t="n">
        <v>4</v>
      </c>
      <c r="H2765" s="202" t="inlineStr">
        <is>
          <t>MEDIUM</t>
        </is>
      </c>
      <c r="I2765" s="202" t="n">
        <v>21</v>
      </c>
      <c r="J2765" s="202" t="inlineStr">
        <is>
          <t>NO</t>
        </is>
      </c>
      <c r="K2765" s="202" t="inlineStr">
        <is>
          <t>https://osv.dev/vulnerability/GHSA-x989-q2pq-4q5x</t>
        </is>
      </c>
      <c r="L2765" s="202" t="inlineStr">
        <is>
          <t>2023-12-06</t>
        </is>
      </c>
      <c r="M2765" s="202" t="inlineStr">
        <is>
          <t>UPDATE_PACKAGE</t>
        </is>
      </c>
      <c r="N2765" s="202" t="inlineStr"/>
      <c r="O2765" s="202" t="inlineStr">
        <is>
          <t>Update AI/ML library to patched version | Review model pipeline inputs/outputs</t>
        </is>
      </c>
      <c r="P2765" s="202" t="inlineStr">
        <is>
          <t>AI/ML Framework — see Huntr advisory</t>
        </is>
      </c>
      <c r="Q2765" s="202" t="inlineStr">
        <is>
          <t>P3</t>
        </is>
      </c>
      <c r="R2765" s="202" t="inlineStr">
        <is>
          <t>🔍 Investigate and apply appropriate controls</t>
        </is>
      </c>
      <c r="S2765" s="202" t="inlineStr">
        <is>
          <t>Huntr AI/ML security disclosure</t>
        </is>
      </c>
      <c r="T2765" s="202" t="n">
        <v>0</v>
      </c>
      <c r="U2765" s="202" t="n">
        <v>0</v>
      </c>
      <c r="V2765" s="202" t="inlineStr">
        <is>
          <t>T1195:Supply Chain Compromise</t>
        </is>
      </c>
      <c r="W2765" s="202" t="n">
        <v>2</v>
      </c>
      <c r="X2765" s="202" t="inlineStr">
        <is>
          <t>MEDIUM (52%)</t>
        </is>
      </c>
      <c r="Y2765" s="202" t="inlineStr">
        <is>
          <t>YES</t>
        </is>
      </c>
      <c r="Z2765" s="202" t="inlineStr">
        <is>
          <t>PATCH_AVAILABLE</t>
        </is>
      </c>
      <c r="AA2765" s="202" t="inlineStr">
        <is>
          <t>https://osv.dev/vulnerability/GHSA-x989-q2pq-4q5x</t>
        </is>
      </c>
      <c r="AB2765" s="202" t="inlineStr">
        <is>
          <t>NONE</t>
        </is>
      </c>
      <c r="AC2765" s="202" t="n">
        <v>0</v>
      </c>
      <c r="AD2765" s="202" t="inlineStr"/>
    </row>
    <row r="2766">
      <c r="A2766" s="202" t="inlineStr">
        <is>
          <t>HUNTR_AI_CVE</t>
        </is>
      </c>
      <c r="B2766" s="202" t="inlineStr">
        <is>
          <t>CVE-2020-15210</t>
        </is>
      </c>
      <c r="C2766" s="202" t="inlineStr">
        <is>
          <t>AI/ML Vulnerability: tensorflow (PyPI): Segmentation fault in tensorflow-lite | Segmentation fault in tensorflow-lite</t>
        </is>
      </c>
      <c r="D2766" s="202" t="n">
        <v>5</v>
      </c>
      <c r="E2766" s="202" t="inlineStr">
        <is>
          <t>LOW</t>
        </is>
      </c>
      <c r="F2766" s="202" t="n">
        <v>4</v>
      </c>
      <c r="G2766" s="202" t="n">
        <v>4</v>
      </c>
      <c r="H2766" s="202" t="inlineStr">
        <is>
          <t>MEDIUM</t>
        </is>
      </c>
      <c r="I2766" s="202" t="n">
        <v>21</v>
      </c>
      <c r="J2766" s="202" t="inlineStr">
        <is>
          <t>NO</t>
        </is>
      </c>
      <c r="K2766" s="202" t="inlineStr">
        <is>
          <t>https://osv.dev/vulnerability/GHSA-x9j7-x98r-r4w2</t>
        </is>
      </c>
      <c r="L2766" s="202" t="inlineStr">
        <is>
          <t>2026-02-04</t>
        </is>
      </c>
      <c r="M2766" s="202" t="inlineStr">
        <is>
          <t>UPDATE_PACKAGE</t>
        </is>
      </c>
      <c r="N2766" s="202" t="inlineStr"/>
      <c r="O2766" s="202" t="inlineStr">
        <is>
          <t>Update AI/ML library to patched version | Review model pipeline inputs/outputs</t>
        </is>
      </c>
      <c r="P2766" s="202" t="inlineStr">
        <is>
          <t>AI/ML Framework — see Huntr advisory</t>
        </is>
      </c>
      <c r="Q2766" s="202" t="inlineStr">
        <is>
          <t>P3</t>
        </is>
      </c>
      <c r="R2766" s="202" t="inlineStr">
        <is>
          <t>🔍 Investigate and apply appropriate controls</t>
        </is>
      </c>
      <c r="S2766" s="202" t="inlineStr">
        <is>
          <t>Huntr AI/ML security disclosure</t>
        </is>
      </c>
      <c r="T2766" s="202" t="n">
        <v>0</v>
      </c>
      <c r="U2766" s="202" t="n">
        <v>0</v>
      </c>
      <c r="V2766" s="202" t="inlineStr">
        <is>
          <t>T1195:Supply Chain Compromise</t>
        </is>
      </c>
      <c r="W2766" s="202" t="n">
        <v>2</v>
      </c>
      <c r="X2766" s="202" t="inlineStr">
        <is>
          <t>MEDIUM (52%)</t>
        </is>
      </c>
      <c r="Y2766" s="202" t="inlineStr">
        <is>
          <t>YES</t>
        </is>
      </c>
      <c r="Z2766" s="202" t="inlineStr">
        <is>
          <t>PATCH_AVAILABLE</t>
        </is>
      </c>
      <c r="AA2766" s="202" t="inlineStr">
        <is>
          <t>https://osv.dev/vulnerability/GHSA-x9j7-x98r-r4w2</t>
        </is>
      </c>
      <c r="AB2766" s="202" t="inlineStr">
        <is>
          <t>NONE</t>
        </is>
      </c>
      <c r="AC2766" s="202" t="n">
        <v>0</v>
      </c>
      <c r="AD2766" s="202" t="inlineStr"/>
    </row>
    <row r="2767">
      <c r="A2767" s="202" t="inlineStr">
        <is>
          <t>HUNTR_AI_CVE</t>
        </is>
      </c>
      <c r="B2767" s="202" t="inlineStr">
        <is>
          <t>CVE-2021-29530</t>
        </is>
      </c>
      <c r="C2767" s="202" t="inlineStr">
        <is>
          <t>AI/ML Vulnerability: tensorflow (PyPI): Invalid validation in `SparseMatrixSparseCholesky` | Invalid validation in `SparseMatrixSparseCholesky`</t>
        </is>
      </c>
      <c r="D2767" s="202" t="n">
        <v>5</v>
      </c>
      <c r="E2767" s="202" t="inlineStr">
        <is>
          <t>LOW</t>
        </is>
      </c>
      <c r="F2767" s="202" t="n">
        <v>4</v>
      </c>
      <c r="G2767" s="202" t="n">
        <v>4</v>
      </c>
      <c r="H2767" s="202" t="inlineStr">
        <is>
          <t>MEDIUM</t>
        </is>
      </c>
      <c r="I2767" s="202" t="n">
        <v>21</v>
      </c>
      <c r="J2767" s="202" t="inlineStr">
        <is>
          <t>NO</t>
        </is>
      </c>
      <c r="K2767" s="202" t="inlineStr">
        <is>
          <t>https://osv.dev/vulnerability/GHSA-xcwj-wfcm-m23c</t>
        </is>
      </c>
      <c r="L2767" s="202" t="inlineStr">
        <is>
          <t>2026-02-04</t>
        </is>
      </c>
      <c r="M2767" s="202" t="inlineStr">
        <is>
          <t>UPDATE_PACKAGE</t>
        </is>
      </c>
      <c r="N2767" s="202" t="inlineStr"/>
      <c r="O2767" s="202" t="inlineStr">
        <is>
          <t>Update AI/ML library to patched version | Review model pipeline inputs/outputs</t>
        </is>
      </c>
      <c r="P2767" s="202" t="inlineStr">
        <is>
          <t>AI/ML Framework — see Huntr advisory</t>
        </is>
      </c>
      <c r="Q2767" s="202" t="inlineStr">
        <is>
          <t>P3</t>
        </is>
      </c>
      <c r="R2767" s="202" t="inlineStr">
        <is>
          <t>🔍 Investigate and apply appropriate controls</t>
        </is>
      </c>
      <c r="S2767" s="202" t="inlineStr">
        <is>
          <t>Huntr AI/ML security disclosure</t>
        </is>
      </c>
      <c r="T2767" s="202" t="n">
        <v>0</v>
      </c>
      <c r="U2767" s="202" t="n">
        <v>0</v>
      </c>
      <c r="V2767" s="202" t="inlineStr">
        <is>
          <t>T1195:Supply Chain Compromise</t>
        </is>
      </c>
      <c r="W2767" s="202" t="n">
        <v>2</v>
      </c>
      <c r="X2767" s="202" t="inlineStr">
        <is>
          <t>MEDIUM (52%)</t>
        </is>
      </c>
      <c r="Y2767" s="202" t="inlineStr">
        <is>
          <t>YES</t>
        </is>
      </c>
      <c r="Z2767" s="202" t="inlineStr">
        <is>
          <t>PATCH_AVAILABLE</t>
        </is>
      </c>
      <c r="AA2767" s="202" t="inlineStr">
        <is>
          <t>https://osv.dev/vulnerability/GHSA-xcwj-wfcm-m23c</t>
        </is>
      </c>
      <c r="AB2767" s="202" t="inlineStr">
        <is>
          <t>NONE</t>
        </is>
      </c>
      <c r="AC2767" s="202" t="n">
        <v>0</v>
      </c>
      <c r="AD2767" s="202" t="inlineStr"/>
    </row>
    <row r="2768">
      <c r="A2768" s="200" t="inlineStr">
        <is>
          <t>HUNTR_AI_CVE</t>
        </is>
      </c>
      <c r="B2768" s="200" t="inlineStr">
        <is>
          <t>HUNTR-GHSA-xf83-q765-xm6m</t>
        </is>
      </c>
      <c r="C2768" s="200" t="inlineStr">
        <is>
          <t>AI/ML Vulnerability: tensorflow (PyPI): `CHECK` fail in `TensorListScatter` and `TensorListScatterV2` in eager mode | `CHECK` fail in `TensorListScatter` and `TensorListScatterV2` in eager mode</t>
        </is>
      </c>
      <c r="D2768" s="200" t="n">
        <v>7.5</v>
      </c>
      <c r="E2768" s="200" t="inlineStr">
        <is>
          <t>HIGH</t>
        </is>
      </c>
      <c r="F2768" s="200" t="n">
        <v>6</v>
      </c>
      <c r="G2768" s="200" t="n">
        <v>6</v>
      </c>
      <c r="H2768" s="200" t="inlineStr">
        <is>
          <t>MEDIUM</t>
        </is>
      </c>
      <c r="I2768" s="200" t="n">
        <v>43.5</v>
      </c>
      <c r="J2768" s="200" t="inlineStr">
        <is>
          <t>NO</t>
        </is>
      </c>
      <c r="K2768" s="200" t="inlineStr">
        <is>
          <t>https://osv.dev/vulnerability/GHSA-xf83-q765-xm6m</t>
        </is>
      </c>
      <c r="L2768" s="200" t="inlineStr">
        <is>
          <t>2024-12-04</t>
        </is>
      </c>
      <c r="M2768" s="200" t="inlineStr">
        <is>
          <t>UPDATE_PACKAGE</t>
        </is>
      </c>
      <c r="N2768" s="200" t="inlineStr"/>
      <c r="O2768" s="200" t="inlineStr">
        <is>
          <t>Update AI/ML library to patched version | Review model pipeline inputs/outputs</t>
        </is>
      </c>
      <c r="P2768" s="200" t="inlineStr">
        <is>
          <t>AI/ML Framework — see Huntr advisory</t>
        </is>
      </c>
      <c r="Q2768" s="200" t="inlineStr">
        <is>
          <t>P4</t>
        </is>
      </c>
      <c r="R2768" s="200" t="inlineStr">
        <is>
          <t>🔍 Investigate and apply appropriate controls</t>
        </is>
      </c>
      <c r="S2768" s="200" t="inlineStr">
        <is>
          <t>Huntr AI/ML security disclosure</t>
        </is>
      </c>
      <c r="T2768" s="200" t="n">
        <v>0</v>
      </c>
      <c r="U2768" s="200" t="n">
        <v>0</v>
      </c>
      <c r="V2768" s="200" t="inlineStr">
        <is>
          <t>T1195:Supply Chain Compromise</t>
        </is>
      </c>
      <c r="W2768" s="200" t="n">
        <v>1</v>
      </c>
      <c r="X2768" s="200" t="inlineStr">
        <is>
          <t>LOW (40%)</t>
        </is>
      </c>
      <c r="Y2768" s="200" t="inlineStr">
        <is>
          <t>NONE</t>
        </is>
      </c>
      <c r="Z2768" s="200" t="inlineStr">
        <is>
          <t>CHECK_VENDOR</t>
        </is>
      </c>
      <c r="AA2768" s="200" t="inlineStr">
        <is>
          <t>https://osv.dev/vulnerability/GHSA-xf83-q765-xm6m</t>
        </is>
      </c>
      <c r="AB2768" s="200" t="inlineStr">
        <is>
          <t>NONE</t>
        </is>
      </c>
      <c r="AC2768" s="200" t="n">
        <v>0</v>
      </c>
      <c r="AD2768" s="200" t="inlineStr"/>
    </row>
    <row r="2769">
      <c r="A2769" s="202" t="inlineStr">
        <is>
          <t>HUNTR_AI_CVE</t>
        </is>
      </c>
      <c r="B2769" s="202" t="inlineStr">
        <is>
          <t>CVE-2021-29540</t>
        </is>
      </c>
      <c r="C2769" s="202" t="inlineStr">
        <is>
          <t>AI/ML Vulnerability: tensorflow (PyPI): Heap buffer overflow in `Conv2DBackpropFilter` | Heap buffer overflow in `Conv2DBackpropFilter`</t>
        </is>
      </c>
      <c r="D2769" s="202" t="n">
        <v>5</v>
      </c>
      <c r="E2769" s="202" t="inlineStr">
        <is>
          <t>LOW</t>
        </is>
      </c>
      <c r="F2769" s="202" t="n">
        <v>4</v>
      </c>
      <c r="G2769" s="202" t="n">
        <v>4</v>
      </c>
      <c r="H2769" s="202" t="inlineStr">
        <is>
          <t>MEDIUM</t>
        </is>
      </c>
      <c r="I2769" s="202" t="n">
        <v>21</v>
      </c>
      <c r="J2769" s="202" t="inlineStr">
        <is>
          <t>NO</t>
        </is>
      </c>
      <c r="K2769" s="202" t="inlineStr">
        <is>
          <t>https://osv.dev/vulnerability/GHSA-xgc3-m89p-vr3x</t>
        </is>
      </c>
      <c r="L2769" s="202" t="inlineStr">
        <is>
          <t>2026-02-04</t>
        </is>
      </c>
      <c r="M2769" s="202" t="inlineStr">
        <is>
          <t>UPDATE_PACKAGE</t>
        </is>
      </c>
      <c r="N2769" s="202" t="inlineStr"/>
      <c r="O2769" s="202" t="inlineStr">
        <is>
          <t>Update AI/ML library to patched version | Review model pipeline inputs/outputs</t>
        </is>
      </c>
      <c r="P2769" s="202" t="inlineStr">
        <is>
          <t>AI/ML Framework — see Huntr advisory</t>
        </is>
      </c>
      <c r="Q2769" s="202" t="inlineStr">
        <is>
          <t>P3</t>
        </is>
      </c>
      <c r="R2769" s="202" t="inlineStr">
        <is>
          <t>🔍 Investigate and apply appropriate controls</t>
        </is>
      </c>
      <c r="S2769" s="202" t="inlineStr">
        <is>
          <t>Huntr AI/ML security disclosure</t>
        </is>
      </c>
      <c r="T2769" s="202" t="n">
        <v>0</v>
      </c>
      <c r="U2769" s="202" t="n">
        <v>0</v>
      </c>
      <c r="V2769" s="202" t="inlineStr">
        <is>
          <t>T1195:Supply Chain Compromise</t>
        </is>
      </c>
      <c r="W2769" s="202" t="n">
        <v>2</v>
      </c>
      <c r="X2769" s="202" t="inlineStr">
        <is>
          <t>MEDIUM (52%)</t>
        </is>
      </c>
      <c r="Y2769" s="202" t="inlineStr">
        <is>
          <t>YES</t>
        </is>
      </c>
      <c r="Z2769" s="202" t="inlineStr">
        <is>
          <t>PATCH_AVAILABLE</t>
        </is>
      </c>
      <c r="AA2769" s="202" t="inlineStr">
        <is>
          <t>https://osv.dev/vulnerability/GHSA-xgc3-m89p-vr3x</t>
        </is>
      </c>
      <c r="AB2769" s="202" t="inlineStr">
        <is>
          <t>NONE</t>
        </is>
      </c>
      <c r="AC2769" s="202" t="n">
        <v>0</v>
      </c>
      <c r="AD2769" s="202" t="inlineStr"/>
    </row>
    <row r="2770">
      <c r="A2770" s="202" t="inlineStr">
        <is>
          <t>HUNTR_AI_CVE</t>
        </is>
      </c>
      <c r="B2770" s="202" t="inlineStr">
        <is>
          <t>CVE-2021-29525</t>
        </is>
      </c>
      <c r="C2770" s="202" t="inlineStr">
        <is>
          <t>AI/ML Vulnerability: tensorflow (PyPI): Division by 0 in `Conv2DBackpropInput` | Division by 0 in `Conv2DBackpropInput`</t>
        </is>
      </c>
      <c r="D2770" s="202" t="n">
        <v>5</v>
      </c>
      <c r="E2770" s="202" t="inlineStr">
        <is>
          <t>LOW</t>
        </is>
      </c>
      <c r="F2770" s="202" t="n">
        <v>4</v>
      </c>
      <c r="G2770" s="202" t="n">
        <v>4</v>
      </c>
      <c r="H2770" s="202" t="inlineStr">
        <is>
          <t>MEDIUM</t>
        </is>
      </c>
      <c r="I2770" s="202" t="n">
        <v>21</v>
      </c>
      <c r="J2770" s="202" t="inlineStr">
        <is>
          <t>NO</t>
        </is>
      </c>
      <c r="K2770" s="202" t="inlineStr">
        <is>
          <t>https://osv.dev/vulnerability/GHSA-xm2v-8rrw-w9pm</t>
        </is>
      </c>
      <c r="L2770" s="202" t="inlineStr">
        <is>
          <t>2026-02-04</t>
        </is>
      </c>
      <c r="M2770" s="202" t="inlineStr">
        <is>
          <t>UPDATE_PACKAGE</t>
        </is>
      </c>
      <c r="N2770" s="202" t="inlineStr"/>
      <c r="O2770" s="202" t="inlineStr">
        <is>
          <t>Update AI/ML library to patched version | Review model pipeline inputs/outputs</t>
        </is>
      </c>
      <c r="P2770" s="202" t="inlineStr">
        <is>
          <t>AI/ML Framework — see Huntr advisory</t>
        </is>
      </c>
      <c r="Q2770" s="202" t="inlineStr">
        <is>
          <t>P3</t>
        </is>
      </c>
      <c r="R2770" s="202" t="inlineStr">
        <is>
          <t>🔍 Investigate and apply appropriate controls</t>
        </is>
      </c>
      <c r="S2770" s="202" t="inlineStr">
        <is>
          <t>Huntr AI/ML security disclosure</t>
        </is>
      </c>
      <c r="T2770" s="202" t="n">
        <v>0</v>
      </c>
      <c r="U2770" s="202" t="n">
        <v>0</v>
      </c>
      <c r="V2770" s="202" t="inlineStr">
        <is>
          <t>T1195:Supply Chain Compromise</t>
        </is>
      </c>
      <c r="W2770" s="202" t="n">
        <v>2</v>
      </c>
      <c r="X2770" s="202" t="inlineStr">
        <is>
          <t>MEDIUM (52%)</t>
        </is>
      </c>
      <c r="Y2770" s="202" t="inlineStr">
        <is>
          <t>YES</t>
        </is>
      </c>
      <c r="Z2770" s="202" t="inlineStr">
        <is>
          <t>PATCH_AVAILABLE</t>
        </is>
      </c>
      <c r="AA2770" s="202" t="inlineStr">
        <is>
          <t>https://osv.dev/vulnerability/GHSA-xm2v-8rrw-w9pm</t>
        </is>
      </c>
      <c r="AB2770" s="202" t="inlineStr">
        <is>
          <t>NONE</t>
        </is>
      </c>
      <c r="AC2770" s="202" t="n">
        <v>0</v>
      </c>
      <c r="AD2770" s="202" t="inlineStr"/>
    </row>
    <row r="2771">
      <c r="A2771" s="202" t="inlineStr">
        <is>
          <t>HUNTR_AI_CVE</t>
        </is>
      </c>
      <c r="B2771" s="202" t="inlineStr">
        <is>
          <t>CVE-2020-15203</t>
        </is>
      </c>
      <c r="C2771" s="202" t="inlineStr">
        <is>
          <t>AI/ML Vulnerability: tensorflow (PyPI): Denial of Service in Tensorflow | Denial of Service in Tensorflow</t>
        </is>
      </c>
      <c r="D2771" s="202" t="n">
        <v>5</v>
      </c>
      <c r="E2771" s="202" t="inlineStr">
        <is>
          <t>LOW</t>
        </is>
      </c>
      <c r="F2771" s="202" t="n">
        <v>4</v>
      </c>
      <c r="G2771" s="202" t="n">
        <v>4</v>
      </c>
      <c r="H2771" s="202" t="inlineStr">
        <is>
          <t>MEDIUM</t>
        </is>
      </c>
      <c r="I2771" s="202" t="n">
        <v>21</v>
      </c>
      <c r="J2771" s="202" t="inlineStr">
        <is>
          <t>NO</t>
        </is>
      </c>
      <c r="K2771" s="202" t="inlineStr">
        <is>
          <t>https://osv.dev/vulnerability/GHSA-xmq7-7fxm-rr79</t>
        </is>
      </c>
      <c r="L2771" s="202" t="inlineStr">
        <is>
          <t>2026-02-04</t>
        </is>
      </c>
      <c r="M2771" s="202" t="inlineStr">
        <is>
          <t>UPDATE_PACKAGE</t>
        </is>
      </c>
      <c r="N2771" s="202" t="inlineStr"/>
      <c r="O2771" s="202" t="inlineStr">
        <is>
          <t>Update AI/ML library to patched version | Review model pipeline inputs/outputs</t>
        </is>
      </c>
      <c r="P2771" s="202" t="inlineStr">
        <is>
          <t>AI/ML Framework — see Huntr advisory</t>
        </is>
      </c>
      <c r="Q2771" s="202" t="inlineStr">
        <is>
          <t>P3</t>
        </is>
      </c>
      <c r="R2771" s="202" t="inlineStr">
        <is>
          <t>🔍 Investigate and apply appropriate controls</t>
        </is>
      </c>
      <c r="S2771" s="202" t="inlineStr">
        <is>
          <t>Huntr AI/ML security disclosure</t>
        </is>
      </c>
      <c r="T2771" s="202" t="n">
        <v>0</v>
      </c>
      <c r="U2771" s="202" t="n">
        <v>0</v>
      </c>
      <c r="V2771" s="202" t="inlineStr">
        <is>
          <t>T1195:Supply Chain Compromise</t>
        </is>
      </c>
      <c r="W2771" s="202" t="n">
        <v>2</v>
      </c>
      <c r="X2771" s="202" t="inlineStr">
        <is>
          <t>MEDIUM (52%)</t>
        </is>
      </c>
      <c r="Y2771" s="202" t="inlineStr">
        <is>
          <t>YES</t>
        </is>
      </c>
      <c r="Z2771" s="202" t="inlineStr">
        <is>
          <t>PATCH_AVAILABLE</t>
        </is>
      </c>
      <c r="AA2771" s="202" t="inlineStr">
        <is>
          <t>https://osv.dev/vulnerability/GHSA-xmq7-7fxm-rr79</t>
        </is>
      </c>
      <c r="AB2771" s="202" t="inlineStr">
        <is>
          <t>NONE</t>
        </is>
      </c>
      <c r="AC2771" s="202" t="n">
        <v>0</v>
      </c>
      <c r="AD2771" s="202" t="inlineStr"/>
    </row>
    <row r="2772">
      <c r="A2772" s="202" t="inlineStr">
        <is>
          <t>HUNTR_AI_CVE</t>
        </is>
      </c>
      <c r="B2772" s="202" t="inlineStr">
        <is>
          <t>CVE-2021-29541</t>
        </is>
      </c>
      <c r="C2772" s="202" t="inlineStr">
        <is>
          <t>AI/ML Vulnerability: tensorflow (PyPI): Null pointer dereference in `StringNGrams` | Null pointer dereference in `StringNGrams`</t>
        </is>
      </c>
      <c r="D2772" s="202" t="n">
        <v>5</v>
      </c>
      <c r="E2772" s="202" t="inlineStr">
        <is>
          <t>LOW</t>
        </is>
      </c>
      <c r="F2772" s="202" t="n">
        <v>4</v>
      </c>
      <c r="G2772" s="202" t="n">
        <v>4</v>
      </c>
      <c r="H2772" s="202" t="inlineStr">
        <is>
          <t>MEDIUM</t>
        </is>
      </c>
      <c r="I2772" s="202" t="n">
        <v>21</v>
      </c>
      <c r="J2772" s="202" t="inlineStr">
        <is>
          <t>NO</t>
        </is>
      </c>
      <c r="K2772" s="202" t="inlineStr">
        <is>
          <t>https://osv.dev/vulnerability/GHSA-xqfj-35wv-m3cr</t>
        </is>
      </c>
      <c r="L2772" s="202" t="inlineStr">
        <is>
          <t>2026-02-04</t>
        </is>
      </c>
      <c r="M2772" s="202" t="inlineStr">
        <is>
          <t>UPDATE_PACKAGE</t>
        </is>
      </c>
      <c r="N2772" s="202" t="inlineStr"/>
      <c r="O2772" s="202" t="inlineStr">
        <is>
          <t>Update AI/ML library to patched version | Review model pipeline inputs/outputs</t>
        </is>
      </c>
      <c r="P2772" s="202" t="inlineStr">
        <is>
          <t>AI/ML Framework — see Huntr advisory</t>
        </is>
      </c>
      <c r="Q2772" s="202" t="inlineStr">
        <is>
          <t>P3</t>
        </is>
      </c>
      <c r="R2772" s="202" t="inlineStr">
        <is>
          <t>🔍 Investigate and apply appropriate controls</t>
        </is>
      </c>
      <c r="S2772" s="202" t="inlineStr">
        <is>
          <t>Huntr AI/ML security disclosure</t>
        </is>
      </c>
      <c r="T2772" s="202" t="n">
        <v>0</v>
      </c>
      <c r="U2772" s="202" t="n">
        <v>0</v>
      </c>
      <c r="V2772" s="202" t="inlineStr">
        <is>
          <t>T1195:Supply Chain Compromise</t>
        </is>
      </c>
      <c r="W2772" s="202" t="n">
        <v>2</v>
      </c>
      <c r="X2772" s="202" t="inlineStr">
        <is>
          <t>MEDIUM (52%)</t>
        </is>
      </c>
      <c r="Y2772" s="202" t="inlineStr">
        <is>
          <t>YES</t>
        </is>
      </c>
      <c r="Z2772" s="202" t="inlineStr">
        <is>
          <t>PATCH_AVAILABLE</t>
        </is>
      </c>
      <c r="AA2772" s="202" t="inlineStr">
        <is>
          <t>https://osv.dev/vulnerability/GHSA-xqfj-35wv-m3cr</t>
        </is>
      </c>
      <c r="AB2772" s="202" t="inlineStr">
        <is>
          <t>NONE</t>
        </is>
      </c>
      <c r="AC2772" s="202" t="n">
        <v>0</v>
      </c>
      <c r="AD2772" s="202" t="inlineStr"/>
    </row>
    <row r="2773">
      <c r="A2773" s="202" t="inlineStr">
        <is>
          <t>HUNTR_AI_CVE</t>
        </is>
      </c>
      <c r="B2773" s="202" t="inlineStr">
        <is>
          <t>CVE-2021-29618</t>
        </is>
      </c>
      <c r="C2773" s="202" t="inlineStr">
        <is>
          <t>AI/ML Vulnerability: tensorflow (PyPI): Crash in `tf.transpose` with complex inputs | Crash in `tf.transpose` with complex inputs</t>
        </is>
      </c>
      <c r="D2773" s="202" t="n">
        <v>5</v>
      </c>
      <c r="E2773" s="202" t="inlineStr">
        <is>
          <t>LOW</t>
        </is>
      </c>
      <c r="F2773" s="202" t="n">
        <v>4</v>
      </c>
      <c r="G2773" s="202" t="n">
        <v>4</v>
      </c>
      <c r="H2773" s="202" t="inlineStr">
        <is>
          <t>MEDIUM</t>
        </is>
      </c>
      <c r="I2773" s="202" t="n">
        <v>21</v>
      </c>
      <c r="J2773" s="202" t="inlineStr">
        <is>
          <t>NO</t>
        </is>
      </c>
      <c r="K2773" s="202" t="inlineStr">
        <is>
          <t>https://osv.dev/vulnerability/GHSA-xqfj-cr6q-pc8w</t>
        </is>
      </c>
      <c r="L2773" s="202" t="inlineStr">
        <is>
          <t>2026-02-04</t>
        </is>
      </c>
      <c r="M2773" s="202" t="inlineStr">
        <is>
          <t>UPDATE_PACKAGE</t>
        </is>
      </c>
      <c r="N2773" s="202" t="inlineStr"/>
      <c r="O2773" s="202" t="inlineStr">
        <is>
          <t>Update AI/ML library to patched version | Review model pipeline inputs/outputs</t>
        </is>
      </c>
      <c r="P2773" s="202" t="inlineStr">
        <is>
          <t>AI/ML Framework — see Huntr advisory</t>
        </is>
      </c>
      <c r="Q2773" s="202" t="inlineStr">
        <is>
          <t>P3</t>
        </is>
      </c>
      <c r="R2773" s="202" t="inlineStr">
        <is>
          <t>🔍 Investigate and apply appropriate controls</t>
        </is>
      </c>
      <c r="S2773" s="202" t="inlineStr">
        <is>
          <t>Huntr AI/ML security disclosure</t>
        </is>
      </c>
      <c r="T2773" s="202" t="n">
        <v>0</v>
      </c>
      <c r="U2773" s="202" t="n">
        <v>0</v>
      </c>
      <c r="V2773" s="202" t="inlineStr">
        <is>
          <t>T1195:Supply Chain Compromise</t>
        </is>
      </c>
      <c r="W2773" s="202" t="n">
        <v>2</v>
      </c>
      <c r="X2773" s="202" t="inlineStr">
        <is>
          <t>MEDIUM (52%)</t>
        </is>
      </c>
      <c r="Y2773" s="202" t="inlineStr">
        <is>
          <t>YES</t>
        </is>
      </c>
      <c r="Z2773" s="202" t="inlineStr">
        <is>
          <t>PATCH_AVAILABLE</t>
        </is>
      </c>
      <c r="AA2773" s="202" t="inlineStr">
        <is>
          <t>https://osv.dev/vulnerability/GHSA-xqfj-cr6q-pc8w</t>
        </is>
      </c>
      <c r="AB2773" s="202" t="inlineStr">
        <is>
          <t>NONE</t>
        </is>
      </c>
      <c r="AC2773" s="202" t="n">
        <v>0</v>
      </c>
      <c r="AD2773" s="202" t="inlineStr"/>
    </row>
    <row r="2774">
      <c r="A2774" s="202" t="inlineStr">
        <is>
          <t>HUNTR_AI_CVE</t>
        </is>
      </c>
      <c r="B2774" s="202" t="inlineStr">
        <is>
          <t>CVE-2022-29211</t>
        </is>
      </c>
      <c r="C2774" s="202" t="inlineStr">
        <is>
          <t>AI/ML Vulnerability: tensorflow (PyPI): Segfault if `tf.histogram_fixed_width` is called with NaN values in TensorFlow | Segfault if `tf.histogram_fixed_width` is called with NaN values in TensorFlow</t>
        </is>
      </c>
      <c r="D2774" s="202" t="n">
        <v>5</v>
      </c>
      <c r="E2774" s="202" t="inlineStr">
        <is>
          <t>LOW</t>
        </is>
      </c>
      <c r="F2774" s="202" t="n">
        <v>4</v>
      </c>
      <c r="G2774" s="202" t="n">
        <v>4</v>
      </c>
      <c r="H2774" s="202" t="inlineStr">
        <is>
          <t>MEDIUM</t>
        </is>
      </c>
      <c r="I2774" s="202" t="n">
        <v>21</v>
      </c>
      <c r="J2774" s="202" t="inlineStr">
        <is>
          <t>NO</t>
        </is>
      </c>
      <c r="K2774" s="202" t="inlineStr">
        <is>
          <t>https://osv.dev/vulnerability/GHSA-xrp2-fhq4-4q3w</t>
        </is>
      </c>
      <c r="L2774" s="202" t="inlineStr">
        <is>
          <t>2023-12-06</t>
        </is>
      </c>
      <c r="M2774" s="202" t="inlineStr">
        <is>
          <t>UPDATE_PACKAGE</t>
        </is>
      </c>
      <c r="N2774" s="202" t="inlineStr"/>
      <c r="O2774" s="202" t="inlineStr">
        <is>
          <t>Update AI/ML library to patched version | Review model pipeline inputs/outputs</t>
        </is>
      </c>
      <c r="P2774" s="202" t="inlineStr">
        <is>
          <t>AI/ML Framework — see Huntr advisory</t>
        </is>
      </c>
      <c r="Q2774" s="202" t="inlineStr">
        <is>
          <t>P3</t>
        </is>
      </c>
      <c r="R2774" s="202" t="inlineStr">
        <is>
          <t>🔍 Investigate and apply appropriate controls</t>
        </is>
      </c>
      <c r="S2774" s="202" t="inlineStr">
        <is>
          <t>Huntr AI/ML security disclosure</t>
        </is>
      </c>
      <c r="T2774" s="202" t="n">
        <v>0</v>
      </c>
      <c r="U2774" s="202" t="n">
        <v>0</v>
      </c>
      <c r="V2774" s="202" t="inlineStr">
        <is>
          <t>T1195:Supply Chain Compromise</t>
        </is>
      </c>
      <c r="W2774" s="202" t="n">
        <v>2</v>
      </c>
      <c r="X2774" s="202" t="inlineStr">
        <is>
          <t>MEDIUM (52%)</t>
        </is>
      </c>
      <c r="Y2774" s="202" t="inlineStr">
        <is>
          <t>YES</t>
        </is>
      </c>
      <c r="Z2774" s="202" t="inlineStr">
        <is>
          <t>PATCH_AVAILABLE</t>
        </is>
      </c>
      <c r="AA2774" s="202" t="inlineStr">
        <is>
          <t>https://osv.dev/vulnerability/GHSA-xrp2-fhq4-4q3w</t>
        </is>
      </c>
      <c r="AB2774" s="202" t="inlineStr">
        <is>
          <t>NONE</t>
        </is>
      </c>
      <c r="AC2774" s="202" t="n">
        <v>0</v>
      </c>
      <c r="AD2774" s="202" t="inlineStr"/>
    </row>
    <row r="2775">
      <c r="A2775" s="202" t="inlineStr">
        <is>
          <t>HUNTR_AI_CVE</t>
        </is>
      </c>
      <c r="B2775" s="202" t="inlineStr">
        <is>
          <t>CVE-2021-41202</t>
        </is>
      </c>
      <c r="C2775" s="202" t="inlineStr">
        <is>
          <t>AI/ML Vulnerability: tensorflow (PyPI): Overflow/crash in `tf.range` | Overflow/crash in `tf.range`</t>
        </is>
      </c>
      <c r="D2775" s="202" t="n">
        <v>5</v>
      </c>
      <c r="E2775" s="202" t="inlineStr">
        <is>
          <t>LOW</t>
        </is>
      </c>
      <c r="F2775" s="202" t="n">
        <v>4</v>
      </c>
      <c r="G2775" s="202" t="n">
        <v>4</v>
      </c>
      <c r="H2775" s="202" t="inlineStr">
        <is>
          <t>MEDIUM</t>
        </is>
      </c>
      <c r="I2775" s="202" t="n">
        <v>21</v>
      </c>
      <c r="J2775" s="202" t="inlineStr">
        <is>
          <t>NO</t>
        </is>
      </c>
      <c r="K2775" s="202" t="inlineStr">
        <is>
          <t>https://osv.dev/vulnerability/GHSA-xrqm-fpgr-6hhx</t>
        </is>
      </c>
      <c r="L2775" s="202" t="inlineStr">
        <is>
          <t>2026-02-04</t>
        </is>
      </c>
      <c r="M2775" s="202" t="inlineStr">
        <is>
          <t>UPDATE_PACKAGE</t>
        </is>
      </c>
      <c r="N2775" s="202" t="inlineStr"/>
      <c r="O2775" s="202" t="inlineStr">
        <is>
          <t>Update AI/ML library to patched version | Review model pipeline inputs/outputs</t>
        </is>
      </c>
      <c r="P2775" s="202" t="inlineStr">
        <is>
          <t>AI/ML Framework — see Huntr advisory</t>
        </is>
      </c>
      <c r="Q2775" s="202" t="inlineStr">
        <is>
          <t>P3</t>
        </is>
      </c>
      <c r="R2775" s="202" t="inlineStr">
        <is>
          <t>🔍 Investigate and apply appropriate controls</t>
        </is>
      </c>
      <c r="S2775" s="202" t="inlineStr">
        <is>
          <t>Huntr AI/ML security disclosure</t>
        </is>
      </c>
      <c r="T2775" s="202" t="n">
        <v>0</v>
      </c>
      <c r="U2775" s="202" t="n">
        <v>0</v>
      </c>
      <c r="V2775" s="202" t="inlineStr">
        <is>
          <t>T1195:Supply Chain Compromise</t>
        </is>
      </c>
      <c r="W2775" s="202" t="n">
        <v>2</v>
      </c>
      <c r="X2775" s="202" t="inlineStr">
        <is>
          <t>MEDIUM (52%)</t>
        </is>
      </c>
      <c r="Y2775" s="202" t="inlineStr">
        <is>
          <t>YES</t>
        </is>
      </c>
      <c r="Z2775" s="202" t="inlineStr">
        <is>
          <t>PATCH_AVAILABLE</t>
        </is>
      </c>
      <c r="AA2775" s="202" t="inlineStr">
        <is>
          <t>https://osv.dev/vulnerability/GHSA-xrqm-fpgr-6hhx</t>
        </is>
      </c>
      <c r="AB2775" s="202" t="inlineStr">
        <is>
          <t>NONE</t>
        </is>
      </c>
      <c r="AC2775" s="202" t="n">
        <v>0</v>
      </c>
      <c r="AD2775" s="202" t="inlineStr"/>
    </row>
    <row r="2776">
      <c r="A2776" s="202" t="inlineStr">
        <is>
          <t>HUNTR_AI_CVE</t>
        </is>
      </c>
      <c r="B2776" s="202" t="inlineStr">
        <is>
          <t>CVE-2021-29584</t>
        </is>
      </c>
      <c r="C2776" s="202" t="inlineStr">
        <is>
          <t>AI/ML Vulnerability: tensorflow (PyPI): CHECK-fail due to integer overflow | CHECK-fail due to integer overflow</t>
        </is>
      </c>
      <c r="D2776" s="202" t="n">
        <v>5</v>
      </c>
      <c r="E2776" s="202" t="inlineStr">
        <is>
          <t>LOW</t>
        </is>
      </c>
      <c r="F2776" s="202" t="n">
        <v>4</v>
      </c>
      <c r="G2776" s="202" t="n">
        <v>4</v>
      </c>
      <c r="H2776" s="202" t="inlineStr">
        <is>
          <t>MEDIUM</t>
        </is>
      </c>
      <c r="I2776" s="202" t="n">
        <v>21</v>
      </c>
      <c r="J2776" s="202" t="inlineStr">
        <is>
          <t>NO</t>
        </is>
      </c>
      <c r="K2776" s="202" t="inlineStr">
        <is>
          <t>https://osv.dev/vulnerability/GHSA-xvjm-fvxx-q3hv</t>
        </is>
      </c>
      <c r="L2776" s="202" t="inlineStr">
        <is>
          <t>2026-02-04</t>
        </is>
      </c>
      <c r="M2776" s="202" t="inlineStr">
        <is>
          <t>UPDATE_PACKAGE</t>
        </is>
      </c>
      <c r="N2776" s="202" t="inlineStr"/>
      <c r="O2776" s="202" t="inlineStr">
        <is>
          <t>Update AI/ML library to patched version | Review model pipeline inputs/outputs</t>
        </is>
      </c>
      <c r="P2776" s="202" t="inlineStr">
        <is>
          <t>AI/ML Framework — see Huntr advisory</t>
        </is>
      </c>
      <c r="Q2776" s="202" t="inlineStr">
        <is>
          <t>P3</t>
        </is>
      </c>
      <c r="R2776" s="202" t="inlineStr">
        <is>
          <t>🔍 Investigate and apply appropriate controls</t>
        </is>
      </c>
      <c r="S2776" s="202" t="inlineStr">
        <is>
          <t>Huntr AI/ML security disclosure</t>
        </is>
      </c>
      <c r="T2776" s="202" t="n">
        <v>0</v>
      </c>
      <c r="U2776" s="202" t="n">
        <v>0</v>
      </c>
      <c r="V2776" s="202" t="inlineStr">
        <is>
          <t>T1195:Supply Chain Compromise</t>
        </is>
      </c>
      <c r="W2776" s="202" t="n">
        <v>2</v>
      </c>
      <c r="X2776" s="202" t="inlineStr">
        <is>
          <t>MEDIUM (52%)</t>
        </is>
      </c>
      <c r="Y2776" s="202" t="inlineStr">
        <is>
          <t>YES</t>
        </is>
      </c>
      <c r="Z2776" s="202" t="inlineStr">
        <is>
          <t>PATCH_AVAILABLE</t>
        </is>
      </c>
      <c r="AA2776" s="202" t="inlineStr">
        <is>
          <t>https://osv.dev/vulnerability/GHSA-xvjm-fvxx-q3hv</t>
        </is>
      </c>
      <c r="AB2776" s="202" t="inlineStr">
        <is>
          <t>NONE</t>
        </is>
      </c>
      <c r="AC2776" s="202" t="n">
        <v>0</v>
      </c>
      <c r="AD2776" s="202" t="inlineStr"/>
    </row>
    <row r="2777">
      <c r="A2777" s="202" t="inlineStr">
        <is>
          <t>HUNTR_AI_CVE</t>
        </is>
      </c>
      <c r="B2777" s="202" t="inlineStr">
        <is>
          <t>CVE-2022-41900</t>
        </is>
      </c>
      <c r="C2777" s="202" t="inlineStr">
        <is>
          <t>AI/ML Vulnerability: tensorflow (PyPI): FractionalMaxPool and FractionalAVGPool heap out-of-bounds acess | FractionalMaxPool and FractionalAVGPool heap out-of-bounds acess</t>
        </is>
      </c>
      <c r="D2777" s="202" t="n">
        <v>5</v>
      </c>
      <c r="E2777" s="202" t="inlineStr">
        <is>
          <t>LOW</t>
        </is>
      </c>
      <c r="F2777" s="202" t="n">
        <v>4</v>
      </c>
      <c r="G2777" s="202" t="n">
        <v>4</v>
      </c>
      <c r="H2777" s="202" t="inlineStr">
        <is>
          <t>MEDIUM</t>
        </is>
      </c>
      <c r="I2777" s="202" t="n">
        <v>21</v>
      </c>
      <c r="J2777" s="202" t="inlineStr">
        <is>
          <t>NO</t>
        </is>
      </c>
      <c r="K2777" s="202" t="inlineStr">
        <is>
          <t>https://osv.dev/vulnerability/GHSA-xvwp-h6jv-7472</t>
        </is>
      </c>
      <c r="L2777" s="202" t="inlineStr">
        <is>
          <t>2023-12-06</t>
        </is>
      </c>
      <c r="M2777" s="202" t="inlineStr">
        <is>
          <t>UPDATE_PACKAGE</t>
        </is>
      </c>
      <c r="N2777" s="202" t="inlineStr"/>
      <c r="O2777" s="202" t="inlineStr">
        <is>
          <t>Update AI/ML library to patched version | Review model pipeline inputs/outputs</t>
        </is>
      </c>
      <c r="P2777" s="202" t="inlineStr">
        <is>
          <t>AI/ML Framework — see Huntr advisory</t>
        </is>
      </c>
      <c r="Q2777" s="202" t="inlineStr">
        <is>
          <t>P3</t>
        </is>
      </c>
      <c r="R2777" s="202" t="inlineStr">
        <is>
          <t>🔍 Investigate and apply appropriate controls</t>
        </is>
      </c>
      <c r="S2777" s="202" t="inlineStr">
        <is>
          <t>Huntr AI/ML security disclosure</t>
        </is>
      </c>
      <c r="T2777" s="202" t="n">
        <v>0</v>
      </c>
      <c r="U2777" s="202" t="n">
        <v>0</v>
      </c>
      <c r="V2777" s="202" t="inlineStr">
        <is>
          <t>T1195:Supply Chain Compromise</t>
        </is>
      </c>
      <c r="W2777" s="202" t="n">
        <v>2</v>
      </c>
      <c r="X2777" s="202" t="inlineStr">
        <is>
          <t>MEDIUM (52%)</t>
        </is>
      </c>
      <c r="Y2777" s="202" t="inlineStr">
        <is>
          <t>YES</t>
        </is>
      </c>
      <c r="Z2777" s="202" t="inlineStr">
        <is>
          <t>PATCH_AVAILABLE</t>
        </is>
      </c>
      <c r="AA2777" s="202" t="inlineStr">
        <is>
          <t>https://osv.dev/vulnerability/GHSA-xvwp-h6jv-7472</t>
        </is>
      </c>
      <c r="AB2777" s="202" t="inlineStr">
        <is>
          <t>NONE</t>
        </is>
      </c>
      <c r="AC2777" s="202" t="n">
        <v>0</v>
      </c>
      <c r="AD2777" s="202" t="inlineStr"/>
    </row>
    <row r="2778">
      <c r="A2778" s="202" t="inlineStr">
        <is>
          <t>HUNTR_AI_CVE</t>
        </is>
      </c>
      <c r="B2778" s="202" t="inlineStr">
        <is>
          <t>CVE-2021-29557</t>
        </is>
      </c>
      <c r="C2778" s="202" t="inlineStr">
        <is>
          <t>AI/ML Vulnerability: tensorflow (PyPI): Division by 0 in `SparseMatMul` | Division by 0 in `SparseMatMul`</t>
        </is>
      </c>
      <c r="D2778" s="202" t="n">
        <v>5</v>
      </c>
      <c r="E2778" s="202" t="inlineStr">
        <is>
          <t>LOW</t>
        </is>
      </c>
      <c r="F2778" s="202" t="n">
        <v>4</v>
      </c>
      <c r="G2778" s="202" t="n">
        <v>4</v>
      </c>
      <c r="H2778" s="202" t="inlineStr">
        <is>
          <t>MEDIUM</t>
        </is>
      </c>
      <c r="I2778" s="202" t="n">
        <v>21</v>
      </c>
      <c r="J2778" s="202" t="inlineStr">
        <is>
          <t>NO</t>
        </is>
      </c>
      <c r="K2778" s="202" t="inlineStr">
        <is>
          <t>https://osv.dev/vulnerability/GHSA-xw93-v57j-fcgh</t>
        </is>
      </c>
      <c r="L2778" s="202" t="inlineStr">
        <is>
          <t>2026-02-04</t>
        </is>
      </c>
      <c r="M2778" s="202" t="inlineStr">
        <is>
          <t>UPDATE_PACKAGE</t>
        </is>
      </c>
      <c r="N2778" s="202" t="inlineStr"/>
      <c r="O2778" s="202" t="inlineStr">
        <is>
          <t>Update AI/ML library to patched version | Review model pipeline inputs/outputs</t>
        </is>
      </c>
      <c r="P2778" s="202" t="inlineStr">
        <is>
          <t>AI/ML Framework — see Huntr advisory</t>
        </is>
      </c>
      <c r="Q2778" s="202" t="inlineStr">
        <is>
          <t>P3</t>
        </is>
      </c>
      <c r="R2778" s="202" t="inlineStr">
        <is>
          <t>🔍 Investigate and apply appropriate controls</t>
        </is>
      </c>
      <c r="S2778" s="202" t="inlineStr">
        <is>
          <t>Huntr AI/ML security disclosure</t>
        </is>
      </c>
      <c r="T2778" s="202" t="n">
        <v>0</v>
      </c>
      <c r="U2778" s="202" t="n">
        <v>0</v>
      </c>
      <c r="V2778" s="202" t="inlineStr">
        <is>
          <t>T1195:Supply Chain Compromise</t>
        </is>
      </c>
      <c r="W2778" s="202" t="n">
        <v>2</v>
      </c>
      <c r="X2778" s="202" t="inlineStr">
        <is>
          <t>MEDIUM (52%)</t>
        </is>
      </c>
      <c r="Y2778" s="202" t="inlineStr">
        <is>
          <t>YES</t>
        </is>
      </c>
      <c r="Z2778" s="202" t="inlineStr">
        <is>
          <t>PATCH_AVAILABLE</t>
        </is>
      </c>
      <c r="AA2778" s="202" t="inlineStr">
        <is>
          <t>https://osv.dev/vulnerability/GHSA-xw93-v57j-fcgh</t>
        </is>
      </c>
      <c r="AB2778" s="202" t="inlineStr">
        <is>
          <t>NONE</t>
        </is>
      </c>
      <c r="AC2778" s="202" t="n">
        <v>0</v>
      </c>
      <c r="AD2778" s="202" t="inlineStr"/>
    </row>
    <row r="2779">
      <c r="A2779" s="202" t="inlineStr">
        <is>
          <t>HUNTR_AI_CVE</t>
        </is>
      </c>
      <c r="B2779" s="202" t="inlineStr">
        <is>
          <t>CVE-2020-15266</t>
        </is>
      </c>
      <c r="C2779" s="202" t="inlineStr">
        <is>
          <t>AI/ML Vulnerability: tensorflow (PyPI): Float cast overflow undefined behavior | Float cast overflow undefined behavior</t>
        </is>
      </c>
      <c r="D2779" s="202" t="n">
        <v>5</v>
      </c>
      <c r="E2779" s="202" t="inlineStr">
        <is>
          <t>LOW</t>
        </is>
      </c>
      <c r="F2779" s="202" t="n">
        <v>4</v>
      </c>
      <c r="G2779" s="202" t="n">
        <v>4</v>
      </c>
      <c r="H2779" s="202" t="inlineStr">
        <is>
          <t>MEDIUM</t>
        </is>
      </c>
      <c r="I2779" s="202" t="n">
        <v>21</v>
      </c>
      <c r="J2779" s="202" t="inlineStr">
        <is>
          <t>NO</t>
        </is>
      </c>
      <c r="K2779" s="202" t="inlineStr">
        <is>
          <t>https://osv.dev/vulnerability/GHSA-xwhf-g6j5-j5gc</t>
        </is>
      </c>
      <c r="L2779" s="202" t="inlineStr">
        <is>
          <t>2026-02-04</t>
        </is>
      </c>
      <c r="M2779" s="202" t="inlineStr">
        <is>
          <t>UPDATE_PACKAGE</t>
        </is>
      </c>
      <c r="N2779" s="202" t="inlineStr"/>
      <c r="O2779" s="202" t="inlineStr">
        <is>
          <t>Update AI/ML library to patched version | Review model pipeline inputs/outputs</t>
        </is>
      </c>
      <c r="P2779" s="202" t="inlineStr">
        <is>
          <t>AI/ML Framework — see Huntr advisory</t>
        </is>
      </c>
      <c r="Q2779" s="202" t="inlineStr">
        <is>
          <t>P3</t>
        </is>
      </c>
      <c r="R2779" s="202" t="inlineStr">
        <is>
          <t>🔍 Investigate and apply appropriate controls</t>
        </is>
      </c>
      <c r="S2779" s="202" t="inlineStr">
        <is>
          <t>Huntr AI/ML security disclosure</t>
        </is>
      </c>
      <c r="T2779" s="202" t="n">
        <v>0</v>
      </c>
      <c r="U2779" s="202" t="n">
        <v>0</v>
      </c>
      <c r="V2779" s="202" t="inlineStr">
        <is>
          <t>T1195:Supply Chain Compromise</t>
        </is>
      </c>
      <c r="W2779" s="202" t="n">
        <v>2</v>
      </c>
      <c r="X2779" s="202" t="inlineStr">
        <is>
          <t>MEDIUM (52%)</t>
        </is>
      </c>
      <c r="Y2779" s="202" t="inlineStr">
        <is>
          <t>YES</t>
        </is>
      </c>
      <c r="Z2779" s="202" t="inlineStr">
        <is>
          <t>PATCH_AVAILABLE</t>
        </is>
      </c>
      <c r="AA2779" s="202" t="inlineStr">
        <is>
          <t>https://osv.dev/vulnerability/GHSA-xwhf-g6j5-j5gc</t>
        </is>
      </c>
      <c r="AB2779" s="202" t="inlineStr">
        <is>
          <t>NONE</t>
        </is>
      </c>
      <c r="AC2779" s="202" t="n">
        <v>0</v>
      </c>
      <c r="AD2779" s="202" t="inlineStr"/>
    </row>
    <row r="2780">
      <c r="A2780" s="202" t="inlineStr">
        <is>
          <t>HUNTR_AI_CVE</t>
        </is>
      </c>
      <c r="B2780" s="202" t="inlineStr">
        <is>
          <t>CVE-2022-41889</t>
        </is>
      </c>
      <c r="C2780" s="202" t="inlineStr">
        <is>
          <t>AI/ML Vulnerability: tensorflow (PyPI): Segfault via invalid attributes in `pywrap_tfe_src.cc` | Segfault via invalid attributes in `pywrap_tfe_src.cc`</t>
        </is>
      </c>
      <c r="D2780" s="202" t="n">
        <v>5</v>
      </c>
      <c r="E2780" s="202" t="inlineStr">
        <is>
          <t>LOW</t>
        </is>
      </c>
      <c r="F2780" s="202" t="n">
        <v>4</v>
      </c>
      <c r="G2780" s="202" t="n">
        <v>4</v>
      </c>
      <c r="H2780" s="202" t="inlineStr">
        <is>
          <t>MEDIUM</t>
        </is>
      </c>
      <c r="I2780" s="202" t="n">
        <v>21</v>
      </c>
      <c r="J2780" s="202" t="inlineStr">
        <is>
          <t>NO</t>
        </is>
      </c>
      <c r="K2780" s="202" t="inlineStr">
        <is>
          <t>https://osv.dev/vulnerability/GHSA-xxcj-rhqg-m46g</t>
        </is>
      </c>
      <c r="L2780" s="202" t="inlineStr">
        <is>
          <t>2025-01-15</t>
        </is>
      </c>
      <c r="M2780" s="202" t="inlineStr">
        <is>
          <t>UPDATE_PACKAGE</t>
        </is>
      </c>
      <c r="N2780" s="202" t="inlineStr"/>
      <c r="O2780" s="202" t="inlineStr">
        <is>
          <t>Update AI/ML library to patched version | Review model pipeline inputs/outputs</t>
        </is>
      </c>
      <c r="P2780" s="202" t="inlineStr">
        <is>
          <t>AI/ML Framework — see Huntr advisory</t>
        </is>
      </c>
      <c r="Q2780" s="202" t="inlineStr">
        <is>
          <t>P3</t>
        </is>
      </c>
      <c r="R2780" s="202" t="inlineStr">
        <is>
          <t>🔍 Investigate and apply appropriate controls</t>
        </is>
      </c>
      <c r="S2780" s="202" t="inlineStr">
        <is>
          <t>Huntr AI/ML security disclosure</t>
        </is>
      </c>
      <c r="T2780" s="202" t="n">
        <v>0</v>
      </c>
      <c r="U2780" s="202" t="n">
        <v>0</v>
      </c>
      <c r="V2780" s="202" t="inlineStr">
        <is>
          <t>T1195:Supply Chain Compromise</t>
        </is>
      </c>
      <c r="W2780" s="202" t="n">
        <v>2</v>
      </c>
      <c r="X2780" s="202" t="inlineStr">
        <is>
          <t>MEDIUM (52%)</t>
        </is>
      </c>
      <c r="Y2780" s="202" t="inlineStr">
        <is>
          <t>YES</t>
        </is>
      </c>
      <c r="Z2780" s="202" t="inlineStr">
        <is>
          <t>PATCH_AVAILABLE</t>
        </is>
      </c>
      <c r="AA2780" s="202" t="inlineStr">
        <is>
          <t>https://osv.dev/vulnerability/GHSA-xxcj-rhqg-m46g</t>
        </is>
      </c>
      <c r="AB2780" s="202" t="inlineStr">
        <is>
          <t>NONE</t>
        </is>
      </c>
      <c r="AC2780" s="202" t="n">
        <v>0</v>
      </c>
      <c r="AD2780" s="202" t="inlineStr"/>
    </row>
    <row r="2781">
      <c r="A2781" s="200" t="inlineStr">
        <is>
          <t>HUNTR_AI_CVE</t>
        </is>
      </c>
      <c r="B2781" s="200" t="inlineStr">
        <is>
          <t>HUNTR-OSV-2021-449</t>
        </is>
      </c>
      <c r="C2781" s="200" t="inlineStr">
        <is>
          <t>AI/ML Vulnerability: tensorflow (PyPI): UNKNOWN READ in std::pair&lt;absl::lts_NUMBER_02_25::container_internal::raw_hash_set&lt;absl::lts_NUM | UNKNOWN READ in std::pair&lt;absl::lts_NUMBER_02_25::container_internal::raw_hash_set&lt;absl::lts_NUM</t>
        </is>
      </c>
      <c r="D2781" s="200" t="n">
        <v>7.5</v>
      </c>
      <c r="E2781" s="200" t="inlineStr">
        <is>
          <t>HIGH</t>
        </is>
      </c>
      <c r="F2781" s="200" t="n">
        <v>6</v>
      </c>
      <c r="G2781" s="200" t="n">
        <v>6</v>
      </c>
      <c r="H2781" s="200" t="inlineStr">
        <is>
          <t>MEDIUM</t>
        </is>
      </c>
      <c r="I2781" s="200" t="n">
        <v>43.5</v>
      </c>
      <c r="J2781" s="200" t="inlineStr">
        <is>
          <t>NO</t>
        </is>
      </c>
      <c r="K2781" s="200" t="inlineStr">
        <is>
          <t>https://osv.dev/vulnerability/OSV-2021-449</t>
        </is>
      </c>
      <c r="L2781" s="200" t="inlineStr">
        <is>
          <t>2022-04-13</t>
        </is>
      </c>
      <c r="M2781" s="200" t="inlineStr">
        <is>
          <t>UPDATE_PACKAGE</t>
        </is>
      </c>
      <c r="N2781" s="200" t="inlineStr"/>
      <c r="O2781" s="200" t="inlineStr">
        <is>
          <t>Update AI/ML library to patched version | Review model pipeline inputs/outputs</t>
        </is>
      </c>
      <c r="P2781" s="200" t="inlineStr">
        <is>
          <t>AI/ML Framework — see Huntr advisory</t>
        </is>
      </c>
      <c r="Q2781" s="200" t="inlineStr">
        <is>
          <t>P4</t>
        </is>
      </c>
      <c r="R2781" s="200" t="inlineStr">
        <is>
          <t>🔍 Investigate and apply appropriate controls</t>
        </is>
      </c>
      <c r="S2781" s="200" t="inlineStr">
        <is>
          <t>Huntr AI/ML security disclosure</t>
        </is>
      </c>
      <c r="T2781" s="200" t="n">
        <v>0</v>
      </c>
      <c r="U2781" s="200" t="n">
        <v>0</v>
      </c>
      <c r="V2781" s="200" t="inlineStr">
        <is>
          <t>T1195:Supply Chain Compromise</t>
        </is>
      </c>
      <c r="W2781" s="200" t="n">
        <v>1</v>
      </c>
      <c r="X2781" s="200" t="inlineStr">
        <is>
          <t>LOW (40%)</t>
        </is>
      </c>
      <c r="Y2781" s="200" t="inlineStr">
        <is>
          <t>NONE</t>
        </is>
      </c>
      <c r="Z2781" s="200" t="inlineStr">
        <is>
          <t>CHECK_VENDOR</t>
        </is>
      </c>
      <c r="AA2781" s="200" t="inlineStr">
        <is>
          <t>https://osv.dev/vulnerability/OSV-2021-449</t>
        </is>
      </c>
      <c r="AB2781" s="200" t="inlineStr">
        <is>
          <t>NONE</t>
        </is>
      </c>
      <c r="AC2781" s="200" t="n">
        <v>0</v>
      </c>
      <c r="AD2781" s="200" t="inlineStr"/>
    </row>
    <row r="2782">
      <c r="A2782" s="200" t="inlineStr">
        <is>
          <t>HUNTR_AI_CVE</t>
        </is>
      </c>
      <c r="B2782" s="200" t="inlineStr">
        <is>
          <t>CVE-2018-10055</t>
        </is>
      </c>
      <c r="C2782" s="200" t="inlineStr">
        <is>
          <t>AI/ML Vulnerability: tensorflow (PyPI):  | Invalid memory access and/or a heap buffer overflow in the TensorFlow XLA compiler in Google TensorFlow before 1.7.1 could cause a crash or read from other parts of process memory via a crafted config</t>
        </is>
      </c>
      <c r="D2782" s="200" t="n">
        <v>7.5</v>
      </c>
      <c r="E2782" s="200" t="inlineStr">
        <is>
          <t>HIGH</t>
        </is>
      </c>
      <c r="F2782" s="200" t="n">
        <v>6</v>
      </c>
      <c r="G2782" s="200" t="n">
        <v>6</v>
      </c>
      <c r="H2782" s="200" t="inlineStr">
        <is>
          <t>MEDIUM</t>
        </is>
      </c>
      <c r="I2782" s="200" t="n">
        <v>43.5</v>
      </c>
      <c r="J2782" s="200" t="inlineStr">
        <is>
          <t>NO</t>
        </is>
      </c>
      <c r="K2782" s="200" t="inlineStr">
        <is>
          <t>https://osv.dev/vulnerability/PYSEC-2019-204</t>
        </is>
      </c>
      <c r="L2782" s="200" t="inlineStr">
        <is>
          <t>2023-11-08</t>
        </is>
      </c>
      <c r="M2782" s="200" t="inlineStr">
        <is>
          <t>UPDATE_PACKAGE</t>
        </is>
      </c>
      <c r="N2782" s="200" t="inlineStr"/>
      <c r="O2782" s="200" t="inlineStr">
        <is>
          <t>Update AI/ML library to patched version | Review model pipeline inputs/outputs</t>
        </is>
      </c>
      <c r="P2782" s="200" t="inlineStr">
        <is>
          <t>AI/ML Framework — see Huntr advisory</t>
        </is>
      </c>
      <c r="Q2782" s="200" t="inlineStr">
        <is>
          <t>P3</t>
        </is>
      </c>
      <c r="R2782" s="200" t="inlineStr">
        <is>
          <t>🔍 Investigate and apply appropriate controls</t>
        </is>
      </c>
      <c r="S2782" s="200" t="inlineStr">
        <is>
          <t>Huntr AI/ML security disclosure</t>
        </is>
      </c>
      <c r="T2782" s="200" t="n">
        <v>0</v>
      </c>
      <c r="U2782" s="200" t="n">
        <v>0</v>
      </c>
      <c r="V2782" s="200" t="inlineStr">
        <is>
          <t>T1195:Supply Chain Compromise</t>
        </is>
      </c>
      <c r="W2782" s="200" t="n">
        <v>2</v>
      </c>
      <c r="X2782" s="200" t="inlineStr">
        <is>
          <t>MEDIUM (52%)</t>
        </is>
      </c>
      <c r="Y2782" s="200" t="inlineStr">
        <is>
          <t>YES</t>
        </is>
      </c>
      <c r="Z2782" s="200" t="inlineStr">
        <is>
          <t>PATCH_AVAILABLE</t>
        </is>
      </c>
      <c r="AA2782" s="200" t="inlineStr">
        <is>
          <t>https://osv.dev/vulnerability/PYSEC-2019-204</t>
        </is>
      </c>
      <c r="AB2782" s="200" t="inlineStr">
        <is>
          <t>NONE</t>
        </is>
      </c>
      <c r="AC2782" s="200" t="n">
        <v>0</v>
      </c>
      <c r="AD2782" s="200" t="inlineStr"/>
    </row>
    <row r="2783">
      <c r="A2783" s="200" t="inlineStr">
        <is>
          <t>HUNTR_AI_CVE</t>
        </is>
      </c>
      <c r="B2783" s="200" t="inlineStr">
        <is>
          <t>CVE-2018-7575</t>
        </is>
      </c>
      <c r="C2783" s="200" t="inlineStr">
        <is>
          <t>AI/ML Vulnerability: tensorflow (PyPI):  | Google TensorFlow 1.7.x and earlier is affected by a Buffer Overflow vulnerability. The type of exploitation is context-dependent.</t>
        </is>
      </c>
      <c r="D2783" s="200" t="n">
        <v>7.5</v>
      </c>
      <c r="E2783" s="200" t="inlineStr">
        <is>
          <t>HIGH</t>
        </is>
      </c>
      <c r="F2783" s="200" t="n">
        <v>6</v>
      </c>
      <c r="G2783" s="200" t="n">
        <v>6</v>
      </c>
      <c r="H2783" s="200" t="inlineStr">
        <is>
          <t>MEDIUM</t>
        </is>
      </c>
      <c r="I2783" s="200" t="n">
        <v>43.5</v>
      </c>
      <c r="J2783" s="200" t="inlineStr">
        <is>
          <t>NO</t>
        </is>
      </c>
      <c r="K2783" s="200" t="inlineStr">
        <is>
          <t>https://osv.dev/vulnerability/PYSEC-2019-205</t>
        </is>
      </c>
      <c r="L2783" s="200" t="inlineStr">
        <is>
          <t>2023-11-08</t>
        </is>
      </c>
      <c r="M2783" s="200" t="inlineStr">
        <is>
          <t>UPDATE_PACKAGE</t>
        </is>
      </c>
      <c r="N2783" s="200" t="inlineStr"/>
      <c r="O2783" s="200" t="inlineStr">
        <is>
          <t>Update AI/ML library to patched version | Review model pipeline inputs/outputs</t>
        </is>
      </c>
      <c r="P2783" s="200" t="inlineStr">
        <is>
          <t>AI/ML Framework — see Huntr advisory</t>
        </is>
      </c>
      <c r="Q2783" s="200" t="inlineStr">
        <is>
          <t>P3</t>
        </is>
      </c>
      <c r="R2783" s="200" t="inlineStr">
        <is>
          <t>🔍 Investigate and apply appropriate controls</t>
        </is>
      </c>
      <c r="S2783" s="200" t="inlineStr">
        <is>
          <t>Huntr AI/ML security disclosure</t>
        </is>
      </c>
      <c r="T2783" s="200" t="n">
        <v>0</v>
      </c>
      <c r="U2783" s="200" t="n">
        <v>0</v>
      </c>
      <c r="V2783" s="200" t="inlineStr">
        <is>
          <t>T1195:Supply Chain Compromise</t>
        </is>
      </c>
      <c r="W2783" s="200" t="n">
        <v>2</v>
      </c>
      <c r="X2783" s="200" t="inlineStr">
        <is>
          <t>MEDIUM (52%)</t>
        </is>
      </c>
      <c r="Y2783" s="200" t="inlineStr">
        <is>
          <t>YES</t>
        </is>
      </c>
      <c r="Z2783" s="200" t="inlineStr">
        <is>
          <t>PATCH_AVAILABLE</t>
        </is>
      </c>
      <c r="AA2783" s="200" t="inlineStr">
        <is>
          <t>https://osv.dev/vulnerability/PYSEC-2019-205</t>
        </is>
      </c>
      <c r="AB2783" s="200" t="inlineStr">
        <is>
          <t>NONE</t>
        </is>
      </c>
      <c r="AC2783" s="200" t="n">
        <v>0</v>
      </c>
      <c r="AD2783" s="200" t="inlineStr"/>
    </row>
    <row r="2784">
      <c r="A2784" s="200" t="inlineStr">
        <is>
          <t>HUNTR_AI_CVE</t>
        </is>
      </c>
      <c r="B2784" s="200" t="inlineStr">
        <is>
          <t>CVE-2018-7576</t>
        </is>
      </c>
      <c r="C2784" s="200" t="inlineStr">
        <is>
          <t>AI/ML Vulnerability: tensorflow (PyPI):  | Google TensorFlow 1.6.x and earlier is affected by: Null Pointer Dereference. The type of exploitation is: context-dependent.</t>
        </is>
      </c>
      <c r="D2784" s="200" t="n">
        <v>7.5</v>
      </c>
      <c r="E2784" s="200" t="inlineStr">
        <is>
          <t>HIGH</t>
        </is>
      </c>
      <c r="F2784" s="200" t="n">
        <v>6</v>
      </c>
      <c r="G2784" s="200" t="n">
        <v>6</v>
      </c>
      <c r="H2784" s="200" t="inlineStr">
        <is>
          <t>MEDIUM</t>
        </is>
      </c>
      <c r="I2784" s="200" t="n">
        <v>43.5</v>
      </c>
      <c r="J2784" s="200" t="inlineStr">
        <is>
          <t>NO</t>
        </is>
      </c>
      <c r="K2784" s="200" t="inlineStr">
        <is>
          <t>https://osv.dev/vulnerability/PYSEC-2019-206</t>
        </is>
      </c>
      <c r="L2784" s="200" t="inlineStr">
        <is>
          <t>2023-11-08</t>
        </is>
      </c>
      <c r="M2784" s="200" t="inlineStr">
        <is>
          <t>UPDATE_PACKAGE</t>
        </is>
      </c>
      <c r="N2784" s="200" t="inlineStr"/>
      <c r="O2784" s="200" t="inlineStr">
        <is>
          <t>Update AI/ML library to patched version | Review model pipeline inputs/outputs</t>
        </is>
      </c>
      <c r="P2784" s="200" t="inlineStr">
        <is>
          <t>AI/ML Framework — see Huntr advisory</t>
        </is>
      </c>
      <c r="Q2784" s="200" t="inlineStr">
        <is>
          <t>P3</t>
        </is>
      </c>
      <c r="R2784" s="200" t="inlineStr">
        <is>
          <t>🔍 Investigate and apply appropriate controls</t>
        </is>
      </c>
      <c r="S2784" s="200" t="inlineStr">
        <is>
          <t>Huntr AI/ML security disclosure</t>
        </is>
      </c>
      <c r="T2784" s="200" t="n">
        <v>0</v>
      </c>
      <c r="U2784" s="200" t="n">
        <v>0</v>
      </c>
      <c r="V2784" s="200" t="inlineStr">
        <is>
          <t>T1195:Supply Chain Compromise</t>
        </is>
      </c>
      <c r="W2784" s="200" t="n">
        <v>2</v>
      </c>
      <c r="X2784" s="200" t="inlineStr">
        <is>
          <t>MEDIUM (52%)</t>
        </is>
      </c>
      <c r="Y2784" s="200" t="inlineStr">
        <is>
          <t>YES</t>
        </is>
      </c>
      <c r="Z2784" s="200" t="inlineStr">
        <is>
          <t>PATCH_AVAILABLE</t>
        </is>
      </c>
      <c r="AA2784" s="200" t="inlineStr">
        <is>
          <t>https://osv.dev/vulnerability/PYSEC-2019-206</t>
        </is>
      </c>
      <c r="AB2784" s="200" t="inlineStr">
        <is>
          <t>NONE</t>
        </is>
      </c>
      <c r="AC2784" s="200" t="n">
        <v>0</v>
      </c>
      <c r="AD2784" s="200" t="inlineStr"/>
    </row>
    <row r="2785">
      <c r="A2785" s="200" t="inlineStr">
        <is>
          <t>HUNTR_AI_CVE</t>
        </is>
      </c>
      <c r="B2785" s="200" t="inlineStr">
        <is>
          <t>CVE-2018-7577</t>
        </is>
      </c>
      <c r="C2785" s="200" t="inlineStr">
        <is>
          <t>AI/ML Vulnerability: tensorflow (PyPI):  | Memcpy parameter overlap in Google Snappy library 1.1.4, as used in Google TensorFlow before 1.7.1, could result in a crash or read from other parts of process memory.</t>
        </is>
      </c>
      <c r="D2785" s="200" t="n">
        <v>7.5</v>
      </c>
      <c r="E2785" s="200" t="inlineStr">
        <is>
          <t>HIGH</t>
        </is>
      </c>
      <c r="F2785" s="200" t="n">
        <v>6</v>
      </c>
      <c r="G2785" s="200" t="n">
        <v>6</v>
      </c>
      <c r="H2785" s="200" t="inlineStr">
        <is>
          <t>MEDIUM</t>
        </is>
      </c>
      <c r="I2785" s="200" t="n">
        <v>43.5</v>
      </c>
      <c r="J2785" s="200" t="inlineStr">
        <is>
          <t>NO</t>
        </is>
      </c>
      <c r="K2785" s="200" t="inlineStr">
        <is>
          <t>https://osv.dev/vulnerability/PYSEC-2019-207</t>
        </is>
      </c>
      <c r="L2785" s="200" t="inlineStr">
        <is>
          <t>2023-11-08</t>
        </is>
      </c>
      <c r="M2785" s="200" t="inlineStr">
        <is>
          <t>UPDATE_PACKAGE</t>
        </is>
      </c>
      <c r="N2785" s="200" t="inlineStr"/>
      <c r="O2785" s="200" t="inlineStr">
        <is>
          <t>Update AI/ML library to patched version | Review model pipeline inputs/outputs</t>
        </is>
      </c>
      <c r="P2785" s="200" t="inlineStr">
        <is>
          <t>AI/ML Framework — see Huntr advisory</t>
        </is>
      </c>
      <c r="Q2785" s="200" t="inlineStr">
        <is>
          <t>P3</t>
        </is>
      </c>
      <c r="R2785" s="200" t="inlineStr">
        <is>
          <t>🔍 Investigate and apply appropriate controls</t>
        </is>
      </c>
      <c r="S2785" s="200" t="inlineStr">
        <is>
          <t>Huntr AI/ML security disclosure</t>
        </is>
      </c>
      <c r="T2785" s="200" t="n">
        <v>0</v>
      </c>
      <c r="U2785" s="200" t="n">
        <v>0</v>
      </c>
      <c r="V2785" s="200" t="inlineStr">
        <is>
          <t>T1195:Supply Chain Compromise</t>
        </is>
      </c>
      <c r="W2785" s="200" t="n">
        <v>2</v>
      </c>
      <c r="X2785" s="200" t="inlineStr">
        <is>
          <t>MEDIUM (52%)</t>
        </is>
      </c>
      <c r="Y2785" s="200" t="inlineStr">
        <is>
          <t>YES</t>
        </is>
      </c>
      <c r="Z2785" s="200" t="inlineStr">
        <is>
          <t>PATCH_AVAILABLE</t>
        </is>
      </c>
      <c r="AA2785" s="200" t="inlineStr">
        <is>
          <t>https://osv.dev/vulnerability/PYSEC-2019-207</t>
        </is>
      </c>
      <c r="AB2785" s="200" t="inlineStr">
        <is>
          <t>NONE</t>
        </is>
      </c>
      <c r="AC2785" s="200" t="n">
        <v>0</v>
      </c>
      <c r="AD2785" s="200" t="inlineStr"/>
    </row>
    <row r="2786">
      <c r="A2786" s="200" t="inlineStr">
        <is>
          <t>HUNTR_AI_CVE</t>
        </is>
      </c>
      <c r="B2786" s="200" t="inlineStr">
        <is>
          <t>CVE-2018-8825</t>
        </is>
      </c>
      <c r="C2786" s="200" t="inlineStr">
        <is>
          <t>AI/ML Vulnerability: tensorflow (PyPI):  | Google TensorFlow 1.7 and below is affected by: Buffer Overflow. The impact is: execute arbitrary code (local).</t>
        </is>
      </c>
      <c r="D2786" s="200" t="n">
        <v>7.5</v>
      </c>
      <c r="E2786" s="200" t="inlineStr">
        <is>
          <t>HIGH</t>
        </is>
      </c>
      <c r="F2786" s="200" t="n">
        <v>6</v>
      </c>
      <c r="G2786" s="200" t="n">
        <v>6</v>
      </c>
      <c r="H2786" s="200" t="inlineStr">
        <is>
          <t>MEDIUM</t>
        </is>
      </c>
      <c r="I2786" s="200" t="n">
        <v>43.5</v>
      </c>
      <c r="J2786" s="200" t="inlineStr">
        <is>
          <t>NO</t>
        </is>
      </c>
      <c r="K2786" s="200" t="inlineStr">
        <is>
          <t>https://osv.dev/vulnerability/PYSEC-2019-208</t>
        </is>
      </c>
      <c r="L2786" s="200" t="inlineStr">
        <is>
          <t>2023-11-08</t>
        </is>
      </c>
      <c r="M2786" s="200" t="inlineStr">
        <is>
          <t>UPDATE_PACKAGE</t>
        </is>
      </c>
      <c r="N2786" s="200" t="inlineStr"/>
      <c r="O2786" s="200" t="inlineStr">
        <is>
          <t>Update AI/ML library to patched version | Review model pipeline inputs/outputs</t>
        </is>
      </c>
      <c r="P2786" s="200" t="inlineStr">
        <is>
          <t>AI/ML Framework — see Huntr advisory</t>
        </is>
      </c>
      <c r="Q2786" s="200" t="inlineStr">
        <is>
          <t>P3</t>
        </is>
      </c>
      <c r="R2786" s="200" t="inlineStr">
        <is>
          <t>🔍 Investigate and apply appropriate controls</t>
        </is>
      </c>
      <c r="S2786" s="200" t="inlineStr">
        <is>
          <t>Huntr AI/ML security disclosure</t>
        </is>
      </c>
      <c r="T2786" s="200" t="n">
        <v>0</v>
      </c>
      <c r="U2786" s="200" t="n">
        <v>0</v>
      </c>
      <c r="V2786" s="200" t="inlineStr">
        <is>
          <t>T1195:Supply Chain Compromise</t>
        </is>
      </c>
      <c r="W2786" s="200" t="n">
        <v>2</v>
      </c>
      <c r="X2786" s="200" t="inlineStr">
        <is>
          <t>MEDIUM (52%)</t>
        </is>
      </c>
      <c r="Y2786" s="200" t="inlineStr">
        <is>
          <t>YES</t>
        </is>
      </c>
      <c r="Z2786" s="200" t="inlineStr">
        <is>
          <t>PATCH_AVAILABLE</t>
        </is>
      </c>
      <c r="AA2786" s="200" t="inlineStr">
        <is>
          <t>https://osv.dev/vulnerability/PYSEC-2019-208</t>
        </is>
      </c>
      <c r="AB2786" s="200" t="inlineStr">
        <is>
          <t>NONE</t>
        </is>
      </c>
      <c r="AC2786" s="200" t="n">
        <v>0</v>
      </c>
      <c r="AD2786" s="200" t="inlineStr"/>
    </row>
    <row r="2787">
      <c r="A2787" s="200" t="inlineStr">
        <is>
          <t>HUNTR_AI_CVE</t>
        </is>
      </c>
      <c r="B2787" s="200" t="inlineStr">
        <is>
          <t>CVE-2019-16778</t>
        </is>
      </c>
      <c r="C2787" s="200" t="inlineStr">
        <is>
          <t>AI/ML Vulnerability: tensorflow (PyPI):  | In TensorFlow before 1.15, a heap buffer overflow in UnsortedSegmentSum can be produced when the Index template argument is int32. In this case data_size and num_segments fields are truncated from int</t>
        </is>
      </c>
      <c r="D2787" s="200" t="n">
        <v>7.5</v>
      </c>
      <c r="E2787" s="200" t="inlineStr">
        <is>
          <t>HIGH</t>
        </is>
      </c>
      <c r="F2787" s="200" t="n">
        <v>6</v>
      </c>
      <c r="G2787" s="200" t="n">
        <v>6</v>
      </c>
      <c r="H2787" s="200" t="inlineStr">
        <is>
          <t>MEDIUM</t>
        </is>
      </c>
      <c r="I2787" s="200" t="n">
        <v>43.5</v>
      </c>
      <c r="J2787" s="200" t="inlineStr">
        <is>
          <t>NO</t>
        </is>
      </c>
      <c r="K2787" s="200" t="inlineStr">
        <is>
          <t>https://osv.dev/vulnerability/PYSEC-2019-209</t>
        </is>
      </c>
      <c r="L2787" s="200" t="inlineStr">
        <is>
          <t>2023-11-08</t>
        </is>
      </c>
      <c r="M2787" s="200" t="inlineStr">
        <is>
          <t>UPDATE_PACKAGE</t>
        </is>
      </c>
      <c r="N2787" s="200" t="inlineStr"/>
      <c r="O2787" s="200" t="inlineStr">
        <is>
          <t>Update AI/ML library to patched version | Review model pipeline inputs/outputs</t>
        </is>
      </c>
      <c r="P2787" s="200" t="inlineStr">
        <is>
          <t>AI/ML Framework — see Huntr advisory</t>
        </is>
      </c>
      <c r="Q2787" s="200" t="inlineStr">
        <is>
          <t>P3</t>
        </is>
      </c>
      <c r="R2787" s="200" t="inlineStr">
        <is>
          <t>🔍 Investigate and apply appropriate controls</t>
        </is>
      </c>
      <c r="S2787" s="200" t="inlineStr">
        <is>
          <t>Huntr AI/ML security disclosure</t>
        </is>
      </c>
      <c r="T2787" s="200" t="n">
        <v>0</v>
      </c>
      <c r="U2787" s="200" t="n">
        <v>0</v>
      </c>
      <c r="V2787" s="200" t="inlineStr">
        <is>
          <t>T1195:Supply Chain Compromise</t>
        </is>
      </c>
      <c r="W2787" s="200" t="n">
        <v>2</v>
      </c>
      <c r="X2787" s="200" t="inlineStr">
        <is>
          <t>MEDIUM (52%)</t>
        </is>
      </c>
      <c r="Y2787" s="200" t="inlineStr">
        <is>
          <t>YES</t>
        </is>
      </c>
      <c r="Z2787" s="200" t="inlineStr">
        <is>
          <t>PATCH_AVAILABLE</t>
        </is>
      </c>
      <c r="AA2787" s="200" t="inlineStr">
        <is>
          <t>https://osv.dev/vulnerability/PYSEC-2019-209</t>
        </is>
      </c>
      <c r="AB2787" s="200" t="inlineStr">
        <is>
          <t>NONE</t>
        </is>
      </c>
      <c r="AC2787" s="200" t="n">
        <v>0</v>
      </c>
      <c r="AD2787" s="200" t="inlineStr"/>
    </row>
    <row r="2788">
      <c r="A2788" s="200" t="inlineStr">
        <is>
          <t>HUNTR_AI_CVE</t>
        </is>
      </c>
      <c r="B2788" s="200" t="inlineStr">
        <is>
          <t>CVE-2019-9635</t>
        </is>
      </c>
      <c r="C2788" s="200" t="inlineStr">
        <is>
          <t>AI/ML Vulnerability: tensorflow (PyPI):  | NULL pointer dereference in Google TensorFlow before 1.12.2 could cause a denial of service via an invalid GIF file.</t>
        </is>
      </c>
      <c r="D2788" s="200" t="n">
        <v>7.5</v>
      </c>
      <c r="E2788" s="200" t="inlineStr">
        <is>
          <t>HIGH</t>
        </is>
      </c>
      <c r="F2788" s="200" t="n">
        <v>6</v>
      </c>
      <c r="G2788" s="200" t="n">
        <v>6</v>
      </c>
      <c r="H2788" s="200" t="inlineStr">
        <is>
          <t>MEDIUM</t>
        </is>
      </c>
      <c r="I2788" s="200" t="n">
        <v>43.5</v>
      </c>
      <c r="J2788" s="200" t="inlineStr">
        <is>
          <t>NO</t>
        </is>
      </c>
      <c r="K2788" s="200" t="inlineStr">
        <is>
          <t>https://osv.dev/vulnerability/PYSEC-2019-210</t>
        </is>
      </c>
      <c r="L2788" s="200" t="inlineStr">
        <is>
          <t>2023-11-08</t>
        </is>
      </c>
      <c r="M2788" s="200" t="inlineStr">
        <is>
          <t>UPDATE_PACKAGE</t>
        </is>
      </c>
      <c r="N2788" s="200" t="inlineStr"/>
      <c r="O2788" s="200" t="inlineStr">
        <is>
          <t>Update AI/ML library to patched version | Review model pipeline inputs/outputs</t>
        </is>
      </c>
      <c r="P2788" s="200" t="inlineStr">
        <is>
          <t>AI/ML Framework — see Huntr advisory</t>
        </is>
      </c>
      <c r="Q2788" s="200" t="inlineStr">
        <is>
          <t>P3</t>
        </is>
      </c>
      <c r="R2788" s="200" t="inlineStr">
        <is>
          <t>🔍 Investigate and apply appropriate controls</t>
        </is>
      </c>
      <c r="S2788" s="200" t="inlineStr">
        <is>
          <t>Huntr AI/ML security disclosure</t>
        </is>
      </c>
      <c r="T2788" s="200" t="n">
        <v>0</v>
      </c>
      <c r="U2788" s="200" t="n">
        <v>0</v>
      </c>
      <c r="V2788" s="200" t="inlineStr">
        <is>
          <t>T1195:Supply Chain Compromise</t>
        </is>
      </c>
      <c r="W2788" s="200" t="n">
        <v>2</v>
      </c>
      <c r="X2788" s="200" t="inlineStr">
        <is>
          <t>MEDIUM (52%)</t>
        </is>
      </c>
      <c r="Y2788" s="200" t="inlineStr">
        <is>
          <t>YES</t>
        </is>
      </c>
      <c r="Z2788" s="200" t="inlineStr">
        <is>
          <t>PATCH_AVAILABLE</t>
        </is>
      </c>
      <c r="AA2788" s="200" t="inlineStr">
        <is>
          <t>https://osv.dev/vulnerability/PYSEC-2019-210</t>
        </is>
      </c>
      <c r="AB2788" s="200" t="inlineStr">
        <is>
          <t>NONE</t>
        </is>
      </c>
      <c r="AC2788" s="200" t="n">
        <v>0</v>
      </c>
      <c r="AD2788" s="200" t="inlineStr"/>
    </row>
    <row r="2789">
      <c r="A2789" s="200" t="inlineStr">
        <is>
          <t>HUNTR_AI_CVE</t>
        </is>
      </c>
      <c r="B2789" s="200" t="inlineStr">
        <is>
          <t>CVE-2020-15190</t>
        </is>
      </c>
      <c r="C2789" s="200" t="inlineStr">
        <is>
          <t>AI/ML Vulnerability: tensorflow (PyPI):  | In Tensorflow before versions 1.15.4, 2.0.3, 2.1.2, 2.2.1 and 2.3.1, the `tf.raw_ops.Switch` operation takes as input a tensor and a boolean and outputs two tensors. Depending on the boolean value, on</t>
        </is>
      </c>
      <c r="D2789" s="200" t="n">
        <v>7.5</v>
      </c>
      <c r="E2789" s="200" t="inlineStr">
        <is>
          <t>HIGH</t>
        </is>
      </c>
      <c r="F2789" s="200" t="n">
        <v>6</v>
      </c>
      <c r="G2789" s="200" t="n">
        <v>6</v>
      </c>
      <c r="H2789" s="200" t="inlineStr">
        <is>
          <t>MEDIUM</t>
        </is>
      </c>
      <c r="I2789" s="200" t="n">
        <v>43.5</v>
      </c>
      <c r="J2789" s="200" t="inlineStr">
        <is>
          <t>NO</t>
        </is>
      </c>
      <c r="K2789" s="200" t="inlineStr">
        <is>
          <t>https://osv.dev/vulnerability/PYSEC-2020-113</t>
        </is>
      </c>
      <c r="L2789" s="200" t="inlineStr">
        <is>
          <t>2023-12-06</t>
        </is>
      </c>
      <c r="M2789" s="200" t="inlineStr">
        <is>
          <t>UPDATE_PACKAGE</t>
        </is>
      </c>
      <c r="N2789" s="200" t="inlineStr"/>
      <c r="O2789" s="200" t="inlineStr">
        <is>
          <t>Update AI/ML library to patched version | Review model pipeline inputs/outputs</t>
        </is>
      </c>
      <c r="P2789" s="200" t="inlineStr">
        <is>
          <t>AI/ML Framework — see Huntr advisory</t>
        </is>
      </c>
      <c r="Q2789" s="200" t="inlineStr">
        <is>
          <t>P3</t>
        </is>
      </c>
      <c r="R2789" s="200" t="inlineStr">
        <is>
          <t>🔍 Investigate and apply appropriate controls</t>
        </is>
      </c>
      <c r="S2789" s="200" t="inlineStr">
        <is>
          <t>Huntr AI/ML security disclosure</t>
        </is>
      </c>
      <c r="T2789" s="200" t="n">
        <v>0</v>
      </c>
      <c r="U2789" s="200" t="n">
        <v>0</v>
      </c>
      <c r="V2789" s="200" t="inlineStr">
        <is>
          <t>T1195:Supply Chain Compromise</t>
        </is>
      </c>
      <c r="W2789" s="200" t="n">
        <v>2</v>
      </c>
      <c r="X2789" s="200" t="inlineStr">
        <is>
          <t>MEDIUM (52%)</t>
        </is>
      </c>
      <c r="Y2789" s="200" t="inlineStr">
        <is>
          <t>YES</t>
        </is>
      </c>
      <c r="Z2789" s="200" t="inlineStr">
        <is>
          <t>PATCH_AVAILABLE</t>
        </is>
      </c>
      <c r="AA2789" s="200" t="inlineStr">
        <is>
          <t>https://osv.dev/vulnerability/PYSEC-2020-113</t>
        </is>
      </c>
      <c r="AB2789" s="200" t="inlineStr">
        <is>
          <t>NONE</t>
        </is>
      </c>
      <c r="AC2789" s="200" t="n">
        <v>0</v>
      </c>
      <c r="AD2789" s="200" t="inlineStr"/>
    </row>
    <row r="2790">
      <c r="A2790" s="200" t="inlineStr">
        <is>
          <t>HUNTR_AI_CVE</t>
        </is>
      </c>
      <c r="B2790" s="200" t="inlineStr">
        <is>
          <t>CVE-2020-15191</t>
        </is>
      </c>
      <c r="C2790" s="200" t="inlineStr">
        <is>
          <t>AI/ML Vulnerability: tensorflow (PyPI):  | In Tensorflow before versions 2.2.1 and 2.3.1, if a user passes an invalid argument to `dlpack.to_dlpack` the expected validations will cause variables to bind to `nullptr` while setting a `status` va</t>
        </is>
      </c>
      <c r="D2790" s="200" t="n">
        <v>7.5</v>
      </c>
      <c r="E2790" s="200" t="inlineStr">
        <is>
          <t>HIGH</t>
        </is>
      </c>
      <c r="F2790" s="200" t="n">
        <v>6</v>
      </c>
      <c r="G2790" s="200" t="n">
        <v>6</v>
      </c>
      <c r="H2790" s="200" t="inlineStr">
        <is>
          <t>MEDIUM</t>
        </is>
      </c>
      <c r="I2790" s="200" t="n">
        <v>43.5</v>
      </c>
      <c r="J2790" s="200" t="inlineStr">
        <is>
          <t>NO</t>
        </is>
      </c>
      <c r="K2790" s="200" t="inlineStr">
        <is>
          <t>https://osv.dev/vulnerability/PYSEC-2020-114</t>
        </is>
      </c>
      <c r="L2790" s="200" t="inlineStr">
        <is>
          <t>2023-12-06</t>
        </is>
      </c>
      <c r="M2790" s="200" t="inlineStr">
        <is>
          <t>UPDATE_PACKAGE</t>
        </is>
      </c>
      <c r="N2790" s="200" t="inlineStr"/>
      <c r="O2790" s="200" t="inlineStr">
        <is>
          <t>Update AI/ML library to patched version | Review model pipeline inputs/outputs</t>
        </is>
      </c>
      <c r="P2790" s="200" t="inlineStr">
        <is>
          <t>AI/ML Framework — see Huntr advisory</t>
        </is>
      </c>
      <c r="Q2790" s="200" t="inlineStr">
        <is>
          <t>P3</t>
        </is>
      </c>
      <c r="R2790" s="200" t="inlineStr">
        <is>
          <t>🔍 Investigate and apply appropriate controls</t>
        </is>
      </c>
      <c r="S2790" s="200" t="inlineStr">
        <is>
          <t>Huntr AI/ML security disclosure</t>
        </is>
      </c>
      <c r="T2790" s="200" t="n">
        <v>0</v>
      </c>
      <c r="U2790" s="200" t="n">
        <v>0</v>
      </c>
      <c r="V2790" s="200" t="inlineStr">
        <is>
          <t>T1195:Supply Chain Compromise</t>
        </is>
      </c>
      <c r="W2790" s="200" t="n">
        <v>2</v>
      </c>
      <c r="X2790" s="200" t="inlineStr">
        <is>
          <t>MEDIUM (52%)</t>
        </is>
      </c>
      <c r="Y2790" s="200" t="inlineStr">
        <is>
          <t>YES</t>
        </is>
      </c>
      <c r="Z2790" s="200" t="inlineStr">
        <is>
          <t>PATCH_AVAILABLE</t>
        </is>
      </c>
      <c r="AA2790" s="200" t="inlineStr">
        <is>
          <t>https://osv.dev/vulnerability/PYSEC-2020-114</t>
        </is>
      </c>
      <c r="AB2790" s="200" t="inlineStr">
        <is>
          <t>NONE</t>
        </is>
      </c>
      <c r="AC2790" s="200" t="n">
        <v>0</v>
      </c>
      <c r="AD2790" s="200" t="inlineStr"/>
    </row>
    <row r="2791">
      <c r="A2791" s="200" t="inlineStr">
        <is>
          <t>HUNTR_AI_CVE</t>
        </is>
      </c>
      <c r="B2791" s="200" t="inlineStr">
        <is>
          <t>CVE-2020-15192</t>
        </is>
      </c>
      <c r="C2791" s="200" t="inlineStr">
        <is>
          <t>AI/ML Vulnerability: tensorflow (PyPI):  | In Tensorflow before versions 2.2.1 and 2.3.1, if a user passes a list of strings to `dlpack.to_dlpack` there is a memory leak following an expected validation failure. The issue occurs because the `s</t>
        </is>
      </c>
      <c r="D2791" s="200" t="n">
        <v>7.5</v>
      </c>
      <c r="E2791" s="200" t="inlineStr">
        <is>
          <t>HIGH</t>
        </is>
      </c>
      <c r="F2791" s="200" t="n">
        <v>6</v>
      </c>
      <c r="G2791" s="200" t="n">
        <v>6</v>
      </c>
      <c r="H2791" s="200" t="inlineStr">
        <is>
          <t>MEDIUM</t>
        </is>
      </c>
      <c r="I2791" s="200" t="n">
        <v>43.5</v>
      </c>
      <c r="J2791" s="200" t="inlineStr">
        <is>
          <t>NO</t>
        </is>
      </c>
      <c r="K2791" s="200" t="inlineStr">
        <is>
          <t>https://osv.dev/vulnerability/PYSEC-2020-115</t>
        </is>
      </c>
      <c r="L2791" s="200" t="inlineStr">
        <is>
          <t>2023-12-06</t>
        </is>
      </c>
      <c r="M2791" s="200" t="inlineStr">
        <is>
          <t>UPDATE_PACKAGE</t>
        </is>
      </c>
      <c r="N2791" s="200" t="inlineStr"/>
      <c r="O2791" s="200" t="inlineStr">
        <is>
          <t>Update AI/ML library to patched version | Review model pipeline inputs/outputs</t>
        </is>
      </c>
      <c r="P2791" s="200" t="inlineStr">
        <is>
          <t>AI/ML Framework — see Huntr advisory</t>
        </is>
      </c>
      <c r="Q2791" s="200" t="inlineStr">
        <is>
          <t>P3</t>
        </is>
      </c>
      <c r="R2791" s="200" t="inlineStr">
        <is>
          <t>🔍 Investigate and apply appropriate controls</t>
        </is>
      </c>
      <c r="S2791" s="200" t="inlineStr">
        <is>
          <t>Huntr AI/ML security disclosure</t>
        </is>
      </c>
      <c r="T2791" s="200" t="n">
        <v>0</v>
      </c>
      <c r="U2791" s="200" t="n">
        <v>0</v>
      </c>
      <c r="V2791" s="200" t="inlineStr">
        <is>
          <t>T1195:Supply Chain Compromise</t>
        </is>
      </c>
      <c r="W2791" s="200" t="n">
        <v>2</v>
      </c>
      <c r="X2791" s="200" t="inlineStr">
        <is>
          <t>MEDIUM (52%)</t>
        </is>
      </c>
      <c r="Y2791" s="200" t="inlineStr">
        <is>
          <t>YES</t>
        </is>
      </c>
      <c r="Z2791" s="200" t="inlineStr">
        <is>
          <t>PATCH_AVAILABLE</t>
        </is>
      </c>
      <c r="AA2791" s="200" t="inlineStr">
        <is>
          <t>https://osv.dev/vulnerability/PYSEC-2020-115</t>
        </is>
      </c>
      <c r="AB2791" s="200" t="inlineStr">
        <is>
          <t>NONE</t>
        </is>
      </c>
      <c r="AC2791" s="200" t="n">
        <v>0</v>
      </c>
      <c r="AD2791" s="200" t="inlineStr"/>
    </row>
    <row r="2792">
      <c r="A2792" s="200" t="inlineStr">
        <is>
          <t>HUNTR_AI_CVE</t>
        </is>
      </c>
      <c r="B2792" s="200" t="inlineStr">
        <is>
          <t>CVE-2020-15193</t>
        </is>
      </c>
      <c r="C2792" s="200" t="inlineStr">
        <is>
          <t>AI/ML Vulnerability: tensorflow (PyPI):  | In Tensorflow before versions 2.2.1 and 2.3.1, the implementation of `dlpack.to_dlpack` can be made to use uninitialized memory resulting in further memory corruption. This is because the pybind11 glu</t>
        </is>
      </c>
      <c r="D2792" s="200" t="n">
        <v>7.5</v>
      </c>
      <c r="E2792" s="200" t="inlineStr">
        <is>
          <t>HIGH</t>
        </is>
      </c>
      <c r="F2792" s="200" t="n">
        <v>6</v>
      </c>
      <c r="G2792" s="200" t="n">
        <v>6</v>
      </c>
      <c r="H2792" s="200" t="inlineStr">
        <is>
          <t>MEDIUM</t>
        </is>
      </c>
      <c r="I2792" s="200" t="n">
        <v>43.5</v>
      </c>
      <c r="J2792" s="200" t="inlineStr">
        <is>
          <t>NO</t>
        </is>
      </c>
      <c r="K2792" s="200" t="inlineStr">
        <is>
          <t>https://osv.dev/vulnerability/PYSEC-2020-116</t>
        </is>
      </c>
      <c r="L2792" s="200" t="inlineStr">
        <is>
          <t>2023-12-06</t>
        </is>
      </c>
      <c r="M2792" s="200" t="inlineStr">
        <is>
          <t>UPDATE_PACKAGE</t>
        </is>
      </c>
      <c r="N2792" s="200" t="inlineStr"/>
      <c r="O2792" s="200" t="inlineStr">
        <is>
          <t>Update AI/ML library to patched version | Review model pipeline inputs/outputs</t>
        </is>
      </c>
      <c r="P2792" s="200" t="inlineStr">
        <is>
          <t>AI/ML Framework — see Huntr advisory</t>
        </is>
      </c>
      <c r="Q2792" s="200" t="inlineStr">
        <is>
          <t>P3</t>
        </is>
      </c>
      <c r="R2792" s="200" t="inlineStr">
        <is>
          <t>🔍 Investigate and apply appropriate controls</t>
        </is>
      </c>
      <c r="S2792" s="200" t="inlineStr">
        <is>
          <t>Huntr AI/ML security disclosure</t>
        </is>
      </c>
      <c r="T2792" s="200" t="n">
        <v>0</v>
      </c>
      <c r="U2792" s="200" t="n">
        <v>0</v>
      </c>
      <c r="V2792" s="200" t="inlineStr">
        <is>
          <t>T1195:Supply Chain Compromise</t>
        </is>
      </c>
      <c r="W2792" s="200" t="n">
        <v>2</v>
      </c>
      <c r="X2792" s="200" t="inlineStr">
        <is>
          <t>MEDIUM (52%)</t>
        </is>
      </c>
      <c r="Y2792" s="200" t="inlineStr">
        <is>
          <t>YES</t>
        </is>
      </c>
      <c r="Z2792" s="200" t="inlineStr">
        <is>
          <t>PATCH_AVAILABLE</t>
        </is>
      </c>
      <c r="AA2792" s="200" t="inlineStr">
        <is>
          <t>https://osv.dev/vulnerability/PYSEC-2020-116</t>
        </is>
      </c>
      <c r="AB2792" s="200" t="inlineStr">
        <is>
          <t>NONE</t>
        </is>
      </c>
      <c r="AC2792" s="200" t="n">
        <v>0</v>
      </c>
      <c r="AD2792" s="200" t="inlineStr"/>
    </row>
    <row r="2793">
      <c r="A2793" s="200" t="inlineStr">
        <is>
          <t>HUNTR_AI_CVE</t>
        </is>
      </c>
      <c r="B2793" s="200" t="inlineStr">
        <is>
          <t>CVE-2020-15194</t>
        </is>
      </c>
      <c r="C2793" s="200" t="inlineStr">
        <is>
          <t>AI/ML Vulnerability: tensorflow (PyPI):  | In Tensorflow before versions 1.15.4, 2.0.3, 2.1.2, 2.2.1 and 2.3.1, the `SparseFillEmptyRowsGrad` implementation has incomplete validation of the shapes of its arguments. Although `reverse_index_map_</t>
        </is>
      </c>
      <c r="D2793" s="200" t="n">
        <v>7.5</v>
      </c>
      <c r="E2793" s="200" t="inlineStr">
        <is>
          <t>HIGH</t>
        </is>
      </c>
      <c r="F2793" s="200" t="n">
        <v>6</v>
      </c>
      <c r="G2793" s="200" t="n">
        <v>6</v>
      </c>
      <c r="H2793" s="200" t="inlineStr">
        <is>
          <t>MEDIUM</t>
        </is>
      </c>
      <c r="I2793" s="200" t="n">
        <v>43.5</v>
      </c>
      <c r="J2793" s="200" t="inlineStr">
        <is>
          <t>NO</t>
        </is>
      </c>
      <c r="K2793" s="200" t="inlineStr">
        <is>
          <t>https://osv.dev/vulnerability/PYSEC-2020-117</t>
        </is>
      </c>
      <c r="L2793" s="200" t="inlineStr">
        <is>
          <t>2023-12-06</t>
        </is>
      </c>
      <c r="M2793" s="200" t="inlineStr">
        <is>
          <t>UPDATE_PACKAGE</t>
        </is>
      </c>
      <c r="N2793" s="200" t="inlineStr"/>
      <c r="O2793" s="200" t="inlineStr">
        <is>
          <t>Update AI/ML library to patched version | Review model pipeline inputs/outputs</t>
        </is>
      </c>
      <c r="P2793" s="200" t="inlineStr">
        <is>
          <t>AI/ML Framework — see Huntr advisory</t>
        </is>
      </c>
      <c r="Q2793" s="200" t="inlineStr">
        <is>
          <t>P3</t>
        </is>
      </c>
      <c r="R2793" s="200" t="inlineStr">
        <is>
          <t>🔍 Investigate and apply appropriate controls</t>
        </is>
      </c>
      <c r="S2793" s="200" t="inlineStr">
        <is>
          <t>Huntr AI/ML security disclosure</t>
        </is>
      </c>
      <c r="T2793" s="200" t="n">
        <v>0</v>
      </c>
      <c r="U2793" s="200" t="n">
        <v>0</v>
      </c>
      <c r="V2793" s="200" t="inlineStr">
        <is>
          <t>T1195:Supply Chain Compromise</t>
        </is>
      </c>
      <c r="W2793" s="200" t="n">
        <v>2</v>
      </c>
      <c r="X2793" s="200" t="inlineStr">
        <is>
          <t>MEDIUM (52%)</t>
        </is>
      </c>
      <c r="Y2793" s="200" t="inlineStr">
        <is>
          <t>YES</t>
        </is>
      </c>
      <c r="Z2793" s="200" t="inlineStr">
        <is>
          <t>PATCH_AVAILABLE</t>
        </is>
      </c>
      <c r="AA2793" s="200" t="inlineStr">
        <is>
          <t>https://osv.dev/vulnerability/PYSEC-2020-117</t>
        </is>
      </c>
      <c r="AB2793" s="200" t="inlineStr">
        <is>
          <t>NONE</t>
        </is>
      </c>
      <c r="AC2793" s="200" t="n">
        <v>0</v>
      </c>
      <c r="AD2793" s="200" t="inlineStr"/>
    </row>
    <row r="2794">
      <c r="A2794" s="200" t="inlineStr">
        <is>
          <t>HUNTR_AI_CVE</t>
        </is>
      </c>
      <c r="B2794" s="200" t="inlineStr">
        <is>
          <t>CVE-2020-15195</t>
        </is>
      </c>
      <c r="C2794" s="200" t="inlineStr">
        <is>
          <t xml:space="preserve">AI/ML Vulnerability: tensorflow (PyPI):  | In Tensorflow before versions 1.15.4, 2.0.3, 2.1.2, 2.2.1 and 2.3.1, the implementation of `SparseFillEmptyRowsGrad` uses a double indexing pattern. It is possible for `reverse_index_map(i)` to be an </t>
        </is>
      </c>
      <c r="D2794" s="200" t="n">
        <v>7.5</v>
      </c>
      <c r="E2794" s="200" t="inlineStr">
        <is>
          <t>HIGH</t>
        </is>
      </c>
      <c r="F2794" s="200" t="n">
        <v>6</v>
      </c>
      <c r="G2794" s="200" t="n">
        <v>6</v>
      </c>
      <c r="H2794" s="200" t="inlineStr">
        <is>
          <t>MEDIUM</t>
        </is>
      </c>
      <c r="I2794" s="200" t="n">
        <v>43.5</v>
      </c>
      <c r="J2794" s="200" t="inlineStr">
        <is>
          <t>NO</t>
        </is>
      </c>
      <c r="K2794" s="200" t="inlineStr">
        <is>
          <t>https://osv.dev/vulnerability/PYSEC-2020-118</t>
        </is>
      </c>
      <c r="L2794" s="200" t="inlineStr">
        <is>
          <t>2023-12-06</t>
        </is>
      </c>
      <c r="M2794" s="200" t="inlineStr">
        <is>
          <t>UPDATE_PACKAGE</t>
        </is>
      </c>
      <c r="N2794" s="200" t="inlineStr"/>
      <c r="O2794" s="200" t="inlineStr">
        <is>
          <t>Update AI/ML library to patched version | Review model pipeline inputs/outputs</t>
        </is>
      </c>
      <c r="P2794" s="200" t="inlineStr">
        <is>
          <t>AI/ML Framework — see Huntr advisory</t>
        </is>
      </c>
      <c r="Q2794" s="200" t="inlineStr">
        <is>
          <t>P3</t>
        </is>
      </c>
      <c r="R2794" s="200" t="inlineStr">
        <is>
          <t>🔍 Investigate and apply appropriate controls</t>
        </is>
      </c>
      <c r="S2794" s="200" t="inlineStr">
        <is>
          <t>Huntr AI/ML security disclosure</t>
        </is>
      </c>
      <c r="T2794" s="200" t="n">
        <v>0</v>
      </c>
      <c r="U2794" s="200" t="n">
        <v>0</v>
      </c>
      <c r="V2794" s="200" t="inlineStr">
        <is>
          <t>T1195:Supply Chain Compromise</t>
        </is>
      </c>
      <c r="W2794" s="200" t="n">
        <v>2</v>
      </c>
      <c r="X2794" s="200" t="inlineStr">
        <is>
          <t>MEDIUM (52%)</t>
        </is>
      </c>
      <c r="Y2794" s="200" t="inlineStr">
        <is>
          <t>YES</t>
        </is>
      </c>
      <c r="Z2794" s="200" t="inlineStr">
        <is>
          <t>PATCH_AVAILABLE</t>
        </is>
      </c>
      <c r="AA2794" s="200" t="inlineStr">
        <is>
          <t>https://osv.dev/vulnerability/PYSEC-2020-118</t>
        </is>
      </c>
      <c r="AB2794" s="200" t="inlineStr">
        <is>
          <t>NONE</t>
        </is>
      </c>
      <c r="AC2794" s="200" t="n">
        <v>0</v>
      </c>
      <c r="AD2794" s="200" t="inlineStr"/>
    </row>
    <row r="2795">
      <c r="A2795" s="200" t="inlineStr">
        <is>
          <t>HUNTR_AI_CVE</t>
        </is>
      </c>
      <c r="B2795" s="200" t="inlineStr">
        <is>
          <t>CVE-2020-15196</t>
        </is>
      </c>
      <c r="C2795" s="200" t="inlineStr">
        <is>
          <t>AI/ML Vulnerability: tensorflow (PyPI):  | In Tensorflow version 2.3.0, the `SparseCountSparseOutput` and `RaggedCountSparseOutput` implementations don't validate that the `weights` tensor has the same shape as the data. The check exists for `</t>
        </is>
      </c>
      <c r="D2795" s="200" t="n">
        <v>7.5</v>
      </c>
      <c r="E2795" s="200" t="inlineStr">
        <is>
          <t>HIGH</t>
        </is>
      </c>
      <c r="F2795" s="200" t="n">
        <v>6</v>
      </c>
      <c r="G2795" s="200" t="n">
        <v>6</v>
      </c>
      <c r="H2795" s="200" t="inlineStr">
        <is>
          <t>MEDIUM</t>
        </is>
      </c>
      <c r="I2795" s="200" t="n">
        <v>43.5</v>
      </c>
      <c r="J2795" s="200" t="inlineStr">
        <is>
          <t>NO</t>
        </is>
      </c>
      <c r="K2795" s="200" t="inlineStr">
        <is>
          <t>https://osv.dev/vulnerability/PYSEC-2020-119</t>
        </is>
      </c>
      <c r="L2795" s="200" t="inlineStr">
        <is>
          <t>2023-12-06</t>
        </is>
      </c>
      <c r="M2795" s="200" t="inlineStr">
        <is>
          <t>UPDATE_PACKAGE</t>
        </is>
      </c>
      <c r="N2795" s="200" t="inlineStr"/>
      <c r="O2795" s="200" t="inlineStr">
        <is>
          <t>Update AI/ML library to patched version | Review model pipeline inputs/outputs</t>
        </is>
      </c>
      <c r="P2795" s="200" t="inlineStr">
        <is>
          <t>AI/ML Framework — see Huntr advisory</t>
        </is>
      </c>
      <c r="Q2795" s="200" t="inlineStr">
        <is>
          <t>P3</t>
        </is>
      </c>
      <c r="R2795" s="200" t="inlineStr">
        <is>
          <t>🔍 Investigate and apply appropriate controls</t>
        </is>
      </c>
      <c r="S2795" s="200" t="inlineStr">
        <is>
          <t>Huntr AI/ML security disclosure</t>
        </is>
      </c>
      <c r="T2795" s="200" t="n">
        <v>0</v>
      </c>
      <c r="U2795" s="200" t="n">
        <v>0</v>
      </c>
      <c r="V2795" s="200" t="inlineStr">
        <is>
          <t>T1195:Supply Chain Compromise</t>
        </is>
      </c>
      <c r="W2795" s="200" t="n">
        <v>2</v>
      </c>
      <c r="X2795" s="200" t="inlineStr">
        <is>
          <t>MEDIUM (52%)</t>
        </is>
      </c>
      <c r="Y2795" s="200" t="inlineStr">
        <is>
          <t>YES</t>
        </is>
      </c>
      <c r="Z2795" s="200" t="inlineStr">
        <is>
          <t>PATCH_AVAILABLE</t>
        </is>
      </c>
      <c r="AA2795" s="200" t="inlineStr">
        <is>
          <t>https://osv.dev/vulnerability/PYSEC-2020-119</t>
        </is>
      </c>
      <c r="AB2795" s="200" t="inlineStr">
        <is>
          <t>NONE</t>
        </is>
      </c>
      <c r="AC2795" s="200" t="n">
        <v>0</v>
      </c>
      <c r="AD2795" s="200" t="inlineStr"/>
    </row>
    <row r="2796">
      <c r="A2796" s="200" t="inlineStr">
        <is>
          <t>HUNTR_AI_CVE</t>
        </is>
      </c>
      <c r="B2796" s="200" t="inlineStr">
        <is>
          <t>CVE-2020-15197</t>
        </is>
      </c>
      <c r="C2796" s="200" t="inlineStr">
        <is>
          <t>AI/ML Vulnerability: tensorflow (PyPI):  | In Tensorflow before version 2.3.1, the `SparseCountSparseOutput` implementation does not validate that the input arguments form a valid sparse tensor. In particular, there is no validation that the `</t>
        </is>
      </c>
      <c r="D2796" s="200" t="n">
        <v>7.5</v>
      </c>
      <c r="E2796" s="200" t="inlineStr">
        <is>
          <t>HIGH</t>
        </is>
      </c>
      <c r="F2796" s="200" t="n">
        <v>6</v>
      </c>
      <c r="G2796" s="200" t="n">
        <v>6</v>
      </c>
      <c r="H2796" s="200" t="inlineStr">
        <is>
          <t>MEDIUM</t>
        </is>
      </c>
      <c r="I2796" s="200" t="n">
        <v>43.5</v>
      </c>
      <c r="J2796" s="200" t="inlineStr">
        <is>
          <t>NO</t>
        </is>
      </c>
      <c r="K2796" s="200" t="inlineStr">
        <is>
          <t>https://osv.dev/vulnerability/PYSEC-2020-120</t>
        </is>
      </c>
      <c r="L2796" s="200" t="inlineStr">
        <is>
          <t>2023-12-06</t>
        </is>
      </c>
      <c r="M2796" s="200" t="inlineStr">
        <is>
          <t>UPDATE_PACKAGE</t>
        </is>
      </c>
      <c r="N2796" s="200" t="inlineStr"/>
      <c r="O2796" s="200" t="inlineStr">
        <is>
          <t>Update AI/ML library to patched version | Review model pipeline inputs/outputs</t>
        </is>
      </c>
      <c r="P2796" s="200" t="inlineStr">
        <is>
          <t>AI/ML Framework — see Huntr advisory</t>
        </is>
      </c>
      <c r="Q2796" s="200" t="inlineStr">
        <is>
          <t>P3</t>
        </is>
      </c>
      <c r="R2796" s="200" t="inlineStr">
        <is>
          <t>🔍 Investigate and apply appropriate controls</t>
        </is>
      </c>
      <c r="S2796" s="200" t="inlineStr">
        <is>
          <t>Huntr AI/ML security disclosure</t>
        </is>
      </c>
      <c r="T2796" s="200" t="n">
        <v>0</v>
      </c>
      <c r="U2796" s="200" t="n">
        <v>0</v>
      </c>
      <c r="V2796" s="200" t="inlineStr">
        <is>
          <t>T1195:Supply Chain Compromise</t>
        </is>
      </c>
      <c r="W2796" s="200" t="n">
        <v>2</v>
      </c>
      <c r="X2796" s="200" t="inlineStr">
        <is>
          <t>MEDIUM (52%)</t>
        </is>
      </c>
      <c r="Y2796" s="200" t="inlineStr">
        <is>
          <t>YES</t>
        </is>
      </c>
      <c r="Z2796" s="200" t="inlineStr">
        <is>
          <t>PATCH_AVAILABLE</t>
        </is>
      </c>
      <c r="AA2796" s="200" t="inlineStr">
        <is>
          <t>https://osv.dev/vulnerability/PYSEC-2020-120</t>
        </is>
      </c>
      <c r="AB2796" s="200" t="inlineStr">
        <is>
          <t>NONE</t>
        </is>
      </c>
      <c r="AC2796" s="200" t="n">
        <v>0</v>
      </c>
      <c r="AD2796" s="200" t="inlineStr"/>
    </row>
    <row r="2797">
      <c r="A2797" s="200" t="inlineStr">
        <is>
          <t>HUNTR_AI_CVE</t>
        </is>
      </c>
      <c r="B2797" s="200" t="inlineStr">
        <is>
          <t>CVE-2020-15198</t>
        </is>
      </c>
      <c r="C2797" s="200" t="inlineStr">
        <is>
          <t>AI/ML Vulnerability: tensorflow (PyPI):  | In Tensorflow before version 2.3.1, the `SparseCountSparseOutput` implementation does not validate that the input arguments form a valid sparse tensor. In particular, there is no validation that the `</t>
        </is>
      </c>
      <c r="D2797" s="200" t="n">
        <v>7.5</v>
      </c>
      <c r="E2797" s="200" t="inlineStr">
        <is>
          <t>HIGH</t>
        </is>
      </c>
      <c r="F2797" s="200" t="n">
        <v>6</v>
      </c>
      <c r="G2797" s="200" t="n">
        <v>6</v>
      </c>
      <c r="H2797" s="200" t="inlineStr">
        <is>
          <t>MEDIUM</t>
        </is>
      </c>
      <c r="I2797" s="200" t="n">
        <v>43.5</v>
      </c>
      <c r="J2797" s="200" t="inlineStr">
        <is>
          <t>NO</t>
        </is>
      </c>
      <c r="K2797" s="200" t="inlineStr">
        <is>
          <t>https://osv.dev/vulnerability/PYSEC-2020-121</t>
        </is>
      </c>
      <c r="L2797" s="200" t="inlineStr">
        <is>
          <t>2023-12-06</t>
        </is>
      </c>
      <c r="M2797" s="200" t="inlineStr">
        <is>
          <t>UPDATE_PACKAGE</t>
        </is>
      </c>
      <c r="N2797" s="200" t="inlineStr"/>
      <c r="O2797" s="200" t="inlineStr">
        <is>
          <t>Update AI/ML library to patched version | Review model pipeline inputs/outputs</t>
        </is>
      </c>
      <c r="P2797" s="200" t="inlineStr">
        <is>
          <t>AI/ML Framework — see Huntr advisory</t>
        </is>
      </c>
      <c r="Q2797" s="200" t="inlineStr">
        <is>
          <t>P3</t>
        </is>
      </c>
      <c r="R2797" s="200" t="inlineStr">
        <is>
          <t>🔍 Investigate and apply appropriate controls</t>
        </is>
      </c>
      <c r="S2797" s="200" t="inlineStr">
        <is>
          <t>Huntr AI/ML security disclosure</t>
        </is>
      </c>
      <c r="T2797" s="200" t="n">
        <v>0</v>
      </c>
      <c r="U2797" s="200" t="n">
        <v>0</v>
      </c>
      <c r="V2797" s="200" t="inlineStr">
        <is>
          <t>T1195:Supply Chain Compromise</t>
        </is>
      </c>
      <c r="W2797" s="200" t="n">
        <v>2</v>
      </c>
      <c r="X2797" s="200" t="inlineStr">
        <is>
          <t>MEDIUM (52%)</t>
        </is>
      </c>
      <c r="Y2797" s="200" t="inlineStr">
        <is>
          <t>YES</t>
        </is>
      </c>
      <c r="Z2797" s="200" t="inlineStr">
        <is>
          <t>PATCH_AVAILABLE</t>
        </is>
      </c>
      <c r="AA2797" s="200" t="inlineStr">
        <is>
          <t>https://osv.dev/vulnerability/PYSEC-2020-121</t>
        </is>
      </c>
      <c r="AB2797" s="200" t="inlineStr">
        <is>
          <t>NONE</t>
        </is>
      </c>
      <c r="AC2797" s="200" t="n">
        <v>0</v>
      </c>
      <c r="AD2797" s="200" t="inlineStr"/>
    </row>
    <row r="2798">
      <c r="A2798" s="200" t="inlineStr">
        <is>
          <t>HUNTR_AI_CVE</t>
        </is>
      </c>
      <c r="B2798" s="200" t="inlineStr">
        <is>
          <t>CVE-2020-15199</t>
        </is>
      </c>
      <c r="C2798" s="200" t="inlineStr">
        <is>
          <t xml:space="preserve">AI/ML Vulnerability: tensorflow (PyPI):  | In Tensorflow before version 2.3.1, the `RaggedCountSparseOutput` does not validate that the input arguments form a valid ragged tensor. In particular, there is no validation that the `splits` tensor </t>
        </is>
      </c>
      <c r="D2798" s="200" t="n">
        <v>7.5</v>
      </c>
      <c r="E2798" s="200" t="inlineStr">
        <is>
          <t>HIGH</t>
        </is>
      </c>
      <c r="F2798" s="200" t="n">
        <v>6</v>
      </c>
      <c r="G2798" s="200" t="n">
        <v>6</v>
      </c>
      <c r="H2798" s="200" t="inlineStr">
        <is>
          <t>MEDIUM</t>
        </is>
      </c>
      <c r="I2798" s="200" t="n">
        <v>43.5</v>
      </c>
      <c r="J2798" s="200" t="inlineStr">
        <is>
          <t>NO</t>
        </is>
      </c>
      <c r="K2798" s="200" t="inlineStr">
        <is>
          <t>https://osv.dev/vulnerability/PYSEC-2020-122</t>
        </is>
      </c>
      <c r="L2798" s="200" t="inlineStr">
        <is>
          <t>2023-12-06</t>
        </is>
      </c>
      <c r="M2798" s="200" t="inlineStr">
        <is>
          <t>UPDATE_PACKAGE</t>
        </is>
      </c>
      <c r="N2798" s="200" t="inlineStr"/>
      <c r="O2798" s="200" t="inlineStr">
        <is>
          <t>Update AI/ML library to patched version | Review model pipeline inputs/outputs</t>
        </is>
      </c>
      <c r="P2798" s="200" t="inlineStr">
        <is>
          <t>AI/ML Framework — see Huntr advisory</t>
        </is>
      </c>
      <c r="Q2798" s="200" t="inlineStr">
        <is>
          <t>P3</t>
        </is>
      </c>
      <c r="R2798" s="200" t="inlineStr">
        <is>
          <t>🔍 Investigate and apply appropriate controls</t>
        </is>
      </c>
      <c r="S2798" s="200" t="inlineStr">
        <is>
          <t>Huntr AI/ML security disclosure</t>
        </is>
      </c>
      <c r="T2798" s="200" t="n">
        <v>0</v>
      </c>
      <c r="U2798" s="200" t="n">
        <v>0</v>
      </c>
      <c r="V2798" s="200" t="inlineStr">
        <is>
          <t>T1195:Supply Chain Compromise</t>
        </is>
      </c>
      <c r="W2798" s="200" t="n">
        <v>2</v>
      </c>
      <c r="X2798" s="200" t="inlineStr">
        <is>
          <t>MEDIUM (52%)</t>
        </is>
      </c>
      <c r="Y2798" s="200" t="inlineStr">
        <is>
          <t>YES</t>
        </is>
      </c>
      <c r="Z2798" s="200" t="inlineStr">
        <is>
          <t>PATCH_AVAILABLE</t>
        </is>
      </c>
      <c r="AA2798" s="200" t="inlineStr">
        <is>
          <t>https://osv.dev/vulnerability/PYSEC-2020-122</t>
        </is>
      </c>
      <c r="AB2798" s="200" t="inlineStr">
        <is>
          <t>NONE</t>
        </is>
      </c>
      <c r="AC2798" s="200" t="n">
        <v>0</v>
      </c>
      <c r="AD2798" s="200" t="inlineStr"/>
    </row>
    <row r="2799">
      <c r="A2799" s="200" t="inlineStr">
        <is>
          <t>HUNTR_AI_CVE</t>
        </is>
      </c>
      <c r="B2799" s="200" t="inlineStr">
        <is>
          <t>CVE-2020-15200</t>
        </is>
      </c>
      <c r="C2799" s="200" t="inlineStr">
        <is>
          <t>AI/ML Vulnerability: tensorflow (PyPI):  | In Tensorflow before version 2.3.1, the `RaggedCountSparseOutput` implementation does not validate that the input arguments form a valid ragged tensor. In particular, there is no validation that the v</t>
        </is>
      </c>
      <c r="D2799" s="200" t="n">
        <v>7.5</v>
      </c>
      <c r="E2799" s="200" t="inlineStr">
        <is>
          <t>HIGH</t>
        </is>
      </c>
      <c r="F2799" s="200" t="n">
        <v>6</v>
      </c>
      <c r="G2799" s="200" t="n">
        <v>6</v>
      </c>
      <c r="H2799" s="200" t="inlineStr">
        <is>
          <t>MEDIUM</t>
        </is>
      </c>
      <c r="I2799" s="200" t="n">
        <v>43.5</v>
      </c>
      <c r="J2799" s="200" t="inlineStr">
        <is>
          <t>NO</t>
        </is>
      </c>
      <c r="K2799" s="200" t="inlineStr">
        <is>
          <t>https://osv.dev/vulnerability/PYSEC-2020-123</t>
        </is>
      </c>
      <c r="L2799" s="200" t="inlineStr">
        <is>
          <t>2023-12-06</t>
        </is>
      </c>
      <c r="M2799" s="200" t="inlineStr">
        <is>
          <t>UPDATE_PACKAGE</t>
        </is>
      </c>
      <c r="N2799" s="200" t="inlineStr"/>
      <c r="O2799" s="200" t="inlineStr">
        <is>
          <t>Update AI/ML library to patched version | Review model pipeline inputs/outputs</t>
        </is>
      </c>
      <c r="P2799" s="200" t="inlineStr">
        <is>
          <t>AI/ML Framework — see Huntr advisory</t>
        </is>
      </c>
      <c r="Q2799" s="200" t="inlineStr">
        <is>
          <t>P3</t>
        </is>
      </c>
      <c r="R2799" s="200" t="inlineStr">
        <is>
          <t>🔍 Investigate and apply appropriate controls</t>
        </is>
      </c>
      <c r="S2799" s="200" t="inlineStr">
        <is>
          <t>Huntr AI/ML security disclosure</t>
        </is>
      </c>
      <c r="T2799" s="200" t="n">
        <v>0</v>
      </c>
      <c r="U2799" s="200" t="n">
        <v>0</v>
      </c>
      <c r="V2799" s="200" t="inlineStr">
        <is>
          <t>T1195:Supply Chain Compromise</t>
        </is>
      </c>
      <c r="W2799" s="200" t="n">
        <v>2</v>
      </c>
      <c r="X2799" s="200" t="inlineStr">
        <is>
          <t>MEDIUM (52%)</t>
        </is>
      </c>
      <c r="Y2799" s="200" t="inlineStr">
        <is>
          <t>YES</t>
        </is>
      </c>
      <c r="Z2799" s="200" t="inlineStr">
        <is>
          <t>PATCH_AVAILABLE</t>
        </is>
      </c>
      <c r="AA2799" s="200" t="inlineStr">
        <is>
          <t>https://osv.dev/vulnerability/PYSEC-2020-123</t>
        </is>
      </c>
      <c r="AB2799" s="200" t="inlineStr">
        <is>
          <t>NONE</t>
        </is>
      </c>
      <c r="AC2799" s="200" t="n">
        <v>0</v>
      </c>
      <c r="AD2799" s="200" t="inlineStr"/>
    </row>
    <row r="2800">
      <c r="A2800" s="200" t="inlineStr">
        <is>
          <t>HUNTR_AI_CVE</t>
        </is>
      </c>
      <c r="B2800" s="200" t="inlineStr">
        <is>
          <t>CVE-2020-15201</t>
        </is>
      </c>
      <c r="C2800" s="200" t="inlineStr">
        <is>
          <t>AI/ML Vulnerability: tensorflow (PyPI):  | In Tensorflow before version 2.3.1, the `RaggedCountSparseOutput` implementation does not validate that the input arguments form a valid ragged tensor. In particular, there is no validation that the v</t>
        </is>
      </c>
      <c r="D2800" s="200" t="n">
        <v>7.5</v>
      </c>
      <c r="E2800" s="200" t="inlineStr">
        <is>
          <t>HIGH</t>
        </is>
      </c>
      <c r="F2800" s="200" t="n">
        <v>6</v>
      </c>
      <c r="G2800" s="200" t="n">
        <v>6</v>
      </c>
      <c r="H2800" s="200" t="inlineStr">
        <is>
          <t>MEDIUM</t>
        </is>
      </c>
      <c r="I2800" s="200" t="n">
        <v>43.5</v>
      </c>
      <c r="J2800" s="200" t="inlineStr">
        <is>
          <t>NO</t>
        </is>
      </c>
      <c r="K2800" s="200" t="inlineStr">
        <is>
          <t>https://osv.dev/vulnerability/PYSEC-2020-124</t>
        </is>
      </c>
      <c r="L2800" s="200" t="inlineStr">
        <is>
          <t>2023-12-06</t>
        </is>
      </c>
      <c r="M2800" s="200" t="inlineStr">
        <is>
          <t>UPDATE_PACKAGE</t>
        </is>
      </c>
      <c r="N2800" s="200" t="inlineStr"/>
      <c r="O2800" s="200" t="inlineStr">
        <is>
          <t>Update AI/ML library to patched version | Review model pipeline inputs/outputs</t>
        </is>
      </c>
      <c r="P2800" s="200" t="inlineStr">
        <is>
          <t>AI/ML Framework — see Huntr advisory</t>
        </is>
      </c>
      <c r="Q2800" s="200" t="inlineStr">
        <is>
          <t>P3</t>
        </is>
      </c>
      <c r="R2800" s="200" t="inlineStr">
        <is>
          <t>🔍 Investigate and apply appropriate controls</t>
        </is>
      </c>
      <c r="S2800" s="200" t="inlineStr">
        <is>
          <t>Huntr AI/ML security disclosure</t>
        </is>
      </c>
      <c r="T2800" s="200" t="n">
        <v>0</v>
      </c>
      <c r="U2800" s="200" t="n">
        <v>0</v>
      </c>
      <c r="V2800" s="200" t="inlineStr">
        <is>
          <t>T1195:Supply Chain Compromise</t>
        </is>
      </c>
      <c r="W2800" s="200" t="n">
        <v>2</v>
      </c>
      <c r="X2800" s="200" t="inlineStr">
        <is>
          <t>MEDIUM (52%)</t>
        </is>
      </c>
      <c r="Y2800" s="200" t="inlineStr">
        <is>
          <t>YES</t>
        </is>
      </c>
      <c r="Z2800" s="200" t="inlineStr">
        <is>
          <t>PATCH_AVAILABLE</t>
        </is>
      </c>
      <c r="AA2800" s="200" t="inlineStr">
        <is>
          <t>https://osv.dev/vulnerability/PYSEC-2020-124</t>
        </is>
      </c>
      <c r="AB2800" s="200" t="inlineStr">
        <is>
          <t>NONE</t>
        </is>
      </c>
      <c r="AC2800" s="200" t="n">
        <v>0</v>
      </c>
      <c r="AD2800" s="200" t="inlineStr"/>
    </row>
    <row r="2801">
      <c r="A2801" s="200" t="inlineStr">
        <is>
          <t>HUNTR_AI_CVE</t>
        </is>
      </c>
      <c r="B2801" s="200" t="inlineStr">
        <is>
          <t>CVE-2020-15202</t>
        </is>
      </c>
      <c r="C2801" s="200" t="inlineStr">
        <is>
          <t>AI/ML Vulnerability: tensorflow (PyPI):  | In Tensorflow before versions 1.15.4, 2.0.3, 2.1.2, 2.2.1 and 2.3.1, the `Shard` API in TensorFlow expects the last argument to be a function taking two `int64` (i.e., `long long`) arguments. However,</t>
        </is>
      </c>
      <c r="D2801" s="200" t="n">
        <v>7.5</v>
      </c>
      <c r="E2801" s="200" t="inlineStr">
        <is>
          <t>HIGH</t>
        </is>
      </c>
      <c r="F2801" s="200" t="n">
        <v>6</v>
      </c>
      <c r="G2801" s="200" t="n">
        <v>6</v>
      </c>
      <c r="H2801" s="200" t="inlineStr">
        <is>
          <t>MEDIUM</t>
        </is>
      </c>
      <c r="I2801" s="200" t="n">
        <v>43.5</v>
      </c>
      <c r="J2801" s="200" t="inlineStr">
        <is>
          <t>NO</t>
        </is>
      </c>
      <c r="K2801" s="200" t="inlineStr">
        <is>
          <t>https://osv.dev/vulnerability/PYSEC-2020-125</t>
        </is>
      </c>
      <c r="L2801" s="200" t="inlineStr">
        <is>
          <t>2023-12-06</t>
        </is>
      </c>
      <c r="M2801" s="200" t="inlineStr">
        <is>
          <t>UPDATE_PACKAGE</t>
        </is>
      </c>
      <c r="N2801" s="200" t="inlineStr"/>
      <c r="O2801" s="200" t="inlineStr">
        <is>
          <t>Update AI/ML library to patched version | Review model pipeline inputs/outputs</t>
        </is>
      </c>
      <c r="P2801" s="200" t="inlineStr">
        <is>
          <t>AI/ML Framework — see Huntr advisory</t>
        </is>
      </c>
      <c r="Q2801" s="200" t="inlineStr">
        <is>
          <t>P3</t>
        </is>
      </c>
      <c r="R2801" s="200" t="inlineStr">
        <is>
          <t>🔍 Investigate and apply appropriate controls</t>
        </is>
      </c>
      <c r="S2801" s="200" t="inlineStr">
        <is>
          <t>Huntr AI/ML security disclosure</t>
        </is>
      </c>
      <c r="T2801" s="200" t="n">
        <v>0</v>
      </c>
      <c r="U2801" s="200" t="n">
        <v>0</v>
      </c>
      <c r="V2801" s="200" t="inlineStr">
        <is>
          <t>T1195:Supply Chain Compromise</t>
        </is>
      </c>
      <c r="W2801" s="200" t="n">
        <v>2</v>
      </c>
      <c r="X2801" s="200" t="inlineStr">
        <is>
          <t>MEDIUM (52%)</t>
        </is>
      </c>
      <c r="Y2801" s="200" t="inlineStr">
        <is>
          <t>YES</t>
        </is>
      </c>
      <c r="Z2801" s="200" t="inlineStr">
        <is>
          <t>PATCH_AVAILABLE</t>
        </is>
      </c>
      <c r="AA2801" s="200" t="inlineStr">
        <is>
          <t>https://osv.dev/vulnerability/PYSEC-2020-125</t>
        </is>
      </c>
      <c r="AB2801" s="200" t="inlineStr">
        <is>
          <t>NONE</t>
        </is>
      </c>
      <c r="AC2801" s="200" t="n">
        <v>0</v>
      </c>
      <c r="AD2801" s="200" t="inlineStr"/>
    </row>
    <row r="2802">
      <c r="A2802" s="200" t="inlineStr">
        <is>
          <t>HUNTR_AI_CVE</t>
        </is>
      </c>
      <c r="B2802" s="200" t="inlineStr">
        <is>
          <t>CVE-2020-15203</t>
        </is>
      </c>
      <c r="C2802" s="200" t="inlineStr">
        <is>
          <t>AI/ML Vulnerability: tensorflow (PyPI):  | In Tensorflow before versions 1.15.4, 2.0.3, 2.1.2, 2.2.1 and 2.3.1, by controlling the `fill` argument of tf.strings.as_string, a malicious attacker is able to trigger a format string vulnerability d</t>
        </is>
      </c>
      <c r="D2802" s="200" t="n">
        <v>7.5</v>
      </c>
      <c r="E2802" s="200" t="inlineStr">
        <is>
          <t>HIGH</t>
        </is>
      </c>
      <c r="F2802" s="200" t="n">
        <v>6</v>
      </c>
      <c r="G2802" s="200" t="n">
        <v>6</v>
      </c>
      <c r="H2802" s="200" t="inlineStr">
        <is>
          <t>MEDIUM</t>
        </is>
      </c>
      <c r="I2802" s="200" t="n">
        <v>43.5</v>
      </c>
      <c r="J2802" s="200" t="inlineStr">
        <is>
          <t>NO</t>
        </is>
      </c>
      <c r="K2802" s="200" t="inlineStr">
        <is>
          <t>https://osv.dev/vulnerability/PYSEC-2020-126</t>
        </is>
      </c>
      <c r="L2802" s="200" t="inlineStr">
        <is>
          <t>2023-12-06</t>
        </is>
      </c>
      <c r="M2802" s="200" t="inlineStr">
        <is>
          <t>UPDATE_PACKAGE</t>
        </is>
      </c>
      <c r="N2802" s="200" t="inlineStr"/>
      <c r="O2802" s="200" t="inlineStr">
        <is>
          <t>Update AI/ML library to patched version | Review model pipeline inputs/outputs</t>
        </is>
      </c>
      <c r="P2802" s="200" t="inlineStr">
        <is>
          <t>AI/ML Framework — see Huntr advisory</t>
        </is>
      </c>
      <c r="Q2802" s="200" t="inlineStr">
        <is>
          <t>P3</t>
        </is>
      </c>
      <c r="R2802" s="200" t="inlineStr">
        <is>
          <t>🔍 Investigate and apply appropriate controls</t>
        </is>
      </c>
      <c r="S2802" s="200" t="inlineStr">
        <is>
          <t>Huntr AI/ML security disclosure</t>
        </is>
      </c>
      <c r="T2802" s="200" t="n">
        <v>0</v>
      </c>
      <c r="U2802" s="200" t="n">
        <v>0</v>
      </c>
      <c r="V2802" s="200" t="inlineStr">
        <is>
          <t>T1195:Supply Chain Compromise</t>
        </is>
      </c>
      <c r="W2802" s="200" t="n">
        <v>2</v>
      </c>
      <c r="X2802" s="200" t="inlineStr">
        <is>
          <t>MEDIUM (52%)</t>
        </is>
      </c>
      <c r="Y2802" s="200" t="inlineStr">
        <is>
          <t>YES</t>
        </is>
      </c>
      <c r="Z2802" s="200" t="inlineStr">
        <is>
          <t>PATCH_AVAILABLE</t>
        </is>
      </c>
      <c r="AA2802" s="200" t="inlineStr">
        <is>
          <t>https://osv.dev/vulnerability/PYSEC-2020-126</t>
        </is>
      </c>
      <c r="AB2802" s="200" t="inlineStr">
        <is>
          <t>NONE</t>
        </is>
      </c>
      <c r="AC2802" s="200" t="n">
        <v>0</v>
      </c>
      <c r="AD2802" s="200" t="inlineStr"/>
    </row>
    <row r="2803">
      <c r="A2803" s="200" t="inlineStr">
        <is>
          <t>HUNTR_AI_CVE</t>
        </is>
      </c>
      <c r="B2803" s="200" t="inlineStr">
        <is>
          <t>CVE-2020-15204</t>
        </is>
      </c>
      <c r="C2803" s="200" t="inlineStr">
        <is>
          <t xml:space="preserve">AI/ML Vulnerability: tensorflow (PyPI):  | In eager mode, TensorFlow before versions 1.15.4, 2.0.3, 2.1.2, 2.2.1 and 2.3.1 does not set the session state. Hence, calling `tf.raw_ops.GetSessionHandle` or `tf.raw_ops.GetSessionHandleV2` results </t>
        </is>
      </c>
      <c r="D2803" s="200" t="n">
        <v>7.5</v>
      </c>
      <c r="E2803" s="200" t="inlineStr">
        <is>
          <t>HIGH</t>
        </is>
      </c>
      <c r="F2803" s="200" t="n">
        <v>6</v>
      </c>
      <c r="G2803" s="200" t="n">
        <v>6</v>
      </c>
      <c r="H2803" s="200" t="inlineStr">
        <is>
          <t>MEDIUM</t>
        </is>
      </c>
      <c r="I2803" s="200" t="n">
        <v>43.5</v>
      </c>
      <c r="J2803" s="200" t="inlineStr">
        <is>
          <t>NO</t>
        </is>
      </c>
      <c r="K2803" s="200" t="inlineStr">
        <is>
          <t>https://osv.dev/vulnerability/PYSEC-2020-127</t>
        </is>
      </c>
      <c r="L2803" s="200" t="inlineStr">
        <is>
          <t>2023-12-06</t>
        </is>
      </c>
      <c r="M2803" s="200" t="inlineStr">
        <is>
          <t>UPDATE_PACKAGE</t>
        </is>
      </c>
      <c r="N2803" s="200" t="inlineStr"/>
      <c r="O2803" s="200" t="inlineStr">
        <is>
          <t>Update AI/ML library to patched version | Review model pipeline inputs/outputs</t>
        </is>
      </c>
      <c r="P2803" s="200" t="inlineStr">
        <is>
          <t>AI/ML Framework — see Huntr advisory</t>
        </is>
      </c>
      <c r="Q2803" s="200" t="inlineStr">
        <is>
          <t>P3</t>
        </is>
      </c>
      <c r="R2803" s="200" t="inlineStr">
        <is>
          <t>🔍 Investigate and apply appropriate controls</t>
        </is>
      </c>
      <c r="S2803" s="200" t="inlineStr">
        <is>
          <t>Huntr AI/ML security disclosure</t>
        </is>
      </c>
      <c r="T2803" s="200" t="n">
        <v>0</v>
      </c>
      <c r="U2803" s="200" t="n">
        <v>0</v>
      </c>
      <c r="V2803" s="200" t="inlineStr">
        <is>
          <t>T1195:Supply Chain Compromise</t>
        </is>
      </c>
      <c r="W2803" s="200" t="n">
        <v>2</v>
      </c>
      <c r="X2803" s="200" t="inlineStr">
        <is>
          <t>MEDIUM (52%)</t>
        </is>
      </c>
      <c r="Y2803" s="200" t="inlineStr">
        <is>
          <t>YES</t>
        </is>
      </c>
      <c r="Z2803" s="200" t="inlineStr">
        <is>
          <t>PATCH_AVAILABLE</t>
        </is>
      </c>
      <c r="AA2803" s="200" t="inlineStr">
        <is>
          <t>https://osv.dev/vulnerability/PYSEC-2020-127</t>
        </is>
      </c>
      <c r="AB2803" s="200" t="inlineStr">
        <is>
          <t>NONE</t>
        </is>
      </c>
      <c r="AC2803" s="200" t="n">
        <v>0</v>
      </c>
      <c r="AD2803" s="200" t="inlineStr"/>
    </row>
    <row r="2804">
      <c r="A2804" s="200" t="inlineStr">
        <is>
          <t>HUNTR_AI_CVE</t>
        </is>
      </c>
      <c r="B2804" s="200" t="inlineStr">
        <is>
          <t>CVE-2020-15205</t>
        </is>
      </c>
      <c r="C2804" s="200" t="inlineStr">
        <is>
          <t>AI/ML Vulnerability: tensorflow (PyPI):  | In Tensorflow before versions 1.15.4, 2.0.3, 2.1.2, 2.2.1 and 2.3.1, the `data_splits` argument of `tf.raw_ops.StringNGrams` lacks validation. This allows a user to pass values that can cause heap ove</t>
        </is>
      </c>
      <c r="D2804" s="200" t="n">
        <v>7.5</v>
      </c>
      <c r="E2804" s="200" t="inlineStr">
        <is>
          <t>HIGH</t>
        </is>
      </c>
      <c r="F2804" s="200" t="n">
        <v>6</v>
      </c>
      <c r="G2804" s="200" t="n">
        <v>6</v>
      </c>
      <c r="H2804" s="200" t="inlineStr">
        <is>
          <t>MEDIUM</t>
        </is>
      </c>
      <c r="I2804" s="200" t="n">
        <v>43.5</v>
      </c>
      <c r="J2804" s="200" t="inlineStr">
        <is>
          <t>NO</t>
        </is>
      </c>
      <c r="K2804" s="200" t="inlineStr">
        <is>
          <t>https://osv.dev/vulnerability/PYSEC-2020-128</t>
        </is>
      </c>
      <c r="L2804" s="200" t="inlineStr">
        <is>
          <t>2023-12-06</t>
        </is>
      </c>
      <c r="M2804" s="200" t="inlineStr">
        <is>
          <t>UPDATE_PACKAGE</t>
        </is>
      </c>
      <c r="N2804" s="200" t="inlineStr"/>
      <c r="O2804" s="200" t="inlineStr">
        <is>
          <t>Update AI/ML library to patched version | Review model pipeline inputs/outputs</t>
        </is>
      </c>
      <c r="P2804" s="200" t="inlineStr">
        <is>
          <t>AI/ML Framework — see Huntr advisory</t>
        </is>
      </c>
      <c r="Q2804" s="200" t="inlineStr">
        <is>
          <t>P3</t>
        </is>
      </c>
      <c r="R2804" s="200" t="inlineStr">
        <is>
          <t>🔍 Investigate and apply appropriate controls</t>
        </is>
      </c>
      <c r="S2804" s="200" t="inlineStr">
        <is>
          <t>Huntr AI/ML security disclosure</t>
        </is>
      </c>
      <c r="T2804" s="200" t="n">
        <v>0</v>
      </c>
      <c r="U2804" s="200" t="n">
        <v>0</v>
      </c>
      <c r="V2804" s="200" t="inlineStr">
        <is>
          <t>T1195:Supply Chain Compromise</t>
        </is>
      </c>
      <c r="W2804" s="200" t="n">
        <v>2</v>
      </c>
      <c r="X2804" s="200" t="inlineStr">
        <is>
          <t>MEDIUM (52%)</t>
        </is>
      </c>
      <c r="Y2804" s="200" t="inlineStr">
        <is>
          <t>YES</t>
        </is>
      </c>
      <c r="Z2804" s="200" t="inlineStr">
        <is>
          <t>PATCH_AVAILABLE</t>
        </is>
      </c>
      <c r="AA2804" s="200" t="inlineStr">
        <is>
          <t>https://osv.dev/vulnerability/PYSEC-2020-128</t>
        </is>
      </c>
      <c r="AB2804" s="200" t="inlineStr">
        <is>
          <t>NONE</t>
        </is>
      </c>
      <c r="AC2804" s="200" t="n">
        <v>0</v>
      </c>
      <c r="AD2804" s="200" t="inlineStr"/>
    </row>
    <row r="2805">
      <c r="A2805" s="200" t="inlineStr">
        <is>
          <t>HUNTR_AI_CVE</t>
        </is>
      </c>
      <c r="B2805" s="200" t="inlineStr">
        <is>
          <t>CVE-2020-15206</t>
        </is>
      </c>
      <c r="C2805" s="200" t="inlineStr">
        <is>
          <t>AI/ML Vulnerability: tensorflow (PyPI):  | In Tensorflow before versions 1.15.4, 2.0.3, 2.1.2, 2.2.1 and 2.3.1, changing the TensorFlow's `SavedModel` protocol buffer and altering the name of required keys results in segfaults and data corrupt</t>
        </is>
      </c>
      <c r="D2805" s="200" t="n">
        <v>7.5</v>
      </c>
      <c r="E2805" s="200" t="inlineStr">
        <is>
          <t>HIGH</t>
        </is>
      </c>
      <c r="F2805" s="200" t="n">
        <v>6</v>
      </c>
      <c r="G2805" s="200" t="n">
        <v>6</v>
      </c>
      <c r="H2805" s="200" t="inlineStr">
        <is>
          <t>MEDIUM</t>
        </is>
      </c>
      <c r="I2805" s="200" t="n">
        <v>43.5</v>
      </c>
      <c r="J2805" s="200" t="inlineStr">
        <is>
          <t>NO</t>
        </is>
      </c>
      <c r="K2805" s="200" t="inlineStr">
        <is>
          <t>https://osv.dev/vulnerability/PYSEC-2020-129</t>
        </is>
      </c>
      <c r="L2805" s="200" t="inlineStr">
        <is>
          <t>2023-12-06</t>
        </is>
      </c>
      <c r="M2805" s="200" t="inlineStr">
        <is>
          <t>UPDATE_PACKAGE</t>
        </is>
      </c>
      <c r="N2805" s="200" t="inlineStr"/>
      <c r="O2805" s="200" t="inlineStr">
        <is>
          <t>Update AI/ML library to patched version | Review model pipeline inputs/outputs</t>
        </is>
      </c>
      <c r="P2805" s="200" t="inlineStr">
        <is>
          <t>AI/ML Framework — see Huntr advisory</t>
        </is>
      </c>
      <c r="Q2805" s="200" t="inlineStr">
        <is>
          <t>P3</t>
        </is>
      </c>
      <c r="R2805" s="200" t="inlineStr">
        <is>
          <t>🔍 Investigate and apply appropriate controls</t>
        </is>
      </c>
      <c r="S2805" s="200" t="inlineStr">
        <is>
          <t>Huntr AI/ML security disclosure</t>
        </is>
      </c>
      <c r="T2805" s="200" t="n">
        <v>0</v>
      </c>
      <c r="U2805" s="200" t="n">
        <v>0</v>
      </c>
      <c r="V2805" s="200" t="inlineStr">
        <is>
          <t>T1195:Supply Chain Compromise</t>
        </is>
      </c>
      <c r="W2805" s="200" t="n">
        <v>2</v>
      </c>
      <c r="X2805" s="200" t="inlineStr">
        <is>
          <t>MEDIUM (52%)</t>
        </is>
      </c>
      <c r="Y2805" s="200" t="inlineStr">
        <is>
          <t>YES</t>
        </is>
      </c>
      <c r="Z2805" s="200" t="inlineStr">
        <is>
          <t>PATCH_AVAILABLE</t>
        </is>
      </c>
      <c r="AA2805" s="200" t="inlineStr">
        <is>
          <t>https://osv.dev/vulnerability/PYSEC-2020-129</t>
        </is>
      </c>
      <c r="AB2805" s="200" t="inlineStr">
        <is>
          <t>NONE</t>
        </is>
      </c>
      <c r="AC2805" s="200" t="n">
        <v>0</v>
      </c>
      <c r="AD2805" s="200" t="inlineStr"/>
    </row>
    <row r="2806">
      <c r="A2806" s="200" t="inlineStr">
        <is>
          <t>HUNTR_AI_CVE</t>
        </is>
      </c>
      <c r="B2806" s="200" t="inlineStr">
        <is>
          <t>CVE-2020-15207</t>
        </is>
      </c>
      <c r="C2806" s="200" t="inlineStr">
        <is>
          <t>AI/ML Vulnerability: tensorflow (PyPI):  | In tensorflow-lite before versions 1.15.4, 2.0.3, 2.1.2, 2.2.1 and 2.3.1, to mimic Python's indexing with negative values, TFLite uses `ResolveAxis` to convert negative values to positive indices. How</t>
        </is>
      </c>
      <c r="D2806" s="200" t="n">
        <v>7.5</v>
      </c>
      <c r="E2806" s="200" t="inlineStr">
        <is>
          <t>HIGH</t>
        </is>
      </c>
      <c r="F2806" s="200" t="n">
        <v>6</v>
      </c>
      <c r="G2806" s="200" t="n">
        <v>6</v>
      </c>
      <c r="H2806" s="200" t="inlineStr">
        <is>
          <t>MEDIUM</t>
        </is>
      </c>
      <c r="I2806" s="200" t="n">
        <v>43.5</v>
      </c>
      <c r="J2806" s="200" t="inlineStr">
        <is>
          <t>NO</t>
        </is>
      </c>
      <c r="K2806" s="200" t="inlineStr">
        <is>
          <t>https://osv.dev/vulnerability/PYSEC-2020-130</t>
        </is>
      </c>
      <c r="L2806" s="200" t="inlineStr">
        <is>
          <t>2023-12-06</t>
        </is>
      </c>
      <c r="M2806" s="200" t="inlineStr">
        <is>
          <t>UPDATE_PACKAGE</t>
        </is>
      </c>
      <c r="N2806" s="200" t="inlineStr"/>
      <c r="O2806" s="200" t="inlineStr">
        <is>
          <t>Update AI/ML library to patched version | Review model pipeline inputs/outputs</t>
        </is>
      </c>
      <c r="P2806" s="200" t="inlineStr">
        <is>
          <t>AI/ML Framework — see Huntr advisory</t>
        </is>
      </c>
      <c r="Q2806" s="200" t="inlineStr">
        <is>
          <t>P3</t>
        </is>
      </c>
      <c r="R2806" s="200" t="inlineStr">
        <is>
          <t>🔍 Investigate and apply appropriate controls</t>
        </is>
      </c>
      <c r="S2806" s="200" t="inlineStr">
        <is>
          <t>Huntr AI/ML security disclosure</t>
        </is>
      </c>
      <c r="T2806" s="200" t="n">
        <v>0</v>
      </c>
      <c r="U2806" s="200" t="n">
        <v>0</v>
      </c>
      <c r="V2806" s="200" t="inlineStr">
        <is>
          <t>T1195:Supply Chain Compromise</t>
        </is>
      </c>
      <c r="W2806" s="200" t="n">
        <v>2</v>
      </c>
      <c r="X2806" s="200" t="inlineStr">
        <is>
          <t>MEDIUM (52%)</t>
        </is>
      </c>
      <c r="Y2806" s="200" t="inlineStr">
        <is>
          <t>YES</t>
        </is>
      </c>
      <c r="Z2806" s="200" t="inlineStr">
        <is>
          <t>PATCH_AVAILABLE</t>
        </is>
      </c>
      <c r="AA2806" s="200" t="inlineStr">
        <is>
          <t>https://osv.dev/vulnerability/PYSEC-2020-130</t>
        </is>
      </c>
      <c r="AB2806" s="200" t="inlineStr">
        <is>
          <t>NONE</t>
        </is>
      </c>
      <c r="AC2806" s="200" t="n">
        <v>0</v>
      </c>
      <c r="AD2806" s="200" t="inlineStr"/>
    </row>
    <row r="2807">
      <c r="A2807" s="200" t="inlineStr">
        <is>
          <t>HUNTR_AI_CVE</t>
        </is>
      </c>
      <c r="B2807" s="200" t="inlineStr">
        <is>
          <t>CVE-2020-15208</t>
        </is>
      </c>
      <c r="C2807" s="200" t="inlineStr">
        <is>
          <t xml:space="preserve">AI/ML Vulnerability: tensorflow (PyPI):  | In tensorflow-lite before versions 1.15.4, 2.0.3, 2.1.2, 2.2.1 and 2.3.1, when determining the common dimension size of two tensors, TFLite uses a `DCHECK` which is no-op outside of debug compilation </t>
        </is>
      </c>
      <c r="D2807" s="200" t="n">
        <v>7.5</v>
      </c>
      <c r="E2807" s="200" t="inlineStr">
        <is>
          <t>HIGH</t>
        </is>
      </c>
      <c r="F2807" s="200" t="n">
        <v>6</v>
      </c>
      <c r="G2807" s="200" t="n">
        <v>6</v>
      </c>
      <c r="H2807" s="200" t="inlineStr">
        <is>
          <t>MEDIUM</t>
        </is>
      </c>
      <c r="I2807" s="200" t="n">
        <v>43.5</v>
      </c>
      <c r="J2807" s="200" t="inlineStr">
        <is>
          <t>NO</t>
        </is>
      </c>
      <c r="K2807" s="200" t="inlineStr">
        <is>
          <t>https://osv.dev/vulnerability/PYSEC-2020-131</t>
        </is>
      </c>
      <c r="L2807" s="200" t="inlineStr">
        <is>
          <t>2023-12-06</t>
        </is>
      </c>
      <c r="M2807" s="200" t="inlineStr">
        <is>
          <t>UPDATE_PACKAGE</t>
        </is>
      </c>
      <c r="N2807" s="200" t="inlineStr"/>
      <c r="O2807" s="200" t="inlineStr">
        <is>
          <t>Update AI/ML library to patched version | Review model pipeline inputs/outputs</t>
        </is>
      </c>
      <c r="P2807" s="200" t="inlineStr">
        <is>
          <t>AI/ML Framework — see Huntr advisory</t>
        </is>
      </c>
      <c r="Q2807" s="200" t="inlineStr">
        <is>
          <t>P3</t>
        </is>
      </c>
      <c r="R2807" s="200" t="inlineStr">
        <is>
          <t>🔍 Investigate and apply appropriate controls</t>
        </is>
      </c>
      <c r="S2807" s="200" t="inlineStr">
        <is>
          <t>Huntr AI/ML security disclosure</t>
        </is>
      </c>
      <c r="T2807" s="200" t="n">
        <v>0</v>
      </c>
      <c r="U2807" s="200" t="n">
        <v>0</v>
      </c>
      <c r="V2807" s="200" t="inlineStr">
        <is>
          <t>T1195:Supply Chain Compromise</t>
        </is>
      </c>
      <c r="W2807" s="200" t="n">
        <v>2</v>
      </c>
      <c r="X2807" s="200" t="inlineStr">
        <is>
          <t>MEDIUM (52%)</t>
        </is>
      </c>
      <c r="Y2807" s="200" t="inlineStr">
        <is>
          <t>YES</t>
        </is>
      </c>
      <c r="Z2807" s="200" t="inlineStr">
        <is>
          <t>PATCH_AVAILABLE</t>
        </is>
      </c>
      <c r="AA2807" s="200" t="inlineStr">
        <is>
          <t>https://osv.dev/vulnerability/PYSEC-2020-131</t>
        </is>
      </c>
      <c r="AB2807" s="200" t="inlineStr">
        <is>
          <t>NONE</t>
        </is>
      </c>
      <c r="AC2807" s="200" t="n">
        <v>0</v>
      </c>
      <c r="AD2807" s="200" t="inlineStr"/>
    </row>
    <row r="2808">
      <c r="A2808" s="200" t="inlineStr">
        <is>
          <t>HUNTR_AI_CVE</t>
        </is>
      </c>
      <c r="B2808" s="200" t="inlineStr">
        <is>
          <t>CVE-2020-15209</t>
        </is>
      </c>
      <c r="C2808" s="200" t="inlineStr">
        <is>
          <t>AI/ML Vulnerability: tensorflow (PyPI):  | In tensorflow-lite before versions 1.15.4, 2.0.3, 2.1.2, 2.2.1 and 2.3.1, a crafted TFLite model can force a node to have as input a tensor backed by a `nullptr` buffer. This can be achieved by changi</t>
        </is>
      </c>
      <c r="D2808" s="200" t="n">
        <v>7.5</v>
      </c>
      <c r="E2808" s="200" t="inlineStr">
        <is>
          <t>HIGH</t>
        </is>
      </c>
      <c r="F2808" s="200" t="n">
        <v>6</v>
      </c>
      <c r="G2808" s="200" t="n">
        <v>6</v>
      </c>
      <c r="H2808" s="200" t="inlineStr">
        <is>
          <t>MEDIUM</t>
        </is>
      </c>
      <c r="I2808" s="200" t="n">
        <v>43.5</v>
      </c>
      <c r="J2808" s="200" t="inlineStr">
        <is>
          <t>NO</t>
        </is>
      </c>
      <c r="K2808" s="200" t="inlineStr">
        <is>
          <t>https://osv.dev/vulnerability/PYSEC-2020-132</t>
        </is>
      </c>
      <c r="L2808" s="200" t="inlineStr">
        <is>
          <t>2023-12-06</t>
        </is>
      </c>
      <c r="M2808" s="200" t="inlineStr">
        <is>
          <t>UPDATE_PACKAGE</t>
        </is>
      </c>
      <c r="N2808" s="200" t="inlineStr"/>
      <c r="O2808" s="200" t="inlineStr">
        <is>
          <t>Update AI/ML library to patched version | Review model pipeline inputs/outputs</t>
        </is>
      </c>
      <c r="P2808" s="200" t="inlineStr">
        <is>
          <t>AI/ML Framework — see Huntr advisory</t>
        </is>
      </c>
      <c r="Q2808" s="200" t="inlineStr">
        <is>
          <t>P3</t>
        </is>
      </c>
      <c r="R2808" s="200" t="inlineStr">
        <is>
          <t>🔍 Investigate and apply appropriate controls</t>
        </is>
      </c>
      <c r="S2808" s="200" t="inlineStr">
        <is>
          <t>Huntr AI/ML security disclosure</t>
        </is>
      </c>
      <c r="T2808" s="200" t="n">
        <v>0</v>
      </c>
      <c r="U2808" s="200" t="n">
        <v>0</v>
      </c>
      <c r="V2808" s="200" t="inlineStr">
        <is>
          <t>T1195:Supply Chain Compromise</t>
        </is>
      </c>
      <c r="W2808" s="200" t="n">
        <v>2</v>
      </c>
      <c r="X2808" s="200" t="inlineStr">
        <is>
          <t>MEDIUM (52%)</t>
        </is>
      </c>
      <c r="Y2808" s="200" t="inlineStr">
        <is>
          <t>YES</t>
        </is>
      </c>
      <c r="Z2808" s="200" t="inlineStr">
        <is>
          <t>PATCH_AVAILABLE</t>
        </is>
      </c>
      <c r="AA2808" s="200" t="inlineStr">
        <is>
          <t>https://osv.dev/vulnerability/PYSEC-2020-132</t>
        </is>
      </c>
      <c r="AB2808" s="200" t="inlineStr">
        <is>
          <t>NONE</t>
        </is>
      </c>
      <c r="AC2808" s="200" t="n">
        <v>0</v>
      </c>
      <c r="AD2808" s="200" t="inlineStr"/>
    </row>
    <row r="2809">
      <c r="A2809" s="200" t="inlineStr">
        <is>
          <t>HUNTR_AI_CVE</t>
        </is>
      </c>
      <c r="B2809" s="200" t="inlineStr">
        <is>
          <t>CVE-2020-15210</t>
        </is>
      </c>
      <c r="C2809" s="200" t="inlineStr">
        <is>
          <t xml:space="preserve">AI/ML Vulnerability: tensorflow (PyPI):  | In tensorflow-lite before versions 1.15.4, 2.0.3, 2.1.2, 2.2.1 and 2.3.1, if a TFLite saved model uses the same tensor as both input and output of an operator, then, depending on the operator, we can </t>
        </is>
      </c>
      <c r="D2809" s="200" t="n">
        <v>7.5</v>
      </c>
      <c r="E2809" s="200" t="inlineStr">
        <is>
          <t>HIGH</t>
        </is>
      </c>
      <c r="F2809" s="200" t="n">
        <v>6</v>
      </c>
      <c r="G2809" s="200" t="n">
        <v>6</v>
      </c>
      <c r="H2809" s="200" t="inlineStr">
        <is>
          <t>MEDIUM</t>
        </is>
      </c>
      <c r="I2809" s="200" t="n">
        <v>43.5</v>
      </c>
      <c r="J2809" s="200" t="inlineStr">
        <is>
          <t>NO</t>
        </is>
      </c>
      <c r="K2809" s="200" t="inlineStr">
        <is>
          <t>https://osv.dev/vulnerability/PYSEC-2020-133</t>
        </is>
      </c>
      <c r="L2809" s="200" t="inlineStr">
        <is>
          <t>2023-12-06</t>
        </is>
      </c>
      <c r="M2809" s="200" t="inlineStr">
        <is>
          <t>UPDATE_PACKAGE</t>
        </is>
      </c>
      <c r="N2809" s="200" t="inlineStr"/>
      <c r="O2809" s="200" t="inlineStr">
        <is>
          <t>Update AI/ML library to patched version | Review model pipeline inputs/outputs</t>
        </is>
      </c>
      <c r="P2809" s="200" t="inlineStr">
        <is>
          <t>AI/ML Framework — see Huntr advisory</t>
        </is>
      </c>
      <c r="Q2809" s="200" t="inlineStr">
        <is>
          <t>P3</t>
        </is>
      </c>
      <c r="R2809" s="200" t="inlineStr">
        <is>
          <t>🔍 Investigate and apply appropriate controls</t>
        </is>
      </c>
      <c r="S2809" s="200" t="inlineStr">
        <is>
          <t>Huntr AI/ML security disclosure</t>
        </is>
      </c>
      <c r="T2809" s="200" t="n">
        <v>0</v>
      </c>
      <c r="U2809" s="200" t="n">
        <v>0</v>
      </c>
      <c r="V2809" s="200" t="inlineStr">
        <is>
          <t>T1195:Supply Chain Compromise</t>
        </is>
      </c>
      <c r="W2809" s="200" t="n">
        <v>2</v>
      </c>
      <c r="X2809" s="200" t="inlineStr">
        <is>
          <t>MEDIUM (52%)</t>
        </is>
      </c>
      <c r="Y2809" s="200" t="inlineStr">
        <is>
          <t>YES</t>
        </is>
      </c>
      <c r="Z2809" s="200" t="inlineStr">
        <is>
          <t>PATCH_AVAILABLE</t>
        </is>
      </c>
      <c r="AA2809" s="200" t="inlineStr">
        <is>
          <t>https://osv.dev/vulnerability/PYSEC-2020-133</t>
        </is>
      </c>
      <c r="AB2809" s="200" t="inlineStr">
        <is>
          <t>NONE</t>
        </is>
      </c>
      <c r="AC2809" s="200" t="n">
        <v>0</v>
      </c>
      <c r="AD2809" s="200" t="inlineStr"/>
    </row>
    <row r="2810">
      <c r="A2810" s="200" t="inlineStr">
        <is>
          <t>HUNTR_AI_CVE</t>
        </is>
      </c>
      <c r="B2810" s="200" t="inlineStr">
        <is>
          <t>CVE-2020-15211</t>
        </is>
      </c>
      <c r="C2810" s="200" t="inlineStr">
        <is>
          <t>AI/ML Vulnerability: tensorflow (PyPI):  | In TensorFlow Lite before versions 1.15.4, 2.0.3, 2.1.2, 2.2.1 and 2.3.1, saved models in the flatbuffer format use a double indexing scheme: a model has a set of subgraphs, each subgraph has a set of</t>
        </is>
      </c>
      <c r="D2810" s="200" t="n">
        <v>7.5</v>
      </c>
      <c r="E2810" s="200" t="inlineStr">
        <is>
          <t>HIGH</t>
        </is>
      </c>
      <c r="F2810" s="200" t="n">
        <v>6</v>
      </c>
      <c r="G2810" s="200" t="n">
        <v>6</v>
      </c>
      <c r="H2810" s="200" t="inlineStr">
        <is>
          <t>MEDIUM</t>
        </is>
      </c>
      <c r="I2810" s="200" t="n">
        <v>43.5</v>
      </c>
      <c r="J2810" s="200" t="inlineStr">
        <is>
          <t>NO</t>
        </is>
      </c>
      <c r="K2810" s="200" t="inlineStr">
        <is>
          <t>https://osv.dev/vulnerability/PYSEC-2020-134</t>
        </is>
      </c>
      <c r="L2810" s="200" t="inlineStr">
        <is>
          <t>2023-12-06</t>
        </is>
      </c>
      <c r="M2810" s="200" t="inlineStr">
        <is>
          <t>UPDATE_PACKAGE</t>
        </is>
      </c>
      <c r="N2810" s="200" t="inlineStr"/>
      <c r="O2810" s="200" t="inlineStr">
        <is>
          <t>Update AI/ML library to patched version | Review model pipeline inputs/outputs</t>
        </is>
      </c>
      <c r="P2810" s="200" t="inlineStr">
        <is>
          <t>AI/ML Framework — see Huntr advisory</t>
        </is>
      </c>
      <c r="Q2810" s="200" t="inlineStr">
        <is>
          <t>P3</t>
        </is>
      </c>
      <c r="R2810" s="200" t="inlineStr">
        <is>
          <t>🔍 Investigate and apply appropriate controls</t>
        </is>
      </c>
      <c r="S2810" s="200" t="inlineStr">
        <is>
          <t>Huntr AI/ML security disclosure</t>
        </is>
      </c>
      <c r="T2810" s="200" t="n">
        <v>0</v>
      </c>
      <c r="U2810" s="200" t="n">
        <v>0</v>
      </c>
      <c r="V2810" s="200" t="inlineStr">
        <is>
          <t>T1195:Supply Chain Compromise</t>
        </is>
      </c>
      <c r="W2810" s="200" t="n">
        <v>2</v>
      </c>
      <c r="X2810" s="200" t="inlineStr">
        <is>
          <t>MEDIUM (52%)</t>
        </is>
      </c>
      <c r="Y2810" s="200" t="inlineStr">
        <is>
          <t>YES</t>
        </is>
      </c>
      <c r="Z2810" s="200" t="inlineStr">
        <is>
          <t>PATCH_AVAILABLE</t>
        </is>
      </c>
      <c r="AA2810" s="200" t="inlineStr">
        <is>
          <t>https://osv.dev/vulnerability/PYSEC-2020-134</t>
        </is>
      </c>
      <c r="AB2810" s="200" t="inlineStr">
        <is>
          <t>NONE</t>
        </is>
      </c>
      <c r="AC2810" s="200" t="n">
        <v>0</v>
      </c>
      <c r="AD2810" s="200" t="inlineStr"/>
    </row>
    <row r="2811">
      <c r="A2811" s="200" t="inlineStr">
        <is>
          <t>HUNTR_AI_CVE</t>
        </is>
      </c>
      <c r="B2811" s="200" t="inlineStr">
        <is>
          <t>CVE-2020-15212</t>
        </is>
      </c>
      <c r="C2811" s="200" t="inlineStr">
        <is>
          <t>AI/ML Vulnerability: tensorflow (PyPI):  | In TensorFlow Lite before versions 2.2.1 and 2.3.1, models using segment sum can trigger writes outside of bounds of heap allocated buffers by inserting negative elements in the segment ids tensor. Us</t>
        </is>
      </c>
      <c r="D2811" s="200" t="n">
        <v>7.5</v>
      </c>
      <c r="E2811" s="200" t="inlineStr">
        <is>
          <t>HIGH</t>
        </is>
      </c>
      <c r="F2811" s="200" t="n">
        <v>6</v>
      </c>
      <c r="G2811" s="200" t="n">
        <v>6</v>
      </c>
      <c r="H2811" s="200" t="inlineStr">
        <is>
          <t>MEDIUM</t>
        </is>
      </c>
      <c r="I2811" s="200" t="n">
        <v>43.5</v>
      </c>
      <c r="J2811" s="200" t="inlineStr">
        <is>
          <t>NO</t>
        </is>
      </c>
      <c r="K2811" s="200" t="inlineStr">
        <is>
          <t>https://osv.dev/vulnerability/PYSEC-2020-135</t>
        </is>
      </c>
      <c r="L2811" s="200" t="inlineStr">
        <is>
          <t>2023-12-06</t>
        </is>
      </c>
      <c r="M2811" s="200" t="inlineStr">
        <is>
          <t>UPDATE_PACKAGE</t>
        </is>
      </c>
      <c r="N2811" s="200" t="inlineStr"/>
      <c r="O2811" s="200" t="inlineStr">
        <is>
          <t>Update AI/ML library to patched version | Review model pipeline inputs/outputs</t>
        </is>
      </c>
      <c r="P2811" s="200" t="inlineStr">
        <is>
          <t>AI/ML Framework — see Huntr advisory</t>
        </is>
      </c>
      <c r="Q2811" s="200" t="inlineStr">
        <is>
          <t>P3</t>
        </is>
      </c>
      <c r="R2811" s="200" t="inlineStr">
        <is>
          <t>🔍 Investigate and apply appropriate controls</t>
        </is>
      </c>
      <c r="S2811" s="200" t="inlineStr">
        <is>
          <t>Huntr AI/ML security disclosure</t>
        </is>
      </c>
      <c r="T2811" s="200" t="n">
        <v>0</v>
      </c>
      <c r="U2811" s="200" t="n">
        <v>0</v>
      </c>
      <c r="V2811" s="200" t="inlineStr">
        <is>
          <t>T1195:Supply Chain Compromise</t>
        </is>
      </c>
      <c r="W2811" s="200" t="n">
        <v>2</v>
      </c>
      <c r="X2811" s="200" t="inlineStr">
        <is>
          <t>MEDIUM (52%)</t>
        </is>
      </c>
      <c r="Y2811" s="200" t="inlineStr">
        <is>
          <t>YES</t>
        </is>
      </c>
      <c r="Z2811" s="200" t="inlineStr">
        <is>
          <t>PATCH_AVAILABLE</t>
        </is>
      </c>
      <c r="AA2811" s="200" t="inlineStr">
        <is>
          <t>https://osv.dev/vulnerability/PYSEC-2020-135</t>
        </is>
      </c>
      <c r="AB2811" s="200" t="inlineStr">
        <is>
          <t>NONE</t>
        </is>
      </c>
      <c r="AC2811" s="200" t="n">
        <v>0</v>
      </c>
      <c r="AD2811" s="200" t="inlineStr"/>
    </row>
    <row r="2812">
      <c r="A2812" s="200" t="inlineStr">
        <is>
          <t>HUNTR_AI_CVE</t>
        </is>
      </c>
      <c r="B2812" s="200" t="inlineStr">
        <is>
          <t>CVE-2020-15213</t>
        </is>
      </c>
      <c r="C2812" s="200" t="inlineStr">
        <is>
          <t>AI/ML Vulnerability: tensorflow (PyPI):  | In TensorFlow Lite before versions 2.2.1 and 2.3.1, models using segment sum can trigger a denial of service by causing an out of memory allocation in the implementation of segment sum. Since code use</t>
        </is>
      </c>
      <c r="D2812" s="200" t="n">
        <v>7.5</v>
      </c>
      <c r="E2812" s="200" t="inlineStr">
        <is>
          <t>HIGH</t>
        </is>
      </c>
      <c r="F2812" s="200" t="n">
        <v>6</v>
      </c>
      <c r="G2812" s="200" t="n">
        <v>6</v>
      </c>
      <c r="H2812" s="200" t="inlineStr">
        <is>
          <t>MEDIUM</t>
        </is>
      </c>
      <c r="I2812" s="200" t="n">
        <v>43.5</v>
      </c>
      <c r="J2812" s="200" t="inlineStr">
        <is>
          <t>NO</t>
        </is>
      </c>
      <c r="K2812" s="200" t="inlineStr">
        <is>
          <t>https://osv.dev/vulnerability/PYSEC-2020-136</t>
        </is>
      </c>
      <c r="L2812" s="200" t="inlineStr">
        <is>
          <t>2023-12-06</t>
        </is>
      </c>
      <c r="M2812" s="200" t="inlineStr">
        <is>
          <t>UPDATE_PACKAGE</t>
        </is>
      </c>
      <c r="N2812" s="200" t="inlineStr"/>
      <c r="O2812" s="200" t="inlineStr">
        <is>
          <t>Update AI/ML library to patched version | Review model pipeline inputs/outputs</t>
        </is>
      </c>
      <c r="P2812" s="200" t="inlineStr">
        <is>
          <t>AI/ML Framework — see Huntr advisory</t>
        </is>
      </c>
      <c r="Q2812" s="200" t="inlineStr">
        <is>
          <t>P3</t>
        </is>
      </c>
      <c r="R2812" s="200" t="inlineStr">
        <is>
          <t>🔍 Investigate and apply appropriate controls</t>
        </is>
      </c>
      <c r="S2812" s="200" t="inlineStr">
        <is>
          <t>Huntr AI/ML security disclosure</t>
        </is>
      </c>
      <c r="T2812" s="200" t="n">
        <v>0</v>
      </c>
      <c r="U2812" s="200" t="n">
        <v>0</v>
      </c>
      <c r="V2812" s="200" t="inlineStr">
        <is>
          <t>T1195:Supply Chain Compromise</t>
        </is>
      </c>
      <c r="W2812" s="200" t="n">
        <v>2</v>
      </c>
      <c r="X2812" s="200" t="inlineStr">
        <is>
          <t>MEDIUM (52%)</t>
        </is>
      </c>
      <c r="Y2812" s="200" t="inlineStr">
        <is>
          <t>YES</t>
        </is>
      </c>
      <c r="Z2812" s="200" t="inlineStr">
        <is>
          <t>PATCH_AVAILABLE</t>
        </is>
      </c>
      <c r="AA2812" s="200" t="inlineStr">
        <is>
          <t>https://osv.dev/vulnerability/PYSEC-2020-136</t>
        </is>
      </c>
      <c r="AB2812" s="200" t="inlineStr">
        <is>
          <t>NONE</t>
        </is>
      </c>
      <c r="AC2812" s="200" t="n">
        <v>0</v>
      </c>
      <c r="AD2812" s="200" t="inlineStr"/>
    </row>
    <row r="2813">
      <c r="A2813" s="200" t="inlineStr">
        <is>
          <t>HUNTR_AI_CVE</t>
        </is>
      </c>
      <c r="B2813" s="200" t="inlineStr">
        <is>
          <t>CVE-2020-15214</t>
        </is>
      </c>
      <c r="C2813" s="200" t="inlineStr">
        <is>
          <t>AI/ML Vulnerability: tensorflow (PyPI):  | In TensorFlow Lite before versions 2.2.1 and 2.3.1, models using segment sum can trigger a write out bounds / segmentation fault if the segment ids are not sorted. Code assumes that the segment ids ar</t>
        </is>
      </c>
      <c r="D2813" s="200" t="n">
        <v>7.5</v>
      </c>
      <c r="E2813" s="200" t="inlineStr">
        <is>
          <t>HIGH</t>
        </is>
      </c>
      <c r="F2813" s="200" t="n">
        <v>6</v>
      </c>
      <c r="G2813" s="200" t="n">
        <v>6</v>
      </c>
      <c r="H2813" s="200" t="inlineStr">
        <is>
          <t>MEDIUM</t>
        </is>
      </c>
      <c r="I2813" s="200" t="n">
        <v>43.5</v>
      </c>
      <c r="J2813" s="200" t="inlineStr">
        <is>
          <t>NO</t>
        </is>
      </c>
      <c r="K2813" s="200" t="inlineStr">
        <is>
          <t>https://osv.dev/vulnerability/PYSEC-2020-137</t>
        </is>
      </c>
      <c r="L2813" s="200" t="inlineStr">
        <is>
          <t>2023-12-06</t>
        </is>
      </c>
      <c r="M2813" s="200" t="inlineStr">
        <is>
          <t>UPDATE_PACKAGE</t>
        </is>
      </c>
      <c r="N2813" s="200" t="inlineStr"/>
      <c r="O2813" s="200" t="inlineStr">
        <is>
          <t>Update AI/ML library to patched version | Review model pipeline inputs/outputs</t>
        </is>
      </c>
      <c r="P2813" s="200" t="inlineStr">
        <is>
          <t>AI/ML Framework — see Huntr advisory</t>
        </is>
      </c>
      <c r="Q2813" s="200" t="inlineStr">
        <is>
          <t>P3</t>
        </is>
      </c>
      <c r="R2813" s="200" t="inlineStr">
        <is>
          <t>🔍 Investigate and apply appropriate controls</t>
        </is>
      </c>
      <c r="S2813" s="200" t="inlineStr">
        <is>
          <t>Huntr AI/ML security disclosure</t>
        </is>
      </c>
      <c r="T2813" s="200" t="n">
        <v>0</v>
      </c>
      <c r="U2813" s="200" t="n">
        <v>0</v>
      </c>
      <c r="V2813" s="200" t="inlineStr">
        <is>
          <t>T1195:Supply Chain Compromise</t>
        </is>
      </c>
      <c r="W2813" s="200" t="n">
        <v>2</v>
      </c>
      <c r="X2813" s="200" t="inlineStr">
        <is>
          <t>MEDIUM (52%)</t>
        </is>
      </c>
      <c r="Y2813" s="200" t="inlineStr">
        <is>
          <t>YES</t>
        </is>
      </c>
      <c r="Z2813" s="200" t="inlineStr">
        <is>
          <t>PATCH_AVAILABLE</t>
        </is>
      </c>
      <c r="AA2813" s="200" t="inlineStr">
        <is>
          <t>https://osv.dev/vulnerability/PYSEC-2020-137</t>
        </is>
      </c>
      <c r="AB2813" s="200" t="inlineStr">
        <is>
          <t>NONE</t>
        </is>
      </c>
      <c r="AC2813" s="200" t="n">
        <v>0</v>
      </c>
      <c r="AD2813" s="200" t="inlineStr"/>
    </row>
    <row r="2814">
      <c r="A2814" s="200" t="inlineStr">
        <is>
          <t>HUNTR_AI_CVE</t>
        </is>
      </c>
      <c r="B2814" s="200" t="inlineStr">
        <is>
          <t>CVE-2020-15265</t>
        </is>
      </c>
      <c r="C2814" s="200" t="inlineStr">
        <is>
          <t>AI/ML Vulnerability: tensorflow (PyPI):  | In Tensorflow before version 2.4.0, an attacker can pass an invalid `axis` value to `tf.quantization.quantize_and_dequantize`. This results in accessing a dimension outside the rank of the input tenso</t>
        </is>
      </c>
      <c r="D2814" s="200" t="n">
        <v>7.5</v>
      </c>
      <c r="E2814" s="200" t="inlineStr">
        <is>
          <t>HIGH</t>
        </is>
      </c>
      <c r="F2814" s="200" t="n">
        <v>6</v>
      </c>
      <c r="G2814" s="200" t="n">
        <v>6</v>
      </c>
      <c r="H2814" s="200" t="inlineStr">
        <is>
          <t>MEDIUM</t>
        </is>
      </c>
      <c r="I2814" s="200" t="n">
        <v>43.5</v>
      </c>
      <c r="J2814" s="200" t="inlineStr">
        <is>
          <t>NO</t>
        </is>
      </c>
      <c r="K2814" s="200" t="inlineStr">
        <is>
          <t>https://osv.dev/vulnerability/PYSEC-2020-138</t>
        </is>
      </c>
      <c r="L2814" s="200" t="inlineStr">
        <is>
          <t>2023-12-06</t>
        </is>
      </c>
      <c r="M2814" s="200" t="inlineStr">
        <is>
          <t>UPDATE_PACKAGE</t>
        </is>
      </c>
      <c r="N2814" s="200" t="inlineStr"/>
      <c r="O2814" s="200" t="inlineStr">
        <is>
          <t>Update AI/ML library to patched version | Review model pipeline inputs/outputs</t>
        </is>
      </c>
      <c r="P2814" s="200" t="inlineStr">
        <is>
          <t>AI/ML Framework — see Huntr advisory</t>
        </is>
      </c>
      <c r="Q2814" s="200" t="inlineStr">
        <is>
          <t>P3</t>
        </is>
      </c>
      <c r="R2814" s="200" t="inlineStr">
        <is>
          <t>🔍 Investigate and apply appropriate controls</t>
        </is>
      </c>
      <c r="S2814" s="200" t="inlineStr">
        <is>
          <t>Huntr AI/ML security disclosure</t>
        </is>
      </c>
      <c r="T2814" s="200" t="n">
        <v>0</v>
      </c>
      <c r="U2814" s="200" t="n">
        <v>0</v>
      </c>
      <c r="V2814" s="200" t="inlineStr">
        <is>
          <t>T1195:Supply Chain Compromise</t>
        </is>
      </c>
      <c r="W2814" s="200" t="n">
        <v>2</v>
      </c>
      <c r="X2814" s="200" t="inlineStr">
        <is>
          <t>MEDIUM (52%)</t>
        </is>
      </c>
      <c r="Y2814" s="200" t="inlineStr">
        <is>
          <t>YES</t>
        </is>
      </c>
      <c r="Z2814" s="200" t="inlineStr">
        <is>
          <t>PATCH_AVAILABLE</t>
        </is>
      </c>
      <c r="AA2814" s="200" t="inlineStr">
        <is>
          <t>https://osv.dev/vulnerability/PYSEC-2020-138</t>
        </is>
      </c>
      <c r="AB2814" s="200" t="inlineStr">
        <is>
          <t>NONE</t>
        </is>
      </c>
      <c r="AC2814" s="200" t="n">
        <v>0</v>
      </c>
      <c r="AD2814" s="200" t="inlineStr"/>
    </row>
    <row r="2815">
      <c r="A2815" s="200" t="inlineStr">
        <is>
          <t>HUNTR_AI_CVE</t>
        </is>
      </c>
      <c r="B2815" s="200" t="inlineStr">
        <is>
          <t>CVE-2020-15266</t>
        </is>
      </c>
      <c r="C2815" s="200" t="inlineStr">
        <is>
          <t>AI/ML Vulnerability: tensorflow (PyPI):  | In Tensorflow before version 2.4.0, when the `boxes` argument of `tf.image.crop_and_resize` has a very large value, the CPU kernel implementation receives it as a C++ `nan` floating point value. Attem</t>
        </is>
      </c>
      <c r="D2815" s="200" t="n">
        <v>7.5</v>
      </c>
      <c r="E2815" s="200" t="inlineStr">
        <is>
          <t>HIGH</t>
        </is>
      </c>
      <c r="F2815" s="200" t="n">
        <v>6</v>
      </c>
      <c r="G2815" s="200" t="n">
        <v>6</v>
      </c>
      <c r="H2815" s="200" t="inlineStr">
        <is>
          <t>MEDIUM</t>
        </is>
      </c>
      <c r="I2815" s="200" t="n">
        <v>43.5</v>
      </c>
      <c r="J2815" s="200" t="inlineStr">
        <is>
          <t>NO</t>
        </is>
      </c>
      <c r="K2815" s="200" t="inlineStr">
        <is>
          <t>https://osv.dev/vulnerability/PYSEC-2020-139</t>
        </is>
      </c>
      <c r="L2815" s="200" t="inlineStr">
        <is>
          <t>2023-12-06</t>
        </is>
      </c>
      <c r="M2815" s="200" t="inlineStr">
        <is>
          <t>UPDATE_PACKAGE</t>
        </is>
      </c>
      <c r="N2815" s="200" t="inlineStr"/>
      <c r="O2815" s="200" t="inlineStr">
        <is>
          <t>Update AI/ML library to patched version | Review model pipeline inputs/outputs</t>
        </is>
      </c>
      <c r="P2815" s="200" t="inlineStr">
        <is>
          <t>AI/ML Framework — see Huntr advisory</t>
        </is>
      </c>
      <c r="Q2815" s="200" t="inlineStr">
        <is>
          <t>P3</t>
        </is>
      </c>
      <c r="R2815" s="200" t="inlineStr">
        <is>
          <t>🔍 Investigate and apply appropriate controls</t>
        </is>
      </c>
      <c r="S2815" s="200" t="inlineStr">
        <is>
          <t>Huntr AI/ML security disclosure</t>
        </is>
      </c>
      <c r="T2815" s="200" t="n">
        <v>0</v>
      </c>
      <c r="U2815" s="200" t="n">
        <v>0</v>
      </c>
      <c r="V2815" s="200" t="inlineStr">
        <is>
          <t>T1195:Supply Chain Compromise</t>
        </is>
      </c>
      <c r="W2815" s="200" t="n">
        <v>2</v>
      </c>
      <c r="X2815" s="200" t="inlineStr">
        <is>
          <t>MEDIUM (52%)</t>
        </is>
      </c>
      <c r="Y2815" s="200" t="inlineStr">
        <is>
          <t>YES</t>
        </is>
      </c>
      <c r="Z2815" s="200" t="inlineStr">
        <is>
          <t>PATCH_AVAILABLE</t>
        </is>
      </c>
      <c r="AA2815" s="200" t="inlineStr">
        <is>
          <t>https://osv.dev/vulnerability/PYSEC-2020-139</t>
        </is>
      </c>
      <c r="AB2815" s="200" t="inlineStr">
        <is>
          <t>NONE</t>
        </is>
      </c>
      <c r="AC2815" s="200" t="n">
        <v>0</v>
      </c>
      <c r="AD2815" s="200" t="inlineStr"/>
    </row>
    <row r="2816">
      <c r="A2816" s="200" t="inlineStr">
        <is>
          <t>HUNTR_AI_CVE</t>
        </is>
      </c>
      <c r="B2816" s="200" t="inlineStr">
        <is>
          <t>CVE-2020-26267</t>
        </is>
      </c>
      <c r="C2816" s="200" t="inlineStr">
        <is>
          <t>AI/ML Vulnerability: tensorflow (PyPI):  | In affected versions of TensorFlow the tf.raw_ops.DataFormatVecPermute API does not validate the src_format and dst_format attributes. The code assumes that these two arguments define a permutation of</t>
        </is>
      </c>
      <c r="D2816" s="200" t="n">
        <v>7.5</v>
      </c>
      <c r="E2816" s="200" t="inlineStr">
        <is>
          <t>HIGH</t>
        </is>
      </c>
      <c r="F2816" s="200" t="n">
        <v>6</v>
      </c>
      <c r="G2816" s="200" t="n">
        <v>6</v>
      </c>
      <c r="H2816" s="200" t="inlineStr">
        <is>
          <t>MEDIUM</t>
        </is>
      </c>
      <c r="I2816" s="200" t="n">
        <v>43.5</v>
      </c>
      <c r="J2816" s="200" t="inlineStr">
        <is>
          <t>NO</t>
        </is>
      </c>
      <c r="K2816" s="200" t="inlineStr">
        <is>
          <t>https://osv.dev/vulnerability/PYSEC-2020-140</t>
        </is>
      </c>
      <c r="L2816" s="200" t="inlineStr">
        <is>
          <t>2023-12-06</t>
        </is>
      </c>
      <c r="M2816" s="200" t="inlineStr">
        <is>
          <t>UPDATE_PACKAGE</t>
        </is>
      </c>
      <c r="N2816" s="200" t="inlineStr"/>
      <c r="O2816" s="200" t="inlineStr">
        <is>
          <t>Update AI/ML library to patched version | Review model pipeline inputs/outputs</t>
        </is>
      </c>
      <c r="P2816" s="200" t="inlineStr">
        <is>
          <t>AI/ML Framework — see Huntr advisory</t>
        </is>
      </c>
      <c r="Q2816" s="200" t="inlineStr">
        <is>
          <t>P3</t>
        </is>
      </c>
      <c r="R2816" s="200" t="inlineStr">
        <is>
          <t>🔍 Investigate and apply appropriate controls</t>
        </is>
      </c>
      <c r="S2816" s="200" t="inlineStr">
        <is>
          <t>Huntr AI/ML security disclosure</t>
        </is>
      </c>
      <c r="T2816" s="200" t="n">
        <v>0</v>
      </c>
      <c r="U2816" s="200" t="n">
        <v>0</v>
      </c>
      <c r="V2816" s="200" t="inlineStr">
        <is>
          <t>T1195:Supply Chain Compromise</t>
        </is>
      </c>
      <c r="W2816" s="200" t="n">
        <v>2</v>
      </c>
      <c r="X2816" s="200" t="inlineStr">
        <is>
          <t>MEDIUM (52%)</t>
        </is>
      </c>
      <c r="Y2816" s="200" t="inlineStr">
        <is>
          <t>YES</t>
        </is>
      </c>
      <c r="Z2816" s="200" t="inlineStr">
        <is>
          <t>PATCH_AVAILABLE</t>
        </is>
      </c>
      <c r="AA2816" s="200" t="inlineStr">
        <is>
          <t>https://osv.dev/vulnerability/PYSEC-2020-140</t>
        </is>
      </c>
      <c r="AB2816" s="200" t="inlineStr">
        <is>
          <t>NONE</t>
        </is>
      </c>
      <c r="AC2816" s="200" t="n">
        <v>0</v>
      </c>
      <c r="AD2816" s="200" t="inlineStr"/>
    </row>
    <row r="2817">
      <c r="A2817" s="200" t="inlineStr">
        <is>
          <t>HUNTR_AI_CVE</t>
        </is>
      </c>
      <c r="B2817" s="200" t="inlineStr">
        <is>
          <t>CVE-2020-26269</t>
        </is>
      </c>
      <c r="C2817" s="200" t="inlineStr">
        <is>
          <t>AI/ML Vulnerability: tensorflow (PyPI):  | In TensorFlow release candidate versions 2.4.0rc*, the general implementation for matching filesystem paths to globbing pattern is vulnerable to an access out of bounds of the array holding the direct</t>
        </is>
      </c>
      <c r="D2817" s="200" t="n">
        <v>7.5</v>
      </c>
      <c r="E2817" s="200" t="inlineStr">
        <is>
          <t>HIGH</t>
        </is>
      </c>
      <c r="F2817" s="200" t="n">
        <v>6</v>
      </c>
      <c r="G2817" s="200" t="n">
        <v>6</v>
      </c>
      <c r="H2817" s="200" t="inlineStr">
        <is>
          <t>MEDIUM</t>
        </is>
      </c>
      <c r="I2817" s="200" t="n">
        <v>43.5</v>
      </c>
      <c r="J2817" s="200" t="inlineStr">
        <is>
          <t>NO</t>
        </is>
      </c>
      <c r="K2817" s="200" t="inlineStr">
        <is>
          <t>https://osv.dev/vulnerability/PYSEC-2020-141</t>
        </is>
      </c>
      <c r="L2817" s="200" t="inlineStr">
        <is>
          <t>2023-12-06</t>
        </is>
      </c>
      <c r="M2817" s="200" t="inlineStr">
        <is>
          <t>UPDATE_PACKAGE</t>
        </is>
      </c>
      <c r="N2817" s="200" t="inlineStr"/>
      <c r="O2817" s="200" t="inlineStr">
        <is>
          <t>Update AI/ML library to patched version | Review model pipeline inputs/outputs</t>
        </is>
      </c>
      <c r="P2817" s="200" t="inlineStr">
        <is>
          <t>AI/ML Framework — see Huntr advisory</t>
        </is>
      </c>
      <c r="Q2817" s="200" t="inlineStr">
        <is>
          <t>P3</t>
        </is>
      </c>
      <c r="R2817" s="200" t="inlineStr">
        <is>
          <t>🔍 Investigate and apply appropriate controls</t>
        </is>
      </c>
      <c r="S2817" s="200" t="inlineStr">
        <is>
          <t>Huntr AI/ML security disclosure</t>
        </is>
      </c>
      <c r="T2817" s="200" t="n">
        <v>0</v>
      </c>
      <c r="U2817" s="200" t="n">
        <v>0</v>
      </c>
      <c r="V2817" s="200" t="inlineStr">
        <is>
          <t>T1195:Supply Chain Compromise</t>
        </is>
      </c>
      <c r="W2817" s="200" t="n">
        <v>2</v>
      </c>
      <c r="X2817" s="200" t="inlineStr">
        <is>
          <t>MEDIUM (52%)</t>
        </is>
      </c>
      <c r="Y2817" s="200" t="inlineStr">
        <is>
          <t>YES</t>
        </is>
      </c>
      <c r="Z2817" s="200" t="inlineStr">
        <is>
          <t>PATCH_AVAILABLE</t>
        </is>
      </c>
      <c r="AA2817" s="200" t="inlineStr">
        <is>
          <t>https://osv.dev/vulnerability/PYSEC-2020-141</t>
        </is>
      </c>
      <c r="AB2817" s="200" t="inlineStr">
        <is>
          <t>NONE</t>
        </is>
      </c>
      <c r="AC2817" s="200" t="n">
        <v>0</v>
      </c>
      <c r="AD2817" s="200" t="inlineStr"/>
    </row>
    <row r="2818">
      <c r="A2818" s="200" t="inlineStr">
        <is>
          <t>HUNTR_AI_CVE</t>
        </is>
      </c>
      <c r="B2818" s="200" t="inlineStr">
        <is>
          <t>CVE-2018-21233</t>
        </is>
      </c>
      <c r="C2818" s="200" t="inlineStr">
        <is>
          <t>AI/ML Vulnerability: tensorflow (PyPI):  | TensorFlow before 1.7.0 has an integer overflow that causes an out-of-bounds read, possibly causing disclosure of the contents of process memory. This occurs in the DecodeBmp feature of the BMP decode</t>
        </is>
      </c>
      <c r="D2818" s="200" t="n">
        <v>7.5</v>
      </c>
      <c r="E2818" s="200" t="inlineStr">
        <is>
          <t>HIGH</t>
        </is>
      </c>
      <c r="F2818" s="200" t="n">
        <v>6</v>
      </c>
      <c r="G2818" s="200" t="n">
        <v>6</v>
      </c>
      <c r="H2818" s="200" t="inlineStr">
        <is>
          <t>MEDIUM</t>
        </is>
      </c>
      <c r="I2818" s="200" t="n">
        <v>43.5</v>
      </c>
      <c r="J2818" s="200" t="inlineStr">
        <is>
          <t>NO</t>
        </is>
      </c>
      <c r="K2818" s="200" t="inlineStr">
        <is>
          <t>https://osv.dev/vulnerability/PYSEC-2020-253</t>
        </is>
      </c>
      <c r="L2818" s="200" t="inlineStr">
        <is>
          <t>2023-11-08</t>
        </is>
      </c>
      <c r="M2818" s="200" t="inlineStr">
        <is>
          <t>UPDATE_PACKAGE</t>
        </is>
      </c>
      <c r="N2818" s="200" t="inlineStr"/>
      <c r="O2818" s="200" t="inlineStr">
        <is>
          <t>Update AI/ML library to patched version | Review model pipeline inputs/outputs</t>
        </is>
      </c>
      <c r="P2818" s="200" t="inlineStr">
        <is>
          <t>AI/ML Framework — see Huntr advisory</t>
        </is>
      </c>
      <c r="Q2818" s="200" t="inlineStr">
        <is>
          <t>P3</t>
        </is>
      </c>
      <c r="R2818" s="200" t="inlineStr">
        <is>
          <t>🔍 Investigate and apply appropriate controls</t>
        </is>
      </c>
      <c r="S2818" s="200" t="inlineStr">
        <is>
          <t>Huntr AI/ML security disclosure</t>
        </is>
      </c>
      <c r="T2818" s="200" t="n">
        <v>0</v>
      </c>
      <c r="U2818" s="200" t="n">
        <v>0</v>
      </c>
      <c r="V2818" s="200" t="inlineStr">
        <is>
          <t>T1195:Supply Chain Compromise</t>
        </is>
      </c>
      <c r="W2818" s="200" t="n">
        <v>2</v>
      </c>
      <c r="X2818" s="200" t="inlineStr">
        <is>
          <t>MEDIUM (52%)</t>
        </is>
      </c>
      <c r="Y2818" s="200" t="inlineStr">
        <is>
          <t>YES</t>
        </is>
      </c>
      <c r="Z2818" s="200" t="inlineStr">
        <is>
          <t>PATCH_AVAILABLE</t>
        </is>
      </c>
      <c r="AA2818" s="200" t="inlineStr">
        <is>
          <t>https://osv.dev/vulnerability/PYSEC-2020-253</t>
        </is>
      </c>
      <c r="AB2818" s="200" t="inlineStr">
        <is>
          <t>NONE</t>
        </is>
      </c>
      <c r="AC2818" s="200" t="n">
        <v>0</v>
      </c>
      <c r="AD2818" s="200" t="inlineStr"/>
    </row>
    <row r="2819">
      <c r="A2819" s="200" t="inlineStr">
        <is>
          <t>HUNTR_AI_CVE</t>
        </is>
      </c>
      <c r="B2819" s="200" t="inlineStr">
        <is>
          <t>CVE-2020-26266</t>
        </is>
      </c>
      <c r="C2819" s="200" t="inlineStr">
        <is>
          <t>AI/ML Vulnerability: tensorflow (PyPI):  | In affected versions of TensorFlow under certain cases a saved model can trigger use of uninitialized values during code execution. This is caused by having tensor buffers be filled with the default v</t>
        </is>
      </c>
      <c r="D2819" s="200" t="n">
        <v>7.5</v>
      </c>
      <c r="E2819" s="200" t="inlineStr">
        <is>
          <t>HIGH</t>
        </is>
      </c>
      <c r="F2819" s="200" t="n">
        <v>6</v>
      </c>
      <c r="G2819" s="200" t="n">
        <v>6</v>
      </c>
      <c r="H2819" s="200" t="inlineStr">
        <is>
          <t>MEDIUM</t>
        </is>
      </c>
      <c r="I2819" s="200" t="n">
        <v>43.5</v>
      </c>
      <c r="J2819" s="200" t="inlineStr">
        <is>
          <t>NO</t>
        </is>
      </c>
      <c r="K2819" s="200" t="inlineStr">
        <is>
          <t>https://osv.dev/vulnerability/PYSEC-2020-254</t>
        </is>
      </c>
      <c r="L2819" s="200" t="inlineStr">
        <is>
          <t>2023-12-06</t>
        </is>
      </c>
      <c r="M2819" s="200" t="inlineStr">
        <is>
          <t>UPDATE_PACKAGE</t>
        </is>
      </c>
      <c r="N2819" s="200" t="inlineStr"/>
      <c r="O2819" s="200" t="inlineStr">
        <is>
          <t>Update AI/ML library to patched version | Review model pipeline inputs/outputs</t>
        </is>
      </c>
      <c r="P2819" s="200" t="inlineStr">
        <is>
          <t>AI/ML Framework — see Huntr advisory</t>
        </is>
      </c>
      <c r="Q2819" s="200" t="inlineStr">
        <is>
          <t>P3</t>
        </is>
      </c>
      <c r="R2819" s="200" t="inlineStr">
        <is>
          <t>🔍 Investigate and apply appropriate controls</t>
        </is>
      </c>
      <c r="S2819" s="200" t="inlineStr">
        <is>
          <t>Huntr AI/ML security disclosure</t>
        </is>
      </c>
      <c r="T2819" s="200" t="n">
        <v>0</v>
      </c>
      <c r="U2819" s="200" t="n">
        <v>0</v>
      </c>
      <c r="V2819" s="200" t="inlineStr">
        <is>
          <t>T1195:Supply Chain Compromise</t>
        </is>
      </c>
      <c r="W2819" s="200" t="n">
        <v>2</v>
      </c>
      <c r="X2819" s="200" t="inlineStr">
        <is>
          <t>MEDIUM (52%)</t>
        </is>
      </c>
      <c r="Y2819" s="200" t="inlineStr">
        <is>
          <t>YES</t>
        </is>
      </c>
      <c r="Z2819" s="200" t="inlineStr">
        <is>
          <t>PATCH_AVAILABLE</t>
        </is>
      </c>
      <c r="AA2819" s="200" t="inlineStr">
        <is>
          <t>https://osv.dev/vulnerability/PYSEC-2020-254</t>
        </is>
      </c>
      <c r="AB2819" s="200" t="inlineStr">
        <is>
          <t>NONE</t>
        </is>
      </c>
      <c r="AC2819" s="200" t="n">
        <v>0</v>
      </c>
      <c r="AD2819" s="200" t="inlineStr"/>
    </row>
    <row r="2820">
      <c r="A2820" s="200" t="inlineStr">
        <is>
          <t>HUNTR_AI_CVE</t>
        </is>
      </c>
      <c r="B2820" s="200" t="inlineStr">
        <is>
          <t>CVE-2020-26268</t>
        </is>
      </c>
      <c r="C2820" s="200" t="inlineStr">
        <is>
          <t>AI/ML Vulnerability: tensorflow (PyPI):  | In affected versions of TensorFlow the tf.raw_ops.ImmutableConst operation returns a constant tensor created from a memory mapped file which is assumed immutable. However, if the type of the tensor is</t>
        </is>
      </c>
      <c r="D2820" s="200" t="n">
        <v>7.5</v>
      </c>
      <c r="E2820" s="200" t="inlineStr">
        <is>
          <t>HIGH</t>
        </is>
      </c>
      <c r="F2820" s="200" t="n">
        <v>6</v>
      </c>
      <c r="G2820" s="200" t="n">
        <v>6</v>
      </c>
      <c r="H2820" s="200" t="inlineStr">
        <is>
          <t>MEDIUM</t>
        </is>
      </c>
      <c r="I2820" s="200" t="n">
        <v>43.5</v>
      </c>
      <c r="J2820" s="200" t="inlineStr">
        <is>
          <t>NO</t>
        </is>
      </c>
      <c r="K2820" s="200" t="inlineStr">
        <is>
          <t>https://osv.dev/vulnerability/PYSEC-2020-255</t>
        </is>
      </c>
      <c r="L2820" s="200" t="inlineStr">
        <is>
          <t>2023-12-06</t>
        </is>
      </c>
      <c r="M2820" s="200" t="inlineStr">
        <is>
          <t>UPDATE_PACKAGE</t>
        </is>
      </c>
      <c r="N2820" s="200" t="inlineStr"/>
      <c r="O2820" s="200" t="inlineStr">
        <is>
          <t>Update AI/ML library to patched version | Review model pipeline inputs/outputs</t>
        </is>
      </c>
      <c r="P2820" s="200" t="inlineStr">
        <is>
          <t>AI/ML Framework — see Huntr advisory</t>
        </is>
      </c>
      <c r="Q2820" s="200" t="inlineStr">
        <is>
          <t>P3</t>
        </is>
      </c>
      <c r="R2820" s="200" t="inlineStr">
        <is>
          <t>🔍 Investigate and apply appropriate controls</t>
        </is>
      </c>
      <c r="S2820" s="200" t="inlineStr">
        <is>
          <t>Huntr AI/ML security disclosure</t>
        </is>
      </c>
      <c r="T2820" s="200" t="n">
        <v>0</v>
      </c>
      <c r="U2820" s="200" t="n">
        <v>0</v>
      </c>
      <c r="V2820" s="200" t="inlineStr">
        <is>
          <t>T1195:Supply Chain Compromise</t>
        </is>
      </c>
      <c r="W2820" s="200" t="n">
        <v>2</v>
      </c>
      <c r="X2820" s="200" t="inlineStr">
        <is>
          <t>MEDIUM (52%)</t>
        </is>
      </c>
      <c r="Y2820" s="200" t="inlineStr">
        <is>
          <t>YES</t>
        </is>
      </c>
      <c r="Z2820" s="200" t="inlineStr">
        <is>
          <t>PATCH_AVAILABLE</t>
        </is>
      </c>
      <c r="AA2820" s="200" t="inlineStr">
        <is>
          <t>https://osv.dev/vulnerability/PYSEC-2020-255</t>
        </is>
      </c>
      <c r="AB2820" s="200" t="inlineStr">
        <is>
          <t>NONE</t>
        </is>
      </c>
      <c r="AC2820" s="200" t="n">
        <v>0</v>
      </c>
      <c r="AD2820" s="200" t="inlineStr"/>
    </row>
    <row r="2821">
      <c r="A2821" s="200" t="inlineStr">
        <is>
          <t>HUNTR_AI_CVE</t>
        </is>
      </c>
      <c r="B2821" s="200" t="inlineStr">
        <is>
          <t>CVE-2020-26270</t>
        </is>
      </c>
      <c r="C2821" s="200" t="inlineStr">
        <is>
          <t>AI/ML Vulnerability: tensorflow (PyPI):  | In affected versions of TensorFlow running an LSTM/GRU model where the LSTM/GRU layer receives an input with zero-length results in a CHECK failure when using the CUDA backend. This can result in a qu</t>
        </is>
      </c>
      <c r="D2821" s="200" t="n">
        <v>7.5</v>
      </c>
      <c r="E2821" s="200" t="inlineStr">
        <is>
          <t>HIGH</t>
        </is>
      </c>
      <c r="F2821" s="200" t="n">
        <v>6</v>
      </c>
      <c r="G2821" s="200" t="n">
        <v>6</v>
      </c>
      <c r="H2821" s="200" t="inlineStr">
        <is>
          <t>MEDIUM</t>
        </is>
      </c>
      <c r="I2821" s="200" t="n">
        <v>43.5</v>
      </c>
      <c r="J2821" s="200" t="inlineStr">
        <is>
          <t>NO</t>
        </is>
      </c>
      <c r="K2821" s="200" t="inlineStr">
        <is>
          <t>https://osv.dev/vulnerability/PYSEC-2020-256</t>
        </is>
      </c>
      <c r="L2821" s="200" t="inlineStr">
        <is>
          <t>2023-12-06</t>
        </is>
      </c>
      <c r="M2821" s="200" t="inlineStr">
        <is>
          <t>UPDATE_PACKAGE</t>
        </is>
      </c>
      <c r="N2821" s="200" t="inlineStr"/>
      <c r="O2821" s="200" t="inlineStr">
        <is>
          <t>Update AI/ML library to patched version | Review model pipeline inputs/outputs</t>
        </is>
      </c>
      <c r="P2821" s="200" t="inlineStr">
        <is>
          <t>AI/ML Framework — see Huntr advisory</t>
        </is>
      </c>
      <c r="Q2821" s="200" t="inlineStr">
        <is>
          <t>P3</t>
        </is>
      </c>
      <c r="R2821" s="200" t="inlineStr">
        <is>
          <t>🔍 Investigate and apply appropriate controls</t>
        </is>
      </c>
      <c r="S2821" s="200" t="inlineStr">
        <is>
          <t>Huntr AI/ML security disclosure</t>
        </is>
      </c>
      <c r="T2821" s="200" t="n">
        <v>0</v>
      </c>
      <c r="U2821" s="200" t="n">
        <v>0</v>
      </c>
      <c r="V2821" s="200" t="inlineStr">
        <is>
          <t>T1195:Supply Chain Compromise</t>
        </is>
      </c>
      <c r="W2821" s="200" t="n">
        <v>2</v>
      </c>
      <c r="X2821" s="200" t="inlineStr">
        <is>
          <t>MEDIUM (52%)</t>
        </is>
      </c>
      <c r="Y2821" s="200" t="inlineStr">
        <is>
          <t>YES</t>
        </is>
      </c>
      <c r="Z2821" s="200" t="inlineStr">
        <is>
          <t>PATCH_AVAILABLE</t>
        </is>
      </c>
      <c r="AA2821" s="200" t="inlineStr">
        <is>
          <t>https://osv.dev/vulnerability/PYSEC-2020-256</t>
        </is>
      </c>
      <c r="AB2821" s="200" t="inlineStr">
        <is>
          <t>NONE</t>
        </is>
      </c>
      <c r="AC2821" s="200" t="n">
        <v>0</v>
      </c>
      <c r="AD2821" s="200" t="inlineStr"/>
    </row>
    <row r="2822">
      <c r="A2822" s="200" t="inlineStr">
        <is>
          <t>HUNTR_AI_CVE</t>
        </is>
      </c>
      <c r="B2822" s="200" t="inlineStr">
        <is>
          <t>CVE-2020-26271</t>
        </is>
      </c>
      <c r="C2822" s="200" t="inlineStr">
        <is>
          <t>AI/ML Vulnerability: tensorflow (PyPI):  | In affected versions of TensorFlow under certain cases, loading a saved model can result in accessing uninitialized memory while building the computation graph. The MakeEdge function creates an edge b</t>
        </is>
      </c>
      <c r="D2822" s="200" t="n">
        <v>7.5</v>
      </c>
      <c r="E2822" s="200" t="inlineStr">
        <is>
          <t>HIGH</t>
        </is>
      </c>
      <c r="F2822" s="200" t="n">
        <v>6</v>
      </c>
      <c r="G2822" s="200" t="n">
        <v>6</v>
      </c>
      <c r="H2822" s="200" t="inlineStr">
        <is>
          <t>MEDIUM</t>
        </is>
      </c>
      <c r="I2822" s="200" t="n">
        <v>43.5</v>
      </c>
      <c r="J2822" s="200" t="inlineStr">
        <is>
          <t>NO</t>
        </is>
      </c>
      <c r="K2822" s="200" t="inlineStr">
        <is>
          <t>https://osv.dev/vulnerability/PYSEC-2020-257</t>
        </is>
      </c>
      <c r="L2822" s="200" t="inlineStr">
        <is>
          <t>2023-12-06</t>
        </is>
      </c>
      <c r="M2822" s="200" t="inlineStr">
        <is>
          <t>UPDATE_PACKAGE</t>
        </is>
      </c>
      <c r="N2822" s="200" t="inlineStr"/>
      <c r="O2822" s="200" t="inlineStr">
        <is>
          <t>Update AI/ML library to patched version | Review model pipeline inputs/outputs</t>
        </is>
      </c>
      <c r="P2822" s="200" t="inlineStr">
        <is>
          <t>AI/ML Framework — see Huntr advisory</t>
        </is>
      </c>
      <c r="Q2822" s="200" t="inlineStr">
        <is>
          <t>P3</t>
        </is>
      </c>
      <c r="R2822" s="200" t="inlineStr">
        <is>
          <t>🔍 Investigate and apply appropriate controls</t>
        </is>
      </c>
      <c r="S2822" s="200" t="inlineStr">
        <is>
          <t>Huntr AI/ML security disclosure</t>
        </is>
      </c>
      <c r="T2822" s="200" t="n">
        <v>0</v>
      </c>
      <c r="U2822" s="200" t="n">
        <v>0</v>
      </c>
      <c r="V2822" s="200" t="inlineStr">
        <is>
          <t>T1195:Supply Chain Compromise</t>
        </is>
      </c>
      <c r="W2822" s="200" t="n">
        <v>2</v>
      </c>
      <c r="X2822" s="200" t="inlineStr">
        <is>
          <t>MEDIUM (52%)</t>
        </is>
      </c>
      <c r="Y2822" s="200" t="inlineStr">
        <is>
          <t>YES</t>
        </is>
      </c>
      <c r="Z2822" s="200" t="inlineStr">
        <is>
          <t>PATCH_AVAILABLE</t>
        </is>
      </c>
      <c r="AA2822" s="200" t="inlineStr">
        <is>
          <t>https://osv.dev/vulnerability/PYSEC-2020-257</t>
        </is>
      </c>
      <c r="AB2822" s="200" t="inlineStr">
        <is>
          <t>NONE</t>
        </is>
      </c>
      <c r="AC2822" s="200" t="n">
        <v>0</v>
      </c>
      <c r="AD2822" s="200" t="inlineStr"/>
    </row>
    <row r="2823">
      <c r="A2823" s="200" t="inlineStr">
        <is>
          <t>HUNTR_AI_CVE</t>
        </is>
      </c>
      <c r="B2823" s="200" t="inlineStr">
        <is>
          <t>CVE-2020-5215</t>
        </is>
      </c>
      <c r="C2823" s="200" t="inlineStr">
        <is>
          <t>AI/ML Vulnerability: tensorflow (PyPI):  | In TensorFlow before 1.15.2 and 2.0.1, converting a string (from Python) to a tf.float16 value results in a segmentation fault in eager mode as the format checks for this use case are only in the grap</t>
        </is>
      </c>
      <c r="D2823" s="200" t="n">
        <v>7.5</v>
      </c>
      <c r="E2823" s="200" t="inlineStr">
        <is>
          <t>HIGH</t>
        </is>
      </c>
      <c r="F2823" s="200" t="n">
        <v>6</v>
      </c>
      <c r="G2823" s="200" t="n">
        <v>6</v>
      </c>
      <c r="H2823" s="200" t="inlineStr">
        <is>
          <t>MEDIUM</t>
        </is>
      </c>
      <c r="I2823" s="200" t="n">
        <v>43.5</v>
      </c>
      <c r="J2823" s="200" t="inlineStr">
        <is>
          <t>NO</t>
        </is>
      </c>
      <c r="K2823" s="200" t="inlineStr">
        <is>
          <t>https://osv.dev/vulnerability/PYSEC-2020-258</t>
        </is>
      </c>
      <c r="L2823" s="200" t="inlineStr">
        <is>
          <t>2023-12-06</t>
        </is>
      </c>
      <c r="M2823" s="200" t="inlineStr">
        <is>
          <t>UPDATE_PACKAGE</t>
        </is>
      </c>
      <c r="N2823" s="200" t="inlineStr"/>
      <c r="O2823" s="200" t="inlineStr">
        <is>
          <t>Update AI/ML library to patched version | Review model pipeline inputs/outputs</t>
        </is>
      </c>
      <c r="P2823" s="200" t="inlineStr">
        <is>
          <t>AI/ML Framework — see Huntr advisory</t>
        </is>
      </c>
      <c r="Q2823" s="200" t="inlineStr">
        <is>
          <t>P3</t>
        </is>
      </c>
      <c r="R2823" s="200" t="inlineStr">
        <is>
          <t>🔍 Investigate and apply appropriate controls</t>
        </is>
      </c>
      <c r="S2823" s="200" t="inlineStr">
        <is>
          <t>Huntr AI/ML security disclosure</t>
        </is>
      </c>
      <c r="T2823" s="200" t="n">
        <v>0</v>
      </c>
      <c r="U2823" s="200" t="n">
        <v>0</v>
      </c>
      <c r="V2823" s="200" t="inlineStr">
        <is>
          <t>T1195:Supply Chain Compromise</t>
        </is>
      </c>
      <c r="W2823" s="200" t="n">
        <v>2</v>
      </c>
      <c r="X2823" s="200" t="inlineStr">
        <is>
          <t>MEDIUM (52%)</t>
        </is>
      </c>
      <c r="Y2823" s="200" t="inlineStr">
        <is>
          <t>YES</t>
        </is>
      </c>
      <c r="Z2823" s="200" t="inlineStr">
        <is>
          <t>PATCH_AVAILABLE</t>
        </is>
      </c>
      <c r="AA2823" s="200" t="inlineStr">
        <is>
          <t>https://osv.dev/vulnerability/PYSEC-2020-258</t>
        </is>
      </c>
      <c r="AB2823" s="200" t="inlineStr">
        <is>
          <t>NONE</t>
        </is>
      </c>
      <c r="AC2823" s="200" t="n">
        <v>0</v>
      </c>
      <c r="AD2823" s="200" t="inlineStr"/>
    </row>
    <row r="2824">
      <c r="A2824" s="200" t="inlineStr">
        <is>
          <t>HUNTR_AI_CVE</t>
        </is>
      </c>
      <c r="B2824" s="200" t="inlineStr">
        <is>
          <t>CVE-2021-29512</t>
        </is>
      </c>
      <c r="C2824" s="200" t="inlineStr">
        <is>
          <t>AI/ML Vulnerability: tensorflow (PyPI):  | TensorFlow is an end-to-end open source platform for machine learning. If the `splits` argument of `RaggedBincount` does not specify a valid `SparseTensor`(https://www.tensorflow.org/api_docs/python/t</t>
        </is>
      </c>
      <c r="D2824" s="200" t="n">
        <v>7.5</v>
      </c>
      <c r="E2824" s="200" t="inlineStr">
        <is>
          <t>HIGH</t>
        </is>
      </c>
      <c r="F2824" s="200" t="n">
        <v>6</v>
      </c>
      <c r="G2824" s="200" t="n">
        <v>6</v>
      </c>
      <c r="H2824" s="200" t="inlineStr">
        <is>
          <t>MEDIUM</t>
        </is>
      </c>
      <c r="I2824" s="200" t="n">
        <v>43.5</v>
      </c>
      <c r="J2824" s="200" t="inlineStr">
        <is>
          <t>NO</t>
        </is>
      </c>
      <c r="K2824" s="200" t="inlineStr">
        <is>
          <t>https://osv.dev/vulnerability/PYSEC-2021-149</t>
        </is>
      </c>
      <c r="L2824" s="200" t="inlineStr">
        <is>
          <t>2023-12-06</t>
        </is>
      </c>
      <c r="M2824" s="200" t="inlineStr">
        <is>
          <t>UPDATE_PACKAGE</t>
        </is>
      </c>
      <c r="N2824" s="200" t="inlineStr"/>
      <c r="O2824" s="200" t="inlineStr">
        <is>
          <t>Update AI/ML library to patched version | Review model pipeline inputs/outputs</t>
        </is>
      </c>
      <c r="P2824" s="200" t="inlineStr">
        <is>
          <t>AI/ML Framework — see Huntr advisory</t>
        </is>
      </c>
      <c r="Q2824" s="200" t="inlineStr">
        <is>
          <t>P3</t>
        </is>
      </c>
      <c r="R2824" s="200" t="inlineStr">
        <is>
          <t>🔍 Investigate and apply appropriate controls</t>
        </is>
      </c>
      <c r="S2824" s="200" t="inlineStr">
        <is>
          <t>Huntr AI/ML security disclosure</t>
        </is>
      </c>
      <c r="T2824" s="200" t="n">
        <v>0</v>
      </c>
      <c r="U2824" s="200" t="n">
        <v>0</v>
      </c>
      <c r="V2824" s="200" t="inlineStr">
        <is>
          <t>T1195:Supply Chain Compromise</t>
        </is>
      </c>
      <c r="W2824" s="200" t="n">
        <v>2</v>
      </c>
      <c r="X2824" s="200" t="inlineStr">
        <is>
          <t>MEDIUM (52%)</t>
        </is>
      </c>
      <c r="Y2824" s="200" t="inlineStr">
        <is>
          <t>YES</t>
        </is>
      </c>
      <c r="Z2824" s="200" t="inlineStr">
        <is>
          <t>PATCH_AVAILABLE</t>
        </is>
      </c>
      <c r="AA2824" s="200" t="inlineStr">
        <is>
          <t>https://osv.dev/vulnerability/PYSEC-2021-149</t>
        </is>
      </c>
      <c r="AB2824" s="200" t="inlineStr">
        <is>
          <t>NONE</t>
        </is>
      </c>
      <c r="AC2824" s="200" t="n">
        <v>0</v>
      </c>
      <c r="AD2824" s="200" t="inlineStr"/>
    </row>
    <row r="2825">
      <c r="A2825" s="200" t="inlineStr">
        <is>
          <t>HUNTR_AI_CVE</t>
        </is>
      </c>
      <c r="B2825" s="200" t="inlineStr">
        <is>
          <t>CVE-2021-29513</t>
        </is>
      </c>
      <c r="C2825" s="200" t="inlineStr">
        <is>
          <t>AI/ML Vulnerability: tensorflow (PyPI):  | TensorFlow is an end-to-end open source platform for machine learning. Calling TF operations with tensors of non-numeric types when the operations expect numeric tensors result in null pointer derefer</t>
        </is>
      </c>
      <c r="D2825" s="200" t="n">
        <v>7.5</v>
      </c>
      <c r="E2825" s="200" t="inlineStr">
        <is>
          <t>HIGH</t>
        </is>
      </c>
      <c r="F2825" s="200" t="n">
        <v>6</v>
      </c>
      <c r="G2825" s="200" t="n">
        <v>6</v>
      </c>
      <c r="H2825" s="200" t="inlineStr">
        <is>
          <t>MEDIUM</t>
        </is>
      </c>
      <c r="I2825" s="200" t="n">
        <v>43.5</v>
      </c>
      <c r="J2825" s="200" t="inlineStr">
        <is>
          <t>NO</t>
        </is>
      </c>
      <c r="K2825" s="200" t="inlineStr">
        <is>
          <t>https://osv.dev/vulnerability/PYSEC-2021-150</t>
        </is>
      </c>
      <c r="L2825" s="200" t="inlineStr">
        <is>
          <t>2023-12-06</t>
        </is>
      </c>
      <c r="M2825" s="200" t="inlineStr">
        <is>
          <t>UPDATE_PACKAGE</t>
        </is>
      </c>
      <c r="N2825" s="200" t="inlineStr"/>
      <c r="O2825" s="200" t="inlineStr">
        <is>
          <t>Update AI/ML library to patched version | Review model pipeline inputs/outputs</t>
        </is>
      </c>
      <c r="P2825" s="200" t="inlineStr">
        <is>
          <t>AI/ML Framework — see Huntr advisory</t>
        </is>
      </c>
      <c r="Q2825" s="200" t="inlineStr">
        <is>
          <t>P3</t>
        </is>
      </c>
      <c r="R2825" s="200" t="inlineStr">
        <is>
          <t>🔍 Investigate and apply appropriate controls</t>
        </is>
      </c>
      <c r="S2825" s="200" t="inlineStr">
        <is>
          <t>Huntr AI/ML security disclosure</t>
        </is>
      </c>
      <c r="T2825" s="200" t="n">
        <v>0</v>
      </c>
      <c r="U2825" s="200" t="n">
        <v>0</v>
      </c>
      <c r="V2825" s="200" t="inlineStr">
        <is>
          <t>T1195:Supply Chain Compromise</t>
        </is>
      </c>
      <c r="W2825" s="200" t="n">
        <v>2</v>
      </c>
      <c r="X2825" s="200" t="inlineStr">
        <is>
          <t>MEDIUM (52%)</t>
        </is>
      </c>
      <c r="Y2825" s="200" t="inlineStr">
        <is>
          <t>YES</t>
        </is>
      </c>
      <c r="Z2825" s="200" t="inlineStr">
        <is>
          <t>PATCH_AVAILABLE</t>
        </is>
      </c>
      <c r="AA2825" s="200" t="inlineStr">
        <is>
          <t>https://osv.dev/vulnerability/PYSEC-2021-150</t>
        </is>
      </c>
      <c r="AB2825" s="200" t="inlineStr">
        <is>
          <t>NONE</t>
        </is>
      </c>
      <c r="AC2825" s="200" t="n">
        <v>0</v>
      </c>
      <c r="AD2825" s="200" t="inlineStr"/>
    </row>
    <row r="2826">
      <c r="A2826" s="200" t="inlineStr">
        <is>
          <t>HUNTR_AI_CVE</t>
        </is>
      </c>
      <c r="B2826" s="200" t="inlineStr">
        <is>
          <t>CVE-2021-29514</t>
        </is>
      </c>
      <c r="C2826" s="200" t="inlineStr">
        <is>
          <t>AI/ML Vulnerability: tensorflow (PyPI):  | TensorFlow is an end-to-end open source platform for machine learning. If the `splits` argument of `RaggedBincount` does not specify a valid `SparseTensor`(https://www.tensorflow.org/api_docs/python/t</t>
        </is>
      </c>
      <c r="D2826" s="200" t="n">
        <v>7.5</v>
      </c>
      <c r="E2826" s="200" t="inlineStr">
        <is>
          <t>HIGH</t>
        </is>
      </c>
      <c r="F2826" s="200" t="n">
        <v>6</v>
      </c>
      <c r="G2826" s="200" t="n">
        <v>6</v>
      </c>
      <c r="H2826" s="200" t="inlineStr">
        <is>
          <t>MEDIUM</t>
        </is>
      </c>
      <c r="I2826" s="200" t="n">
        <v>43.5</v>
      </c>
      <c r="J2826" s="200" t="inlineStr">
        <is>
          <t>NO</t>
        </is>
      </c>
      <c r="K2826" s="200" t="inlineStr">
        <is>
          <t>https://osv.dev/vulnerability/PYSEC-2021-151</t>
        </is>
      </c>
      <c r="L2826" s="200" t="inlineStr">
        <is>
          <t>2023-12-06</t>
        </is>
      </c>
      <c r="M2826" s="200" t="inlineStr">
        <is>
          <t>UPDATE_PACKAGE</t>
        </is>
      </c>
      <c r="N2826" s="200" t="inlineStr"/>
      <c r="O2826" s="200" t="inlineStr">
        <is>
          <t>Update AI/ML library to patched version | Review model pipeline inputs/outputs</t>
        </is>
      </c>
      <c r="P2826" s="200" t="inlineStr">
        <is>
          <t>AI/ML Framework — see Huntr advisory</t>
        </is>
      </c>
      <c r="Q2826" s="200" t="inlineStr">
        <is>
          <t>P3</t>
        </is>
      </c>
      <c r="R2826" s="200" t="inlineStr">
        <is>
          <t>🔍 Investigate and apply appropriate controls</t>
        </is>
      </c>
      <c r="S2826" s="200" t="inlineStr">
        <is>
          <t>Huntr AI/ML security disclosure</t>
        </is>
      </c>
      <c r="T2826" s="200" t="n">
        <v>0</v>
      </c>
      <c r="U2826" s="200" t="n">
        <v>0</v>
      </c>
      <c r="V2826" s="200" t="inlineStr">
        <is>
          <t>T1195:Supply Chain Compromise</t>
        </is>
      </c>
      <c r="W2826" s="200" t="n">
        <v>2</v>
      </c>
      <c r="X2826" s="200" t="inlineStr">
        <is>
          <t>MEDIUM (52%)</t>
        </is>
      </c>
      <c r="Y2826" s="200" t="inlineStr">
        <is>
          <t>YES</t>
        </is>
      </c>
      <c r="Z2826" s="200" t="inlineStr">
        <is>
          <t>PATCH_AVAILABLE</t>
        </is>
      </c>
      <c r="AA2826" s="200" t="inlineStr">
        <is>
          <t>https://osv.dev/vulnerability/PYSEC-2021-151</t>
        </is>
      </c>
      <c r="AB2826" s="200" t="inlineStr">
        <is>
          <t>NONE</t>
        </is>
      </c>
      <c r="AC2826" s="200" t="n">
        <v>0</v>
      </c>
      <c r="AD2826" s="200" t="inlineStr"/>
    </row>
    <row r="2827">
      <c r="A2827" s="200" t="inlineStr">
        <is>
          <t>HUNTR_AI_CVE</t>
        </is>
      </c>
      <c r="B2827" s="200" t="inlineStr">
        <is>
          <t>CVE-2021-29515</t>
        </is>
      </c>
      <c r="C2827" s="200" t="inlineStr">
        <is>
          <t>AI/ML Vulnerability: tensorflow (PyPI):  | TensorFlow is an end-to-end open source platform for machine learning. The implementation of `MatrixDiag*` operations(https://github.com/tensorflow/tensorflow/blob/4c4f420e68f1cfaf8f4b6e8e3eb857e9e4c3</t>
        </is>
      </c>
      <c r="D2827" s="200" t="n">
        <v>7.5</v>
      </c>
      <c r="E2827" s="200" t="inlineStr">
        <is>
          <t>HIGH</t>
        </is>
      </c>
      <c r="F2827" s="200" t="n">
        <v>6</v>
      </c>
      <c r="G2827" s="200" t="n">
        <v>6</v>
      </c>
      <c r="H2827" s="200" t="inlineStr">
        <is>
          <t>MEDIUM</t>
        </is>
      </c>
      <c r="I2827" s="200" t="n">
        <v>43.5</v>
      </c>
      <c r="J2827" s="200" t="inlineStr">
        <is>
          <t>NO</t>
        </is>
      </c>
      <c r="K2827" s="200" t="inlineStr">
        <is>
          <t>https://osv.dev/vulnerability/PYSEC-2021-152</t>
        </is>
      </c>
      <c r="L2827" s="200" t="inlineStr">
        <is>
          <t>2023-12-06</t>
        </is>
      </c>
      <c r="M2827" s="200" t="inlineStr">
        <is>
          <t>UPDATE_PACKAGE</t>
        </is>
      </c>
      <c r="N2827" s="200" t="inlineStr"/>
      <c r="O2827" s="200" t="inlineStr">
        <is>
          <t>Update AI/ML library to patched version | Review model pipeline inputs/outputs</t>
        </is>
      </c>
      <c r="P2827" s="200" t="inlineStr">
        <is>
          <t>AI/ML Framework — see Huntr advisory</t>
        </is>
      </c>
      <c r="Q2827" s="200" t="inlineStr">
        <is>
          <t>P3</t>
        </is>
      </c>
      <c r="R2827" s="200" t="inlineStr">
        <is>
          <t>🔍 Investigate and apply appropriate controls</t>
        </is>
      </c>
      <c r="S2827" s="200" t="inlineStr">
        <is>
          <t>Huntr AI/ML security disclosure</t>
        </is>
      </c>
      <c r="T2827" s="200" t="n">
        <v>0</v>
      </c>
      <c r="U2827" s="200" t="n">
        <v>0</v>
      </c>
      <c r="V2827" s="200" t="inlineStr">
        <is>
          <t>T1195:Supply Chain Compromise</t>
        </is>
      </c>
      <c r="W2827" s="200" t="n">
        <v>2</v>
      </c>
      <c r="X2827" s="200" t="inlineStr">
        <is>
          <t>MEDIUM (52%)</t>
        </is>
      </c>
      <c r="Y2827" s="200" t="inlineStr">
        <is>
          <t>YES</t>
        </is>
      </c>
      <c r="Z2827" s="200" t="inlineStr">
        <is>
          <t>PATCH_AVAILABLE</t>
        </is>
      </c>
      <c r="AA2827" s="200" t="inlineStr">
        <is>
          <t>https://osv.dev/vulnerability/PYSEC-2021-152</t>
        </is>
      </c>
      <c r="AB2827" s="200" t="inlineStr">
        <is>
          <t>NONE</t>
        </is>
      </c>
      <c r="AC2827" s="200" t="n">
        <v>0</v>
      </c>
      <c r="AD2827" s="200" t="inlineStr"/>
    </row>
    <row r="2828">
      <c r="A2828" s="200" t="inlineStr">
        <is>
          <t>HUNTR_AI_CVE</t>
        </is>
      </c>
      <c r="B2828" s="200" t="inlineStr">
        <is>
          <t>CVE-2021-29516</t>
        </is>
      </c>
      <c r="C2828" s="200" t="inlineStr">
        <is>
          <t>AI/ML Vulnerability: tensorflow (PyPI):  | TensorFlow is an end-to-end open source platform for machine learning. Calling `tf.raw_ops.RaggedTensorToVariant` with arguments specifying an invalid ragged tensor results in a null pointer dereferen</t>
        </is>
      </c>
      <c r="D2828" s="200" t="n">
        <v>7.5</v>
      </c>
      <c r="E2828" s="200" t="inlineStr">
        <is>
          <t>HIGH</t>
        </is>
      </c>
      <c r="F2828" s="200" t="n">
        <v>6</v>
      </c>
      <c r="G2828" s="200" t="n">
        <v>6</v>
      </c>
      <c r="H2828" s="200" t="inlineStr">
        <is>
          <t>MEDIUM</t>
        </is>
      </c>
      <c r="I2828" s="200" t="n">
        <v>43.5</v>
      </c>
      <c r="J2828" s="200" t="inlineStr">
        <is>
          <t>NO</t>
        </is>
      </c>
      <c r="K2828" s="200" t="inlineStr">
        <is>
          <t>https://osv.dev/vulnerability/PYSEC-2021-153</t>
        </is>
      </c>
      <c r="L2828" s="200" t="inlineStr">
        <is>
          <t>2023-12-06</t>
        </is>
      </c>
      <c r="M2828" s="200" t="inlineStr">
        <is>
          <t>UPDATE_PACKAGE</t>
        </is>
      </c>
      <c r="N2828" s="200" t="inlineStr"/>
      <c r="O2828" s="200" t="inlineStr">
        <is>
          <t>Update AI/ML library to patched version | Review model pipeline inputs/outputs</t>
        </is>
      </c>
      <c r="P2828" s="200" t="inlineStr">
        <is>
          <t>AI/ML Framework — see Huntr advisory</t>
        </is>
      </c>
      <c r="Q2828" s="200" t="inlineStr">
        <is>
          <t>P3</t>
        </is>
      </c>
      <c r="R2828" s="200" t="inlineStr">
        <is>
          <t>🔍 Investigate and apply appropriate controls</t>
        </is>
      </c>
      <c r="S2828" s="200" t="inlineStr">
        <is>
          <t>Huntr AI/ML security disclosure</t>
        </is>
      </c>
      <c r="T2828" s="200" t="n">
        <v>0</v>
      </c>
      <c r="U2828" s="200" t="n">
        <v>0</v>
      </c>
      <c r="V2828" s="200" t="inlineStr">
        <is>
          <t>T1195:Supply Chain Compromise</t>
        </is>
      </c>
      <c r="W2828" s="200" t="n">
        <v>2</v>
      </c>
      <c r="X2828" s="200" t="inlineStr">
        <is>
          <t>MEDIUM (52%)</t>
        </is>
      </c>
      <c r="Y2828" s="200" t="inlineStr">
        <is>
          <t>YES</t>
        </is>
      </c>
      <c r="Z2828" s="200" t="inlineStr">
        <is>
          <t>PATCH_AVAILABLE</t>
        </is>
      </c>
      <c r="AA2828" s="200" t="inlineStr">
        <is>
          <t>https://osv.dev/vulnerability/PYSEC-2021-153</t>
        </is>
      </c>
      <c r="AB2828" s="200" t="inlineStr">
        <is>
          <t>NONE</t>
        </is>
      </c>
      <c r="AC2828" s="200" t="n">
        <v>0</v>
      </c>
      <c r="AD2828" s="200" t="inlineStr"/>
    </row>
    <row r="2829">
      <c r="A2829" s="200" t="inlineStr">
        <is>
          <t>HUNTR_AI_CVE</t>
        </is>
      </c>
      <c r="B2829" s="200" t="inlineStr">
        <is>
          <t>CVE-2021-29517</t>
        </is>
      </c>
      <c r="C2829" s="200" t="inlineStr">
        <is>
          <t>AI/ML Vulnerability: tensorflow (PyPI):  | TensorFlow is an end-to-end open source platform for machine learning. A malicious user could trigger a division by 0 in `Conv3D` implementation. The implementation(https://github.com/tensorflow/tenso</t>
        </is>
      </c>
      <c r="D2829" s="200" t="n">
        <v>7.5</v>
      </c>
      <c r="E2829" s="200" t="inlineStr">
        <is>
          <t>HIGH</t>
        </is>
      </c>
      <c r="F2829" s="200" t="n">
        <v>6</v>
      </c>
      <c r="G2829" s="200" t="n">
        <v>6</v>
      </c>
      <c r="H2829" s="200" t="inlineStr">
        <is>
          <t>MEDIUM</t>
        </is>
      </c>
      <c r="I2829" s="200" t="n">
        <v>43.5</v>
      </c>
      <c r="J2829" s="200" t="inlineStr">
        <is>
          <t>NO</t>
        </is>
      </c>
      <c r="K2829" s="200" t="inlineStr">
        <is>
          <t>https://osv.dev/vulnerability/PYSEC-2021-154</t>
        </is>
      </c>
      <c r="L2829" s="200" t="inlineStr">
        <is>
          <t>2023-12-06</t>
        </is>
      </c>
      <c r="M2829" s="200" t="inlineStr">
        <is>
          <t>UPDATE_PACKAGE</t>
        </is>
      </c>
      <c r="N2829" s="200" t="inlineStr"/>
      <c r="O2829" s="200" t="inlineStr">
        <is>
          <t>Update AI/ML library to patched version | Review model pipeline inputs/outputs</t>
        </is>
      </c>
      <c r="P2829" s="200" t="inlineStr">
        <is>
          <t>AI/ML Framework — see Huntr advisory</t>
        </is>
      </c>
      <c r="Q2829" s="200" t="inlineStr">
        <is>
          <t>P3</t>
        </is>
      </c>
      <c r="R2829" s="200" t="inlineStr">
        <is>
          <t>🔍 Investigate and apply appropriate controls</t>
        </is>
      </c>
      <c r="S2829" s="200" t="inlineStr">
        <is>
          <t>Huntr AI/ML security disclosure</t>
        </is>
      </c>
      <c r="T2829" s="200" t="n">
        <v>0</v>
      </c>
      <c r="U2829" s="200" t="n">
        <v>0</v>
      </c>
      <c r="V2829" s="200" t="inlineStr">
        <is>
          <t>T1195:Supply Chain Compromise</t>
        </is>
      </c>
      <c r="W2829" s="200" t="n">
        <v>2</v>
      </c>
      <c r="X2829" s="200" t="inlineStr">
        <is>
          <t>MEDIUM (52%)</t>
        </is>
      </c>
      <c r="Y2829" s="200" t="inlineStr">
        <is>
          <t>YES</t>
        </is>
      </c>
      <c r="Z2829" s="200" t="inlineStr">
        <is>
          <t>PATCH_AVAILABLE</t>
        </is>
      </c>
      <c r="AA2829" s="200" t="inlineStr">
        <is>
          <t>https://osv.dev/vulnerability/PYSEC-2021-154</t>
        </is>
      </c>
      <c r="AB2829" s="200" t="inlineStr">
        <is>
          <t>NONE</t>
        </is>
      </c>
      <c r="AC2829" s="200" t="n">
        <v>0</v>
      </c>
      <c r="AD2829" s="200" t="inlineStr"/>
    </row>
    <row r="2830">
      <c r="A2830" s="200" t="inlineStr">
        <is>
          <t>HUNTR_AI_CVE</t>
        </is>
      </c>
      <c r="B2830" s="200" t="inlineStr">
        <is>
          <t>CVE-2021-29518</t>
        </is>
      </c>
      <c r="C2830" s="200" t="inlineStr">
        <is>
          <t>AI/ML Vulnerability: tensorflow (PyPI):  | TensorFlow is an end-to-end open source platform for machine learning. In eager mode (default in TF 2.0 and later), session operations are invalid. However, users could still call the raw ops associat</t>
        </is>
      </c>
      <c r="D2830" s="200" t="n">
        <v>7.5</v>
      </c>
      <c r="E2830" s="200" t="inlineStr">
        <is>
          <t>HIGH</t>
        </is>
      </c>
      <c r="F2830" s="200" t="n">
        <v>6</v>
      </c>
      <c r="G2830" s="200" t="n">
        <v>6</v>
      </c>
      <c r="H2830" s="200" t="inlineStr">
        <is>
          <t>MEDIUM</t>
        </is>
      </c>
      <c r="I2830" s="200" t="n">
        <v>43.5</v>
      </c>
      <c r="J2830" s="200" t="inlineStr">
        <is>
          <t>NO</t>
        </is>
      </c>
      <c r="K2830" s="200" t="inlineStr">
        <is>
          <t>https://osv.dev/vulnerability/PYSEC-2021-155</t>
        </is>
      </c>
      <c r="L2830" s="200" t="inlineStr">
        <is>
          <t>2023-12-06</t>
        </is>
      </c>
      <c r="M2830" s="200" t="inlineStr">
        <is>
          <t>UPDATE_PACKAGE</t>
        </is>
      </c>
      <c r="N2830" s="200" t="inlineStr"/>
      <c r="O2830" s="200" t="inlineStr">
        <is>
          <t>Update AI/ML library to patched version | Review model pipeline inputs/outputs</t>
        </is>
      </c>
      <c r="P2830" s="200" t="inlineStr">
        <is>
          <t>AI/ML Framework — see Huntr advisory</t>
        </is>
      </c>
      <c r="Q2830" s="200" t="inlineStr">
        <is>
          <t>P3</t>
        </is>
      </c>
      <c r="R2830" s="200" t="inlineStr">
        <is>
          <t>🔍 Investigate and apply appropriate controls</t>
        </is>
      </c>
      <c r="S2830" s="200" t="inlineStr">
        <is>
          <t>Huntr AI/ML security disclosure</t>
        </is>
      </c>
      <c r="T2830" s="200" t="n">
        <v>0</v>
      </c>
      <c r="U2830" s="200" t="n">
        <v>0</v>
      </c>
      <c r="V2830" s="200" t="inlineStr">
        <is>
          <t>T1195:Supply Chain Compromise</t>
        </is>
      </c>
      <c r="W2830" s="200" t="n">
        <v>2</v>
      </c>
      <c r="X2830" s="200" t="inlineStr">
        <is>
          <t>MEDIUM (52%)</t>
        </is>
      </c>
      <c r="Y2830" s="200" t="inlineStr">
        <is>
          <t>YES</t>
        </is>
      </c>
      <c r="Z2830" s="200" t="inlineStr">
        <is>
          <t>PATCH_AVAILABLE</t>
        </is>
      </c>
      <c r="AA2830" s="200" t="inlineStr">
        <is>
          <t>https://osv.dev/vulnerability/PYSEC-2021-155</t>
        </is>
      </c>
      <c r="AB2830" s="200" t="inlineStr">
        <is>
          <t>NONE</t>
        </is>
      </c>
      <c r="AC2830" s="200" t="n">
        <v>0</v>
      </c>
      <c r="AD2830" s="200" t="inlineStr"/>
    </row>
    <row r="2831">
      <c r="A2831" s="200" t="inlineStr">
        <is>
          <t>HUNTR_AI_CVE</t>
        </is>
      </c>
      <c r="B2831" s="200" t="inlineStr">
        <is>
          <t>CVE-2021-29519</t>
        </is>
      </c>
      <c r="C2831" s="200" t="inlineStr">
        <is>
          <t>AI/ML Vulnerability: tensorflow (PyPI):  | TensorFlow is an end-to-end open source platform for machine learning. The API of `tf.raw_ops.SparseCross` allows combinations which would result in a `CHECK`-failure and denial of service. This is be</t>
        </is>
      </c>
      <c r="D2831" s="200" t="n">
        <v>7.5</v>
      </c>
      <c r="E2831" s="200" t="inlineStr">
        <is>
          <t>HIGH</t>
        </is>
      </c>
      <c r="F2831" s="200" t="n">
        <v>6</v>
      </c>
      <c r="G2831" s="200" t="n">
        <v>6</v>
      </c>
      <c r="H2831" s="200" t="inlineStr">
        <is>
          <t>MEDIUM</t>
        </is>
      </c>
      <c r="I2831" s="200" t="n">
        <v>43.5</v>
      </c>
      <c r="J2831" s="200" t="inlineStr">
        <is>
          <t>NO</t>
        </is>
      </c>
      <c r="K2831" s="200" t="inlineStr">
        <is>
          <t>https://osv.dev/vulnerability/PYSEC-2021-156</t>
        </is>
      </c>
      <c r="L2831" s="200" t="inlineStr">
        <is>
          <t>2023-12-06</t>
        </is>
      </c>
      <c r="M2831" s="200" t="inlineStr">
        <is>
          <t>UPDATE_PACKAGE</t>
        </is>
      </c>
      <c r="N2831" s="200" t="inlineStr"/>
      <c r="O2831" s="200" t="inlineStr">
        <is>
          <t>Update AI/ML library to patched version | Review model pipeline inputs/outputs</t>
        </is>
      </c>
      <c r="P2831" s="200" t="inlineStr">
        <is>
          <t>AI/ML Framework — see Huntr advisory</t>
        </is>
      </c>
      <c r="Q2831" s="200" t="inlineStr">
        <is>
          <t>P3</t>
        </is>
      </c>
      <c r="R2831" s="200" t="inlineStr">
        <is>
          <t>🔍 Investigate and apply appropriate controls</t>
        </is>
      </c>
      <c r="S2831" s="200" t="inlineStr">
        <is>
          <t>Huntr AI/ML security disclosure</t>
        </is>
      </c>
      <c r="T2831" s="200" t="n">
        <v>0</v>
      </c>
      <c r="U2831" s="200" t="n">
        <v>0</v>
      </c>
      <c r="V2831" s="200" t="inlineStr">
        <is>
          <t>T1195:Supply Chain Compromise</t>
        </is>
      </c>
      <c r="W2831" s="200" t="n">
        <v>2</v>
      </c>
      <c r="X2831" s="200" t="inlineStr">
        <is>
          <t>MEDIUM (52%)</t>
        </is>
      </c>
      <c r="Y2831" s="200" t="inlineStr">
        <is>
          <t>YES</t>
        </is>
      </c>
      <c r="Z2831" s="200" t="inlineStr">
        <is>
          <t>PATCH_AVAILABLE</t>
        </is>
      </c>
      <c r="AA2831" s="200" t="inlineStr">
        <is>
          <t>https://osv.dev/vulnerability/PYSEC-2021-156</t>
        </is>
      </c>
      <c r="AB2831" s="200" t="inlineStr">
        <is>
          <t>NONE</t>
        </is>
      </c>
      <c r="AC2831" s="200" t="n">
        <v>0</v>
      </c>
      <c r="AD2831" s="200" t="inlineStr"/>
    </row>
    <row r="2832">
      <c r="A2832" s="200" t="inlineStr">
        <is>
          <t>HUNTR_AI_CVE</t>
        </is>
      </c>
      <c r="B2832" s="200" t="inlineStr">
        <is>
          <t>CVE-2021-29520</t>
        </is>
      </c>
      <c r="C2832" s="200" t="inlineStr">
        <is>
          <t>AI/ML Vulnerability: tensorflow (PyPI):  | TensorFlow is an end-to-end open source platform for machine learning. Missing validation between arguments to `tf.raw_ops.Conv3DBackprop*` operations can result in heap buffer overflows. This is beca</t>
        </is>
      </c>
      <c r="D2832" s="200" t="n">
        <v>7.5</v>
      </c>
      <c r="E2832" s="200" t="inlineStr">
        <is>
          <t>HIGH</t>
        </is>
      </c>
      <c r="F2832" s="200" t="n">
        <v>6</v>
      </c>
      <c r="G2832" s="200" t="n">
        <v>6</v>
      </c>
      <c r="H2832" s="200" t="inlineStr">
        <is>
          <t>MEDIUM</t>
        </is>
      </c>
      <c r="I2832" s="200" t="n">
        <v>43.5</v>
      </c>
      <c r="J2832" s="200" t="inlineStr">
        <is>
          <t>NO</t>
        </is>
      </c>
      <c r="K2832" s="200" t="inlineStr">
        <is>
          <t>https://osv.dev/vulnerability/PYSEC-2021-157</t>
        </is>
      </c>
      <c r="L2832" s="200" t="inlineStr">
        <is>
          <t>2023-12-06</t>
        </is>
      </c>
      <c r="M2832" s="200" t="inlineStr">
        <is>
          <t>UPDATE_PACKAGE</t>
        </is>
      </c>
      <c r="N2832" s="200" t="inlineStr"/>
      <c r="O2832" s="200" t="inlineStr">
        <is>
          <t>Update AI/ML library to patched version | Review model pipeline inputs/outputs</t>
        </is>
      </c>
      <c r="P2832" s="200" t="inlineStr">
        <is>
          <t>AI/ML Framework — see Huntr advisory</t>
        </is>
      </c>
      <c r="Q2832" s="200" t="inlineStr">
        <is>
          <t>P3</t>
        </is>
      </c>
      <c r="R2832" s="200" t="inlineStr">
        <is>
          <t>🔍 Investigate and apply appropriate controls</t>
        </is>
      </c>
      <c r="S2832" s="200" t="inlineStr">
        <is>
          <t>Huntr AI/ML security disclosure</t>
        </is>
      </c>
      <c r="T2832" s="200" t="n">
        <v>0</v>
      </c>
      <c r="U2832" s="200" t="n">
        <v>0</v>
      </c>
      <c r="V2832" s="200" t="inlineStr">
        <is>
          <t>T1195:Supply Chain Compromise</t>
        </is>
      </c>
      <c r="W2832" s="200" t="n">
        <v>2</v>
      </c>
      <c r="X2832" s="200" t="inlineStr">
        <is>
          <t>MEDIUM (52%)</t>
        </is>
      </c>
      <c r="Y2832" s="200" t="inlineStr">
        <is>
          <t>YES</t>
        </is>
      </c>
      <c r="Z2832" s="200" t="inlineStr">
        <is>
          <t>PATCH_AVAILABLE</t>
        </is>
      </c>
      <c r="AA2832" s="200" t="inlineStr">
        <is>
          <t>https://osv.dev/vulnerability/PYSEC-2021-157</t>
        </is>
      </c>
      <c r="AB2832" s="200" t="inlineStr">
        <is>
          <t>NONE</t>
        </is>
      </c>
      <c r="AC2832" s="200" t="n">
        <v>0</v>
      </c>
      <c r="AD2832" s="200" t="inlineStr"/>
    </row>
    <row r="2833">
      <c r="A2833" s="200" t="inlineStr">
        <is>
          <t>HUNTR_AI_CVE</t>
        </is>
      </c>
      <c r="B2833" s="200" t="inlineStr">
        <is>
          <t>CVE-2021-29521</t>
        </is>
      </c>
      <c r="C2833" s="200" t="inlineStr">
        <is>
          <t>AI/ML Vulnerability: tensorflow (PyPI):  | TensorFlow is an end-to-end open source platform for machine learning. Specifying a negative dense shape in `tf.raw_ops.SparseCountSparseOutput` results in a segmentation fault being thrown out from t</t>
        </is>
      </c>
      <c r="D2833" s="200" t="n">
        <v>7.5</v>
      </c>
      <c r="E2833" s="200" t="inlineStr">
        <is>
          <t>HIGH</t>
        </is>
      </c>
      <c r="F2833" s="200" t="n">
        <v>6</v>
      </c>
      <c r="G2833" s="200" t="n">
        <v>6</v>
      </c>
      <c r="H2833" s="200" t="inlineStr">
        <is>
          <t>MEDIUM</t>
        </is>
      </c>
      <c r="I2833" s="200" t="n">
        <v>43.5</v>
      </c>
      <c r="J2833" s="200" t="inlineStr">
        <is>
          <t>NO</t>
        </is>
      </c>
      <c r="K2833" s="200" t="inlineStr">
        <is>
          <t>https://osv.dev/vulnerability/PYSEC-2021-158</t>
        </is>
      </c>
      <c r="L2833" s="200" t="inlineStr">
        <is>
          <t>2023-12-06</t>
        </is>
      </c>
      <c r="M2833" s="200" t="inlineStr">
        <is>
          <t>UPDATE_PACKAGE</t>
        </is>
      </c>
      <c r="N2833" s="200" t="inlineStr"/>
      <c r="O2833" s="200" t="inlineStr">
        <is>
          <t>Update AI/ML library to patched version | Review model pipeline inputs/outputs</t>
        </is>
      </c>
      <c r="P2833" s="200" t="inlineStr">
        <is>
          <t>AI/ML Framework — see Huntr advisory</t>
        </is>
      </c>
      <c r="Q2833" s="200" t="inlineStr">
        <is>
          <t>P3</t>
        </is>
      </c>
      <c r="R2833" s="200" t="inlineStr">
        <is>
          <t>🔍 Investigate and apply appropriate controls</t>
        </is>
      </c>
      <c r="S2833" s="200" t="inlineStr">
        <is>
          <t>Huntr AI/ML security disclosure</t>
        </is>
      </c>
      <c r="T2833" s="200" t="n">
        <v>0</v>
      </c>
      <c r="U2833" s="200" t="n">
        <v>0</v>
      </c>
      <c r="V2833" s="200" t="inlineStr">
        <is>
          <t>T1195:Supply Chain Compromise</t>
        </is>
      </c>
      <c r="W2833" s="200" t="n">
        <v>2</v>
      </c>
      <c r="X2833" s="200" t="inlineStr">
        <is>
          <t>MEDIUM (52%)</t>
        </is>
      </c>
      <c r="Y2833" s="200" t="inlineStr">
        <is>
          <t>YES</t>
        </is>
      </c>
      <c r="Z2833" s="200" t="inlineStr">
        <is>
          <t>PATCH_AVAILABLE</t>
        </is>
      </c>
      <c r="AA2833" s="200" t="inlineStr">
        <is>
          <t>https://osv.dev/vulnerability/PYSEC-2021-158</t>
        </is>
      </c>
      <c r="AB2833" s="200" t="inlineStr">
        <is>
          <t>NONE</t>
        </is>
      </c>
      <c r="AC2833" s="200" t="n">
        <v>0</v>
      </c>
      <c r="AD2833" s="200" t="inlineStr"/>
    </row>
    <row r="2834">
      <c r="A2834" s="200" t="inlineStr">
        <is>
          <t>HUNTR_AI_CVE</t>
        </is>
      </c>
      <c r="B2834" s="200" t="inlineStr">
        <is>
          <t>CVE-2021-29522</t>
        </is>
      </c>
      <c r="C2834" s="200" t="inlineStr">
        <is>
          <t xml:space="preserve">AI/ML Vulnerability: tensorflow (PyPI):  | TensorFlow is an end-to-end open source platform for machine learning. The `tf.raw_ops.Conv3DBackprop*` operations fail to validate that the input tensors are not empty. In turn, this would result in </t>
        </is>
      </c>
      <c r="D2834" s="200" t="n">
        <v>7.5</v>
      </c>
      <c r="E2834" s="200" t="inlineStr">
        <is>
          <t>HIGH</t>
        </is>
      </c>
      <c r="F2834" s="200" t="n">
        <v>6</v>
      </c>
      <c r="G2834" s="200" t="n">
        <v>6</v>
      </c>
      <c r="H2834" s="200" t="inlineStr">
        <is>
          <t>MEDIUM</t>
        </is>
      </c>
      <c r="I2834" s="200" t="n">
        <v>43.5</v>
      </c>
      <c r="J2834" s="200" t="inlineStr">
        <is>
          <t>NO</t>
        </is>
      </c>
      <c r="K2834" s="200" t="inlineStr">
        <is>
          <t>https://osv.dev/vulnerability/PYSEC-2021-159</t>
        </is>
      </c>
      <c r="L2834" s="200" t="inlineStr">
        <is>
          <t>2023-12-06</t>
        </is>
      </c>
      <c r="M2834" s="200" t="inlineStr">
        <is>
          <t>UPDATE_PACKAGE</t>
        </is>
      </c>
      <c r="N2834" s="200" t="inlineStr"/>
      <c r="O2834" s="200" t="inlineStr">
        <is>
          <t>Update AI/ML library to patched version | Review model pipeline inputs/outputs</t>
        </is>
      </c>
      <c r="P2834" s="200" t="inlineStr">
        <is>
          <t>AI/ML Framework — see Huntr advisory</t>
        </is>
      </c>
      <c r="Q2834" s="200" t="inlineStr">
        <is>
          <t>P3</t>
        </is>
      </c>
      <c r="R2834" s="200" t="inlineStr">
        <is>
          <t>🔍 Investigate and apply appropriate controls</t>
        </is>
      </c>
      <c r="S2834" s="200" t="inlineStr">
        <is>
          <t>Huntr AI/ML security disclosure</t>
        </is>
      </c>
      <c r="T2834" s="200" t="n">
        <v>0</v>
      </c>
      <c r="U2834" s="200" t="n">
        <v>0</v>
      </c>
      <c r="V2834" s="200" t="inlineStr">
        <is>
          <t>T1195:Supply Chain Compromise</t>
        </is>
      </c>
      <c r="W2834" s="200" t="n">
        <v>2</v>
      </c>
      <c r="X2834" s="200" t="inlineStr">
        <is>
          <t>MEDIUM (52%)</t>
        </is>
      </c>
      <c r="Y2834" s="200" t="inlineStr">
        <is>
          <t>YES</t>
        </is>
      </c>
      <c r="Z2834" s="200" t="inlineStr">
        <is>
          <t>PATCH_AVAILABLE</t>
        </is>
      </c>
      <c r="AA2834" s="200" t="inlineStr">
        <is>
          <t>https://osv.dev/vulnerability/PYSEC-2021-159</t>
        </is>
      </c>
      <c r="AB2834" s="200" t="inlineStr">
        <is>
          <t>NONE</t>
        </is>
      </c>
      <c r="AC2834" s="200" t="n">
        <v>0</v>
      </c>
      <c r="AD2834" s="200" t="inlineStr"/>
    </row>
    <row r="2835">
      <c r="A2835" s="200" t="inlineStr">
        <is>
          <t>HUNTR_AI_CVE</t>
        </is>
      </c>
      <c r="B2835" s="200" t="inlineStr">
        <is>
          <t>CVE-2021-29523</t>
        </is>
      </c>
      <c r="C2835" s="200" t="inlineStr">
        <is>
          <t>AI/ML Vulnerability: tensorflow (PyPI):  | TensorFlow is an end-to-end open source platform for machine learning. An attacker can trigger a denial of service via a `CHECK`-fail in `tf.raw_ops.AddManySparseToTensorsMap`. This is because the imp</t>
        </is>
      </c>
      <c r="D2835" s="200" t="n">
        <v>7.5</v>
      </c>
      <c r="E2835" s="200" t="inlineStr">
        <is>
          <t>HIGH</t>
        </is>
      </c>
      <c r="F2835" s="200" t="n">
        <v>6</v>
      </c>
      <c r="G2835" s="200" t="n">
        <v>6</v>
      </c>
      <c r="H2835" s="200" t="inlineStr">
        <is>
          <t>MEDIUM</t>
        </is>
      </c>
      <c r="I2835" s="200" t="n">
        <v>43.5</v>
      </c>
      <c r="J2835" s="200" t="inlineStr">
        <is>
          <t>NO</t>
        </is>
      </c>
      <c r="K2835" s="200" t="inlineStr">
        <is>
          <t>https://osv.dev/vulnerability/PYSEC-2021-160</t>
        </is>
      </c>
      <c r="L2835" s="200" t="inlineStr">
        <is>
          <t>2023-12-06</t>
        </is>
      </c>
      <c r="M2835" s="200" t="inlineStr">
        <is>
          <t>UPDATE_PACKAGE</t>
        </is>
      </c>
      <c r="N2835" s="200" t="inlineStr"/>
      <c r="O2835" s="200" t="inlineStr">
        <is>
          <t>Update AI/ML library to patched version | Review model pipeline inputs/outputs</t>
        </is>
      </c>
      <c r="P2835" s="200" t="inlineStr">
        <is>
          <t>AI/ML Framework — see Huntr advisory</t>
        </is>
      </c>
      <c r="Q2835" s="200" t="inlineStr">
        <is>
          <t>P3</t>
        </is>
      </c>
      <c r="R2835" s="200" t="inlineStr">
        <is>
          <t>🔍 Investigate and apply appropriate controls</t>
        </is>
      </c>
      <c r="S2835" s="200" t="inlineStr">
        <is>
          <t>Huntr AI/ML security disclosure</t>
        </is>
      </c>
      <c r="T2835" s="200" t="n">
        <v>0</v>
      </c>
      <c r="U2835" s="200" t="n">
        <v>0</v>
      </c>
      <c r="V2835" s="200" t="inlineStr">
        <is>
          <t>T1195:Supply Chain Compromise</t>
        </is>
      </c>
      <c r="W2835" s="200" t="n">
        <v>2</v>
      </c>
      <c r="X2835" s="200" t="inlineStr">
        <is>
          <t>MEDIUM (52%)</t>
        </is>
      </c>
      <c r="Y2835" s="200" t="inlineStr">
        <is>
          <t>YES</t>
        </is>
      </c>
      <c r="Z2835" s="200" t="inlineStr">
        <is>
          <t>PATCH_AVAILABLE</t>
        </is>
      </c>
      <c r="AA2835" s="200" t="inlineStr">
        <is>
          <t>https://osv.dev/vulnerability/PYSEC-2021-160</t>
        </is>
      </c>
      <c r="AB2835" s="200" t="inlineStr">
        <is>
          <t>NONE</t>
        </is>
      </c>
      <c r="AC2835" s="200" t="n">
        <v>0</v>
      </c>
      <c r="AD2835" s="200" t="inlineStr"/>
    </row>
    <row r="2836">
      <c r="A2836" s="200" t="inlineStr">
        <is>
          <t>HUNTR_AI_CVE</t>
        </is>
      </c>
      <c r="B2836" s="200" t="inlineStr">
        <is>
          <t>CVE-2021-29524</t>
        </is>
      </c>
      <c r="C2836" s="200" t="inlineStr">
        <is>
          <t>AI/ML Vulnerability: tensorflow (PyPI):  | TensorFlow is an end-to-end open source platform for machine learning. An attacker can trigger a division by 0 in `tf.raw_ops.Conv2DBackpropFilter`. This is because the implementation(https://github.c</t>
        </is>
      </c>
      <c r="D2836" s="200" t="n">
        <v>7.5</v>
      </c>
      <c r="E2836" s="200" t="inlineStr">
        <is>
          <t>HIGH</t>
        </is>
      </c>
      <c r="F2836" s="200" t="n">
        <v>6</v>
      </c>
      <c r="G2836" s="200" t="n">
        <v>6</v>
      </c>
      <c r="H2836" s="200" t="inlineStr">
        <is>
          <t>MEDIUM</t>
        </is>
      </c>
      <c r="I2836" s="200" t="n">
        <v>43.5</v>
      </c>
      <c r="J2836" s="200" t="inlineStr">
        <is>
          <t>NO</t>
        </is>
      </c>
      <c r="K2836" s="200" t="inlineStr">
        <is>
          <t>https://osv.dev/vulnerability/PYSEC-2021-161</t>
        </is>
      </c>
      <c r="L2836" s="200" t="inlineStr">
        <is>
          <t>2023-12-06</t>
        </is>
      </c>
      <c r="M2836" s="200" t="inlineStr">
        <is>
          <t>UPDATE_PACKAGE</t>
        </is>
      </c>
      <c r="N2836" s="200" t="inlineStr"/>
      <c r="O2836" s="200" t="inlineStr">
        <is>
          <t>Update AI/ML library to patched version | Review model pipeline inputs/outputs</t>
        </is>
      </c>
      <c r="P2836" s="200" t="inlineStr">
        <is>
          <t>AI/ML Framework — see Huntr advisory</t>
        </is>
      </c>
      <c r="Q2836" s="200" t="inlineStr">
        <is>
          <t>P3</t>
        </is>
      </c>
      <c r="R2836" s="200" t="inlineStr">
        <is>
          <t>🔍 Investigate and apply appropriate controls</t>
        </is>
      </c>
      <c r="S2836" s="200" t="inlineStr">
        <is>
          <t>Huntr AI/ML security disclosure</t>
        </is>
      </c>
      <c r="T2836" s="200" t="n">
        <v>0</v>
      </c>
      <c r="U2836" s="200" t="n">
        <v>0</v>
      </c>
      <c r="V2836" s="200" t="inlineStr">
        <is>
          <t>T1195:Supply Chain Compromise</t>
        </is>
      </c>
      <c r="W2836" s="200" t="n">
        <v>2</v>
      </c>
      <c r="X2836" s="200" t="inlineStr">
        <is>
          <t>MEDIUM (52%)</t>
        </is>
      </c>
      <c r="Y2836" s="200" t="inlineStr">
        <is>
          <t>YES</t>
        </is>
      </c>
      <c r="Z2836" s="200" t="inlineStr">
        <is>
          <t>PATCH_AVAILABLE</t>
        </is>
      </c>
      <c r="AA2836" s="200" t="inlineStr">
        <is>
          <t>https://osv.dev/vulnerability/PYSEC-2021-161</t>
        </is>
      </c>
      <c r="AB2836" s="200" t="inlineStr">
        <is>
          <t>NONE</t>
        </is>
      </c>
      <c r="AC2836" s="200" t="n">
        <v>0</v>
      </c>
      <c r="AD2836" s="200" t="inlineStr"/>
    </row>
    <row r="2837">
      <c r="A2837" s="200" t="inlineStr">
        <is>
          <t>HUNTR_AI_CVE</t>
        </is>
      </c>
      <c r="B2837" s="200" t="inlineStr">
        <is>
          <t>CVE-2021-29525</t>
        </is>
      </c>
      <c r="C2837" s="200" t="inlineStr">
        <is>
          <t>AI/ML Vulnerability: tensorflow (PyPI):  | TensorFlow is an end-to-end open source platform for machine learning. An attacker can trigger a division by 0 in `tf.raw_ops.Conv2DBackpropInput`. This is because the implementation(https://github.co</t>
        </is>
      </c>
      <c r="D2837" s="200" t="n">
        <v>7.5</v>
      </c>
      <c r="E2837" s="200" t="inlineStr">
        <is>
          <t>HIGH</t>
        </is>
      </c>
      <c r="F2837" s="200" t="n">
        <v>6</v>
      </c>
      <c r="G2837" s="200" t="n">
        <v>6</v>
      </c>
      <c r="H2837" s="200" t="inlineStr">
        <is>
          <t>MEDIUM</t>
        </is>
      </c>
      <c r="I2837" s="200" t="n">
        <v>43.5</v>
      </c>
      <c r="J2837" s="200" t="inlineStr">
        <is>
          <t>NO</t>
        </is>
      </c>
      <c r="K2837" s="200" t="inlineStr">
        <is>
          <t>https://osv.dev/vulnerability/PYSEC-2021-162</t>
        </is>
      </c>
      <c r="L2837" s="200" t="inlineStr">
        <is>
          <t>2023-12-06</t>
        </is>
      </c>
      <c r="M2837" s="200" t="inlineStr">
        <is>
          <t>UPDATE_PACKAGE</t>
        </is>
      </c>
      <c r="N2837" s="200" t="inlineStr"/>
      <c r="O2837" s="200" t="inlineStr">
        <is>
          <t>Update AI/ML library to patched version | Review model pipeline inputs/outputs</t>
        </is>
      </c>
      <c r="P2837" s="200" t="inlineStr">
        <is>
          <t>AI/ML Framework — see Huntr advisory</t>
        </is>
      </c>
      <c r="Q2837" s="200" t="inlineStr">
        <is>
          <t>P3</t>
        </is>
      </c>
      <c r="R2837" s="200" t="inlineStr">
        <is>
          <t>🔍 Investigate and apply appropriate controls</t>
        </is>
      </c>
      <c r="S2837" s="200" t="inlineStr">
        <is>
          <t>Huntr AI/ML security disclosure</t>
        </is>
      </c>
      <c r="T2837" s="200" t="n">
        <v>0</v>
      </c>
      <c r="U2837" s="200" t="n">
        <v>0</v>
      </c>
      <c r="V2837" s="200" t="inlineStr">
        <is>
          <t>T1195:Supply Chain Compromise</t>
        </is>
      </c>
      <c r="W2837" s="200" t="n">
        <v>2</v>
      </c>
      <c r="X2837" s="200" t="inlineStr">
        <is>
          <t>MEDIUM (52%)</t>
        </is>
      </c>
      <c r="Y2837" s="200" t="inlineStr">
        <is>
          <t>YES</t>
        </is>
      </c>
      <c r="Z2837" s="200" t="inlineStr">
        <is>
          <t>PATCH_AVAILABLE</t>
        </is>
      </c>
      <c r="AA2837" s="200" t="inlineStr">
        <is>
          <t>https://osv.dev/vulnerability/PYSEC-2021-162</t>
        </is>
      </c>
      <c r="AB2837" s="200" t="inlineStr">
        <is>
          <t>NONE</t>
        </is>
      </c>
      <c r="AC2837" s="200" t="n">
        <v>0</v>
      </c>
      <c r="AD2837" s="200" t="inlineStr"/>
    </row>
    <row r="2838">
      <c r="A2838" s="200" t="inlineStr">
        <is>
          <t>HUNTR_AI_CVE</t>
        </is>
      </c>
      <c r="B2838" s="200" t="inlineStr">
        <is>
          <t>CVE-2021-29526</t>
        </is>
      </c>
      <c r="C2838" s="200" t="inlineStr">
        <is>
          <t>AI/ML Vulnerability: tensorflow (PyPI):  | TensorFlow is an end-to-end open source platform for machine learning. An attacker can trigger a division by 0 in `tf.raw_ops.Conv2D`. This is because the implementation(https://github.com/tensorflow/</t>
        </is>
      </c>
      <c r="D2838" s="200" t="n">
        <v>7.5</v>
      </c>
      <c r="E2838" s="200" t="inlineStr">
        <is>
          <t>HIGH</t>
        </is>
      </c>
      <c r="F2838" s="200" t="n">
        <v>6</v>
      </c>
      <c r="G2838" s="200" t="n">
        <v>6</v>
      </c>
      <c r="H2838" s="200" t="inlineStr">
        <is>
          <t>MEDIUM</t>
        </is>
      </c>
      <c r="I2838" s="200" t="n">
        <v>43.5</v>
      </c>
      <c r="J2838" s="200" t="inlineStr">
        <is>
          <t>NO</t>
        </is>
      </c>
      <c r="K2838" s="200" t="inlineStr">
        <is>
          <t>https://osv.dev/vulnerability/PYSEC-2021-163</t>
        </is>
      </c>
      <c r="L2838" s="200" t="inlineStr">
        <is>
          <t>2023-12-06</t>
        </is>
      </c>
      <c r="M2838" s="200" t="inlineStr">
        <is>
          <t>UPDATE_PACKAGE</t>
        </is>
      </c>
      <c r="N2838" s="200" t="inlineStr"/>
      <c r="O2838" s="200" t="inlineStr">
        <is>
          <t>Update AI/ML library to patched version | Review model pipeline inputs/outputs</t>
        </is>
      </c>
      <c r="P2838" s="200" t="inlineStr">
        <is>
          <t>AI/ML Framework — see Huntr advisory</t>
        </is>
      </c>
      <c r="Q2838" s="200" t="inlineStr">
        <is>
          <t>P3</t>
        </is>
      </c>
      <c r="R2838" s="200" t="inlineStr">
        <is>
          <t>🔍 Investigate and apply appropriate controls</t>
        </is>
      </c>
      <c r="S2838" s="200" t="inlineStr">
        <is>
          <t>Huntr AI/ML security disclosure</t>
        </is>
      </c>
      <c r="T2838" s="200" t="n">
        <v>0</v>
      </c>
      <c r="U2838" s="200" t="n">
        <v>0</v>
      </c>
      <c r="V2838" s="200" t="inlineStr">
        <is>
          <t>T1195:Supply Chain Compromise</t>
        </is>
      </c>
      <c r="W2838" s="200" t="n">
        <v>2</v>
      </c>
      <c r="X2838" s="200" t="inlineStr">
        <is>
          <t>MEDIUM (52%)</t>
        </is>
      </c>
      <c r="Y2838" s="200" t="inlineStr">
        <is>
          <t>YES</t>
        </is>
      </c>
      <c r="Z2838" s="200" t="inlineStr">
        <is>
          <t>PATCH_AVAILABLE</t>
        </is>
      </c>
      <c r="AA2838" s="200" t="inlineStr">
        <is>
          <t>https://osv.dev/vulnerability/PYSEC-2021-163</t>
        </is>
      </c>
      <c r="AB2838" s="200" t="inlineStr">
        <is>
          <t>NONE</t>
        </is>
      </c>
      <c r="AC2838" s="200" t="n">
        <v>0</v>
      </c>
      <c r="AD2838" s="200" t="inlineStr"/>
    </row>
    <row r="2839">
      <c r="A2839" s="200" t="inlineStr">
        <is>
          <t>HUNTR_AI_CVE</t>
        </is>
      </c>
      <c r="B2839" s="200" t="inlineStr">
        <is>
          <t>CVE-2021-29527</t>
        </is>
      </c>
      <c r="C2839" s="200" t="inlineStr">
        <is>
          <t>AI/ML Vulnerability: tensorflow (PyPI):  | TensorFlow is an end-to-end open source platform for machine learning. An attacker can trigger a division by 0 in `tf.raw_ops.QuantizedConv2D`. This is because the implementation(https://github.com/te</t>
        </is>
      </c>
      <c r="D2839" s="200" t="n">
        <v>7.5</v>
      </c>
      <c r="E2839" s="200" t="inlineStr">
        <is>
          <t>HIGH</t>
        </is>
      </c>
      <c r="F2839" s="200" t="n">
        <v>6</v>
      </c>
      <c r="G2839" s="200" t="n">
        <v>6</v>
      </c>
      <c r="H2839" s="200" t="inlineStr">
        <is>
          <t>MEDIUM</t>
        </is>
      </c>
      <c r="I2839" s="200" t="n">
        <v>43.5</v>
      </c>
      <c r="J2839" s="200" t="inlineStr">
        <is>
          <t>NO</t>
        </is>
      </c>
      <c r="K2839" s="200" t="inlineStr">
        <is>
          <t>https://osv.dev/vulnerability/PYSEC-2021-164</t>
        </is>
      </c>
      <c r="L2839" s="200" t="inlineStr">
        <is>
          <t>2023-12-06</t>
        </is>
      </c>
      <c r="M2839" s="200" t="inlineStr">
        <is>
          <t>UPDATE_PACKAGE</t>
        </is>
      </c>
      <c r="N2839" s="200" t="inlineStr"/>
      <c r="O2839" s="200" t="inlineStr">
        <is>
          <t>Update AI/ML library to patched version | Review model pipeline inputs/outputs</t>
        </is>
      </c>
      <c r="P2839" s="200" t="inlineStr">
        <is>
          <t>AI/ML Framework — see Huntr advisory</t>
        </is>
      </c>
      <c r="Q2839" s="200" t="inlineStr">
        <is>
          <t>P3</t>
        </is>
      </c>
      <c r="R2839" s="200" t="inlineStr">
        <is>
          <t>🔍 Investigate and apply appropriate controls</t>
        </is>
      </c>
      <c r="S2839" s="200" t="inlineStr">
        <is>
          <t>Huntr AI/ML security disclosure</t>
        </is>
      </c>
      <c r="T2839" s="200" t="n">
        <v>0</v>
      </c>
      <c r="U2839" s="200" t="n">
        <v>0</v>
      </c>
      <c r="V2839" s="200" t="inlineStr">
        <is>
          <t>T1195:Supply Chain Compromise</t>
        </is>
      </c>
      <c r="W2839" s="200" t="n">
        <v>2</v>
      </c>
      <c r="X2839" s="200" t="inlineStr">
        <is>
          <t>MEDIUM (52%)</t>
        </is>
      </c>
      <c r="Y2839" s="200" t="inlineStr">
        <is>
          <t>YES</t>
        </is>
      </c>
      <c r="Z2839" s="200" t="inlineStr">
        <is>
          <t>PATCH_AVAILABLE</t>
        </is>
      </c>
      <c r="AA2839" s="200" t="inlineStr">
        <is>
          <t>https://osv.dev/vulnerability/PYSEC-2021-164</t>
        </is>
      </c>
      <c r="AB2839" s="200" t="inlineStr">
        <is>
          <t>NONE</t>
        </is>
      </c>
      <c r="AC2839" s="200" t="n">
        <v>0</v>
      </c>
      <c r="AD2839" s="200" t="inlineStr"/>
    </row>
    <row r="2840">
      <c r="A2840" s="200" t="inlineStr">
        <is>
          <t>HUNTR_AI_CVE</t>
        </is>
      </c>
      <c r="B2840" s="200" t="inlineStr">
        <is>
          <t>CVE-2021-29528</t>
        </is>
      </c>
      <c r="C2840" s="200" t="inlineStr">
        <is>
          <t>AI/ML Vulnerability: tensorflow (PyPI):  | TensorFlow is an end-to-end open source platform for machine learning. An attacker can trigger a division by 0 in `tf.raw_ops.QuantizedMul`. This is because the implementation(https://github.com/tenso</t>
        </is>
      </c>
      <c r="D2840" s="200" t="n">
        <v>7.5</v>
      </c>
      <c r="E2840" s="200" t="inlineStr">
        <is>
          <t>HIGH</t>
        </is>
      </c>
      <c r="F2840" s="200" t="n">
        <v>6</v>
      </c>
      <c r="G2840" s="200" t="n">
        <v>6</v>
      </c>
      <c r="H2840" s="200" t="inlineStr">
        <is>
          <t>MEDIUM</t>
        </is>
      </c>
      <c r="I2840" s="200" t="n">
        <v>43.5</v>
      </c>
      <c r="J2840" s="200" t="inlineStr">
        <is>
          <t>NO</t>
        </is>
      </c>
      <c r="K2840" s="200" t="inlineStr">
        <is>
          <t>https://osv.dev/vulnerability/PYSEC-2021-165</t>
        </is>
      </c>
      <c r="L2840" s="200" t="inlineStr">
        <is>
          <t>2023-12-06</t>
        </is>
      </c>
      <c r="M2840" s="200" t="inlineStr">
        <is>
          <t>UPDATE_PACKAGE</t>
        </is>
      </c>
      <c r="N2840" s="200" t="inlineStr"/>
      <c r="O2840" s="200" t="inlineStr">
        <is>
          <t>Update AI/ML library to patched version | Review model pipeline inputs/outputs</t>
        </is>
      </c>
      <c r="P2840" s="200" t="inlineStr">
        <is>
          <t>AI/ML Framework — see Huntr advisory</t>
        </is>
      </c>
      <c r="Q2840" s="200" t="inlineStr">
        <is>
          <t>P3</t>
        </is>
      </c>
      <c r="R2840" s="200" t="inlineStr">
        <is>
          <t>🔍 Investigate and apply appropriate controls</t>
        </is>
      </c>
      <c r="S2840" s="200" t="inlineStr">
        <is>
          <t>Huntr AI/ML security disclosure</t>
        </is>
      </c>
      <c r="T2840" s="200" t="n">
        <v>0</v>
      </c>
      <c r="U2840" s="200" t="n">
        <v>0</v>
      </c>
      <c r="V2840" s="200" t="inlineStr">
        <is>
          <t>T1195:Supply Chain Compromise</t>
        </is>
      </c>
      <c r="W2840" s="200" t="n">
        <v>2</v>
      </c>
      <c r="X2840" s="200" t="inlineStr">
        <is>
          <t>MEDIUM (52%)</t>
        </is>
      </c>
      <c r="Y2840" s="200" t="inlineStr">
        <is>
          <t>YES</t>
        </is>
      </c>
      <c r="Z2840" s="200" t="inlineStr">
        <is>
          <t>PATCH_AVAILABLE</t>
        </is>
      </c>
      <c r="AA2840" s="200" t="inlineStr">
        <is>
          <t>https://osv.dev/vulnerability/PYSEC-2021-165</t>
        </is>
      </c>
      <c r="AB2840" s="200" t="inlineStr">
        <is>
          <t>NONE</t>
        </is>
      </c>
      <c r="AC2840" s="200" t="n">
        <v>0</v>
      </c>
      <c r="AD2840" s="200" t="inlineStr"/>
    </row>
    <row r="2841">
      <c r="A2841" s="200" t="inlineStr">
        <is>
          <t>HUNTR_AI_CVE</t>
        </is>
      </c>
      <c r="B2841" s="200" t="inlineStr">
        <is>
          <t>CVE-2021-29529</t>
        </is>
      </c>
      <c r="C2841" s="200" t="inlineStr">
        <is>
          <t>AI/ML Vulnerability: tensorflow (PyPI):  | TensorFlow is an end-to-end open source platform for machine learning. An attacker can trigger a heap buffer overflow in `tf.raw_ops.QuantizedResizeBilinear` by manipulating input values so that float</t>
        </is>
      </c>
      <c r="D2841" s="200" t="n">
        <v>7.5</v>
      </c>
      <c r="E2841" s="200" t="inlineStr">
        <is>
          <t>HIGH</t>
        </is>
      </c>
      <c r="F2841" s="200" t="n">
        <v>6</v>
      </c>
      <c r="G2841" s="200" t="n">
        <v>6</v>
      </c>
      <c r="H2841" s="200" t="inlineStr">
        <is>
          <t>MEDIUM</t>
        </is>
      </c>
      <c r="I2841" s="200" t="n">
        <v>43.5</v>
      </c>
      <c r="J2841" s="200" t="inlineStr">
        <is>
          <t>NO</t>
        </is>
      </c>
      <c r="K2841" s="200" t="inlineStr">
        <is>
          <t>https://osv.dev/vulnerability/PYSEC-2021-166</t>
        </is>
      </c>
      <c r="L2841" s="200" t="inlineStr">
        <is>
          <t>2023-12-06</t>
        </is>
      </c>
      <c r="M2841" s="200" t="inlineStr">
        <is>
          <t>UPDATE_PACKAGE</t>
        </is>
      </c>
      <c r="N2841" s="200" t="inlineStr"/>
      <c r="O2841" s="200" t="inlineStr">
        <is>
          <t>Update AI/ML library to patched version | Review model pipeline inputs/outputs</t>
        </is>
      </c>
      <c r="P2841" s="200" t="inlineStr">
        <is>
          <t>AI/ML Framework — see Huntr advisory</t>
        </is>
      </c>
      <c r="Q2841" s="200" t="inlineStr">
        <is>
          <t>P3</t>
        </is>
      </c>
      <c r="R2841" s="200" t="inlineStr">
        <is>
          <t>🔍 Investigate and apply appropriate controls</t>
        </is>
      </c>
      <c r="S2841" s="200" t="inlineStr">
        <is>
          <t>Huntr AI/ML security disclosure</t>
        </is>
      </c>
      <c r="T2841" s="200" t="n">
        <v>0</v>
      </c>
      <c r="U2841" s="200" t="n">
        <v>0</v>
      </c>
      <c r="V2841" s="200" t="inlineStr">
        <is>
          <t>T1195:Supply Chain Compromise</t>
        </is>
      </c>
      <c r="W2841" s="200" t="n">
        <v>2</v>
      </c>
      <c r="X2841" s="200" t="inlineStr">
        <is>
          <t>MEDIUM (52%)</t>
        </is>
      </c>
      <c r="Y2841" s="200" t="inlineStr">
        <is>
          <t>YES</t>
        </is>
      </c>
      <c r="Z2841" s="200" t="inlineStr">
        <is>
          <t>PATCH_AVAILABLE</t>
        </is>
      </c>
      <c r="AA2841" s="200" t="inlineStr">
        <is>
          <t>https://osv.dev/vulnerability/PYSEC-2021-166</t>
        </is>
      </c>
      <c r="AB2841" s="200" t="inlineStr">
        <is>
          <t>NONE</t>
        </is>
      </c>
      <c r="AC2841" s="200" t="n">
        <v>0</v>
      </c>
      <c r="AD2841" s="200" t="inlineStr"/>
    </row>
    <row r="2842">
      <c r="A2842" s="200" t="inlineStr">
        <is>
          <t>HUNTR_AI_CVE</t>
        </is>
      </c>
      <c r="B2842" s="200" t="inlineStr">
        <is>
          <t>CVE-2021-29530</t>
        </is>
      </c>
      <c r="C2842" s="200" t="inlineStr">
        <is>
          <t>AI/ML Vulnerability: tensorflow (PyPI):  | TensorFlow is an end-to-end open source platform for machine learning. An attacker can trigger a null pointer dereference by providing an invalid `permutation` to `tf.raw_ops.SparseMatrixSparseCholesk</t>
        </is>
      </c>
      <c r="D2842" s="200" t="n">
        <v>7.5</v>
      </c>
      <c r="E2842" s="200" t="inlineStr">
        <is>
          <t>HIGH</t>
        </is>
      </c>
      <c r="F2842" s="200" t="n">
        <v>6</v>
      </c>
      <c r="G2842" s="200" t="n">
        <v>6</v>
      </c>
      <c r="H2842" s="200" t="inlineStr">
        <is>
          <t>MEDIUM</t>
        </is>
      </c>
      <c r="I2842" s="200" t="n">
        <v>43.5</v>
      </c>
      <c r="J2842" s="200" t="inlineStr">
        <is>
          <t>NO</t>
        </is>
      </c>
      <c r="K2842" s="200" t="inlineStr">
        <is>
          <t>https://osv.dev/vulnerability/PYSEC-2021-167</t>
        </is>
      </c>
      <c r="L2842" s="200" t="inlineStr">
        <is>
          <t>2023-12-06</t>
        </is>
      </c>
      <c r="M2842" s="200" t="inlineStr">
        <is>
          <t>UPDATE_PACKAGE</t>
        </is>
      </c>
      <c r="N2842" s="200" t="inlineStr"/>
      <c r="O2842" s="200" t="inlineStr">
        <is>
          <t>Update AI/ML library to patched version | Review model pipeline inputs/outputs</t>
        </is>
      </c>
      <c r="P2842" s="200" t="inlineStr">
        <is>
          <t>AI/ML Framework — see Huntr advisory</t>
        </is>
      </c>
      <c r="Q2842" s="200" t="inlineStr">
        <is>
          <t>P3</t>
        </is>
      </c>
      <c r="R2842" s="200" t="inlineStr">
        <is>
          <t>🔍 Investigate and apply appropriate controls</t>
        </is>
      </c>
      <c r="S2842" s="200" t="inlineStr">
        <is>
          <t>Huntr AI/ML security disclosure</t>
        </is>
      </c>
      <c r="T2842" s="200" t="n">
        <v>0</v>
      </c>
      <c r="U2842" s="200" t="n">
        <v>0</v>
      </c>
      <c r="V2842" s="200" t="inlineStr">
        <is>
          <t>T1195:Supply Chain Compromise</t>
        </is>
      </c>
      <c r="W2842" s="200" t="n">
        <v>2</v>
      </c>
      <c r="X2842" s="200" t="inlineStr">
        <is>
          <t>MEDIUM (52%)</t>
        </is>
      </c>
      <c r="Y2842" s="200" t="inlineStr">
        <is>
          <t>YES</t>
        </is>
      </c>
      <c r="Z2842" s="200" t="inlineStr">
        <is>
          <t>PATCH_AVAILABLE</t>
        </is>
      </c>
      <c r="AA2842" s="200" t="inlineStr">
        <is>
          <t>https://osv.dev/vulnerability/PYSEC-2021-167</t>
        </is>
      </c>
      <c r="AB2842" s="200" t="inlineStr">
        <is>
          <t>NONE</t>
        </is>
      </c>
      <c r="AC2842" s="200" t="n">
        <v>0</v>
      </c>
      <c r="AD2842" s="200" t="inlineStr"/>
    </row>
    <row r="2843">
      <c r="A2843" s="200" t="inlineStr">
        <is>
          <t>HUNTR_AI_CVE</t>
        </is>
      </c>
      <c r="B2843" s="200" t="inlineStr">
        <is>
          <t>CVE-2021-29531</t>
        </is>
      </c>
      <c r="C2843" s="200" t="inlineStr">
        <is>
          <t xml:space="preserve">AI/ML Vulnerability: tensorflow (PyPI):  | TensorFlow is an end-to-end open source platform for machine learning. An attacker can trigger a `CHECK` fail in PNG encoding by providing an empty input tensor as the pixel data. This is because the </t>
        </is>
      </c>
      <c r="D2843" s="200" t="n">
        <v>7.5</v>
      </c>
      <c r="E2843" s="200" t="inlineStr">
        <is>
          <t>HIGH</t>
        </is>
      </c>
      <c r="F2843" s="200" t="n">
        <v>6</v>
      </c>
      <c r="G2843" s="200" t="n">
        <v>6</v>
      </c>
      <c r="H2843" s="200" t="inlineStr">
        <is>
          <t>MEDIUM</t>
        </is>
      </c>
      <c r="I2843" s="200" t="n">
        <v>43.5</v>
      </c>
      <c r="J2843" s="200" t="inlineStr">
        <is>
          <t>NO</t>
        </is>
      </c>
      <c r="K2843" s="200" t="inlineStr">
        <is>
          <t>https://osv.dev/vulnerability/PYSEC-2021-168</t>
        </is>
      </c>
      <c r="L2843" s="200" t="inlineStr">
        <is>
          <t>2023-12-06</t>
        </is>
      </c>
      <c r="M2843" s="200" t="inlineStr">
        <is>
          <t>UPDATE_PACKAGE</t>
        </is>
      </c>
      <c r="N2843" s="200" t="inlineStr"/>
      <c r="O2843" s="200" t="inlineStr">
        <is>
          <t>Update AI/ML library to patched version | Review model pipeline inputs/outputs</t>
        </is>
      </c>
      <c r="P2843" s="200" t="inlineStr">
        <is>
          <t>AI/ML Framework — see Huntr advisory</t>
        </is>
      </c>
      <c r="Q2843" s="200" t="inlineStr">
        <is>
          <t>P3</t>
        </is>
      </c>
      <c r="R2843" s="200" t="inlineStr">
        <is>
          <t>🔍 Investigate and apply appropriate controls</t>
        </is>
      </c>
      <c r="S2843" s="200" t="inlineStr">
        <is>
          <t>Huntr AI/ML security disclosure</t>
        </is>
      </c>
      <c r="T2843" s="200" t="n">
        <v>0</v>
      </c>
      <c r="U2843" s="200" t="n">
        <v>0</v>
      </c>
      <c r="V2843" s="200" t="inlineStr">
        <is>
          <t>T1195:Supply Chain Compromise</t>
        </is>
      </c>
      <c r="W2843" s="200" t="n">
        <v>2</v>
      </c>
      <c r="X2843" s="200" t="inlineStr">
        <is>
          <t>MEDIUM (52%)</t>
        </is>
      </c>
      <c r="Y2843" s="200" t="inlineStr">
        <is>
          <t>YES</t>
        </is>
      </c>
      <c r="Z2843" s="200" t="inlineStr">
        <is>
          <t>PATCH_AVAILABLE</t>
        </is>
      </c>
      <c r="AA2843" s="200" t="inlineStr">
        <is>
          <t>https://osv.dev/vulnerability/PYSEC-2021-168</t>
        </is>
      </c>
      <c r="AB2843" s="200" t="inlineStr">
        <is>
          <t>NONE</t>
        </is>
      </c>
      <c r="AC2843" s="200" t="n">
        <v>0</v>
      </c>
      <c r="AD2843" s="200" t="inlineStr"/>
    </row>
    <row r="2844">
      <c r="A2844" s="200" t="inlineStr">
        <is>
          <t>HUNTR_AI_CVE</t>
        </is>
      </c>
      <c r="B2844" s="200" t="inlineStr">
        <is>
          <t>CVE-2021-29532</t>
        </is>
      </c>
      <c r="C2844" s="200" t="inlineStr">
        <is>
          <t>AI/ML Vulnerability: tensorflow (PyPI):  | TensorFlow is an end-to-end open source platform for machine learning. An attacker can force accesses outside the bounds of heap allocated arrays by passing in invalid tensor values to `tf.raw_ops.Rag</t>
        </is>
      </c>
      <c r="D2844" s="200" t="n">
        <v>7.5</v>
      </c>
      <c r="E2844" s="200" t="inlineStr">
        <is>
          <t>HIGH</t>
        </is>
      </c>
      <c r="F2844" s="200" t="n">
        <v>6</v>
      </c>
      <c r="G2844" s="200" t="n">
        <v>6</v>
      </c>
      <c r="H2844" s="200" t="inlineStr">
        <is>
          <t>MEDIUM</t>
        </is>
      </c>
      <c r="I2844" s="200" t="n">
        <v>43.5</v>
      </c>
      <c r="J2844" s="200" t="inlineStr">
        <is>
          <t>NO</t>
        </is>
      </c>
      <c r="K2844" s="200" t="inlineStr">
        <is>
          <t>https://osv.dev/vulnerability/PYSEC-2021-169</t>
        </is>
      </c>
      <c r="L2844" s="200" t="inlineStr">
        <is>
          <t>2023-12-06</t>
        </is>
      </c>
      <c r="M2844" s="200" t="inlineStr">
        <is>
          <t>UPDATE_PACKAGE</t>
        </is>
      </c>
      <c r="N2844" s="200" t="inlineStr"/>
      <c r="O2844" s="200" t="inlineStr">
        <is>
          <t>Update AI/ML library to patched version | Review model pipeline inputs/outputs</t>
        </is>
      </c>
      <c r="P2844" s="200" t="inlineStr">
        <is>
          <t>AI/ML Framework — see Huntr advisory</t>
        </is>
      </c>
      <c r="Q2844" s="200" t="inlineStr">
        <is>
          <t>P3</t>
        </is>
      </c>
      <c r="R2844" s="200" t="inlineStr">
        <is>
          <t>🔍 Investigate and apply appropriate controls</t>
        </is>
      </c>
      <c r="S2844" s="200" t="inlineStr">
        <is>
          <t>Huntr AI/ML security disclosure</t>
        </is>
      </c>
      <c r="T2844" s="200" t="n">
        <v>0</v>
      </c>
      <c r="U2844" s="200" t="n">
        <v>0</v>
      </c>
      <c r="V2844" s="200" t="inlineStr">
        <is>
          <t>T1195:Supply Chain Compromise</t>
        </is>
      </c>
      <c r="W2844" s="200" t="n">
        <v>2</v>
      </c>
      <c r="X2844" s="200" t="inlineStr">
        <is>
          <t>MEDIUM (52%)</t>
        </is>
      </c>
      <c r="Y2844" s="200" t="inlineStr">
        <is>
          <t>YES</t>
        </is>
      </c>
      <c r="Z2844" s="200" t="inlineStr">
        <is>
          <t>PATCH_AVAILABLE</t>
        </is>
      </c>
      <c r="AA2844" s="200" t="inlineStr">
        <is>
          <t>https://osv.dev/vulnerability/PYSEC-2021-169</t>
        </is>
      </c>
      <c r="AB2844" s="200" t="inlineStr">
        <is>
          <t>NONE</t>
        </is>
      </c>
      <c r="AC2844" s="200" t="n">
        <v>0</v>
      </c>
      <c r="AD2844" s="200" t="inlineStr"/>
    </row>
    <row r="2845">
      <c r="A2845" s="200" t="inlineStr">
        <is>
          <t>HUNTR_AI_CVE</t>
        </is>
      </c>
      <c r="B2845" s="200" t="inlineStr">
        <is>
          <t>CVE-2021-29533</t>
        </is>
      </c>
      <c r="C2845" s="200" t="inlineStr">
        <is>
          <t>AI/ML Vulnerability: tensorflow (PyPI):  | TensorFlow is an end-to-end open source platform for machine learning. An attacker can trigger a denial of service via a `CHECK` failure by passing an empty image to `tf.raw_ops.DrawBoundingBoxes`. Th</t>
        </is>
      </c>
      <c r="D2845" s="200" t="n">
        <v>7.5</v>
      </c>
      <c r="E2845" s="200" t="inlineStr">
        <is>
          <t>HIGH</t>
        </is>
      </c>
      <c r="F2845" s="200" t="n">
        <v>6</v>
      </c>
      <c r="G2845" s="200" t="n">
        <v>6</v>
      </c>
      <c r="H2845" s="200" t="inlineStr">
        <is>
          <t>MEDIUM</t>
        </is>
      </c>
      <c r="I2845" s="200" t="n">
        <v>43.5</v>
      </c>
      <c r="J2845" s="200" t="inlineStr">
        <is>
          <t>NO</t>
        </is>
      </c>
      <c r="K2845" s="200" t="inlineStr">
        <is>
          <t>https://osv.dev/vulnerability/PYSEC-2021-170</t>
        </is>
      </c>
      <c r="L2845" s="200" t="inlineStr">
        <is>
          <t>2023-12-06</t>
        </is>
      </c>
      <c r="M2845" s="200" t="inlineStr">
        <is>
          <t>UPDATE_PACKAGE</t>
        </is>
      </c>
      <c r="N2845" s="200" t="inlineStr"/>
      <c r="O2845" s="200" t="inlineStr">
        <is>
          <t>Update AI/ML library to patched version | Review model pipeline inputs/outputs</t>
        </is>
      </c>
      <c r="P2845" s="200" t="inlineStr">
        <is>
          <t>AI/ML Framework — see Huntr advisory</t>
        </is>
      </c>
      <c r="Q2845" s="200" t="inlineStr">
        <is>
          <t>P3</t>
        </is>
      </c>
      <c r="R2845" s="200" t="inlineStr">
        <is>
          <t>🔍 Investigate and apply appropriate controls</t>
        </is>
      </c>
      <c r="S2845" s="200" t="inlineStr">
        <is>
          <t>Huntr AI/ML security disclosure</t>
        </is>
      </c>
      <c r="T2845" s="200" t="n">
        <v>0</v>
      </c>
      <c r="U2845" s="200" t="n">
        <v>0</v>
      </c>
      <c r="V2845" s="200" t="inlineStr">
        <is>
          <t>T1195:Supply Chain Compromise</t>
        </is>
      </c>
      <c r="W2845" s="200" t="n">
        <v>2</v>
      </c>
      <c r="X2845" s="200" t="inlineStr">
        <is>
          <t>MEDIUM (52%)</t>
        </is>
      </c>
      <c r="Y2845" s="200" t="inlineStr">
        <is>
          <t>YES</t>
        </is>
      </c>
      <c r="Z2845" s="200" t="inlineStr">
        <is>
          <t>PATCH_AVAILABLE</t>
        </is>
      </c>
      <c r="AA2845" s="200" t="inlineStr">
        <is>
          <t>https://osv.dev/vulnerability/PYSEC-2021-170</t>
        </is>
      </c>
      <c r="AB2845" s="200" t="inlineStr">
        <is>
          <t>NONE</t>
        </is>
      </c>
      <c r="AC2845" s="200" t="n">
        <v>0</v>
      </c>
      <c r="AD2845" s="200" t="inlineStr"/>
    </row>
    <row r="2846">
      <c r="A2846" s="200" t="inlineStr">
        <is>
          <t>HUNTR_AI_CVE</t>
        </is>
      </c>
      <c r="B2846" s="200" t="inlineStr">
        <is>
          <t>CVE-2021-29534</t>
        </is>
      </c>
      <c r="C2846" s="200" t="inlineStr">
        <is>
          <t>AI/ML Vulnerability: tensorflow (PyPI):  | TensorFlow is an end-to-end open source platform for machine learning. An attacker can trigger a denial of service via a `CHECK`-fail in `tf.raw_ops.SparseConcat`. This is because the implementation(h</t>
        </is>
      </c>
      <c r="D2846" s="200" t="n">
        <v>7.5</v>
      </c>
      <c r="E2846" s="200" t="inlineStr">
        <is>
          <t>HIGH</t>
        </is>
      </c>
      <c r="F2846" s="200" t="n">
        <v>6</v>
      </c>
      <c r="G2846" s="200" t="n">
        <v>6</v>
      </c>
      <c r="H2846" s="200" t="inlineStr">
        <is>
          <t>MEDIUM</t>
        </is>
      </c>
      <c r="I2846" s="200" t="n">
        <v>43.5</v>
      </c>
      <c r="J2846" s="200" t="inlineStr">
        <is>
          <t>NO</t>
        </is>
      </c>
      <c r="K2846" s="200" t="inlineStr">
        <is>
          <t>https://osv.dev/vulnerability/PYSEC-2021-171</t>
        </is>
      </c>
      <c r="L2846" s="200" t="inlineStr">
        <is>
          <t>2023-12-06</t>
        </is>
      </c>
      <c r="M2846" s="200" t="inlineStr">
        <is>
          <t>UPDATE_PACKAGE</t>
        </is>
      </c>
      <c r="N2846" s="200" t="inlineStr"/>
      <c r="O2846" s="200" t="inlineStr">
        <is>
          <t>Update AI/ML library to patched version | Review model pipeline inputs/outputs</t>
        </is>
      </c>
      <c r="P2846" s="200" t="inlineStr">
        <is>
          <t>AI/ML Framework — see Huntr advisory</t>
        </is>
      </c>
      <c r="Q2846" s="200" t="inlineStr">
        <is>
          <t>P3</t>
        </is>
      </c>
      <c r="R2846" s="200" t="inlineStr">
        <is>
          <t>🔍 Investigate and apply appropriate controls</t>
        </is>
      </c>
      <c r="S2846" s="200" t="inlineStr">
        <is>
          <t>Huntr AI/ML security disclosure</t>
        </is>
      </c>
      <c r="T2846" s="200" t="n">
        <v>0</v>
      </c>
      <c r="U2846" s="200" t="n">
        <v>0</v>
      </c>
      <c r="V2846" s="200" t="inlineStr">
        <is>
          <t>T1195:Supply Chain Compromise</t>
        </is>
      </c>
      <c r="W2846" s="200" t="n">
        <v>2</v>
      </c>
      <c r="X2846" s="200" t="inlineStr">
        <is>
          <t>MEDIUM (52%)</t>
        </is>
      </c>
      <c r="Y2846" s="200" t="inlineStr">
        <is>
          <t>YES</t>
        </is>
      </c>
      <c r="Z2846" s="200" t="inlineStr">
        <is>
          <t>PATCH_AVAILABLE</t>
        </is>
      </c>
      <c r="AA2846" s="200" t="inlineStr">
        <is>
          <t>https://osv.dev/vulnerability/PYSEC-2021-171</t>
        </is>
      </c>
      <c r="AB2846" s="200" t="inlineStr">
        <is>
          <t>NONE</t>
        </is>
      </c>
      <c r="AC2846" s="200" t="n">
        <v>0</v>
      </c>
      <c r="AD2846" s="200" t="inlineStr"/>
    </row>
    <row r="2847">
      <c r="A2847" s="200" t="inlineStr">
        <is>
          <t>HUNTR_AI_CVE</t>
        </is>
      </c>
      <c r="B2847" s="200" t="inlineStr">
        <is>
          <t>CVE-2021-29535</t>
        </is>
      </c>
      <c r="C2847" s="200" t="inlineStr">
        <is>
          <t>AI/ML Vulnerability: tensorflow (PyPI):  | TensorFlow is an end-to-end open source platform for machine learning. An attacker can cause a heap buffer overflow in `QuantizedMul` by passing in invalid thresholds for the quantization. This is bec</t>
        </is>
      </c>
      <c r="D2847" s="200" t="n">
        <v>7.5</v>
      </c>
      <c r="E2847" s="200" t="inlineStr">
        <is>
          <t>HIGH</t>
        </is>
      </c>
      <c r="F2847" s="200" t="n">
        <v>6</v>
      </c>
      <c r="G2847" s="200" t="n">
        <v>6</v>
      </c>
      <c r="H2847" s="200" t="inlineStr">
        <is>
          <t>MEDIUM</t>
        </is>
      </c>
      <c r="I2847" s="200" t="n">
        <v>43.5</v>
      </c>
      <c r="J2847" s="200" t="inlineStr">
        <is>
          <t>NO</t>
        </is>
      </c>
      <c r="K2847" s="200" t="inlineStr">
        <is>
          <t>https://osv.dev/vulnerability/PYSEC-2021-172</t>
        </is>
      </c>
      <c r="L2847" s="200" t="inlineStr">
        <is>
          <t>2023-12-06</t>
        </is>
      </c>
      <c r="M2847" s="200" t="inlineStr">
        <is>
          <t>UPDATE_PACKAGE</t>
        </is>
      </c>
      <c r="N2847" s="200" t="inlineStr"/>
      <c r="O2847" s="200" t="inlineStr">
        <is>
          <t>Update AI/ML library to patched version | Review model pipeline inputs/outputs</t>
        </is>
      </c>
      <c r="P2847" s="200" t="inlineStr">
        <is>
          <t>AI/ML Framework — see Huntr advisory</t>
        </is>
      </c>
      <c r="Q2847" s="200" t="inlineStr">
        <is>
          <t>P3</t>
        </is>
      </c>
      <c r="R2847" s="200" t="inlineStr">
        <is>
          <t>🔍 Investigate and apply appropriate controls</t>
        </is>
      </c>
      <c r="S2847" s="200" t="inlineStr">
        <is>
          <t>Huntr AI/ML security disclosure</t>
        </is>
      </c>
      <c r="T2847" s="200" t="n">
        <v>0</v>
      </c>
      <c r="U2847" s="200" t="n">
        <v>0</v>
      </c>
      <c r="V2847" s="200" t="inlineStr">
        <is>
          <t>T1195:Supply Chain Compromise</t>
        </is>
      </c>
      <c r="W2847" s="200" t="n">
        <v>2</v>
      </c>
      <c r="X2847" s="200" t="inlineStr">
        <is>
          <t>MEDIUM (52%)</t>
        </is>
      </c>
      <c r="Y2847" s="200" t="inlineStr">
        <is>
          <t>YES</t>
        </is>
      </c>
      <c r="Z2847" s="200" t="inlineStr">
        <is>
          <t>PATCH_AVAILABLE</t>
        </is>
      </c>
      <c r="AA2847" s="200" t="inlineStr">
        <is>
          <t>https://osv.dev/vulnerability/PYSEC-2021-172</t>
        </is>
      </c>
      <c r="AB2847" s="200" t="inlineStr">
        <is>
          <t>NONE</t>
        </is>
      </c>
      <c r="AC2847" s="200" t="n">
        <v>0</v>
      </c>
      <c r="AD2847" s="200" t="inlineStr"/>
    </row>
    <row r="2848">
      <c r="A2848" s="200" t="inlineStr">
        <is>
          <t>HUNTR_AI_CVE</t>
        </is>
      </c>
      <c r="B2848" s="200" t="inlineStr">
        <is>
          <t>CVE-2021-29536</t>
        </is>
      </c>
      <c r="C2848" s="200" t="inlineStr">
        <is>
          <t>AI/ML Vulnerability: tensorflow (PyPI):  | TensorFlow is an end-to-end open source platform for machine learning. An attacker can cause a heap buffer overflow in `QuantizedReshape` by passing in invalid thresholds for the quantization. This is</t>
        </is>
      </c>
      <c r="D2848" s="200" t="n">
        <v>7.5</v>
      </c>
      <c r="E2848" s="200" t="inlineStr">
        <is>
          <t>HIGH</t>
        </is>
      </c>
      <c r="F2848" s="200" t="n">
        <v>6</v>
      </c>
      <c r="G2848" s="200" t="n">
        <v>6</v>
      </c>
      <c r="H2848" s="200" t="inlineStr">
        <is>
          <t>MEDIUM</t>
        </is>
      </c>
      <c r="I2848" s="200" t="n">
        <v>43.5</v>
      </c>
      <c r="J2848" s="200" t="inlineStr">
        <is>
          <t>NO</t>
        </is>
      </c>
      <c r="K2848" s="200" t="inlineStr">
        <is>
          <t>https://osv.dev/vulnerability/PYSEC-2021-173</t>
        </is>
      </c>
      <c r="L2848" s="200" t="inlineStr">
        <is>
          <t>2023-12-06</t>
        </is>
      </c>
      <c r="M2848" s="200" t="inlineStr">
        <is>
          <t>UPDATE_PACKAGE</t>
        </is>
      </c>
      <c r="N2848" s="200" t="inlineStr"/>
      <c r="O2848" s="200" t="inlineStr">
        <is>
          <t>Update AI/ML library to patched version | Review model pipeline inputs/outputs</t>
        </is>
      </c>
      <c r="P2848" s="200" t="inlineStr">
        <is>
          <t>AI/ML Framework — see Huntr advisory</t>
        </is>
      </c>
      <c r="Q2848" s="200" t="inlineStr">
        <is>
          <t>P3</t>
        </is>
      </c>
      <c r="R2848" s="200" t="inlineStr">
        <is>
          <t>🔍 Investigate and apply appropriate controls</t>
        </is>
      </c>
      <c r="S2848" s="200" t="inlineStr">
        <is>
          <t>Huntr AI/ML security disclosure</t>
        </is>
      </c>
      <c r="T2848" s="200" t="n">
        <v>0</v>
      </c>
      <c r="U2848" s="200" t="n">
        <v>0</v>
      </c>
      <c r="V2848" s="200" t="inlineStr">
        <is>
          <t>T1195:Supply Chain Compromise</t>
        </is>
      </c>
      <c r="W2848" s="200" t="n">
        <v>2</v>
      </c>
      <c r="X2848" s="200" t="inlineStr">
        <is>
          <t>MEDIUM (52%)</t>
        </is>
      </c>
      <c r="Y2848" s="200" t="inlineStr">
        <is>
          <t>YES</t>
        </is>
      </c>
      <c r="Z2848" s="200" t="inlineStr">
        <is>
          <t>PATCH_AVAILABLE</t>
        </is>
      </c>
      <c r="AA2848" s="200" t="inlineStr">
        <is>
          <t>https://osv.dev/vulnerability/PYSEC-2021-173</t>
        </is>
      </c>
      <c r="AB2848" s="200" t="inlineStr">
        <is>
          <t>NONE</t>
        </is>
      </c>
      <c r="AC2848" s="200" t="n">
        <v>0</v>
      </c>
      <c r="AD2848" s="200" t="inlineStr"/>
    </row>
    <row r="2849">
      <c r="A2849" s="200" t="inlineStr">
        <is>
          <t>HUNTR_AI_CVE</t>
        </is>
      </c>
      <c r="B2849" s="200" t="inlineStr">
        <is>
          <t>CVE-2021-29537</t>
        </is>
      </c>
      <c r="C2849" s="200" t="inlineStr">
        <is>
          <t xml:space="preserve">AI/ML Vulnerability: tensorflow (PyPI):  | TensorFlow is an end-to-end open source platform for machine learning. An attacker can cause a heap buffer overflow in `QuantizedResizeBilinear` by passing in invalid thresholds for the quantization. </t>
        </is>
      </c>
      <c r="D2849" s="200" t="n">
        <v>7.5</v>
      </c>
      <c r="E2849" s="200" t="inlineStr">
        <is>
          <t>HIGH</t>
        </is>
      </c>
      <c r="F2849" s="200" t="n">
        <v>6</v>
      </c>
      <c r="G2849" s="200" t="n">
        <v>6</v>
      </c>
      <c r="H2849" s="200" t="inlineStr">
        <is>
          <t>MEDIUM</t>
        </is>
      </c>
      <c r="I2849" s="200" t="n">
        <v>43.5</v>
      </c>
      <c r="J2849" s="200" t="inlineStr">
        <is>
          <t>NO</t>
        </is>
      </c>
      <c r="K2849" s="200" t="inlineStr">
        <is>
          <t>https://osv.dev/vulnerability/PYSEC-2021-174</t>
        </is>
      </c>
      <c r="L2849" s="200" t="inlineStr">
        <is>
          <t>2023-12-06</t>
        </is>
      </c>
      <c r="M2849" s="200" t="inlineStr">
        <is>
          <t>UPDATE_PACKAGE</t>
        </is>
      </c>
      <c r="N2849" s="200" t="inlineStr"/>
      <c r="O2849" s="200" t="inlineStr">
        <is>
          <t>Update AI/ML library to patched version | Review model pipeline inputs/outputs</t>
        </is>
      </c>
      <c r="P2849" s="200" t="inlineStr">
        <is>
          <t>AI/ML Framework — see Huntr advisory</t>
        </is>
      </c>
      <c r="Q2849" s="200" t="inlineStr">
        <is>
          <t>P3</t>
        </is>
      </c>
      <c r="R2849" s="200" t="inlineStr">
        <is>
          <t>🔍 Investigate and apply appropriate controls</t>
        </is>
      </c>
      <c r="S2849" s="200" t="inlineStr">
        <is>
          <t>Huntr AI/ML security disclosure</t>
        </is>
      </c>
      <c r="T2849" s="200" t="n">
        <v>0</v>
      </c>
      <c r="U2849" s="200" t="n">
        <v>0</v>
      </c>
      <c r="V2849" s="200" t="inlineStr">
        <is>
          <t>T1195:Supply Chain Compromise</t>
        </is>
      </c>
      <c r="W2849" s="200" t="n">
        <v>2</v>
      </c>
      <c r="X2849" s="200" t="inlineStr">
        <is>
          <t>MEDIUM (52%)</t>
        </is>
      </c>
      <c r="Y2849" s="200" t="inlineStr">
        <is>
          <t>YES</t>
        </is>
      </c>
      <c r="Z2849" s="200" t="inlineStr">
        <is>
          <t>PATCH_AVAILABLE</t>
        </is>
      </c>
      <c r="AA2849" s="200" t="inlineStr">
        <is>
          <t>https://osv.dev/vulnerability/PYSEC-2021-174</t>
        </is>
      </c>
      <c r="AB2849" s="200" t="inlineStr">
        <is>
          <t>NONE</t>
        </is>
      </c>
      <c r="AC2849" s="200" t="n">
        <v>0</v>
      </c>
      <c r="AD2849" s="200" t="inlineStr"/>
    </row>
    <row r="2850">
      <c r="A2850" s="200" t="inlineStr">
        <is>
          <t>HUNTR_AI_CVE</t>
        </is>
      </c>
      <c r="B2850" s="200" t="inlineStr">
        <is>
          <t>CVE-2021-29538</t>
        </is>
      </c>
      <c r="C2850" s="200" t="inlineStr">
        <is>
          <t>AI/ML Vulnerability: tensorflow (PyPI):  | TensorFlow is an end-to-end open source platform for machine learning. An attacker can cause a division by zero to occur in `Conv2DBackpropFilter`. This is because the implementation(https://github.co</t>
        </is>
      </c>
      <c r="D2850" s="200" t="n">
        <v>7.5</v>
      </c>
      <c r="E2850" s="200" t="inlineStr">
        <is>
          <t>HIGH</t>
        </is>
      </c>
      <c r="F2850" s="200" t="n">
        <v>6</v>
      </c>
      <c r="G2850" s="200" t="n">
        <v>6</v>
      </c>
      <c r="H2850" s="200" t="inlineStr">
        <is>
          <t>MEDIUM</t>
        </is>
      </c>
      <c r="I2850" s="200" t="n">
        <v>43.5</v>
      </c>
      <c r="J2850" s="200" t="inlineStr">
        <is>
          <t>NO</t>
        </is>
      </c>
      <c r="K2850" s="200" t="inlineStr">
        <is>
          <t>https://osv.dev/vulnerability/PYSEC-2021-175</t>
        </is>
      </c>
      <c r="L2850" s="200" t="inlineStr">
        <is>
          <t>2023-12-06</t>
        </is>
      </c>
      <c r="M2850" s="200" t="inlineStr">
        <is>
          <t>UPDATE_PACKAGE</t>
        </is>
      </c>
      <c r="N2850" s="200" t="inlineStr"/>
      <c r="O2850" s="200" t="inlineStr">
        <is>
          <t>Update AI/ML library to patched version | Review model pipeline inputs/outputs</t>
        </is>
      </c>
      <c r="P2850" s="200" t="inlineStr">
        <is>
          <t>AI/ML Framework — see Huntr advisory</t>
        </is>
      </c>
      <c r="Q2850" s="200" t="inlineStr">
        <is>
          <t>P3</t>
        </is>
      </c>
      <c r="R2850" s="200" t="inlineStr">
        <is>
          <t>🔍 Investigate and apply appropriate controls</t>
        </is>
      </c>
      <c r="S2850" s="200" t="inlineStr">
        <is>
          <t>Huntr AI/ML security disclosure</t>
        </is>
      </c>
      <c r="T2850" s="200" t="n">
        <v>0</v>
      </c>
      <c r="U2850" s="200" t="n">
        <v>0</v>
      </c>
      <c r="V2850" s="200" t="inlineStr">
        <is>
          <t>T1195:Supply Chain Compromise</t>
        </is>
      </c>
      <c r="W2850" s="200" t="n">
        <v>2</v>
      </c>
      <c r="X2850" s="200" t="inlineStr">
        <is>
          <t>MEDIUM (52%)</t>
        </is>
      </c>
      <c r="Y2850" s="200" t="inlineStr">
        <is>
          <t>YES</t>
        </is>
      </c>
      <c r="Z2850" s="200" t="inlineStr">
        <is>
          <t>PATCH_AVAILABLE</t>
        </is>
      </c>
      <c r="AA2850" s="200" t="inlineStr">
        <is>
          <t>https://osv.dev/vulnerability/PYSEC-2021-175</t>
        </is>
      </c>
      <c r="AB2850" s="200" t="inlineStr">
        <is>
          <t>NONE</t>
        </is>
      </c>
      <c r="AC2850" s="200" t="n">
        <v>0</v>
      </c>
      <c r="AD2850" s="200" t="inlineStr"/>
    </row>
    <row r="2851">
      <c r="A2851" s="200" t="inlineStr">
        <is>
          <t>HUNTR_AI_CVE</t>
        </is>
      </c>
      <c r="B2851" s="200" t="inlineStr">
        <is>
          <t>CVE-2021-29539</t>
        </is>
      </c>
      <c r="C2851" s="200" t="inlineStr">
        <is>
          <t>AI/ML Vulnerability: tensorflow (PyPI):  | TensorFlow is an end-to-end open source platform for machine learning. Calling `tf.raw_ops.ImmutableConst`(https://www.tensorflow.org/api_docs/python/tf/raw_ops/ImmutableConst) with a `dtype` of `tf.r</t>
        </is>
      </c>
      <c r="D2851" s="200" t="n">
        <v>7.5</v>
      </c>
      <c r="E2851" s="200" t="inlineStr">
        <is>
          <t>HIGH</t>
        </is>
      </c>
      <c r="F2851" s="200" t="n">
        <v>6</v>
      </c>
      <c r="G2851" s="200" t="n">
        <v>6</v>
      </c>
      <c r="H2851" s="200" t="inlineStr">
        <is>
          <t>MEDIUM</t>
        </is>
      </c>
      <c r="I2851" s="200" t="n">
        <v>43.5</v>
      </c>
      <c r="J2851" s="200" t="inlineStr">
        <is>
          <t>NO</t>
        </is>
      </c>
      <c r="K2851" s="200" t="inlineStr">
        <is>
          <t>https://osv.dev/vulnerability/PYSEC-2021-176</t>
        </is>
      </c>
      <c r="L2851" s="200" t="inlineStr">
        <is>
          <t>2023-12-06</t>
        </is>
      </c>
      <c r="M2851" s="200" t="inlineStr">
        <is>
          <t>UPDATE_PACKAGE</t>
        </is>
      </c>
      <c r="N2851" s="200" t="inlineStr"/>
      <c r="O2851" s="200" t="inlineStr">
        <is>
          <t>Update AI/ML library to patched version | Review model pipeline inputs/outputs</t>
        </is>
      </c>
      <c r="P2851" s="200" t="inlineStr">
        <is>
          <t>AI/ML Framework — see Huntr advisory</t>
        </is>
      </c>
      <c r="Q2851" s="200" t="inlineStr">
        <is>
          <t>P3</t>
        </is>
      </c>
      <c r="R2851" s="200" t="inlineStr">
        <is>
          <t>🔍 Investigate and apply appropriate controls</t>
        </is>
      </c>
      <c r="S2851" s="200" t="inlineStr">
        <is>
          <t>Huntr AI/ML security disclosure</t>
        </is>
      </c>
      <c r="T2851" s="200" t="n">
        <v>0</v>
      </c>
      <c r="U2851" s="200" t="n">
        <v>0</v>
      </c>
      <c r="V2851" s="200" t="inlineStr">
        <is>
          <t>T1195:Supply Chain Compromise</t>
        </is>
      </c>
      <c r="W2851" s="200" t="n">
        <v>2</v>
      </c>
      <c r="X2851" s="200" t="inlineStr">
        <is>
          <t>MEDIUM (52%)</t>
        </is>
      </c>
      <c r="Y2851" s="200" t="inlineStr">
        <is>
          <t>YES</t>
        </is>
      </c>
      <c r="Z2851" s="200" t="inlineStr">
        <is>
          <t>PATCH_AVAILABLE</t>
        </is>
      </c>
      <c r="AA2851" s="200" t="inlineStr">
        <is>
          <t>https://osv.dev/vulnerability/PYSEC-2021-176</t>
        </is>
      </c>
      <c r="AB2851" s="200" t="inlineStr">
        <is>
          <t>NONE</t>
        </is>
      </c>
      <c r="AC2851" s="200" t="n">
        <v>0</v>
      </c>
      <c r="AD2851" s="200" t="inlineStr"/>
    </row>
    <row r="2852">
      <c r="A2852" s="200" t="inlineStr">
        <is>
          <t>HUNTR_AI_CVE</t>
        </is>
      </c>
      <c r="B2852" s="200" t="inlineStr">
        <is>
          <t>CVE-2021-29540</t>
        </is>
      </c>
      <c r="C2852" s="200" t="inlineStr">
        <is>
          <t>AI/ML Vulnerability: tensorflow (PyPI):  | TensorFlow is an end-to-end open source platform for machine learning. An attacker can cause a heap buffer overflow to occur in `Conv2DBackpropFilter`. This is because the implementation(https://githu</t>
        </is>
      </c>
      <c r="D2852" s="200" t="n">
        <v>7.5</v>
      </c>
      <c r="E2852" s="200" t="inlineStr">
        <is>
          <t>HIGH</t>
        </is>
      </c>
      <c r="F2852" s="200" t="n">
        <v>6</v>
      </c>
      <c r="G2852" s="200" t="n">
        <v>6</v>
      </c>
      <c r="H2852" s="200" t="inlineStr">
        <is>
          <t>MEDIUM</t>
        </is>
      </c>
      <c r="I2852" s="200" t="n">
        <v>43.5</v>
      </c>
      <c r="J2852" s="200" t="inlineStr">
        <is>
          <t>NO</t>
        </is>
      </c>
      <c r="K2852" s="200" t="inlineStr">
        <is>
          <t>https://osv.dev/vulnerability/PYSEC-2021-177</t>
        </is>
      </c>
      <c r="L2852" s="200" t="inlineStr">
        <is>
          <t>2023-12-06</t>
        </is>
      </c>
      <c r="M2852" s="200" t="inlineStr">
        <is>
          <t>UPDATE_PACKAGE</t>
        </is>
      </c>
      <c r="N2852" s="200" t="inlineStr"/>
      <c r="O2852" s="200" t="inlineStr">
        <is>
          <t>Update AI/ML library to patched version | Review model pipeline inputs/outputs</t>
        </is>
      </c>
      <c r="P2852" s="200" t="inlineStr">
        <is>
          <t>AI/ML Framework — see Huntr advisory</t>
        </is>
      </c>
      <c r="Q2852" s="200" t="inlineStr">
        <is>
          <t>P3</t>
        </is>
      </c>
      <c r="R2852" s="200" t="inlineStr">
        <is>
          <t>🔍 Investigate and apply appropriate controls</t>
        </is>
      </c>
      <c r="S2852" s="200" t="inlineStr">
        <is>
          <t>Huntr AI/ML security disclosure</t>
        </is>
      </c>
      <c r="T2852" s="200" t="n">
        <v>0</v>
      </c>
      <c r="U2852" s="200" t="n">
        <v>0</v>
      </c>
      <c r="V2852" s="200" t="inlineStr">
        <is>
          <t>T1195:Supply Chain Compromise</t>
        </is>
      </c>
      <c r="W2852" s="200" t="n">
        <v>2</v>
      </c>
      <c r="X2852" s="200" t="inlineStr">
        <is>
          <t>MEDIUM (52%)</t>
        </is>
      </c>
      <c r="Y2852" s="200" t="inlineStr">
        <is>
          <t>YES</t>
        </is>
      </c>
      <c r="Z2852" s="200" t="inlineStr">
        <is>
          <t>PATCH_AVAILABLE</t>
        </is>
      </c>
      <c r="AA2852" s="200" t="inlineStr">
        <is>
          <t>https://osv.dev/vulnerability/PYSEC-2021-177</t>
        </is>
      </c>
      <c r="AB2852" s="200" t="inlineStr">
        <is>
          <t>NONE</t>
        </is>
      </c>
      <c r="AC2852" s="200" t="n">
        <v>0</v>
      </c>
      <c r="AD2852" s="200" t="inlineStr"/>
    </row>
    <row r="2853">
      <c r="A2853" s="200" t="inlineStr">
        <is>
          <t>HUNTR_AI_CVE</t>
        </is>
      </c>
      <c r="B2853" s="200" t="inlineStr">
        <is>
          <t>CVE-2021-29541</t>
        </is>
      </c>
      <c r="C2853" s="200" t="inlineStr">
        <is>
          <t>AI/ML Vulnerability: tensorflow (PyPI):  | TensorFlow is an end-to-end open source platform for machine learning. An attacker can trigger a dereference of a null pointer in `tf.raw_ops.StringNGrams`. This is because the implementation(https://</t>
        </is>
      </c>
      <c r="D2853" s="200" t="n">
        <v>7.5</v>
      </c>
      <c r="E2853" s="200" t="inlineStr">
        <is>
          <t>HIGH</t>
        </is>
      </c>
      <c r="F2853" s="200" t="n">
        <v>6</v>
      </c>
      <c r="G2853" s="200" t="n">
        <v>6</v>
      </c>
      <c r="H2853" s="200" t="inlineStr">
        <is>
          <t>MEDIUM</t>
        </is>
      </c>
      <c r="I2853" s="200" t="n">
        <v>43.5</v>
      </c>
      <c r="J2853" s="200" t="inlineStr">
        <is>
          <t>NO</t>
        </is>
      </c>
      <c r="K2853" s="200" t="inlineStr">
        <is>
          <t>https://osv.dev/vulnerability/PYSEC-2021-178</t>
        </is>
      </c>
      <c r="L2853" s="200" t="inlineStr">
        <is>
          <t>2023-12-06</t>
        </is>
      </c>
      <c r="M2853" s="200" t="inlineStr">
        <is>
          <t>UPDATE_PACKAGE</t>
        </is>
      </c>
      <c r="N2853" s="200" t="inlineStr"/>
      <c r="O2853" s="200" t="inlineStr">
        <is>
          <t>Update AI/ML library to patched version | Review model pipeline inputs/outputs</t>
        </is>
      </c>
      <c r="P2853" s="200" t="inlineStr">
        <is>
          <t>AI/ML Framework — see Huntr advisory</t>
        </is>
      </c>
      <c r="Q2853" s="200" t="inlineStr">
        <is>
          <t>P3</t>
        </is>
      </c>
      <c r="R2853" s="200" t="inlineStr">
        <is>
          <t>🔍 Investigate and apply appropriate controls</t>
        </is>
      </c>
      <c r="S2853" s="200" t="inlineStr">
        <is>
          <t>Huntr AI/ML security disclosure</t>
        </is>
      </c>
      <c r="T2853" s="200" t="n">
        <v>0</v>
      </c>
      <c r="U2853" s="200" t="n">
        <v>0</v>
      </c>
      <c r="V2853" s="200" t="inlineStr">
        <is>
          <t>T1195:Supply Chain Compromise</t>
        </is>
      </c>
      <c r="W2853" s="200" t="n">
        <v>2</v>
      </c>
      <c r="X2853" s="200" t="inlineStr">
        <is>
          <t>MEDIUM (52%)</t>
        </is>
      </c>
      <c r="Y2853" s="200" t="inlineStr">
        <is>
          <t>YES</t>
        </is>
      </c>
      <c r="Z2853" s="200" t="inlineStr">
        <is>
          <t>PATCH_AVAILABLE</t>
        </is>
      </c>
      <c r="AA2853" s="200" t="inlineStr">
        <is>
          <t>https://osv.dev/vulnerability/PYSEC-2021-178</t>
        </is>
      </c>
      <c r="AB2853" s="200" t="inlineStr">
        <is>
          <t>NONE</t>
        </is>
      </c>
      <c r="AC2853" s="200" t="n">
        <v>0</v>
      </c>
      <c r="AD2853" s="200" t="inlineStr"/>
    </row>
    <row r="2854">
      <c r="A2854" s="200" t="inlineStr">
        <is>
          <t>HUNTR_AI_CVE</t>
        </is>
      </c>
      <c r="B2854" s="200" t="inlineStr">
        <is>
          <t>CVE-2021-29542</t>
        </is>
      </c>
      <c r="C2854" s="200" t="inlineStr">
        <is>
          <t>AI/ML Vulnerability: tensorflow (PyPI):  | TensorFlow is an end-to-end open source platform for machine learning. An attacker can cause a heap buffer overflow by passing crafted inputs to `tf.raw_ops.StringNGrams`. This is because the implemen</t>
        </is>
      </c>
      <c r="D2854" s="200" t="n">
        <v>7.5</v>
      </c>
      <c r="E2854" s="200" t="inlineStr">
        <is>
          <t>HIGH</t>
        </is>
      </c>
      <c r="F2854" s="200" t="n">
        <v>6</v>
      </c>
      <c r="G2854" s="200" t="n">
        <v>6</v>
      </c>
      <c r="H2854" s="200" t="inlineStr">
        <is>
          <t>MEDIUM</t>
        </is>
      </c>
      <c r="I2854" s="200" t="n">
        <v>43.5</v>
      </c>
      <c r="J2854" s="200" t="inlineStr">
        <is>
          <t>NO</t>
        </is>
      </c>
      <c r="K2854" s="200" t="inlineStr">
        <is>
          <t>https://osv.dev/vulnerability/PYSEC-2021-179</t>
        </is>
      </c>
      <c r="L2854" s="200" t="inlineStr">
        <is>
          <t>2023-12-06</t>
        </is>
      </c>
      <c r="M2854" s="200" t="inlineStr">
        <is>
          <t>UPDATE_PACKAGE</t>
        </is>
      </c>
      <c r="N2854" s="200" t="inlineStr"/>
      <c r="O2854" s="200" t="inlineStr">
        <is>
          <t>Update AI/ML library to patched version | Review model pipeline inputs/outputs</t>
        </is>
      </c>
      <c r="P2854" s="200" t="inlineStr">
        <is>
          <t>AI/ML Framework — see Huntr advisory</t>
        </is>
      </c>
      <c r="Q2854" s="200" t="inlineStr">
        <is>
          <t>P3</t>
        </is>
      </c>
      <c r="R2854" s="200" t="inlineStr">
        <is>
          <t>🔍 Investigate and apply appropriate controls</t>
        </is>
      </c>
      <c r="S2854" s="200" t="inlineStr">
        <is>
          <t>Huntr AI/ML security disclosure</t>
        </is>
      </c>
      <c r="T2854" s="200" t="n">
        <v>0</v>
      </c>
      <c r="U2854" s="200" t="n">
        <v>0</v>
      </c>
      <c r="V2854" s="200" t="inlineStr">
        <is>
          <t>T1195:Supply Chain Compromise</t>
        </is>
      </c>
      <c r="W2854" s="200" t="n">
        <v>2</v>
      </c>
      <c r="X2854" s="200" t="inlineStr">
        <is>
          <t>MEDIUM (52%)</t>
        </is>
      </c>
      <c r="Y2854" s="200" t="inlineStr">
        <is>
          <t>YES</t>
        </is>
      </c>
      <c r="Z2854" s="200" t="inlineStr">
        <is>
          <t>PATCH_AVAILABLE</t>
        </is>
      </c>
      <c r="AA2854" s="200" t="inlineStr">
        <is>
          <t>https://osv.dev/vulnerability/PYSEC-2021-179</t>
        </is>
      </c>
      <c r="AB2854" s="200" t="inlineStr">
        <is>
          <t>NONE</t>
        </is>
      </c>
      <c r="AC2854" s="200" t="n">
        <v>0</v>
      </c>
      <c r="AD2854" s="200" t="inlineStr"/>
    </row>
    <row r="2855">
      <c r="A2855" s="200" t="inlineStr">
        <is>
          <t>HUNTR_AI_CVE</t>
        </is>
      </c>
      <c r="B2855" s="200" t="inlineStr">
        <is>
          <t>CVE-2021-29543</t>
        </is>
      </c>
      <c r="C2855" s="200" t="inlineStr">
        <is>
          <t>AI/ML Vulnerability: tensorflow (PyPI):  | TensorFlow is an end-to-end open source platform for machine learning. An attacker can trigger a denial of service via a `CHECK`-fail in `tf.raw_ops.CTCGreedyDecoder`. This is because the implementati</t>
        </is>
      </c>
      <c r="D2855" s="200" t="n">
        <v>7.5</v>
      </c>
      <c r="E2855" s="200" t="inlineStr">
        <is>
          <t>HIGH</t>
        </is>
      </c>
      <c r="F2855" s="200" t="n">
        <v>6</v>
      </c>
      <c r="G2855" s="200" t="n">
        <v>6</v>
      </c>
      <c r="H2855" s="200" t="inlineStr">
        <is>
          <t>MEDIUM</t>
        </is>
      </c>
      <c r="I2855" s="200" t="n">
        <v>43.5</v>
      </c>
      <c r="J2855" s="200" t="inlineStr">
        <is>
          <t>NO</t>
        </is>
      </c>
      <c r="K2855" s="200" t="inlineStr">
        <is>
          <t>https://osv.dev/vulnerability/PYSEC-2021-180</t>
        </is>
      </c>
      <c r="L2855" s="200" t="inlineStr">
        <is>
          <t>2023-12-06</t>
        </is>
      </c>
      <c r="M2855" s="200" t="inlineStr">
        <is>
          <t>UPDATE_PACKAGE</t>
        </is>
      </c>
      <c r="N2855" s="200" t="inlineStr"/>
      <c r="O2855" s="200" t="inlineStr">
        <is>
          <t>Update AI/ML library to patched version | Review model pipeline inputs/outputs</t>
        </is>
      </c>
      <c r="P2855" s="200" t="inlineStr">
        <is>
          <t>AI/ML Framework — see Huntr advisory</t>
        </is>
      </c>
      <c r="Q2855" s="200" t="inlineStr">
        <is>
          <t>P3</t>
        </is>
      </c>
      <c r="R2855" s="200" t="inlineStr">
        <is>
          <t>🔍 Investigate and apply appropriate controls</t>
        </is>
      </c>
      <c r="S2855" s="200" t="inlineStr">
        <is>
          <t>Huntr AI/ML security disclosure</t>
        </is>
      </c>
      <c r="T2855" s="200" t="n">
        <v>0</v>
      </c>
      <c r="U2855" s="200" t="n">
        <v>0</v>
      </c>
      <c r="V2855" s="200" t="inlineStr">
        <is>
          <t>T1195:Supply Chain Compromise</t>
        </is>
      </c>
      <c r="W2855" s="200" t="n">
        <v>2</v>
      </c>
      <c r="X2855" s="200" t="inlineStr">
        <is>
          <t>MEDIUM (52%)</t>
        </is>
      </c>
      <c r="Y2855" s="200" t="inlineStr">
        <is>
          <t>YES</t>
        </is>
      </c>
      <c r="Z2855" s="200" t="inlineStr">
        <is>
          <t>PATCH_AVAILABLE</t>
        </is>
      </c>
      <c r="AA2855" s="200" t="inlineStr">
        <is>
          <t>https://osv.dev/vulnerability/PYSEC-2021-180</t>
        </is>
      </c>
      <c r="AB2855" s="200" t="inlineStr">
        <is>
          <t>NONE</t>
        </is>
      </c>
      <c r="AC2855" s="200" t="n">
        <v>0</v>
      </c>
      <c r="AD2855" s="200" t="inlineStr"/>
    </row>
    <row r="2856">
      <c r="A2856" s="200" t="inlineStr">
        <is>
          <t>HUNTR_AI_CVE</t>
        </is>
      </c>
      <c r="B2856" s="200" t="inlineStr">
        <is>
          <t>CVE-2021-29544</t>
        </is>
      </c>
      <c r="C2856" s="200" t="inlineStr">
        <is>
          <t>AI/ML Vulnerability: tensorflow (PyPI):  | TensorFlow is an end-to-end open source platform for machine learning. An attacker can trigger a denial of service via a `CHECK`-fail in `tf.raw_ops.QuantizeAndDequantizeV4Grad`. This is because the i</t>
        </is>
      </c>
      <c r="D2856" s="200" t="n">
        <v>7.5</v>
      </c>
      <c r="E2856" s="200" t="inlineStr">
        <is>
          <t>HIGH</t>
        </is>
      </c>
      <c r="F2856" s="200" t="n">
        <v>6</v>
      </c>
      <c r="G2856" s="200" t="n">
        <v>6</v>
      </c>
      <c r="H2856" s="200" t="inlineStr">
        <is>
          <t>MEDIUM</t>
        </is>
      </c>
      <c r="I2856" s="200" t="n">
        <v>43.5</v>
      </c>
      <c r="J2856" s="200" t="inlineStr">
        <is>
          <t>NO</t>
        </is>
      </c>
      <c r="K2856" s="200" t="inlineStr">
        <is>
          <t>https://osv.dev/vulnerability/PYSEC-2021-181</t>
        </is>
      </c>
      <c r="L2856" s="200" t="inlineStr">
        <is>
          <t>2023-12-06</t>
        </is>
      </c>
      <c r="M2856" s="200" t="inlineStr">
        <is>
          <t>UPDATE_PACKAGE</t>
        </is>
      </c>
      <c r="N2856" s="200" t="inlineStr"/>
      <c r="O2856" s="200" t="inlineStr">
        <is>
          <t>Update AI/ML library to patched version | Review model pipeline inputs/outputs</t>
        </is>
      </c>
      <c r="P2856" s="200" t="inlineStr">
        <is>
          <t>AI/ML Framework — see Huntr advisory</t>
        </is>
      </c>
      <c r="Q2856" s="200" t="inlineStr">
        <is>
          <t>P3</t>
        </is>
      </c>
      <c r="R2856" s="200" t="inlineStr">
        <is>
          <t>🔍 Investigate and apply appropriate controls</t>
        </is>
      </c>
      <c r="S2856" s="200" t="inlineStr">
        <is>
          <t>Huntr AI/ML security disclosure</t>
        </is>
      </c>
      <c r="T2856" s="200" t="n">
        <v>0</v>
      </c>
      <c r="U2856" s="200" t="n">
        <v>0</v>
      </c>
      <c r="V2856" s="200" t="inlineStr">
        <is>
          <t>T1195:Supply Chain Compromise</t>
        </is>
      </c>
      <c r="W2856" s="200" t="n">
        <v>2</v>
      </c>
      <c r="X2856" s="200" t="inlineStr">
        <is>
          <t>MEDIUM (52%)</t>
        </is>
      </c>
      <c r="Y2856" s="200" t="inlineStr">
        <is>
          <t>YES</t>
        </is>
      </c>
      <c r="Z2856" s="200" t="inlineStr">
        <is>
          <t>PATCH_AVAILABLE</t>
        </is>
      </c>
      <c r="AA2856" s="200" t="inlineStr">
        <is>
          <t>https://osv.dev/vulnerability/PYSEC-2021-181</t>
        </is>
      </c>
      <c r="AB2856" s="200" t="inlineStr">
        <is>
          <t>NONE</t>
        </is>
      </c>
      <c r="AC2856" s="200" t="n">
        <v>0</v>
      </c>
      <c r="AD2856" s="200" t="inlineStr"/>
    </row>
    <row r="2857">
      <c r="A2857" s="200" t="inlineStr">
        <is>
          <t>HUNTR_AI_CVE</t>
        </is>
      </c>
      <c r="B2857" s="200" t="inlineStr">
        <is>
          <t>CVE-2021-29545</t>
        </is>
      </c>
      <c r="C2857" s="200" t="inlineStr">
        <is>
          <t>AI/ML Vulnerability: tensorflow (PyPI):  | TensorFlow is an end-to-end open source platform for machine learning. An attacker can trigger a denial of service via a `CHECK`-fail in converting sparse tensors to CSR Sparse matrices. This is becau</t>
        </is>
      </c>
      <c r="D2857" s="200" t="n">
        <v>7.5</v>
      </c>
      <c r="E2857" s="200" t="inlineStr">
        <is>
          <t>HIGH</t>
        </is>
      </c>
      <c r="F2857" s="200" t="n">
        <v>6</v>
      </c>
      <c r="G2857" s="200" t="n">
        <v>6</v>
      </c>
      <c r="H2857" s="200" t="inlineStr">
        <is>
          <t>MEDIUM</t>
        </is>
      </c>
      <c r="I2857" s="200" t="n">
        <v>43.5</v>
      </c>
      <c r="J2857" s="200" t="inlineStr">
        <is>
          <t>NO</t>
        </is>
      </c>
      <c r="K2857" s="200" t="inlineStr">
        <is>
          <t>https://osv.dev/vulnerability/PYSEC-2021-182</t>
        </is>
      </c>
      <c r="L2857" s="200" t="inlineStr">
        <is>
          <t>2023-12-06</t>
        </is>
      </c>
      <c r="M2857" s="200" t="inlineStr">
        <is>
          <t>UPDATE_PACKAGE</t>
        </is>
      </c>
      <c r="N2857" s="200" t="inlineStr"/>
      <c r="O2857" s="200" t="inlineStr">
        <is>
          <t>Update AI/ML library to patched version | Review model pipeline inputs/outputs</t>
        </is>
      </c>
      <c r="P2857" s="200" t="inlineStr">
        <is>
          <t>AI/ML Framework — see Huntr advisory</t>
        </is>
      </c>
      <c r="Q2857" s="200" t="inlineStr">
        <is>
          <t>P3</t>
        </is>
      </c>
      <c r="R2857" s="200" t="inlineStr">
        <is>
          <t>🔍 Investigate and apply appropriate controls</t>
        </is>
      </c>
      <c r="S2857" s="200" t="inlineStr">
        <is>
          <t>Huntr AI/ML security disclosure</t>
        </is>
      </c>
      <c r="T2857" s="200" t="n">
        <v>0</v>
      </c>
      <c r="U2857" s="200" t="n">
        <v>0</v>
      </c>
      <c r="V2857" s="200" t="inlineStr">
        <is>
          <t>T1195:Supply Chain Compromise</t>
        </is>
      </c>
      <c r="W2857" s="200" t="n">
        <v>2</v>
      </c>
      <c r="X2857" s="200" t="inlineStr">
        <is>
          <t>MEDIUM (52%)</t>
        </is>
      </c>
      <c r="Y2857" s="200" t="inlineStr">
        <is>
          <t>YES</t>
        </is>
      </c>
      <c r="Z2857" s="200" t="inlineStr">
        <is>
          <t>PATCH_AVAILABLE</t>
        </is>
      </c>
      <c r="AA2857" s="200" t="inlineStr">
        <is>
          <t>https://osv.dev/vulnerability/PYSEC-2021-182</t>
        </is>
      </c>
      <c r="AB2857" s="200" t="inlineStr">
        <is>
          <t>NONE</t>
        </is>
      </c>
      <c r="AC2857" s="200" t="n">
        <v>0</v>
      </c>
      <c r="AD2857" s="200" t="inlineStr"/>
    </row>
    <row r="2858">
      <c r="A2858" s="200" t="inlineStr">
        <is>
          <t>HUNTR_AI_CVE</t>
        </is>
      </c>
      <c r="B2858" s="200" t="inlineStr">
        <is>
          <t>CVE-2021-29546</t>
        </is>
      </c>
      <c r="C2858" s="200" t="inlineStr">
        <is>
          <t>AI/ML Vulnerability: tensorflow (PyPI):  | TensorFlow is an end-to-end open source platform for machine learning. An attacker can trigger an integer division by zero undefined behavior in `tf.raw_ops.QuantizedBiasAdd`. This is because the impl</t>
        </is>
      </c>
      <c r="D2858" s="200" t="n">
        <v>7.5</v>
      </c>
      <c r="E2858" s="200" t="inlineStr">
        <is>
          <t>HIGH</t>
        </is>
      </c>
      <c r="F2858" s="200" t="n">
        <v>6</v>
      </c>
      <c r="G2858" s="200" t="n">
        <v>6</v>
      </c>
      <c r="H2858" s="200" t="inlineStr">
        <is>
          <t>MEDIUM</t>
        </is>
      </c>
      <c r="I2858" s="200" t="n">
        <v>43.5</v>
      </c>
      <c r="J2858" s="200" t="inlineStr">
        <is>
          <t>NO</t>
        </is>
      </c>
      <c r="K2858" s="200" t="inlineStr">
        <is>
          <t>https://osv.dev/vulnerability/PYSEC-2021-183</t>
        </is>
      </c>
      <c r="L2858" s="200" t="inlineStr">
        <is>
          <t>2023-12-06</t>
        </is>
      </c>
      <c r="M2858" s="200" t="inlineStr">
        <is>
          <t>UPDATE_PACKAGE</t>
        </is>
      </c>
      <c r="N2858" s="200" t="inlineStr"/>
      <c r="O2858" s="200" t="inlineStr">
        <is>
          <t>Update AI/ML library to patched version | Review model pipeline inputs/outputs</t>
        </is>
      </c>
      <c r="P2858" s="200" t="inlineStr">
        <is>
          <t>AI/ML Framework — see Huntr advisory</t>
        </is>
      </c>
      <c r="Q2858" s="200" t="inlineStr">
        <is>
          <t>P3</t>
        </is>
      </c>
      <c r="R2858" s="200" t="inlineStr">
        <is>
          <t>🔍 Investigate and apply appropriate controls</t>
        </is>
      </c>
      <c r="S2858" s="200" t="inlineStr">
        <is>
          <t>Huntr AI/ML security disclosure</t>
        </is>
      </c>
      <c r="T2858" s="200" t="n">
        <v>0</v>
      </c>
      <c r="U2858" s="200" t="n">
        <v>0</v>
      </c>
      <c r="V2858" s="200" t="inlineStr">
        <is>
          <t>T1195:Supply Chain Compromise</t>
        </is>
      </c>
      <c r="W2858" s="200" t="n">
        <v>2</v>
      </c>
      <c r="X2858" s="200" t="inlineStr">
        <is>
          <t>MEDIUM (52%)</t>
        </is>
      </c>
      <c r="Y2858" s="200" t="inlineStr">
        <is>
          <t>YES</t>
        </is>
      </c>
      <c r="Z2858" s="200" t="inlineStr">
        <is>
          <t>PATCH_AVAILABLE</t>
        </is>
      </c>
      <c r="AA2858" s="200" t="inlineStr">
        <is>
          <t>https://osv.dev/vulnerability/PYSEC-2021-183</t>
        </is>
      </c>
      <c r="AB2858" s="200" t="inlineStr">
        <is>
          <t>NONE</t>
        </is>
      </c>
      <c r="AC2858" s="200" t="n">
        <v>0</v>
      </c>
      <c r="AD2858" s="200" t="inlineStr"/>
    </row>
    <row r="2859">
      <c r="A2859" s="200" t="inlineStr">
        <is>
          <t>HUNTR_AI_CVE</t>
        </is>
      </c>
      <c r="B2859" s="200" t="inlineStr">
        <is>
          <t>CVE-2021-29547</t>
        </is>
      </c>
      <c r="C2859" s="200" t="inlineStr">
        <is>
          <t>AI/ML Vulnerability: tensorflow (PyPI):  | TensorFlow is an end-to-end open source platform for machine learning. An attacker can cause a segfault and denial of service via accessing data outside of bounds in `tf.raw_ops.QuantizedBatchNormWith</t>
        </is>
      </c>
      <c r="D2859" s="200" t="n">
        <v>7.5</v>
      </c>
      <c r="E2859" s="200" t="inlineStr">
        <is>
          <t>HIGH</t>
        </is>
      </c>
      <c r="F2859" s="200" t="n">
        <v>6</v>
      </c>
      <c r="G2859" s="200" t="n">
        <v>6</v>
      </c>
      <c r="H2859" s="200" t="inlineStr">
        <is>
          <t>MEDIUM</t>
        </is>
      </c>
      <c r="I2859" s="200" t="n">
        <v>43.5</v>
      </c>
      <c r="J2859" s="200" t="inlineStr">
        <is>
          <t>NO</t>
        </is>
      </c>
      <c r="K2859" s="200" t="inlineStr">
        <is>
          <t>https://osv.dev/vulnerability/PYSEC-2021-184</t>
        </is>
      </c>
      <c r="L2859" s="200" t="inlineStr">
        <is>
          <t>2023-12-06</t>
        </is>
      </c>
      <c r="M2859" s="200" t="inlineStr">
        <is>
          <t>UPDATE_PACKAGE</t>
        </is>
      </c>
      <c r="N2859" s="200" t="inlineStr"/>
      <c r="O2859" s="200" t="inlineStr">
        <is>
          <t>Update AI/ML library to patched version | Review model pipeline inputs/outputs</t>
        </is>
      </c>
      <c r="P2859" s="200" t="inlineStr">
        <is>
          <t>AI/ML Framework — see Huntr advisory</t>
        </is>
      </c>
      <c r="Q2859" s="200" t="inlineStr">
        <is>
          <t>P3</t>
        </is>
      </c>
      <c r="R2859" s="200" t="inlineStr">
        <is>
          <t>🔍 Investigate and apply appropriate controls</t>
        </is>
      </c>
      <c r="S2859" s="200" t="inlineStr">
        <is>
          <t>Huntr AI/ML security disclosure</t>
        </is>
      </c>
      <c r="T2859" s="200" t="n">
        <v>0</v>
      </c>
      <c r="U2859" s="200" t="n">
        <v>0</v>
      </c>
      <c r="V2859" s="200" t="inlineStr">
        <is>
          <t>T1195:Supply Chain Compromise</t>
        </is>
      </c>
      <c r="W2859" s="200" t="n">
        <v>2</v>
      </c>
      <c r="X2859" s="200" t="inlineStr">
        <is>
          <t>MEDIUM (52%)</t>
        </is>
      </c>
      <c r="Y2859" s="200" t="inlineStr">
        <is>
          <t>YES</t>
        </is>
      </c>
      <c r="Z2859" s="200" t="inlineStr">
        <is>
          <t>PATCH_AVAILABLE</t>
        </is>
      </c>
      <c r="AA2859" s="200" t="inlineStr">
        <is>
          <t>https://osv.dev/vulnerability/PYSEC-2021-184</t>
        </is>
      </c>
      <c r="AB2859" s="200" t="inlineStr">
        <is>
          <t>NONE</t>
        </is>
      </c>
      <c r="AC2859" s="200" t="n">
        <v>0</v>
      </c>
      <c r="AD2859" s="200" t="inlineStr"/>
    </row>
    <row r="2860">
      <c r="A2860" s="200" t="inlineStr">
        <is>
          <t>HUNTR_AI_CVE</t>
        </is>
      </c>
      <c r="B2860" s="200" t="inlineStr">
        <is>
          <t>CVE-2021-29548</t>
        </is>
      </c>
      <c r="C2860" s="200" t="inlineStr">
        <is>
          <t>AI/ML Vulnerability: tensorflow (PyPI):  | TensorFlow is an end-to-end open source platform for machine learning. An attacker can cause a runtime division by zero error and denial of service in `tf.raw_ops.QuantizedBatchNormWithGlobalNormaliza</t>
        </is>
      </c>
      <c r="D2860" s="200" t="n">
        <v>7.5</v>
      </c>
      <c r="E2860" s="200" t="inlineStr">
        <is>
          <t>HIGH</t>
        </is>
      </c>
      <c r="F2860" s="200" t="n">
        <v>6</v>
      </c>
      <c r="G2860" s="200" t="n">
        <v>6</v>
      </c>
      <c r="H2860" s="200" t="inlineStr">
        <is>
          <t>MEDIUM</t>
        </is>
      </c>
      <c r="I2860" s="200" t="n">
        <v>43.5</v>
      </c>
      <c r="J2860" s="200" t="inlineStr">
        <is>
          <t>NO</t>
        </is>
      </c>
      <c r="K2860" s="200" t="inlineStr">
        <is>
          <t>https://osv.dev/vulnerability/PYSEC-2021-185</t>
        </is>
      </c>
      <c r="L2860" s="200" t="inlineStr">
        <is>
          <t>2023-12-06</t>
        </is>
      </c>
      <c r="M2860" s="200" t="inlineStr">
        <is>
          <t>UPDATE_PACKAGE</t>
        </is>
      </c>
      <c r="N2860" s="200" t="inlineStr"/>
      <c r="O2860" s="200" t="inlineStr">
        <is>
          <t>Update AI/ML library to patched version | Review model pipeline inputs/outputs</t>
        </is>
      </c>
      <c r="P2860" s="200" t="inlineStr">
        <is>
          <t>AI/ML Framework — see Huntr advisory</t>
        </is>
      </c>
      <c r="Q2860" s="200" t="inlineStr">
        <is>
          <t>P3</t>
        </is>
      </c>
      <c r="R2860" s="200" t="inlineStr">
        <is>
          <t>🔍 Investigate and apply appropriate controls</t>
        </is>
      </c>
      <c r="S2860" s="200" t="inlineStr">
        <is>
          <t>Huntr AI/ML security disclosure</t>
        </is>
      </c>
      <c r="T2860" s="200" t="n">
        <v>0</v>
      </c>
      <c r="U2860" s="200" t="n">
        <v>0</v>
      </c>
      <c r="V2860" s="200" t="inlineStr">
        <is>
          <t>T1195:Supply Chain Compromise</t>
        </is>
      </c>
      <c r="W2860" s="200" t="n">
        <v>2</v>
      </c>
      <c r="X2860" s="200" t="inlineStr">
        <is>
          <t>MEDIUM (52%)</t>
        </is>
      </c>
      <c r="Y2860" s="200" t="inlineStr">
        <is>
          <t>YES</t>
        </is>
      </c>
      <c r="Z2860" s="200" t="inlineStr">
        <is>
          <t>PATCH_AVAILABLE</t>
        </is>
      </c>
      <c r="AA2860" s="200" t="inlineStr">
        <is>
          <t>https://osv.dev/vulnerability/PYSEC-2021-185</t>
        </is>
      </c>
      <c r="AB2860" s="200" t="inlineStr">
        <is>
          <t>NONE</t>
        </is>
      </c>
      <c r="AC2860" s="200" t="n">
        <v>0</v>
      </c>
      <c r="AD2860" s="200" t="inlineStr"/>
    </row>
    <row r="2861">
      <c r="A2861" s="200" t="inlineStr">
        <is>
          <t>HUNTR_AI_CVE</t>
        </is>
      </c>
      <c r="B2861" s="200" t="inlineStr">
        <is>
          <t>CVE-2021-29549</t>
        </is>
      </c>
      <c r="C2861" s="200" t="inlineStr">
        <is>
          <t>AI/ML Vulnerability: tensorflow (PyPI):  | TensorFlow is an end-to-end open source platform for machine learning. An attacker can cause a runtime division by zero error and denial of service in `tf.raw_ops.QuantizedBatchNormWithGlobalNormaliza</t>
        </is>
      </c>
      <c r="D2861" s="200" t="n">
        <v>7.5</v>
      </c>
      <c r="E2861" s="200" t="inlineStr">
        <is>
          <t>HIGH</t>
        </is>
      </c>
      <c r="F2861" s="200" t="n">
        <v>6</v>
      </c>
      <c r="G2861" s="200" t="n">
        <v>6</v>
      </c>
      <c r="H2861" s="200" t="inlineStr">
        <is>
          <t>MEDIUM</t>
        </is>
      </c>
      <c r="I2861" s="200" t="n">
        <v>43.5</v>
      </c>
      <c r="J2861" s="200" t="inlineStr">
        <is>
          <t>NO</t>
        </is>
      </c>
      <c r="K2861" s="200" t="inlineStr">
        <is>
          <t>https://osv.dev/vulnerability/PYSEC-2021-186</t>
        </is>
      </c>
      <c r="L2861" s="200" t="inlineStr">
        <is>
          <t>2023-12-06</t>
        </is>
      </c>
      <c r="M2861" s="200" t="inlineStr">
        <is>
          <t>UPDATE_PACKAGE</t>
        </is>
      </c>
      <c r="N2861" s="200" t="inlineStr"/>
      <c r="O2861" s="200" t="inlineStr">
        <is>
          <t>Update AI/ML library to patched version | Review model pipeline inputs/outputs</t>
        </is>
      </c>
      <c r="P2861" s="200" t="inlineStr">
        <is>
          <t>AI/ML Framework — see Huntr advisory</t>
        </is>
      </c>
      <c r="Q2861" s="200" t="inlineStr">
        <is>
          <t>P3</t>
        </is>
      </c>
      <c r="R2861" s="200" t="inlineStr">
        <is>
          <t>🔍 Investigate and apply appropriate controls</t>
        </is>
      </c>
      <c r="S2861" s="200" t="inlineStr">
        <is>
          <t>Huntr AI/ML security disclosure</t>
        </is>
      </c>
      <c r="T2861" s="200" t="n">
        <v>0</v>
      </c>
      <c r="U2861" s="200" t="n">
        <v>0</v>
      </c>
      <c r="V2861" s="200" t="inlineStr">
        <is>
          <t>T1195:Supply Chain Compromise</t>
        </is>
      </c>
      <c r="W2861" s="200" t="n">
        <v>2</v>
      </c>
      <c r="X2861" s="200" t="inlineStr">
        <is>
          <t>MEDIUM (52%)</t>
        </is>
      </c>
      <c r="Y2861" s="200" t="inlineStr">
        <is>
          <t>YES</t>
        </is>
      </c>
      <c r="Z2861" s="200" t="inlineStr">
        <is>
          <t>PATCH_AVAILABLE</t>
        </is>
      </c>
      <c r="AA2861" s="200" t="inlineStr">
        <is>
          <t>https://osv.dev/vulnerability/PYSEC-2021-186</t>
        </is>
      </c>
      <c r="AB2861" s="200" t="inlineStr">
        <is>
          <t>NONE</t>
        </is>
      </c>
      <c r="AC2861" s="200" t="n">
        <v>0</v>
      </c>
      <c r="AD2861" s="200" t="inlineStr"/>
    </row>
    <row r="2862">
      <c r="A2862" s="200" t="inlineStr">
        <is>
          <t>HUNTR_AI_CVE</t>
        </is>
      </c>
      <c r="B2862" s="200" t="inlineStr">
        <is>
          <t>CVE-2021-29550</t>
        </is>
      </c>
      <c r="C2862" s="200" t="inlineStr">
        <is>
          <t>AI/ML Vulnerability: tensorflow (PyPI):  | TensorFlow is an end-to-end open source platform for machine learning. An attacker can cause a runtime division by zero error and denial of service in `tf.raw_ops.FractionalAvgPool`. This is because t</t>
        </is>
      </c>
      <c r="D2862" s="200" t="n">
        <v>7.5</v>
      </c>
      <c r="E2862" s="200" t="inlineStr">
        <is>
          <t>HIGH</t>
        </is>
      </c>
      <c r="F2862" s="200" t="n">
        <v>6</v>
      </c>
      <c r="G2862" s="200" t="n">
        <v>6</v>
      </c>
      <c r="H2862" s="200" t="inlineStr">
        <is>
          <t>MEDIUM</t>
        </is>
      </c>
      <c r="I2862" s="200" t="n">
        <v>43.5</v>
      </c>
      <c r="J2862" s="200" t="inlineStr">
        <is>
          <t>NO</t>
        </is>
      </c>
      <c r="K2862" s="200" t="inlineStr">
        <is>
          <t>https://osv.dev/vulnerability/PYSEC-2021-187</t>
        </is>
      </c>
      <c r="L2862" s="200" t="inlineStr">
        <is>
          <t>2023-12-06</t>
        </is>
      </c>
      <c r="M2862" s="200" t="inlineStr">
        <is>
          <t>UPDATE_PACKAGE</t>
        </is>
      </c>
      <c r="N2862" s="200" t="inlineStr"/>
      <c r="O2862" s="200" t="inlineStr">
        <is>
          <t>Update AI/ML library to patched version | Review model pipeline inputs/outputs</t>
        </is>
      </c>
      <c r="P2862" s="200" t="inlineStr">
        <is>
          <t>AI/ML Framework — see Huntr advisory</t>
        </is>
      </c>
      <c r="Q2862" s="200" t="inlineStr">
        <is>
          <t>P3</t>
        </is>
      </c>
      <c r="R2862" s="200" t="inlineStr">
        <is>
          <t>🔍 Investigate and apply appropriate controls</t>
        </is>
      </c>
      <c r="S2862" s="200" t="inlineStr">
        <is>
          <t>Huntr AI/ML security disclosure</t>
        </is>
      </c>
      <c r="T2862" s="200" t="n">
        <v>0</v>
      </c>
      <c r="U2862" s="200" t="n">
        <v>0</v>
      </c>
      <c r="V2862" s="200" t="inlineStr">
        <is>
          <t>T1195:Supply Chain Compromise</t>
        </is>
      </c>
      <c r="W2862" s="200" t="n">
        <v>2</v>
      </c>
      <c r="X2862" s="200" t="inlineStr">
        <is>
          <t>MEDIUM (52%)</t>
        </is>
      </c>
      <c r="Y2862" s="200" t="inlineStr">
        <is>
          <t>YES</t>
        </is>
      </c>
      <c r="Z2862" s="200" t="inlineStr">
        <is>
          <t>PATCH_AVAILABLE</t>
        </is>
      </c>
      <c r="AA2862" s="200" t="inlineStr">
        <is>
          <t>https://osv.dev/vulnerability/PYSEC-2021-187</t>
        </is>
      </c>
      <c r="AB2862" s="200" t="inlineStr">
        <is>
          <t>NONE</t>
        </is>
      </c>
      <c r="AC2862" s="200" t="n">
        <v>0</v>
      </c>
      <c r="AD2862" s="200" t="inlineStr"/>
    </row>
    <row r="2863">
      <c r="A2863" s="200" t="inlineStr">
        <is>
          <t>HUNTR_AI_CVE</t>
        </is>
      </c>
      <c r="B2863" s="200" t="inlineStr">
        <is>
          <t>CVE-2021-29551</t>
        </is>
      </c>
      <c r="C2863" s="200" t="inlineStr">
        <is>
          <t>AI/ML Vulnerability: tensorflow (PyPI):  | TensorFlow is an end-to-end open source platform for machine learning. The implementation of `MatrixTriangularSolve`(https://github.com/tensorflow/tensorflow/blob/8cae746d8449c7dda5298327353d68613f16e</t>
        </is>
      </c>
      <c r="D2863" s="200" t="n">
        <v>7.5</v>
      </c>
      <c r="E2863" s="200" t="inlineStr">
        <is>
          <t>HIGH</t>
        </is>
      </c>
      <c r="F2863" s="200" t="n">
        <v>6</v>
      </c>
      <c r="G2863" s="200" t="n">
        <v>6</v>
      </c>
      <c r="H2863" s="200" t="inlineStr">
        <is>
          <t>MEDIUM</t>
        </is>
      </c>
      <c r="I2863" s="200" t="n">
        <v>43.5</v>
      </c>
      <c r="J2863" s="200" t="inlineStr">
        <is>
          <t>NO</t>
        </is>
      </c>
      <c r="K2863" s="200" t="inlineStr">
        <is>
          <t>https://osv.dev/vulnerability/PYSEC-2021-188</t>
        </is>
      </c>
      <c r="L2863" s="200" t="inlineStr">
        <is>
          <t>2023-12-06</t>
        </is>
      </c>
      <c r="M2863" s="200" t="inlineStr">
        <is>
          <t>UPDATE_PACKAGE</t>
        </is>
      </c>
      <c r="N2863" s="200" t="inlineStr"/>
      <c r="O2863" s="200" t="inlineStr">
        <is>
          <t>Update AI/ML library to patched version | Review model pipeline inputs/outputs</t>
        </is>
      </c>
      <c r="P2863" s="200" t="inlineStr">
        <is>
          <t>AI/ML Framework — see Huntr advisory</t>
        </is>
      </c>
      <c r="Q2863" s="200" t="inlineStr">
        <is>
          <t>P3</t>
        </is>
      </c>
      <c r="R2863" s="200" t="inlineStr">
        <is>
          <t>🔍 Investigate and apply appropriate controls</t>
        </is>
      </c>
      <c r="S2863" s="200" t="inlineStr">
        <is>
          <t>Huntr AI/ML security disclosure</t>
        </is>
      </c>
      <c r="T2863" s="200" t="n">
        <v>0</v>
      </c>
      <c r="U2863" s="200" t="n">
        <v>0</v>
      </c>
      <c r="V2863" s="200" t="inlineStr">
        <is>
          <t>T1195:Supply Chain Compromise</t>
        </is>
      </c>
      <c r="W2863" s="200" t="n">
        <v>2</v>
      </c>
      <c r="X2863" s="200" t="inlineStr">
        <is>
          <t>MEDIUM (52%)</t>
        </is>
      </c>
      <c r="Y2863" s="200" t="inlineStr">
        <is>
          <t>YES</t>
        </is>
      </c>
      <c r="Z2863" s="200" t="inlineStr">
        <is>
          <t>PATCH_AVAILABLE</t>
        </is>
      </c>
      <c r="AA2863" s="200" t="inlineStr">
        <is>
          <t>https://osv.dev/vulnerability/PYSEC-2021-188</t>
        </is>
      </c>
      <c r="AB2863" s="200" t="inlineStr">
        <is>
          <t>NONE</t>
        </is>
      </c>
      <c r="AC2863" s="200" t="n">
        <v>0</v>
      </c>
      <c r="AD2863" s="200" t="inlineStr"/>
    </row>
    <row r="2864">
      <c r="A2864" s="200" t="inlineStr">
        <is>
          <t>HUNTR_AI_CVE</t>
        </is>
      </c>
      <c r="B2864" s="200" t="inlineStr">
        <is>
          <t>CVE-2021-29552</t>
        </is>
      </c>
      <c r="C2864" s="200" t="inlineStr">
        <is>
          <t xml:space="preserve">AI/ML Vulnerability: tensorflow (PyPI):  | TensorFlow is an end-to-end open source platform for machine learning. An attacker can cause a denial of service by controlling the values of `num_segments` tensor argument for `UnsortedSegmentJoin`. </t>
        </is>
      </c>
      <c r="D2864" s="200" t="n">
        <v>7.5</v>
      </c>
      <c r="E2864" s="200" t="inlineStr">
        <is>
          <t>HIGH</t>
        </is>
      </c>
      <c r="F2864" s="200" t="n">
        <v>6</v>
      </c>
      <c r="G2864" s="200" t="n">
        <v>6</v>
      </c>
      <c r="H2864" s="200" t="inlineStr">
        <is>
          <t>MEDIUM</t>
        </is>
      </c>
      <c r="I2864" s="200" t="n">
        <v>43.5</v>
      </c>
      <c r="J2864" s="200" t="inlineStr">
        <is>
          <t>NO</t>
        </is>
      </c>
      <c r="K2864" s="200" t="inlineStr">
        <is>
          <t>https://osv.dev/vulnerability/PYSEC-2021-189</t>
        </is>
      </c>
      <c r="L2864" s="200" t="inlineStr">
        <is>
          <t>2023-12-06</t>
        </is>
      </c>
      <c r="M2864" s="200" t="inlineStr">
        <is>
          <t>UPDATE_PACKAGE</t>
        </is>
      </c>
      <c r="N2864" s="200" t="inlineStr"/>
      <c r="O2864" s="200" t="inlineStr">
        <is>
          <t>Update AI/ML library to patched version | Review model pipeline inputs/outputs</t>
        </is>
      </c>
      <c r="P2864" s="200" t="inlineStr">
        <is>
          <t>AI/ML Framework — see Huntr advisory</t>
        </is>
      </c>
      <c r="Q2864" s="200" t="inlineStr">
        <is>
          <t>P3</t>
        </is>
      </c>
      <c r="R2864" s="200" t="inlineStr">
        <is>
          <t>🔍 Investigate and apply appropriate controls</t>
        </is>
      </c>
      <c r="S2864" s="200" t="inlineStr">
        <is>
          <t>Huntr AI/ML security disclosure</t>
        </is>
      </c>
      <c r="T2864" s="200" t="n">
        <v>0</v>
      </c>
      <c r="U2864" s="200" t="n">
        <v>0</v>
      </c>
      <c r="V2864" s="200" t="inlineStr">
        <is>
          <t>T1195:Supply Chain Compromise</t>
        </is>
      </c>
      <c r="W2864" s="200" t="n">
        <v>2</v>
      </c>
      <c r="X2864" s="200" t="inlineStr">
        <is>
          <t>MEDIUM (52%)</t>
        </is>
      </c>
      <c r="Y2864" s="200" t="inlineStr">
        <is>
          <t>YES</t>
        </is>
      </c>
      <c r="Z2864" s="200" t="inlineStr">
        <is>
          <t>PATCH_AVAILABLE</t>
        </is>
      </c>
      <c r="AA2864" s="200" t="inlineStr">
        <is>
          <t>https://osv.dev/vulnerability/PYSEC-2021-189</t>
        </is>
      </c>
      <c r="AB2864" s="200" t="inlineStr">
        <is>
          <t>NONE</t>
        </is>
      </c>
      <c r="AC2864" s="200" t="n">
        <v>0</v>
      </c>
      <c r="AD2864" s="200" t="inlineStr"/>
    </row>
    <row r="2865">
      <c r="A2865" s="200" t="inlineStr">
        <is>
          <t>HUNTR_AI_CVE</t>
        </is>
      </c>
      <c r="B2865" s="200" t="inlineStr">
        <is>
          <t>CVE-2021-29553</t>
        </is>
      </c>
      <c r="C2865" s="200" t="inlineStr">
        <is>
          <t>AI/ML Vulnerability: tensorflow (PyPI):  | TensorFlow is an end-to-end open source platform for machine learning. An attacker can read data outside of bounds of heap allocated buffer in `tf.raw_ops.QuantizeAndDequantizeV3`. This is because the</t>
        </is>
      </c>
      <c r="D2865" s="200" t="n">
        <v>7.5</v>
      </c>
      <c r="E2865" s="200" t="inlineStr">
        <is>
          <t>HIGH</t>
        </is>
      </c>
      <c r="F2865" s="200" t="n">
        <v>6</v>
      </c>
      <c r="G2865" s="200" t="n">
        <v>6</v>
      </c>
      <c r="H2865" s="200" t="inlineStr">
        <is>
          <t>MEDIUM</t>
        </is>
      </c>
      <c r="I2865" s="200" t="n">
        <v>43.5</v>
      </c>
      <c r="J2865" s="200" t="inlineStr">
        <is>
          <t>NO</t>
        </is>
      </c>
      <c r="K2865" s="200" t="inlineStr">
        <is>
          <t>https://osv.dev/vulnerability/PYSEC-2021-190</t>
        </is>
      </c>
      <c r="L2865" s="200" t="inlineStr">
        <is>
          <t>2023-12-06</t>
        </is>
      </c>
      <c r="M2865" s="200" t="inlineStr">
        <is>
          <t>UPDATE_PACKAGE</t>
        </is>
      </c>
      <c r="N2865" s="200" t="inlineStr"/>
      <c r="O2865" s="200" t="inlineStr">
        <is>
          <t>Update AI/ML library to patched version | Review model pipeline inputs/outputs</t>
        </is>
      </c>
      <c r="P2865" s="200" t="inlineStr">
        <is>
          <t>AI/ML Framework — see Huntr advisory</t>
        </is>
      </c>
      <c r="Q2865" s="200" t="inlineStr">
        <is>
          <t>P3</t>
        </is>
      </c>
      <c r="R2865" s="200" t="inlineStr">
        <is>
          <t>🔍 Investigate and apply appropriate controls</t>
        </is>
      </c>
      <c r="S2865" s="200" t="inlineStr">
        <is>
          <t>Huntr AI/ML security disclosure</t>
        </is>
      </c>
      <c r="T2865" s="200" t="n">
        <v>0</v>
      </c>
      <c r="U2865" s="200" t="n">
        <v>0</v>
      </c>
      <c r="V2865" s="200" t="inlineStr">
        <is>
          <t>T1195:Supply Chain Compromise</t>
        </is>
      </c>
      <c r="W2865" s="200" t="n">
        <v>2</v>
      </c>
      <c r="X2865" s="200" t="inlineStr">
        <is>
          <t>MEDIUM (52%)</t>
        </is>
      </c>
      <c r="Y2865" s="200" t="inlineStr">
        <is>
          <t>YES</t>
        </is>
      </c>
      <c r="Z2865" s="200" t="inlineStr">
        <is>
          <t>PATCH_AVAILABLE</t>
        </is>
      </c>
      <c r="AA2865" s="200" t="inlineStr">
        <is>
          <t>https://osv.dev/vulnerability/PYSEC-2021-190</t>
        </is>
      </c>
      <c r="AB2865" s="200" t="inlineStr">
        <is>
          <t>NONE</t>
        </is>
      </c>
      <c r="AC2865" s="200" t="n">
        <v>0</v>
      </c>
      <c r="AD2865" s="200" t="inlineStr"/>
    </row>
    <row r="2866">
      <c r="A2866" s="200" t="inlineStr">
        <is>
          <t>HUNTR_AI_CVE</t>
        </is>
      </c>
      <c r="B2866" s="200" t="inlineStr">
        <is>
          <t>CVE-2021-29554</t>
        </is>
      </c>
      <c r="C2866" s="200" t="inlineStr">
        <is>
          <t>AI/ML Vulnerability: tensorflow (PyPI):  | TensorFlow is an end-to-end open source platform for machine learning. An attacker can cause a denial of service via a FPE runtime error in `tf.raw_ops.DenseCountSparseOutput`. This is because the imp</t>
        </is>
      </c>
      <c r="D2866" s="200" t="n">
        <v>7.5</v>
      </c>
      <c r="E2866" s="200" t="inlineStr">
        <is>
          <t>HIGH</t>
        </is>
      </c>
      <c r="F2866" s="200" t="n">
        <v>6</v>
      </c>
      <c r="G2866" s="200" t="n">
        <v>6</v>
      </c>
      <c r="H2866" s="200" t="inlineStr">
        <is>
          <t>MEDIUM</t>
        </is>
      </c>
      <c r="I2866" s="200" t="n">
        <v>43.5</v>
      </c>
      <c r="J2866" s="200" t="inlineStr">
        <is>
          <t>NO</t>
        </is>
      </c>
      <c r="K2866" s="200" t="inlineStr">
        <is>
          <t>https://osv.dev/vulnerability/PYSEC-2021-191</t>
        </is>
      </c>
      <c r="L2866" s="200" t="inlineStr">
        <is>
          <t>2023-12-06</t>
        </is>
      </c>
      <c r="M2866" s="200" t="inlineStr">
        <is>
          <t>UPDATE_PACKAGE</t>
        </is>
      </c>
      <c r="N2866" s="200" t="inlineStr"/>
      <c r="O2866" s="200" t="inlineStr">
        <is>
          <t>Update AI/ML library to patched version | Review model pipeline inputs/outputs</t>
        </is>
      </c>
      <c r="P2866" s="200" t="inlineStr">
        <is>
          <t>AI/ML Framework — see Huntr advisory</t>
        </is>
      </c>
      <c r="Q2866" s="200" t="inlineStr">
        <is>
          <t>P3</t>
        </is>
      </c>
      <c r="R2866" s="200" t="inlineStr">
        <is>
          <t>🔍 Investigate and apply appropriate controls</t>
        </is>
      </c>
      <c r="S2866" s="200" t="inlineStr">
        <is>
          <t>Huntr AI/ML security disclosure</t>
        </is>
      </c>
      <c r="T2866" s="200" t="n">
        <v>0</v>
      </c>
      <c r="U2866" s="200" t="n">
        <v>0</v>
      </c>
      <c r="V2866" s="200" t="inlineStr">
        <is>
          <t>T1195:Supply Chain Compromise</t>
        </is>
      </c>
      <c r="W2866" s="200" t="n">
        <v>2</v>
      </c>
      <c r="X2866" s="200" t="inlineStr">
        <is>
          <t>MEDIUM (52%)</t>
        </is>
      </c>
      <c r="Y2866" s="200" t="inlineStr">
        <is>
          <t>YES</t>
        </is>
      </c>
      <c r="Z2866" s="200" t="inlineStr">
        <is>
          <t>PATCH_AVAILABLE</t>
        </is>
      </c>
      <c r="AA2866" s="200" t="inlineStr">
        <is>
          <t>https://osv.dev/vulnerability/PYSEC-2021-191</t>
        </is>
      </c>
      <c r="AB2866" s="200" t="inlineStr">
        <is>
          <t>NONE</t>
        </is>
      </c>
      <c r="AC2866" s="200" t="n">
        <v>0</v>
      </c>
      <c r="AD2866" s="200" t="inlineStr"/>
    </row>
    <row r="2867">
      <c r="A2867" s="200" t="inlineStr">
        <is>
          <t>HUNTR_AI_CVE</t>
        </is>
      </c>
      <c r="B2867" s="200" t="inlineStr">
        <is>
          <t>CVE-2021-29555</t>
        </is>
      </c>
      <c r="C2867" s="200" t="inlineStr">
        <is>
          <t>AI/ML Vulnerability: tensorflow (PyPI):  | TensorFlow is an end-to-end open source platform for machine learning. An attacker can cause a denial of service via a FPE runtime error in `tf.raw_ops.FusedBatchNorm`. This is because the implementat</t>
        </is>
      </c>
      <c r="D2867" s="200" t="n">
        <v>7.5</v>
      </c>
      <c r="E2867" s="200" t="inlineStr">
        <is>
          <t>HIGH</t>
        </is>
      </c>
      <c r="F2867" s="200" t="n">
        <v>6</v>
      </c>
      <c r="G2867" s="200" t="n">
        <v>6</v>
      </c>
      <c r="H2867" s="200" t="inlineStr">
        <is>
          <t>MEDIUM</t>
        </is>
      </c>
      <c r="I2867" s="200" t="n">
        <v>43.5</v>
      </c>
      <c r="J2867" s="200" t="inlineStr">
        <is>
          <t>NO</t>
        </is>
      </c>
      <c r="K2867" s="200" t="inlineStr">
        <is>
          <t>https://osv.dev/vulnerability/PYSEC-2021-192</t>
        </is>
      </c>
      <c r="L2867" s="200" t="inlineStr">
        <is>
          <t>2023-12-06</t>
        </is>
      </c>
      <c r="M2867" s="200" t="inlineStr">
        <is>
          <t>UPDATE_PACKAGE</t>
        </is>
      </c>
      <c r="N2867" s="200" t="inlineStr"/>
      <c r="O2867" s="200" t="inlineStr">
        <is>
          <t>Update AI/ML library to patched version | Review model pipeline inputs/outputs</t>
        </is>
      </c>
      <c r="P2867" s="200" t="inlineStr">
        <is>
          <t>AI/ML Framework — see Huntr advisory</t>
        </is>
      </c>
      <c r="Q2867" s="200" t="inlineStr">
        <is>
          <t>P3</t>
        </is>
      </c>
      <c r="R2867" s="200" t="inlineStr">
        <is>
          <t>🔍 Investigate and apply appropriate controls</t>
        </is>
      </c>
      <c r="S2867" s="200" t="inlineStr">
        <is>
          <t>Huntr AI/ML security disclosure</t>
        </is>
      </c>
      <c r="T2867" s="200" t="n">
        <v>0</v>
      </c>
      <c r="U2867" s="200" t="n">
        <v>0</v>
      </c>
      <c r="V2867" s="200" t="inlineStr">
        <is>
          <t>T1195:Supply Chain Compromise</t>
        </is>
      </c>
      <c r="W2867" s="200" t="n">
        <v>2</v>
      </c>
      <c r="X2867" s="200" t="inlineStr">
        <is>
          <t>MEDIUM (52%)</t>
        </is>
      </c>
      <c r="Y2867" s="200" t="inlineStr">
        <is>
          <t>YES</t>
        </is>
      </c>
      <c r="Z2867" s="200" t="inlineStr">
        <is>
          <t>PATCH_AVAILABLE</t>
        </is>
      </c>
      <c r="AA2867" s="200" t="inlineStr">
        <is>
          <t>https://osv.dev/vulnerability/PYSEC-2021-192</t>
        </is>
      </c>
      <c r="AB2867" s="200" t="inlineStr">
        <is>
          <t>NONE</t>
        </is>
      </c>
      <c r="AC2867" s="200" t="n">
        <v>0</v>
      </c>
      <c r="AD2867" s="200" t="inlineStr"/>
    </row>
    <row r="2868">
      <c r="A2868" s="200" t="inlineStr">
        <is>
          <t>HUNTR_AI_CVE</t>
        </is>
      </c>
      <c r="B2868" s="200" t="inlineStr">
        <is>
          <t>CVE-2021-29556</t>
        </is>
      </c>
      <c r="C2868" s="200" t="inlineStr">
        <is>
          <t>AI/ML Vulnerability: tensorflow (PyPI):  | TensorFlow is an end-to-end open source platform for machine learning. An attacker can cause a denial of service via a FPE runtime error in `tf.raw_ops.Reverse`. This is because the implementation(htt</t>
        </is>
      </c>
      <c r="D2868" s="200" t="n">
        <v>7.5</v>
      </c>
      <c r="E2868" s="200" t="inlineStr">
        <is>
          <t>HIGH</t>
        </is>
      </c>
      <c r="F2868" s="200" t="n">
        <v>6</v>
      </c>
      <c r="G2868" s="200" t="n">
        <v>6</v>
      </c>
      <c r="H2868" s="200" t="inlineStr">
        <is>
          <t>MEDIUM</t>
        </is>
      </c>
      <c r="I2868" s="200" t="n">
        <v>43.5</v>
      </c>
      <c r="J2868" s="200" t="inlineStr">
        <is>
          <t>NO</t>
        </is>
      </c>
      <c r="K2868" s="200" t="inlineStr">
        <is>
          <t>https://osv.dev/vulnerability/PYSEC-2021-193</t>
        </is>
      </c>
      <c r="L2868" s="200" t="inlineStr">
        <is>
          <t>2023-12-06</t>
        </is>
      </c>
      <c r="M2868" s="200" t="inlineStr">
        <is>
          <t>UPDATE_PACKAGE</t>
        </is>
      </c>
      <c r="N2868" s="200" t="inlineStr"/>
      <c r="O2868" s="200" t="inlineStr">
        <is>
          <t>Update AI/ML library to patched version | Review model pipeline inputs/outputs</t>
        </is>
      </c>
      <c r="P2868" s="200" t="inlineStr">
        <is>
          <t>AI/ML Framework — see Huntr advisory</t>
        </is>
      </c>
      <c r="Q2868" s="200" t="inlineStr">
        <is>
          <t>P3</t>
        </is>
      </c>
      <c r="R2868" s="200" t="inlineStr">
        <is>
          <t>🔍 Investigate and apply appropriate controls</t>
        </is>
      </c>
      <c r="S2868" s="200" t="inlineStr">
        <is>
          <t>Huntr AI/ML security disclosure</t>
        </is>
      </c>
      <c r="T2868" s="200" t="n">
        <v>0</v>
      </c>
      <c r="U2868" s="200" t="n">
        <v>0</v>
      </c>
      <c r="V2868" s="200" t="inlineStr">
        <is>
          <t>T1195:Supply Chain Compromise</t>
        </is>
      </c>
      <c r="W2868" s="200" t="n">
        <v>2</v>
      </c>
      <c r="X2868" s="200" t="inlineStr">
        <is>
          <t>MEDIUM (52%)</t>
        </is>
      </c>
      <c r="Y2868" s="200" t="inlineStr">
        <is>
          <t>YES</t>
        </is>
      </c>
      <c r="Z2868" s="200" t="inlineStr">
        <is>
          <t>PATCH_AVAILABLE</t>
        </is>
      </c>
      <c r="AA2868" s="200" t="inlineStr">
        <is>
          <t>https://osv.dev/vulnerability/PYSEC-2021-193</t>
        </is>
      </c>
      <c r="AB2868" s="200" t="inlineStr">
        <is>
          <t>NONE</t>
        </is>
      </c>
      <c r="AC2868" s="200" t="n">
        <v>0</v>
      </c>
      <c r="AD2868" s="200" t="inlineStr"/>
    </row>
    <row r="2869">
      <c r="A2869" s="200" t="inlineStr">
        <is>
          <t>HUNTR_AI_CVE</t>
        </is>
      </c>
      <c r="B2869" s="200" t="inlineStr">
        <is>
          <t>CVE-2021-29557</t>
        </is>
      </c>
      <c r="C2869" s="200" t="inlineStr">
        <is>
          <t xml:space="preserve">AI/ML Vulnerability: tensorflow (PyPI):  | TensorFlow is an end-to-end open source platform for machine learning. An attacker can cause a denial of service via a FPE runtime error in `tf.raw_ops.SparseMatMul`. The division by 0 occurs deep in </t>
        </is>
      </c>
      <c r="D2869" s="200" t="n">
        <v>7.5</v>
      </c>
      <c r="E2869" s="200" t="inlineStr">
        <is>
          <t>HIGH</t>
        </is>
      </c>
      <c r="F2869" s="200" t="n">
        <v>6</v>
      </c>
      <c r="G2869" s="200" t="n">
        <v>6</v>
      </c>
      <c r="H2869" s="200" t="inlineStr">
        <is>
          <t>MEDIUM</t>
        </is>
      </c>
      <c r="I2869" s="200" t="n">
        <v>43.5</v>
      </c>
      <c r="J2869" s="200" t="inlineStr">
        <is>
          <t>NO</t>
        </is>
      </c>
      <c r="K2869" s="200" t="inlineStr">
        <is>
          <t>https://osv.dev/vulnerability/PYSEC-2021-194</t>
        </is>
      </c>
      <c r="L2869" s="200" t="inlineStr">
        <is>
          <t>2023-12-06</t>
        </is>
      </c>
      <c r="M2869" s="200" t="inlineStr">
        <is>
          <t>UPDATE_PACKAGE</t>
        </is>
      </c>
      <c r="N2869" s="200" t="inlineStr"/>
      <c r="O2869" s="200" t="inlineStr">
        <is>
          <t>Update AI/ML library to patched version | Review model pipeline inputs/outputs</t>
        </is>
      </c>
      <c r="P2869" s="200" t="inlineStr">
        <is>
          <t>AI/ML Framework — see Huntr advisory</t>
        </is>
      </c>
      <c r="Q2869" s="200" t="inlineStr">
        <is>
          <t>P3</t>
        </is>
      </c>
      <c r="R2869" s="200" t="inlineStr">
        <is>
          <t>🔍 Investigate and apply appropriate controls</t>
        </is>
      </c>
      <c r="S2869" s="200" t="inlineStr">
        <is>
          <t>Huntr AI/ML security disclosure</t>
        </is>
      </c>
      <c r="T2869" s="200" t="n">
        <v>0</v>
      </c>
      <c r="U2869" s="200" t="n">
        <v>0</v>
      </c>
      <c r="V2869" s="200" t="inlineStr">
        <is>
          <t>T1195:Supply Chain Compromise</t>
        </is>
      </c>
      <c r="W2869" s="200" t="n">
        <v>2</v>
      </c>
      <c r="X2869" s="200" t="inlineStr">
        <is>
          <t>MEDIUM (52%)</t>
        </is>
      </c>
      <c r="Y2869" s="200" t="inlineStr">
        <is>
          <t>YES</t>
        </is>
      </c>
      <c r="Z2869" s="200" t="inlineStr">
        <is>
          <t>PATCH_AVAILABLE</t>
        </is>
      </c>
      <c r="AA2869" s="200" t="inlineStr">
        <is>
          <t>https://osv.dev/vulnerability/PYSEC-2021-194</t>
        </is>
      </c>
      <c r="AB2869" s="200" t="inlineStr">
        <is>
          <t>NONE</t>
        </is>
      </c>
      <c r="AC2869" s="200" t="n">
        <v>0</v>
      </c>
      <c r="AD2869" s="200" t="inlineStr"/>
    </row>
    <row r="2870">
      <c r="A2870" s="200" t="inlineStr">
        <is>
          <t>HUNTR_AI_CVE</t>
        </is>
      </c>
      <c r="B2870" s="200" t="inlineStr">
        <is>
          <t>CVE-2021-29558</t>
        </is>
      </c>
      <c r="C2870" s="200" t="inlineStr">
        <is>
          <t>AI/ML Vulnerability: tensorflow (PyPI):  | TensorFlow is an end-to-end open source platform for machine learning. An attacker can cause a heap buffer overflow in `tf.raw_ops.SparseSplit`. This is because the implementation(https://github.com/t</t>
        </is>
      </c>
      <c r="D2870" s="200" t="n">
        <v>7.5</v>
      </c>
      <c r="E2870" s="200" t="inlineStr">
        <is>
          <t>HIGH</t>
        </is>
      </c>
      <c r="F2870" s="200" t="n">
        <v>6</v>
      </c>
      <c r="G2870" s="200" t="n">
        <v>6</v>
      </c>
      <c r="H2870" s="200" t="inlineStr">
        <is>
          <t>MEDIUM</t>
        </is>
      </c>
      <c r="I2870" s="200" t="n">
        <v>43.5</v>
      </c>
      <c r="J2870" s="200" t="inlineStr">
        <is>
          <t>NO</t>
        </is>
      </c>
      <c r="K2870" s="200" t="inlineStr">
        <is>
          <t>https://osv.dev/vulnerability/PYSEC-2021-195</t>
        </is>
      </c>
      <c r="L2870" s="200" t="inlineStr">
        <is>
          <t>2023-12-06</t>
        </is>
      </c>
      <c r="M2870" s="200" t="inlineStr">
        <is>
          <t>UPDATE_PACKAGE</t>
        </is>
      </c>
      <c r="N2870" s="200" t="inlineStr"/>
      <c r="O2870" s="200" t="inlineStr">
        <is>
          <t>Update AI/ML library to patched version | Review model pipeline inputs/outputs</t>
        </is>
      </c>
      <c r="P2870" s="200" t="inlineStr">
        <is>
          <t>AI/ML Framework — see Huntr advisory</t>
        </is>
      </c>
      <c r="Q2870" s="200" t="inlineStr">
        <is>
          <t>P3</t>
        </is>
      </c>
      <c r="R2870" s="200" t="inlineStr">
        <is>
          <t>🔍 Investigate and apply appropriate controls</t>
        </is>
      </c>
      <c r="S2870" s="200" t="inlineStr">
        <is>
          <t>Huntr AI/ML security disclosure</t>
        </is>
      </c>
      <c r="T2870" s="200" t="n">
        <v>0</v>
      </c>
      <c r="U2870" s="200" t="n">
        <v>0</v>
      </c>
      <c r="V2870" s="200" t="inlineStr">
        <is>
          <t>T1195:Supply Chain Compromise</t>
        </is>
      </c>
      <c r="W2870" s="200" t="n">
        <v>2</v>
      </c>
      <c r="X2870" s="200" t="inlineStr">
        <is>
          <t>MEDIUM (52%)</t>
        </is>
      </c>
      <c r="Y2870" s="200" t="inlineStr">
        <is>
          <t>YES</t>
        </is>
      </c>
      <c r="Z2870" s="200" t="inlineStr">
        <is>
          <t>PATCH_AVAILABLE</t>
        </is>
      </c>
      <c r="AA2870" s="200" t="inlineStr">
        <is>
          <t>https://osv.dev/vulnerability/PYSEC-2021-195</t>
        </is>
      </c>
      <c r="AB2870" s="200" t="inlineStr">
        <is>
          <t>NONE</t>
        </is>
      </c>
      <c r="AC2870" s="200" t="n">
        <v>0</v>
      </c>
      <c r="AD2870" s="200" t="inlineStr"/>
    </row>
    <row r="2871">
      <c r="A2871" s="200" t="inlineStr">
        <is>
          <t>HUNTR_AI_CVE</t>
        </is>
      </c>
      <c r="B2871" s="200" t="inlineStr">
        <is>
          <t>CVE-2021-29559</t>
        </is>
      </c>
      <c r="C2871" s="200" t="inlineStr">
        <is>
          <t>AI/ML Vulnerability: tensorflow (PyPI):  | TensorFlow is an end-to-end open source platform for machine learning. An attacker can access data outside of bounds of heap allocated array in `tf.raw_ops.UnicodeEncode`. This is because the implemen</t>
        </is>
      </c>
      <c r="D2871" s="200" t="n">
        <v>7.5</v>
      </c>
      <c r="E2871" s="200" t="inlineStr">
        <is>
          <t>HIGH</t>
        </is>
      </c>
      <c r="F2871" s="200" t="n">
        <v>6</v>
      </c>
      <c r="G2871" s="200" t="n">
        <v>6</v>
      </c>
      <c r="H2871" s="200" t="inlineStr">
        <is>
          <t>MEDIUM</t>
        </is>
      </c>
      <c r="I2871" s="200" t="n">
        <v>43.5</v>
      </c>
      <c r="J2871" s="200" t="inlineStr">
        <is>
          <t>NO</t>
        </is>
      </c>
      <c r="K2871" s="200" t="inlineStr">
        <is>
          <t>https://osv.dev/vulnerability/PYSEC-2021-196</t>
        </is>
      </c>
      <c r="L2871" s="200" t="inlineStr">
        <is>
          <t>2023-12-06</t>
        </is>
      </c>
      <c r="M2871" s="200" t="inlineStr">
        <is>
          <t>UPDATE_PACKAGE</t>
        </is>
      </c>
      <c r="N2871" s="200" t="inlineStr"/>
      <c r="O2871" s="200" t="inlineStr">
        <is>
          <t>Update AI/ML library to patched version | Review model pipeline inputs/outputs</t>
        </is>
      </c>
      <c r="P2871" s="200" t="inlineStr">
        <is>
          <t>AI/ML Framework — see Huntr advisory</t>
        </is>
      </c>
      <c r="Q2871" s="200" t="inlineStr">
        <is>
          <t>P3</t>
        </is>
      </c>
      <c r="R2871" s="200" t="inlineStr">
        <is>
          <t>🔍 Investigate and apply appropriate controls</t>
        </is>
      </c>
      <c r="S2871" s="200" t="inlineStr">
        <is>
          <t>Huntr AI/ML security disclosure</t>
        </is>
      </c>
      <c r="T2871" s="200" t="n">
        <v>0</v>
      </c>
      <c r="U2871" s="200" t="n">
        <v>0</v>
      </c>
      <c r="V2871" s="200" t="inlineStr">
        <is>
          <t>T1195:Supply Chain Compromise</t>
        </is>
      </c>
      <c r="W2871" s="200" t="n">
        <v>2</v>
      </c>
      <c r="X2871" s="200" t="inlineStr">
        <is>
          <t>MEDIUM (52%)</t>
        </is>
      </c>
      <c r="Y2871" s="200" t="inlineStr">
        <is>
          <t>YES</t>
        </is>
      </c>
      <c r="Z2871" s="200" t="inlineStr">
        <is>
          <t>PATCH_AVAILABLE</t>
        </is>
      </c>
      <c r="AA2871" s="200" t="inlineStr">
        <is>
          <t>https://osv.dev/vulnerability/PYSEC-2021-196</t>
        </is>
      </c>
      <c r="AB2871" s="200" t="inlineStr">
        <is>
          <t>NONE</t>
        </is>
      </c>
      <c r="AC2871" s="200" t="n">
        <v>0</v>
      </c>
      <c r="AD2871" s="200" t="inlineStr"/>
    </row>
    <row r="2872">
      <c r="A2872" s="200" t="inlineStr">
        <is>
          <t>HUNTR_AI_CVE</t>
        </is>
      </c>
      <c r="B2872" s="200" t="inlineStr">
        <is>
          <t>CVE-2021-29560</t>
        </is>
      </c>
      <c r="C2872" s="200" t="inlineStr">
        <is>
          <t>AI/ML Vulnerability: tensorflow (PyPI):  | TensorFlow is an end-to-end open source platform for machine learning. An attacker can cause a heap buffer overflow in `tf.raw_ops.RaggedTensorToTensor`. This is because the implementation(https://git</t>
        </is>
      </c>
      <c r="D2872" s="200" t="n">
        <v>7.5</v>
      </c>
      <c r="E2872" s="200" t="inlineStr">
        <is>
          <t>HIGH</t>
        </is>
      </c>
      <c r="F2872" s="200" t="n">
        <v>6</v>
      </c>
      <c r="G2872" s="200" t="n">
        <v>6</v>
      </c>
      <c r="H2872" s="200" t="inlineStr">
        <is>
          <t>MEDIUM</t>
        </is>
      </c>
      <c r="I2872" s="200" t="n">
        <v>43.5</v>
      </c>
      <c r="J2872" s="200" t="inlineStr">
        <is>
          <t>NO</t>
        </is>
      </c>
      <c r="K2872" s="200" t="inlineStr">
        <is>
          <t>https://osv.dev/vulnerability/PYSEC-2021-197</t>
        </is>
      </c>
      <c r="L2872" s="200" t="inlineStr">
        <is>
          <t>2023-12-06</t>
        </is>
      </c>
      <c r="M2872" s="200" t="inlineStr">
        <is>
          <t>UPDATE_PACKAGE</t>
        </is>
      </c>
      <c r="N2872" s="200" t="inlineStr"/>
      <c r="O2872" s="200" t="inlineStr">
        <is>
          <t>Update AI/ML library to patched version | Review model pipeline inputs/outputs</t>
        </is>
      </c>
      <c r="P2872" s="200" t="inlineStr">
        <is>
          <t>AI/ML Framework — see Huntr advisory</t>
        </is>
      </c>
      <c r="Q2872" s="200" t="inlineStr">
        <is>
          <t>P3</t>
        </is>
      </c>
      <c r="R2872" s="200" t="inlineStr">
        <is>
          <t>🔍 Investigate and apply appropriate controls</t>
        </is>
      </c>
      <c r="S2872" s="200" t="inlineStr">
        <is>
          <t>Huntr AI/ML security disclosure</t>
        </is>
      </c>
      <c r="T2872" s="200" t="n">
        <v>0</v>
      </c>
      <c r="U2872" s="200" t="n">
        <v>0</v>
      </c>
      <c r="V2872" s="200" t="inlineStr">
        <is>
          <t>T1195:Supply Chain Compromise</t>
        </is>
      </c>
      <c r="W2872" s="200" t="n">
        <v>2</v>
      </c>
      <c r="X2872" s="200" t="inlineStr">
        <is>
          <t>MEDIUM (52%)</t>
        </is>
      </c>
      <c r="Y2872" s="200" t="inlineStr">
        <is>
          <t>YES</t>
        </is>
      </c>
      <c r="Z2872" s="200" t="inlineStr">
        <is>
          <t>PATCH_AVAILABLE</t>
        </is>
      </c>
      <c r="AA2872" s="200" t="inlineStr">
        <is>
          <t>https://osv.dev/vulnerability/PYSEC-2021-197</t>
        </is>
      </c>
      <c r="AB2872" s="200" t="inlineStr">
        <is>
          <t>NONE</t>
        </is>
      </c>
      <c r="AC2872" s="200" t="n">
        <v>0</v>
      </c>
      <c r="AD2872" s="200" t="inlineStr"/>
    </row>
    <row r="2873">
      <c r="A2873" s="200" t="inlineStr">
        <is>
          <t>HUNTR_AI_CVE</t>
        </is>
      </c>
      <c r="B2873" s="200" t="inlineStr">
        <is>
          <t>CVE-2021-29561</t>
        </is>
      </c>
      <c r="C2873" s="200" t="inlineStr">
        <is>
          <t>AI/ML Vulnerability: tensorflow (PyPI):  | TensorFlow is an end-to-end open source platform for machine learning. An attacker can cause a denial of service by exploiting a `CHECK`-failure coming from `tf.raw_ops.LoadAndRemapMatrix`. This is be</t>
        </is>
      </c>
      <c r="D2873" s="200" t="n">
        <v>7.5</v>
      </c>
      <c r="E2873" s="200" t="inlineStr">
        <is>
          <t>HIGH</t>
        </is>
      </c>
      <c r="F2873" s="200" t="n">
        <v>6</v>
      </c>
      <c r="G2873" s="200" t="n">
        <v>6</v>
      </c>
      <c r="H2873" s="200" t="inlineStr">
        <is>
          <t>MEDIUM</t>
        </is>
      </c>
      <c r="I2873" s="200" t="n">
        <v>43.5</v>
      </c>
      <c r="J2873" s="200" t="inlineStr">
        <is>
          <t>NO</t>
        </is>
      </c>
      <c r="K2873" s="200" t="inlineStr">
        <is>
          <t>https://osv.dev/vulnerability/PYSEC-2021-198</t>
        </is>
      </c>
      <c r="L2873" s="200" t="inlineStr">
        <is>
          <t>2023-12-06</t>
        </is>
      </c>
      <c r="M2873" s="200" t="inlineStr">
        <is>
          <t>UPDATE_PACKAGE</t>
        </is>
      </c>
      <c r="N2873" s="200" t="inlineStr"/>
      <c r="O2873" s="200" t="inlineStr">
        <is>
          <t>Update AI/ML library to patched version | Review model pipeline inputs/outputs</t>
        </is>
      </c>
      <c r="P2873" s="200" t="inlineStr">
        <is>
          <t>AI/ML Framework — see Huntr advisory</t>
        </is>
      </c>
      <c r="Q2873" s="200" t="inlineStr">
        <is>
          <t>P3</t>
        </is>
      </c>
      <c r="R2873" s="200" t="inlineStr">
        <is>
          <t>🔍 Investigate and apply appropriate controls</t>
        </is>
      </c>
      <c r="S2873" s="200" t="inlineStr">
        <is>
          <t>Huntr AI/ML security disclosure</t>
        </is>
      </c>
      <c r="T2873" s="200" t="n">
        <v>0</v>
      </c>
      <c r="U2873" s="200" t="n">
        <v>0</v>
      </c>
      <c r="V2873" s="200" t="inlineStr">
        <is>
          <t>T1195:Supply Chain Compromise</t>
        </is>
      </c>
      <c r="W2873" s="200" t="n">
        <v>2</v>
      </c>
      <c r="X2873" s="200" t="inlineStr">
        <is>
          <t>MEDIUM (52%)</t>
        </is>
      </c>
      <c r="Y2873" s="200" t="inlineStr">
        <is>
          <t>YES</t>
        </is>
      </c>
      <c r="Z2873" s="200" t="inlineStr">
        <is>
          <t>PATCH_AVAILABLE</t>
        </is>
      </c>
      <c r="AA2873" s="200" t="inlineStr">
        <is>
          <t>https://osv.dev/vulnerability/PYSEC-2021-198</t>
        </is>
      </c>
      <c r="AB2873" s="200" t="inlineStr">
        <is>
          <t>NONE</t>
        </is>
      </c>
      <c r="AC2873" s="200" t="n">
        <v>0</v>
      </c>
      <c r="AD2873" s="200" t="inlineStr"/>
    </row>
    <row r="2874">
      <c r="A2874" s="200" t="inlineStr">
        <is>
          <t>HUNTR_AI_CVE</t>
        </is>
      </c>
      <c r="B2874" s="200" t="inlineStr">
        <is>
          <t>CVE-2021-29562</t>
        </is>
      </c>
      <c r="C2874" s="200" t="inlineStr">
        <is>
          <t>AI/ML Vulnerability: tensorflow (PyPI):  | TensorFlow is an end-to-end open source platform for machine learning. An attacker can cause a denial of service by exploiting a `CHECK`-failure coming from the implementation of `tf.raw_ops.IRFFT`. T</t>
        </is>
      </c>
      <c r="D2874" s="200" t="n">
        <v>7.5</v>
      </c>
      <c r="E2874" s="200" t="inlineStr">
        <is>
          <t>HIGH</t>
        </is>
      </c>
      <c r="F2874" s="200" t="n">
        <v>6</v>
      </c>
      <c r="G2874" s="200" t="n">
        <v>6</v>
      </c>
      <c r="H2874" s="200" t="inlineStr">
        <is>
          <t>MEDIUM</t>
        </is>
      </c>
      <c r="I2874" s="200" t="n">
        <v>43.5</v>
      </c>
      <c r="J2874" s="200" t="inlineStr">
        <is>
          <t>NO</t>
        </is>
      </c>
      <c r="K2874" s="200" t="inlineStr">
        <is>
          <t>https://osv.dev/vulnerability/PYSEC-2021-199</t>
        </is>
      </c>
      <c r="L2874" s="200" t="inlineStr">
        <is>
          <t>2023-12-06</t>
        </is>
      </c>
      <c r="M2874" s="200" t="inlineStr">
        <is>
          <t>UPDATE_PACKAGE</t>
        </is>
      </c>
      <c r="N2874" s="200" t="inlineStr"/>
      <c r="O2874" s="200" t="inlineStr">
        <is>
          <t>Update AI/ML library to patched version | Review model pipeline inputs/outputs</t>
        </is>
      </c>
      <c r="P2874" s="200" t="inlineStr">
        <is>
          <t>AI/ML Framework — see Huntr advisory</t>
        </is>
      </c>
      <c r="Q2874" s="200" t="inlineStr">
        <is>
          <t>P3</t>
        </is>
      </c>
      <c r="R2874" s="200" t="inlineStr">
        <is>
          <t>🔍 Investigate and apply appropriate controls</t>
        </is>
      </c>
      <c r="S2874" s="200" t="inlineStr">
        <is>
          <t>Huntr AI/ML security disclosure</t>
        </is>
      </c>
      <c r="T2874" s="200" t="n">
        <v>0</v>
      </c>
      <c r="U2874" s="200" t="n">
        <v>0</v>
      </c>
      <c r="V2874" s="200" t="inlineStr">
        <is>
          <t>T1195:Supply Chain Compromise</t>
        </is>
      </c>
      <c r="W2874" s="200" t="n">
        <v>2</v>
      </c>
      <c r="X2874" s="200" t="inlineStr">
        <is>
          <t>MEDIUM (52%)</t>
        </is>
      </c>
      <c r="Y2874" s="200" t="inlineStr">
        <is>
          <t>YES</t>
        </is>
      </c>
      <c r="Z2874" s="200" t="inlineStr">
        <is>
          <t>PATCH_AVAILABLE</t>
        </is>
      </c>
      <c r="AA2874" s="200" t="inlineStr">
        <is>
          <t>https://osv.dev/vulnerability/PYSEC-2021-199</t>
        </is>
      </c>
      <c r="AB2874" s="200" t="inlineStr">
        <is>
          <t>NONE</t>
        </is>
      </c>
      <c r="AC2874" s="200" t="n">
        <v>0</v>
      </c>
      <c r="AD2874" s="200" t="inlineStr"/>
    </row>
    <row r="2875">
      <c r="A2875" s="200" t="inlineStr">
        <is>
          <t>HUNTR_AI_CVE</t>
        </is>
      </c>
      <c r="B2875" s="200" t="inlineStr">
        <is>
          <t>CVE-2021-29563</t>
        </is>
      </c>
      <c r="C2875" s="200" t="inlineStr">
        <is>
          <t>AI/ML Vulnerability: tensorflow (PyPI):  | TensorFlow is an end-to-end open source platform for machine learning. An attacker can cause a denial of service by exploiting a `CHECK`-failure coming from the implementation of `tf.raw_ops.RFFT`. Ei</t>
        </is>
      </c>
      <c r="D2875" s="200" t="n">
        <v>7.5</v>
      </c>
      <c r="E2875" s="200" t="inlineStr">
        <is>
          <t>HIGH</t>
        </is>
      </c>
      <c r="F2875" s="200" t="n">
        <v>6</v>
      </c>
      <c r="G2875" s="200" t="n">
        <v>6</v>
      </c>
      <c r="H2875" s="200" t="inlineStr">
        <is>
          <t>MEDIUM</t>
        </is>
      </c>
      <c r="I2875" s="200" t="n">
        <v>43.5</v>
      </c>
      <c r="J2875" s="200" t="inlineStr">
        <is>
          <t>NO</t>
        </is>
      </c>
      <c r="K2875" s="200" t="inlineStr">
        <is>
          <t>https://osv.dev/vulnerability/PYSEC-2021-200</t>
        </is>
      </c>
      <c r="L2875" s="200" t="inlineStr">
        <is>
          <t>2023-12-06</t>
        </is>
      </c>
      <c r="M2875" s="200" t="inlineStr">
        <is>
          <t>UPDATE_PACKAGE</t>
        </is>
      </c>
      <c r="N2875" s="200" t="inlineStr"/>
      <c r="O2875" s="200" t="inlineStr">
        <is>
          <t>Update AI/ML library to patched version | Review model pipeline inputs/outputs</t>
        </is>
      </c>
      <c r="P2875" s="200" t="inlineStr">
        <is>
          <t>AI/ML Framework — see Huntr advisory</t>
        </is>
      </c>
      <c r="Q2875" s="200" t="inlineStr">
        <is>
          <t>P3</t>
        </is>
      </c>
      <c r="R2875" s="200" t="inlineStr">
        <is>
          <t>🔍 Investigate and apply appropriate controls</t>
        </is>
      </c>
      <c r="S2875" s="200" t="inlineStr">
        <is>
          <t>Huntr AI/ML security disclosure</t>
        </is>
      </c>
      <c r="T2875" s="200" t="n">
        <v>0</v>
      </c>
      <c r="U2875" s="200" t="n">
        <v>0</v>
      </c>
      <c r="V2875" s="200" t="inlineStr">
        <is>
          <t>T1195:Supply Chain Compromise</t>
        </is>
      </c>
      <c r="W2875" s="200" t="n">
        <v>2</v>
      </c>
      <c r="X2875" s="200" t="inlineStr">
        <is>
          <t>MEDIUM (52%)</t>
        </is>
      </c>
      <c r="Y2875" s="200" t="inlineStr">
        <is>
          <t>YES</t>
        </is>
      </c>
      <c r="Z2875" s="200" t="inlineStr">
        <is>
          <t>PATCH_AVAILABLE</t>
        </is>
      </c>
      <c r="AA2875" s="200" t="inlineStr">
        <is>
          <t>https://osv.dev/vulnerability/PYSEC-2021-200</t>
        </is>
      </c>
      <c r="AB2875" s="200" t="inlineStr">
        <is>
          <t>NONE</t>
        </is>
      </c>
      <c r="AC2875" s="200" t="n">
        <v>0</v>
      </c>
      <c r="AD2875" s="200" t="inlineStr"/>
    </row>
    <row r="2876">
      <c r="A2876" s="200" t="inlineStr">
        <is>
          <t>HUNTR_AI_CVE</t>
        </is>
      </c>
      <c r="B2876" s="200" t="inlineStr">
        <is>
          <t>CVE-2021-29564</t>
        </is>
      </c>
      <c r="C2876" s="200" t="inlineStr">
        <is>
          <t>AI/ML Vulnerability: tensorflow (PyPI):  | TensorFlow is an end-to-end open source platform for machine learning. An attacker can trigger a null pointer dereference in the implementation of `tf.raw_ops.EditDistance`. This is because the implem</t>
        </is>
      </c>
      <c r="D2876" s="200" t="n">
        <v>7.5</v>
      </c>
      <c r="E2876" s="200" t="inlineStr">
        <is>
          <t>HIGH</t>
        </is>
      </c>
      <c r="F2876" s="200" t="n">
        <v>6</v>
      </c>
      <c r="G2876" s="200" t="n">
        <v>6</v>
      </c>
      <c r="H2876" s="200" t="inlineStr">
        <is>
          <t>MEDIUM</t>
        </is>
      </c>
      <c r="I2876" s="200" t="n">
        <v>43.5</v>
      </c>
      <c r="J2876" s="200" t="inlineStr">
        <is>
          <t>NO</t>
        </is>
      </c>
      <c r="K2876" s="200" t="inlineStr">
        <is>
          <t>https://osv.dev/vulnerability/PYSEC-2021-201</t>
        </is>
      </c>
      <c r="L2876" s="200" t="inlineStr">
        <is>
          <t>2023-12-06</t>
        </is>
      </c>
      <c r="M2876" s="200" t="inlineStr">
        <is>
          <t>UPDATE_PACKAGE</t>
        </is>
      </c>
      <c r="N2876" s="200" t="inlineStr"/>
      <c r="O2876" s="200" t="inlineStr">
        <is>
          <t>Update AI/ML library to patched version | Review model pipeline inputs/outputs</t>
        </is>
      </c>
      <c r="P2876" s="200" t="inlineStr">
        <is>
          <t>AI/ML Framework — see Huntr advisory</t>
        </is>
      </c>
      <c r="Q2876" s="200" t="inlineStr">
        <is>
          <t>P3</t>
        </is>
      </c>
      <c r="R2876" s="200" t="inlineStr">
        <is>
          <t>🔍 Investigate and apply appropriate controls</t>
        </is>
      </c>
      <c r="S2876" s="200" t="inlineStr">
        <is>
          <t>Huntr AI/ML security disclosure</t>
        </is>
      </c>
      <c r="T2876" s="200" t="n">
        <v>0</v>
      </c>
      <c r="U2876" s="200" t="n">
        <v>0</v>
      </c>
      <c r="V2876" s="200" t="inlineStr">
        <is>
          <t>T1195:Supply Chain Compromise</t>
        </is>
      </c>
      <c r="W2876" s="200" t="n">
        <v>2</v>
      </c>
      <c r="X2876" s="200" t="inlineStr">
        <is>
          <t>MEDIUM (52%)</t>
        </is>
      </c>
      <c r="Y2876" s="200" t="inlineStr">
        <is>
          <t>YES</t>
        </is>
      </c>
      <c r="Z2876" s="200" t="inlineStr">
        <is>
          <t>PATCH_AVAILABLE</t>
        </is>
      </c>
      <c r="AA2876" s="200" t="inlineStr">
        <is>
          <t>https://osv.dev/vulnerability/PYSEC-2021-201</t>
        </is>
      </c>
      <c r="AB2876" s="200" t="inlineStr">
        <is>
          <t>NONE</t>
        </is>
      </c>
      <c r="AC2876" s="200" t="n">
        <v>0</v>
      </c>
      <c r="AD2876" s="200" t="inlineStr"/>
    </row>
    <row r="2877">
      <c r="A2877" s="200" t="inlineStr">
        <is>
          <t>HUNTR_AI_CVE</t>
        </is>
      </c>
      <c r="B2877" s="200" t="inlineStr">
        <is>
          <t>CVE-2021-29565</t>
        </is>
      </c>
      <c r="C2877" s="200" t="inlineStr">
        <is>
          <t xml:space="preserve">AI/ML Vulnerability: tensorflow (PyPI):  | TensorFlow is an end-to-end open source platform for machine learning. An attacker can trigger a null pointer dereference in the implementation of `tf.raw_ops.SparseFillEmptyRows`. This is because of </t>
        </is>
      </c>
      <c r="D2877" s="200" t="n">
        <v>7.5</v>
      </c>
      <c r="E2877" s="200" t="inlineStr">
        <is>
          <t>HIGH</t>
        </is>
      </c>
      <c r="F2877" s="200" t="n">
        <v>6</v>
      </c>
      <c r="G2877" s="200" t="n">
        <v>6</v>
      </c>
      <c r="H2877" s="200" t="inlineStr">
        <is>
          <t>MEDIUM</t>
        </is>
      </c>
      <c r="I2877" s="200" t="n">
        <v>43.5</v>
      </c>
      <c r="J2877" s="200" t="inlineStr">
        <is>
          <t>NO</t>
        </is>
      </c>
      <c r="K2877" s="200" t="inlineStr">
        <is>
          <t>https://osv.dev/vulnerability/PYSEC-2021-202</t>
        </is>
      </c>
      <c r="L2877" s="200" t="inlineStr">
        <is>
          <t>2023-12-06</t>
        </is>
      </c>
      <c r="M2877" s="200" t="inlineStr">
        <is>
          <t>UPDATE_PACKAGE</t>
        </is>
      </c>
      <c r="N2877" s="200" t="inlineStr"/>
      <c r="O2877" s="200" t="inlineStr">
        <is>
          <t>Update AI/ML library to patched version | Review model pipeline inputs/outputs</t>
        </is>
      </c>
      <c r="P2877" s="200" t="inlineStr">
        <is>
          <t>AI/ML Framework — see Huntr advisory</t>
        </is>
      </c>
      <c r="Q2877" s="200" t="inlineStr">
        <is>
          <t>P3</t>
        </is>
      </c>
      <c r="R2877" s="200" t="inlineStr">
        <is>
          <t>🔍 Investigate and apply appropriate controls</t>
        </is>
      </c>
      <c r="S2877" s="200" t="inlineStr">
        <is>
          <t>Huntr AI/ML security disclosure</t>
        </is>
      </c>
      <c r="T2877" s="200" t="n">
        <v>0</v>
      </c>
      <c r="U2877" s="200" t="n">
        <v>0</v>
      </c>
      <c r="V2877" s="200" t="inlineStr">
        <is>
          <t>T1195:Supply Chain Compromise</t>
        </is>
      </c>
      <c r="W2877" s="200" t="n">
        <v>2</v>
      </c>
      <c r="X2877" s="200" t="inlineStr">
        <is>
          <t>MEDIUM (52%)</t>
        </is>
      </c>
      <c r="Y2877" s="200" t="inlineStr">
        <is>
          <t>YES</t>
        </is>
      </c>
      <c r="Z2877" s="200" t="inlineStr">
        <is>
          <t>PATCH_AVAILABLE</t>
        </is>
      </c>
      <c r="AA2877" s="200" t="inlineStr">
        <is>
          <t>https://osv.dev/vulnerability/PYSEC-2021-202</t>
        </is>
      </c>
      <c r="AB2877" s="200" t="inlineStr">
        <is>
          <t>NONE</t>
        </is>
      </c>
      <c r="AC2877" s="200" t="n">
        <v>0</v>
      </c>
      <c r="AD2877" s="200" t="inlineStr"/>
    </row>
    <row r="2878">
      <c r="A2878" s="200" t="inlineStr">
        <is>
          <t>HUNTR_AI_CVE</t>
        </is>
      </c>
      <c r="B2878" s="200" t="inlineStr">
        <is>
          <t>CVE-2021-29566</t>
        </is>
      </c>
      <c r="C2878" s="200" t="inlineStr">
        <is>
          <t>AI/ML Vulnerability: tensorflow (PyPI):  | TensorFlow is an end-to-end open source platform for machine learning. An attacker can write outside the bounds of heap allocated arrays by passing invalid arguments to `tf.raw_ops.Dilation2DBackpropI</t>
        </is>
      </c>
      <c r="D2878" s="200" t="n">
        <v>7.5</v>
      </c>
      <c r="E2878" s="200" t="inlineStr">
        <is>
          <t>HIGH</t>
        </is>
      </c>
      <c r="F2878" s="200" t="n">
        <v>6</v>
      </c>
      <c r="G2878" s="200" t="n">
        <v>6</v>
      </c>
      <c r="H2878" s="200" t="inlineStr">
        <is>
          <t>MEDIUM</t>
        </is>
      </c>
      <c r="I2878" s="200" t="n">
        <v>43.5</v>
      </c>
      <c r="J2878" s="200" t="inlineStr">
        <is>
          <t>NO</t>
        </is>
      </c>
      <c r="K2878" s="200" t="inlineStr">
        <is>
          <t>https://osv.dev/vulnerability/PYSEC-2021-203</t>
        </is>
      </c>
      <c r="L2878" s="200" t="inlineStr">
        <is>
          <t>2023-12-06</t>
        </is>
      </c>
      <c r="M2878" s="200" t="inlineStr">
        <is>
          <t>UPDATE_PACKAGE</t>
        </is>
      </c>
      <c r="N2878" s="200" t="inlineStr"/>
      <c r="O2878" s="200" t="inlineStr">
        <is>
          <t>Update AI/ML library to patched version | Review model pipeline inputs/outputs</t>
        </is>
      </c>
      <c r="P2878" s="200" t="inlineStr">
        <is>
          <t>AI/ML Framework — see Huntr advisory</t>
        </is>
      </c>
      <c r="Q2878" s="200" t="inlineStr">
        <is>
          <t>P3</t>
        </is>
      </c>
      <c r="R2878" s="200" t="inlineStr">
        <is>
          <t>🔍 Investigate and apply appropriate controls</t>
        </is>
      </c>
      <c r="S2878" s="200" t="inlineStr">
        <is>
          <t>Huntr AI/ML security disclosure</t>
        </is>
      </c>
      <c r="T2878" s="200" t="n">
        <v>0</v>
      </c>
      <c r="U2878" s="200" t="n">
        <v>0</v>
      </c>
      <c r="V2878" s="200" t="inlineStr">
        <is>
          <t>T1195:Supply Chain Compromise</t>
        </is>
      </c>
      <c r="W2878" s="200" t="n">
        <v>2</v>
      </c>
      <c r="X2878" s="200" t="inlineStr">
        <is>
          <t>MEDIUM (52%)</t>
        </is>
      </c>
      <c r="Y2878" s="200" t="inlineStr">
        <is>
          <t>YES</t>
        </is>
      </c>
      <c r="Z2878" s="200" t="inlineStr">
        <is>
          <t>PATCH_AVAILABLE</t>
        </is>
      </c>
      <c r="AA2878" s="200" t="inlineStr">
        <is>
          <t>https://osv.dev/vulnerability/PYSEC-2021-203</t>
        </is>
      </c>
      <c r="AB2878" s="200" t="inlineStr">
        <is>
          <t>NONE</t>
        </is>
      </c>
      <c r="AC2878" s="200" t="n">
        <v>0</v>
      </c>
      <c r="AD2878" s="200" t="inlineStr"/>
    </row>
    <row r="2879">
      <c r="A2879" s="200" t="inlineStr">
        <is>
          <t>HUNTR_AI_CVE</t>
        </is>
      </c>
      <c r="B2879" s="200" t="inlineStr">
        <is>
          <t>CVE-2021-29567</t>
        </is>
      </c>
      <c r="C2879" s="200" t="inlineStr">
        <is>
          <t>AI/ML Vulnerability: tensorflow (PyPI):  | TensorFlow is an end-to-end open source platform for machine learning. Due to lack of validation in `tf.raw_ops.SparseDenseCwiseMul`, an attacker can trigger denial of service via `CHECK`-fails or acc</t>
        </is>
      </c>
      <c r="D2879" s="200" t="n">
        <v>7.5</v>
      </c>
      <c r="E2879" s="200" t="inlineStr">
        <is>
          <t>HIGH</t>
        </is>
      </c>
      <c r="F2879" s="200" t="n">
        <v>6</v>
      </c>
      <c r="G2879" s="200" t="n">
        <v>6</v>
      </c>
      <c r="H2879" s="200" t="inlineStr">
        <is>
          <t>MEDIUM</t>
        </is>
      </c>
      <c r="I2879" s="200" t="n">
        <v>43.5</v>
      </c>
      <c r="J2879" s="200" t="inlineStr">
        <is>
          <t>NO</t>
        </is>
      </c>
      <c r="K2879" s="200" t="inlineStr">
        <is>
          <t>https://osv.dev/vulnerability/PYSEC-2021-204</t>
        </is>
      </c>
      <c r="L2879" s="200" t="inlineStr">
        <is>
          <t>2023-12-06</t>
        </is>
      </c>
      <c r="M2879" s="200" t="inlineStr">
        <is>
          <t>UPDATE_PACKAGE</t>
        </is>
      </c>
      <c r="N2879" s="200" t="inlineStr"/>
      <c r="O2879" s="200" t="inlineStr">
        <is>
          <t>Update AI/ML library to patched version | Review model pipeline inputs/outputs</t>
        </is>
      </c>
      <c r="P2879" s="200" t="inlineStr">
        <is>
          <t>AI/ML Framework — see Huntr advisory</t>
        </is>
      </c>
      <c r="Q2879" s="200" t="inlineStr">
        <is>
          <t>P3</t>
        </is>
      </c>
      <c r="R2879" s="200" t="inlineStr">
        <is>
          <t>🔍 Investigate and apply appropriate controls</t>
        </is>
      </c>
      <c r="S2879" s="200" t="inlineStr">
        <is>
          <t>Huntr AI/ML security disclosure</t>
        </is>
      </c>
      <c r="T2879" s="200" t="n">
        <v>0</v>
      </c>
      <c r="U2879" s="200" t="n">
        <v>0</v>
      </c>
      <c r="V2879" s="200" t="inlineStr">
        <is>
          <t>T1195:Supply Chain Compromise</t>
        </is>
      </c>
      <c r="W2879" s="200" t="n">
        <v>2</v>
      </c>
      <c r="X2879" s="200" t="inlineStr">
        <is>
          <t>MEDIUM (52%)</t>
        </is>
      </c>
      <c r="Y2879" s="200" t="inlineStr">
        <is>
          <t>YES</t>
        </is>
      </c>
      <c r="Z2879" s="200" t="inlineStr">
        <is>
          <t>PATCH_AVAILABLE</t>
        </is>
      </c>
      <c r="AA2879" s="200" t="inlineStr">
        <is>
          <t>https://osv.dev/vulnerability/PYSEC-2021-204</t>
        </is>
      </c>
      <c r="AB2879" s="200" t="inlineStr">
        <is>
          <t>NONE</t>
        </is>
      </c>
      <c r="AC2879" s="200" t="n">
        <v>0</v>
      </c>
      <c r="AD2879" s="200" t="inlineStr"/>
    </row>
    <row r="2880">
      <c r="A2880" s="200" t="inlineStr">
        <is>
          <t>HUNTR_AI_CVE</t>
        </is>
      </c>
      <c r="B2880" s="200" t="inlineStr">
        <is>
          <t>CVE-2021-29568</t>
        </is>
      </c>
      <c r="C2880" s="200" t="inlineStr">
        <is>
          <t>AI/ML Vulnerability: tensorflow (PyPI):  | TensorFlow is an end-to-end open source platform for machine learning. An attacker can trigger undefined behavior by binding to null pointer in `tf.raw_ops.ParameterizedTruncatedNormal`. This is becau</t>
        </is>
      </c>
      <c r="D2880" s="200" t="n">
        <v>7.5</v>
      </c>
      <c r="E2880" s="200" t="inlineStr">
        <is>
          <t>HIGH</t>
        </is>
      </c>
      <c r="F2880" s="200" t="n">
        <v>6</v>
      </c>
      <c r="G2880" s="200" t="n">
        <v>6</v>
      </c>
      <c r="H2880" s="200" t="inlineStr">
        <is>
          <t>MEDIUM</t>
        </is>
      </c>
      <c r="I2880" s="200" t="n">
        <v>43.5</v>
      </c>
      <c r="J2880" s="200" t="inlineStr">
        <is>
          <t>NO</t>
        </is>
      </c>
      <c r="K2880" s="200" t="inlineStr">
        <is>
          <t>https://osv.dev/vulnerability/PYSEC-2021-205</t>
        </is>
      </c>
      <c r="L2880" s="200" t="inlineStr">
        <is>
          <t>2023-12-06</t>
        </is>
      </c>
      <c r="M2880" s="200" t="inlineStr">
        <is>
          <t>UPDATE_PACKAGE</t>
        </is>
      </c>
      <c r="N2880" s="200" t="inlineStr"/>
      <c r="O2880" s="200" t="inlineStr">
        <is>
          <t>Update AI/ML library to patched version | Review model pipeline inputs/outputs</t>
        </is>
      </c>
      <c r="P2880" s="200" t="inlineStr">
        <is>
          <t>AI/ML Framework — see Huntr advisory</t>
        </is>
      </c>
      <c r="Q2880" s="200" t="inlineStr">
        <is>
          <t>P3</t>
        </is>
      </c>
      <c r="R2880" s="200" t="inlineStr">
        <is>
          <t>🔍 Investigate and apply appropriate controls</t>
        </is>
      </c>
      <c r="S2880" s="200" t="inlineStr">
        <is>
          <t>Huntr AI/ML security disclosure</t>
        </is>
      </c>
      <c r="T2880" s="200" t="n">
        <v>0</v>
      </c>
      <c r="U2880" s="200" t="n">
        <v>0</v>
      </c>
      <c r="V2880" s="200" t="inlineStr">
        <is>
          <t>T1195:Supply Chain Compromise</t>
        </is>
      </c>
      <c r="W2880" s="200" t="n">
        <v>2</v>
      </c>
      <c r="X2880" s="200" t="inlineStr">
        <is>
          <t>MEDIUM (52%)</t>
        </is>
      </c>
      <c r="Y2880" s="200" t="inlineStr">
        <is>
          <t>YES</t>
        </is>
      </c>
      <c r="Z2880" s="200" t="inlineStr">
        <is>
          <t>PATCH_AVAILABLE</t>
        </is>
      </c>
      <c r="AA2880" s="200" t="inlineStr">
        <is>
          <t>https://osv.dev/vulnerability/PYSEC-2021-205</t>
        </is>
      </c>
      <c r="AB2880" s="200" t="inlineStr">
        <is>
          <t>NONE</t>
        </is>
      </c>
      <c r="AC2880" s="200" t="n">
        <v>0</v>
      </c>
      <c r="AD2880" s="200" t="inlineStr"/>
    </row>
    <row r="2881">
      <c r="A2881" s="200" t="inlineStr">
        <is>
          <t>HUNTR_AI_CVE</t>
        </is>
      </c>
      <c r="B2881" s="200" t="inlineStr">
        <is>
          <t>CVE-2021-29569</t>
        </is>
      </c>
      <c r="C2881" s="200" t="inlineStr">
        <is>
          <t>AI/ML Vulnerability: tensorflow (PyPI):  | TensorFlow is an end-to-end open source platform for machine learning. The implementation of `tf.raw_ops.MaxPoolGradWithArgmax` can cause reads outside of bounds of heap allocated data if attacker sup</t>
        </is>
      </c>
      <c r="D2881" s="200" t="n">
        <v>7.5</v>
      </c>
      <c r="E2881" s="200" t="inlineStr">
        <is>
          <t>HIGH</t>
        </is>
      </c>
      <c r="F2881" s="200" t="n">
        <v>6</v>
      </c>
      <c r="G2881" s="200" t="n">
        <v>6</v>
      </c>
      <c r="H2881" s="200" t="inlineStr">
        <is>
          <t>MEDIUM</t>
        </is>
      </c>
      <c r="I2881" s="200" t="n">
        <v>43.5</v>
      </c>
      <c r="J2881" s="200" t="inlineStr">
        <is>
          <t>NO</t>
        </is>
      </c>
      <c r="K2881" s="200" t="inlineStr">
        <is>
          <t>https://osv.dev/vulnerability/PYSEC-2021-206</t>
        </is>
      </c>
      <c r="L2881" s="200" t="inlineStr">
        <is>
          <t>2023-12-06</t>
        </is>
      </c>
      <c r="M2881" s="200" t="inlineStr">
        <is>
          <t>UPDATE_PACKAGE</t>
        </is>
      </c>
      <c r="N2881" s="200" t="inlineStr"/>
      <c r="O2881" s="200" t="inlineStr">
        <is>
          <t>Update AI/ML library to patched version | Review model pipeline inputs/outputs</t>
        </is>
      </c>
      <c r="P2881" s="200" t="inlineStr">
        <is>
          <t>AI/ML Framework — see Huntr advisory</t>
        </is>
      </c>
      <c r="Q2881" s="200" t="inlineStr">
        <is>
          <t>P3</t>
        </is>
      </c>
      <c r="R2881" s="200" t="inlineStr">
        <is>
          <t>🔍 Investigate and apply appropriate controls</t>
        </is>
      </c>
      <c r="S2881" s="200" t="inlineStr">
        <is>
          <t>Huntr AI/ML security disclosure</t>
        </is>
      </c>
      <c r="T2881" s="200" t="n">
        <v>0</v>
      </c>
      <c r="U2881" s="200" t="n">
        <v>0</v>
      </c>
      <c r="V2881" s="200" t="inlineStr">
        <is>
          <t>T1195:Supply Chain Compromise</t>
        </is>
      </c>
      <c r="W2881" s="200" t="n">
        <v>2</v>
      </c>
      <c r="X2881" s="200" t="inlineStr">
        <is>
          <t>MEDIUM (52%)</t>
        </is>
      </c>
      <c r="Y2881" s="200" t="inlineStr">
        <is>
          <t>YES</t>
        </is>
      </c>
      <c r="Z2881" s="200" t="inlineStr">
        <is>
          <t>PATCH_AVAILABLE</t>
        </is>
      </c>
      <c r="AA2881" s="200" t="inlineStr">
        <is>
          <t>https://osv.dev/vulnerability/PYSEC-2021-206</t>
        </is>
      </c>
      <c r="AB2881" s="200" t="inlineStr">
        <is>
          <t>NONE</t>
        </is>
      </c>
      <c r="AC2881" s="200" t="n">
        <v>0</v>
      </c>
      <c r="AD2881" s="200" t="inlineStr"/>
    </row>
    <row r="2882">
      <c r="A2882" s="200" t="inlineStr">
        <is>
          <t>HUNTR_AI_CVE</t>
        </is>
      </c>
      <c r="B2882" s="200" t="inlineStr">
        <is>
          <t>CVE-2021-29570</t>
        </is>
      </c>
      <c r="C2882" s="200" t="inlineStr">
        <is>
          <t>AI/ML Vulnerability: tensorflow (PyPI):  | TensorFlow is an end-to-end open source platform for machine learning. The implementation of `tf.raw_ops.MaxPoolGradWithArgmax` can cause reads outside of bounds of heap allocated data if attacker sup</t>
        </is>
      </c>
      <c r="D2882" s="200" t="n">
        <v>7.5</v>
      </c>
      <c r="E2882" s="200" t="inlineStr">
        <is>
          <t>HIGH</t>
        </is>
      </c>
      <c r="F2882" s="200" t="n">
        <v>6</v>
      </c>
      <c r="G2882" s="200" t="n">
        <v>6</v>
      </c>
      <c r="H2882" s="200" t="inlineStr">
        <is>
          <t>MEDIUM</t>
        </is>
      </c>
      <c r="I2882" s="200" t="n">
        <v>43.5</v>
      </c>
      <c r="J2882" s="200" t="inlineStr">
        <is>
          <t>NO</t>
        </is>
      </c>
      <c r="K2882" s="200" t="inlineStr">
        <is>
          <t>https://osv.dev/vulnerability/PYSEC-2021-207</t>
        </is>
      </c>
      <c r="L2882" s="200" t="inlineStr">
        <is>
          <t>2023-12-06</t>
        </is>
      </c>
      <c r="M2882" s="200" t="inlineStr">
        <is>
          <t>UPDATE_PACKAGE</t>
        </is>
      </c>
      <c r="N2882" s="200" t="inlineStr"/>
      <c r="O2882" s="200" t="inlineStr">
        <is>
          <t>Update AI/ML library to patched version | Review model pipeline inputs/outputs</t>
        </is>
      </c>
      <c r="P2882" s="200" t="inlineStr">
        <is>
          <t>AI/ML Framework — see Huntr advisory</t>
        </is>
      </c>
      <c r="Q2882" s="200" t="inlineStr">
        <is>
          <t>P3</t>
        </is>
      </c>
      <c r="R2882" s="200" t="inlineStr">
        <is>
          <t>🔍 Investigate and apply appropriate controls</t>
        </is>
      </c>
      <c r="S2882" s="200" t="inlineStr">
        <is>
          <t>Huntr AI/ML security disclosure</t>
        </is>
      </c>
      <c r="T2882" s="200" t="n">
        <v>0</v>
      </c>
      <c r="U2882" s="200" t="n">
        <v>0</v>
      </c>
      <c r="V2882" s="200" t="inlineStr">
        <is>
          <t>T1195:Supply Chain Compromise</t>
        </is>
      </c>
      <c r="W2882" s="200" t="n">
        <v>2</v>
      </c>
      <c r="X2882" s="200" t="inlineStr">
        <is>
          <t>MEDIUM (52%)</t>
        </is>
      </c>
      <c r="Y2882" s="200" t="inlineStr">
        <is>
          <t>YES</t>
        </is>
      </c>
      <c r="Z2882" s="200" t="inlineStr">
        <is>
          <t>PATCH_AVAILABLE</t>
        </is>
      </c>
      <c r="AA2882" s="200" t="inlineStr">
        <is>
          <t>https://osv.dev/vulnerability/PYSEC-2021-207</t>
        </is>
      </c>
      <c r="AB2882" s="200" t="inlineStr">
        <is>
          <t>NONE</t>
        </is>
      </c>
      <c r="AC2882" s="200" t="n">
        <v>0</v>
      </c>
      <c r="AD2882" s="200" t="inlineStr"/>
    </row>
    <row r="2883">
      <c r="A2883" s="200" t="inlineStr">
        <is>
          <t>HUNTR_AI_CVE</t>
        </is>
      </c>
      <c r="B2883" s="200" t="inlineStr">
        <is>
          <t>CVE-2021-29571</t>
        </is>
      </c>
      <c r="C2883" s="200" t="inlineStr">
        <is>
          <t>AI/ML Vulnerability: tensorflow (PyPI):  | TensorFlow is an end-to-end open source platform for machine learning. The implementation of `tf.raw_ops.MaxPoolGradWithArgmax` can cause reads outside of bounds of heap allocated data if attacker sup</t>
        </is>
      </c>
      <c r="D2883" s="200" t="n">
        <v>7.5</v>
      </c>
      <c r="E2883" s="200" t="inlineStr">
        <is>
          <t>HIGH</t>
        </is>
      </c>
      <c r="F2883" s="200" t="n">
        <v>6</v>
      </c>
      <c r="G2883" s="200" t="n">
        <v>6</v>
      </c>
      <c r="H2883" s="200" t="inlineStr">
        <is>
          <t>MEDIUM</t>
        </is>
      </c>
      <c r="I2883" s="200" t="n">
        <v>43.5</v>
      </c>
      <c r="J2883" s="200" t="inlineStr">
        <is>
          <t>NO</t>
        </is>
      </c>
      <c r="K2883" s="200" t="inlineStr">
        <is>
          <t>https://osv.dev/vulnerability/PYSEC-2021-208</t>
        </is>
      </c>
      <c r="L2883" s="200" t="inlineStr">
        <is>
          <t>2023-12-06</t>
        </is>
      </c>
      <c r="M2883" s="200" t="inlineStr">
        <is>
          <t>UPDATE_PACKAGE</t>
        </is>
      </c>
      <c r="N2883" s="200" t="inlineStr"/>
      <c r="O2883" s="200" t="inlineStr">
        <is>
          <t>Update AI/ML library to patched version | Review model pipeline inputs/outputs</t>
        </is>
      </c>
      <c r="P2883" s="200" t="inlineStr">
        <is>
          <t>AI/ML Framework — see Huntr advisory</t>
        </is>
      </c>
      <c r="Q2883" s="200" t="inlineStr">
        <is>
          <t>P3</t>
        </is>
      </c>
      <c r="R2883" s="200" t="inlineStr">
        <is>
          <t>🔍 Investigate and apply appropriate controls</t>
        </is>
      </c>
      <c r="S2883" s="200" t="inlineStr">
        <is>
          <t>Huntr AI/ML security disclosure</t>
        </is>
      </c>
      <c r="T2883" s="200" t="n">
        <v>0</v>
      </c>
      <c r="U2883" s="200" t="n">
        <v>0</v>
      </c>
      <c r="V2883" s="200" t="inlineStr">
        <is>
          <t>T1195:Supply Chain Compromise</t>
        </is>
      </c>
      <c r="W2883" s="200" t="n">
        <v>2</v>
      </c>
      <c r="X2883" s="200" t="inlineStr">
        <is>
          <t>MEDIUM (52%)</t>
        </is>
      </c>
      <c r="Y2883" s="200" t="inlineStr">
        <is>
          <t>YES</t>
        </is>
      </c>
      <c r="Z2883" s="200" t="inlineStr">
        <is>
          <t>PATCH_AVAILABLE</t>
        </is>
      </c>
      <c r="AA2883" s="200" t="inlineStr">
        <is>
          <t>https://osv.dev/vulnerability/PYSEC-2021-208</t>
        </is>
      </c>
      <c r="AB2883" s="200" t="inlineStr">
        <is>
          <t>NONE</t>
        </is>
      </c>
      <c r="AC2883" s="200" t="n">
        <v>0</v>
      </c>
      <c r="AD2883" s="200" t="inlineStr"/>
    </row>
    <row r="2884">
      <c r="A2884" s="200" t="inlineStr">
        <is>
          <t>HUNTR_AI_CVE</t>
        </is>
      </c>
      <c r="B2884" s="200" t="inlineStr">
        <is>
          <t>CVE-2021-29572</t>
        </is>
      </c>
      <c r="C2884" s="200" t="inlineStr">
        <is>
          <t>AI/ML Vulnerability: tensorflow (PyPI):  | TensorFlow is an end-to-end open source platform for machine learning. The implementation of `tf.raw_ops.SdcaOptimizer` triggers undefined behavior due to dereferencing a null pointer. The implementat</t>
        </is>
      </c>
      <c r="D2884" s="200" t="n">
        <v>7.5</v>
      </c>
      <c r="E2884" s="200" t="inlineStr">
        <is>
          <t>HIGH</t>
        </is>
      </c>
      <c r="F2884" s="200" t="n">
        <v>6</v>
      </c>
      <c r="G2884" s="200" t="n">
        <v>6</v>
      </c>
      <c r="H2884" s="200" t="inlineStr">
        <is>
          <t>MEDIUM</t>
        </is>
      </c>
      <c r="I2884" s="200" t="n">
        <v>43.5</v>
      </c>
      <c r="J2884" s="200" t="inlineStr">
        <is>
          <t>NO</t>
        </is>
      </c>
      <c r="K2884" s="200" t="inlineStr">
        <is>
          <t>https://osv.dev/vulnerability/PYSEC-2021-209</t>
        </is>
      </c>
      <c r="L2884" s="200" t="inlineStr">
        <is>
          <t>2023-12-06</t>
        </is>
      </c>
      <c r="M2884" s="200" t="inlineStr">
        <is>
          <t>UPDATE_PACKAGE</t>
        </is>
      </c>
      <c r="N2884" s="200" t="inlineStr"/>
      <c r="O2884" s="200" t="inlineStr">
        <is>
          <t>Update AI/ML library to patched version | Review model pipeline inputs/outputs</t>
        </is>
      </c>
      <c r="P2884" s="200" t="inlineStr">
        <is>
          <t>AI/ML Framework — see Huntr advisory</t>
        </is>
      </c>
      <c r="Q2884" s="200" t="inlineStr">
        <is>
          <t>P3</t>
        </is>
      </c>
      <c r="R2884" s="200" t="inlineStr">
        <is>
          <t>🔍 Investigate and apply appropriate controls</t>
        </is>
      </c>
      <c r="S2884" s="200" t="inlineStr">
        <is>
          <t>Huntr AI/ML security disclosure</t>
        </is>
      </c>
      <c r="T2884" s="200" t="n">
        <v>0</v>
      </c>
      <c r="U2884" s="200" t="n">
        <v>0</v>
      </c>
      <c r="V2884" s="200" t="inlineStr">
        <is>
          <t>T1195:Supply Chain Compromise</t>
        </is>
      </c>
      <c r="W2884" s="200" t="n">
        <v>2</v>
      </c>
      <c r="X2884" s="200" t="inlineStr">
        <is>
          <t>MEDIUM (52%)</t>
        </is>
      </c>
      <c r="Y2884" s="200" t="inlineStr">
        <is>
          <t>YES</t>
        </is>
      </c>
      <c r="Z2884" s="200" t="inlineStr">
        <is>
          <t>PATCH_AVAILABLE</t>
        </is>
      </c>
      <c r="AA2884" s="200" t="inlineStr">
        <is>
          <t>https://osv.dev/vulnerability/PYSEC-2021-209</t>
        </is>
      </c>
      <c r="AB2884" s="200" t="inlineStr">
        <is>
          <t>NONE</t>
        </is>
      </c>
      <c r="AC2884" s="200" t="n">
        <v>0</v>
      </c>
      <c r="AD2884" s="200" t="inlineStr"/>
    </row>
    <row r="2885">
      <c r="A2885" s="200" t="inlineStr">
        <is>
          <t>HUNTR_AI_CVE</t>
        </is>
      </c>
      <c r="B2885" s="200" t="inlineStr">
        <is>
          <t>CVE-2021-29573</t>
        </is>
      </c>
      <c r="C2885" s="200" t="inlineStr">
        <is>
          <t>AI/ML Vulnerability: tensorflow (PyPI):  | TensorFlow is an end-to-end open source platform for machine learning. The implementation of `tf.raw_ops.MaxPoolGradWithArgmax` is vulnerable to a division by 0. The implementation(https://github.com/</t>
        </is>
      </c>
      <c r="D2885" s="200" t="n">
        <v>7.5</v>
      </c>
      <c r="E2885" s="200" t="inlineStr">
        <is>
          <t>HIGH</t>
        </is>
      </c>
      <c r="F2885" s="200" t="n">
        <v>6</v>
      </c>
      <c r="G2885" s="200" t="n">
        <v>6</v>
      </c>
      <c r="H2885" s="200" t="inlineStr">
        <is>
          <t>MEDIUM</t>
        </is>
      </c>
      <c r="I2885" s="200" t="n">
        <v>43.5</v>
      </c>
      <c r="J2885" s="200" t="inlineStr">
        <is>
          <t>NO</t>
        </is>
      </c>
      <c r="K2885" s="200" t="inlineStr">
        <is>
          <t>https://osv.dev/vulnerability/PYSEC-2021-210</t>
        </is>
      </c>
      <c r="L2885" s="200" t="inlineStr">
        <is>
          <t>2023-12-06</t>
        </is>
      </c>
      <c r="M2885" s="200" t="inlineStr">
        <is>
          <t>UPDATE_PACKAGE</t>
        </is>
      </c>
      <c r="N2885" s="200" t="inlineStr"/>
      <c r="O2885" s="200" t="inlineStr">
        <is>
          <t>Update AI/ML library to patched version | Review model pipeline inputs/outputs</t>
        </is>
      </c>
      <c r="P2885" s="200" t="inlineStr">
        <is>
          <t>AI/ML Framework — see Huntr advisory</t>
        </is>
      </c>
      <c r="Q2885" s="200" t="inlineStr">
        <is>
          <t>P3</t>
        </is>
      </c>
      <c r="R2885" s="200" t="inlineStr">
        <is>
          <t>🔍 Investigate and apply appropriate controls</t>
        </is>
      </c>
      <c r="S2885" s="200" t="inlineStr">
        <is>
          <t>Huntr AI/ML security disclosure</t>
        </is>
      </c>
      <c r="T2885" s="200" t="n">
        <v>0</v>
      </c>
      <c r="U2885" s="200" t="n">
        <v>0</v>
      </c>
      <c r="V2885" s="200" t="inlineStr">
        <is>
          <t>T1195:Supply Chain Compromise</t>
        </is>
      </c>
      <c r="W2885" s="200" t="n">
        <v>2</v>
      </c>
      <c r="X2885" s="200" t="inlineStr">
        <is>
          <t>MEDIUM (52%)</t>
        </is>
      </c>
      <c r="Y2885" s="200" t="inlineStr">
        <is>
          <t>YES</t>
        </is>
      </c>
      <c r="Z2885" s="200" t="inlineStr">
        <is>
          <t>PATCH_AVAILABLE</t>
        </is>
      </c>
      <c r="AA2885" s="200" t="inlineStr">
        <is>
          <t>https://osv.dev/vulnerability/PYSEC-2021-210</t>
        </is>
      </c>
      <c r="AB2885" s="200" t="inlineStr">
        <is>
          <t>NONE</t>
        </is>
      </c>
      <c r="AC2885" s="200" t="n">
        <v>0</v>
      </c>
      <c r="AD2885" s="200" t="inlineStr"/>
    </row>
    <row r="2886">
      <c r="A2886" s="200" t="inlineStr">
        <is>
          <t>HUNTR_AI_CVE</t>
        </is>
      </c>
      <c r="B2886" s="200" t="inlineStr">
        <is>
          <t>CVE-2021-29574</t>
        </is>
      </c>
      <c r="C2886" s="200" t="inlineStr">
        <is>
          <t>AI/ML Vulnerability: tensorflow (PyPI):  | TensorFlow is an end-to-end open source platform for machine learning. The implementation of `tf.raw_ops.MaxPool3DGradGrad` exhibits undefined behavior by dereferencing null pointers backing attacker-</t>
        </is>
      </c>
      <c r="D2886" s="200" t="n">
        <v>7.5</v>
      </c>
      <c r="E2886" s="200" t="inlineStr">
        <is>
          <t>HIGH</t>
        </is>
      </c>
      <c r="F2886" s="200" t="n">
        <v>6</v>
      </c>
      <c r="G2886" s="200" t="n">
        <v>6</v>
      </c>
      <c r="H2886" s="200" t="inlineStr">
        <is>
          <t>MEDIUM</t>
        </is>
      </c>
      <c r="I2886" s="200" t="n">
        <v>43.5</v>
      </c>
      <c r="J2886" s="200" t="inlineStr">
        <is>
          <t>NO</t>
        </is>
      </c>
      <c r="K2886" s="200" t="inlineStr">
        <is>
          <t>https://osv.dev/vulnerability/PYSEC-2021-211</t>
        </is>
      </c>
      <c r="L2886" s="200" t="inlineStr">
        <is>
          <t>2023-12-06</t>
        </is>
      </c>
      <c r="M2886" s="200" t="inlineStr">
        <is>
          <t>UPDATE_PACKAGE</t>
        </is>
      </c>
      <c r="N2886" s="200" t="inlineStr"/>
      <c r="O2886" s="200" t="inlineStr">
        <is>
          <t>Update AI/ML library to patched version | Review model pipeline inputs/outputs</t>
        </is>
      </c>
      <c r="P2886" s="200" t="inlineStr">
        <is>
          <t>AI/ML Framework — see Huntr advisory</t>
        </is>
      </c>
      <c r="Q2886" s="200" t="inlineStr">
        <is>
          <t>P3</t>
        </is>
      </c>
      <c r="R2886" s="200" t="inlineStr">
        <is>
          <t>🔍 Investigate and apply appropriate controls</t>
        </is>
      </c>
      <c r="S2886" s="200" t="inlineStr">
        <is>
          <t>Huntr AI/ML security disclosure</t>
        </is>
      </c>
      <c r="T2886" s="200" t="n">
        <v>0</v>
      </c>
      <c r="U2886" s="200" t="n">
        <v>0</v>
      </c>
      <c r="V2886" s="200" t="inlineStr">
        <is>
          <t>T1195:Supply Chain Compromise</t>
        </is>
      </c>
      <c r="W2886" s="200" t="n">
        <v>2</v>
      </c>
      <c r="X2886" s="200" t="inlineStr">
        <is>
          <t>MEDIUM (52%)</t>
        </is>
      </c>
      <c r="Y2886" s="200" t="inlineStr">
        <is>
          <t>YES</t>
        </is>
      </c>
      <c r="Z2886" s="200" t="inlineStr">
        <is>
          <t>PATCH_AVAILABLE</t>
        </is>
      </c>
      <c r="AA2886" s="200" t="inlineStr">
        <is>
          <t>https://osv.dev/vulnerability/PYSEC-2021-211</t>
        </is>
      </c>
      <c r="AB2886" s="200" t="inlineStr">
        <is>
          <t>NONE</t>
        </is>
      </c>
      <c r="AC2886" s="200" t="n">
        <v>0</v>
      </c>
      <c r="AD2886" s="200" t="inlineStr"/>
    </row>
    <row r="2887">
      <c r="A2887" s="200" t="inlineStr">
        <is>
          <t>HUNTR_AI_CVE</t>
        </is>
      </c>
      <c r="B2887" s="200" t="inlineStr">
        <is>
          <t>CVE-2021-29575</t>
        </is>
      </c>
      <c r="C2887" s="200" t="inlineStr">
        <is>
          <t>AI/ML Vulnerability: tensorflow (PyPI):  | TensorFlow is an end-to-end open source platform for machine learning. The implementation of `tf.raw_ops.ReverseSequence` allows for stack overflow and/or `CHECK`-fail based denial of service. The imp</t>
        </is>
      </c>
      <c r="D2887" s="200" t="n">
        <v>7.5</v>
      </c>
      <c r="E2887" s="200" t="inlineStr">
        <is>
          <t>HIGH</t>
        </is>
      </c>
      <c r="F2887" s="200" t="n">
        <v>6</v>
      </c>
      <c r="G2887" s="200" t="n">
        <v>6</v>
      </c>
      <c r="H2887" s="200" t="inlineStr">
        <is>
          <t>MEDIUM</t>
        </is>
      </c>
      <c r="I2887" s="200" t="n">
        <v>43.5</v>
      </c>
      <c r="J2887" s="200" t="inlineStr">
        <is>
          <t>NO</t>
        </is>
      </c>
      <c r="K2887" s="200" t="inlineStr">
        <is>
          <t>https://osv.dev/vulnerability/PYSEC-2021-212</t>
        </is>
      </c>
      <c r="L2887" s="200" t="inlineStr">
        <is>
          <t>2023-12-06</t>
        </is>
      </c>
      <c r="M2887" s="200" t="inlineStr">
        <is>
          <t>UPDATE_PACKAGE</t>
        </is>
      </c>
      <c r="N2887" s="200" t="inlineStr"/>
      <c r="O2887" s="200" t="inlineStr">
        <is>
          <t>Update AI/ML library to patched version | Review model pipeline inputs/outputs</t>
        </is>
      </c>
      <c r="P2887" s="200" t="inlineStr">
        <is>
          <t>AI/ML Framework — see Huntr advisory</t>
        </is>
      </c>
      <c r="Q2887" s="200" t="inlineStr">
        <is>
          <t>P3</t>
        </is>
      </c>
      <c r="R2887" s="200" t="inlineStr">
        <is>
          <t>🔍 Investigate and apply appropriate controls</t>
        </is>
      </c>
      <c r="S2887" s="200" t="inlineStr">
        <is>
          <t>Huntr AI/ML security disclosure</t>
        </is>
      </c>
      <c r="T2887" s="200" t="n">
        <v>0</v>
      </c>
      <c r="U2887" s="200" t="n">
        <v>0</v>
      </c>
      <c r="V2887" s="200" t="inlineStr">
        <is>
          <t>T1195:Supply Chain Compromise</t>
        </is>
      </c>
      <c r="W2887" s="200" t="n">
        <v>2</v>
      </c>
      <c r="X2887" s="200" t="inlineStr">
        <is>
          <t>MEDIUM (52%)</t>
        </is>
      </c>
      <c r="Y2887" s="200" t="inlineStr">
        <is>
          <t>YES</t>
        </is>
      </c>
      <c r="Z2887" s="200" t="inlineStr">
        <is>
          <t>PATCH_AVAILABLE</t>
        </is>
      </c>
      <c r="AA2887" s="200" t="inlineStr">
        <is>
          <t>https://osv.dev/vulnerability/PYSEC-2021-212</t>
        </is>
      </c>
      <c r="AB2887" s="200" t="inlineStr">
        <is>
          <t>NONE</t>
        </is>
      </c>
      <c r="AC2887" s="200" t="n">
        <v>0</v>
      </c>
      <c r="AD2887" s="200" t="inlineStr"/>
    </row>
    <row r="2888">
      <c r="A2888" s="200" t="inlineStr">
        <is>
          <t>HUNTR_AI_CVE</t>
        </is>
      </c>
      <c r="B2888" s="200" t="inlineStr">
        <is>
          <t>CVE-2021-29576</t>
        </is>
      </c>
      <c r="C2888" s="200" t="inlineStr">
        <is>
          <t>AI/ML Vulnerability: tensorflow (PyPI):  | TensorFlow is an end-to-end open source platform for machine learning. The implementation of `tf.raw_ops.MaxPool3DGradGrad` is vulnerable to a heap buffer overflow. The implementation(https://github.c</t>
        </is>
      </c>
      <c r="D2888" s="200" t="n">
        <v>7.5</v>
      </c>
      <c r="E2888" s="200" t="inlineStr">
        <is>
          <t>HIGH</t>
        </is>
      </c>
      <c r="F2888" s="200" t="n">
        <v>6</v>
      </c>
      <c r="G2888" s="200" t="n">
        <v>6</v>
      </c>
      <c r="H2888" s="200" t="inlineStr">
        <is>
          <t>MEDIUM</t>
        </is>
      </c>
      <c r="I2888" s="200" t="n">
        <v>43.5</v>
      </c>
      <c r="J2888" s="200" t="inlineStr">
        <is>
          <t>NO</t>
        </is>
      </c>
      <c r="K2888" s="200" t="inlineStr">
        <is>
          <t>https://osv.dev/vulnerability/PYSEC-2021-213</t>
        </is>
      </c>
      <c r="L2888" s="200" t="inlineStr">
        <is>
          <t>2023-12-06</t>
        </is>
      </c>
      <c r="M2888" s="200" t="inlineStr">
        <is>
          <t>UPDATE_PACKAGE</t>
        </is>
      </c>
      <c r="N2888" s="200" t="inlineStr"/>
      <c r="O2888" s="200" t="inlineStr">
        <is>
          <t>Update AI/ML library to patched version | Review model pipeline inputs/outputs</t>
        </is>
      </c>
      <c r="P2888" s="200" t="inlineStr">
        <is>
          <t>AI/ML Framework — see Huntr advisory</t>
        </is>
      </c>
      <c r="Q2888" s="200" t="inlineStr">
        <is>
          <t>P3</t>
        </is>
      </c>
      <c r="R2888" s="200" t="inlineStr">
        <is>
          <t>🔍 Investigate and apply appropriate controls</t>
        </is>
      </c>
      <c r="S2888" s="200" t="inlineStr">
        <is>
          <t>Huntr AI/ML security disclosure</t>
        </is>
      </c>
      <c r="T2888" s="200" t="n">
        <v>0</v>
      </c>
      <c r="U2888" s="200" t="n">
        <v>0</v>
      </c>
      <c r="V2888" s="200" t="inlineStr">
        <is>
          <t>T1195:Supply Chain Compromise</t>
        </is>
      </c>
      <c r="W2888" s="200" t="n">
        <v>2</v>
      </c>
      <c r="X2888" s="200" t="inlineStr">
        <is>
          <t>MEDIUM (52%)</t>
        </is>
      </c>
      <c r="Y2888" s="200" t="inlineStr">
        <is>
          <t>YES</t>
        </is>
      </c>
      <c r="Z2888" s="200" t="inlineStr">
        <is>
          <t>PATCH_AVAILABLE</t>
        </is>
      </c>
      <c r="AA2888" s="200" t="inlineStr">
        <is>
          <t>https://osv.dev/vulnerability/PYSEC-2021-213</t>
        </is>
      </c>
      <c r="AB2888" s="200" t="inlineStr">
        <is>
          <t>NONE</t>
        </is>
      </c>
      <c r="AC2888" s="200" t="n">
        <v>0</v>
      </c>
      <c r="AD2888" s="200" t="inlineStr"/>
    </row>
    <row r="2889">
      <c r="A2889" s="200" t="inlineStr">
        <is>
          <t>HUNTR_AI_CVE</t>
        </is>
      </c>
      <c r="B2889" s="200" t="inlineStr">
        <is>
          <t>CVE-2021-29577</t>
        </is>
      </c>
      <c r="C2889" s="200" t="inlineStr">
        <is>
          <t>AI/ML Vulnerability: tensorflow (PyPI):  | TensorFlow is an end-to-end open source platform for machine learning. The implementation of `tf.raw_ops.AvgPool3DGrad` is vulnerable to a heap buffer overflow. The implementation(https://github.com/t</t>
        </is>
      </c>
      <c r="D2889" s="200" t="n">
        <v>7.5</v>
      </c>
      <c r="E2889" s="200" t="inlineStr">
        <is>
          <t>HIGH</t>
        </is>
      </c>
      <c r="F2889" s="200" t="n">
        <v>6</v>
      </c>
      <c r="G2889" s="200" t="n">
        <v>6</v>
      </c>
      <c r="H2889" s="200" t="inlineStr">
        <is>
          <t>MEDIUM</t>
        </is>
      </c>
      <c r="I2889" s="200" t="n">
        <v>43.5</v>
      </c>
      <c r="J2889" s="200" t="inlineStr">
        <is>
          <t>NO</t>
        </is>
      </c>
      <c r="K2889" s="200" t="inlineStr">
        <is>
          <t>https://osv.dev/vulnerability/PYSEC-2021-214</t>
        </is>
      </c>
      <c r="L2889" s="200" t="inlineStr">
        <is>
          <t>2023-12-06</t>
        </is>
      </c>
      <c r="M2889" s="200" t="inlineStr">
        <is>
          <t>UPDATE_PACKAGE</t>
        </is>
      </c>
      <c r="N2889" s="200" t="inlineStr"/>
      <c r="O2889" s="200" t="inlineStr">
        <is>
          <t>Update AI/ML library to patched version | Review model pipeline inputs/outputs</t>
        </is>
      </c>
      <c r="P2889" s="200" t="inlineStr">
        <is>
          <t>AI/ML Framework — see Huntr advisory</t>
        </is>
      </c>
      <c r="Q2889" s="200" t="inlineStr">
        <is>
          <t>P3</t>
        </is>
      </c>
      <c r="R2889" s="200" t="inlineStr">
        <is>
          <t>🔍 Investigate and apply appropriate controls</t>
        </is>
      </c>
      <c r="S2889" s="200" t="inlineStr">
        <is>
          <t>Huntr AI/ML security disclosure</t>
        </is>
      </c>
      <c r="T2889" s="200" t="n">
        <v>0</v>
      </c>
      <c r="U2889" s="200" t="n">
        <v>0</v>
      </c>
      <c r="V2889" s="200" t="inlineStr">
        <is>
          <t>T1195:Supply Chain Compromise</t>
        </is>
      </c>
      <c r="W2889" s="200" t="n">
        <v>2</v>
      </c>
      <c r="X2889" s="200" t="inlineStr">
        <is>
          <t>MEDIUM (52%)</t>
        </is>
      </c>
      <c r="Y2889" s="200" t="inlineStr">
        <is>
          <t>YES</t>
        </is>
      </c>
      <c r="Z2889" s="200" t="inlineStr">
        <is>
          <t>PATCH_AVAILABLE</t>
        </is>
      </c>
      <c r="AA2889" s="200" t="inlineStr">
        <is>
          <t>https://osv.dev/vulnerability/PYSEC-2021-214</t>
        </is>
      </c>
      <c r="AB2889" s="200" t="inlineStr">
        <is>
          <t>NONE</t>
        </is>
      </c>
      <c r="AC2889" s="200" t="n">
        <v>0</v>
      </c>
      <c r="AD2889" s="200" t="inlineStr"/>
    </row>
    <row r="2890">
      <c r="A2890" s="200" t="inlineStr">
        <is>
          <t>HUNTR_AI_CVE</t>
        </is>
      </c>
      <c r="B2890" s="200" t="inlineStr">
        <is>
          <t>CVE-2021-29578</t>
        </is>
      </c>
      <c r="C2890" s="200" t="inlineStr">
        <is>
          <t>AI/ML Vulnerability: tensorflow (PyPI):  | TensorFlow is an end-to-end open source platform for machine learning. The implementation of `tf.raw_ops.FractionalAvgPoolGrad` is vulnerable to a heap buffer overflow. The implementation(https://gith</t>
        </is>
      </c>
      <c r="D2890" s="200" t="n">
        <v>7.5</v>
      </c>
      <c r="E2890" s="200" t="inlineStr">
        <is>
          <t>HIGH</t>
        </is>
      </c>
      <c r="F2890" s="200" t="n">
        <v>6</v>
      </c>
      <c r="G2890" s="200" t="n">
        <v>6</v>
      </c>
      <c r="H2890" s="200" t="inlineStr">
        <is>
          <t>MEDIUM</t>
        </is>
      </c>
      <c r="I2890" s="200" t="n">
        <v>43.5</v>
      </c>
      <c r="J2890" s="200" t="inlineStr">
        <is>
          <t>NO</t>
        </is>
      </c>
      <c r="K2890" s="200" t="inlineStr">
        <is>
          <t>https://osv.dev/vulnerability/PYSEC-2021-215</t>
        </is>
      </c>
      <c r="L2890" s="200" t="inlineStr">
        <is>
          <t>2023-12-06</t>
        </is>
      </c>
      <c r="M2890" s="200" t="inlineStr">
        <is>
          <t>UPDATE_PACKAGE</t>
        </is>
      </c>
      <c r="N2890" s="200" t="inlineStr"/>
      <c r="O2890" s="200" t="inlineStr">
        <is>
          <t>Update AI/ML library to patched version | Review model pipeline inputs/outputs</t>
        </is>
      </c>
      <c r="P2890" s="200" t="inlineStr">
        <is>
          <t>AI/ML Framework — see Huntr advisory</t>
        </is>
      </c>
      <c r="Q2890" s="200" t="inlineStr">
        <is>
          <t>P3</t>
        </is>
      </c>
      <c r="R2890" s="200" t="inlineStr">
        <is>
          <t>🔍 Investigate and apply appropriate controls</t>
        </is>
      </c>
      <c r="S2890" s="200" t="inlineStr">
        <is>
          <t>Huntr AI/ML security disclosure</t>
        </is>
      </c>
      <c r="T2890" s="200" t="n">
        <v>0</v>
      </c>
      <c r="U2890" s="200" t="n">
        <v>0</v>
      </c>
      <c r="V2890" s="200" t="inlineStr">
        <is>
          <t>T1195:Supply Chain Compromise</t>
        </is>
      </c>
      <c r="W2890" s="200" t="n">
        <v>2</v>
      </c>
      <c r="X2890" s="200" t="inlineStr">
        <is>
          <t>MEDIUM (52%)</t>
        </is>
      </c>
      <c r="Y2890" s="200" t="inlineStr">
        <is>
          <t>YES</t>
        </is>
      </c>
      <c r="Z2890" s="200" t="inlineStr">
        <is>
          <t>PATCH_AVAILABLE</t>
        </is>
      </c>
      <c r="AA2890" s="200" t="inlineStr">
        <is>
          <t>https://osv.dev/vulnerability/PYSEC-2021-215</t>
        </is>
      </c>
      <c r="AB2890" s="200" t="inlineStr">
        <is>
          <t>NONE</t>
        </is>
      </c>
      <c r="AC2890" s="200" t="n">
        <v>0</v>
      </c>
      <c r="AD2890" s="200" t="inlineStr"/>
    </row>
    <row r="2891">
      <c r="A2891" s="200" t="inlineStr">
        <is>
          <t>HUNTR_AI_CVE</t>
        </is>
      </c>
      <c r="B2891" s="200" t="inlineStr">
        <is>
          <t>CVE-2021-29579</t>
        </is>
      </c>
      <c r="C2891" s="200" t="inlineStr">
        <is>
          <t>AI/ML Vulnerability: tensorflow (PyPI):  | TensorFlow is an end-to-end open source platform for machine learning. The implementation of `tf.raw_ops.MaxPoolGrad` is vulnerable to a heap buffer overflow. The implementation(https://github.com/ten</t>
        </is>
      </c>
      <c r="D2891" s="200" t="n">
        <v>7.5</v>
      </c>
      <c r="E2891" s="200" t="inlineStr">
        <is>
          <t>HIGH</t>
        </is>
      </c>
      <c r="F2891" s="200" t="n">
        <v>6</v>
      </c>
      <c r="G2891" s="200" t="n">
        <v>6</v>
      </c>
      <c r="H2891" s="200" t="inlineStr">
        <is>
          <t>MEDIUM</t>
        </is>
      </c>
      <c r="I2891" s="200" t="n">
        <v>43.5</v>
      </c>
      <c r="J2891" s="200" t="inlineStr">
        <is>
          <t>NO</t>
        </is>
      </c>
      <c r="K2891" s="200" t="inlineStr">
        <is>
          <t>https://osv.dev/vulnerability/PYSEC-2021-216</t>
        </is>
      </c>
      <c r="L2891" s="200" t="inlineStr">
        <is>
          <t>2023-12-06</t>
        </is>
      </c>
      <c r="M2891" s="200" t="inlineStr">
        <is>
          <t>UPDATE_PACKAGE</t>
        </is>
      </c>
      <c r="N2891" s="200" t="inlineStr"/>
      <c r="O2891" s="200" t="inlineStr">
        <is>
          <t>Update AI/ML library to patched version | Review model pipeline inputs/outputs</t>
        </is>
      </c>
      <c r="P2891" s="200" t="inlineStr">
        <is>
          <t>AI/ML Framework — see Huntr advisory</t>
        </is>
      </c>
      <c r="Q2891" s="200" t="inlineStr">
        <is>
          <t>P3</t>
        </is>
      </c>
      <c r="R2891" s="200" t="inlineStr">
        <is>
          <t>🔍 Investigate and apply appropriate controls</t>
        </is>
      </c>
      <c r="S2891" s="200" t="inlineStr">
        <is>
          <t>Huntr AI/ML security disclosure</t>
        </is>
      </c>
      <c r="T2891" s="200" t="n">
        <v>0</v>
      </c>
      <c r="U2891" s="200" t="n">
        <v>0</v>
      </c>
      <c r="V2891" s="200" t="inlineStr">
        <is>
          <t>T1195:Supply Chain Compromise</t>
        </is>
      </c>
      <c r="W2891" s="200" t="n">
        <v>2</v>
      </c>
      <c r="X2891" s="200" t="inlineStr">
        <is>
          <t>MEDIUM (52%)</t>
        </is>
      </c>
      <c r="Y2891" s="200" t="inlineStr">
        <is>
          <t>YES</t>
        </is>
      </c>
      <c r="Z2891" s="200" t="inlineStr">
        <is>
          <t>PATCH_AVAILABLE</t>
        </is>
      </c>
      <c r="AA2891" s="200" t="inlineStr">
        <is>
          <t>https://osv.dev/vulnerability/PYSEC-2021-216</t>
        </is>
      </c>
      <c r="AB2891" s="200" t="inlineStr">
        <is>
          <t>NONE</t>
        </is>
      </c>
      <c r="AC2891" s="200" t="n">
        <v>0</v>
      </c>
      <c r="AD2891" s="200" t="inlineStr"/>
    </row>
    <row r="2892">
      <c r="A2892" s="200" t="inlineStr">
        <is>
          <t>HUNTR_AI_CVE</t>
        </is>
      </c>
      <c r="B2892" s="200" t="inlineStr">
        <is>
          <t>CVE-2021-29580</t>
        </is>
      </c>
      <c r="C2892" s="200" t="inlineStr">
        <is>
          <t>AI/ML Vulnerability: tensorflow (PyPI):  | TensorFlow is an end-to-end open source platform for machine learning. The implementation of `tf.raw_ops.FractionalMaxPoolGrad` triggers an undefined behavior if one of the input tensors is empty. The</t>
        </is>
      </c>
      <c r="D2892" s="200" t="n">
        <v>7.5</v>
      </c>
      <c r="E2892" s="200" t="inlineStr">
        <is>
          <t>HIGH</t>
        </is>
      </c>
      <c r="F2892" s="200" t="n">
        <v>6</v>
      </c>
      <c r="G2892" s="200" t="n">
        <v>6</v>
      </c>
      <c r="H2892" s="200" t="inlineStr">
        <is>
          <t>MEDIUM</t>
        </is>
      </c>
      <c r="I2892" s="200" t="n">
        <v>43.5</v>
      </c>
      <c r="J2892" s="200" t="inlineStr">
        <is>
          <t>NO</t>
        </is>
      </c>
      <c r="K2892" s="200" t="inlineStr">
        <is>
          <t>https://osv.dev/vulnerability/PYSEC-2021-217</t>
        </is>
      </c>
      <c r="L2892" s="200" t="inlineStr">
        <is>
          <t>2023-12-06</t>
        </is>
      </c>
      <c r="M2892" s="200" t="inlineStr">
        <is>
          <t>UPDATE_PACKAGE</t>
        </is>
      </c>
      <c r="N2892" s="200" t="inlineStr"/>
      <c r="O2892" s="200" t="inlineStr">
        <is>
          <t>Update AI/ML library to patched version | Review model pipeline inputs/outputs</t>
        </is>
      </c>
      <c r="P2892" s="200" t="inlineStr">
        <is>
          <t>AI/ML Framework — see Huntr advisory</t>
        </is>
      </c>
      <c r="Q2892" s="200" t="inlineStr">
        <is>
          <t>P3</t>
        </is>
      </c>
      <c r="R2892" s="200" t="inlineStr">
        <is>
          <t>🔍 Investigate and apply appropriate controls</t>
        </is>
      </c>
      <c r="S2892" s="200" t="inlineStr">
        <is>
          <t>Huntr AI/ML security disclosure</t>
        </is>
      </c>
      <c r="T2892" s="200" t="n">
        <v>0</v>
      </c>
      <c r="U2892" s="200" t="n">
        <v>0</v>
      </c>
      <c r="V2892" s="200" t="inlineStr">
        <is>
          <t>T1195:Supply Chain Compromise</t>
        </is>
      </c>
      <c r="W2892" s="200" t="n">
        <v>2</v>
      </c>
      <c r="X2892" s="200" t="inlineStr">
        <is>
          <t>MEDIUM (52%)</t>
        </is>
      </c>
      <c r="Y2892" s="200" t="inlineStr">
        <is>
          <t>YES</t>
        </is>
      </c>
      <c r="Z2892" s="200" t="inlineStr">
        <is>
          <t>PATCH_AVAILABLE</t>
        </is>
      </c>
      <c r="AA2892" s="200" t="inlineStr">
        <is>
          <t>https://osv.dev/vulnerability/PYSEC-2021-217</t>
        </is>
      </c>
      <c r="AB2892" s="200" t="inlineStr">
        <is>
          <t>NONE</t>
        </is>
      </c>
      <c r="AC2892" s="200" t="n">
        <v>0</v>
      </c>
      <c r="AD2892" s="200" t="inlineStr"/>
    </row>
    <row r="2893">
      <c r="A2893" s="200" t="inlineStr">
        <is>
          <t>HUNTR_AI_CVE</t>
        </is>
      </c>
      <c r="B2893" s="200" t="inlineStr">
        <is>
          <t>CVE-2021-29581</t>
        </is>
      </c>
      <c r="C2893" s="200" t="inlineStr">
        <is>
          <t>AI/ML Vulnerability: tensorflow (PyPI):  | TensorFlow is an end-to-end open source platform for machine learning. Due to lack of validation in `tf.raw_ops.CTCBeamSearchDecoder`, an attacker can trigger denial of service via segmentation faults</t>
        </is>
      </c>
      <c r="D2893" s="200" t="n">
        <v>7.5</v>
      </c>
      <c r="E2893" s="200" t="inlineStr">
        <is>
          <t>HIGH</t>
        </is>
      </c>
      <c r="F2893" s="200" t="n">
        <v>6</v>
      </c>
      <c r="G2893" s="200" t="n">
        <v>6</v>
      </c>
      <c r="H2893" s="200" t="inlineStr">
        <is>
          <t>MEDIUM</t>
        </is>
      </c>
      <c r="I2893" s="200" t="n">
        <v>43.5</v>
      </c>
      <c r="J2893" s="200" t="inlineStr">
        <is>
          <t>NO</t>
        </is>
      </c>
      <c r="K2893" s="200" t="inlineStr">
        <is>
          <t>https://osv.dev/vulnerability/PYSEC-2021-218</t>
        </is>
      </c>
      <c r="L2893" s="200" t="inlineStr">
        <is>
          <t>2023-12-06</t>
        </is>
      </c>
      <c r="M2893" s="200" t="inlineStr">
        <is>
          <t>UPDATE_PACKAGE</t>
        </is>
      </c>
      <c r="N2893" s="200" t="inlineStr"/>
      <c r="O2893" s="200" t="inlineStr">
        <is>
          <t>Update AI/ML library to patched version | Review model pipeline inputs/outputs</t>
        </is>
      </c>
      <c r="P2893" s="200" t="inlineStr">
        <is>
          <t>AI/ML Framework — see Huntr advisory</t>
        </is>
      </c>
      <c r="Q2893" s="200" t="inlineStr">
        <is>
          <t>P3</t>
        </is>
      </c>
      <c r="R2893" s="200" t="inlineStr">
        <is>
          <t>🔍 Investigate and apply appropriate controls</t>
        </is>
      </c>
      <c r="S2893" s="200" t="inlineStr">
        <is>
          <t>Huntr AI/ML security disclosure</t>
        </is>
      </c>
      <c r="T2893" s="200" t="n">
        <v>0</v>
      </c>
      <c r="U2893" s="200" t="n">
        <v>0</v>
      </c>
      <c r="V2893" s="200" t="inlineStr">
        <is>
          <t>T1195:Supply Chain Compromise</t>
        </is>
      </c>
      <c r="W2893" s="200" t="n">
        <v>2</v>
      </c>
      <c r="X2893" s="200" t="inlineStr">
        <is>
          <t>MEDIUM (52%)</t>
        </is>
      </c>
      <c r="Y2893" s="200" t="inlineStr">
        <is>
          <t>YES</t>
        </is>
      </c>
      <c r="Z2893" s="200" t="inlineStr">
        <is>
          <t>PATCH_AVAILABLE</t>
        </is>
      </c>
      <c r="AA2893" s="200" t="inlineStr">
        <is>
          <t>https://osv.dev/vulnerability/PYSEC-2021-218</t>
        </is>
      </c>
      <c r="AB2893" s="200" t="inlineStr">
        <is>
          <t>NONE</t>
        </is>
      </c>
      <c r="AC2893" s="200" t="n">
        <v>0</v>
      </c>
      <c r="AD2893" s="200" t="inlineStr"/>
    </row>
    <row r="2894">
      <c r="A2894" s="200" t="inlineStr">
        <is>
          <t>HUNTR_AI_CVE</t>
        </is>
      </c>
      <c r="B2894" s="200" t="inlineStr">
        <is>
          <t>CVE-2021-29582</t>
        </is>
      </c>
      <c r="C2894" s="200" t="inlineStr">
        <is>
          <t>AI/ML Vulnerability: tensorflow (PyPI):  | TensorFlow is an end-to-end open source platform for machine learning. Due to lack of validation in `tf.raw_ops.Dequantize`, an attacker can trigger a read from outside of bounds of heap allocated dat</t>
        </is>
      </c>
      <c r="D2894" s="200" t="n">
        <v>7.5</v>
      </c>
      <c r="E2894" s="200" t="inlineStr">
        <is>
          <t>HIGH</t>
        </is>
      </c>
      <c r="F2894" s="200" t="n">
        <v>6</v>
      </c>
      <c r="G2894" s="200" t="n">
        <v>6</v>
      </c>
      <c r="H2894" s="200" t="inlineStr">
        <is>
          <t>MEDIUM</t>
        </is>
      </c>
      <c r="I2894" s="200" t="n">
        <v>43.5</v>
      </c>
      <c r="J2894" s="200" t="inlineStr">
        <is>
          <t>NO</t>
        </is>
      </c>
      <c r="K2894" s="200" t="inlineStr">
        <is>
          <t>https://osv.dev/vulnerability/PYSEC-2021-219</t>
        </is>
      </c>
      <c r="L2894" s="200" t="inlineStr">
        <is>
          <t>2023-12-06</t>
        </is>
      </c>
      <c r="M2894" s="200" t="inlineStr">
        <is>
          <t>UPDATE_PACKAGE</t>
        </is>
      </c>
      <c r="N2894" s="200" t="inlineStr"/>
      <c r="O2894" s="200" t="inlineStr">
        <is>
          <t>Update AI/ML library to patched version | Review model pipeline inputs/outputs</t>
        </is>
      </c>
      <c r="P2894" s="200" t="inlineStr">
        <is>
          <t>AI/ML Framework — see Huntr advisory</t>
        </is>
      </c>
      <c r="Q2894" s="200" t="inlineStr">
        <is>
          <t>P3</t>
        </is>
      </c>
      <c r="R2894" s="200" t="inlineStr">
        <is>
          <t>🔍 Investigate and apply appropriate controls</t>
        </is>
      </c>
      <c r="S2894" s="200" t="inlineStr">
        <is>
          <t>Huntr AI/ML security disclosure</t>
        </is>
      </c>
      <c r="T2894" s="200" t="n">
        <v>0</v>
      </c>
      <c r="U2894" s="200" t="n">
        <v>0</v>
      </c>
      <c r="V2894" s="200" t="inlineStr">
        <is>
          <t>T1195:Supply Chain Compromise</t>
        </is>
      </c>
      <c r="W2894" s="200" t="n">
        <v>2</v>
      </c>
      <c r="X2894" s="200" t="inlineStr">
        <is>
          <t>MEDIUM (52%)</t>
        </is>
      </c>
      <c r="Y2894" s="200" t="inlineStr">
        <is>
          <t>YES</t>
        </is>
      </c>
      <c r="Z2894" s="200" t="inlineStr">
        <is>
          <t>PATCH_AVAILABLE</t>
        </is>
      </c>
      <c r="AA2894" s="200" t="inlineStr">
        <is>
          <t>https://osv.dev/vulnerability/PYSEC-2021-219</t>
        </is>
      </c>
      <c r="AB2894" s="200" t="inlineStr">
        <is>
          <t>NONE</t>
        </is>
      </c>
      <c r="AC2894" s="200" t="n">
        <v>0</v>
      </c>
      <c r="AD2894" s="200" t="inlineStr"/>
    </row>
    <row r="2895">
      <c r="A2895" s="200" t="inlineStr">
        <is>
          <t>HUNTR_AI_CVE</t>
        </is>
      </c>
      <c r="B2895" s="200" t="inlineStr">
        <is>
          <t>CVE-2021-29583</t>
        </is>
      </c>
      <c r="C2895" s="200" t="inlineStr">
        <is>
          <t>AI/ML Vulnerability: tensorflow (PyPI):  | TensorFlow is an end-to-end open source platform for machine learning. The implementation of `tf.raw_ops.FusedBatchNorm` is vulnerable to a heap buffer overflow. If the tensors are empty, the same imp</t>
        </is>
      </c>
      <c r="D2895" s="200" t="n">
        <v>7.5</v>
      </c>
      <c r="E2895" s="200" t="inlineStr">
        <is>
          <t>HIGH</t>
        </is>
      </c>
      <c r="F2895" s="200" t="n">
        <v>6</v>
      </c>
      <c r="G2895" s="200" t="n">
        <v>6</v>
      </c>
      <c r="H2895" s="200" t="inlineStr">
        <is>
          <t>MEDIUM</t>
        </is>
      </c>
      <c r="I2895" s="200" t="n">
        <v>43.5</v>
      </c>
      <c r="J2895" s="200" t="inlineStr">
        <is>
          <t>NO</t>
        </is>
      </c>
      <c r="K2895" s="200" t="inlineStr">
        <is>
          <t>https://osv.dev/vulnerability/PYSEC-2021-220</t>
        </is>
      </c>
      <c r="L2895" s="200" t="inlineStr">
        <is>
          <t>2023-12-06</t>
        </is>
      </c>
      <c r="M2895" s="200" t="inlineStr">
        <is>
          <t>UPDATE_PACKAGE</t>
        </is>
      </c>
      <c r="N2895" s="200" t="inlineStr"/>
      <c r="O2895" s="200" t="inlineStr">
        <is>
          <t>Update AI/ML library to patched version | Review model pipeline inputs/outputs</t>
        </is>
      </c>
      <c r="P2895" s="200" t="inlineStr">
        <is>
          <t>AI/ML Framework — see Huntr advisory</t>
        </is>
      </c>
      <c r="Q2895" s="200" t="inlineStr">
        <is>
          <t>P3</t>
        </is>
      </c>
      <c r="R2895" s="200" t="inlineStr">
        <is>
          <t>🔍 Investigate and apply appropriate controls</t>
        </is>
      </c>
      <c r="S2895" s="200" t="inlineStr">
        <is>
          <t>Huntr AI/ML security disclosure</t>
        </is>
      </c>
      <c r="T2895" s="200" t="n">
        <v>0</v>
      </c>
      <c r="U2895" s="200" t="n">
        <v>0</v>
      </c>
      <c r="V2895" s="200" t="inlineStr">
        <is>
          <t>T1195:Supply Chain Compromise</t>
        </is>
      </c>
      <c r="W2895" s="200" t="n">
        <v>2</v>
      </c>
      <c r="X2895" s="200" t="inlineStr">
        <is>
          <t>MEDIUM (52%)</t>
        </is>
      </c>
      <c r="Y2895" s="200" t="inlineStr">
        <is>
          <t>YES</t>
        </is>
      </c>
      <c r="Z2895" s="200" t="inlineStr">
        <is>
          <t>PATCH_AVAILABLE</t>
        </is>
      </c>
      <c r="AA2895" s="200" t="inlineStr">
        <is>
          <t>https://osv.dev/vulnerability/PYSEC-2021-220</t>
        </is>
      </c>
      <c r="AB2895" s="200" t="inlineStr">
        <is>
          <t>NONE</t>
        </is>
      </c>
      <c r="AC2895" s="200" t="n">
        <v>0</v>
      </c>
      <c r="AD2895" s="200" t="inlineStr"/>
    </row>
    <row r="2896">
      <c r="A2896" s="200" t="inlineStr">
        <is>
          <t>HUNTR_AI_CVE</t>
        </is>
      </c>
      <c r="B2896" s="200" t="inlineStr">
        <is>
          <t>CVE-2021-29584</t>
        </is>
      </c>
      <c r="C2896" s="200" t="inlineStr">
        <is>
          <t>AI/ML Vulnerability: tensorflow (PyPI):  | TensorFlow is an end-to-end open source platform for machine learning. An attacker can trigger a denial of service via a `CHECK`-fail in caused by an integer overflow in constructing a new tensor shap</t>
        </is>
      </c>
      <c r="D2896" s="200" t="n">
        <v>7.5</v>
      </c>
      <c r="E2896" s="200" t="inlineStr">
        <is>
          <t>HIGH</t>
        </is>
      </c>
      <c r="F2896" s="200" t="n">
        <v>6</v>
      </c>
      <c r="G2896" s="200" t="n">
        <v>6</v>
      </c>
      <c r="H2896" s="200" t="inlineStr">
        <is>
          <t>MEDIUM</t>
        </is>
      </c>
      <c r="I2896" s="200" t="n">
        <v>43.5</v>
      </c>
      <c r="J2896" s="200" t="inlineStr">
        <is>
          <t>NO</t>
        </is>
      </c>
      <c r="K2896" s="200" t="inlineStr">
        <is>
          <t>https://osv.dev/vulnerability/PYSEC-2021-221</t>
        </is>
      </c>
      <c r="L2896" s="200" t="inlineStr">
        <is>
          <t>2023-12-06</t>
        </is>
      </c>
      <c r="M2896" s="200" t="inlineStr">
        <is>
          <t>UPDATE_PACKAGE</t>
        </is>
      </c>
      <c r="N2896" s="200" t="inlineStr"/>
      <c r="O2896" s="200" t="inlineStr">
        <is>
          <t>Update AI/ML library to patched version | Review model pipeline inputs/outputs</t>
        </is>
      </c>
      <c r="P2896" s="200" t="inlineStr">
        <is>
          <t>AI/ML Framework — see Huntr advisory</t>
        </is>
      </c>
      <c r="Q2896" s="200" t="inlineStr">
        <is>
          <t>P3</t>
        </is>
      </c>
      <c r="R2896" s="200" t="inlineStr">
        <is>
          <t>🔍 Investigate and apply appropriate controls</t>
        </is>
      </c>
      <c r="S2896" s="200" t="inlineStr">
        <is>
          <t>Huntr AI/ML security disclosure</t>
        </is>
      </c>
      <c r="T2896" s="200" t="n">
        <v>0</v>
      </c>
      <c r="U2896" s="200" t="n">
        <v>0</v>
      </c>
      <c r="V2896" s="200" t="inlineStr">
        <is>
          <t>T1195:Supply Chain Compromise</t>
        </is>
      </c>
      <c r="W2896" s="200" t="n">
        <v>2</v>
      </c>
      <c r="X2896" s="200" t="inlineStr">
        <is>
          <t>MEDIUM (52%)</t>
        </is>
      </c>
      <c r="Y2896" s="200" t="inlineStr">
        <is>
          <t>YES</t>
        </is>
      </c>
      <c r="Z2896" s="200" t="inlineStr">
        <is>
          <t>PATCH_AVAILABLE</t>
        </is>
      </c>
      <c r="AA2896" s="200" t="inlineStr">
        <is>
          <t>https://osv.dev/vulnerability/PYSEC-2021-221</t>
        </is>
      </c>
      <c r="AB2896" s="200" t="inlineStr">
        <is>
          <t>NONE</t>
        </is>
      </c>
      <c r="AC2896" s="200" t="n">
        <v>0</v>
      </c>
      <c r="AD2896" s="200" t="inlineStr"/>
    </row>
    <row r="2897">
      <c r="A2897" s="200" t="inlineStr">
        <is>
          <t>HUNTR_AI_CVE</t>
        </is>
      </c>
      <c r="B2897" s="200" t="inlineStr">
        <is>
          <t>CVE-2021-29585</t>
        </is>
      </c>
      <c r="C2897" s="200" t="inlineStr">
        <is>
          <t>AI/ML Vulnerability: tensorflow (PyPI):  | TensorFlow is an end-to-end open source platform for machine learning. The TFLite computation for size of output after padding, `ComputeOutSize`(https://github.com/tensorflow/tensorflow/blob/0c9692ae7</t>
        </is>
      </c>
      <c r="D2897" s="200" t="n">
        <v>7.5</v>
      </c>
      <c r="E2897" s="200" t="inlineStr">
        <is>
          <t>HIGH</t>
        </is>
      </c>
      <c r="F2897" s="200" t="n">
        <v>6</v>
      </c>
      <c r="G2897" s="200" t="n">
        <v>6</v>
      </c>
      <c r="H2897" s="200" t="inlineStr">
        <is>
          <t>MEDIUM</t>
        </is>
      </c>
      <c r="I2897" s="200" t="n">
        <v>43.5</v>
      </c>
      <c r="J2897" s="200" t="inlineStr">
        <is>
          <t>NO</t>
        </is>
      </c>
      <c r="K2897" s="200" t="inlineStr">
        <is>
          <t>https://osv.dev/vulnerability/PYSEC-2021-222</t>
        </is>
      </c>
      <c r="L2897" s="200" t="inlineStr">
        <is>
          <t>2023-12-06</t>
        </is>
      </c>
      <c r="M2897" s="200" t="inlineStr">
        <is>
          <t>UPDATE_PACKAGE</t>
        </is>
      </c>
      <c r="N2897" s="200" t="inlineStr"/>
      <c r="O2897" s="200" t="inlineStr">
        <is>
          <t>Update AI/ML library to patched version | Review model pipeline inputs/outputs</t>
        </is>
      </c>
      <c r="P2897" s="200" t="inlineStr">
        <is>
          <t>AI/ML Framework — see Huntr advisory</t>
        </is>
      </c>
      <c r="Q2897" s="200" t="inlineStr">
        <is>
          <t>P3</t>
        </is>
      </c>
      <c r="R2897" s="200" t="inlineStr">
        <is>
          <t>🔍 Investigate and apply appropriate controls</t>
        </is>
      </c>
      <c r="S2897" s="200" t="inlineStr">
        <is>
          <t>Huntr AI/ML security disclosure</t>
        </is>
      </c>
      <c r="T2897" s="200" t="n">
        <v>0</v>
      </c>
      <c r="U2897" s="200" t="n">
        <v>0</v>
      </c>
      <c r="V2897" s="200" t="inlineStr">
        <is>
          <t>T1195:Supply Chain Compromise</t>
        </is>
      </c>
      <c r="W2897" s="200" t="n">
        <v>2</v>
      </c>
      <c r="X2897" s="200" t="inlineStr">
        <is>
          <t>MEDIUM (52%)</t>
        </is>
      </c>
      <c r="Y2897" s="200" t="inlineStr">
        <is>
          <t>YES</t>
        </is>
      </c>
      <c r="Z2897" s="200" t="inlineStr">
        <is>
          <t>PATCH_AVAILABLE</t>
        </is>
      </c>
      <c r="AA2897" s="200" t="inlineStr">
        <is>
          <t>https://osv.dev/vulnerability/PYSEC-2021-222</t>
        </is>
      </c>
      <c r="AB2897" s="200" t="inlineStr">
        <is>
          <t>NONE</t>
        </is>
      </c>
      <c r="AC2897" s="200" t="n">
        <v>0</v>
      </c>
      <c r="AD2897" s="200" t="inlineStr"/>
    </row>
    <row r="2898">
      <c r="A2898" s="200" t="inlineStr">
        <is>
          <t>HUNTR_AI_CVE</t>
        </is>
      </c>
      <c r="B2898" s="200" t="inlineStr">
        <is>
          <t>CVE-2021-29586</t>
        </is>
      </c>
      <c r="C2898" s="200" t="inlineStr">
        <is>
          <t>AI/ML Vulnerability: tensorflow (PyPI):  | TensorFlow is an end-to-end open source platform for machine learning. Optimized pooling implementations in TFLite fail to check that the stride arguments are not 0 before calling `ComputePaddingHeigh</t>
        </is>
      </c>
      <c r="D2898" s="200" t="n">
        <v>7.5</v>
      </c>
      <c r="E2898" s="200" t="inlineStr">
        <is>
          <t>HIGH</t>
        </is>
      </c>
      <c r="F2898" s="200" t="n">
        <v>6</v>
      </c>
      <c r="G2898" s="200" t="n">
        <v>6</v>
      </c>
      <c r="H2898" s="200" t="inlineStr">
        <is>
          <t>MEDIUM</t>
        </is>
      </c>
      <c r="I2898" s="200" t="n">
        <v>43.5</v>
      </c>
      <c r="J2898" s="200" t="inlineStr">
        <is>
          <t>NO</t>
        </is>
      </c>
      <c r="K2898" s="200" t="inlineStr">
        <is>
          <t>https://osv.dev/vulnerability/PYSEC-2021-223</t>
        </is>
      </c>
      <c r="L2898" s="200" t="inlineStr">
        <is>
          <t>2023-12-06</t>
        </is>
      </c>
      <c r="M2898" s="200" t="inlineStr">
        <is>
          <t>UPDATE_PACKAGE</t>
        </is>
      </c>
      <c r="N2898" s="200" t="inlineStr"/>
      <c r="O2898" s="200" t="inlineStr">
        <is>
          <t>Update AI/ML library to patched version | Review model pipeline inputs/outputs</t>
        </is>
      </c>
      <c r="P2898" s="200" t="inlineStr">
        <is>
          <t>AI/ML Framework — see Huntr advisory</t>
        </is>
      </c>
      <c r="Q2898" s="200" t="inlineStr">
        <is>
          <t>P3</t>
        </is>
      </c>
      <c r="R2898" s="200" t="inlineStr">
        <is>
          <t>🔍 Investigate and apply appropriate controls</t>
        </is>
      </c>
      <c r="S2898" s="200" t="inlineStr">
        <is>
          <t>Huntr AI/ML security disclosure</t>
        </is>
      </c>
      <c r="T2898" s="200" t="n">
        <v>0</v>
      </c>
      <c r="U2898" s="200" t="n">
        <v>0</v>
      </c>
      <c r="V2898" s="200" t="inlineStr">
        <is>
          <t>T1195:Supply Chain Compromise</t>
        </is>
      </c>
      <c r="W2898" s="200" t="n">
        <v>2</v>
      </c>
      <c r="X2898" s="200" t="inlineStr">
        <is>
          <t>MEDIUM (52%)</t>
        </is>
      </c>
      <c r="Y2898" s="200" t="inlineStr">
        <is>
          <t>YES</t>
        </is>
      </c>
      <c r="Z2898" s="200" t="inlineStr">
        <is>
          <t>PATCH_AVAILABLE</t>
        </is>
      </c>
      <c r="AA2898" s="200" t="inlineStr">
        <is>
          <t>https://osv.dev/vulnerability/PYSEC-2021-223</t>
        </is>
      </c>
      <c r="AB2898" s="200" t="inlineStr">
        <is>
          <t>NONE</t>
        </is>
      </c>
      <c r="AC2898" s="200" t="n">
        <v>0</v>
      </c>
      <c r="AD2898" s="200" t="inlineStr"/>
    </row>
    <row r="2899">
      <c r="A2899" s="200" t="inlineStr">
        <is>
          <t>HUNTR_AI_CVE</t>
        </is>
      </c>
      <c r="B2899" s="200" t="inlineStr">
        <is>
          <t>CVE-2021-29587</t>
        </is>
      </c>
      <c r="C2899" s="200" t="inlineStr">
        <is>
          <t>AI/ML Vulnerability: tensorflow (PyPI):  | TensorFlow is an end-to-end open source platform for machine learning. The `Prepare` step of the `SpaceToDepth` TFLite operator does not check for 0 before division(https://github.com/tensorflow/tenso</t>
        </is>
      </c>
      <c r="D2899" s="200" t="n">
        <v>7.5</v>
      </c>
      <c r="E2899" s="200" t="inlineStr">
        <is>
          <t>HIGH</t>
        </is>
      </c>
      <c r="F2899" s="200" t="n">
        <v>6</v>
      </c>
      <c r="G2899" s="200" t="n">
        <v>6</v>
      </c>
      <c r="H2899" s="200" t="inlineStr">
        <is>
          <t>MEDIUM</t>
        </is>
      </c>
      <c r="I2899" s="200" t="n">
        <v>43.5</v>
      </c>
      <c r="J2899" s="200" t="inlineStr">
        <is>
          <t>NO</t>
        </is>
      </c>
      <c r="K2899" s="200" t="inlineStr">
        <is>
          <t>https://osv.dev/vulnerability/PYSEC-2021-224</t>
        </is>
      </c>
      <c r="L2899" s="200" t="inlineStr">
        <is>
          <t>2023-12-06</t>
        </is>
      </c>
      <c r="M2899" s="200" t="inlineStr">
        <is>
          <t>UPDATE_PACKAGE</t>
        </is>
      </c>
      <c r="N2899" s="200" t="inlineStr"/>
      <c r="O2899" s="200" t="inlineStr">
        <is>
          <t>Update AI/ML library to patched version | Review model pipeline inputs/outputs</t>
        </is>
      </c>
      <c r="P2899" s="200" t="inlineStr">
        <is>
          <t>AI/ML Framework — see Huntr advisory</t>
        </is>
      </c>
      <c r="Q2899" s="200" t="inlineStr">
        <is>
          <t>P3</t>
        </is>
      </c>
      <c r="R2899" s="200" t="inlineStr">
        <is>
          <t>🔍 Investigate and apply appropriate controls</t>
        </is>
      </c>
      <c r="S2899" s="200" t="inlineStr">
        <is>
          <t>Huntr AI/ML security disclosure</t>
        </is>
      </c>
      <c r="T2899" s="200" t="n">
        <v>0</v>
      </c>
      <c r="U2899" s="200" t="n">
        <v>0</v>
      </c>
      <c r="V2899" s="200" t="inlineStr">
        <is>
          <t>T1195:Supply Chain Compromise</t>
        </is>
      </c>
      <c r="W2899" s="200" t="n">
        <v>2</v>
      </c>
      <c r="X2899" s="200" t="inlineStr">
        <is>
          <t>MEDIUM (52%)</t>
        </is>
      </c>
      <c r="Y2899" s="200" t="inlineStr">
        <is>
          <t>YES</t>
        </is>
      </c>
      <c r="Z2899" s="200" t="inlineStr">
        <is>
          <t>PATCH_AVAILABLE</t>
        </is>
      </c>
      <c r="AA2899" s="200" t="inlineStr">
        <is>
          <t>https://osv.dev/vulnerability/PYSEC-2021-224</t>
        </is>
      </c>
      <c r="AB2899" s="200" t="inlineStr">
        <is>
          <t>NONE</t>
        </is>
      </c>
      <c r="AC2899" s="200" t="n">
        <v>0</v>
      </c>
      <c r="AD2899" s="200" t="inlineStr"/>
    </row>
    <row r="2900">
      <c r="A2900" s="200" t="inlineStr">
        <is>
          <t>HUNTR_AI_CVE</t>
        </is>
      </c>
      <c r="B2900" s="200" t="inlineStr">
        <is>
          <t>CVE-2021-29588</t>
        </is>
      </c>
      <c r="C2900" s="200" t="inlineStr">
        <is>
          <t>AI/ML Vulnerability: tensorflow (PyPI):  | TensorFlow is an end-to-end open source platform for machine learning. The optimized implementation of the `TransposeConv` TFLite operator is [vulnerable to a division by zero error](https://github.co</t>
        </is>
      </c>
      <c r="D2900" s="200" t="n">
        <v>7.5</v>
      </c>
      <c r="E2900" s="200" t="inlineStr">
        <is>
          <t>HIGH</t>
        </is>
      </c>
      <c r="F2900" s="200" t="n">
        <v>6</v>
      </c>
      <c r="G2900" s="200" t="n">
        <v>6</v>
      </c>
      <c r="H2900" s="200" t="inlineStr">
        <is>
          <t>MEDIUM</t>
        </is>
      </c>
      <c r="I2900" s="200" t="n">
        <v>43.5</v>
      </c>
      <c r="J2900" s="200" t="inlineStr">
        <is>
          <t>NO</t>
        </is>
      </c>
      <c r="K2900" s="200" t="inlineStr">
        <is>
          <t>https://osv.dev/vulnerability/PYSEC-2021-225</t>
        </is>
      </c>
      <c r="L2900" s="200" t="inlineStr">
        <is>
          <t>2023-12-06</t>
        </is>
      </c>
      <c r="M2900" s="200" t="inlineStr">
        <is>
          <t>UPDATE_PACKAGE</t>
        </is>
      </c>
      <c r="N2900" s="200" t="inlineStr"/>
      <c r="O2900" s="200" t="inlineStr">
        <is>
          <t>Update AI/ML library to patched version | Review model pipeline inputs/outputs</t>
        </is>
      </c>
      <c r="P2900" s="200" t="inlineStr">
        <is>
          <t>AI/ML Framework — see Huntr advisory</t>
        </is>
      </c>
      <c r="Q2900" s="200" t="inlineStr">
        <is>
          <t>P3</t>
        </is>
      </c>
      <c r="R2900" s="200" t="inlineStr">
        <is>
          <t>🔍 Investigate and apply appropriate controls</t>
        </is>
      </c>
      <c r="S2900" s="200" t="inlineStr">
        <is>
          <t>Huntr AI/ML security disclosure</t>
        </is>
      </c>
      <c r="T2900" s="200" t="n">
        <v>0</v>
      </c>
      <c r="U2900" s="200" t="n">
        <v>0</v>
      </c>
      <c r="V2900" s="200" t="inlineStr">
        <is>
          <t>T1195:Supply Chain Compromise</t>
        </is>
      </c>
      <c r="W2900" s="200" t="n">
        <v>2</v>
      </c>
      <c r="X2900" s="200" t="inlineStr">
        <is>
          <t>MEDIUM (52%)</t>
        </is>
      </c>
      <c r="Y2900" s="200" t="inlineStr">
        <is>
          <t>YES</t>
        </is>
      </c>
      <c r="Z2900" s="200" t="inlineStr">
        <is>
          <t>PATCH_AVAILABLE</t>
        </is>
      </c>
      <c r="AA2900" s="200" t="inlineStr">
        <is>
          <t>https://osv.dev/vulnerability/PYSEC-2021-225</t>
        </is>
      </c>
      <c r="AB2900" s="200" t="inlineStr">
        <is>
          <t>NONE</t>
        </is>
      </c>
      <c r="AC2900" s="200" t="n">
        <v>0</v>
      </c>
      <c r="AD2900" s="200" t="inlineStr"/>
    </row>
    <row r="2901">
      <c r="A2901" s="200" t="inlineStr">
        <is>
          <t>HUNTR_AI_CVE</t>
        </is>
      </c>
      <c r="B2901" s="200" t="inlineStr">
        <is>
          <t>CVE-2021-29589</t>
        </is>
      </c>
      <c r="C2901" s="200" t="inlineStr">
        <is>
          <t>AI/ML Vulnerability: tensorflow (PyPI):  | TensorFlow is an end-to-end open source platform for machine learning. The reference implementation of the `GatherNd` TFLite operator is vulnerable to a division by zero error(https://github.com/tenso</t>
        </is>
      </c>
      <c r="D2901" s="200" t="n">
        <v>7.5</v>
      </c>
      <c r="E2901" s="200" t="inlineStr">
        <is>
          <t>HIGH</t>
        </is>
      </c>
      <c r="F2901" s="200" t="n">
        <v>6</v>
      </c>
      <c r="G2901" s="200" t="n">
        <v>6</v>
      </c>
      <c r="H2901" s="200" t="inlineStr">
        <is>
          <t>MEDIUM</t>
        </is>
      </c>
      <c r="I2901" s="200" t="n">
        <v>43.5</v>
      </c>
      <c r="J2901" s="200" t="inlineStr">
        <is>
          <t>NO</t>
        </is>
      </c>
      <c r="K2901" s="200" t="inlineStr">
        <is>
          <t>https://osv.dev/vulnerability/PYSEC-2021-226</t>
        </is>
      </c>
      <c r="L2901" s="200" t="inlineStr">
        <is>
          <t>2023-12-06</t>
        </is>
      </c>
      <c r="M2901" s="200" t="inlineStr">
        <is>
          <t>UPDATE_PACKAGE</t>
        </is>
      </c>
      <c r="N2901" s="200" t="inlineStr"/>
      <c r="O2901" s="200" t="inlineStr">
        <is>
          <t>Update AI/ML library to patched version | Review model pipeline inputs/outputs</t>
        </is>
      </c>
      <c r="P2901" s="200" t="inlineStr">
        <is>
          <t>AI/ML Framework — see Huntr advisory</t>
        </is>
      </c>
      <c r="Q2901" s="200" t="inlineStr">
        <is>
          <t>P3</t>
        </is>
      </c>
      <c r="R2901" s="200" t="inlineStr">
        <is>
          <t>🔍 Investigate and apply appropriate controls</t>
        </is>
      </c>
      <c r="S2901" s="200" t="inlineStr">
        <is>
          <t>Huntr AI/ML security disclosure</t>
        </is>
      </c>
      <c r="T2901" s="200" t="n">
        <v>0</v>
      </c>
      <c r="U2901" s="200" t="n">
        <v>0</v>
      </c>
      <c r="V2901" s="200" t="inlineStr">
        <is>
          <t>T1195:Supply Chain Compromise</t>
        </is>
      </c>
      <c r="W2901" s="200" t="n">
        <v>2</v>
      </c>
      <c r="X2901" s="200" t="inlineStr">
        <is>
          <t>MEDIUM (52%)</t>
        </is>
      </c>
      <c r="Y2901" s="200" t="inlineStr">
        <is>
          <t>YES</t>
        </is>
      </c>
      <c r="Z2901" s="200" t="inlineStr">
        <is>
          <t>PATCH_AVAILABLE</t>
        </is>
      </c>
      <c r="AA2901" s="200" t="inlineStr">
        <is>
          <t>https://osv.dev/vulnerability/PYSEC-2021-226</t>
        </is>
      </c>
      <c r="AB2901" s="200" t="inlineStr">
        <is>
          <t>NONE</t>
        </is>
      </c>
      <c r="AC2901" s="200" t="n">
        <v>0</v>
      </c>
      <c r="AD2901" s="200" t="inlineStr"/>
    </row>
    <row r="2902">
      <c r="A2902" s="200" t="inlineStr">
        <is>
          <t>HUNTR_AI_CVE</t>
        </is>
      </c>
      <c r="B2902" s="200" t="inlineStr">
        <is>
          <t>CVE-2021-29590</t>
        </is>
      </c>
      <c r="C2902" s="200" t="inlineStr">
        <is>
          <t xml:space="preserve">AI/ML Vulnerability: tensorflow (PyPI):  | TensorFlow is an end-to-end open source platform for machine learning. The implementations of the `Minimum` and `Maximum` TFLite operators can be used to read data outside of bounds of heap allocated </t>
        </is>
      </c>
      <c r="D2902" s="200" t="n">
        <v>7.5</v>
      </c>
      <c r="E2902" s="200" t="inlineStr">
        <is>
          <t>HIGH</t>
        </is>
      </c>
      <c r="F2902" s="200" t="n">
        <v>6</v>
      </c>
      <c r="G2902" s="200" t="n">
        <v>6</v>
      </c>
      <c r="H2902" s="200" t="inlineStr">
        <is>
          <t>MEDIUM</t>
        </is>
      </c>
      <c r="I2902" s="200" t="n">
        <v>43.5</v>
      </c>
      <c r="J2902" s="200" t="inlineStr">
        <is>
          <t>NO</t>
        </is>
      </c>
      <c r="K2902" s="200" t="inlineStr">
        <is>
          <t>https://osv.dev/vulnerability/PYSEC-2021-227</t>
        </is>
      </c>
      <c r="L2902" s="200" t="inlineStr">
        <is>
          <t>2023-12-06</t>
        </is>
      </c>
      <c r="M2902" s="200" t="inlineStr">
        <is>
          <t>UPDATE_PACKAGE</t>
        </is>
      </c>
      <c r="N2902" s="200" t="inlineStr"/>
      <c r="O2902" s="200" t="inlineStr">
        <is>
          <t>Update AI/ML library to patched version | Review model pipeline inputs/outputs</t>
        </is>
      </c>
      <c r="P2902" s="200" t="inlineStr">
        <is>
          <t>AI/ML Framework — see Huntr advisory</t>
        </is>
      </c>
      <c r="Q2902" s="200" t="inlineStr">
        <is>
          <t>P3</t>
        </is>
      </c>
      <c r="R2902" s="200" t="inlineStr">
        <is>
          <t>🔍 Investigate and apply appropriate controls</t>
        </is>
      </c>
      <c r="S2902" s="200" t="inlineStr">
        <is>
          <t>Huntr AI/ML security disclosure</t>
        </is>
      </c>
      <c r="T2902" s="200" t="n">
        <v>0</v>
      </c>
      <c r="U2902" s="200" t="n">
        <v>0</v>
      </c>
      <c r="V2902" s="200" t="inlineStr">
        <is>
          <t>T1195:Supply Chain Compromise</t>
        </is>
      </c>
      <c r="W2902" s="200" t="n">
        <v>2</v>
      </c>
      <c r="X2902" s="200" t="inlineStr">
        <is>
          <t>MEDIUM (52%)</t>
        </is>
      </c>
      <c r="Y2902" s="200" t="inlineStr">
        <is>
          <t>YES</t>
        </is>
      </c>
      <c r="Z2902" s="200" t="inlineStr">
        <is>
          <t>PATCH_AVAILABLE</t>
        </is>
      </c>
      <c r="AA2902" s="200" t="inlineStr">
        <is>
          <t>https://osv.dev/vulnerability/PYSEC-2021-227</t>
        </is>
      </c>
      <c r="AB2902" s="200" t="inlineStr">
        <is>
          <t>NONE</t>
        </is>
      </c>
      <c r="AC2902" s="200" t="n">
        <v>0</v>
      </c>
      <c r="AD2902" s="200" t="inlineStr"/>
    </row>
    <row r="2903">
      <c r="A2903" s="200" t="inlineStr">
        <is>
          <t>HUNTR_AI_CVE</t>
        </is>
      </c>
      <c r="B2903" s="200" t="inlineStr">
        <is>
          <t>CVE-2021-29591</t>
        </is>
      </c>
      <c r="C2903" s="200" t="inlineStr">
        <is>
          <t xml:space="preserve">AI/ML Vulnerability: tensorflow (PyPI):  | TensorFlow is an end-to-end open source platform for machine learning. TFlite graphs must not have loops between nodes. However, this condition was not checked and an attacker could craft models that </t>
        </is>
      </c>
      <c r="D2903" s="200" t="n">
        <v>7.5</v>
      </c>
      <c r="E2903" s="200" t="inlineStr">
        <is>
          <t>HIGH</t>
        </is>
      </c>
      <c r="F2903" s="200" t="n">
        <v>6</v>
      </c>
      <c r="G2903" s="200" t="n">
        <v>6</v>
      </c>
      <c r="H2903" s="200" t="inlineStr">
        <is>
          <t>MEDIUM</t>
        </is>
      </c>
      <c r="I2903" s="200" t="n">
        <v>43.5</v>
      </c>
      <c r="J2903" s="200" t="inlineStr">
        <is>
          <t>NO</t>
        </is>
      </c>
      <c r="K2903" s="200" t="inlineStr">
        <is>
          <t>https://osv.dev/vulnerability/PYSEC-2021-228</t>
        </is>
      </c>
      <c r="L2903" s="200" t="inlineStr">
        <is>
          <t>2023-12-06</t>
        </is>
      </c>
      <c r="M2903" s="200" t="inlineStr">
        <is>
          <t>UPDATE_PACKAGE</t>
        </is>
      </c>
      <c r="N2903" s="200" t="inlineStr"/>
      <c r="O2903" s="200" t="inlineStr">
        <is>
          <t>Update AI/ML library to patched version | Review model pipeline inputs/outputs</t>
        </is>
      </c>
      <c r="P2903" s="200" t="inlineStr">
        <is>
          <t>AI/ML Framework — see Huntr advisory</t>
        </is>
      </c>
      <c r="Q2903" s="200" t="inlineStr">
        <is>
          <t>P3</t>
        </is>
      </c>
      <c r="R2903" s="200" t="inlineStr">
        <is>
          <t>🔍 Investigate and apply appropriate controls</t>
        </is>
      </c>
      <c r="S2903" s="200" t="inlineStr">
        <is>
          <t>Huntr AI/ML security disclosure</t>
        </is>
      </c>
      <c r="T2903" s="200" t="n">
        <v>0</v>
      </c>
      <c r="U2903" s="200" t="n">
        <v>0</v>
      </c>
      <c r="V2903" s="200" t="inlineStr">
        <is>
          <t>T1195:Supply Chain Compromise</t>
        </is>
      </c>
      <c r="W2903" s="200" t="n">
        <v>2</v>
      </c>
      <c r="X2903" s="200" t="inlineStr">
        <is>
          <t>MEDIUM (52%)</t>
        </is>
      </c>
      <c r="Y2903" s="200" t="inlineStr">
        <is>
          <t>YES</t>
        </is>
      </c>
      <c r="Z2903" s="200" t="inlineStr">
        <is>
          <t>PATCH_AVAILABLE</t>
        </is>
      </c>
      <c r="AA2903" s="200" t="inlineStr">
        <is>
          <t>https://osv.dev/vulnerability/PYSEC-2021-228</t>
        </is>
      </c>
      <c r="AB2903" s="200" t="inlineStr">
        <is>
          <t>NONE</t>
        </is>
      </c>
      <c r="AC2903" s="200" t="n">
        <v>0</v>
      </c>
      <c r="AD2903" s="200" t="inlineStr"/>
    </row>
    <row r="2904">
      <c r="A2904" s="200" t="inlineStr">
        <is>
          <t>HUNTR_AI_CVE</t>
        </is>
      </c>
      <c r="B2904" s="200" t="inlineStr">
        <is>
          <t>CVE-2021-29592</t>
        </is>
      </c>
      <c r="C2904" s="200" t="inlineStr">
        <is>
          <t>AI/ML Vulnerability: tensorflow (PyPI):  | TensorFlow is an end-to-end open source platform for machine learning. The fix for CVE-2020-15209(https://cve.mitre.org/cgi-bin/cvename.cgi?name=CVE-2020-15209) missed the case when the target shape o</t>
        </is>
      </c>
      <c r="D2904" s="200" t="n">
        <v>7.5</v>
      </c>
      <c r="E2904" s="200" t="inlineStr">
        <is>
          <t>HIGH</t>
        </is>
      </c>
      <c r="F2904" s="200" t="n">
        <v>6</v>
      </c>
      <c r="G2904" s="200" t="n">
        <v>6</v>
      </c>
      <c r="H2904" s="200" t="inlineStr">
        <is>
          <t>MEDIUM</t>
        </is>
      </c>
      <c r="I2904" s="200" t="n">
        <v>43.5</v>
      </c>
      <c r="J2904" s="200" t="inlineStr">
        <is>
          <t>NO</t>
        </is>
      </c>
      <c r="K2904" s="200" t="inlineStr">
        <is>
          <t>https://osv.dev/vulnerability/PYSEC-2021-229</t>
        </is>
      </c>
      <c r="L2904" s="200" t="inlineStr">
        <is>
          <t>2023-12-06</t>
        </is>
      </c>
      <c r="M2904" s="200" t="inlineStr">
        <is>
          <t>UPDATE_PACKAGE</t>
        </is>
      </c>
      <c r="N2904" s="200" t="inlineStr"/>
      <c r="O2904" s="200" t="inlineStr">
        <is>
          <t>Update AI/ML library to patched version | Review model pipeline inputs/outputs</t>
        </is>
      </c>
      <c r="P2904" s="200" t="inlineStr">
        <is>
          <t>AI/ML Framework — see Huntr advisory</t>
        </is>
      </c>
      <c r="Q2904" s="200" t="inlineStr">
        <is>
          <t>P3</t>
        </is>
      </c>
      <c r="R2904" s="200" t="inlineStr">
        <is>
          <t>🔍 Investigate and apply appropriate controls</t>
        </is>
      </c>
      <c r="S2904" s="200" t="inlineStr">
        <is>
          <t>Huntr AI/ML security disclosure</t>
        </is>
      </c>
      <c r="T2904" s="200" t="n">
        <v>0</v>
      </c>
      <c r="U2904" s="200" t="n">
        <v>0</v>
      </c>
      <c r="V2904" s="200" t="inlineStr">
        <is>
          <t>T1195:Supply Chain Compromise</t>
        </is>
      </c>
      <c r="W2904" s="200" t="n">
        <v>2</v>
      </c>
      <c r="X2904" s="200" t="inlineStr">
        <is>
          <t>MEDIUM (52%)</t>
        </is>
      </c>
      <c r="Y2904" s="200" t="inlineStr">
        <is>
          <t>YES</t>
        </is>
      </c>
      <c r="Z2904" s="200" t="inlineStr">
        <is>
          <t>PATCH_AVAILABLE</t>
        </is>
      </c>
      <c r="AA2904" s="200" t="inlineStr">
        <is>
          <t>https://osv.dev/vulnerability/PYSEC-2021-229</t>
        </is>
      </c>
      <c r="AB2904" s="200" t="inlineStr">
        <is>
          <t>NONE</t>
        </is>
      </c>
      <c r="AC2904" s="200" t="n">
        <v>0</v>
      </c>
      <c r="AD2904" s="200" t="inlineStr"/>
    </row>
    <row r="2905">
      <c r="A2905" s="200" t="inlineStr">
        <is>
          <t>HUNTR_AI_CVE</t>
        </is>
      </c>
      <c r="B2905" s="200" t="inlineStr">
        <is>
          <t>CVE-2021-29593</t>
        </is>
      </c>
      <c r="C2905" s="200" t="inlineStr">
        <is>
          <t>AI/ML Vulnerability: tensorflow (PyPI):  | TensorFlow is an end-to-end open source platform for machine learning. The implementation of the `BatchToSpaceNd` TFLite operator is vulnerable to a division by zero error(https://github.com/tensorflo</t>
        </is>
      </c>
      <c r="D2905" s="200" t="n">
        <v>7.5</v>
      </c>
      <c r="E2905" s="200" t="inlineStr">
        <is>
          <t>HIGH</t>
        </is>
      </c>
      <c r="F2905" s="200" t="n">
        <v>6</v>
      </c>
      <c r="G2905" s="200" t="n">
        <v>6</v>
      </c>
      <c r="H2905" s="200" t="inlineStr">
        <is>
          <t>MEDIUM</t>
        </is>
      </c>
      <c r="I2905" s="200" t="n">
        <v>43.5</v>
      </c>
      <c r="J2905" s="200" t="inlineStr">
        <is>
          <t>NO</t>
        </is>
      </c>
      <c r="K2905" s="200" t="inlineStr">
        <is>
          <t>https://osv.dev/vulnerability/PYSEC-2021-230</t>
        </is>
      </c>
      <c r="L2905" s="200" t="inlineStr">
        <is>
          <t>2023-12-06</t>
        </is>
      </c>
      <c r="M2905" s="200" t="inlineStr">
        <is>
          <t>UPDATE_PACKAGE</t>
        </is>
      </c>
      <c r="N2905" s="200" t="inlineStr"/>
      <c r="O2905" s="200" t="inlineStr">
        <is>
          <t>Update AI/ML library to patched version | Review model pipeline inputs/outputs</t>
        </is>
      </c>
      <c r="P2905" s="200" t="inlineStr">
        <is>
          <t>AI/ML Framework — see Huntr advisory</t>
        </is>
      </c>
      <c r="Q2905" s="200" t="inlineStr">
        <is>
          <t>P3</t>
        </is>
      </c>
      <c r="R2905" s="200" t="inlineStr">
        <is>
          <t>🔍 Investigate and apply appropriate controls</t>
        </is>
      </c>
      <c r="S2905" s="200" t="inlineStr">
        <is>
          <t>Huntr AI/ML security disclosure</t>
        </is>
      </c>
      <c r="T2905" s="200" t="n">
        <v>0</v>
      </c>
      <c r="U2905" s="200" t="n">
        <v>0</v>
      </c>
      <c r="V2905" s="200" t="inlineStr">
        <is>
          <t>T1195:Supply Chain Compromise</t>
        </is>
      </c>
      <c r="W2905" s="200" t="n">
        <v>2</v>
      </c>
      <c r="X2905" s="200" t="inlineStr">
        <is>
          <t>MEDIUM (52%)</t>
        </is>
      </c>
      <c r="Y2905" s="200" t="inlineStr">
        <is>
          <t>YES</t>
        </is>
      </c>
      <c r="Z2905" s="200" t="inlineStr">
        <is>
          <t>PATCH_AVAILABLE</t>
        </is>
      </c>
      <c r="AA2905" s="200" t="inlineStr">
        <is>
          <t>https://osv.dev/vulnerability/PYSEC-2021-230</t>
        </is>
      </c>
      <c r="AB2905" s="200" t="inlineStr">
        <is>
          <t>NONE</t>
        </is>
      </c>
      <c r="AC2905" s="200" t="n">
        <v>0</v>
      </c>
      <c r="AD2905" s="200" t="inlineStr"/>
    </row>
    <row r="2906">
      <c r="A2906" s="200" t="inlineStr">
        <is>
          <t>HUNTR_AI_CVE</t>
        </is>
      </c>
      <c r="B2906" s="200" t="inlineStr">
        <is>
          <t>CVE-2021-29594</t>
        </is>
      </c>
      <c r="C2906" s="200" t="inlineStr">
        <is>
          <t>AI/ML Vulnerability: tensorflow (PyPI):  | TensorFlow is an end-to-end open source platform for machine learning. TFLite's convolution code(https://github.com/tensorflow/tensorflow/blob/09c73bca7d648e961dd05898292d91a8322a9d45/tensorflow/lite/</t>
        </is>
      </c>
      <c r="D2906" s="200" t="n">
        <v>7.5</v>
      </c>
      <c r="E2906" s="200" t="inlineStr">
        <is>
          <t>HIGH</t>
        </is>
      </c>
      <c r="F2906" s="200" t="n">
        <v>6</v>
      </c>
      <c r="G2906" s="200" t="n">
        <v>6</v>
      </c>
      <c r="H2906" s="200" t="inlineStr">
        <is>
          <t>MEDIUM</t>
        </is>
      </c>
      <c r="I2906" s="200" t="n">
        <v>43.5</v>
      </c>
      <c r="J2906" s="200" t="inlineStr">
        <is>
          <t>NO</t>
        </is>
      </c>
      <c r="K2906" s="200" t="inlineStr">
        <is>
          <t>https://osv.dev/vulnerability/PYSEC-2021-231</t>
        </is>
      </c>
      <c r="L2906" s="200" t="inlineStr">
        <is>
          <t>2023-12-06</t>
        </is>
      </c>
      <c r="M2906" s="200" t="inlineStr">
        <is>
          <t>UPDATE_PACKAGE</t>
        </is>
      </c>
      <c r="N2906" s="200" t="inlineStr"/>
      <c r="O2906" s="200" t="inlineStr">
        <is>
          <t>Update AI/ML library to patched version | Review model pipeline inputs/outputs</t>
        </is>
      </c>
      <c r="P2906" s="200" t="inlineStr">
        <is>
          <t>AI/ML Framework — see Huntr advisory</t>
        </is>
      </c>
      <c r="Q2906" s="200" t="inlineStr">
        <is>
          <t>P3</t>
        </is>
      </c>
      <c r="R2906" s="200" t="inlineStr">
        <is>
          <t>🔍 Investigate and apply appropriate controls</t>
        </is>
      </c>
      <c r="S2906" s="200" t="inlineStr">
        <is>
          <t>Huntr AI/ML security disclosure</t>
        </is>
      </c>
      <c r="T2906" s="200" t="n">
        <v>0</v>
      </c>
      <c r="U2906" s="200" t="n">
        <v>0</v>
      </c>
      <c r="V2906" s="200" t="inlineStr">
        <is>
          <t>T1195:Supply Chain Compromise</t>
        </is>
      </c>
      <c r="W2906" s="200" t="n">
        <v>2</v>
      </c>
      <c r="X2906" s="200" t="inlineStr">
        <is>
          <t>MEDIUM (52%)</t>
        </is>
      </c>
      <c r="Y2906" s="200" t="inlineStr">
        <is>
          <t>YES</t>
        </is>
      </c>
      <c r="Z2906" s="200" t="inlineStr">
        <is>
          <t>PATCH_AVAILABLE</t>
        </is>
      </c>
      <c r="AA2906" s="200" t="inlineStr">
        <is>
          <t>https://osv.dev/vulnerability/PYSEC-2021-231</t>
        </is>
      </c>
      <c r="AB2906" s="200" t="inlineStr">
        <is>
          <t>NONE</t>
        </is>
      </c>
      <c r="AC2906" s="200" t="n">
        <v>0</v>
      </c>
      <c r="AD2906" s="200" t="inlineStr"/>
    </row>
    <row r="2907">
      <c r="A2907" s="200" t="inlineStr">
        <is>
          <t>HUNTR_AI_CVE</t>
        </is>
      </c>
      <c r="B2907" s="200" t="inlineStr">
        <is>
          <t>CVE-2021-29595</t>
        </is>
      </c>
      <c r="C2907" s="200" t="inlineStr">
        <is>
          <t>AI/ML Vulnerability: tensorflow (PyPI):  | TensorFlow is an end-to-end open source platform for machine learning. The implementation of the `DepthToSpace` TFLite operator is vulnerable to a division by zero error(https://github.com/tensorflow/</t>
        </is>
      </c>
      <c r="D2907" s="200" t="n">
        <v>7.5</v>
      </c>
      <c r="E2907" s="200" t="inlineStr">
        <is>
          <t>HIGH</t>
        </is>
      </c>
      <c r="F2907" s="200" t="n">
        <v>6</v>
      </c>
      <c r="G2907" s="200" t="n">
        <v>6</v>
      </c>
      <c r="H2907" s="200" t="inlineStr">
        <is>
          <t>MEDIUM</t>
        </is>
      </c>
      <c r="I2907" s="200" t="n">
        <v>43.5</v>
      </c>
      <c r="J2907" s="200" t="inlineStr">
        <is>
          <t>NO</t>
        </is>
      </c>
      <c r="K2907" s="200" t="inlineStr">
        <is>
          <t>https://osv.dev/vulnerability/PYSEC-2021-232</t>
        </is>
      </c>
      <c r="L2907" s="200" t="inlineStr">
        <is>
          <t>2023-12-06</t>
        </is>
      </c>
      <c r="M2907" s="200" t="inlineStr">
        <is>
          <t>UPDATE_PACKAGE</t>
        </is>
      </c>
      <c r="N2907" s="200" t="inlineStr"/>
      <c r="O2907" s="200" t="inlineStr">
        <is>
          <t>Update AI/ML library to patched version | Review model pipeline inputs/outputs</t>
        </is>
      </c>
      <c r="P2907" s="200" t="inlineStr">
        <is>
          <t>AI/ML Framework — see Huntr advisory</t>
        </is>
      </c>
      <c r="Q2907" s="200" t="inlineStr">
        <is>
          <t>P3</t>
        </is>
      </c>
      <c r="R2907" s="200" t="inlineStr">
        <is>
          <t>🔍 Investigate and apply appropriate controls</t>
        </is>
      </c>
      <c r="S2907" s="200" t="inlineStr">
        <is>
          <t>Huntr AI/ML security disclosure</t>
        </is>
      </c>
      <c r="T2907" s="200" t="n">
        <v>0</v>
      </c>
      <c r="U2907" s="200" t="n">
        <v>0</v>
      </c>
      <c r="V2907" s="200" t="inlineStr">
        <is>
          <t>T1195:Supply Chain Compromise</t>
        </is>
      </c>
      <c r="W2907" s="200" t="n">
        <v>2</v>
      </c>
      <c r="X2907" s="200" t="inlineStr">
        <is>
          <t>MEDIUM (52%)</t>
        </is>
      </c>
      <c r="Y2907" s="200" t="inlineStr">
        <is>
          <t>YES</t>
        </is>
      </c>
      <c r="Z2907" s="200" t="inlineStr">
        <is>
          <t>PATCH_AVAILABLE</t>
        </is>
      </c>
      <c r="AA2907" s="200" t="inlineStr">
        <is>
          <t>https://osv.dev/vulnerability/PYSEC-2021-232</t>
        </is>
      </c>
      <c r="AB2907" s="200" t="inlineStr">
        <is>
          <t>NONE</t>
        </is>
      </c>
      <c r="AC2907" s="200" t="n">
        <v>0</v>
      </c>
      <c r="AD2907" s="200" t="inlineStr"/>
    </row>
    <row r="2908">
      <c r="A2908" s="200" t="inlineStr">
        <is>
          <t>HUNTR_AI_CVE</t>
        </is>
      </c>
      <c r="B2908" s="200" t="inlineStr">
        <is>
          <t>CVE-2021-29596</t>
        </is>
      </c>
      <c r="C2908" s="200" t="inlineStr">
        <is>
          <t>AI/ML Vulnerability: tensorflow (PyPI):  | TensorFlow is an end-to-end open source platform for machine learning. The implementation of the `EmbeddingLookup` TFLite operator is vulnerable to a division by zero error(https://github.com/tensorfl</t>
        </is>
      </c>
      <c r="D2908" s="200" t="n">
        <v>7.5</v>
      </c>
      <c r="E2908" s="200" t="inlineStr">
        <is>
          <t>HIGH</t>
        </is>
      </c>
      <c r="F2908" s="200" t="n">
        <v>6</v>
      </c>
      <c r="G2908" s="200" t="n">
        <v>6</v>
      </c>
      <c r="H2908" s="200" t="inlineStr">
        <is>
          <t>MEDIUM</t>
        </is>
      </c>
      <c r="I2908" s="200" t="n">
        <v>43.5</v>
      </c>
      <c r="J2908" s="200" t="inlineStr">
        <is>
          <t>NO</t>
        </is>
      </c>
      <c r="K2908" s="200" t="inlineStr">
        <is>
          <t>https://osv.dev/vulnerability/PYSEC-2021-233</t>
        </is>
      </c>
      <c r="L2908" s="200" t="inlineStr">
        <is>
          <t>2023-12-06</t>
        </is>
      </c>
      <c r="M2908" s="200" t="inlineStr">
        <is>
          <t>UPDATE_PACKAGE</t>
        </is>
      </c>
      <c r="N2908" s="200" t="inlineStr"/>
      <c r="O2908" s="200" t="inlineStr">
        <is>
          <t>Update AI/ML library to patched version | Review model pipeline inputs/outputs</t>
        </is>
      </c>
      <c r="P2908" s="200" t="inlineStr">
        <is>
          <t>AI/ML Framework — see Huntr advisory</t>
        </is>
      </c>
      <c r="Q2908" s="200" t="inlineStr">
        <is>
          <t>P3</t>
        </is>
      </c>
      <c r="R2908" s="200" t="inlineStr">
        <is>
          <t>🔍 Investigate and apply appropriate controls</t>
        </is>
      </c>
      <c r="S2908" s="200" t="inlineStr">
        <is>
          <t>Huntr AI/ML security disclosure</t>
        </is>
      </c>
      <c r="T2908" s="200" t="n">
        <v>0</v>
      </c>
      <c r="U2908" s="200" t="n">
        <v>0</v>
      </c>
      <c r="V2908" s="200" t="inlineStr">
        <is>
          <t>T1195:Supply Chain Compromise</t>
        </is>
      </c>
      <c r="W2908" s="200" t="n">
        <v>2</v>
      </c>
      <c r="X2908" s="200" t="inlineStr">
        <is>
          <t>MEDIUM (52%)</t>
        </is>
      </c>
      <c r="Y2908" s="200" t="inlineStr">
        <is>
          <t>YES</t>
        </is>
      </c>
      <c r="Z2908" s="200" t="inlineStr">
        <is>
          <t>PATCH_AVAILABLE</t>
        </is>
      </c>
      <c r="AA2908" s="200" t="inlineStr">
        <is>
          <t>https://osv.dev/vulnerability/PYSEC-2021-233</t>
        </is>
      </c>
      <c r="AB2908" s="200" t="inlineStr">
        <is>
          <t>NONE</t>
        </is>
      </c>
      <c r="AC2908" s="200" t="n">
        <v>0</v>
      </c>
      <c r="AD2908" s="200" t="inlineStr"/>
    </row>
    <row r="2909">
      <c r="A2909" s="200" t="inlineStr">
        <is>
          <t>HUNTR_AI_CVE</t>
        </is>
      </c>
      <c r="B2909" s="200" t="inlineStr">
        <is>
          <t>CVE-2021-29597</t>
        </is>
      </c>
      <c r="C2909" s="200" t="inlineStr">
        <is>
          <t>AI/ML Vulnerability: tensorflow (PyPI):  | TensorFlow is an end-to-end open source platform for machine learning. The implementation of the `SpaceToBatchNd` TFLite operator is [vulnerable to a division by zero error](https://github.com/tensorf</t>
        </is>
      </c>
      <c r="D2909" s="200" t="n">
        <v>7.5</v>
      </c>
      <c r="E2909" s="200" t="inlineStr">
        <is>
          <t>HIGH</t>
        </is>
      </c>
      <c r="F2909" s="200" t="n">
        <v>6</v>
      </c>
      <c r="G2909" s="200" t="n">
        <v>6</v>
      </c>
      <c r="H2909" s="200" t="inlineStr">
        <is>
          <t>MEDIUM</t>
        </is>
      </c>
      <c r="I2909" s="200" t="n">
        <v>43.5</v>
      </c>
      <c r="J2909" s="200" t="inlineStr">
        <is>
          <t>NO</t>
        </is>
      </c>
      <c r="K2909" s="200" t="inlineStr">
        <is>
          <t>https://osv.dev/vulnerability/PYSEC-2021-234</t>
        </is>
      </c>
      <c r="L2909" s="200" t="inlineStr">
        <is>
          <t>2023-12-06</t>
        </is>
      </c>
      <c r="M2909" s="200" t="inlineStr">
        <is>
          <t>UPDATE_PACKAGE</t>
        </is>
      </c>
      <c r="N2909" s="200" t="inlineStr"/>
      <c r="O2909" s="200" t="inlineStr">
        <is>
          <t>Update AI/ML library to patched version | Review model pipeline inputs/outputs</t>
        </is>
      </c>
      <c r="P2909" s="200" t="inlineStr">
        <is>
          <t>AI/ML Framework — see Huntr advisory</t>
        </is>
      </c>
      <c r="Q2909" s="200" t="inlineStr">
        <is>
          <t>P3</t>
        </is>
      </c>
      <c r="R2909" s="200" t="inlineStr">
        <is>
          <t>🔍 Investigate and apply appropriate controls</t>
        </is>
      </c>
      <c r="S2909" s="200" t="inlineStr">
        <is>
          <t>Huntr AI/ML security disclosure</t>
        </is>
      </c>
      <c r="T2909" s="200" t="n">
        <v>0</v>
      </c>
      <c r="U2909" s="200" t="n">
        <v>0</v>
      </c>
      <c r="V2909" s="200" t="inlineStr">
        <is>
          <t>T1195:Supply Chain Compromise</t>
        </is>
      </c>
      <c r="W2909" s="200" t="n">
        <v>2</v>
      </c>
      <c r="X2909" s="200" t="inlineStr">
        <is>
          <t>MEDIUM (52%)</t>
        </is>
      </c>
      <c r="Y2909" s="200" t="inlineStr">
        <is>
          <t>YES</t>
        </is>
      </c>
      <c r="Z2909" s="200" t="inlineStr">
        <is>
          <t>PATCH_AVAILABLE</t>
        </is>
      </c>
      <c r="AA2909" s="200" t="inlineStr">
        <is>
          <t>https://osv.dev/vulnerability/PYSEC-2021-234</t>
        </is>
      </c>
      <c r="AB2909" s="200" t="inlineStr">
        <is>
          <t>NONE</t>
        </is>
      </c>
      <c r="AC2909" s="200" t="n">
        <v>0</v>
      </c>
      <c r="AD2909" s="200" t="inlineStr"/>
    </row>
    <row r="2910">
      <c r="A2910" s="200" t="inlineStr">
        <is>
          <t>HUNTR_AI_CVE</t>
        </is>
      </c>
      <c r="B2910" s="200" t="inlineStr">
        <is>
          <t>CVE-2021-29598</t>
        </is>
      </c>
      <c r="C2910" s="200" t="inlineStr">
        <is>
          <t>AI/ML Vulnerability: tensorflow (PyPI):  | TensorFlow is an end-to-end open source platform for machine learning. The implementation of the `SVDF` TFLite operator is vulnerable to a division by zero error(https://github.com/tensorflow/tensorfl</t>
        </is>
      </c>
      <c r="D2910" s="200" t="n">
        <v>7.5</v>
      </c>
      <c r="E2910" s="200" t="inlineStr">
        <is>
          <t>HIGH</t>
        </is>
      </c>
      <c r="F2910" s="200" t="n">
        <v>6</v>
      </c>
      <c r="G2910" s="200" t="n">
        <v>6</v>
      </c>
      <c r="H2910" s="200" t="inlineStr">
        <is>
          <t>MEDIUM</t>
        </is>
      </c>
      <c r="I2910" s="200" t="n">
        <v>43.5</v>
      </c>
      <c r="J2910" s="200" t="inlineStr">
        <is>
          <t>NO</t>
        </is>
      </c>
      <c r="K2910" s="200" t="inlineStr">
        <is>
          <t>https://osv.dev/vulnerability/PYSEC-2021-235</t>
        </is>
      </c>
      <c r="L2910" s="200" t="inlineStr">
        <is>
          <t>2023-12-06</t>
        </is>
      </c>
      <c r="M2910" s="200" t="inlineStr">
        <is>
          <t>UPDATE_PACKAGE</t>
        </is>
      </c>
      <c r="N2910" s="200" t="inlineStr"/>
      <c r="O2910" s="200" t="inlineStr">
        <is>
          <t>Update AI/ML library to patched version | Review model pipeline inputs/outputs</t>
        </is>
      </c>
      <c r="P2910" s="200" t="inlineStr">
        <is>
          <t>AI/ML Framework — see Huntr advisory</t>
        </is>
      </c>
      <c r="Q2910" s="200" t="inlineStr">
        <is>
          <t>P3</t>
        </is>
      </c>
      <c r="R2910" s="200" t="inlineStr">
        <is>
          <t>🔍 Investigate and apply appropriate controls</t>
        </is>
      </c>
      <c r="S2910" s="200" t="inlineStr">
        <is>
          <t>Huntr AI/ML security disclosure</t>
        </is>
      </c>
      <c r="T2910" s="200" t="n">
        <v>0</v>
      </c>
      <c r="U2910" s="200" t="n">
        <v>0</v>
      </c>
      <c r="V2910" s="200" t="inlineStr">
        <is>
          <t>T1195:Supply Chain Compromise</t>
        </is>
      </c>
      <c r="W2910" s="200" t="n">
        <v>2</v>
      </c>
      <c r="X2910" s="200" t="inlineStr">
        <is>
          <t>MEDIUM (52%)</t>
        </is>
      </c>
      <c r="Y2910" s="200" t="inlineStr">
        <is>
          <t>YES</t>
        </is>
      </c>
      <c r="Z2910" s="200" t="inlineStr">
        <is>
          <t>PATCH_AVAILABLE</t>
        </is>
      </c>
      <c r="AA2910" s="200" t="inlineStr">
        <is>
          <t>https://osv.dev/vulnerability/PYSEC-2021-235</t>
        </is>
      </c>
      <c r="AB2910" s="200" t="inlineStr">
        <is>
          <t>NONE</t>
        </is>
      </c>
      <c r="AC2910" s="200" t="n">
        <v>0</v>
      </c>
      <c r="AD2910" s="200" t="inlineStr"/>
    </row>
    <row r="2911">
      <c r="A2911" s="200" t="inlineStr">
        <is>
          <t>HUNTR_AI_CVE</t>
        </is>
      </c>
      <c r="B2911" s="200" t="inlineStr">
        <is>
          <t>CVE-2021-29599</t>
        </is>
      </c>
      <c r="C2911" s="200" t="inlineStr">
        <is>
          <t>AI/ML Vulnerability: tensorflow (PyPI):  | TensorFlow is an end-to-end open source platform for machine learning. The implementation of the `Split` TFLite operator is vulnerable to a division by zero error(https://github.com/tensorflow/tensorf</t>
        </is>
      </c>
      <c r="D2911" s="200" t="n">
        <v>7.5</v>
      </c>
      <c r="E2911" s="200" t="inlineStr">
        <is>
          <t>HIGH</t>
        </is>
      </c>
      <c r="F2911" s="200" t="n">
        <v>6</v>
      </c>
      <c r="G2911" s="200" t="n">
        <v>6</v>
      </c>
      <c r="H2911" s="200" t="inlineStr">
        <is>
          <t>MEDIUM</t>
        </is>
      </c>
      <c r="I2911" s="200" t="n">
        <v>43.5</v>
      </c>
      <c r="J2911" s="200" t="inlineStr">
        <is>
          <t>NO</t>
        </is>
      </c>
      <c r="K2911" s="200" t="inlineStr">
        <is>
          <t>https://osv.dev/vulnerability/PYSEC-2021-236</t>
        </is>
      </c>
      <c r="L2911" s="200" t="inlineStr">
        <is>
          <t>2023-12-06</t>
        </is>
      </c>
      <c r="M2911" s="200" t="inlineStr">
        <is>
          <t>UPDATE_PACKAGE</t>
        </is>
      </c>
      <c r="N2911" s="200" t="inlineStr"/>
      <c r="O2911" s="200" t="inlineStr">
        <is>
          <t>Update AI/ML library to patched version | Review model pipeline inputs/outputs</t>
        </is>
      </c>
      <c r="P2911" s="200" t="inlineStr">
        <is>
          <t>AI/ML Framework — see Huntr advisory</t>
        </is>
      </c>
      <c r="Q2911" s="200" t="inlineStr">
        <is>
          <t>P3</t>
        </is>
      </c>
      <c r="R2911" s="200" t="inlineStr">
        <is>
          <t>🔍 Investigate and apply appropriate controls</t>
        </is>
      </c>
      <c r="S2911" s="200" t="inlineStr">
        <is>
          <t>Huntr AI/ML security disclosure</t>
        </is>
      </c>
      <c r="T2911" s="200" t="n">
        <v>0</v>
      </c>
      <c r="U2911" s="200" t="n">
        <v>0</v>
      </c>
      <c r="V2911" s="200" t="inlineStr">
        <is>
          <t>T1195:Supply Chain Compromise</t>
        </is>
      </c>
      <c r="W2911" s="200" t="n">
        <v>2</v>
      </c>
      <c r="X2911" s="200" t="inlineStr">
        <is>
          <t>MEDIUM (52%)</t>
        </is>
      </c>
      <c r="Y2911" s="200" t="inlineStr">
        <is>
          <t>YES</t>
        </is>
      </c>
      <c r="Z2911" s="200" t="inlineStr">
        <is>
          <t>PATCH_AVAILABLE</t>
        </is>
      </c>
      <c r="AA2911" s="200" t="inlineStr">
        <is>
          <t>https://osv.dev/vulnerability/PYSEC-2021-236</t>
        </is>
      </c>
      <c r="AB2911" s="200" t="inlineStr">
        <is>
          <t>NONE</t>
        </is>
      </c>
      <c r="AC2911" s="200" t="n">
        <v>0</v>
      </c>
      <c r="AD2911" s="200" t="inlineStr"/>
    </row>
    <row r="2912">
      <c r="A2912" s="200" t="inlineStr">
        <is>
          <t>HUNTR_AI_CVE</t>
        </is>
      </c>
      <c r="B2912" s="200" t="inlineStr">
        <is>
          <t>CVE-2021-29600</t>
        </is>
      </c>
      <c r="C2912" s="200" t="inlineStr">
        <is>
          <t>AI/ML Vulnerability: tensorflow (PyPI):  | TensorFlow is an end-to-end open source platform for machine learning. The implementation of the `OneHot` TFLite operator is vulnerable to a division by zero error(https://github.com/tensorflow/tensor</t>
        </is>
      </c>
      <c r="D2912" s="200" t="n">
        <v>7.5</v>
      </c>
      <c r="E2912" s="200" t="inlineStr">
        <is>
          <t>HIGH</t>
        </is>
      </c>
      <c r="F2912" s="200" t="n">
        <v>6</v>
      </c>
      <c r="G2912" s="200" t="n">
        <v>6</v>
      </c>
      <c r="H2912" s="200" t="inlineStr">
        <is>
          <t>MEDIUM</t>
        </is>
      </c>
      <c r="I2912" s="200" t="n">
        <v>43.5</v>
      </c>
      <c r="J2912" s="200" t="inlineStr">
        <is>
          <t>NO</t>
        </is>
      </c>
      <c r="K2912" s="200" t="inlineStr">
        <is>
          <t>https://osv.dev/vulnerability/PYSEC-2021-237</t>
        </is>
      </c>
      <c r="L2912" s="200" t="inlineStr">
        <is>
          <t>2023-12-06</t>
        </is>
      </c>
      <c r="M2912" s="200" t="inlineStr">
        <is>
          <t>UPDATE_PACKAGE</t>
        </is>
      </c>
      <c r="N2912" s="200" t="inlineStr"/>
      <c r="O2912" s="200" t="inlineStr">
        <is>
          <t>Update AI/ML library to patched version | Review model pipeline inputs/outputs</t>
        </is>
      </c>
      <c r="P2912" s="200" t="inlineStr">
        <is>
          <t>AI/ML Framework — see Huntr advisory</t>
        </is>
      </c>
      <c r="Q2912" s="200" t="inlineStr">
        <is>
          <t>P3</t>
        </is>
      </c>
      <c r="R2912" s="200" t="inlineStr">
        <is>
          <t>🔍 Investigate and apply appropriate controls</t>
        </is>
      </c>
      <c r="S2912" s="200" t="inlineStr">
        <is>
          <t>Huntr AI/ML security disclosure</t>
        </is>
      </c>
      <c r="T2912" s="200" t="n">
        <v>0</v>
      </c>
      <c r="U2912" s="200" t="n">
        <v>0</v>
      </c>
      <c r="V2912" s="200" t="inlineStr">
        <is>
          <t>T1195:Supply Chain Compromise</t>
        </is>
      </c>
      <c r="W2912" s="200" t="n">
        <v>2</v>
      </c>
      <c r="X2912" s="200" t="inlineStr">
        <is>
          <t>MEDIUM (52%)</t>
        </is>
      </c>
      <c r="Y2912" s="200" t="inlineStr">
        <is>
          <t>YES</t>
        </is>
      </c>
      <c r="Z2912" s="200" t="inlineStr">
        <is>
          <t>PATCH_AVAILABLE</t>
        </is>
      </c>
      <c r="AA2912" s="200" t="inlineStr">
        <is>
          <t>https://osv.dev/vulnerability/PYSEC-2021-237</t>
        </is>
      </c>
      <c r="AB2912" s="200" t="inlineStr">
        <is>
          <t>NONE</t>
        </is>
      </c>
      <c r="AC2912" s="200" t="n">
        <v>0</v>
      </c>
      <c r="AD2912" s="200" t="inlineStr"/>
    </row>
    <row r="2913">
      <c r="A2913" s="200" t="inlineStr">
        <is>
          <t>HUNTR_AI_CVE</t>
        </is>
      </c>
      <c r="B2913" s="200" t="inlineStr">
        <is>
          <t>CVE-2021-29601</t>
        </is>
      </c>
      <c r="C2913" s="200" t="inlineStr">
        <is>
          <t>AI/ML Vulnerability: tensorflow (PyPI):  | TensorFlow is an end-to-end open source platform for machine learning. The TFLite implementation of concatenation is vulnerable to an integer overflow issue(https://github.com/tensorflow/tensorflow/bl</t>
        </is>
      </c>
      <c r="D2913" s="200" t="n">
        <v>7.5</v>
      </c>
      <c r="E2913" s="200" t="inlineStr">
        <is>
          <t>HIGH</t>
        </is>
      </c>
      <c r="F2913" s="200" t="n">
        <v>6</v>
      </c>
      <c r="G2913" s="200" t="n">
        <v>6</v>
      </c>
      <c r="H2913" s="200" t="inlineStr">
        <is>
          <t>MEDIUM</t>
        </is>
      </c>
      <c r="I2913" s="200" t="n">
        <v>43.5</v>
      </c>
      <c r="J2913" s="200" t="inlineStr">
        <is>
          <t>NO</t>
        </is>
      </c>
      <c r="K2913" s="200" t="inlineStr">
        <is>
          <t>https://osv.dev/vulnerability/PYSEC-2021-238</t>
        </is>
      </c>
      <c r="L2913" s="200" t="inlineStr">
        <is>
          <t>2023-12-06</t>
        </is>
      </c>
      <c r="M2913" s="200" t="inlineStr">
        <is>
          <t>UPDATE_PACKAGE</t>
        </is>
      </c>
      <c r="N2913" s="200" t="inlineStr"/>
      <c r="O2913" s="200" t="inlineStr">
        <is>
          <t>Update AI/ML library to patched version | Review model pipeline inputs/outputs</t>
        </is>
      </c>
      <c r="P2913" s="200" t="inlineStr">
        <is>
          <t>AI/ML Framework — see Huntr advisory</t>
        </is>
      </c>
      <c r="Q2913" s="200" t="inlineStr">
        <is>
          <t>P3</t>
        </is>
      </c>
      <c r="R2913" s="200" t="inlineStr">
        <is>
          <t>🔍 Investigate and apply appropriate controls</t>
        </is>
      </c>
      <c r="S2913" s="200" t="inlineStr">
        <is>
          <t>Huntr AI/ML security disclosure</t>
        </is>
      </c>
      <c r="T2913" s="200" t="n">
        <v>0</v>
      </c>
      <c r="U2913" s="200" t="n">
        <v>0</v>
      </c>
      <c r="V2913" s="200" t="inlineStr">
        <is>
          <t>T1195:Supply Chain Compromise</t>
        </is>
      </c>
      <c r="W2913" s="200" t="n">
        <v>2</v>
      </c>
      <c r="X2913" s="200" t="inlineStr">
        <is>
          <t>MEDIUM (52%)</t>
        </is>
      </c>
      <c r="Y2913" s="200" t="inlineStr">
        <is>
          <t>YES</t>
        </is>
      </c>
      <c r="Z2913" s="200" t="inlineStr">
        <is>
          <t>PATCH_AVAILABLE</t>
        </is>
      </c>
      <c r="AA2913" s="200" t="inlineStr">
        <is>
          <t>https://osv.dev/vulnerability/PYSEC-2021-238</t>
        </is>
      </c>
      <c r="AB2913" s="200" t="inlineStr">
        <is>
          <t>NONE</t>
        </is>
      </c>
      <c r="AC2913" s="200" t="n">
        <v>0</v>
      </c>
      <c r="AD2913" s="200" t="inlineStr"/>
    </row>
    <row r="2914">
      <c r="A2914" s="200" t="inlineStr">
        <is>
          <t>HUNTR_AI_CVE</t>
        </is>
      </c>
      <c r="B2914" s="200" t="inlineStr">
        <is>
          <t>CVE-2021-29602</t>
        </is>
      </c>
      <c r="C2914" s="200" t="inlineStr">
        <is>
          <t>AI/ML Vulnerability: tensorflow (PyPI):  | TensorFlow is an end-to-end open source platform for machine learning. The implementation of the `DepthwiseConv` TFLite operator is vulnerable to a division by zero error(https://github.com/tensorflow</t>
        </is>
      </c>
      <c r="D2914" s="200" t="n">
        <v>7.5</v>
      </c>
      <c r="E2914" s="200" t="inlineStr">
        <is>
          <t>HIGH</t>
        </is>
      </c>
      <c r="F2914" s="200" t="n">
        <v>6</v>
      </c>
      <c r="G2914" s="200" t="n">
        <v>6</v>
      </c>
      <c r="H2914" s="200" t="inlineStr">
        <is>
          <t>MEDIUM</t>
        </is>
      </c>
      <c r="I2914" s="200" t="n">
        <v>43.5</v>
      </c>
      <c r="J2914" s="200" t="inlineStr">
        <is>
          <t>NO</t>
        </is>
      </c>
      <c r="K2914" s="200" t="inlineStr">
        <is>
          <t>https://osv.dev/vulnerability/PYSEC-2021-239</t>
        </is>
      </c>
      <c r="L2914" s="200" t="inlineStr">
        <is>
          <t>2023-12-06</t>
        </is>
      </c>
      <c r="M2914" s="200" t="inlineStr">
        <is>
          <t>UPDATE_PACKAGE</t>
        </is>
      </c>
      <c r="N2914" s="200" t="inlineStr"/>
      <c r="O2914" s="200" t="inlineStr">
        <is>
          <t>Update AI/ML library to patched version | Review model pipeline inputs/outputs</t>
        </is>
      </c>
      <c r="P2914" s="200" t="inlineStr">
        <is>
          <t>AI/ML Framework — see Huntr advisory</t>
        </is>
      </c>
      <c r="Q2914" s="200" t="inlineStr">
        <is>
          <t>P3</t>
        </is>
      </c>
      <c r="R2914" s="200" t="inlineStr">
        <is>
          <t>🔍 Investigate and apply appropriate controls</t>
        </is>
      </c>
      <c r="S2914" s="200" t="inlineStr">
        <is>
          <t>Huntr AI/ML security disclosure</t>
        </is>
      </c>
      <c r="T2914" s="200" t="n">
        <v>0</v>
      </c>
      <c r="U2914" s="200" t="n">
        <v>0</v>
      </c>
      <c r="V2914" s="200" t="inlineStr">
        <is>
          <t>T1195:Supply Chain Compromise</t>
        </is>
      </c>
      <c r="W2914" s="200" t="n">
        <v>2</v>
      </c>
      <c r="X2914" s="200" t="inlineStr">
        <is>
          <t>MEDIUM (52%)</t>
        </is>
      </c>
      <c r="Y2914" s="200" t="inlineStr">
        <is>
          <t>YES</t>
        </is>
      </c>
      <c r="Z2914" s="200" t="inlineStr">
        <is>
          <t>PATCH_AVAILABLE</t>
        </is>
      </c>
      <c r="AA2914" s="200" t="inlineStr">
        <is>
          <t>https://osv.dev/vulnerability/PYSEC-2021-239</t>
        </is>
      </c>
      <c r="AB2914" s="200" t="inlineStr">
        <is>
          <t>NONE</t>
        </is>
      </c>
      <c r="AC2914" s="200" t="n">
        <v>0</v>
      </c>
      <c r="AD2914" s="200" t="inlineStr"/>
    </row>
    <row r="2915">
      <c r="A2915" s="200" t="inlineStr">
        <is>
          <t>HUNTR_AI_CVE</t>
        </is>
      </c>
      <c r="B2915" s="200" t="inlineStr">
        <is>
          <t>CVE-2021-29603</t>
        </is>
      </c>
      <c r="C2915" s="200" t="inlineStr">
        <is>
          <t>AI/ML Vulnerability: tensorflow (PyPI):  | TensorFlow is an end-to-end open source platform for machine learning. A specially crafted TFLite model could trigger an OOB write on heap in the TFLite implementation of `ArgMin`/`ArgMax`(https://git</t>
        </is>
      </c>
      <c r="D2915" s="200" t="n">
        <v>7.5</v>
      </c>
      <c r="E2915" s="200" t="inlineStr">
        <is>
          <t>HIGH</t>
        </is>
      </c>
      <c r="F2915" s="200" t="n">
        <v>6</v>
      </c>
      <c r="G2915" s="200" t="n">
        <v>6</v>
      </c>
      <c r="H2915" s="200" t="inlineStr">
        <is>
          <t>MEDIUM</t>
        </is>
      </c>
      <c r="I2915" s="200" t="n">
        <v>43.5</v>
      </c>
      <c r="J2915" s="200" t="inlineStr">
        <is>
          <t>NO</t>
        </is>
      </c>
      <c r="K2915" s="200" t="inlineStr">
        <is>
          <t>https://osv.dev/vulnerability/PYSEC-2021-240</t>
        </is>
      </c>
      <c r="L2915" s="200" t="inlineStr">
        <is>
          <t>2023-12-06</t>
        </is>
      </c>
      <c r="M2915" s="200" t="inlineStr">
        <is>
          <t>UPDATE_PACKAGE</t>
        </is>
      </c>
      <c r="N2915" s="200" t="inlineStr"/>
      <c r="O2915" s="200" t="inlineStr">
        <is>
          <t>Update AI/ML library to patched version | Review model pipeline inputs/outputs</t>
        </is>
      </c>
      <c r="P2915" s="200" t="inlineStr">
        <is>
          <t>AI/ML Framework — see Huntr advisory</t>
        </is>
      </c>
      <c r="Q2915" s="200" t="inlineStr">
        <is>
          <t>P3</t>
        </is>
      </c>
      <c r="R2915" s="200" t="inlineStr">
        <is>
          <t>🔍 Investigate and apply appropriate controls</t>
        </is>
      </c>
      <c r="S2915" s="200" t="inlineStr">
        <is>
          <t>Huntr AI/ML security disclosure</t>
        </is>
      </c>
      <c r="T2915" s="200" t="n">
        <v>0</v>
      </c>
      <c r="U2915" s="200" t="n">
        <v>0</v>
      </c>
      <c r="V2915" s="200" t="inlineStr">
        <is>
          <t>T1195:Supply Chain Compromise</t>
        </is>
      </c>
      <c r="W2915" s="200" t="n">
        <v>2</v>
      </c>
      <c r="X2915" s="200" t="inlineStr">
        <is>
          <t>MEDIUM (52%)</t>
        </is>
      </c>
      <c r="Y2915" s="200" t="inlineStr">
        <is>
          <t>YES</t>
        </is>
      </c>
      <c r="Z2915" s="200" t="inlineStr">
        <is>
          <t>PATCH_AVAILABLE</t>
        </is>
      </c>
      <c r="AA2915" s="200" t="inlineStr">
        <is>
          <t>https://osv.dev/vulnerability/PYSEC-2021-240</t>
        </is>
      </c>
      <c r="AB2915" s="200" t="inlineStr">
        <is>
          <t>NONE</t>
        </is>
      </c>
      <c r="AC2915" s="200" t="n">
        <v>0</v>
      </c>
      <c r="AD2915" s="200" t="inlineStr"/>
    </row>
    <row r="2916">
      <c r="A2916" s="200" t="inlineStr">
        <is>
          <t>HUNTR_AI_CVE</t>
        </is>
      </c>
      <c r="B2916" s="200" t="inlineStr">
        <is>
          <t>CVE-2021-29604</t>
        </is>
      </c>
      <c r="C2916" s="200" t="inlineStr">
        <is>
          <t>AI/ML Vulnerability: tensorflow (PyPI):  | TensorFlow is an end-to-end open source platform for machine learning. The TFLite implementation of hashtable lookup is vulnerable to a division by zero error(https://github.com/tensorflow/tensorflow/</t>
        </is>
      </c>
      <c r="D2916" s="200" t="n">
        <v>7.5</v>
      </c>
      <c r="E2916" s="200" t="inlineStr">
        <is>
          <t>HIGH</t>
        </is>
      </c>
      <c r="F2916" s="200" t="n">
        <v>6</v>
      </c>
      <c r="G2916" s="200" t="n">
        <v>6</v>
      </c>
      <c r="H2916" s="200" t="inlineStr">
        <is>
          <t>MEDIUM</t>
        </is>
      </c>
      <c r="I2916" s="200" t="n">
        <v>43.5</v>
      </c>
      <c r="J2916" s="200" t="inlineStr">
        <is>
          <t>NO</t>
        </is>
      </c>
      <c r="K2916" s="200" t="inlineStr">
        <is>
          <t>https://osv.dev/vulnerability/PYSEC-2021-241</t>
        </is>
      </c>
      <c r="L2916" s="200" t="inlineStr">
        <is>
          <t>2023-12-06</t>
        </is>
      </c>
      <c r="M2916" s="200" t="inlineStr">
        <is>
          <t>UPDATE_PACKAGE</t>
        </is>
      </c>
      <c r="N2916" s="200" t="inlineStr"/>
      <c r="O2916" s="200" t="inlineStr">
        <is>
          <t>Update AI/ML library to patched version | Review model pipeline inputs/outputs</t>
        </is>
      </c>
      <c r="P2916" s="200" t="inlineStr">
        <is>
          <t>AI/ML Framework — see Huntr advisory</t>
        </is>
      </c>
      <c r="Q2916" s="200" t="inlineStr">
        <is>
          <t>P3</t>
        </is>
      </c>
      <c r="R2916" s="200" t="inlineStr">
        <is>
          <t>🔍 Investigate and apply appropriate controls</t>
        </is>
      </c>
      <c r="S2916" s="200" t="inlineStr">
        <is>
          <t>Huntr AI/ML security disclosure</t>
        </is>
      </c>
      <c r="T2916" s="200" t="n">
        <v>0</v>
      </c>
      <c r="U2916" s="200" t="n">
        <v>0</v>
      </c>
      <c r="V2916" s="200" t="inlineStr">
        <is>
          <t>T1195:Supply Chain Compromise</t>
        </is>
      </c>
      <c r="W2916" s="200" t="n">
        <v>2</v>
      </c>
      <c r="X2916" s="200" t="inlineStr">
        <is>
          <t>MEDIUM (52%)</t>
        </is>
      </c>
      <c r="Y2916" s="200" t="inlineStr">
        <is>
          <t>YES</t>
        </is>
      </c>
      <c r="Z2916" s="200" t="inlineStr">
        <is>
          <t>PATCH_AVAILABLE</t>
        </is>
      </c>
      <c r="AA2916" s="200" t="inlineStr">
        <is>
          <t>https://osv.dev/vulnerability/PYSEC-2021-241</t>
        </is>
      </c>
      <c r="AB2916" s="200" t="inlineStr">
        <is>
          <t>NONE</t>
        </is>
      </c>
      <c r="AC2916" s="200" t="n">
        <v>0</v>
      </c>
      <c r="AD2916" s="200" t="inlineStr"/>
    </row>
    <row r="2917">
      <c r="A2917" s="200" t="inlineStr">
        <is>
          <t>HUNTR_AI_CVE</t>
        </is>
      </c>
      <c r="B2917" s="200" t="inlineStr">
        <is>
          <t>CVE-2021-29605</t>
        </is>
      </c>
      <c r="C2917" s="200" t="inlineStr">
        <is>
          <t>AI/ML Vulnerability: tensorflow (PyPI):  | TensorFlow is an end-to-end open source platform for machine learning. The TFLite code for allocating `TFLiteIntArray`s is vulnerable to an integer overflow issue(https://github.com/tensorflow/tensorf</t>
        </is>
      </c>
      <c r="D2917" s="200" t="n">
        <v>7.5</v>
      </c>
      <c r="E2917" s="200" t="inlineStr">
        <is>
          <t>HIGH</t>
        </is>
      </c>
      <c r="F2917" s="200" t="n">
        <v>6</v>
      </c>
      <c r="G2917" s="200" t="n">
        <v>6</v>
      </c>
      <c r="H2917" s="200" t="inlineStr">
        <is>
          <t>MEDIUM</t>
        </is>
      </c>
      <c r="I2917" s="200" t="n">
        <v>43.5</v>
      </c>
      <c r="J2917" s="200" t="inlineStr">
        <is>
          <t>NO</t>
        </is>
      </c>
      <c r="K2917" s="200" t="inlineStr">
        <is>
          <t>https://osv.dev/vulnerability/PYSEC-2021-242</t>
        </is>
      </c>
      <c r="L2917" s="200" t="inlineStr">
        <is>
          <t>2023-12-06</t>
        </is>
      </c>
      <c r="M2917" s="200" t="inlineStr">
        <is>
          <t>UPDATE_PACKAGE</t>
        </is>
      </c>
      <c r="N2917" s="200" t="inlineStr"/>
      <c r="O2917" s="200" t="inlineStr">
        <is>
          <t>Update AI/ML library to patched version | Review model pipeline inputs/outputs</t>
        </is>
      </c>
      <c r="P2917" s="200" t="inlineStr">
        <is>
          <t>AI/ML Framework — see Huntr advisory</t>
        </is>
      </c>
      <c r="Q2917" s="200" t="inlineStr">
        <is>
          <t>P3</t>
        </is>
      </c>
      <c r="R2917" s="200" t="inlineStr">
        <is>
          <t>🔍 Investigate and apply appropriate controls</t>
        </is>
      </c>
      <c r="S2917" s="200" t="inlineStr">
        <is>
          <t>Huntr AI/ML security disclosure</t>
        </is>
      </c>
      <c r="T2917" s="200" t="n">
        <v>0</v>
      </c>
      <c r="U2917" s="200" t="n">
        <v>0</v>
      </c>
      <c r="V2917" s="200" t="inlineStr">
        <is>
          <t>T1195:Supply Chain Compromise</t>
        </is>
      </c>
      <c r="W2917" s="200" t="n">
        <v>2</v>
      </c>
      <c r="X2917" s="200" t="inlineStr">
        <is>
          <t>MEDIUM (52%)</t>
        </is>
      </c>
      <c r="Y2917" s="200" t="inlineStr">
        <is>
          <t>YES</t>
        </is>
      </c>
      <c r="Z2917" s="200" t="inlineStr">
        <is>
          <t>PATCH_AVAILABLE</t>
        </is>
      </c>
      <c r="AA2917" s="200" t="inlineStr">
        <is>
          <t>https://osv.dev/vulnerability/PYSEC-2021-242</t>
        </is>
      </c>
      <c r="AB2917" s="200" t="inlineStr">
        <is>
          <t>NONE</t>
        </is>
      </c>
      <c r="AC2917" s="200" t="n">
        <v>0</v>
      </c>
      <c r="AD2917" s="200" t="inlineStr"/>
    </row>
    <row r="2918">
      <c r="A2918" s="200" t="inlineStr">
        <is>
          <t>HUNTR_AI_CVE</t>
        </is>
      </c>
      <c r="B2918" s="200" t="inlineStr">
        <is>
          <t>CVE-2021-29606</t>
        </is>
      </c>
      <c r="C2918" s="200" t="inlineStr">
        <is>
          <t>AI/ML Vulnerability: tensorflow (PyPI):  | TensorFlow is an end-to-end open source platform for machine learning. A specially crafted TFLite model could trigger an OOB read on heap in the TFLite implementation of `Split_V`(https://github.com/t</t>
        </is>
      </c>
      <c r="D2918" s="200" t="n">
        <v>7.5</v>
      </c>
      <c r="E2918" s="200" t="inlineStr">
        <is>
          <t>HIGH</t>
        </is>
      </c>
      <c r="F2918" s="200" t="n">
        <v>6</v>
      </c>
      <c r="G2918" s="200" t="n">
        <v>6</v>
      </c>
      <c r="H2918" s="200" t="inlineStr">
        <is>
          <t>MEDIUM</t>
        </is>
      </c>
      <c r="I2918" s="200" t="n">
        <v>43.5</v>
      </c>
      <c r="J2918" s="200" t="inlineStr">
        <is>
          <t>NO</t>
        </is>
      </c>
      <c r="K2918" s="200" t="inlineStr">
        <is>
          <t>https://osv.dev/vulnerability/PYSEC-2021-243</t>
        </is>
      </c>
      <c r="L2918" s="200" t="inlineStr">
        <is>
          <t>2023-12-06</t>
        </is>
      </c>
      <c r="M2918" s="200" t="inlineStr">
        <is>
          <t>UPDATE_PACKAGE</t>
        </is>
      </c>
      <c r="N2918" s="200" t="inlineStr"/>
      <c r="O2918" s="200" t="inlineStr">
        <is>
          <t>Update AI/ML library to patched version | Review model pipeline inputs/outputs</t>
        </is>
      </c>
      <c r="P2918" s="200" t="inlineStr">
        <is>
          <t>AI/ML Framework — see Huntr advisory</t>
        </is>
      </c>
      <c r="Q2918" s="200" t="inlineStr">
        <is>
          <t>P3</t>
        </is>
      </c>
      <c r="R2918" s="200" t="inlineStr">
        <is>
          <t>🔍 Investigate and apply appropriate controls</t>
        </is>
      </c>
      <c r="S2918" s="200" t="inlineStr">
        <is>
          <t>Huntr AI/ML security disclosure</t>
        </is>
      </c>
      <c r="T2918" s="200" t="n">
        <v>0</v>
      </c>
      <c r="U2918" s="200" t="n">
        <v>0</v>
      </c>
      <c r="V2918" s="200" t="inlineStr">
        <is>
          <t>T1195:Supply Chain Compromise</t>
        </is>
      </c>
      <c r="W2918" s="200" t="n">
        <v>2</v>
      </c>
      <c r="X2918" s="200" t="inlineStr">
        <is>
          <t>MEDIUM (52%)</t>
        </is>
      </c>
      <c r="Y2918" s="200" t="inlineStr">
        <is>
          <t>YES</t>
        </is>
      </c>
      <c r="Z2918" s="200" t="inlineStr">
        <is>
          <t>PATCH_AVAILABLE</t>
        </is>
      </c>
      <c r="AA2918" s="200" t="inlineStr">
        <is>
          <t>https://osv.dev/vulnerability/PYSEC-2021-243</t>
        </is>
      </c>
      <c r="AB2918" s="200" t="inlineStr">
        <is>
          <t>NONE</t>
        </is>
      </c>
      <c r="AC2918" s="200" t="n">
        <v>0</v>
      </c>
      <c r="AD2918" s="200" t="inlineStr"/>
    </row>
    <row r="2919">
      <c r="A2919" s="200" t="inlineStr">
        <is>
          <t>HUNTR_AI_CVE</t>
        </is>
      </c>
      <c r="B2919" s="200" t="inlineStr">
        <is>
          <t>CVE-2021-29607</t>
        </is>
      </c>
      <c r="C2919" s="200" t="inlineStr">
        <is>
          <t>AI/ML Vulnerability: tensorflow (PyPI):  | TensorFlow is an end-to-end open source platform for machine learning. Incomplete validation in `SparseAdd` results in allowing attackers to exploit undefined behavior (dereferencing null pointers) as</t>
        </is>
      </c>
      <c r="D2919" s="200" t="n">
        <v>7.5</v>
      </c>
      <c r="E2919" s="200" t="inlineStr">
        <is>
          <t>HIGH</t>
        </is>
      </c>
      <c r="F2919" s="200" t="n">
        <v>6</v>
      </c>
      <c r="G2919" s="200" t="n">
        <v>6</v>
      </c>
      <c r="H2919" s="200" t="inlineStr">
        <is>
          <t>MEDIUM</t>
        </is>
      </c>
      <c r="I2919" s="200" t="n">
        <v>43.5</v>
      </c>
      <c r="J2919" s="200" t="inlineStr">
        <is>
          <t>NO</t>
        </is>
      </c>
      <c r="K2919" s="200" t="inlineStr">
        <is>
          <t>https://osv.dev/vulnerability/PYSEC-2021-244</t>
        </is>
      </c>
      <c r="L2919" s="200" t="inlineStr">
        <is>
          <t>2023-12-06</t>
        </is>
      </c>
      <c r="M2919" s="200" t="inlineStr">
        <is>
          <t>UPDATE_PACKAGE</t>
        </is>
      </c>
      <c r="N2919" s="200" t="inlineStr"/>
      <c r="O2919" s="200" t="inlineStr">
        <is>
          <t>Update AI/ML library to patched version | Review model pipeline inputs/outputs</t>
        </is>
      </c>
      <c r="P2919" s="200" t="inlineStr">
        <is>
          <t>AI/ML Framework — see Huntr advisory</t>
        </is>
      </c>
      <c r="Q2919" s="200" t="inlineStr">
        <is>
          <t>P3</t>
        </is>
      </c>
      <c r="R2919" s="200" t="inlineStr">
        <is>
          <t>🔍 Investigate and apply appropriate controls</t>
        </is>
      </c>
      <c r="S2919" s="200" t="inlineStr">
        <is>
          <t>Huntr AI/ML security disclosure</t>
        </is>
      </c>
      <c r="T2919" s="200" t="n">
        <v>0</v>
      </c>
      <c r="U2919" s="200" t="n">
        <v>0</v>
      </c>
      <c r="V2919" s="200" t="inlineStr">
        <is>
          <t>T1195:Supply Chain Compromise</t>
        </is>
      </c>
      <c r="W2919" s="200" t="n">
        <v>2</v>
      </c>
      <c r="X2919" s="200" t="inlineStr">
        <is>
          <t>MEDIUM (52%)</t>
        </is>
      </c>
      <c r="Y2919" s="200" t="inlineStr">
        <is>
          <t>YES</t>
        </is>
      </c>
      <c r="Z2919" s="200" t="inlineStr">
        <is>
          <t>PATCH_AVAILABLE</t>
        </is>
      </c>
      <c r="AA2919" s="200" t="inlineStr">
        <is>
          <t>https://osv.dev/vulnerability/PYSEC-2021-244</t>
        </is>
      </c>
      <c r="AB2919" s="200" t="inlineStr">
        <is>
          <t>NONE</t>
        </is>
      </c>
      <c r="AC2919" s="200" t="n">
        <v>0</v>
      </c>
      <c r="AD2919" s="200" t="inlineStr"/>
    </row>
    <row r="2920">
      <c r="A2920" s="200" t="inlineStr">
        <is>
          <t>HUNTR_AI_CVE</t>
        </is>
      </c>
      <c r="B2920" s="200" t="inlineStr">
        <is>
          <t>CVE-2021-29608</t>
        </is>
      </c>
      <c r="C2920" s="200" t="inlineStr">
        <is>
          <t xml:space="preserve">AI/ML Vulnerability: tensorflow (PyPI):  | TensorFlow is an end-to-end open source platform for machine learning. Due to lack of validation in `tf.raw_ops.RaggedTensorToTensor`, an attacker can exploit an undefined behavior if input arguments </t>
        </is>
      </c>
      <c r="D2920" s="200" t="n">
        <v>7.5</v>
      </c>
      <c r="E2920" s="200" t="inlineStr">
        <is>
          <t>HIGH</t>
        </is>
      </c>
      <c r="F2920" s="200" t="n">
        <v>6</v>
      </c>
      <c r="G2920" s="200" t="n">
        <v>6</v>
      </c>
      <c r="H2920" s="200" t="inlineStr">
        <is>
          <t>MEDIUM</t>
        </is>
      </c>
      <c r="I2920" s="200" t="n">
        <v>43.5</v>
      </c>
      <c r="J2920" s="200" t="inlineStr">
        <is>
          <t>NO</t>
        </is>
      </c>
      <c r="K2920" s="200" t="inlineStr">
        <is>
          <t>https://osv.dev/vulnerability/PYSEC-2021-245</t>
        </is>
      </c>
      <c r="L2920" s="200" t="inlineStr">
        <is>
          <t>2023-12-06</t>
        </is>
      </c>
      <c r="M2920" s="200" t="inlineStr">
        <is>
          <t>UPDATE_PACKAGE</t>
        </is>
      </c>
      <c r="N2920" s="200" t="inlineStr"/>
      <c r="O2920" s="200" t="inlineStr">
        <is>
          <t>Update AI/ML library to patched version | Review model pipeline inputs/outputs</t>
        </is>
      </c>
      <c r="P2920" s="200" t="inlineStr">
        <is>
          <t>AI/ML Framework — see Huntr advisory</t>
        </is>
      </c>
      <c r="Q2920" s="200" t="inlineStr">
        <is>
          <t>P3</t>
        </is>
      </c>
      <c r="R2920" s="200" t="inlineStr">
        <is>
          <t>🔍 Investigate and apply appropriate controls</t>
        </is>
      </c>
      <c r="S2920" s="200" t="inlineStr">
        <is>
          <t>Huntr AI/ML security disclosure</t>
        </is>
      </c>
      <c r="T2920" s="200" t="n">
        <v>0</v>
      </c>
      <c r="U2920" s="200" t="n">
        <v>0</v>
      </c>
      <c r="V2920" s="200" t="inlineStr">
        <is>
          <t>T1195:Supply Chain Compromise</t>
        </is>
      </c>
      <c r="W2920" s="200" t="n">
        <v>2</v>
      </c>
      <c r="X2920" s="200" t="inlineStr">
        <is>
          <t>MEDIUM (52%)</t>
        </is>
      </c>
      <c r="Y2920" s="200" t="inlineStr">
        <is>
          <t>YES</t>
        </is>
      </c>
      <c r="Z2920" s="200" t="inlineStr">
        <is>
          <t>PATCH_AVAILABLE</t>
        </is>
      </c>
      <c r="AA2920" s="200" t="inlineStr">
        <is>
          <t>https://osv.dev/vulnerability/PYSEC-2021-245</t>
        </is>
      </c>
      <c r="AB2920" s="200" t="inlineStr">
        <is>
          <t>NONE</t>
        </is>
      </c>
      <c r="AC2920" s="200" t="n">
        <v>0</v>
      </c>
      <c r="AD2920" s="200" t="inlineStr"/>
    </row>
    <row r="2921">
      <c r="A2921" s="200" t="inlineStr">
        <is>
          <t>HUNTR_AI_CVE</t>
        </is>
      </c>
      <c r="B2921" s="200" t="inlineStr">
        <is>
          <t>CVE-2021-29609</t>
        </is>
      </c>
      <c r="C2921" s="200" t="inlineStr">
        <is>
          <t>AI/ML Vulnerability: tensorflow (PyPI):  | TensorFlow is an end-to-end open source platform for machine learning. Incomplete validation in `SparseAdd` results in allowing attackers to exploit undefined behavior (dereferencing null pointers) as</t>
        </is>
      </c>
      <c r="D2921" s="200" t="n">
        <v>7.5</v>
      </c>
      <c r="E2921" s="200" t="inlineStr">
        <is>
          <t>HIGH</t>
        </is>
      </c>
      <c r="F2921" s="200" t="n">
        <v>6</v>
      </c>
      <c r="G2921" s="200" t="n">
        <v>6</v>
      </c>
      <c r="H2921" s="200" t="inlineStr">
        <is>
          <t>MEDIUM</t>
        </is>
      </c>
      <c r="I2921" s="200" t="n">
        <v>43.5</v>
      </c>
      <c r="J2921" s="200" t="inlineStr">
        <is>
          <t>NO</t>
        </is>
      </c>
      <c r="K2921" s="200" t="inlineStr">
        <is>
          <t>https://osv.dev/vulnerability/PYSEC-2021-246</t>
        </is>
      </c>
      <c r="L2921" s="200" t="inlineStr">
        <is>
          <t>2023-12-06</t>
        </is>
      </c>
      <c r="M2921" s="200" t="inlineStr">
        <is>
          <t>UPDATE_PACKAGE</t>
        </is>
      </c>
      <c r="N2921" s="200" t="inlineStr"/>
      <c r="O2921" s="200" t="inlineStr">
        <is>
          <t>Update AI/ML library to patched version | Review model pipeline inputs/outputs</t>
        </is>
      </c>
      <c r="P2921" s="200" t="inlineStr">
        <is>
          <t>AI/ML Framework — see Huntr advisory</t>
        </is>
      </c>
      <c r="Q2921" s="200" t="inlineStr">
        <is>
          <t>P3</t>
        </is>
      </c>
      <c r="R2921" s="200" t="inlineStr">
        <is>
          <t>🔍 Investigate and apply appropriate controls</t>
        </is>
      </c>
      <c r="S2921" s="200" t="inlineStr">
        <is>
          <t>Huntr AI/ML security disclosure</t>
        </is>
      </c>
      <c r="T2921" s="200" t="n">
        <v>0</v>
      </c>
      <c r="U2921" s="200" t="n">
        <v>0</v>
      </c>
      <c r="V2921" s="200" t="inlineStr">
        <is>
          <t>T1195:Supply Chain Compromise</t>
        </is>
      </c>
      <c r="W2921" s="200" t="n">
        <v>2</v>
      </c>
      <c r="X2921" s="200" t="inlineStr">
        <is>
          <t>MEDIUM (52%)</t>
        </is>
      </c>
      <c r="Y2921" s="200" t="inlineStr">
        <is>
          <t>YES</t>
        </is>
      </c>
      <c r="Z2921" s="200" t="inlineStr">
        <is>
          <t>PATCH_AVAILABLE</t>
        </is>
      </c>
      <c r="AA2921" s="200" t="inlineStr">
        <is>
          <t>https://osv.dev/vulnerability/PYSEC-2021-246</t>
        </is>
      </c>
      <c r="AB2921" s="200" t="inlineStr">
        <is>
          <t>NONE</t>
        </is>
      </c>
      <c r="AC2921" s="200" t="n">
        <v>0</v>
      </c>
      <c r="AD2921" s="200" t="inlineStr"/>
    </row>
    <row r="2922">
      <c r="A2922" s="200" t="inlineStr">
        <is>
          <t>HUNTR_AI_CVE</t>
        </is>
      </c>
      <c r="B2922" s="200" t="inlineStr">
        <is>
          <t>CVE-2021-29610</t>
        </is>
      </c>
      <c r="C2922" s="200" t="inlineStr">
        <is>
          <t>AI/ML Vulnerability: tensorflow (PyPI):  | TensorFlow is an end-to-end open source platform for machine learning. The validation in `tf.raw_ops.QuantizeAndDequantizeV2` allows invalid values for `axis` argument:. The validation(https://github.</t>
        </is>
      </c>
      <c r="D2922" s="200" t="n">
        <v>7.5</v>
      </c>
      <c r="E2922" s="200" t="inlineStr">
        <is>
          <t>HIGH</t>
        </is>
      </c>
      <c r="F2922" s="200" t="n">
        <v>6</v>
      </c>
      <c r="G2922" s="200" t="n">
        <v>6</v>
      </c>
      <c r="H2922" s="200" t="inlineStr">
        <is>
          <t>MEDIUM</t>
        </is>
      </c>
      <c r="I2922" s="200" t="n">
        <v>43.5</v>
      </c>
      <c r="J2922" s="200" t="inlineStr">
        <is>
          <t>NO</t>
        </is>
      </c>
      <c r="K2922" s="200" t="inlineStr">
        <is>
          <t>https://osv.dev/vulnerability/PYSEC-2021-247</t>
        </is>
      </c>
      <c r="L2922" s="200" t="inlineStr">
        <is>
          <t>2023-12-06</t>
        </is>
      </c>
      <c r="M2922" s="200" t="inlineStr">
        <is>
          <t>UPDATE_PACKAGE</t>
        </is>
      </c>
      <c r="N2922" s="200" t="inlineStr"/>
      <c r="O2922" s="200" t="inlineStr">
        <is>
          <t>Update AI/ML library to patched version | Review model pipeline inputs/outputs</t>
        </is>
      </c>
      <c r="P2922" s="200" t="inlineStr">
        <is>
          <t>AI/ML Framework — see Huntr advisory</t>
        </is>
      </c>
      <c r="Q2922" s="200" t="inlineStr">
        <is>
          <t>P3</t>
        </is>
      </c>
      <c r="R2922" s="200" t="inlineStr">
        <is>
          <t>🔍 Investigate and apply appropriate controls</t>
        </is>
      </c>
      <c r="S2922" s="200" t="inlineStr">
        <is>
          <t>Huntr AI/ML security disclosure</t>
        </is>
      </c>
      <c r="T2922" s="200" t="n">
        <v>0</v>
      </c>
      <c r="U2922" s="200" t="n">
        <v>0</v>
      </c>
      <c r="V2922" s="200" t="inlineStr">
        <is>
          <t>T1195:Supply Chain Compromise</t>
        </is>
      </c>
      <c r="W2922" s="200" t="n">
        <v>2</v>
      </c>
      <c r="X2922" s="200" t="inlineStr">
        <is>
          <t>MEDIUM (52%)</t>
        </is>
      </c>
      <c r="Y2922" s="200" t="inlineStr">
        <is>
          <t>YES</t>
        </is>
      </c>
      <c r="Z2922" s="200" t="inlineStr">
        <is>
          <t>PATCH_AVAILABLE</t>
        </is>
      </c>
      <c r="AA2922" s="200" t="inlineStr">
        <is>
          <t>https://osv.dev/vulnerability/PYSEC-2021-247</t>
        </is>
      </c>
      <c r="AB2922" s="200" t="inlineStr">
        <is>
          <t>NONE</t>
        </is>
      </c>
      <c r="AC2922" s="200" t="n">
        <v>0</v>
      </c>
      <c r="AD2922" s="200" t="inlineStr"/>
    </row>
    <row r="2923">
      <c r="A2923" s="200" t="inlineStr">
        <is>
          <t>HUNTR_AI_CVE</t>
        </is>
      </c>
      <c r="B2923" s="200" t="inlineStr">
        <is>
          <t>CVE-2021-29611</t>
        </is>
      </c>
      <c r="C2923" s="200" t="inlineStr">
        <is>
          <t>AI/ML Vulnerability: tensorflow (PyPI):  | TensorFlow is an end-to-end open source platform for machine learning. Incomplete validation in `SparseReshape` results in a denial of service based on a `CHECK`-failure. The implementation(https://gi</t>
        </is>
      </c>
      <c r="D2923" s="200" t="n">
        <v>7.5</v>
      </c>
      <c r="E2923" s="200" t="inlineStr">
        <is>
          <t>HIGH</t>
        </is>
      </c>
      <c r="F2923" s="200" t="n">
        <v>6</v>
      </c>
      <c r="G2923" s="200" t="n">
        <v>6</v>
      </c>
      <c r="H2923" s="200" t="inlineStr">
        <is>
          <t>MEDIUM</t>
        </is>
      </c>
      <c r="I2923" s="200" t="n">
        <v>43.5</v>
      </c>
      <c r="J2923" s="200" t="inlineStr">
        <is>
          <t>NO</t>
        </is>
      </c>
      <c r="K2923" s="200" t="inlineStr">
        <is>
          <t>https://osv.dev/vulnerability/PYSEC-2021-248</t>
        </is>
      </c>
      <c r="L2923" s="200" t="inlineStr">
        <is>
          <t>2023-12-06</t>
        </is>
      </c>
      <c r="M2923" s="200" t="inlineStr">
        <is>
          <t>UPDATE_PACKAGE</t>
        </is>
      </c>
      <c r="N2923" s="200" t="inlineStr"/>
      <c r="O2923" s="200" t="inlineStr">
        <is>
          <t>Update AI/ML library to patched version | Review model pipeline inputs/outputs</t>
        </is>
      </c>
      <c r="P2923" s="200" t="inlineStr">
        <is>
          <t>AI/ML Framework — see Huntr advisory</t>
        </is>
      </c>
      <c r="Q2923" s="200" t="inlineStr">
        <is>
          <t>P3</t>
        </is>
      </c>
      <c r="R2923" s="200" t="inlineStr">
        <is>
          <t>🔍 Investigate and apply appropriate controls</t>
        </is>
      </c>
      <c r="S2923" s="200" t="inlineStr">
        <is>
          <t>Huntr AI/ML security disclosure</t>
        </is>
      </c>
      <c r="T2923" s="200" t="n">
        <v>0</v>
      </c>
      <c r="U2923" s="200" t="n">
        <v>0</v>
      </c>
      <c r="V2923" s="200" t="inlineStr">
        <is>
          <t>T1195:Supply Chain Compromise</t>
        </is>
      </c>
      <c r="W2923" s="200" t="n">
        <v>2</v>
      </c>
      <c r="X2923" s="200" t="inlineStr">
        <is>
          <t>MEDIUM (52%)</t>
        </is>
      </c>
      <c r="Y2923" s="200" t="inlineStr">
        <is>
          <t>YES</t>
        </is>
      </c>
      <c r="Z2923" s="200" t="inlineStr">
        <is>
          <t>PATCH_AVAILABLE</t>
        </is>
      </c>
      <c r="AA2923" s="200" t="inlineStr">
        <is>
          <t>https://osv.dev/vulnerability/PYSEC-2021-248</t>
        </is>
      </c>
      <c r="AB2923" s="200" t="inlineStr">
        <is>
          <t>NONE</t>
        </is>
      </c>
      <c r="AC2923" s="200" t="n">
        <v>0</v>
      </c>
      <c r="AD2923" s="200" t="inlineStr"/>
    </row>
    <row r="2924">
      <c r="A2924" s="200" t="inlineStr">
        <is>
          <t>HUNTR_AI_CVE</t>
        </is>
      </c>
      <c r="B2924" s="200" t="inlineStr">
        <is>
          <t>CVE-2021-29612</t>
        </is>
      </c>
      <c r="C2924" s="200" t="inlineStr">
        <is>
          <t>AI/ML Vulnerability: tensorflow (PyPI):  | TensorFlow is an end-to-end open source platform for machine learning. An attacker can trigger a heap buffer overflow in Eigen implementation of `tf.raw_ops.BandedTriangularSolve`. The implementation(</t>
        </is>
      </c>
      <c r="D2924" s="200" t="n">
        <v>7.5</v>
      </c>
      <c r="E2924" s="200" t="inlineStr">
        <is>
          <t>HIGH</t>
        </is>
      </c>
      <c r="F2924" s="200" t="n">
        <v>6</v>
      </c>
      <c r="G2924" s="200" t="n">
        <v>6</v>
      </c>
      <c r="H2924" s="200" t="inlineStr">
        <is>
          <t>MEDIUM</t>
        </is>
      </c>
      <c r="I2924" s="200" t="n">
        <v>43.5</v>
      </c>
      <c r="J2924" s="200" t="inlineStr">
        <is>
          <t>NO</t>
        </is>
      </c>
      <c r="K2924" s="200" t="inlineStr">
        <is>
          <t>https://osv.dev/vulnerability/PYSEC-2021-249</t>
        </is>
      </c>
      <c r="L2924" s="200" t="inlineStr">
        <is>
          <t>2023-12-06</t>
        </is>
      </c>
      <c r="M2924" s="200" t="inlineStr">
        <is>
          <t>UPDATE_PACKAGE</t>
        </is>
      </c>
      <c r="N2924" s="200" t="inlineStr"/>
      <c r="O2924" s="200" t="inlineStr">
        <is>
          <t>Update AI/ML library to patched version | Review model pipeline inputs/outputs</t>
        </is>
      </c>
      <c r="P2924" s="200" t="inlineStr">
        <is>
          <t>AI/ML Framework — see Huntr advisory</t>
        </is>
      </c>
      <c r="Q2924" s="200" t="inlineStr">
        <is>
          <t>P3</t>
        </is>
      </c>
      <c r="R2924" s="200" t="inlineStr">
        <is>
          <t>🔍 Investigate and apply appropriate controls</t>
        </is>
      </c>
      <c r="S2924" s="200" t="inlineStr">
        <is>
          <t>Huntr AI/ML security disclosure</t>
        </is>
      </c>
      <c r="T2924" s="200" t="n">
        <v>0</v>
      </c>
      <c r="U2924" s="200" t="n">
        <v>0</v>
      </c>
      <c r="V2924" s="200" t="inlineStr">
        <is>
          <t>T1195:Supply Chain Compromise</t>
        </is>
      </c>
      <c r="W2924" s="200" t="n">
        <v>2</v>
      </c>
      <c r="X2924" s="200" t="inlineStr">
        <is>
          <t>MEDIUM (52%)</t>
        </is>
      </c>
      <c r="Y2924" s="200" t="inlineStr">
        <is>
          <t>YES</t>
        </is>
      </c>
      <c r="Z2924" s="200" t="inlineStr">
        <is>
          <t>PATCH_AVAILABLE</t>
        </is>
      </c>
      <c r="AA2924" s="200" t="inlineStr">
        <is>
          <t>https://osv.dev/vulnerability/PYSEC-2021-249</t>
        </is>
      </c>
      <c r="AB2924" s="200" t="inlineStr">
        <is>
          <t>NONE</t>
        </is>
      </c>
      <c r="AC2924" s="200" t="n">
        <v>0</v>
      </c>
      <c r="AD2924" s="200" t="inlineStr"/>
    </row>
    <row r="2925">
      <c r="A2925" s="200" t="inlineStr">
        <is>
          <t>HUNTR_AI_CVE</t>
        </is>
      </c>
      <c r="B2925" s="200" t="inlineStr">
        <is>
          <t>CVE-2021-29613</t>
        </is>
      </c>
      <c r="C2925" s="200" t="inlineStr">
        <is>
          <t>AI/ML Vulnerability: tensorflow (PyPI):  | TensorFlow is an end-to-end open source platform for machine learning. Incomplete validation in `tf.raw_ops.CTCLoss` allows an attacker to trigger an OOB read from heap. The fix will be included in Te</t>
        </is>
      </c>
      <c r="D2925" s="200" t="n">
        <v>7.5</v>
      </c>
      <c r="E2925" s="200" t="inlineStr">
        <is>
          <t>HIGH</t>
        </is>
      </c>
      <c r="F2925" s="200" t="n">
        <v>6</v>
      </c>
      <c r="G2925" s="200" t="n">
        <v>6</v>
      </c>
      <c r="H2925" s="200" t="inlineStr">
        <is>
          <t>MEDIUM</t>
        </is>
      </c>
      <c r="I2925" s="200" t="n">
        <v>43.5</v>
      </c>
      <c r="J2925" s="200" t="inlineStr">
        <is>
          <t>NO</t>
        </is>
      </c>
      <c r="K2925" s="200" t="inlineStr">
        <is>
          <t>https://osv.dev/vulnerability/PYSEC-2021-250</t>
        </is>
      </c>
      <c r="L2925" s="200" t="inlineStr">
        <is>
          <t>2023-12-06</t>
        </is>
      </c>
      <c r="M2925" s="200" t="inlineStr">
        <is>
          <t>UPDATE_PACKAGE</t>
        </is>
      </c>
      <c r="N2925" s="200" t="inlineStr"/>
      <c r="O2925" s="200" t="inlineStr">
        <is>
          <t>Update AI/ML library to patched version | Review model pipeline inputs/outputs</t>
        </is>
      </c>
      <c r="P2925" s="200" t="inlineStr">
        <is>
          <t>AI/ML Framework — see Huntr advisory</t>
        </is>
      </c>
      <c r="Q2925" s="200" t="inlineStr">
        <is>
          <t>P3</t>
        </is>
      </c>
      <c r="R2925" s="200" t="inlineStr">
        <is>
          <t>🔍 Investigate and apply appropriate controls</t>
        </is>
      </c>
      <c r="S2925" s="200" t="inlineStr">
        <is>
          <t>Huntr AI/ML security disclosure</t>
        </is>
      </c>
      <c r="T2925" s="200" t="n">
        <v>0</v>
      </c>
      <c r="U2925" s="200" t="n">
        <v>0</v>
      </c>
      <c r="V2925" s="200" t="inlineStr">
        <is>
          <t>T1195:Supply Chain Compromise</t>
        </is>
      </c>
      <c r="W2925" s="200" t="n">
        <v>2</v>
      </c>
      <c r="X2925" s="200" t="inlineStr">
        <is>
          <t>MEDIUM (52%)</t>
        </is>
      </c>
      <c r="Y2925" s="200" t="inlineStr">
        <is>
          <t>YES</t>
        </is>
      </c>
      <c r="Z2925" s="200" t="inlineStr">
        <is>
          <t>PATCH_AVAILABLE</t>
        </is>
      </c>
      <c r="AA2925" s="200" t="inlineStr">
        <is>
          <t>https://osv.dev/vulnerability/PYSEC-2021-250</t>
        </is>
      </c>
      <c r="AB2925" s="200" t="inlineStr">
        <is>
          <t>NONE</t>
        </is>
      </c>
      <c r="AC2925" s="200" t="n">
        <v>0</v>
      </c>
      <c r="AD2925" s="200" t="inlineStr"/>
    </row>
    <row r="2926">
      <c r="A2926" s="200" t="inlineStr">
        <is>
          <t>HUNTR_AI_CVE</t>
        </is>
      </c>
      <c r="B2926" s="200" t="inlineStr">
        <is>
          <t>CVE-2021-29614</t>
        </is>
      </c>
      <c r="C2926" s="200" t="inlineStr">
        <is>
          <t>AI/ML Vulnerability: tensorflow (PyPI):  | TensorFlow is an end-to-end open source platform for machine learning. The implementation of `tf.io.decode_raw` produces incorrect results and crashes the Python interpreter when combining `fixed_leng</t>
        </is>
      </c>
      <c r="D2926" s="200" t="n">
        <v>7.5</v>
      </c>
      <c r="E2926" s="200" t="inlineStr">
        <is>
          <t>HIGH</t>
        </is>
      </c>
      <c r="F2926" s="200" t="n">
        <v>6</v>
      </c>
      <c r="G2926" s="200" t="n">
        <v>6</v>
      </c>
      <c r="H2926" s="200" t="inlineStr">
        <is>
          <t>MEDIUM</t>
        </is>
      </c>
      <c r="I2926" s="200" t="n">
        <v>43.5</v>
      </c>
      <c r="J2926" s="200" t="inlineStr">
        <is>
          <t>NO</t>
        </is>
      </c>
      <c r="K2926" s="200" t="inlineStr">
        <is>
          <t>https://osv.dev/vulnerability/PYSEC-2021-251</t>
        </is>
      </c>
      <c r="L2926" s="200" t="inlineStr">
        <is>
          <t>2023-12-06</t>
        </is>
      </c>
      <c r="M2926" s="200" t="inlineStr">
        <is>
          <t>UPDATE_PACKAGE</t>
        </is>
      </c>
      <c r="N2926" s="200" t="inlineStr"/>
      <c r="O2926" s="200" t="inlineStr">
        <is>
          <t>Update AI/ML library to patched version | Review model pipeline inputs/outputs</t>
        </is>
      </c>
      <c r="P2926" s="200" t="inlineStr">
        <is>
          <t>AI/ML Framework — see Huntr advisory</t>
        </is>
      </c>
      <c r="Q2926" s="200" t="inlineStr">
        <is>
          <t>P3</t>
        </is>
      </c>
      <c r="R2926" s="200" t="inlineStr">
        <is>
          <t>🔍 Investigate and apply appropriate controls</t>
        </is>
      </c>
      <c r="S2926" s="200" t="inlineStr">
        <is>
          <t>Huntr AI/ML security disclosure</t>
        </is>
      </c>
      <c r="T2926" s="200" t="n">
        <v>0</v>
      </c>
      <c r="U2926" s="200" t="n">
        <v>0</v>
      </c>
      <c r="V2926" s="200" t="inlineStr">
        <is>
          <t>T1195:Supply Chain Compromise</t>
        </is>
      </c>
      <c r="W2926" s="200" t="n">
        <v>2</v>
      </c>
      <c r="X2926" s="200" t="inlineStr">
        <is>
          <t>MEDIUM (52%)</t>
        </is>
      </c>
      <c r="Y2926" s="200" t="inlineStr">
        <is>
          <t>YES</t>
        </is>
      </c>
      <c r="Z2926" s="200" t="inlineStr">
        <is>
          <t>PATCH_AVAILABLE</t>
        </is>
      </c>
      <c r="AA2926" s="200" t="inlineStr">
        <is>
          <t>https://osv.dev/vulnerability/PYSEC-2021-251</t>
        </is>
      </c>
      <c r="AB2926" s="200" t="inlineStr">
        <is>
          <t>NONE</t>
        </is>
      </c>
      <c r="AC2926" s="200" t="n">
        <v>0</v>
      </c>
      <c r="AD2926" s="200" t="inlineStr"/>
    </row>
    <row r="2927">
      <c r="A2927" s="200" t="inlineStr">
        <is>
          <t>HUNTR_AI_CVE</t>
        </is>
      </c>
      <c r="B2927" s="200" t="inlineStr">
        <is>
          <t>CVE-2021-29615</t>
        </is>
      </c>
      <c r="C2927" s="200" t="inlineStr">
        <is>
          <t>AI/ML Vulnerability: tensorflow (PyPI):  | TensorFlow is an end-to-end open source platform for machine learning. The implementation of `ParseAttrValue`(https://github.com/tensorflow/tensorflow/blob/c22d88d6ff33031aa113e48aa3fc9aa74ed79595/ten</t>
        </is>
      </c>
      <c r="D2927" s="200" t="n">
        <v>7.5</v>
      </c>
      <c r="E2927" s="200" t="inlineStr">
        <is>
          <t>HIGH</t>
        </is>
      </c>
      <c r="F2927" s="200" t="n">
        <v>6</v>
      </c>
      <c r="G2927" s="200" t="n">
        <v>6</v>
      </c>
      <c r="H2927" s="200" t="inlineStr">
        <is>
          <t>MEDIUM</t>
        </is>
      </c>
      <c r="I2927" s="200" t="n">
        <v>43.5</v>
      </c>
      <c r="J2927" s="200" t="inlineStr">
        <is>
          <t>NO</t>
        </is>
      </c>
      <c r="K2927" s="200" t="inlineStr">
        <is>
          <t>https://osv.dev/vulnerability/PYSEC-2021-252</t>
        </is>
      </c>
      <c r="L2927" s="200" t="inlineStr">
        <is>
          <t>2023-12-06</t>
        </is>
      </c>
      <c r="M2927" s="200" t="inlineStr">
        <is>
          <t>UPDATE_PACKAGE</t>
        </is>
      </c>
      <c r="N2927" s="200" t="inlineStr"/>
      <c r="O2927" s="200" t="inlineStr">
        <is>
          <t>Update AI/ML library to patched version | Review model pipeline inputs/outputs</t>
        </is>
      </c>
      <c r="P2927" s="200" t="inlineStr">
        <is>
          <t>AI/ML Framework — see Huntr advisory</t>
        </is>
      </c>
      <c r="Q2927" s="200" t="inlineStr">
        <is>
          <t>P3</t>
        </is>
      </c>
      <c r="R2927" s="200" t="inlineStr">
        <is>
          <t>🔍 Investigate and apply appropriate controls</t>
        </is>
      </c>
      <c r="S2927" s="200" t="inlineStr">
        <is>
          <t>Huntr AI/ML security disclosure</t>
        </is>
      </c>
      <c r="T2927" s="200" t="n">
        <v>0</v>
      </c>
      <c r="U2927" s="200" t="n">
        <v>0</v>
      </c>
      <c r="V2927" s="200" t="inlineStr">
        <is>
          <t>T1195:Supply Chain Compromise</t>
        </is>
      </c>
      <c r="W2927" s="200" t="n">
        <v>2</v>
      </c>
      <c r="X2927" s="200" t="inlineStr">
        <is>
          <t>MEDIUM (52%)</t>
        </is>
      </c>
      <c r="Y2927" s="200" t="inlineStr">
        <is>
          <t>YES</t>
        </is>
      </c>
      <c r="Z2927" s="200" t="inlineStr">
        <is>
          <t>PATCH_AVAILABLE</t>
        </is>
      </c>
      <c r="AA2927" s="200" t="inlineStr">
        <is>
          <t>https://osv.dev/vulnerability/PYSEC-2021-252</t>
        </is>
      </c>
      <c r="AB2927" s="200" t="inlineStr">
        <is>
          <t>NONE</t>
        </is>
      </c>
      <c r="AC2927" s="200" t="n">
        <v>0</v>
      </c>
      <c r="AD2927" s="200" t="inlineStr"/>
    </row>
    <row r="2928">
      <c r="A2928" s="200" t="inlineStr">
        <is>
          <t>HUNTR_AI_CVE</t>
        </is>
      </c>
      <c r="B2928" s="200" t="inlineStr">
        <is>
          <t>CVE-2021-29616</t>
        </is>
      </c>
      <c r="C2928" s="200" t="inlineStr">
        <is>
          <t>AI/ML Vulnerability: tensorflow (PyPI):  | TensorFlow is an end-to-end open source platform for machine learning. The implementation of TrySimplify(https://github.com/tensorflow/tensorflow/blob/c22d88d6ff33031aa113e48aa3fc9aa74ed79595/tensorfl</t>
        </is>
      </c>
      <c r="D2928" s="200" t="n">
        <v>7.5</v>
      </c>
      <c r="E2928" s="200" t="inlineStr">
        <is>
          <t>HIGH</t>
        </is>
      </c>
      <c r="F2928" s="200" t="n">
        <v>6</v>
      </c>
      <c r="G2928" s="200" t="n">
        <v>6</v>
      </c>
      <c r="H2928" s="200" t="inlineStr">
        <is>
          <t>MEDIUM</t>
        </is>
      </c>
      <c r="I2928" s="200" t="n">
        <v>43.5</v>
      </c>
      <c r="J2928" s="200" t="inlineStr">
        <is>
          <t>NO</t>
        </is>
      </c>
      <c r="K2928" s="200" t="inlineStr">
        <is>
          <t>https://osv.dev/vulnerability/PYSEC-2021-253</t>
        </is>
      </c>
      <c r="L2928" s="200" t="inlineStr">
        <is>
          <t>2023-12-06</t>
        </is>
      </c>
      <c r="M2928" s="200" t="inlineStr">
        <is>
          <t>UPDATE_PACKAGE</t>
        </is>
      </c>
      <c r="N2928" s="200" t="inlineStr"/>
      <c r="O2928" s="200" t="inlineStr">
        <is>
          <t>Update AI/ML library to patched version | Review model pipeline inputs/outputs</t>
        </is>
      </c>
      <c r="P2928" s="200" t="inlineStr">
        <is>
          <t>AI/ML Framework — see Huntr advisory</t>
        </is>
      </c>
      <c r="Q2928" s="200" t="inlineStr">
        <is>
          <t>P3</t>
        </is>
      </c>
      <c r="R2928" s="200" t="inlineStr">
        <is>
          <t>🔍 Investigate and apply appropriate controls</t>
        </is>
      </c>
      <c r="S2928" s="200" t="inlineStr">
        <is>
          <t>Huntr AI/ML security disclosure</t>
        </is>
      </c>
      <c r="T2928" s="200" t="n">
        <v>0</v>
      </c>
      <c r="U2928" s="200" t="n">
        <v>0</v>
      </c>
      <c r="V2928" s="200" t="inlineStr">
        <is>
          <t>T1195:Supply Chain Compromise</t>
        </is>
      </c>
      <c r="W2928" s="200" t="n">
        <v>2</v>
      </c>
      <c r="X2928" s="200" t="inlineStr">
        <is>
          <t>MEDIUM (52%)</t>
        </is>
      </c>
      <c r="Y2928" s="200" t="inlineStr">
        <is>
          <t>YES</t>
        </is>
      </c>
      <c r="Z2928" s="200" t="inlineStr">
        <is>
          <t>PATCH_AVAILABLE</t>
        </is>
      </c>
      <c r="AA2928" s="200" t="inlineStr">
        <is>
          <t>https://osv.dev/vulnerability/PYSEC-2021-253</t>
        </is>
      </c>
      <c r="AB2928" s="200" t="inlineStr">
        <is>
          <t>NONE</t>
        </is>
      </c>
      <c r="AC2928" s="200" t="n">
        <v>0</v>
      </c>
      <c r="AD2928" s="200" t="inlineStr"/>
    </row>
    <row r="2929">
      <c r="A2929" s="200" t="inlineStr">
        <is>
          <t>HUNTR_AI_CVE</t>
        </is>
      </c>
      <c r="B2929" s="200" t="inlineStr">
        <is>
          <t>CVE-2021-29617</t>
        </is>
      </c>
      <c r="C2929" s="200" t="inlineStr">
        <is>
          <t>AI/ML Vulnerability: tensorflow (PyPI):  | TensorFlow is an end-to-end open source platform for machine learning. An attacker can cause a denial of service via `CHECK`-fail in `tf.strings.substr` with invalid arguments. The fix will be include</t>
        </is>
      </c>
      <c r="D2929" s="200" t="n">
        <v>7.5</v>
      </c>
      <c r="E2929" s="200" t="inlineStr">
        <is>
          <t>HIGH</t>
        </is>
      </c>
      <c r="F2929" s="200" t="n">
        <v>6</v>
      </c>
      <c r="G2929" s="200" t="n">
        <v>6</v>
      </c>
      <c r="H2929" s="200" t="inlineStr">
        <is>
          <t>MEDIUM</t>
        </is>
      </c>
      <c r="I2929" s="200" t="n">
        <v>43.5</v>
      </c>
      <c r="J2929" s="200" t="inlineStr">
        <is>
          <t>NO</t>
        </is>
      </c>
      <c r="K2929" s="200" t="inlineStr">
        <is>
          <t>https://osv.dev/vulnerability/PYSEC-2021-254</t>
        </is>
      </c>
      <c r="L2929" s="200" t="inlineStr">
        <is>
          <t>2023-12-06</t>
        </is>
      </c>
      <c r="M2929" s="200" t="inlineStr">
        <is>
          <t>UPDATE_PACKAGE</t>
        </is>
      </c>
      <c r="N2929" s="200" t="inlineStr"/>
      <c r="O2929" s="200" t="inlineStr">
        <is>
          <t>Update AI/ML library to patched version | Review model pipeline inputs/outputs</t>
        </is>
      </c>
      <c r="P2929" s="200" t="inlineStr">
        <is>
          <t>AI/ML Framework — see Huntr advisory</t>
        </is>
      </c>
      <c r="Q2929" s="200" t="inlineStr">
        <is>
          <t>P3</t>
        </is>
      </c>
      <c r="R2929" s="200" t="inlineStr">
        <is>
          <t>🔍 Investigate and apply appropriate controls</t>
        </is>
      </c>
      <c r="S2929" s="200" t="inlineStr">
        <is>
          <t>Huntr AI/ML security disclosure</t>
        </is>
      </c>
      <c r="T2929" s="200" t="n">
        <v>0</v>
      </c>
      <c r="U2929" s="200" t="n">
        <v>0</v>
      </c>
      <c r="V2929" s="200" t="inlineStr">
        <is>
          <t>T1195:Supply Chain Compromise</t>
        </is>
      </c>
      <c r="W2929" s="200" t="n">
        <v>2</v>
      </c>
      <c r="X2929" s="200" t="inlineStr">
        <is>
          <t>MEDIUM (52%)</t>
        </is>
      </c>
      <c r="Y2929" s="200" t="inlineStr">
        <is>
          <t>YES</t>
        </is>
      </c>
      <c r="Z2929" s="200" t="inlineStr">
        <is>
          <t>PATCH_AVAILABLE</t>
        </is>
      </c>
      <c r="AA2929" s="200" t="inlineStr">
        <is>
          <t>https://osv.dev/vulnerability/PYSEC-2021-254</t>
        </is>
      </c>
      <c r="AB2929" s="200" t="inlineStr">
        <is>
          <t>NONE</t>
        </is>
      </c>
      <c r="AC2929" s="200" t="n">
        <v>0</v>
      </c>
      <c r="AD2929" s="200" t="inlineStr"/>
    </row>
    <row r="2930">
      <c r="A2930" s="200" t="inlineStr">
        <is>
          <t>HUNTR_AI_CVE</t>
        </is>
      </c>
      <c r="B2930" s="200" t="inlineStr">
        <is>
          <t>CVE-2021-29618</t>
        </is>
      </c>
      <c r="C2930" s="200" t="inlineStr">
        <is>
          <t>AI/ML Vulnerability: tensorflow (PyPI):  | TensorFlow is an end-to-end open source platform for machine learning. Passing a complex argument to `tf.transpose` at the same time as passing `conjugate=True` argument results in a crash. The fix wi</t>
        </is>
      </c>
      <c r="D2930" s="200" t="n">
        <v>7.5</v>
      </c>
      <c r="E2930" s="200" t="inlineStr">
        <is>
          <t>HIGH</t>
        </is>
      </c>
      <c r="F2930" s="200" t="n">
        <v>6</v>
      </c>
      <c r="G2930" s="200" t="n">
        <v>6</v>
      </c>
      <c r="H2930" s="200" t="inlineStr">
        <is>
          <t>MEDIUM</t>
        </is>
      </c>
      <c r="I2930" s="200" t="n">
        <v>43.5</v>
      </c>
      <c r="J2930" s="200" t="inlineStr">
        <is>
          <t>NO</t>
        </is>
      </c>
      <c r="K2930" s="200" t="inlineStr">
        <is>
          <t>https://osv.dev/vulnerability/PYSEC-2021-255</t>
        </is>
      </c>
      <c r="L2930" s="200" t="inlineStr">
        <is>
          <t>2023-12-06</t>
        </is>
      </c>
      <c r="M2930" s="200" t="inlineStr">
        <is>
          <t>UPDATE_PACKAGE</t>
        </is>
      </c>
      <c r="N2930" s="200" t="inlineStr"/>
      <c r="O2930" s="200" t="inlineStr">
        <is>
          <t>Update AI/ML library to patched version | Review model pipeline inputs/outputs</t>
        </is>
      </c>
      <c r="P2930" s="200" t="inlineStr">
        <is>
          <t>AI/ML Framework — see Huntr advisory</t>
        </is>
      </c>
      <c r="Q2930" s="200" t="inlineStr">
        <is>
          <t>P3</t>
        </is>
      </c>
      <c r="R2930" s="200" t="inlineStr">
        <is>
          <t>🔍 Investigate and apply appropriate controls</t>
        </is>
      </c>
      <c r="S2930" s="200" t="inlineStr">
        <is>
          <t>Huntr AI/ML security disclosure</t>
        </is>
      </c>
      <c r="T2930" s="200" t="n">
        <v>0</v>
      </c>
      <c r="U2930" s="200" t="n">
        <v>0</v>
      </c>
      <c r="V2930" s="200" t="inlineStr">
        <is>
          <t>T1195:Supply Chain Compromise</t>
        </is>
      </c>
      <c r="W2930" s="200" t="n">
        <v>2</v>
      </c>
      <c r="X2930" s="200" t="inlineStr">
        <is>
          <t>MEDIUM (52%)</t>
        </is>
      </c>
      <c r="Y2930" s="200" t="inlineStr">
        <is>
          <t>YES</t>
        </is>
      </c>
      <c r="Z2930" s="200" t="inlineStr">
        <is>
          <t>PATCH_AVAILABLE</t>
        </is>
      </c>
      <c r="AA2930" s="200" t="inlineStr">
        <is>
          <t>https://osv.dev/vulnerability/PYSEC-2021-255</t>
        </is>
      </c>
      <c r="AB2930" s="200" t="inlineStr">
        <is>
          <t>NONE</t>
        </is>
      </c>
      <c r="AC2930" s="200" t="n">
        <v>0</v>
      </c>
      <c r="AD2930" s="200" t="inlineStr"/>
    </row>
    <row r="2931">
      <c r="A2931" s="200" t="inlineStr">
        <is>
          <t>HUNTR_AI_CVE</t>
        </is>
      </c>
      <c r="B2931" s="200" t="inlineStr">
        <is>
          <t>CVE-2021-29619</t>
        </is>
      </c>
      <c r="C2931" s="200" t="inlineStr">
        <is>
          <t>AI/ML Vulnerability: tensorflow (PyPI):  | TensorFlow is an end-to-end open source platform for machine learning. Passing invalid arguments (e.g., discovered via fuzzing) to `tf.raw_ops.SparseCountSparseOutput` results in segfault. The fix wil</t>
        </is>
      </c>
      <c r="D2931" s="200" t="n">
        <v>7.5</v>
      </c>
      <c r="E2931" s="200" t="inlineStr">
        <is>
          <t>HIGH</t>
        </is>
      </c>
      <c r="F2931" s="200" t="n">
        <v>6</v>
      </c>
      <c r="G2931" s="200" t="n">
        <v>6</v>
      </c>
      <c r="H2931" s="200" t="inlineStr">
        <is>
          <t>MEDIUM</t>
        </is>
      </c>
      <c r="I2931" s="200" t="n">
        <v>43.5</v>
      </c>
      <c r="J2931" s="200" t="inlineStr">
        <is>
          <t>NO</t>
        </is>
      </c>
      <c r="K2931" s="200" t="inlineStr">
        <is>
          <t>https://osv.dev/vulnerability/PYSEC-2021-256</t>
        </is>
      </c>
      <c r="L2931" s="200" t="inlineStr">
        <is>
          <t>2023-12-06</t>
        </is>
      </c>
      <c r="M2931" s="200" t="inlineStr">
        <is>
          <t>UPDATE_PACKAGE</t>
        </is>
      </c>
      <c r="N2931" s="200" t="inlineStr"/>
      <c r="O2931" s="200" t="inlineStr">
        <is>
          <t>Update AI/ML library to patched version | Review model pipeline inputs/outputs</t>
        </is>
      </c>
      <c r="P2931" s="200" t="inlineStr">
        <is>
          <t>AI/ML Framework — see Huntr advisory</t>
        </is>
      </c>
      <c r="Q2931" s="200" t="inlineStr">
        <is>
          <t>P3</t>
        </is>
      </c>
      <c r="R2931" s="200" t="inlineStr">
        <is>
          <t>🔍 Investigate and apply appropriate controls</t>
        </is>
      </c>
      <c r="S2931" s="200" t="inlineStr">
        <is>
          <t>Huntr AI/ML security disclosure</t>
        </is>
      </c>
      <c r="T2931" s="200" t="n">
        <v>0</v>
      </c>
      <c r="U2931" s="200" t="n">
        <v>0</v>
      </c>
      <c r="V2931" s="200" t="inlineStr">
        <is>
          <t>T1195:Supply Chain Compromise</t>
        </is>
      </c>
      <c r="W2931" s="200" t="n">
        <v>2</v>
      </c>
      <c r="X2931" s="200" t="inlineStr">
        <is>
          <t>MEDIUM (52%)</t>
        </is>
      </c>
      <c r="Y2931" s="200" t="inlineStr">
        <is>
          <t>YES</t>
        </is>
      </c>
      <c r="Z2931" s="200" t="inlineStr">
        <is>
          <t>PATCH_AVAILABLE</t>
        </is>
      </c>
      <c r="AA2931" s="200" t="inlineStr">
        <is>
          <t>https://osv.dev/vulnerability/PYSEC-2021-256</t>
        </is>
      </c>
      <c r="AB2931" s="200" t="inlineStr">
        <is>
          <t>NONE</t>
        </is>
      </c>
      <c r="AC2931" s="200" t="n">
        <v>0</v>
      </c>
      <c r="AD2931" s="200" t="inlineStr"/>
    </row>
    <row r="2932">
      <c r="A2932" s="200" t="inlineStr">
        <is>
          <t>HUNTR_AI_CVE</t>
        </is>
      </c>
      <c r="B2932" s="200" t="inlineStr">
        <is>
          <t>CVE-2021-37635</t>
        </is>
      </c>
      <c r="C2932" s="200" t="inlineStr">
        <is>
          <t>AI/ML Vulnerability: tensorflow (PyPI):  | TensorFlow is an end-to-end open source platform for machine learning. In affected versions the implementation of sparse reduction operations in TensorFlow can trigger accesses outside of bounds of he</t>
        </is>
      </c>
      <c r="D2932" s="200" t="n">
        <v>7.5</v>
      </c>
      <c r="E2932" s="200" t="inlineStr">
        <is>
          <t>HIGH</t>
        </is>
      </c>
      <c r="F2932" s="200" t="n">
        <v>6</v>
      </c>
      <c r="G2932" s="200" t="n">
        <v>6</v>
      </c>
      <c r="H2932" s="200" t="inlineStr">
        <is>
          <t>MEDIUM</t>
        </is>
      </c>
      <c r="I2932" s="200" t="n">
        <v>43.5</v>
      </c>
      <c r="J2932" s="200" t="inlineStr">
        <is>
          <t>NO</t>
        </is>
      </c>
      <c r="K2932" s="200" t="inlineStr">
        <is>
          <t>https://osv.dev/vulnerability/PYSEC-2021-257</t>
        </is>
      </c>
      <c r="L2932" s="200" t="inlineStr">
        <is>
          <t>2023-12-06</t>
        </is>
      </c>
      <c r="M2932" s="200" t="inlineStr">
        <is>
          <t>UPDATE_PACKAGE</t>
        </is>
      </c>
      <c r="N2932" s="200" t="inlineStr"/>
      <c r="O2932" s="200" t="inlineStr">
        <is>
          <t>Update AI/ML library to patched version | Review model pipeline inputs/outputs</t>
        </is>
      </c>
      <c r="P2932" s="200" t="inlineStr">
        <is>
          <t>AI/ML Framework — see Huntr advisory</t>
        </is>
      </c>
      <c r="Q2932" s="200" t="inlineStr">
        <is>
          <t>P3</t>
        </is>
      </c>
      <c r="R2932" s="200" t="inlineStr">
        <is>
          <t>🔍 Investigate and apply appropriate controls</t>
        </is>
      </c>
      <c r="S2932" s="200" t="inlineStr">
        <is>
          <t>Huntr AI/ML security disclosure</t>
        </is>
      </c>
      <c r="T2932" s="200" t="n">
        <v>0</v>
      </c>
      <c r="U2932" s="200" t="n">
        <v>0</v>
      </c>
      <c r="V2932" s="200" t="inlineStr">
        <is>
          <t>T1195:Supply Chain Compromise</t>
        </is>
      </c>
      <c r="W2932" s="200" t="n">
        <v>2</v>
      </c>
      <c r="X2932" s="200" t="inlineStr">
        <is>
          <t>MEDIUM (52%)</t>
        </is>
      </c>
      <c r="Y2932" s="200" t="inlineStr">
        <is>
          <t>YES</t>
        </is>
      </c>
      <c r="Z2932" s="200" t="inlineStr">
        <is>
          <t>PATCH_AVAILABLE</t>
        </is>
      </c>
      <c r="AA2932" s="200" t="inlineStr">
        <is>
          <t>https://osv.dev/vulnerability/PYSEC-2021-257</t>
        </is>
      </c>
      <c r="AB2932" s="200" t="inlineStr">
        <is>
          <t>NONE</t>
        </is>
      </c>
      <c r="AC2932" s="200" t="n">
        <v>0</v>
      </c>
      <c r="AD2932" s="200" t="inlineStr"/>
    </row>
    <row r="2933">
      <c r="A2933" s="200" t="inlineStr">
        <is>
          <t>HUNTR_AI_CVE</t>
        </is>
      </c>
      <c r="B2933" s="200" t="inlineStr">
        <is>
          <t>CVE-2021-37636</t>
        </is>
      </c>
      <c r="C2933" s="200" t="inlineStr">
        <is>
          <t>AI/ML Vulnerability: tensorflow (PyPI):  | TensorFlow is an end-to-end open source platform for machine learning. In affected versions the implementation of `tf.raw_ops.SparseDenseCwiseDiv` is vulnerable to a division by 0 error. The [implemen</t>
        </is>
      </c>
      <c r="D2933" s="200" t="n">
        <v>7.5</v>
      </c>
      <c r="E2933" s="200" t="inlineStr">
        <is>
          <t>HIGH</t>
        </is>
      </c>
      <c r="F2933" s="200" t="n">
        <v>6</v>
      </c>
      <c r="G2933" s="200" t="n">
        <v>6</v>
      </c>
      <c r="H2933" s="200" t="inlineStr">
        <is>
          <t>MEDIUM</t>
        </is>
      </c>
      <c r="I2933" s="200" t="n">
        <v>43.5</v>
      </c>
      <c r="J2933" s="200" t="inlineStr">
        <is>
          <t>NO</t>
        </is>
      </c>
      <c r="K2933" s="200" t="inlineStr">
        <is>
          <t>https://osv.dev/vulnerability/PYSEC-2021-258</t>
        </is>
      </c>
      <c r="L2933" s="200" t="inlineStr">
        <is>
          <t>2023-12-06</t>
        </is>
      </c>
      <c r="M2933" s="200" t="inlineStr">
        <is>
          <t>UPDATE_PACKAGE</t>
        </is>
      </c>
      <c r="N2933" s="200" t="inlineStr"/>
      <c r="O2933" s="200" t="inlineStr">
        <is>
          <t>Update AI/ML library to patched version | Review model pipeline inputs/outputs</t>
        </is>
      </c>
      <c r="P2933" s="200" t="inlineStr">
        <is>
          <t>AI/ML Framework — see Huntr advisory</t>
        </is>
      </c>
      <c r="Q2933" s="200" t="inlineStr">
        <is>
          <t>P3</t>
        </is>
      </c>
      <c r="R2933" s="200" t="inlineStr">
        <is>
          <t>🔍 Investigate and apply appropriate controls</t>
        </is>
      </c>
      <c r="S2933" s="200" t="inlineStr">
        <is>
          <t>Huntr AI/ML security disclosure</t>
        </is>
      </c>
      <c r="T2933" s="200" t="n">
        <v>0</v>
      </c>
      <c r="U2933" s="200" t="n">
        <v>0</v>
      </c>
      <c r="V2933" s="200" t="inlineStr">
        <is>
          <t>T1195:Supply Chain Compromise</t>
        </is>
      </c>
      <c r="W2933" s="200" t="n">
        <v>2</v>
      </c>
      <c r="X2933" s="200" t="inlineStr">
        <is>
          <t>MEDIUM (52%)</t>
        </is>
      </c>
      <c r="Y2933" s="200" t="inlineStr">
        <is>
          <t>YES</t>
        </is>
      </c>
      <c r="Z2933" s="200" t="inlineStr">
        <is>
          <t>PATCH_AVAILABLE</t>
        </is>
      </c>
      <c r="AA2933" s="200" t="inlineStr">
        <is>
          <t>https://osv.dev/vulnerability/PYSEC-2021-258</t>
        </is>
      </c>
      <c r="AB2933" s="200" t="inlineStr">
        <is>
          <t>NONE</t>
        </is>
      </c>
      <c r="AC2933" s="200" t="n">
        <v>0</v>
      </c>
      <c r="AD2933" s="200" t="inlineStr"/>
    </row>
    <row r="2934">
      <c r="A2934" s="200" t="inlineStr">
        <is>
          <t>HUNTR_AI_CVE</t>
        </is>
      </c>
      <c r="B2934" s="200" t="inlineStr">
        <is>
          <t>CVE-2021-37637</t>
        </is>
      </c>
      <c r="C2934" s="200" t="inlineStr">
        <is>
          <t>AI/ML Vulnerability: tensorflow (PyPI):  | TensorFlow is an end-to-end open source platform for machine learning. It is possible to trigger a null pointer dereference in TensorFlow by passing an invalid input to `tf.raw_ops.CompressElement`. T</t>
        </is>
      </c>
      <c r="D2934" s="200" t="n">
        <v>7.5</v>
      </c>
      <c r="E2934" s="200" t="inlineStr">
        <is>
          <t>HIGH</t>
        </is>
      </c>
      <c r="F2934" s="200" t="n">
        <v>6</v>
      </c>
      <c r="G2934" s="200" t="n">
        <v>6</v>
      </c>
      <c r="H2934" s="200" t="inlineStr">
        <is>
          <t>MEDIUM</t>
        </is>
      </c>
      <c r="I2934" s="200" t="n">
        <v>43.5</v>
      </c>
      <c r="J2934" s="200" t="inlineStr">
        <is>
          <t>NO</t>
        </is>
      </c>
      <c r="K2934" s="200" t="inlineStr">
        <is>
          <t>https://osv.dev/vulnerability/PYSEC-2021-259</t>
        </is>
      </c>
      <c r="L2934" s="200" t="inlineStr">
        <is>
          <t>2023-12-06</t>
        </is>
      </c>
      <c r="M2934" s="200" t="inlineStr">
        <is>
          <t>UPDATE_PACKAGE</t>
        </is>
      </c>
      <c r="N2934" s="200" t="inlineStr"/>
      <c r="O2934" s="200" t="inlineStr">
        <is>
          <t>Update AI/ML library to patched version | Review model pipeline inputs/outputs</t>
        </is>
      </c>
      <c r="P2934" s="200" t="inlineStr">
        <is>
          <t>AI/ML Framework — see Huntr advisory</t>
        </is>
      </c>
      <c r="Q2934" s="200" t="inlineStr">
        <is>
          <t>P3</t>
        </is>
      </c>
      <c r="R2934" s="200" t="inlineStr">
        <is>
          <t>🔍 Investigate and apply appropriate controls</t>
        </is>
      </c>
      <c r="S2934" s="200" t="inlineStr">
        <is>
          <t>Huntr AI/ML security disclosure</t>
        </is>
      </c>
      <c r="T2934" s="200" t="n">
        <v>0</v>
      </c>
      <c r="U2934" s="200" t="n">
        <v>0</v>
      </c>
      <c r="V2934" s="200" t="inlineStr">
        <is>
          <t>T1195:Supply Chain Compromise</t>
        </is>
      </c>
      <c r="W2934" s="200" t="n">
        <v>2</v>
      </c>
      <c r="X2934" s="200" t="inlineStr">
        <is>
          <t>MEDIUM (52%)</t>
        </is>
      </c>
      <c r="Y2934" s="200" t="inlineStr">
        <is>
          <t>YES</t>
        </is>
      </c>
      <c r="Z2934" s="200" t="inlineStr">
        <is>
          <t>PATCH_AVAILABLE</t>
        </is>
      </c>
      <c r="AA2934" s="200" t="inlineStr">
        <is>
          <t>https://osv.dev/vulnerability/PYSEC-2021-259</t>
        </is>
      </c>
      <c r="AB2934" s="200" t="inlineStr">
        <is>
          <t>NONE</t>
        </is>
      </c>
      <c r="AC2934" s="200" t="n">
        <v>0</v>
      </c>
      <c r="AD2934" s="200" t="inlineStr"/>
    </row>
    <row r="2935">
      <c r="A2935" s="200" t="inlineStr">
        <is>
          <t>HUNTR_AI_CVE</t>
        </is>
      </c>
      <c r="B2935" s="200" t="inlineStr">
        <is>
          <t>CVE-2021-37638</t>
        </is>
      </c>
      <c r="C2935" s="200" t="inlineStr">
        <is>
          <t>AI/ML Vulnerability: tensorflow (PyPI):  | TensorFlow is an end-to-end open source platform for machine learning. Sending invalid argument for `row_partition_types` of `tf.raw_ops.RaggedTensorToTensor` API results in a null pointer dereference</t>
        </is>
      </c>
      <c r="D2935" s="200" t="n">
        <v>7.5</v>
      </c>
      <c r="E2935" s="200" t="inlineStr">
        <is>
          <t>HIGH</t>
        </is>
      </c>
      <c r="F2935" s="200" t="n">
        <v>6</v>
      </c>
      <c r="G2935" s="200" t="n">
        <v>6</v>
      </c>
      <c r="H2935" s="200" t="inlineStr">
        <is>
          <t>MEDIUM</t>
        </is>
      </c>
      <c r="I2935" s="200" t="n">
        <v>43.5</v>
      </c>
      <c r="J2935" s="200" t="inlineStr">
        <is>
          <t>NO</t>
        </is>
      </c>
      <c r="K2935" s="200" t="inlineStr">
        <is>
          <t>https://osv.dev/vulnerability/PYSEC-2021-260</t>
        </is>
      </c>
      <c r="L2935" s="200" t="inlineStr">
        <is>
          <t>2023-12-06</t>
        </is>
      </c>
      <c r="M2935" s="200" t="inlineStr">
        <is>
          <t>UPDATE_PACKAGE</t>
        </is>
      </c>
      <c r="N2935" s="200" t="inlineStr"/>
      <c r="O2935" s="200" t="inlineStr">
        <is>
          <t>Update AI/ML library to patched version | Review model pipeline inputs/outputs</t>
        </is>
      </c>
      <c r="P2935" s="200" t="inlineStr">
        <is>
          <t>AI/ML Framework — see Huntr advisory</t>
        </is>
      </c>
      <c r="Q2935" s="200" t="inlineStr">
        <is>
          <t>P3</t>
        </is>
      </c>
      <c r="R2935" s="200" t="inlineStr">
        <is>
          <t>🔍 Investigate and apply appropriate controls</t>
        </is>
      </c>
      <c r="S2935" s="200" t="inlineStr">
        <is>
          <t>Huntr AI/ML security disclosure</t>
        </is>
      </c>
      <c r="T2935" s="200" t="n">
        <v>0</v>
      </c>
      <c r="U2935" s="200" t="n">
        <v>0</v>
      </c>
      <c r="V2935" s="200" t="inlineStr">
        <is>
          <t>T1195:Supply Chain Compromise</t>
        </is>
      </c>
      <c r="W2935" s="200" t="n">
        <v>2</v>
      </c>
      <c r="X2935" s="200" t="inlineStr">
        <is>
          <t>MEDIUM (52%)</t>
        </is>
      </c>
      <c r="Y2935" s="200" t="inlineStr">
        <is>
          <t>YES</t>
        </is>
      </c>
      <c r="Z2935" s="200" t="inlineStr">
        <is>
          <t>PATCH_AVAILABLE</t>
        </is>
      </c>
      <c r="AA2935" s="200" t="inlineStr">
        <is>
          <t>https://osv.dev/vulnerability/PYSEC-2021-260</t>
        </is>
      </c>
      <c r="AB2935" s="200" t="inlineStr">
        <is>
          <t>NONE</t>
        </is>
      </c>
      <c r="AC2935" s="200" t="n">
        <v>0</v>
      </c>
      <c r="AD2935" s="200" t="inlineStr"/>
    </row>
    <row r="2936">
      <c r="A2936" s="200" t="inlineStr">
        <is>
          <t>HUNTR_AI_CVE</t>
        </is>
      </c>
      <c r="B2936" s="200" t="inlineStr">
        <is>
          <t>CVE-2021-37639</t>
        </is>
      </c>
      <c r="C2936" s="200" t="inlineStr">
        <is>
          <t>AI/ML Vulnerability: tensorflow (PyPI):  | TensorFlow is an end-to-end open source platform for machine learning. When restoring tensors via raw APIs, if the tensor name is not provided, TensorFlow can be tricked into dereferencing a null poin</t>
        </is>
      </c>
      <c r="D2936" s="200" t="n">
        <v>7.5</v>
      </c>
      <c r="E2936" s="200" t="inlineStr">
        <is>
          <t>HIGH</t>
        </is>
      </c>
      <c r="F2936" s="200" t="n">
        <v>6</v>
      </c>
      <c r="G2936" s="200" t="n">
        <v>6</v>
      </c>
      <c r="H2936" s="200" t="inlineStr">
        <is>
          <t>MEDIUM</t>
        </is>
      </c>
      <c r="I2936" s="200" t="n">
        <v>43.5</v>
      </c>
      <c r="J2936" s="200" t="inlineStr">
        <is>
          <t>NO</t>
        </is>
      </c>
      <c r="K2936" s="200" t="inlineStr">
        <is>
          <t>https://osv.dev/vulnerability/PYSEC-2021-261</t>
        </is>
      </c>
      <c r="L2936" s="200" t="inlineStr">
        <is>
          <t>2023-12-06</t>
        </is>
      </c>
      <c r="M2936" s="200" t="inlineStr">
        <is>
          <t>UPDATE_PACKAGE</t>
        </is>
      </c>
      <c r="N2936" s="200" t="inlineStr"/>
      <c r="O2936" s="200" t="inlineStr">
        <is>
          <t>Update AI/ML library to patched version | Review model pipeline inputs/outputs</t>
        </is>
      </c>
      <c r="P2936" s="200" t="inlineStr">
        <is>
          <t>AI/ML Framework — see Huntr advisory</t>
        </is>
      </c>
      <c r="Q2936" s="200" t="inlineStr">
        <is>
          <t>P3</t>
        </is>
      </c>
      <c r="R2936" s="200" t="inlineStr">
        <is>
          <t>🔍 Investigate and apply appropriate controls</t>
        </is>
      </c>
      <c r="S2936" s="200" t="inlineStr">
        <is>
          <t>Huntr AI/ML security disclosure</t>
        </is>
      </c>
      <c r="T2936" s="200" t="n">
        <v>0</v>
      </c>
      <c r="U2936" s="200" t="n">
        <v>0</v>
      </c>
      <c r="V2936" s="200" t="inlineStr">
        <is>
          <t>T1195:Supply Chain Compromise</t>
        </is>
      </c>
      <c r="W2936" s="200" t="n">
        <v>2</v>
      </c>
      <c r="X2936" s="200" t="inlineStr">
        <is>
          <t>MEDIUM (52%)</t>
        </is>
      </c>
      <c r="Y2936" s="200" t="inlineStr">
        <is>
          <t>YES</t>
        </is>
      </c>
      <c r="Z2936" s="200" t="inlineStr">
        <is>
          <t>PATCH_AVAILABLE</t>
        </is>
      </c>
      <c r="AA2936" s="200" t="inlineStr">
        <is>
          <t>https://osv.dev/vulnerability/PYSEC-2021-261</t>
        </is>
      </c>
      <c r="AB2936" s="200" t="inlineStr">
        <is>
          <t>NONE</t>
        </is>
      </c>
      <c r="AC2936" s="200" t="n">
        <v>0</v>
      </c>
      <c r="AD2936" s="200" t="inlineStr"/>
    </row>
    <row r="2937">
      <c r="A2937" s="200" t="inlineStr">
        <is>
          <t>HUNTR_AI_CVE</t>
        </is>
      </c>
      <c r="B2937" s="200" t="inlineStr">
        <is>
          <t>CVE-2021-37640</t>
        </is>
      </c>
      <c r="C2937" s="200" t="inlineStr">
        <is>
          <t>AI/ML Vulnerability: tensorflow (PyPI):  | TensorFlow is an end-to-end open source platform for machine learning. In affected versions the implementation of `tf.raw_ops.SparseReshape` can be made to trigger an integral division by 0 exception.</t>
        </is>
      </c>
      <c r="D2937" s="200" t="n">
        <v>7.5</v>
      </c>
      <c r="E2937" s="200" t="inlineStr">
        <is>
          <t>HIGH</t>
        </is>
      </c>
      <c r="F2937" s="200" t="n">
        <v>6</v>
      </c>
      <c r="G2937" s="200" t="n">
        <v>6</v>
      </c>
      <c r="H2937" s="200" t="inlineStr">
        <is>
          <t>MEDIUM</t>
        </is>
      </c>
      <c r="I2937" s="200" t="n">
        <v>43.5</v>
      </c>
      <c r="J2937" s="200" t="inlineStr">
        <is>
          <t>NO</t>
        </is>
      </c>
      <c r="K2937" s="200" t="inlineStr">
        <is>
          <t>https://osv.dev/vulnerability/PYSEC-2021-262</t>
        </is>
      </c>
      <c r="L2937" s="200" t="inlineStr">
        <is>
          <t>2023-12-06</t>
        </is>
      </c>
      <c r="M2937" s="200" t="inlineStr">
        <is>
          <t>UPDATE_PACKAGE</t>
        </is>
      </c>
      <c r="N2937" s="200" t="inlineStr"/>
      <c r="O2937" s="200" t="inlineStr">
        <is>
          <t>Update AI/ML library to patched version | Review model pipeline inputs/outputs</t>
        </is>
      </c>
      <c r="P2937" s="200" t="inlineStr">
        <is>
          <t>AI/ML Framework — see Huntr advisory</t>
        </is>
      </c>
      <c r="Q2937" s="200" t="inlineStr">
        <is>
          <t>P3</t>
        </is>
      </c>
      <c r="R2937" s="200" t="inlineStr">
        <is>
          <t>🔍 Investigate and apply appropriate controls</t>
        </is>
      </c>
      <c r="S2937" s="200" t="inlineStr">
        <is>
          <t>Huntr AI/ML security disclosure</t>
        </is>
      </c>
      <c r="T2937" s="200" t="n">
        <v>0</v>
      </c>
      <c r="U2937" s="200" t="n">
        <v>0</v>
      </c>
      <c r="V2937" s="200" t="inlineStr">
        <is>
          <t>T1195:Supply Chain Compromise</t>
        </is>
      </c>
      <c r="W2937" s="200" t="n">
        <v>2</v>
      </c>
      <c r="X2937" s="200" t="inlineStr">
        <is>
          <t>MEDIUM (52%)</t>
        </is>
      </c>
      <c r="Y2937" s="200" t="inlineStr">
        <is>
          <t>YES</t>
        </is>
      </c>
      <c r="Z2937" s="200" t="inlineStr">
        <is>
          <t>PATCH_AVAILABLE</t>
        </is>
      </c>
      <c r="AA2937" s="200" t="inlineStr">
        <is>
          <t>https://osv.dev/vulnerability/PYSEC-2021-262</t>
        </is>
      </c>
      <c r="AB2937" s="200" t="inlineStr">
        <is>
          <t>NONE</t>
        </is>
      </c>
      <c r="AC2937" s="200" t="n">
        <v>0</v>
      </c>
      <c r="AD2937" s="200" t="inlineStr"/>
    </row>
    <row r="2938">
      <c r="A2938" s="200" t="inlineStr">
        <is>
          <t>HUNTR_AI_CVE</t>
        </is>
      </c>
      <c r="B2938" s="200" t="inlineStr">
        <is>
          <t>CVE-2021-37641</t>
        </is>
      </c>
      <c r="C2938" s="200" t="inlineStr">
        <is>
          <t xml:space="preserve">AI/ML Vulnerability: tensorflow (PyPI):  | TensorFlow is an end-to-end open source platform for machine learning. In affected versions if the arguments to `tf.raw_ops.RaggedGather` don't determine a valid ragged tensor code can trigger a read </t>
        </is>
      </c>
      <c r="D2938" s="200" t="n">
        <v>7.5</v>
      </c>
      <c r="E2938" s="200" t="inlineStr">
        <is>
          <t>HIGH</t>
        </is>
      </c>
      <c r="F2938" s="200" t="n">
        <v>6</v>
      </c>
      <c r="G2938" s="200" t="n">
        <v>6</v>
      </c>
      <c r="H2938" s="200" t="inlineStr">
        <is>
          <t>MEDIUM</t>
        </is>
      </c>
      <c r="I2938" s="200" t="n">
        <v>43.5</v>
      </c>
      <c r="J2938" s="200" t="inlineStr">
        <is>
          <t>NO</t>
        </is>
      </c>
      <c r="K2938" s="200" t="inlineStr">
        <is>
          <t>https://osv.dev/vulnerability/PYSEC-2021-263</t>
        </is>
      </c>
      <c r="L2938" s="200" t="inlineStr">
        <is>
          <t>2023-12-06</t>
        </is>
      </c>
      <c r="M2938" s="200" t="inlineStr">
        <is>
          <t>UPDATE_PACKAGE</t>
        </is>
      </c>
      <c r="N2938" s="200" t="inlineStr"/>
      <c r="O2938" s="200" t="inlineStr">
        <is>
          <t>Update AI/ML library to patched version | Review model pipeline inputs/outputs</t>
        </is>
      </c>
      <c r="P2938" s="200" t="inlineStr">
        <is>
          <t>AI/ML Framework — see Huntr advisory</t>
        </is>
      </c>
      <c r="Q2938" s="200" t="inlineStr">
        <is>
          <t>P3</t>
        </is>
      </c>
      <c r="R2938" s="200" t="inlineStr">
        <is>
          <t>🔍 Investigate and apply appropriate controls</t>
        </is>
      </c>
      <c r="S2938" s="200" t="inlineStr">
        <is>
          <t>Huntr AI/ML security disclosure</t>
        </is>
      </c>
      <c r="T2938" s="200" t="n">
        <v>0</v>
      </c>
      <c r="U2938" s="200" t="n">
        <v>0</v>
      </c>
      <c r="V2938" s="200" t="inlineStr">
        <is>
          <t>T1195:Supply Chain Compromise</t>
        </is>
      </c>
      <c r="W2938" s="200" t="n">
        <v>2</v>
      </c>
      <c r="X2938" s="200" t="inlineStr">
        <is>
          <t>MEDIUM (52%)</t>
        </is>
      </c>
      <c r="Y2938" s="200" t="inlineStr">
        <is>
          <t>YES</t>
        </is>
      </c>
      <c r="Z2938" s="200" t="inlineStr">
        <is>
          <t>PATCH_AVAILABLE</t>
        </is>
      </c>
      <c r="AA2938" s="200" t="inlineStr">
        <is>
          <t>https://osv.dev/vulnerability/PYSEC-2021-263</t>
        </is>
      </c>
      <c r="AB2938" s="200" t="inlineStr">
        <is>
          <t>NONE</t>
        </is>
      </c>
      <c r="AC2938" s="200" t="n">
        <v>0</v>
      </c>
      <c r="AD2938" s="200" t="inlineStr"/>
    </row>
    <row r="2939">
      <c r="A2939" s="200" t="inlineStr">
        <is>
          <t>HUNTR_AI_CVE</t>
        </is>
      </c>
      <c r="B2939" s="200" t="inlineStr">
        <is>
          <t>CVE-2021-37642</t>
        </is>
      </c>
      <c r="C2939" s="200" t="inlineStr">
        <is>
          <t>AI/ML Vulnerability: tensorflow (PyPI):  | TensorFlow is an end-to-end open source platform for machine learning. In affected versions the implementation of `tf.raw_ops.ResourceScatterDiv` is vulnerable to a division by 0 error. The [implement</t>
        </is>
      </c>
      <c r="D2939" s="200" t="n">
        <v>7.5</v>
      </c>
      <c r="E2939" s="200" t="inlineStr">
        <is>
          <t>HIGH</t>
        </is>
      </c>
      <c r="F2939" s="200" t="n">
        <v>6</v>
      </c>
      <c r="G2939" s="200" t="n">
        <v>6</v>
      </c>
      <c r="H2939" s="200" t="inlineStr">
        <is>
          <t>MEDIUM</t>
        </is>
      </c>
      <c r="I2939" s="200" t="n">
        <v>43.5</v>
      </c>
      <c r="J2939" s="200" t="inlineStr">
        <is>
          <t>NO</t>
        </is>
      </c>
      <c r="K2939" s="200" t="inlineStr">
        <is>
          <t>https://osv.dev/vulnerability/PYSEC-2021-264</t>
        </is>
      </c>
      <c r="L2939" s="200" t="inlineStr">
        <is>
          <t>2023-12-06</t>
        </is>
      </c>
      <c r="M2939" s="200" t="inlineStr">
        <is>
          <t>UPDATE_PACKAGE</t>
        </is>
      </c>
      <c r="N2939" s="200" t="inlineStr"/>
      <c r="O2939" s="200" t="inlineStr">
        <is>
          <t>Update AI/ML library to patched version | Review model pipeline inputs/outputs</t>
        </is>
      </c>
      <c r="P2939" s="200" t="inlineStr">
        <is>
          <t>AI/ML Framework — see Huntr advisory</t>
        </is>
      </c>
      <c r="Q2939" s="200" t="inlineStr">
        <is>
          <t>P3</t>
        </is>
      </c>
      <c r="R2939" s="200" t="inlineStr">
        <is>
          <t>🔍 Investigate and apply appropriate controls</t>
        </is>
      </c>
      <c r="S2939" s="200" t="inlineStr">
        <is>
          <t>Huntr AI/ML security disclosure</t>
        </is>
      </c>
      <c r="T2939" s="200" t="n">
        <v>0</v>
      </c>
      <c r="U2939" s="200" t="n">
        <v>0</v>
      </c>
      <c r="V2939" s="200" t="inlineStr">
        <is>
          <t>T1195:Supply Chain Compromise</t>
        </is>
      </c>
      <c r="W2939" s="200" t="n">
        <v>2</v>
      </c>
      <c r="X2939" s="200" t="inlineStr">
        <is>
          <t>MEDIUM (52%)</t>
        </is>
      </c>
      <c r="Y2939" s="200" t="inlineStr">
        <is>
          <t>YES</t>
        </is>
      </c>
      <c r="Z2939" s="200" t="inlineStr">
        <is>
          <t>PATCH_AVAILABLE</t>
        </is>
      </c>
      <c r="AA2939" s="200" t="inlineStr">
        <is>
          <t>https://osv.dev/vulnerability/PYSEC-2021-264</t>
        </is>
      </c>
      <c r="AB2939" s="200" t="inlineStr">
        <is>
          <t>NONE</t>
        </is>
      </c>
      <c r="AC2939" s="200" t="n">
        <v>0</v>
      </c>
      <c r="AD2939" s="200" t="inlineStr"/>
    </row>
    <row r="2940">
      <c r="A2940" s="200" t="inlineStr">
        <is>
          <t>HUNTR_AI_CVE</t>
        </is>
      </c>
      <c r="B2940" s="200" t="inlineStr">
        <is>
          <t>CVE-2021-37643</t>
        </is>
      </c>
      <c r="C2940" s="200" t="inlineStr">
        <is>
          <t>AI/ML Vulnerability: tensorflow (PyPI):  | TensorFlow is an end-to-end open source platform for machine learning. If a user does not provide a valid padding value to `tf.raw_ops.MatrixDiagPartOp`, then the code triggers a null pointer derefere</t>
        </is>
      </c>
      <c r="D2940" s="200" t="n">
        <v>7.5</v>
      </c>
      <c r="E2940" s="200" t="inlineStr">
        <is>
          <t>HIGH</t>
        </is>
      </c>
      <c r="F2940" s="200" t="n">
        <v>6</v>
      </c>
      <c r="G2940" s="200" t="n">
        <v>6</v>
      </c>
      <c r="H2940" s="200" t="inlineStr">
        <is>
          <t>MEDIUM</t>
        </is>
      </c>
      <c r="I2940" s="200" t="n">
        <v>43.5</v>
      </c>
      <c r="J2940" s="200" t="inlineStr">
        <is>
          <t>NO</t>
        </is>
      </c>
      <c r="K2940" s="200" t="inlineStr">
        <is>
          <t>https://osv.dev/vulnerability/PYSEC-2021-265</t>
        </is>
      </c>
      <c r="L2940" s="200" t="inlineStr">
        <is>
          <t>2023-12-06</t>
        </is>
      </c>
      <c r="M2940" s="200" t="inlineStr">
        <is>
          <t>UPDATE_PACKAGE</t>
        </is>
      </c>
      <c r="N2940" s="200" t="inlineStr"/>
      <c r="O2940" s="200" t="inlineStr">
        <is>
          <t>Update AI/ML library to patched version | Review model pipeline inputs/outputs</t>
        </is>
      </c>
      <c r="P2940" s="200" t="inlineStr">
        <is>
          <t>AI/ML Framework — see Huntr advisory</t>
        </is>
      </c>
      <c r="Q2940" s="200" t="inlineStr">
        <is>
          <t>P3</t>
        </is>
      </c>
      <c r="R2940" s="200" t="inlineStr">
        <is>
          <t>🔍 Investigate and apply appropriate controls</t>
        </is>
      </c>
      <c r="S2940" s="200" t="inlineStr">
        <is>
          <t>Huntr AI/ML security disclosure</t>
        </is>
      </c>
      <c r="T2940" s="200" t="n">
        <v>0</v>
      </c>
      <c r="U2940" s="200" t="n">
        <v>0</v>
      </c>
      <c r="V2940" s="200" t="inlineStr">
        <is>
          <t>T1195:Supply Chain Compromise</t>
        </is>
      </c>
      <c r="W2940" s="200" t="n">
        <v>2</v>
      </c>
      <c r="X2940" s="200" t="inlineStr">
        <is>
          <t>MEDIUM (52%)</t>
        </is>
      </c>
      <c r="Y2940" s="200" t="inlineStr">
        <is>
          <t>YES</t>
        </is>
      </c>
      <c r="Z2940" s="200" t="inlineStr">
        <is>
          <t>PATCH_AVAILABLE</t>
        </is>
      </c>
      <c r="AA2940" s="200" t="inlineStr">
        <is>
          <t>https://osv.dev/vulnerability/PYSEC-2021-265</t>
        </is>
      </c>
      <c r="AB2940" s="200" t="inlineStr">
        <is>
          <t>NONE</t>
        </is>
      </c>
      <c r="AC2940" s="200" t="n">
        <v>0</v>
      </c>
      <c r="AD2940" s="200" t="inlineStr"/>
    </row>
    <row r="2941">
      <c r="A2941" s="200" t="inlineStr">
        <is>
          <t>HUNTR_AI_CVE</t>
        </is>
      </c>
      <c r="B2941" s="200" t="inlineStr">
        <is>
          <t>CVE-2021-37644</t>
        </is>
      </c>
      <c r="C2941" s="200" t="inlineStr">
        <is>
          <t>AI/ML Vulnerability: tensorflow (PyPI):  | TensorFlow is an end-to-end open source platform for machine learning. In affected versions providing a negative element to `num_elements` list argument of `tf.raw_ops.TensorListReserve` causes the ru</t>
        </is>
      </c>
      <c r="D2941" s="200" t="n">
        <v>7.5</v>
      </c>
      <c r="E2941" s="200" t="inlineStr">
        <is>
          <t>HIGH</t>
        </is>
      </c>
      <c r="F2941" s="200" t="n">
        <v>6</v>
      </c>
      <c r="G2941" s="200" t="n">
        <v>6</v>
      </c>
      <c r="H2941" s="200" t="inlineStr">
        <is>
          <t>MEDIUM</t>
        </is>
      </c>
      <c r="I2941" s="200" t="n">
        <v>43.5</v>
      </c>
      <c r="J2941" s="200" t="inlineStr">
        <is>
          <t>NO</t>
        </is>
      </c>
      <c r="K2941" s="200" t="inlineStr">
        <is>
          <t>https://osv.dev/vulnerability/PYSEC-2021-266</t>
        </is>
      </c>
      <c r="L2941" s="200" t="inlineStr">
        <is>
          <t>2023-12-06</t>
        </is>
      </c>
      <c r="M2941" s="200" t="inlineStr">
        <is>
          <t>UPDATE_PACKAGE</t>
        </is>
      </c>
      <c r="N2941" s="200" t="inlineStr"/>
      <c r="O2941" s="200" t="inlineStr">
        <is>
          <t>Update AI/ML library to patched version | Review model pipeline inputs/outputs</t>
        </is>
      </c>
      <c r="P2941" s="200" t="inlineStr">
        <is>
          <t>AI/ML Framework — see Huntr advisory</t>
        </is>
      </c>
      <c r="Q2941" s="200" t="inlineStr">
        <is>
          <t>P3</t>
        </is>
      </c>
      <c r="R2941" s="200" t="inlineStr">
        <is>
          <t>🔍 Investigate and apply appropriate controls</t>
        </is>
      </c>
      <c r="S2941" s="200" t="inlineStr">
        <is>
          <t>Huntr AI/ML security disclosure</t>
        </is>
      </c>
      <c r="T2941" s="200" t="n">
        <v>0</v>
      </c>
      <c r="U2941" s="200" t="n">
        <v>0</v>
      </c>
      <c r="V2941" s="200" t="inlineStr">
        <is>
          <t>T1195:Supply Chain Compromise</t>
        </is>
      </c>
      <c r="W2941" s="200" t="n">
        <v>2</v>
      </c>
      <c r="X2941" s="200" t="inlineStr">
        <is>
          <t>MEDIUM (52%)</t>
        </is>
      </c>
      <c r="Y2941" s="200" t="inlineStr">
        <is>
          <t>YES</t>
        </is>
      </c>
      <c r="Z2941" s="200" t="inlineStr">
        <is>
          <t>PATCH_AVAILABLE</t>
        </is>
      </c>
      <c r="AA2941" s="200" t="inlineStr">
        <is>
          <t>https://osv.dev/vulnerability/PYSEC-2021-266</t>
        </is>
      </c>
      <c r="AB2941" s="200" t="inlineStr">
        <is>
          <t>NONE</t>
        </is>
      </c>
      <c r="AC2941" s="200" t="n">
        <v>0</v>
      </c>
      <c r="AD2941" s="200" t="inlineStr"/>
    </row>
    <row r="2942">
      <c r="A2942" s="200" t="inlineStr">
        <is>
          <t>HUNTR_AI_CVE</t>
        </is>
      </c>
      <c r="B2942" s="200" t="inlineStr">
        <is>
          <t>CVE-2021-37645</t>
        </is>
      </c>
      <c r="C2942" s="200" t="inlineStr">
        <is>
          <t>AI/ML Vulnerability: tensorflow (PyPI):  | TensorFlow is an end-to-end open source platform for machine learning. In affected versions the implementation of `tf.raw_ops.QuantizeAndDequantizeV4Grad` is vulnerable to an integer overflow issue ca</t>
        </is>
      </c>
      <c r="D2942" s="200" t="n">
        <v>7.5</v>
      </c>
      <c r="E2942" s="200" t="inlineStr">
        <is>
          <t>HIGH</t>
        </is>
      </c>
      <c r="F2942" s="200" t="n">
        <v>6</v>
      </c>
      <c r="G2942" s="200" t="n">
        <v>6</v>
      </c>
      <c r="H2942" s="200" t="inlineStr">
        <is>
          <t>MEDIUM</t>
        </is>
      </c>
      <c r="I2942" s="200" t="n">
        <v>43.5</v>
      </c>
      <c r="J2942" s="200" t="inlineStr">
        <is>
          <t>NO</t>
        </is>
      </c>
      <c r="K2942" s="200" t="inlineStr">
        <is>
          <t>https://osv.dev/vulnerability/PYSEC-2021-267</t>
        </is>
      </c>
      <c r="L2942" s="200" t="inlineStr">
        <is>
          <t>2023-12-06</t>
        </is>
      </c>
      <c r="M2942" s="200" t="inlineStr">
        <is>
          <t>UPDATE_PACKAGE</t>
        </is>
      </c>
      <c r="N2942" s="200" t="inlineStr"/>
      <c r="O2942" s="200" t="inlineStr">
        <is>
          <t>Update AI/ML library to patched version | Review model pipeline inputs/outputs</t>
        </is>
      </c>
      <c r="P2942" s="200" t="inlineStr">
        <is>
          <t>AI/ML Framework — see Huntr advisory</t>
        </is>
      </c>
      <c r="Q2942" s="200" t="inlineStr">
        <is>
          <t>P3</t>
        </is>
      </c>
      <c r="R2942" s="200" t="inlineStr">
        <is>
          <t>🔍 Investigate and apply appropriate controls</t>
        </is>
      </c>
      <c r="S2942" s="200" t="inlineStr">
        <is>
          <t>Huntr AI/ML security disclosure</t>
        </is>
      </c>
      <c r="T2942" s="200" t="n">
        <v>0</v>
      </c>
      <c r="U2942" s="200" t="n">
        <v>0</v>
      </c>
      <c r="V2942" s="200" t="inlineStr">
        <is>
          <t>T1195:Supply Chain Compromise</t>
        </is>
      </c>
      <c r="W2942" s="200" t="n">
        <v>2</v>
      </c>
      <c r="X2942" s="200" t="inlineStr">
        <is>
          <t>MEDIUM (52%)</t>
        </is>
      </c>
      <c r="Y2942" s="200" t="inlineStr">
        <is>
          <t>YES</t>
        </is>
      </c>
      <c r="Z2942" s="200" t="inlineStr">
        <is>
          <t>PATCH_AVAILABLE</t>
        </is>
      </c>
      <c r="AA2942" s="200" t="inlineStr">
        <is>
          <t>https://osv.dev/vulnerability/PYSEC-2021-267</t>
        </is>
      </c>
      <c r="AB2942" s="200" t="inlineStr">
        <is>
          <t>NONE</t>
        </is>
      </c>
      <c r="AC2942" s="200" t="n">
        <v>0</v>
      </c>
      <c r="AD2942" s="200" t="inlineStr"/>
    </row>
    <row r="2943">
      <c r="A2943" s="200" t="inlineStr">
        <is>
          <t>HUNTR_AI_CVE</t>
        </is>
      </c>
      <c r="B2943" s="200" t="inlineStr">
        <is>
          <t>CVE-2021-37646</t>
        </is>
      </c>
      <c r="C2943" s="200" t="inlineStr">
        <is>
          <t>AI/ML Vulnerability: tensorflow (PyPI):  | TensorFlow is an end-to-end open source platform for machine learning. In affected versions the implementation of `tf.raw_ops.StringNGrams` is vulnerable to an integer overflow issue caused by convert</t>
        </is>
      </c>
      <c r="D2943" s="200" t="n">
        <v>7.5</v>
      </c>
      <c r="E2943" s="200" t="inlineStr">
        <is>
          <t>HIGH</t>
        </is>
      </c>
      <c r="F2943" s="200" t="n">
        <v>6</v>
      </c>
      <c r="G2943" s="200" t="n">
        <v>6</v>
      </c>
      <c r="H2943" s="200" t="inlineStr">
        <is>
          <t>MEDIUM</t>
        </is>
      </c>
      <c r="I2943" s="200" t="n">
        <v>43.5</v>
      </c>
      <c r="J2943" s="200" t="inlineStr">
        <is>
          <t>NO</t>
        </is>
      </c>
      <c r="K2943" s="200" t="inlineStr">
        <is>
          <t>https://osv.dev/vulnerability/PYSEC-2021-268</t>
        </is>
      </c>
      <c r="L2943" s="200" t="inlineStr">
        <is>
          <t>2023-12-06</t>
        </is>
      </c>
      <c r="M2943" s="200" t="inlineStr">
        <is>
          <t>UPDATE_PACKAGE</t>
        </is>
      </c>
      <c r="N2943" s="200" t="inlineStr"/>
      <c r="O2943" s="200" t="inlineStr">
        <is>
          <t>Update AI/ML library to patched version | Review model pipeline inputs/outputs</t>
        </is>
      </c>
      <c r="P2943" s="200" t="inlineStr">
        <is>
          <t>AI/ML Framework — see Huntr advisory</t>
        </is>
      </c>
      <c r="Q2943" s="200" t="inlineStr">
        <is>
          <t>P3</t>
        </is>
      </c>
      <c r="R2943" s="200" t="inlineStr">
        <is>
          <t>🔍 Investigate and apply appropriate controls</t>
        </is>
      </c>
      <c r="S2943" s="200" t="inlineStr">
        <is>
          <t>Huntr AI/ML security disclosure</t>
        </is>
      </c>
      <c r="T2943" s="200" t="n">
        <v>0</v>
      </c>
      <c r="U2943" s="200" t="n">
        <v>0</v>
      </c>
      <c r="V2943" s="200" t="inlineStr">
        <is>
          <t>T1195:Supply Chain Compromise</t>
        </is>
      </c>
      <c r="W2943" s="200" t="n">
        <v>2</v>
      </c>
      <c r="X2943" s="200" t="inlineStr">
        <is>
          <t>MEDIUM (52%)</t>
        </is>
      </c>
      <c r="Y2943" s="200" t="inlineStr">
        <is>
          <t>YES</t>
        </is>
      </c>
      <c r="Z2943" s="200" t="inlineStr">
        <is>
          <t>PATCH_AVAILABLE</t>
        </is>
      </c>
      <c r="AA2943" s="200" t="inlineStr">
        <is>
          <t>https://osv.dev/vulnerability/PYSEC-2021-268</t>
        </is>
      </c>
      <c r="AB2943" s="200" t="inlineStr">
        <is>
          <t>NONE</t>
        </is>
      </c>
      <c r="AC2943" s="200" t="n">
        <v>0</v>
      </c>
      <c r="AD2943" s="200" t="inlineStr"/>
    </row>
    <row r="2944">
      <c r="A2944" s="200" t="inlineStr">
        <is>
          <t>HUNTR_AI_CVE</t>
        </is>
      </c>
      <c r="B2944" s="200" t="inlineStr">
        <is>
          <t>CVE-2021-37647</t>
        </is>
      </c>
      <c r="C2944" s="200" t="inlineStr">
        <is>
          <t xml:space="preserve">AI/ML Vulnerability: tensorflow (PyPI):  | TensorFlow is an end-to-end open source platform for machine learning. When a user does not supply arguments that determine a valid sparse tensor, `tf.raw_ops.SparseTensorSliceDataset` implementation </t>
        </is>
      </c>
      <c r="D2944" s="200" t="n">
        <v>7.5</v>
      </c>
      <c r="E2944" s="200" t="inlineStr">
        <is>
          <t>HIGH</t>
        </is>
      </c>
      <c r="F2944" s="200" t="n">
        <v>6</v>
      </c>
      <c r="G2944" s="200" t="n">
        <v>6</v>
      </c>
      <c r="H2944" s="200" t="inlineStr">
        <is>
          <t>MEDIUM</t>
        </is>
      </c>
      <c r="I2944" s="200" t="n">
        <v>43.5</v>
      </c>
      <c r="J2944" s="200" t="inlineStr">
        <is>
          <t>NO</t>
        </is>
      </c>
      <c r="K2944" s="200" t="inlineStr">
        <is>
          <t>https://osv.dev/vulnerability/PYSEC-2021-269</t>
        </is>
      </c>
      <c r="L2944" s="200" t="inlineStr">
        <is>
          <t>2023-12-06</t>
        </is>
      </c>
      <c r="M2944" s="200" t="inlineStr">
        <is>
          <t>UPDATE_PACKAGE</t>
        </is>
      </c>
      <c r="N2944" s="200" t="inlineStr"/>
      <c r="O2944" s="200" t="inlineStr">
        <is>
          <t>Update AI/ML library to patched version | Review model pipeline inputs/outputs</t>
        </is>
      </c>
      <c r="P2944" s="200" t="inlineStr">
        <is>
          <t>AI/ML Framework — see Huntr advisory</t>
        </is>
      </c>
      <c r="Q2944" s="200" t="inlineStr">
        <is>
          <t>P3</t>
        </is>
      </c>
      <c r="R2944" s="200" t="inlineStr">
        <is>
          <t>🔍 Investigate and apply appropriate controls</t>
        </is>
      </c>
      <c r="S2944" s="200" t="inlineStr">
        <is>
          <t>Huntr AI/ML security disclosure</t>
        </is>
      </c>
      <c r="T2944" s="200" t="n">
        <v>0</v>
      </c>
      <c r="U2944" s="200" t="n">
        <v>0</v>
      </c>
      <c r="V2944" s="200" t="inlineStr">
        <is>
          <t>T1195:Supply Chain Compromise</t>
        </is>
      </c>
      <c r="W2944" s="200" t="n">
        <v>2</v>
      </c>
      <c r="X2944" s="200" t="inlineStr">
        <is>
          <t>MEDIUM (52%)</t>
        </is>
      </c>
      <c r="Y2944" s="200" t="inlineStr">
        <is>
          <t>YES</t>
        </is>
      </c>
      <c r="Z2944" s="200" t="inlineStr">
        <is>
          <t>PATCH_AVAILABLE</t>
        </is>
      </c>
      <c r="AA2944" s="200" t="inlineStr">
        <is>
          <t>https://osv.dev/vulnerability/PYSEC-2021-269</t>
        </is>
      </c>
      <c r="AB2944" s="200" t="inlineStr">
        <is>
          <t>NONE</t>
        </is>
      </c>
      <c r="AC2944" s="200" t="n">
        <v>0</v>
      </c>
      <c r="AD2944" s="200" t="inlineStr"/>
    </row>
    <row r="2945">
      <c r="A2945" s="200" t="inlineStr">
        <is>
          <t>HUNTR_AI_CVE</t>
        </is>
      </c>
      <c r="B2945" s="200" t="inlineStr">
        <is>
          <t>CVE-2021-37648</t>
        </is>
      </c>
      <c r="C2945" s="200" t="inlineStr">
        <is>
          <t>AI/ML Vulnerability: tensorflow (PyPI):  | TensorFlow is an end-to-end open source platform for machine learning. In affected versions the code for `tf.raw_ops.SaveV2` does not properly validate the inputs and an attacker can trigger a null po</t>
        </is>
      </c>
      <c r="D2945" s="200" t="n">
        <v>7.5</v>
      </c>
      <c r="E2945" s="200" t="inlineStr">
        <is>
          <t>HIGH</t>
        </is>
      </c>
      <c r="F2945" s="200" t="n">
        <v>6</v>
      </c>
      <c r="G2945" s="200" t="n">
        <v>6</v>
      </c>
      <c r="H2945" s="200" t="inlineStr">
        <is>
          <t>MEDIUM</t>
        </is>
      </c>
      <c r="I2945" s="200" t="n">
        <v>43.5</v>
      </c>
      <c r="J2945" s="200" t="inlineStr">
        <is>
          <t>NO</t>
        </is>
      </c>
      <c r="K2945" s="200" t="inlineStr">
        <is>
          <t>https://osv.dev/vulnerability/PYSEC-2021-270</t>
        </is>
      </c>
      <c r="L2945" s="200" t="inlineStr">
        <is>
          <t>2023-12-06</t>
        </is>
      </c>
      <c r="M2945" s="200" t="inlineStr">
        <is>
          <t>UPDATE_PACKAGE</t>
        </is>
      </c>
      <c r="N2945" s="200" t="inlineStr"/>
      <c r="O2945" s="200" t="inlineStr">
        <is>
          <t>Update AI/ML library to patched version | Review model pipeline inputs/outputs</t>
        </is>
      </c>
      <c r="P2945" s="200" t="inlineStr">
        <is>
          <t>AI/ML Framework — see Huntr advisory</t>
        </is>
      </c>
      <c r="Q2945" s="200" t="inlineStr">
        <is>
          <t>P3</t>
        </is>
      </c>
      <c r="R2945" s="200" t="inlineStr">
        <is>
          <t>🔍 Investigate and apply appropriate controls</t>
        </is>
      </c>
      <c r="S2945" s="200" t="inlineStr">
        <is>
          <t>Huntr AI/ML security disclosure</t>
        </is>
      </c>
      <c r="T2945" s="200" t="n">
        <v>0</v>
      </c>
      <c r="U2945" s="200" t="n">
        <v>0</v>
      </c>
      <c r="V2945" s="200" t="inlineStr">
        <is>
          <t>T1195:Supply Chain Compromise</t>
        </is>
      </c>
      <c r="W2945" s="200" t="n">
        <v>2</v>
      </c>
      <c r="X2945" s="200" t="inlineStr">
        <is>
          <t>MEDIUM (52%)</t>
        </is>
      </c>
      <c r="Y2945" s="200" t="inlineStr">
        <is>
          <t>YES</t>
        </is>
      </c>
      <c r="Z2945" s="200" t="inlineStr">
        <is>
          <t>PATCH_AVAILABLE</t>
        </is>
      </c>
      <c r="AA2945" s="200" t="inlineStr">
        <is>
          <t>https://osv.dev/vulnerability/PYSEC-2021-270</t>
        </is>
      </c>
      <c r="AB2945" s="200" t="inlineStr">
        <is>
          <t>NONE</t>
        </is>
      </c>
      <c r="AC2945" s="200" t="n">
        <v>0</v>
      </c>
      <c r="AD2945" s="200" t="inlineStr"/>
    </row>
    <row r="2946">
      <c r="A2946" s="200" t="inlineStr">
        <is>
          <t>HUNTR_AI_CVE</t>
        </is>
      </c>
      <c r="B2946" s="200" t="inlineStr">
        <is>
          <t>CVE-2021-37649</t>
        </is>
      </c>
      <c r="C2946" s="200" t="inlineStr">
        <is>
          <t>AI/ML Vulnerability: tensorflow (PyPI):  | TensorFlow is an end-to-end open source platform for machine learning. The code for `tf.raw_ops.UncompressElement` can be made to trigger a null pointer dereference. The [implementation](https://githu</t>
        </is>
      </c>
      <c r="D2946" s="200" t="n">
        <v>7.5</v>
      </c>
      <c r="E2946" s="200" t="inlineStr">
        <is>
          <t>HIGH</t>
        </is>
      </c>
      <c r="F2946" s="200" t="n">
        <v>6</v>
      </c>
      <c r="G2946" s="200" t="n">
        <v>6</v>
      </c>
      <c r="H2946" s="200" t="inlineStr">
        <is>
          <t>MEDIUM</t>
        </is>
      </c>
      <c r="I2946" s="200" t="n">
        <v>43.5</v>
      </c>
      <c r="J2946" s="200" t="inlineStr">
        <is>
          <t>NO</t>
        </is>
      </c>
      <c r="K2946" s="200" t="inlineStr">
        <is>
          <t>https://osv.dev/vulnerability/PYSEC-2021-271</t>
        </is>
      </c>
      <c r="L2946" s="200" t="inlineStr">
        <is>
          <t>2023-12-06</t>
        </is>
      </c>
      <c r="M2946" s="200" t="inlineStr">
        <is>
          <t>UPDATE_PACKAGE</t>
        </is>
      </c>
      <c r="N2946" s="200" t="inlineStr"/>
      <c r="O2946" s="200" t="inlineStr">
        <is>
          <t>Update AI/ML library to patched version | Review model pipeline inputs/outputs</t>
        </is>
      </c>
      <c r="P2946" s="200" t="inlineStr">
        <is>
          <t>AI/ML Framework — see Huntr advisory</t>
        </is>
      </c>
      <c r="Q2946" s="200" t="inlineStr">
        <is>
          <t>P3</t>
        </is>
      </c>
      <c r="R2946" s="200" t="inlineStr">
        <is>
          <t>🔍 Investigate and apply appropriate controls</t>
        </is>
      </c>
      <c r="S2946" s="200" t="inlineStr">
        <is>
          <t>Huntr AI/ML security disclosure</t>
        </is>
      </c>
      <c r="T2946" s="200" t="n">
        <v>0</v>
      </c>
      <c r="U2946" s="200" t="n">
        <v>0</v>
      </c>
      <c r="V2946" s="200" t="inlineStr">
        <is>
          <t>T1195:Supply Chain Compromise</t>
        </is>
      </c>
      <c r="W2946" s="200" t="n">
        <v>2</v>
      </c>
      <c r="X2946" s="200" t="inlineStr">
        <is>
          <t>MEDIUM (52%)</t>
        </is>
      </c>
      <c r="Y2946" s="200" t="inlineStr">
        <is>
          <t>YES</t>
        </is>
      </c>
      <c r="Z2946" s="200" t="inlineStr">
        <is>
          <t>PATCH_AVAILABLE</t>
        </is>
      </c>
      <c r="AA2946" s="200" t="inlineStr">
        <is>
          <t>https://osv.dev/vulnerability/PYSEC-2021-271</t>
        </is>
      </c>
      <c r="AB2946" s="200" t="inlineStr">
        <is>
          <t>NONE</t>
        </is>
      </c>
      <c r="AC2946" s="200" t="n">
        <v>0</v>
      </c>
      <c r="AD2946" s="200" t="inlineStr"/>
    </row>
    <row r="2947">
      <c r="A2947" s="200" t="inlineStr">
        <is>
          <t>HUNTR_AI_CVE</t>
        </is>
      </c>
      <c r="B2947" s="200" t="inlineStr">
        <is>
          <t>CVE-2021-37650</t>
        </is>
      </c>
      <c r="C2947" s="200" t="inlineStr">
        <is>
          <t>AI/ML Vulnerability: tensorflow (PyPI):  | TensorFlow is an end-to-end open source platform for machine learning. In affected versions the implementation for `tf.raw_ops.ExperimentalDatasetToTFRecord` and `tf.raw_ops.DatasetToTFRecord` can tri</t>
        </is>
      </c>
      <c r="D2947" s="200" t="n">
        <v>7.5</v>
      </c>
      <c r="E2947" s="200" t="inlineStr">
        <is>
          <t>HIGH</t>
        </is>
      </c>
      <c r="F2947" s="200" t="n">
        <v>6</v>
      </c>
      <c r="G2947" s="200" t="n">
        <v>6</v>
      </c>
      <c r="H2947" s="200" t="inlineStr">
        <is>
          <t>MEDIUM</t>
        </is>
      </c>
      <c r="I2947" s="200" t="n">
        <v>43.5</v>
      </c>
      <c r="J2947" s="200" t="inlineStr">
        <is>
          <t>NO</t>
        </is>
      </c>
      <c r="K2947" s="200" t="inlineStr">
        <is>
          <t>https://osv.dev/vulnerability/PYSEC-2021-272</t>
        </is>
      </c>
      <c r="L2947" s="200" t="inlineStr">
        <is>
          <t>2023-12-06</t>
        </is>
      </c>
      <c r="M2947" s="200" t="inlineStr">
        <is>
          <t>UPDATE_PACKAGE</t>
        </is>
      </c>
      <c r="N2947" s="200" t="inlineStr"/>
      <c r="O2947" s="200" t="inlineStr">
        <is>
          <t>Update AI/ML library to patched version | Review model pipeline inputs/outputs</t>
        </is>
      </c>
      <c r="P2947" s="200" t="inlineStr">
        <is>
          <t>AI/ML Framework — see Huntr advisory</t>
        </is>
      </c>
      <c r="Q2947" s="200" t="inlineStr">
        <is>
          <t>P3</t>
        </is>
      </c>
      <c r="R2947" s="200" t="inlineStr">
        <is>
          <t>🔍 Investigate and apply appropriate controls</t>
        </is>
      </c>
      <c r="S2947" s="200" t="inlineStr">
        <is>
          <t>Huntr AI/ML security disclosure</t>
        </is>
      </c>
      <c r="T2947" s="200" t="n">
        <v>0</v>
      </c>
      <c r="U2947" s="200" t="n">
        <v>0</v>
      </c>
      <c r="V2947" s="200" t="inlineStr">
        <is>
          <t>T1195:Supply Chain Compromise</t>
        </is>
      </c>
      <c r="W2947" s="200" t="n">
        <v>2</v>
      </c>
      <c r="X2947" s="200" t="inlineStr">
        <is>
          <t>MEDIUM (52%)</t>
        </is>
      </c>
      <c r="Y2947" s="200" t="inlineStr">
        <is>
          <t>YES</t>
        </is>
      </c>
      <c r="Z2947" s="200" t="inlineStr">
        <is>
          <t>PATCH_AVAILABLE</t>
        </is>
      </c>
      <c r="AA2947" s="200" t="inlineStr">
        <is>
          <t>https://osv.dev/vulnerability/PYSEC-2021-272</t>
        </is>
      </c>
      <c r="AB2947" s="200" t="inlineStr">
        <is>
          <t>NONE</t>
        </is>
      </c>
      <c r="AC2947" s="200" t="n">
        <v>0</v>
      </c>
      <c r="AD2947" s="200" t="inlineStr"/>
    </row>
    <row r="2948">
      <c r="A2948" s="200" t="inlineStr">
        <is>
          <t>HUNTR_AI_CVE</t>
        </is>
      </c>
      <c r="B2948" s="200" t="inlineStr">
        <is>
          <t>CVE-2021-37651</t>
        </is>
      </c>
      <c r="C2948" s="200" t="inlineStr">
        <is>
          <t>AI/ML Vulnerability: tensorflow (PyPI):  | TensorFlow is an end-to-end open source platform for machine learning. In affected versions the implementation for `tf.raw_ops.FractionalAvgPoolGrad` can be tricked into accessing data outside of boun</t>
        </is>
      </c>
      <c r="D2948" s="200" t="n">
        <v>7.5</v>
      </c>
      <c r="E2948" s="200" t="inlineStr">
        <is>
          <t>HIGH</t>
        </is>
      </c>
      <c r="F2948" s="200" t="n">
        <v>6</v>
      </c>
      <c r="G2948" s="200" t="n">
        <v>6</v>
      </c>
      <c r="H2948" s="200" t="inlineStr">
        <is>
          <t>MEDIUM</t>
        </is>
      </c>
      <c r="I2948" s="200" t="n">
        <v>43.5</v>
      </c>
      <c r="J2948" s="200" t="inlineStr">
        <is>
          <t>NO</t>
        </is>
      </c>
      <c r="K2948" s="200" t="inlineStr">
        <is>
          <t>https://osv.dev/vulnerability/PYSEC-2021-273</t>
        </is>
      </c>
      <c r="L2948" s="200" t="inlineStr">
        <is>
          <t>2023-12-06</t>
        </is>
      </c>
      <c r="M2948" s="200" t="inlineStr">
        <is>
          <t>UPDATE_PACKAGE</t>
        </is>
      </c>
      <c r="N2948" s="200" t="inlineStr"/>
      <c r="O2948" s="200" t="inlineStr">
        <is>
          <t>Update AI/ML library to patched version | Review model pipeline inputs/outputs</t>
        </is>
      </c>
      <c r="P2948" s="200" t="inlineStr">
        <is>
          <t>AI/ML Framework — see Huntr advisory</t>
        </is>
      </c>
      <c r="Q2948" s="200" t="inlineStr">
        <is>
          <t>P3</t>
        </is>
      </c>
      <c r="R2948" s="200" t="inlineStr">
        <is>
          <t>🔍 Investigate and apply appropriate controls</t>
        </is>
      </c>
      <c r="S2948" s="200" t="inlineStr">
        <is>
          <t>Huntr AI/ML security disclosure</t>
        </is>
      </c>
      <c r="T2948" s="200" t="n">
        <v>0</v>
      </c>
      <c r="U2948" s="200" t="n">
        <v>0</v>
      </c>
      <c r="V2948" s="200" t="inlineStr">
        <is>
          <t>T1195:Supply Chain Compromise</t>
        </is>
      </c>
      <c r="W2948" s="200" t="n">
        <v>2</v>
      </c>
      <c r="X2948" s="200" t="inlineStr">
        <is>
          <t>MEDIUM (52%)</t>
        </is>
      </c>
      <c r="Y2948" s="200" t="inlineStr">
        <is>
          <t>YES</t>
        </is>
      </c>
      <c r="Z2948" s="200" t="inlineStr">
        <is>
          <t>PATCH_AVAILABLE</t>
        </is>
      </c>
      <c r="AA2948" s="200" t="inlineStr">
        <is>
          <t>https://osv.dev/vulnerability/PYSEC-2021-273</t>
        </is>
      </c>
      <c r="AB2948" s="200" t="inlineStr">
        <is>
          <t>NONE</t>
        </is>
      </c>
      <c r="AC2948" s="200" t="n">
        <v>0</v>
      </c>
      <c r="AD2948" s="200" t="inlineStr"/>
    </row>
    <row r="2949">
      <c r="A2949" s="200" t="inlineStr">
        <is>
          <t>HUNTR_AI_CVE</t>
        </is>
      </c>
      <c r="B2949" s="200" t="inlineStr">
        <is>
          <t>CVE-2021-37652</t>
        </is>
      </c>
      <c r="C2949" s="200" t="inlineStr">
        <is>
          <t>AI/ML Vulnerability: tensorflow (PyPI):  | TensorFlow is an end-to-end open source platform for machine learning. In affected versions the implementation for `tf.raw_ops.BoostedTreesCreateEnsemble` can result in a use after free error if an at</t>
        </is>
      </c>
      <c r="D2949" s="200" t="n">
        <v>7.5</v>
      </c>
      <c r="E2949" s="200" t="inlineStr">
        <is>
          <t>HIGH</t>
        </is>
      </c>
      <c r="F2949" s="200" t="n">
        <v>6</v>
      </c>
      <c r="G2949" s="200" t="n">
        <v>6</v>
      </c>
      <c r="H2949" s="200" t="inlineStr">
        <is>
          <t>MEDIUM</t>
        </is>
      </c>
      <c r="I2949" s="200" t="n">
        <v>43.5</v>
      </c>
      <c r="J2949" s="200" t="inlineStr">
        <is>
          <t>NO</t>
        </is>
      </c>
      <c r="K2949" s="200" t="inlineStr">
        <is>
          <t>https://osv.dev/vulnerability/PYSEC-2021-274</t>
        </is>
      </c>
      <c r="L2949" s="200" t="inlineStr">
        <is>
          <t>2023-12-06</t>
        </is>
      </c>
      <c r="M2949" s="200" t="inlineStr">
        <is>
          <t>UPDATE_PACKAGE</t>
        </is>
      </c>
      <c r="N2949" s="200" t="inlineStr"/>
      <c r="O2949" s="200" t="inlineStr">
        <is>
          <t>Update AI/ML library to patched version | Review model pipeline inputs/outputs</t>
        </is>
      </c>
      <c r="P2949" s="200" t="inlineStr">
        <is>
          <t>AI/ML Framework — see Huntr advisory</t>
        </is>
      </c>
      <c r="Q2949" s="200" t="inlineStr">
        <is>
          <t>P3</t>
        </is>
      </c>
      <c r="R2949" s="200" t="inlineStr">
        <is>
          <t>🔍 Investigate and apply appropriate controls</t>
        </is>
      </c>
      <c r="S2949" s="200" t="inlineStr">
        <is>
          <t>Huntr AI/ML security disclosure</t>
        </is>
      </c>
      <c r="T2949" s="200" t="n">
        <v>0</v>
      </c>
      <c r="U2949" s="200" t="n">
        <v>0</v>
      </c>
      <c r="V2949" s="200" t="inlineStr">
        <is>
          <t>T1195:Supply Chain Compromise</t>
        </is>
      </c>
      <c r="W2949" s="200" t="n">
        <v>2</v>
      </c>
      <c r="X2949" s="200" t="inlineStr">
        <is>
          <t>MEDIUM (52%)</t>
        </is>
      </c>
      <c r="Y2949" s="200" t="inlineStr">
        <is>
          <t>YES</t>
        </is>
      </c>
      <c r="Z2949" s="200" t="inlineStr">
        <is>
          <t>PATCH_AVAILABLE</t>
        </is>
      </c>
      <c r="AA2949" s="200" t="inlineStr">
        <is>
          <t>https://osv.dev/vulnerability/PYSEC-2021-274</t>
        </is>
      </c>
      <c r="AB2949" s="200" t="inlineStr">
        <is>
          <t>NONE</t>
        </is>
      </c>
      <c r="AC2949" s="200" t="n">
        <v>0</v>
      </c>
      <c r="AD2949" s="200" t="inlineStr"/>
    </row>
    <row r="2950">
      <c r="A2950" s="200" t="inlineStr">
        <is>
          <t>HUNTR_AI_CVE</t>
        </is>
      </c>
      <c r="B2950" s="200" t="inlineStr">
        <is>
          <t>CVE-2021-37653</t>
        </is>
      </c>
      <c r="C2950" s="200" t="inlineStr">
        <is>
          <t>AI/ML Vulnerability: tensorflow (PyPI):  | TensorFlow is an end-to-end open source platform for machine learning. In affected versions an attacker can trigger a crash via a floating point exception in `tf.raw_ops.ResourceGather`. The [implemen</t>
        </is>
      </c>
      <c r="D2950" s="200" t="n">
        <v>7.5</v>
      </c>
      <c r="E2950" s="200" t="inlineStr">
        <is>
          <t>HIGH</t>
        </is>
      </c>
      <c r="F2950" s="200" t="n">
        <v>6</v>
      </c>
      <c r="G2950" s="200" t="n">
        <v>6</v>
      </c>
      <c r="H2950" s="200" t="inlineStr">
        <is>
          <t>MEDIUM</t>
        </is>
      </c>
      <c r="I2950" s="200" t="n">
        <v>43.5</v>
      </c>
      <c r="J2950" s="200" t="inlineStr">
        <is>
          <t>NO</t>
        </is>
      </c>
      <c r="K2950" s="200" t="inlineStr">
        <is>
          <t>https://osv.dev/vulnerability/PYSEC-2021-275</t>
        </is>
      </c>
      <c r="L2950" s="200" t="inlineStr">
        <is>
          <t>2023-12-06</t>
        </is>
      </c>
      <c r="M2950" s="200" t="inlineStr">
        <is>
          <t>UPDATE_PACKAGE</t>
        </is>
      </c>
      <c r="N2950" s="200" t="inlineStr"/>
      <c r="O2950" s="200" t="inlineStr">
        <is>
          <t>Update AI/ML library to patched version | Review model pipeline inputs/outputs</t>
        </is>
      </c>
      <c r="P2950" s="200" t="inlineStr">
        <is>
          <t>AI/ML Framework — see Huntr advisory</t>
        </is>
      </c>
      <c r="Q2950" s="200" t="inlineStr">
        <is>
          <t>P3</t>
        </is>
      </c>
      <c r="R2950" s="200" t="inlineStr">
        <is>
          <t>🔍 Investigate and apply appropriate controls</t>
        </is>
      </c>
      <c r="S2950" s="200" t="inlineStr">
        <is>
          <t>Huntr AI/ML security disclosure</t>
        </is>
      </c>
      <c r="T2950" s="200" t="n">
        <v>0</v>
      </c>
      <c r="U2950" s="200" t="n">
        <v>0</v>
      </c>
      <c r="V2950" s="200" t="inlineStr">
        <is>
          <t>T1195:Supply Chain Compromise</t>
        </is>
      </c>
      <c r="W2950" s="200" t="n">
        <v>2</v>
      </c>
      <c r="X2950" s="200" t="inlineStr">
        <is>
          <t>MEDIUM (52%)</t>
        </is>
      </c>
      <c r="Y2950" s="200" t="inlineStr">
        <is>
          <t>YES</t>
        </is>
      </c>
      <c r="Z2950" s="200" t="inlineStr">
        <is>
          <t>PATCH_AVAILABLE</t>
        </is>
      </c>
      <c r="AA2950" s="200" t="inlineStr">
        <is>
          <t>https://osv.dev/vulnerability/PYSEC-2021-275</t>
        </is>
      </c>
      <c r="AB2950" s="200" t="inlineStr">
        <is>
          <t>NONE</t>
        </is>
      </c>
      <c r="AC2950" s="200" t="n">
        <v>0</v>
      </c>
      <c r="AD2950" s="200" t="inlineStr"/>
    </row>
    <row r="2951">
      <c r="A2951" s="200" t="inlineStr">
        <is>
          <t>HUNTR_AI_CVE</t>
        </is>
      </c>
      <c r="B2951" s="200" t="inlineStr">
        <is>
          <t>CVE-2021-37654</t>
        </is>
      </c>
      <c r="C2951" s="200" t="inlineStr">
        <is>
          <t>AI/ML Vulnerability: tensorflow (PyPI):  | TensorFlow is an end-to-end open source platform for machine learning. In affected versions an attacker can trigger a crash via a `CHECK`-fail in debug builds of TensorFlow using `tf.raw_ops.ResourceG</t>
        </is>
      </c>
      <c r="D2951" s="200" t="n">
        <v>7.5</v>
      </c>
      <c r="E2951" s="200" t="inlineStr">
        <is>
          <t>HIGH</t>
        </is>
      </c>
      <c r="F2951" s="200" t="n">
        <v>6</v>
      </c>
      <c r="G2951" s="200" t="n">
        <v>6</v>
      </c>
      <c r="H2951" s="200" t="inlineStr">
        <is>
          <t>MEDIUM</t>
        </is>
      </c>
      <c r="I2951" s="200" t="n">
        <v>43.5</v>
      </c>
      <c r="J2951" s="200" t="inlineStr">
        <is>
          <t>NO</t>
        </is>
      </c>
      <c r="K2951" s="200" t="inlineStr">
        <is>
          <t>https://osv.dev/vulnerability/PYSEC-2021-276</t>
        </is>
      </c>
      <c r="L2951" s="200" t="inlineStr">
        <is>
          <t>2023-12-06</t>
        </is>
      </c>
      <c r="M2951" s="200" t="inlineStr">
        <is>
          <t>UPDATE_PACKAGE</t>
        </is>
      </c>
      <c r="N2951" s="200" t="inlineStr"/>
      <c r="O2951" s="200" t="inlineStr">
        <is>
          <t>Update AI/ML library to patched version | Review model pipeline inputs/outputs</t>
        </is>
      </c>
      <c r="P2951" s="200" t="inlineStr">
        <is>
          <t>AI/ML Framework — see Huntr advisory</t>
        </is>
      </c>
      <c r="Q2951" s="200" t="inlineStr">
        <is>
          <t>P3</t>
        </is>
      </c>
      <c r="R2951" s="200" t="inlineStr">
        <is>
          <t>🔍 Investigate and apply appropriate controls</t>
        </is>
      </c>
      <c r="S2951" s="200" t="inlineStr">
        <is>
          <t>Huntr AI/ML security disclosure</t>
        </is>
      </c>
      <c r="T2951" s="200" t="n">
        <v>0</v>
      </c>
      <c r="U2951" s="200" t="n">
        <v>0</v>
      </c>
      <c r="V2951" s="200" t="inlineStr">
        <is>
          <t>T1195:Supply Chain Compromise</t>
        </is>
      </c>
      <c r="W2951" s="200" t="n">
        <v>2</v>
      </c>
      <c r="X2951" s="200" t="inlineStr">
        <is>
          <t>MEDIUM (52%)</t>
        </is>
      </c>
      <c r="Y2951" s="200" t="inlineStr">
        <is>
          <t>YES</t>
        </is>
      </c>
      <c r="Z2951" s="200" t="inlineStr">
        <is>
          <t>PATCH_AVAILABLE</t>
        </is>
      </c>
      <c r="AA2951" s="200" t="inlineStr">
        <is>
          <t>https://osv.dev/vulnerability/PYSEC-2021-276</t>
        </is>
      </c>
      <c r="AB2951" s="200" t="inlineStr">
        <is>
          <t>NONE</t>
        </is>
      </c>
      <c r="AC2951" s="200" t="n">
        <v>0</v>
      </c>
      <c r="AD2951" s="200" t="inlineStr"/>
    </row>
    <row r="2952">
      <c r="A2952" s="200" t="inlineStr">
        <is>
          <t>HUNTR_AI_CVE</t>
        </is>
      </c>
      <c r="B2952" s="200" t="inlineStr">
        <is>
          <t>CVE-2021-37655</t>
        </is>
      </c>
      <c r="C2952" s="200" t="inlineStr">
        <is>
          <t>AI/ML Vulnerability: tensorflow (PyPI):  | TensorFlow is an end-to-end open source platform for machine learning. In affected versions an attacker can trigger a read from outside of bounds of heap allocated data by sending invalid arguments to</t>
        </is>
      </c>
      <c r="D2952" s="200" t="n">
        <v>7.5</v>
      </c>
      <c r="E2952" s="200" t="inlineStr">
        <is>
          <t>HIGH</t>
        </is>
      </c>
      <c r="F2952" s="200" t="n">
        <v>6</v>
      </c>
      <c r="G2952" s="200" t="n">
        <v>6</v>
      </c>
      <c r="H2952" s="200" t="inlineStr">
        <is>
          <t>MEDIUM</t>
        </is>
      </c>
      <c r="I2952" s="200" t="n">
        <v>43.5</v>
      </c>
      <c r="J2952" s="200" t="inlineStr">
        <is>
          <t>NO</t>
        </is>
      </c>
      <c r="K2952" s="200" t="inlineStr">
        <is>
          <t>https://osv.dev/vulnerability/PYSEC-2021-277</t>
        </is>
      </c>
      <c r="L2952" s="200" t="inlineStr">
        <is>
          <t>2023-12-06</t>
        </is>
      </c>
      <c r="M2952" s="200" t="inlineStr">
        <is>
          <t>UPDATE_PACKAGE</t>
        </is>
      </c>
      <c r="N2952" s="200" t="inlineStr"/>
      <c r="O2952" s="200" t="inlineStr">
        <is>
          <t>Update AI/ML library to patched version | Review model pipeline inputs/outputs</t>
        </is>
      </c>
      <c r="P2952" s="200" t="inlineStr">
        <is>
          <t>AI/ML Framework — see Huntr advisory</t>
        </is>
      </c>
      <c r="Q2952" s="200" t="inlineStr">
        <is>
          <t>P3</t>
        </is>
      </c>
      <c r="R2952" s="200" t="inlineStr">
        <is>
          <t>🔍 Investigate and apply appropriate controls</t>
        </is>
      </c>
      <c r="S2952" s="200" t="inlineStr">
        <is>
          <t>Huntr AI/ML security disclosure</t>
        </is>
      </c>
      <c r="T2952" s="200" t="n">
        <v>0</v>
      </c>
      <c r="U2952" s="200" t="n">
        <v>0</v>
      </c>
      <c r="V2952" s="200" t="inlineStr">
        <is>
          <t>T1195:Supply Chain Compromise</t>
        </is>
      </c>
      <c r="W2952" s="200" t="n">
        <v>2</v>
      </c>
      <c r="X2952" s="200" t="inlineStr">
        <is>
          <t>MEDIUM (52%)</t>
        </is>
      </c>
      <c r="Y2952" s="200" t="inlineStr">
        <is>
          <t>YES</t>
        </is>
      </c>
      <c r="Z2952" s="200" t="inlineStr">
        <is>
          <t>PATCH_AVAILABLE</t>
        </is>
      </c>
      <c r="AA2952" s="200" t="inlineStr">
        <is>
          <t>https://osv.dev/vulnerability/PYSEC-2021-277</t>
        </is>
      </c>
      <c r="AB2952" s="200" t="inlineStr">
        <is>
          <t>NONE</t>
        </is>
      </c>
      <c r="AC2952" s="200" t="n">
        <v>0</v>
      </c>
      <c r="AD2952" s="200" t="inlineStr"/>
    </row>
    <row r="2953">
      <c r="A2953" s="200" t="inlineStr">
        <is>
          <t>HUNTR_AI_CVE</t>
        </is>
      </c>
      <c r="B2953" s="200" t="inlineStr">
        <is>
          <t>CVE-2021-37656</t>
        </is>
      </c>
      <c r="C2953" s="200" t="inlineStr">
        <is>
          <t>AI/ML Vulnerability: tensorflow (PyPI):  | TensorFlow is an end-to-end open source platform for machine learning. In affected versions an attacker can cause undefined behavior via binding a reference to null pointer in `tf.raw_ops.RaggedTensor</t>
        </is>
      </c>
      <c r="D2953" s="200" t="n">
        <v>7.5</v>
      </c>
      <c r="E2953" s="200" t="inlineStr">
        <is>
          <t>HIGH</t>
        </is>
      </c>
      <c r="F2953" s="200" t="n">
        <v>6</v>
      </c>
      <c r="G2953" s="200" t="n">
        <v>6</v>
      </c>
      <c r="H2953" s="200" t="inlineStr">
        <is>
          <t>MEDIUM</t>
        </is>
      </c>
      <c r="I2953" s="200" t="n">
        <v>43.5</v>
      </c>
      <c r="J2953" s="200" t="inlineStr">
        <is>
          <t>NO</t>
        </is>
      </c>
      <c r="K2953" s="200" t="inlineStr">
        <is>
          <t>https://osv.dev/vulnerability/PYSEC-2021-278</t>
        </is>
      </c>
      <c r="L2953" s="200" t="inlineStr">
        <is>
          <t>2023-12-06</t>
        </is>
      </c>
      <c r="M2953" s="200" t="inlineStr">
        <is>
          <t>UPDATE_PACKAGE</t>
        </is>
      </c>
      <c r="N2953" s="200" t="inlineStr"/>
      <c r="O2953" s="200" t="inlineStr">
        <is>
          <t>Update AI/ML library to patched version | Review model pipeline inputs/outputs</t>
        </is>
      </c>
      <c r="P2953" s="200" t="inlineStr">
        <is>
          <t>AI/ML Framework — see Huntr advisory</t>
        </is>
      </c>
      <c r="Q2953" s="200" t="inlineStr">
        <is>
          <t>P3</t>
        </is>
      </c>
      <c r="R2953" s="200" t="inlineStr">
        <is>
          <t>🔍 Investigate and apply appropriate controls</t>
        </is>
      </c>
      <c r="S2953" s="200" t="inlineStr">
        <is>
          <t>Huntr AI/ML security disclosure</t>
        </is>
      </c>
      <c r="T2953" s="200" t="n">
        <v>0</v>
      </c>
      <c r="U2953" s="200" t="n">
        <v>0</v>
      </c>
      <c r="V2953" s="200" t="inlineStr">
        <is>
          <t>T1195:Supply Chain Compromise</t>
        </is>
      </c>
      <c r="W2953" s="200" t="n">
        <v>2</v>
      </c>
      <c r="X2953" s="200" t="inlineStr">
        <is>
          <t>MEDIUM (52%)</t>
        </is>
      </c>
      <c r="Y2953" s="200" t="inlineStr">
        <is>
          <t>YES</t>
        </is>
      </c>
      <c r="Z2953" s="200" t="inlineStr">
        <is>
          <t>PATCH_AVAILABLE</t>
        </is>
      </c>
      <c r="AA2953" s="200" t="inlineStr">
        <is>
          <t>https://osv.dev/vulnerability/PYSEC-2021-278</t>
        </is>
      </c>
      <c r="AB2953" s="200" t="inlineStr">
        <is>
          <t>NONE</t>
        </is>
      </c>
      <c r="AC2953" s="200" t="n">
        <v>0</v>
      </c>
      <c r="AD2953" s="200" t="inlineStr"/>
    </row>
    <row r="2954">
      <c r="A2954" s="200" t="inlineStr">
        <is>
          <t>HUNTR_AI_CVE</t>
        </is>
      </c>
      <c r="B2954" s="200" t="inlineStr">
        <is>
          <t>CVE-2021-37657</t>
        </is>
      </c>
      <c r="C2954" s="200" t="inlineStr">
        <is>
          <t>AI/ML Vulnerability: tensorflow (PyPI):  | TensorFlow is an end-to-end open source platform for machine learning. In affected versions an attacker can cause undefined behavior via binding a reference to null pointer in all operations of type `</t>
        </is>
      </c>
      <c r="D2954" s="200" t="n">
        <v>7.5</v>
      </c>
      <c r="E2954" s="200" t="inlineStr">
        <is>
          <t>HIGH</t>
        </is>
      </c>
      <c r="F2954" s="200" t="n">
        <v>6</v>
      </c>
      <c r="G2954" s="200" t="n">
        <v>6</v>
      </c>
      <c r="H2954" s="200" t="inlineStr">
        <is>
          <t>MEDIUM</t>
        </is>
      </c>
      <c r="I2954" s="200" t="n">
        <v>43.5</v>
      </c>
      <c r="J2954" s="200" t="inlineStr">
        <is>
          <t>NO</t>
        </is>
      </c>
      <c r="K2954" s="200" t="inlineStr">
        <is>
          <t>https://osv.dev/vulnerability/PYSEC-2021-279</t>
        </is>
      </c>
      <c r="L2954" s="200" t="inlineStr">
        <is>
          <t>2023-12-06</t>
        </is>
      </c>
      <c r="M2954" s="200" t="inlineStr">
        <is>
          <t>UPDATE_PACKAGE</t>
        </is>
      </c>
      <c r="N2954" s="200" t="inlineStr"/>
      <c r="O2954" s="200" t="inlineStr">
        <is>
          <t>Update AI/ML library to patched version | Review model pipeline inputs/outputs</t>
        </is>
      </c>
      <c r="P2954" s="200" t="inlineStr">
        <is>
          <t>AI/ML Framework — see Huntr advisory</t>
        </is>
      </c>
      <c r="Q2954" s="200" t="inlineStr">
        <is>
          <t>P3</t>
        </is>
      </c>
      <c r="R2954" s="200" t="inlineStr">
        <is>
          <t>🔍 Investigate and apply appropriate controls</t>
        </is>
      </c>
      <c r="S2954" s="200" t="inlineStr">
        <is>
          <t>Huntr AI/ML security disclosure</t>
        </is>
      </c>
      <c r="T2954" s="200" t="n">
        <v>0</v>
      </c>
      <c r="U2954" s="200" t="n">
        <v>0</v>
      </c>
      <c r="V2954" s="200" t="inlineStr">
        <is>
          <t>T1195:Supply Chain Compromise</t>
        </is>
      </c>
      <c r="W2954" s="200" t="n">
        <v>2</v>
      </c>
      <c r="X2954" s="200" t="inlineStr">
        <is>
          <t>MEDIUM (52%)</t>
        </is>
      </c>
      <c r="Y2954" s="200" t="inlineStr">
        <is>
          <t>YES</t>
        </is>
      </c>
      <c r="Z2954" s="200" t="inlineStr">
        <is>
          <t>PATCH_AVAILABLE</t>
        </is>
      </c>
      <c r="AA2954" s="200" t="inlineStr">
        <is>
          <t>https://osv.dev/vulnerability/PYSEC-2021-279</t>
        </is>
      </c>
      <c r="AB2954" s="200" t="inlineStr">
        <is>
          <t>NONE</t>
        </is>
      </c>
      <c r="AC2954" s="200" t="n">
        <v>0</v>
      </c>
      <c r="AD2954" s="200" t="inlineStr"/>
    </row>
    <row r="2955">
      <c r="A2955" s="200" t="inlineStr">
        <is>
          <t>HUNTR_AI_CVE</t>
        </is>
      </c>
      <c r="B2955" s="200" t="inlineStr">
        <is>
          <t>CVE-2021-37658</t>
        </is>
      </c>
      <c r="C2955" s="200" t="inlineStr">
        <is>
          <t>AI/ML Vulnerability: tensorflow (PyPI):  | TensorFlow is an end-to-end open source platform for machine learning. In affected versions an attacker can cause undefined behavior via binding a reference to null pointer in all operations of type `</t>
        </is>
      </c>
      <c r="D2955" s="200" t="n">
        <v>7.5</v>
      </c>
      <c r="E2955" s="200" t="inlineStr">
        <is>
          <t>HIGH</t>
        </is>
      </c>
      <c r="F2955" s="200" t="n">
        <v>6</v>
      </c>
      <c r="G2955" s="200" t="n">
        <v>6</v>
      </c>
      <c r="H2955" s="200" t="inlineStr">
        <is>
          <t>MEDIUM</t>
        </is>
      </c>
      <c r="I2955" s="200" t="n">
        <v>43.5</v>
      </c>
      <c r="J2955" s="200" t="inlineStr">
        <is>
          <t>NO</t>
        </is>
      </c>
      <c r="K2955" s="200" t="inlineStr">
        <is>
          <t>https://osv.dev/vulnerability/PYSEC-2021-280</t>
        </is>
      </c>
      <c r="L2955" s="200" t="inlineStr">
        <is>
          <t>2023-12-06</t>
        </is>
      </c>
      <c r="M2955" s="200" t="inlineStr">
        <is>
          <t>UPDATE_PACKAGE</t>
        </is>
      </c>
      <c r="N2955" s="200" t="inlineStr"/>
      <c r="O2955" s="200" t="inlineStr">
        <is>
          <t>Update AI/ML library to patched version | Review model pipeline inputs/outputs</t>
        </is>
      </c>
      <c r="P2955" s="200" t="inlineStr">
        <is>
          <t>AI/ML Framework — see Huntr advisory</t>
        </is>
      </c>
      <c r="Q2955" s="200" t="inlineStr">
        <is>
          <t>P3</t>
        </is>
      </c>
      <c r="R2955" s="200" t="inlineStr">
        <is>
          <t>🔍 Investigate and apply appropriate controls</t>
        </is>
      </c>
      <c r="S2955" s="200" t="inlineStr">
        <is>
          <t>Huntr AI/ML security disclosure</t>
        </is>
      </c>
      <c r="T2955" s="200" t="n">
        <v>0</v>
      </c>
      <c r="U2955" s="200" t="n">
        <v>0</v>
      </c>
      <c r="V2955" s="200" t="inlineStr">
        <is>
          <t>T1195:Supply Chain Compromise</t>
        </is>
      </c>
      <c r="W2955" s="200" t="n">
        <v>2</v>
      </c>
      <c r="X2955" s="200" t="inlineStr">
        <is>
          <t>MEDIUM (52%)</t>
        </is>
      </c>
      <c r="Y2955" s="200" t="inlineStr">
        <is>
          <t>YES</t>
        </is>
      </c>
      <c r="Z2955" s="200" t="inlineStr">
        <is>
          <t>PATCH_AVAILABLE</t>
        </is>
      </c>
      <c r="AA2955" s="200" t="inlineStr">
        <is>
          <t>https://osv.dev/vulnerability/PYSEC-2021-280</t>
        </is>
      </c>
      <c r="AB2955" s="200" t="inlineStr">
        <is>
          <t>NONE</t>
        </is>
      </c>
      <c r="AC2955" s="200" t="n">
        <v>0</v>
      </c>
      <c r="AD2955" s="200" t="inlineStr"/>
    </row>
    <row r="2956">
      <c r="A2956" s="200" t="inlineStr">
        <is>
          <t>HUNTR_AI_CVE</t>
        </is>
      </c>
      <c r="B2956" s="200" t="inlineStr">
        <is>
          <t>CVE-2021-37659</t>
        </is>
      </c>
      <c r="C2956" s="200" t="inlineStr">
        <is>
          <t>AI/ML Vulnerability: tensorflow (PyPI):  | TensorFlow is an end-to-end open source platform for machine learning. In affected versions an attacker can cause undefined behavior via binding a reference to null pointer in all binary cwise operati</t>
        </is>
      </c>
      <c r="D2956" s="200" t="n">
        <v>7.5</v>
      </c>
      <c r="E2956" s="200" t="inlineStr">
        <is>
          <t>HIGH</t>
        </is>
      </c>
      <c r="F2956" s="200" t="n">
        <v>6</v>
      </c>
      <c r="G2956" s="200" t="n">
        <v>6</v>
      </c>
      <c r="H2956" s="200" t="inlineStr">
        <is>
          <t>MEDIUM</t>
        </is>
      </c>
      <c r="I2956" s="200" t="n">
        <v>43.5</v>
      </c>
      <c r="J2956" s="200" t="inlineStr">
        <is>
          <t>NO</t>
        </is>
      </c>
      <c r="K2956" s="200" t="inlineStr">
        <is>
          <t>https://osv.dev/vulnerability/PYSEC-2021-281</t>
        </is>
      </c>
      <c r="L2956" s="200" t="inlineStr">
        <is>
          <t>2023-12-06</t>
        </is>
      </c>
      <c r="M2956" s="200" t="inlineStr">
        <is>
          <t>UPDATE_PACKAGE</t>
        </is>
      </c>
      <c r="N2956" s="200" t="inlineStr"/>
      <c r="O2956" s="200" t="inlineStr">
        <is>
          <t>Update AI/ML library to patched version | Review model pipeline inputs/outputs</t>
        </is>
      </c>
      <c r="P2956" s="200" t="inlineStr">
        <is>
          <t>AI/ML Framework — see Huntr advisory</t>
        </is>
      </c>
      <c r="Q2956" s="200" t="inlineStr">
        <is>
          <t>P3</t>
        </is>
      </c>
      <c r="R2956" s="200" t="inlineStr">
        <is>
          <t>🔍 Investigate and apply appropriate controls</t>
        </is>
      </c>
      <c r="S2956" s="200" t="inlineStr">
        <is>
          <t>Huntr AI/ML security disclosure</t>
        </is>
      </c>
      <c r="T2956" s="200" t="n">
        <v>0</v>
      </c>
      <c r="U2956" s="200" t="n">
        <v>0</v>
      </c>
      <c r="V2956" s="200" t="inlineStr">
        <is>
          <t>T1195:Supply Chain Compromise</t>
        </is>
      </c>
      <c r="W2956" s="200" t="n">
        <v>2</v>
      </c>
      <c r="X2956" s="200" t="inlineStr">
        <is>
          <t>MEDIUM (52%)</t>
        </is>
      </c>
      <c r="Y2956" s="200" t="inlineStr">
        <is>
          <t>YES</t>
        </is>
      </c>
      <c r="Z2956" s="200" t="inlineStr">
        <is>
          <t>PATCH_AVAILABLE</t>
        </is>
      </c>
      <c r="AA2956" s="200" t="inlineStr">
        <is>
          <t>https://osv.dev/vulnerability/PYSEC-2021-281</t>
        </is>
      </c>
      <c r="AB2956" s="200" t="inlineStr">
        <is>
          <t>NONE</t>
        </is>
      </c>
      <c r="AC2956" s="200" t="n">
        <v>0</v>
      </c>
      <c r="AD2956" s="200" t="inlineStr"/>
    </row>
    <row r="2957">
      <c r="A2957" s="200" t="inlineStr">
        <is>
          <t>HUNTR_AI_CVE</t>
        </is>
      </c>
      <c r="B2957" s="200" t="inlineStr">
        <is>
          <t>CVE-2021-37660</t>
        </is>
      </c>
      <c r="C2957" s="200" t="inlineStr">
        <is>
          <t>AI/ML Vulnerability: tensorflow (PyPI):  | TensorFlow is an end-to-end open source platform for machine learning. In affected versions an attacker can cause a floating point exception by calling inplace operations with crafted arguments that w</t>
        </is>
      </c>
      <c r="D2957" s="200" t="n">
        <v>7.5</v>
      </c>
      <c r="E2957" s="200" t="inlineStr">
        <is>
          <t>HIGH</t>
        </is>
      </c>
      <c r="F2957" s="200" t="n">
        <v>6</v>
      </c>
      <c r="G2957" s="200" t="n">
        <v>6</v>
      </c>
      <c r="H2957" s="200" t="inlineStr">
        <is>
          <t>MEDIUM</t>
        </is>
      </c>
      <c r="I2957" s="200" t="n">
        <v>43.5</v>
      </c>
      <c r="J2957" s="200" t="inlineStr">
        <is>
          <t>NO</t>
        </is>
      </c>
      <c r="K2957" s="200" t="inlineStr">
        <is>
          <t>https://osv.dev/vulnerability/PYSEC-2021-282</t>
        </is>
      </c>
      <c r="L2957" s="200" t="inlineStr">
        <is>
          <t>2023-12-06</t>
        </is>
      </c>
      <c r="M2957" s="200" t="inlineStr">
        <is>
          <t>UPDATE_PACKAGE</t>
        </is>
      </c>
      <c r="N2957" s="200" t="inlineStr"/>
      <c r="O2957" s="200" t="inlineStr">
        <is>
          <t>Update AI/ML library to patched version | Review model pipeline inputs/outputs</t>
        </is>
      </c>
      <c r="P2957" s="200" t="inlineStr">
        <is>
          <t>AI/ML Framework — see Huntr advisory</t>
        </is>
      </c>
      <c r="Q2957" s="200" t="inlineStr">
        <is>
          <t>P3</t>
        </is>
      </c>
      <c r="R2957" s="200" t="inlineStr">
        <is>
          <t>🔍 Investigate and apply appropriate controls</t>
        </is>
      </c>
      <c r="S2957" s="200" t="inlineStr">
        <is>
          <t>Huntr AI/ML security disclosure</t>
        </is>
      </c>
      <c r="T2957" s="200" t="n">
        <v>0</v>
      </c>
      <c r="U2957" s="200" t="n">
        <v>0</v>
      </c>
      <c r="V2957" s="200" t="inlineStr">
        <is>
          <t>T1195:Supply Chain Compromise</t>
        </is>
      </c>
      <c r="W2957" s="200" t="n">
        <v>2</v>
      </c>
      <c r="X2957" s="200" t="inlineStr">
        <is>
          <t>MEDIUM (52%)</t>
        </is>
      </c>
      <c r="Y2957" s="200" t="inlineStr">
        <is>
          <t>YES</t>
        </is>
      </c>
      <c r="Z2957" s="200" t="inlineStr">
        <is>
          <t>PATCH_AVAILABLE</t>
        </is>
      </c>
      <c r="AA2957" s="200" t="inlineStr">
        <is>
          <t>https://osv.dev/vulnerability/PYSEC-2021-282</t>
        </is>
      </c>
      <c r="AB2957" s="200" t="inlineStr">
        <is>
          <t>NONE</t>
        </is>
      </c>
      <c r="AC2957" s="200" t="n">
        <v>0</v>
      </c>
      <c r="AD2957" s="200" t="inlineStr"/>
    </row>
    <row r="2958">
      <c r="A2958" s="200" t="inlineStr">
        <is>
          <t>HUNTR_AI_CVE</t>
        </is>
      </c>
      <c r="B2958" s="200" t="inlineStr">
        <is>
          <t>CVE-2021-37661</t>
        </is>
      </c>
      <c r="C2958" s="200" t="inlineStr">
        <is>
          <t>AI/ML Vulnerability: tensorflow (PyPI):  | TensorFlow is an end-to-end open source platform for machine learning. In affected versions an attacker can cause a denial of service in `boosted_trees_create_quantile_stream_resource` by using negati</t>
        </is>
      </c>
      <c r="D2958" s="200" t="n">
        <v>7.5</v>
      </c>
      <c r="E2958" s="200" t="inlineStr">
        <is>
          <t>HIGH</t>
        </is>
      </c>
      <c r="F2958" s="200" t="n">
        <v>6</v>
      </c>
      <c r="G2958" s="200" t="n">
        <v>6</v>
      </c>
      <c r="H2958" s="200" t="inlineStr">
        <is>
          <t>MEDIUM</t>
        </is>
      </c>
      <c r="I2958" s="200" t="n">
        <v>43.5</v>
      </c>
      <c r="J2958" s="200" t="inlineStr">
        <is>
          <t>NO</t>
        </is>
      </c>
      <c r="K2958" s="200" t="inlineStr">
        <is>
          <t>https://osv.dev/vulnerability/PYSEC-2021-283</t>
        </is>
      </c>
      <c r="L2958" s="200" t="inlineStr">
        <is>
          <t>2023-12-06</t>
        </is>
      </c>
      <c r="M2958" s="200" t="inlineStr">
        <is>
          <t>UPDATE_PACKAGE</t>
        </is>
      </c>
      <c r="N2958" s="200" t="inlineStr"/>
      <c r="O2958" s="200" t="inlineStr">
        <is>
          <t>Update AI/ML library to patched version | Review model pipeline inputs/outputs</t>
        </is>
      </c>
      <c r="P2958" s="200" t="inlineStr">
        <is>
          <t>AI/ML Framework — see Huntr advisory</t>
        </is>
      </c>
      <c r="Q2958" s="200" t="inlineStr">
        <is>
          <t>P3</t>
        </is>
      </c>
      <c r="R2958" s="200" t="inlineStr">
        <is>
          <t>🔍 Investigate and apply appropriate controls</t>
        </is>
      </c>
      <c r="S2958" s="200" t="inlineStr">
        <is>
          <t>Huntr AI/ML security disclosure</t>
        </is>
      </c>
      <c r="T2958" s="200" t="n">
        <v>0</v>
      </c>
      <c r="U2958" s="200" t="n">
        <v>0</v>
      </c>
      <c r="V2958" s="200" t="inlineStr">
        <is>
          <t>T1195:Supply Chain Compromise</t>
        </is>
      </c>
      <c r="W2958" s="200" t="n">
        <v>2</v>
      </c>
      <c r="X2958" s="200" t="inlineStr">
        <is>
          <t>MEDIUM (52%)</t>
        </is>
      </c>
      <c r="Y2958" s="200" t="inlineStr">
        <is>
          <t>YES</t>
        </is>
      </c>
      <c r="Z2958" s="200" t="inlineStr">
        <is>
          <t>PATCH_AVAILABLE</t>
        </is>
      </c>
      <c r="AA2958" s="200" t="inlineStr">
        <is>
          <t>https://osv.dev/vulnerability/PYSEC-2021-283</t>
        </is>
      </c>
      <c r="AB2958" s="200" t="inlineStr">
        <is>
          <t>NONE</t>
        </is>
      </c>
      <c r="AC2958" s="200" t="n">
        <v>0</v>
      </c>
      <c r="AD2958" s="200" t="inlineStr"/>
    </row>
    <row r="2959">
      <c r="A2959" s="200" t="inlineStr">
        <is>
          <t>HUNTR_AI_CVE</t>
        </is>
      </c>
      <c r="B2959" s="200" t="inlineStr">
        <is>
          <t>CVE-2021-37662</t>
        </is>
      </c>
      <c r="C2959" s="200" t="inlineStr">
        <is>
          <t>AI/ML Vulnerability: tensorflow (PyPI):  | TensorFlow is an end-to-end open source platform for machine learning. In affected versions an attacker can generate undefined behavior via a reference binding to nullptr in `BoostedTreesCalculateBest</t>
        </is>
      </c>
      <c r="D2959" s="200" t="n">
        <v>7.5</v>
      </c>
      <c r="E2959" s="200" t="inlineStr">
        <is>
          <t>HIGH</t>
        </is>
      </c>
      <c r="F2959" s="200" t="n">
        <v>6</v>
      </c>
      <c r="G2959" s="200" t="n">
        <v>6</v>
      </c>
      <c r="H2959" s="200" t="inlineStr">
        <is>
          <t>MEDIUM</t>
        </is>
      </c>
      <c r="I2959" s="200" t="n">
        <v>43.5</v>
      </c>
      <c r="J2959" s="200" t="inlineStr">
        <is>
          <t>NO</t>
        </is>
      </c>
      <c r="K2959" s="200" t="inlineStr">
        <is>
          <t>https://osv.dev/vulnerability/PYSEC-2021-284</t>
        </is>
      </c>
      <c r="L2959" s="200" t="inlineStr">
        <is>
          <t>2023-12-06</t>
        </is>
      </c>
      <c r="M2959" s="200" t="inlineStr">
        <is>
          <t>UPDATE_PACKAGE</t>
        </is>
      </c>
      <c r="N2959" s="200" t="inlineStr"/>
      <c r="O2959" s="200" t="inlineStr">
        <is>
          <t>Update AI/ML library to patched version | Review model pipeline inputs/outputs</t>
        </is>
      </c>
      <c r="P2959" s="200" t="inlineStr">
        <is>
          <t>AI/ML Framework — see Huntr advisory</t>
        </is>
      </c>
      <c r="Q2959" s="200" t="inlineStr">
        <is>
          <t>P3</t>
        </is>
      </c>
      <c r="R2959" s="200" t="inlineStr">
        <is>
          <t>🔍 Investigate and apply appropriate controls</t>
        </is>
      </c>
      <c r="S2959" s="200" t="inlineStr">
        <is>
          <t>Huntr AI/ML security disclosure</t>
        </is>
      </c>
      <c r="T2959" s="200" t="n">
        <v>0</v>
      </c>
      <c r="U2959" s="200" t="n">
        <v>0</v>
      </c>
      <c r="V2959" s="200" t="inlineStr">
        <is>
          <t>T1195:Supply Chain Compromise</t>
        </is>
      </c>
      <c r="W2959" s="200" t="n">
        <v>2</v>
      </c>
      <c r="X2959" s="200" t="inlineStr">
        <is>
          <t>MEDIUM (52%)</t>
        </is>
      </c>
      <c r="Y2959" s="200" t="inlineStr">
        <is>
          <t>YES</t>
        </is>
      </c>
      <c r="Z2959" s="200" t="inlineStr">
        <is>
          <t>PATCH_AVAILABLE</t>
        </is>
      </c>
      <c r="AA2959" s="200" t="inlineStr">
        <is>
          <t>https://osv.dev/vulnerability/PYSEC-2021-284</t>
        </is>
      </c>
      <c r="AB2959" s="200" t="inlineStr">
        <is>
          <t>NONE</t>
        </is>
      </c>
      <c r="AC2959" s="200" t="n">
        <v>0</v>
      </c>
      <c r="AD2959" s="200" t="inlineStr"/>
    </row>
    <row r="2960">
      <c r="A2960" s="200" t="inlineStr">
        <is>
          <t>HUNTR_AI_CVE</t>
        </is>
      </c>
      <c r="B2960" s="200" t="inlineStr">
        <is>
          <t>CVE-2021-37663</t>
        </is>
      </c>
      <c r="C2960" s="200" t="inlineStr">
        <is>
          <t>AI/ML Vulnerability: tensorflow (PyPI):  | TensorFlow is an end-to-end open source platform for machine learning. In affected versions due to incomplete validation in `tf.raw_ops.QuantizeV2`, an attacker can trigger undefined behavior via bind</t>
        </is>
      </c>
      <c r="D2960" s="200" t="n">
        <v>7.5</v>
      </c>
      <c r="E2960" s="200" t="inlineStr">
        <is>
          <t>HIGH</t>
        </is>
      </c>
      <c r="F2960" s="200" t="n">
        <v>6</v>
      </c>
      <c r="G2960" s="200" t="n">
        <v>6</v>
      </c>
      <c r="H2960" s="200" t="inlineStr">
        <is>
          <t>MEDIUM</t>
        </is>
      </c>
      <c r="I2960" s="200" t="n">
        <v>43.5</v>
      </c>
      <c r="J2960" s="200" t="inlineStr">
        <is>
          <t>NO</t>
        </is>
      </c>
      <c r="K2960" s="200" t="inlineStr">
        <is>
          <t>https://osv.dev/vulnerability/PYSEC-2021-285</t>
        </is>
      </c>
      <c r="L2960" s="200" t="inlineStr">
        <is>
          <t>2023-12-06</t>
        </is>
      </c>
      <c r="M2960" s="200" t="inlineStr">
        <is>
          <t>UPDATE_PACKAGE</t>
        </is>
      </c>
      <c r="N2960" s="200" t="inlineStr"/>
      <c r="O2960" s="200" t="inlineStr">
        <is>
          <t>Update AI/ML library to patched version | Review model pipeline inputs/outputs</t>
        </is>
      </c>
      <c r="P2960" s="200" t="inlineStr">
        <is>
          <t>AI/ML Framework — see Huntr advisory</t>
        </is>
      </c>
      <c r="Q2960" s="200" t="inlineStr">
        <is>
          <t>P3</t>
        </is>
      </c>
      <c r="R2960" s="200" t="inlineStr">
        <is>
          <t>🔍 Investigate and apply appropriate controls</t>
        </is>
      </c>
      <c r="S2960" s="200" t="inlineStr">
        <is>
          <t>Huntr AI/ML security disclosure</t>
        </is>
      </c>
      <c r="T2960" s="200" t="n">
        <v>0</v>
      </c>
      <c r="U2960" s="200" t="n">
        <v>0</v>
      </c>
      <c r="V2960" s="200" t="inlineStr">
        <is>
          <t>T1195:Supply Chain Compromise</t>
        </is>
      </c>
      <c r="W2960" s="200" t="n">
        <v>2</v>
      </c>
      <c r="X2960" s="200" t="inlineStr">
        <is>
          <t>MEDIUM (52%)</t>
        </is>
      </c>
      <c r="Y2960" s="200" t="inlineStr">
        <is>
          <t>YES</t>
        </is>
      </c>
      <c r="Z2960" s="200" t="inlineStr">
        <is>
          <t>PATCH_AVAILABLE</t>
        </is>
      </c>
      <c r="AA2960" s="200" t="inlineStr">
        <is>
          <t>https://osv.dev/vulnerability/PYSEC-2021-285</t>
        </is>
      </c>
      <c r="AB2960" s="200" t="inlineStr">
        <is>
          <t>NONE</t>
        </is>
      </c>
      <c r="AC2960" s="200" t="n">
        <v>0</v>
      </c>
      <c r="AD2960" s="200" t="inlineStr"/>
    </row>
    <row r="2961">
      <c r="A2961" s="200" t="inlineStr">
        <is>
          <t>HUNTR_AI_CVE</t>
        </is>
      </c>
      <c r="B2961" s="200" t="inlineStr">
        <is>
          <t>CVE-2021-37664</t>
        </is>
      </c>
      <c r="C2961" s="200" t="inlineStr">
        <is>
          <t>AI/ML Vulnerability: tensorflow (PyPI):  | TensorFlow is an end-to-end open source platform for machine learning. In affected versions an attacker can read from outside of bounds of heap allocated data by sending specially crafted illegal argu</t>
        </is>
      </c>
      <c r="D2961" s="200" t="n">
        <v>7.5</v>
      </c>
      <c r="E2961" s="200" t="inlineStr">
        <is>
          <t>HIGH</t>
        </is>
      </c>
      <c r="F2961" s="200" t="n">
        <v>6</v>
      </c>
      <c r="G2961" s="200" t="n">
        <v>6</v>
      </c>
      <c r="H2961" s="200" t="inlineStr">
        <is>
          <t>MEDIUM</t>
        </is>
      </c>
      <c r="I2961" s="200" t="n">
        <v>43.5</v>
      </c>
      <c r="J2961" s="200" t="inlineStr">
        <is>
          <t>NO</t>
        </is>
      </c>
      <c r="K2961" s="200" t="inlineStr">
        <is>
          <t>https://osv.dev/vulnerability/PYSEC-2021-286</t>
        </is>
      </c>
      <c r="L2961" s="200" t="inlineStr">
        <is>
          <t>2023-12-06</t>
        </is>
      </c>
      <c r="M2961" s="200" t="inlineStr">
        <is>
          <t>UPDATE_PACKAGE</t>
        </is>
      </c>
      <c r="N2961" s="200" t="inlineStr"/>
      <c r="O2961" s="200" t="inlineStr">
        <is>
          <t>Update AI/ML library to patched version | Review model pipeline inputs/outputs</t>
        </is>
      </c>
      <c r="P2961" s="200" t="inlineStr">
        <is>
          <t>AI/ML Framework — see Huntr advisory</t>
        </is>
      </c>
      <c r="Q2961" s="200" t="inlineStr">
        <is>
          <t>P3</t>
        </is>
      </c>
      <c r="R2961" s="200" t="inlineStr">
        <is>
          <t>🔍 Investigate and apply appropriate controls</t>
        </is>
      </c>
      <c r="S2961" s="200" t="inlineStr">
        <is>
          <t>Huntr AI/ML security disclosure</t>
        </is>
      </c>
      <c r="T2961" s="200" t="n">
        <v>0</v>
      </c>
      <c r="U2961" s="200" t="n">
        <v>0</v>
      </c>
      <c r="V2961" s="200" t="inlineStr">
        <is>
          <t>T1195:Supply Chain Compromise</t>
        </is>
      </c>
      <c r="W2961" s="200" t="n">
        <v>2</v>
      </c>
      <c r="X2961" s="200" t="inlineStr">
        <is>
          <t>MEDIUM (52%)</t>
        </is>
      </c>
      <c r="Y2961" s="200" t="inlineStr">
        <is>
          <t>YES</t>
        </is>
      </c>
      <c r="Z2961" s="200" t="inlineStr">
        <is>
          <t>PATCH_AVAILABLE</t>
        </is>
      </c>
      <c r="AA2961" s="200" t="inlineStr">
        <is>
          <t>https://osv.dev/vulnerability/PYSEC-2021-286</t>
        </is>
      </c>
      <c r="AB2961" s="200" t="inlineStr">
        <is>
          <t>NONE</t>
        </is>
      </c>
      <c r="AC2961" s="200" t="n">
        <v>0</v>
      </c>
      <c r="AD2961" s="200" t="inlineStr"/>
    </row>
    <row r="2962">
      <c r="A2962" s="200" t="inlineStr">
        <is>
          <t>HUNTR_AI_CVE</t>
        </is>
      </c>
      <c r="B2962" s="200" t="inlineStr">
        <is>
          <t>CVE-2021-37665</t>
        </is>
      </c>
      <c r="C2962" s="200" t="inlineStr">
        <is>
          <t>AI/ML Vulnerability: tensorflow (PyPI):  | TensorFlow is an end-to-end open source platform for machine learning. In affected versions due to incomplete validation in MKL implementation of requantization, an attacker can trigger undefined beha</t>
        </is>
      </c>
      <c r="D2962" s="200" t="n">
        <v>7.5</v>
      </c>
      <c r="E2962" s="200" t="inlineStr">
        <is>
          <t>HIGH</t>
        </is>
      </c>
      <c r="F2962" s="200" t="n">
        <v>6</v>
      </c>
      <c r="G2962" s="200" t="n">
        <v>6</v>
      </c>
      <c r="H2962" s="200" t="inlineStr">
        <is>
          <t>MEDIUM</t>
        </is>
      </c>
      <c r="I2962" s="200" t="n">
        <v>43.5</v>
      </c>
      <c r="J2962" s="200" t="inlineStr">
        <is>
          <t>NO</t>
        </is>
      </c>
      <c r="K2962" s="200" t="inlineStr">
        <is>
          <t>https://osv.dev/vulnerability/PYSEC-2021-287</t>
        </is>
      </c>
      <c r="L2962" s="200" t="inlineStr">
        <is>
          <t>2023-12-06</t>
        </is>
      </c>
      <c r="M2962" s="200" t="inlineStr">
        <is>
          <t>UPDATE_PACKAGE</t>
        </is>
      </c>
      <c r="N2962" s="200" t="inlineStr"/>
      <c r="O2962" s="200" t="inlineStr">
        <is>
          <t>Update AI/ML library to patched version | Review model pipeline inputs/outputs</t>
        </is>
      </c>
      <c r="P2962" s="200" t="inlineStr">
        <is>
          <t>AI/ML Framework — see Huntr advisory</t>
        </is>
      </c>
      <c r="Q2962" s="200" t="inlineStr">
        <is>
          <t>P3</t>
        </is>
      </c>
      <c r="R2962" s="200" t="inlineStr">
        <is>
          <t>🔍 Investigate and apply appropriate controls</t>
        </is>
      </c>
      <c r="S2962" s="200" t="inlineStr">
        <is>
          <t>Huntr AI/ML security disclosure</t>
        </is>
      </c>
      <c r="T2962" s="200" t="n">
        <v>0</v>
      </c>
      <c r="U2962" s="200" t="n">
        <v>0</v>
      </c>
      <c r="V2962" s="200" t="inlineStr">
        <is>
          <t>T1195:Supply Chain Compromise</t>
        </is>
      </c>
      <c r="W2962" s="200" t="n">
        <v>2</v>
      </c>
      <c r="X2962" s="200" t="inlineStr">
        <is>
          <t>MEDIUM (52%)</t>
        </is>
      </c>
      <c r="Y2962" s="200" t="inlineStr">
        <is>
          <t>YES</t>
        </is>
      </c>
      <c r="Z2962" s="200" t="inlineStr">
        <is>
          <t>PATCH_AVAILABLE</t>
        </is>
      </c>
      <c r="AA2962" s="200" t="inlineStr">
        <is>
          <t>https://osv.dev/vulnerability/PYSEC-2021-287</t>
        </is>
      </c>
      <c r="AB2962" s="200" t="inlineStr">
        <is>
          <t>NONE</t>
        </is>
      </c>
      <c r="AC2962" s="200" t="n">
        <v>0</v>
      </c>
      <c r="AD2962" s="200" t="inlineStr"/>
    </row>
    <row r="2963">
      <c r="A2963" s="200" t="inlineStr">
        <is>
          <t>HUNTR_AI_CVE</t>
        </is>
      </c>
      <c r="B2963" s="200" t="inlineStr">
        <is>
          <t>CVE-2021-37666</t>
        </is>
      </c>
      <c r="C2963" s="200" t="inlineStr">
        <is>
          <t>AI/ML Vulnerability: tensorflow (PyPI):  | TensorFlow is an end-to-end open source platform for machine learning. In affected versions an attacker can cause undefined behavior via binding a reference to null pointer in `tf.raw_ops.RaggedTensor</t>
        </is>
      </c>
      <c r="D2963" s="200" t="n">
        <v>7.5</v>
      </c>
      <c r="E2963" s="200" t="inlineStr">
        <is>
          <t>HIGH</t>
        </is>
      </c>
      <c r="F2963" s="200" t="n">
        <v>6</v>
      </c>
      <c r="G2963" s="200" t="n">
        <v>6</v>
      </c>
      <c r="H2963" s="200" t="inlineStr">
        <is>
          <t>MEDIUM</t>
        </is>
      </c>
      <c r="I2963" s="200" t="n">
        <v>43.5</v>
      </c>
      <c r="J2963" s="200" t="inlineStr">
        <is>
          <t>NO</t>
        </is>
      </c>
      <c r="K2963" s="200" t="inlineStr">
        <is>
          <t>https://osv.dev/vulnerability/PYSEC-2021-288</t>
        </is>
      </c>
      <c r="L2963" s="200" t="inlineStr">
        <is>
          <t>2023-12-06</t>
        </is>
      </c>
      <c r="M2963" s="200" t="inlineStr">
        <is>
          <t>UPDATE_PACKAGE</t>
        </is>
      </c>
      <c r="N2963" s="200" t="inlineStr"/>
      <c r="O2963" s="200" t="inlineStr">
        <is>
          <t>Update AI/ML library to patched version | Review model pipeline inputs/outputs</t>
        </is>
      </c>
      <c r="P2963" s="200" t="inlineStr">
        <is>
          <t>AI/ML Framework — see Huntr advisory</t>
        </is>
      </c>
      <c r="Q2963" s="200" t="inlineStr">
        <is>
          <t>P3</t>
        </is>
      </c>
      <c r="R2963" s="200" t="inlineStr">
        <is>
          <t>🔍 Investigate and apply appropriate controls</t>
        </is>
      </c>
      <c r="S2963" s="200" t="inlineStr">
        <is>
          <t>Huntr AI/ML security disclosure</t>
        </is>
      </c>
      <c r="T2963" s="200" t="n">
        <v>0</v>
      </c>
      <c r="U2963" s="200" t="n">
        <v>0</v>
      </c>
      <c r="V2963" s="200" t="inlineStr">
        <is>
          <t>T1195:Supply Chain Compromise</t>
        </is>
      </c>
      <c r="W2963" s="200" t="n">
        <v>2</v>
      </c>
      <c r="X2963" s="200" t="inlineStr">
        <is>
          <t>MEDIUM (52%)</t>
        </is>
      </c>
      <c r="Y2963" s="200" t="inlineStr">
        <is>
          <t>YES</t>
        </is>
      </c>
      <c r="Z2963" s="200" t="inlineStr">
        <is>
          <t>PATCH_AVAILABLE</t>
        </is>
      </c>
      <c r="AA2963" s="200" t="inlineStr">
        <is>
          <t>https://osv.dev/vulnerability/PYSEC-2021-288</t>
        </is>
      </c>
      <c r="AB2963" s="200" t="inlineStr">
        <is>
          <t>NONE</t>
        </is>
      </c>
      <c r="AC2963" s="200" t="n">
        <v>0</v>
      </c>
      <c r="AD2963" s="200" t="inlineStr"/>
    </row>
    <row r="2964">
      <c r="A2964" s="200" t="inlineStr">
        <is>
          <t>HUNTR_AI_CVE</t>
        </is>
      </c>
      <c r="B2964" s="200" t="inlineStr">
        <is>
          <t>CVE-2021-37667</t>
        </is>
      </c>
      <c r="C2964" s="200" t="inlineStr">
        <is>
          <t>AI/ML Vulnerability: tensorflow (PyPI):  | TensorFlow is an end-to-end open source platform for machine learning. In affected versions an attacker can cause undefined behavior via binding a reference to null pointer in `tf.raw_ops.UnicodeEncod</t>
        </is>
      </c>
      <c r="D2964" s="200" t="n">
        <v>7.5</v>
      </c>
      <c r="E2964" s="200" t="inlineStr">
        <is>
          <t>HIGH</t>
        </is>
      </c>
      <c r="F2964" s="200" t="n">
        <v>6</v>
      </c>
      <c r="G2964" s="200" t="n">
        <v>6</v>
      </c>
      <c r="H2964" s="200" t="inlineStr">
        <is>
          <t>MEDIUM</t>
        </is>
      </c>
      <c r="I2964" s="200" t="n">
        <v>43.5</v>
      </c>
      <c r="J2964" s="200" t="inlineStr">
        <is>
          <t>NO</t>
        </is>
      </c>
      <c r="K2964" s="200" t="inlineStr">
        <is>
          <t>https://osv.dev/vulnerability/PYSEC-2021-289</t>
        </is>
      </c>
      <c r="L2964" s="200" t="inlineStr">
        <is>
          <t>2023-12-06</t>
        </is>
      </c>
      <c r="M2964" s="200" t="inlineStr">
        <is>
          <t>UPDATE_PACKAGE</t>
        </is>
      </c>
      <c r="N2964" s="200" t="inlineStr"/>
      <c r="O2964" s="200" t="inlineStr">
        <is>
          <t>Update AI/ML library to patched version | Review model pipeline inputs/outputs</t>
        </is>
      </c>
      <c r="P2964" s="200" t="inlineStr">
        <is>
          <t>AI/ML Framework — see Huntr advisory</t>
        </is>
      </c>
      <c r="Q2964" s="200" t="inlineStr">
        <is>
          <t>P3</t>
        </is>
      </c>
      <c r="R2964" s="200" t="inlineStr">
        <is>
          <t>🔍 Investigate and apply appropriate controls</t>
        </is>
      </c>
      <c r="S2964" s="200" t="inlineStr">
        <is>
          <t>Huntr AI/ML security disclosure</t>
        </is>
      </c>
      <c r="T2964" s="200" t="n">
        <v>0</v>
      </c>
      <c r="U2964" s="200" t="n">
        <v>0</v>
      </c>
      <c r="V2964" s="200" t="inlineStr">
        <is>
          <t>T1195:Supply Chain Compromise</t>
        </is>
      </c>
      <c r="W2964" s="200" t="n">
        <v>2</v>
      </c>
      <c r="X2964" s="200" t="inlineStr">
        <is>
          <t>MEDIUM (52%)</t>
        </is>
      </c>
      <c r="Y2964" s="200" t="inlineStr">
        <is>
          <t>YES</t>
        </is>
      </c>
      <c r="Z2964" s="200" t="inlineStr">
        <is>
          <t>PATCH_AVAILABLE</t>
        </is>
      </c>
      <c r="AA2964" s="200" t="inlineStr">
        <is>
          <t>https://osv.dev/vulnerability/PYSEC-2021-289</t>
        </is>
      </c>
      <c r="AB2964" s="200" t="inlineStr">
        <is>
          <t>NONE</t>
        </is>
      </c>
      <c r="AC2964" s="200" t="n">
        <v>0</v>
      </c>
      <c r="AD2964" s="200" t="inlineStr"/>
    </row>
    <row r="2965">
      <c r="A2965" s="200" t="inlineStr">
        <is>
          <t>HUNTR_AI_CVE</t>
        </is>
      </c>
      <c r="B2965" s="200" t="inlineStr">
        <is>
          <t>CVE-2021-37668</t>
        </is>
      </c>
      <c r="C2965" s="200" t="inlineStr">
        <is>
          <t>AI/ML Vulnerability: tensorflow (PyPI):  | TensorFlow is an end-to-end open source platform for machine learning. In affected versions an attacker can cause denial of service in applications serving models using `tf.raw_ops.UnravelIndex` by tr</t>
        </is>
      </c>
      <c r="D2965" s="200" t="n">
        <v>7.5</v>
      </c>
      <c r="E2965" s="200" t="inlineStr">
        <is>
          <t>HIGH</t>
        </is>
      </c>
      <c r="F2965" s="200" t="n">
        <v>6</v>
      </c>
      <c r="G2965" s="200" t="n">
        <v>6</v>
      </c>
      <c r="H2965" s="200" t="inlineStr">
        <is>
          <t>MEDIUM</t>
        </is>
      </c>
      <c r="I2965" s="200" t="n">
        <v>43.5</v>
      </c>
      <c r="J2965" s="200" t="inlineStr">
        <is>
          <t>NO</t>
        </is>
      </c>
      <c r="K2965" s="200" t="inlineStr">
        <is>
          <t>https://osv.dev/vulnerability/PYSEC-2021-290</t>
        </is>
      </c>
      <c r="L2965" s="200" t="inlineStr">
        <is>
          <t>2023-12-06</t>
        </is>
      </c>
      <c r="M2965" s="200" t="inlineStr">
        <is>
          <t>UPDATE_PACKAGE</t>
        </is>
      </c>
      <c r="N2965" s="200" t="inlineStr"/>
      <c r="O2965" s="200" t="inlineStr">
        <is>
          <t>Update AI/ML library to patched version | Review model pipeline inputs/outputs</t>
        </is>
      </c>
      <c r="P2965" s="200" t="inlineStr">
        <is>
          <t>AI/ML Framework — see Huntr advisory</t>
        </is>
      </c>
      <c r="Q2965" s="200" t="inlineStr">
        <is>
          <t>P3</t>
        </is>
      </c>
      <c r="R2965" s="200" t="inlineStr">
        <is>
          <t>🔍 Investigate and apply appropriate controls</t>
        </is>
      </c>
      <c r="S2965" s="200" t="inlineStr">
        <is>
          <t>Huntr AI/ML security disclosure</t>
        </is>
      </c>
      <c r="T2965" s="200" t="n">
        <v>0</v>
      </c>
      <c r="U2965" s="200" t="n">
        <v>0</v>
      </c>
      <c r="V2965" s="200" t="inlineStr">
        <is>
          <t>T1195:Supply Chain Compromise</t>
        </is>
      </c>
      <c r="W2965" s="200" t="n">
        <v>2</v>
      </c>
      <c r="X2965" s="200" t="inlineStr">
        <is>
          <t>MEDIUM (52%)</t>
        </is>
      </c>
      <c r="Y2965" s="200" t="inlineStr">
        <is>
          <t>YES</t>
        </is>
      </c>
      <c r="Z2965" s="200" t="inlineStr">
        <is>
          <t>PATCH_AVAILABLE</t>
        </is>
      </c>
      <c r="AA2965" s="200" t="inlineStr">
        <is>
          <t>https://osv.dev/vulnerability/PYSEC-2021-290</t>
        </is>
      </c>
      <c r="AB2965" s="200" t="inlineStr">
        <is>
          <t>NONE</t>
        </is>
      </c>
      <c r="AC2965" s="200" t="n">
        <v>0</v>
      </c>
      <c r="AD2965" s="200" t="inlineStr"/>
    </row>
    <row r="2966">
      <c r="A2966" s="200" t="inlineStr">
        <is>
          <t>HUNTR_AI_CVE</t>
        </is>
      </c>
      <c r="B2966" s="200" t="inlineStr">
        <is>
          <t>CVE-2021-37669</t>
        </is>
      </c>
      <c r="C2966" s="200" t="inlineStr">
        <is>
          <t>AI/ML Vulnerability: tensorflow (PyPI):  | TensorFlow is an end-to-end open source platform for machine learning. In affected versions an attacker can cause denial of service in applications serving models using `tf.raw_ops.NonMaxSuppressionV5</t>
        </is>
      </c>
      <c r="D2966" s="200" t="n">
        <v>7.5</v>
      </c>
      <c r="E2966" s="200" t="inlineStr">
        <is>
          <t>HIGH</t>
        </is>
      </c>
      <c r="F2966" s="200" t="n">
        <v>6</v>
      </c>
      <c r="G2966" s="200" t="n">
        <v>6</v>
      </c>
      <c r="H2966" s="200" t="inlineStr">
        <is>
          <t>MEDIUM</t>
        </is>
      </c>
      <c r="I2966" s="200" t="n">
        <v>43.5</v>
      </c>
      <c r="J2966" s="200" t="inlineStr">
        <is>
          <t>NO</t>
        </is>
      </c>
      <c r="K2966" s="200" t="inlineStr">
        <is>
          <t>https://osv.dev/vulnerability/PYSEC-2021-291</t>
        </is>
      </c>
      <c r="L2966" s="200" t="inlineStr">
        <is>
          <t>2023-12-06</t>
        </is>
      </c>
      <c r="M2966" s="200" t="inlineStr">
        <is>
          <t>UPDATE_PACKAGE</t>
        </is>
      </c>
      <c r="N2966" s="200" t="inlineStr"/>
      <c r="O2966" s="200" t="inlineStr">
        <is>
          <t>Update AI/ML library to patched version | Review model pipeline inputs/outputs</t>
        </is>
      </c>
      <c r="P2966" s="200" t="inlineStr">
        <is>
          <t>AI/ML Framework — see Huntr advisory</t>
        </is>
      </c>
      <c r="Q2966" s="200" t="inlineStr">
        <is>
          <t>P3</t>
        </is>
      </c>
      <c r="R2966" s="200" t="inlineStr">
        <is>
          <t>🔍 Investigate and apply appropriate controls</t>
        </is>
      </c>
      <c r="S2966" s="200" t="inlineStr">
        <is>
          <t>Huntr AI/ML security disclosure</t>
        </is>
      </c>
      <c r="T2966" s="200" t="n">
        <v>0</v>
      </c>
      <c r="U2966" s="200" t="n">
        <v>0</v>
      </c>
      <c r="V2966" s="200" t="inlineStr">
        <is>
          <t>T1195:Supply Chain Compromise</t>
        </is>
      </c>
      <c r="W2966" s="200" t="n">
        <v>2</v>
      </c>
      <c r="X2966" s="200" t="inlineStr">
        <is>
          <t>MEDIUM (52%)</t>
        </is>
      </c>
      <c r="Y2966" s="200" t="inlineStr">
        <is>
          <t>YES</t>
        </is>
      </c>
      <c r="Z2966" s="200" t="inlineStr">
        <is>
          <t>PATCH_AVAILABLE</t>
        </is>
      </c>
      <c r="AA2966" s="200" t="inlineStr">
        <is>
          <t>https://osv.dev/vulnerability/PYSEC-2021-291</t>
        </is>
      </c>
      <c r="AB2966" s="200" t="inlineStr">
        <is>
          <t>NONE</t>
        </is>
      </c>
      <c r="AC2966" s="200" t="n">
        <v>0</v>
      </c>
      <c r="AD2966" s="200" t="inlineStr"/>
    </row>
    <row r="2967">
      <c r="A2967" s="200" t="inlineStr">
        <is>
          <t>HUNTR_AI_CVE</t>
        </is>
      </c>
      <c r="B2967" s="200" t="inlineStr">
        <is>
          <t>CVE-2021-37670</t>
        </is>
      </c>
      <c r="C2967" s="200" t="inlineStr">
        <is>
          <t>AI/ML Vulnerability: tensorflow (PyPI):  | TensorFlow is an end-to-end open source platform for machine learning. In affected versions an attacker can read from outside of bounds of heap allocated data by sending specially crafted illegal argu</t>
        </is>
      </c>
      <c r="D2967" s="200" t="n">
        <v>7.5</v>
      </c>
      <c r="E2967" s="200" t="inlineStr">
        <is>
          <t>HIGH</t>
        </is>
      </c>
      <c r="F2967" s="200" t="n">
        <v>6</v>
      </c>
      <c r="G2967" s="200" t="n">
        <v>6</v>
      </c>
      <c r="H2967" s="200" t="inlineStr">
        <is>
          <t>MEDIUM</t>
        </is>
      </c>
      <c r="I2967" s="200" t="n">
        <v>43.5</v>
      </c>
      <c r="J2967" s="200" t="inlineStr">
        <is>
          <t>NO</t>
        </is>
      </c>
      <c r="K2967" s="200" t="inlineStr">
        <is>
          <t>https://osv.dev/vulnerability/PYSEC-2021-292</t>
        </is>
      </c>
      <c r="L2967" s="200" t="inlineStr">
        <is>
          <t>2023-12-06</t>
        </is>
      </c>
      <c r="M2967" s="200" t="inlineStr">
        <is>
          <t>UPDATE_PACKAGE</t>
        </is>
      </c>
      <c r="N2967" s="200" t="inlineStr"/>
      <c r="O2967" s="200" t="inlineStr">
        <is>
          <t>Update AI/ML library to patched version | Review model pipeline inputs/outputs</t>
        </is>
      </c>
      <c r="P2967" s="200" t="inlineStr">
        <is>
          <t>AI/ML Framework — see Huntr advisory</t>
        </is>
      </c>
      <c r="Q2967" s="200" t="inlineStr">
        <is>
          <t>P3</t>
        </is>
      </c>
      <c r="R2967" s="200" t="inlineStr">
        <is>
          <t>🔍 Investigate and apply appropriate controls</t>
        </is>
      </c>
      <c r="S2967" s="200" t="inlineStr">
        <is>
          <t>Huntr AI/ML security disclosure</t>
        </is>
      </c>
      <c r="T2967" s="200" t="n">
        <v>0</v>
      </c>
      <c r="U2967" s="200" t="n">
        <v>0</v>
      </c>
      <c r="V2967" s="200" t="inlineStr">
        <is>
          <t>T1195:Supply Chain Compromise</t>
        </is>
      </c>
      <c r="W2967" s="200" t="n">
        <v>2</v>
      </c>
      <c r="X2967" s="200" t="inlineStr">
        <is>
          <t>MEDIUM (52%)</t>
        </is>
      </c>
      <c r="Y2967" s="200" t="inlineStr">
        <is>
          <t>YES</t>
        </is>
      </c>
      <c r="Z2967" s="200" t="inlineStr">
        <is>
          <t>PATCH_AVAILABLE</t>
        </is>
      </c>
      <c r="AA2967" s="200" t="inlineStr">
        <is>
          <t>https://osv.dev/vulnerability/PYSEC-2021-292</t>
        </is>
      </c>
      <c r="AB2967" s="200" t="inlineStr">
        <is>
          <t>NONE</t>
        </is>
      </c>
      <c r="AC2967" s="200" t="n">
        <v>0</v>
      </c>
      <c r="AD2967" s="200" t="inlineStr"/>
    </row>
    <row r="2968">
      <c r="A2968" s="200" t="inlineStr">
        <is>
          <t>HUNTR_AI_CVE</t>
        </is>
      </c>
      <c r="B2968" s="200" t="inlineStr">
        <is>
          <t>CVE-2021-37671</t>
        </is>
      </c>
      <c r="C2968" s="200" t="inlineStr">
        <is>
          <t>AI/ML Vulnerability: tensorflow (PyPI):  | TensorFlow is an end-to-end open source platform for machine learning. In affected versions an attacker can cause undefined behavior via binding a reference to null pointer in `tf.raw_ops.Map*` and `t</t>
        </is>
      </c>
      <c r="D2968" s="200" t="n">
        <v>7.5</v>
      </c>
      <c r="E2968" s="200" t="inlineStr">
        <is>
          <t>HIGH</t>
        </is>
      </c>
      <c r="F2968" s="200" t="n">
        <v>6</v>
      </c>
      <c r="G2968" s="200" t="n">
        <v>6</v>
      </c>
      <c r="H2968" s="200" t="inlineStr">
        <is>
          <t>MEDIUM</t>
        </is>
      </c>
      <c r="I2968" s="200" t="n">
        <v>43.5</v>
      </c>
      <c r="J2968" s="200" t="inlineStr">
        <is>
          <t>NO</t>
        </is>
      </c>
      <c r="K2968" s="200" t="inlineStr">
        <is>
          <t>https://osv.dev/vulnerability/PYSEC-2021-293</t>
        </is>
      </c>
      <c r="L2968" s="200" t="inlineStr">
        <is>
          <t>2023-12-06</t>
        </is>
      </c>
      <c r="M2968" s="200" t="inlineStr">
        <is>
          <t>UPDATE_PACKAGE</t>
        </is>
      </c>
      <c r="N2968" s="200" t="inlineStr"/>
      <c r="O2968" s="200" t="inlineStr">
        <is>
          <t>Update AI/ML library to patched version | Review model pipeline inputs/outputs</t>
        </is>
      </c>
      <c r="P2968" s="200" t="inlineStr">
        <is>
          <t>AI/ML Framework — see Huntr advisory</t>
        </is>
      </c>
      <c r="Q2968" s="200" t="inlineStr">
        <is>
          <t>P3</t>
        </is>
      </c>
      <c r="R2968" s="200" t="inlineStr">
        <is>
          <t>🔍 Investigate and apply appropriate controls</t>
        </is>
      </c>
      <c r="S2968" s="200" t="inlineStr">
        <is>
          <t>Huntr AI/ML security disclosure</t>
        </is>
      </c>
      <c r="T2968" s="200" t="n">
        <v>0</v>
      </c>
      <c r="U2968" s="200" t="n">
        <v>0</v>
      </c>
      <c r="V2968" s="200" t="inlineStr">
        <is>
          <t>T1195:Supply Chain Compromise</t>
        </is>
      </c>
      <c r="W2968" s="200" t="n">
        <v>2</v>
      </c>
      <c r="X2968" s="200" t="inlineStr">
        <is>
          <t>MEDIUM (52%)</t>
        </is>
      </c>
      <c r="Y2968" s="200" t="inlineStr">
        <is>
          <t>YES</t>
        </is>
      </c>
      <c r="Z2968" s="200" t="inlineStr">
        <is>
          <t>PATCH_AVAILABLE</t>
        </is>
      </c>
      <c r="AA2968" s="200" t="inlineStr">
        <is>
          <t>https://osv.dev/vulnerability/PYSEC-2021-293</t>
        </is>
      </c>
      <c r="AB2968" s="200" t="inlineStr">
        <is>
          <t>NONE</t>
        </is>
      </c>
      <c r="AC2968" s="200" t="n">
        <v>0</v>
      </c>
      <c r="AD2968" s="200" t="inlineStr"/>
    </row>
    <row r="2969">
      <c r="A2969" s="200" t="inlineStr">
        <is>
          <t>HUNTR_AI_CVE</t>
        </is>
      </c>
      <c r="B2969" s="200" t="inlineStr">
        <is>
          <t>CVE-2021-37672</t>
        </is>
      </c>
      <c r="C2969" s="200" t="inlineStr">
        <is>
          <t>AI/ML Vulnerability: tensorflow (PyPI):  | TensorFlow is an end-to-end open source platform for machine learning. In affected versions an attacker can read from outside of bounds of heap allocated data by sending specially crafted illegal argu</t>
        </is>
      </c>
      <c r="D2969" s="200" t="n">
        <v>7.5</v>
      </c>
      <c r="E2969" s="200" t="inlineStr">
        <is>
          <t>HIGH</t>
        </is>
      </c>
      <c r="F2969" s="200" t="n">
        <v>6</v>
      </c>
      <c r="G2969" s="200" t="n">
        <v>6</v>
      </c>
      <c r="H2969" s="200" t="inlineStr">
        <is>
          <t>MEDIUM</t>
        </is>
      </c>
      <c r="I2969" s="200" t="n">
        <v>43.5</v>
      </c>
      <c r="J2969" s="200" t="inlineStr">
        <is>
          <t>NO</t>
        </is>
      </c>
      <c r="K2969" s="200" t="inlineStr">
        <is>
          <t>https://osv.dev/vulnerability/PYSEC-2021-294</t>
        </is>
      </c>
      <c r="L2969" s="200" t="inlineStr">
        <is>
          <t>2023-12-06</t>
        </is>
      </c>
      <c r="M2969" s="200" t="inlineStr">
        <is>
          <t>UPDATE_PACKAGE</t>
        </is>
      </c>
      <c r="N2969" s="200" t="inlineStr"/>
      <c r="O2969" s="200" t="inlineStr">
        <is>
          <t>Update AI/ML library to patched version | Review model pipeline inputs/outputs</t>
        </is>
      </c>
      <c r="P2969" s="200" t="inlineStr">
        <is>
          <t>AI/ML Framework — see Huntr advisory</t>
        </is>
      </c>
      <c r="Q2969" s="200" t="inlineStr">
        <is>
          <t>P3</t>
        </is>
      </c>
      <c r="R2969" s="200" t="inlineStr">
        <is>
          <t>🔍 Investigate and apply appropriate controls</t>
        </is>
      </c>
      <c r="S2969" s="200" t="inlineStr">
        <is>
          <t>Huntr AI/ML security disclosure</t>
        </is>
      </c>
      <c r="T2969" s="200" t="n">
        <v>0</v>
      </c>
      <c r="U2969" s="200" t="n">
        <v>0</v>
      </c>
      <c r="V2969" s="200" t="inlineStr">
        <is>
          <t>T1195:Supply Chain Compromise</t>
        </is>
      </c>
      <c r="W2969" s="200" t="n">
        <v>2</v>
      </c>
      <c r="X2969" s="200" t="inlineStr">
        <is>
          <t>MEDIUM (52%)</t>
        </is>
      </c>
      <c r="Y2969" s="200" t="inlineStr">
        <is>
          <t>YES</t>
        </is>
      </c>
      <c r="Z2969" s="200" t="inlineStr">
        <is>
          <t>PATCH_AVAILABLE</t>
        </is>
      </c>
      <c r="AA2969" s="200" t="inlineStr">
        <is>
          <t>https://osv.dev/vulnerability/PYSEC-2021-294</t>
        </is>
      </c>
      <c r="AB2969" s="200" t="inlineStr">
        <is>
          <t>NONE</t>
        </is>
      </c>
      <c r="AC2969" s="200" t="n">
        <v>0</v>
      </c>
      <c r="AD2969" s="200" t="inlineStr"/>
    </row>
    <row r="2970">
      <c r="A2970" s="200" t="inlineStr">
        <is>
          <t>HUNTR_AI_CVE</t>
        </is>
      </c>
      <c r="B2970" s="200" t="inlineStr">
        <is>
          <t>CVE-2021-37673</t>
        </is>
      </c>
      <c r="C2970" s="200" t="inlineStr">
        <is>
          <t>AI/ML Vulnerability: tensorflow (PyPI):  | TensorFlow is an end-to-end open source platform for machine learning. In affected versions an attacker can trigger a denial of service via a `CHECK`-fail in `tf.raw_ops.MapStage`. The [implementation</t>
        </is>
      </c>
      <c r="D2970" s="200" t="n">
        <v>7.5</v>
      </c>
      <c r="E2970" s="200" t="inlineStr">
        <is>
          <t>HIGH</t>
        </is>
      </c>
      <c r="F2970" s="200" t="n">
        <v>6</v>
      </c>
      <c r="G2970" s="200" t="n">
        <v>6</v>
      </c>
      <c r="H2970" s="200" t="inlineStr">
        <is>
          <t>MEDIUM</t>
        </is>
      </c>
      <c r="I2970" s="200" t="n">
        <v>43.5</v>
      </c>
      <c r="J2970" s="200" t="inlineStr">
        <is>
          <t>NO</t>
        </is>
      </c>
      <c r="K2970" s="200" t="inlineStr">
        <is>
          <t>https://osv.dev/vulnerability/PYSEC-2021-295</t>
        </is>
      </c>
      <c r="L2970" s="200" t="inlineStr">
        <is>
          <t>2023-12-06</t>
        </is>
      </c>
      <c r="M2970" s="200" t="inlineStr">
        <is>
          <t>UPDATE_PACKAGE</t>
        </is>
      </c>
      <c r="N2970" s="200" t="inlineStr"/>
      <c r="O2970" s="200" t="inlineStr">
        <is>
          <t>Update AI/ML library to patched version | Review model pipeline inputs/outputs</t>
        </is>
      </c>
      <c r="P2970" s="200" t="inlineStr">
        <is>
          <t>AI/ML Framework — see Huntr advisory</t>
        </is>
      </c>
      <c r="Q2970" s="200" t="inlineStr">
        <is>
          <t>P3</t>
        </is>
      </c>
      <c r="R2970" s="200" t="inlineStr">
        <is>
          <t>🔍 Investigate and apply appropriate controls</t>
        </is>
      </c>
      <c r="S2970" s="200" t="inlineStr">
        <is>
          <t>Huntr AI/ML security disclosure</t>
        </is>
      </c>
      <c r="T2970" s="200" t="n">
        <v>0</v>
      </c>
      <c r="U2970" s="200" t="n">
        <v>0</v>
      </c>
      <c r="V2970" s="200" t="inlineStr">
        <is>
          <t>T1195:Supply Chain Compromise</t>
        </is>
      </c>
      <c r="W2970" s="200" t="n">
        <v>2</v>
      </c>
      <c r="X2970" s="200" t="inlineStr">
        <is>
          <t>MEDIUM (52%)</t>
        </is>
      </c>
      <c r="Y2970" s="200" t="inlineStr">
        <is>
          <t>YES</t>
        </is>
      </c>
      <c r="Z2970" s="200" t="inlineStr">
        <is>
          <t>PATCH_AVAILABLE</t>
        </is>
      </c>
      <c r="AA2970" s="200" t="inlineStr">
        <is>
          <t>https://osv.dev/vulnerability/PYSEC-2021-295</t>
        </is>
      </c>
      <c r="AB2970" s="200" t="inlineStr">
        <is>
          <t>NONE</t>
        </is>
      </c>
      <c r="AC2970" s="200" t="n">
        <v>0</v>
      </c>
      <c r="AD2970" s="200" t="inlineStr"/>
    </row>
    <row r="2971">
      <c r="A2971" s="200" t="inlineStr">
        <is>
          <t>HUNTR_AI_CVE</t>
        </is>
      </c>
      <c r="B2971" s="200" t="inlineStr">
        <is>
          <t>CVE-2021-37674</t>
        </is>
      </c>
      <c r="C2971" s="200" t="inlineStr">
        <is>
          <t>AI/ML Vulnerability: tensorflow (PyPI):  | TensorFlow is an end-to-end open source platform for machine learning. In affected versions an attacker can trigger a denial of service via a segmentation fault in `tf.raw_ops.MaxPoolGrad` caused by m</t>
        </is>
      </c>
      <c r="D2971" s="200" t="n">
        <v>7.5</v>
      </c>
      <c r="E2971" s="200" t="inlineStr">
        <is>
          <t>HIGH</t>
        </is>
      </c>
      <c r="F2971" s="200" t="n">
        <v>6</v>
      </c>
      <c r="G2971" s="200" t="n">
        <v>6</v>
      </c>
      <c r="H2971" s="200" t="inlineStr">
        <is>
          <t>MEDIUM</t>
        </is>
      </c>
      <c r="I2971" s="200" t="n">
        <v>43.5</v>
      </c>
      <c r="J2971" s="200" t="inlineStr">
        <is>
          <t>NO</t>
        </is>
      </c>
      <c r="K2971" s="200" t="inlineStr">
        <is>
          <t>https://osv.dev/vulnerability/PYSEC-2021-296</t>
        </is>
      </c>
      <c r="L2971" s="200" t="inlineStr">
        <is>
          <t>2023-12-06</t>
        </is>
      </c>
      <c r="M2971" s="200" t="inlineStr">
        <is>
          <t>UPDATE_PACKAGE</t>
        </is>
      </c>
      <c r="N2971" s="200" t="inlineStr"/>
      <c r="O2971" s="200" t="inlineStr">
        <is>
          <t>Update AI/ML library to patched version | Review model pipeline inputs/outputs</t>
        </is>
      </c>
      <c r="P2971" s="200" t="inlineStr">
        <is>
          <t>AI/ML Framework — see Huntr advisory</t>
        </is>
      </c>
      <c r="Q2971" s="200" t="inlineStr">
        <is>
          <t>P3</t>
        </is>
      </c>
      <c r="R2971" s="200" t="inlineStr">
        <is>
          <t>🔍 Investigate and apply appropriate controls</t>
        </is>
      </c>
      <c r="S2971" s="200" t="inlineStr">
        <is>
          <t>Huntr AI/ML security disclosure</t>
        </is>
      </c>
      <c r="T2971" s="200" t="n">
        <v>0</v>
      </c>
      <c r="U2971" s="200" t="n">
        <v>0</v>
      </c>
      <c r="V2971" s="200" t="inlineStr">
        <is>
          <t>T1195:Supply Chain Compromise</t>
        </is>
      </c>
      <c r="W2971" s="200" t="n">
        <v>2</v>
      </c>
      <c r="X2971" s="200" t="inlineStr">
        <is>
          <t>MEDIUM (52%)</t>
        </is>
      </c>
      <c r="Y2971" s="200" t="inlineStr">
        <is>
          <t>YES</t>
        </is>
      </c>
      <c r="Z2971" s="200" t="inlineStr">
        <is>
          <t>PATCH_AVAILABLE</t>
        </is>
      </c>
      <c r="AA2971" s="200" t="inlineStr">
        <is>
          <t>https://osv.dev/vulnerability/PYSEC-2021-296</t>
        </is>
      </c>
      <c r="AB2971" s="200" t="inlineStr">
        <is>
          <t>NONE</t>
        </is>
      </c>
      <c r="AC2971" s="200" t="n">
        <v>0</v>
      </c>
      <c r="AD2971" s="200" t="inlineStr"/>
    </row>
    <row r="2972">
      <c r="A2972" s="200" t="inlineStr">
        <is>
          <t>HUNTR_AI_CVE</t>
        </is>
      </c>
      <c r="B2972" s="200" t="inlineStr">
        <is>
          <t>CVE-2021-37675</t>
        </is>
      </c>
      <c r="C2972" s="200" t="inlineStr">
        <is>
          <t>AI/ML Vulnerability: tensorflow (PyPI):  | TensorFlow is an end-to-end open source platform for machine learning. In affected versions most implementations of convolution operators in TensorFlow are affected by a division by 0 vulnerability wh</t>
        </is>
      </c>
      <c r="D2972" s="200" t="n">
        <v>7.5</v>
      </c>
      <c r="E2972" s="200" t="inlineStr">
        <is>
          <t>HIGH</t>
        </is>
      </c>
      <c r="F2972" s="200" t="n">
        <v>6</v>
      </c>
      <c r="G2972" s="200" t="n">
        <v>6</v>
      </c>
      <c r="H2972" s="200" t="inlineStr">
        <is>
          <t>MEDIUM</t>
        </is>
      </c>
      <c r="I2972" s="200" t="n">
        <v>43.5</v>
      </c>
      <c r="J2972" s="200" t="inlineStr">
        <is>
          <t>NO</t>
        </is>
      </c>
      <c r="K2972" s="200" t="inlineStr">
        <is>
          <t>https://osv.dev/vulnerability/PYSEC-2021-297</t>
        </is>
      </c>
      <c r="L2972" s="200" t="inlineStr">
        <is>
          <t>2023-12-06</t>
        </is>
      </c>
      <c r="M2972" s="200" t="inlineStr">
        <is>
          <t>UPDATE_PACKAGE</t>
        </is>
      </c>
      <c r="N2972" s="200" t="inlineStr"/>
      <c r="O2972" s="200" t="inlineStr">
        <is>
          <t>Update AI/ML library to patched version | Review model pipeline inputs/outputs</t>
        </is>
      </c>
      <c r="P2972" s="200" t="inlineStr">
        <is>
          <t>AI/ML Framework — see Huntr advisory</t>
        </is>
      </c>
      <c r="Q2972" s="200" t="inlineStr">
        <is>
          <t>P3</t>
        </is>
      </c>
      <c r="R2972" s="200" t="inlineStr">
        <is>
          <t>🔍 Investigate and apply appropriate controls</t>
        </is>
      </c>
      <c r="S2972" s="200" t="inlineStr">
        <is>
          <t>Huntr AI/ML security disclosure</t>
        </is>
      </c>
      <c r="T2972" s="200" t="n">
        <v>0</v>
      </c>
      <c r="U2972" s="200" t="n">
        <v>0</v>
      </c>
      <c r="V2972" s="200" t="inlineStr">
        <is>
          <t>T1195:Supply Chain Compromise</t>
        </is>
      </c>
      <c r="W2972" s="200" t="n">
        <v>2</v>
      </c>
      <c r="X2972" s="200" t="inlineStr">
        <is>
          <t>MEDIUM (52%)</t>
        </is>
      </c>
      <c r="Y2972" s="200" t="inlineStr">
        <is>
          <t>YES</t>
        </is>
      </c>
      <c r="Z2972" s="200" t="inlineStr">
        <is>
          <t>PATCH_AVAILABLE</t>
        </is>
      </c>
      <c r="AA2972" s="200" t="inlineStr">
        <is>
          <t>https://osv.dev/vulnerability/PYSEC-2021-297</t>
        </is>
      </c>
      <c r="AB2972" s="200" t="inlineStr">
        <is>
          <t>NONE</t>
        </is>
      </c>
      <c r="AC2972" s="200" t="n">
        <v>0</v>
      </c>
      <c r="AD2972" s="200" t="inlineStr"/>
    </row>
    <row r="2973">
      <c r="A2973" s="200" t="inlineStr">
        <is>
          <t>HUNTR_AI_CVE</t>
        </is>
      </c>
      <c r="B2973" s="200" t="inlineStr">
        <is>
          <t>CVE-2021-37676</t>
        </is>
      </c>
      <c r="C2973" s="200" t="inlineStr">
        <is>
          <t>AI/ML Vulnerability: tensorflow (PyPI):  | TensorFlow is an end-to-end open source platform for machine learning. In affected versions an attacker can cause undefined behavior via binding a reference to null pointer in `tf.raw_ops.SparseFillEm</t>
        </is>
      </c>
      <c r="D2973" s="200" t="n">
        <v>7.5</v>
      </c>
      <c r="E2973" s="200" t="inlineStr">
        <is>
          <t>HIGH</t>
        </is>
      </c>
      <c r="F2973" s="200" t="n">
        <v>6</v>
      </c>
      <c r="G2973" s="200" t="n">
        <v>6</v>
      </c>
      <c r="H2973" s="200" t="inlineStr">
        <is>
          <t>MEDIUM</t>
        </is>
      </c>
      <c r="I2973" s="200" t="n">
        <v>43.5</v>
      </c>
      <c r="J2973" s="200" t="inlineStr">
        <is>
          <t>NO</t>
        </is>
      </c>
      <c r="K2973" s="200" t="inlineStr">
        <is>
          <t>https://osv.dev/vulnerability/PYSEC-2021-298</t>
        </is>
      </c>
      <c r="L2973" s="200" t="inlineStr">
        <is>
          <t>2023-12-06</t>
        </is>
      </c>
      <c r="M2973" s="200" t="inlineStr">
        <is>
          <t>UPDATE_PACKAGE</t>
        </is>
      </c>
      <c r="N2973" s="200" t="inlineStr"/>
      <c r="O2973" s="200" t="inlineStr">
        <is>
          <t>Update AI/ML library to patched version | Review model pipeline inputs/outputs</t>
        </is>
      </c>
      <c r="P2973" s="200" t="inlineStr">
        <is>
          <t>AI/ML Framework — see Huntr advisory</t>
        </is>
      </c>
      <c r="Q2973" s="200" t="inlineStr">
        <is>
          <t>P3</t>
        </is>
      </c>
      <c r="R2973" s="200" t="inlineStr">
        <is>
          <t>🔍 Investigate and apply appropriate controls</t>
        </is>
      </c>
      <c r="S2973" s="200" t="inlineStr">
        <is>
          <t>Huntr AI/ML security disclosure</t>
        </is>
      </c>
      <c r="T2973" s="200" t="n">
        <v>0</v>
      </c>
      <c r="U2973" s="200" t="n">
        <v>0</v>
      </c>
      <c r="V2973" s="200" t="inlineStr">
        <is>
          <t>T1195:Supply Chain Compromise</t>
        </is>
      </c>
      <c r="W2973" s="200" t="n">
        <v>2</v>
      </c>
      <c r="X2973" s="200" t="inlineStr">
        <is>
          <t>MEDIUM (52%)</t>
        </is>
      </c>
      <c r="Y2973" s="200" t="inlineStr">
        <is>
          <t>YES</t>
        </is>
      </c>
      <c r="Z2973" s="200" t="inlineStr">
        <is>
          <t>PATCH_AVAILABLE</t>
        </is>
      </c>
      <c r="AA2973" s="200" t="inlineStr">
        <is>
          <t>https://osv.dev/vulnerability/PYSEC-2021-298</t>
        </is>
      </c>
      <c r="AB2973" s="200" t="inlineStr">
        <is>
          <t>NONE</t>
        </is>
      </c>
      <c r="AC2973" s="200" t="n">
        <v>0</v>
      </c>
      <c r="AD2973" s="200" t="inlineStr"/>
    </row>
    <row r="2974">
      <c r="A2974" s="200" t="inlineStr">
        <is>
          <t>HUNTR_AI_CVE</t>
        </is>
      </c>
      <c r="B2974" s="200" t="inlineStr">
        <is>
          <t>CVE-2021-37677</t>
        </is>
      </c>
      <c r="C2974" s="200" t="inlineStr">
        <is>
          <t>AI/ML Vulnerability: tensorflow (PyPI):  | TensorFlow is an end-to-end open source platform for machine learning. In affected versions the shape inference code for `tf.raw_ops.Dequantize` has a vulnerability that could trigger a denial of serv</t>
        </is>
      </c>
      <c r="D2974" s="200" t="n">
        <v>7.5</v>
      </c>
      <c r="E2974" s="200" t="inlineStr">
        <is>
          <t>HIGH</t>
        </is>
      </c>
      <c r="F2974" s="200" t="n">
        <v>6</v>
      </c>
      <c r="G2974" s="200" t="n">
        <v>6</v>
      </c>
      <c r="H2974" s="200" t="inlineStr">
        <is>
          <t>MEDIUM</t>
        </is>
      </c>
      <c r="I2974" s="200" t="n">
        <v>43.5</v>
      </c>
      <c r="J2974" s="200" t="inlineStr">
        <is>
          <t>NO</t>
        </is>
      </c>
      <c r="K2974" s="200" t="inlineStr">
        <is>
          <t>https://osv.dev/vulnerability/PYSEC-2021-299</t>
        </is>
      </c>
      <c r="L2974" s="200" t="inlineStr">
        <is>
          <t>2023-12-06</t>
        </is>
      </c>
      <c r="M2974" s="200" t="inlineStr">
        <is>
          <t>UPDATE_PACKAGE</t>
        </is>
      </c>
      <c r="N2974" s="200" t="inlineStr"/>
      <c r="O2974" s="200" t="inlineStr">
        <is>
          <t>Update AI/ML library to patched version | Review model pipeline inputs/outputs</t>
        </is>
      </c>
      <c r="P2974" s="200" t="inlineStr">
        <is>
          <t>AI/ML Framework — see Huntr advisory</t>
        </is>
      </c>
      <c r="Q2974" s="200" t="inlineStr">
        <is>
          <t>P3</t>
        </is>
      </c>
      <c r="R2974" s="200" t="inlineStr">
        <is>
          <t>🔍 Investigate and apply appropriate controls</t>
        </is>
      </c>
      <c r="S2974" s="200" t="inlineStr">
        <is>
          <t>Huntr AI/ML security disclosure</t>
        </is>
      </c>
      <c r="T2974" s="200" t="n">
        <v>0</v>
      </c>
      <c r="U2974" s="200" t="n">
        <v>0</v>
      </c>
      <c r="V2974" s="200" t="inlineStr">
        <is>
          <t>T1195:Supply Chain Compromise</t>
        </is>
      </c>
      <c r="W2974" s="200" t="n">
        <v>2</v>
      </c>
      <c r="X2974" s="200" t="inlineStr">
        <is>
          <t>MEDIUM (52%)</t>
        </is>
      </c>
      <c r="Y2974" s="200" t="inlineStr">
        <is>
          <t>YES</t>
        </is>
      </c>
      <c r="Z2974" s="200" t="inlineStr">
        <is>
          <t>PATCH_AVAILABLE</t>
        </is>
      </c>
      <c r="AA2974" s="200" t="inlineStr">
        <is>
          <t>https://osv.dev/vulnerability/PYSEC-2021-299</t>
        </is>
      </c>
      <c r="AB2974" s="200" t="inlineStr">
        <is>
          <t>NONE</t>
        </is>
      </c>
      <c r="AC2974" s="200" t="n">
        <v>0</v>
      </c>
      <c r="AD2974" s="200" t="inlineStr"/>
    </row>
    <row r="2975">
      <c r="A2975" s="200" t="inlineStr">
        <is>
          <t>HUNTR_AI_CVE</t>
        </is>
      </c>
      <c r="B2975" s="200" t="inlineStr">
        <is>
          <t>CVE-2021-37678</t>
        </is>
      </c>
      <c r="C2975" s="200" t="inlineStr">
        <is>
          <t>AI/ML Vulnerability: tensorflow (PyPI):  | TensorFlow is an end-to-end open source platform for machine learning. In affected versions TensorFlow and Keras can be tricked to perform arbitrary code execution when deserializing a Keras model fro</t>
        </is>
      </c>
      <c r="D2975" s="200" t="n">
        <v>7.5</v>
      </c>
      <c r="E2975" s="200" t="inlineStr">
        <is>
          <t>HIGH</t>
        </is>
      </c>
      <c r="F2975" s="200" t="n">
        <v>6</v>
      </c>
      <c r="G2975" s="200" t="n">
        <v>6</v>
      </c>
      <c r="H2975" s="200" t="inlineStr">
        <is>
          <t>MEDIUM</t>
        </is>
      </c>
      <c r="I2975" s="200" t="n">
        <v>43.5</v>
      </c>
      <c r="J2975" s="200" t="inlineStr">
        <is>
          <t>NO</t>
        </is>
      </c>
      <c r="K2975" s="200" t="inlineStr">
        <is>
          <t>https://osv.dev/vulnerability/PYSEC-2021-300</t>
        </is>
      </c>
      <c r="L2975" s="200" t="inlineStr">
        <is>
          <t>2023-12-06</t>
        </is>
      </c>
      <c r="M2975" s="200" t="inlineStr">
        <is>
          <t>UPDATE_PACKAGE</t>
        </is>
      </c>
      <c r="N2975" s="200" t="inlineStr"/>
      <c r="O2975" s="200" t="inlineStr">
        <is>
          <t>Update AI/ML library to patched version | Review model pipeline inputs/outputs</t>
        </is>
      </c>
      <c r="P2975" s="200" t="inlineStr">
        <is>
          <t>AI/ML Framework — see Huntr advisory</t>
        </is>
      </c>
      <c r="Q2975" s="200" t="inlineStr">
        <is>
          <t>P3</t>
        </is>
      </c>
      <c r="R2975" s="200" t="inlineStr">
        <is>
          <t>🔍 Investigate and apply appropriate controls</t>
        </is>
      </c>
      <c r="S2975" s="200" t="inlineStr">
        <is>
          <t>Huntr AI/ML security disclosure</t>
        </is>
      </c>
      <c r="T2975" s="200" t="n">
        <v>0</v>
      </c>
      <c r="U2975" s="200" t="n">
        <v>0</v>
      </c>
      <c r="V2975" s="200" t="inlineStr">
        <is>
          <t>T1195:Supply Chain Compromise</t>
        </is>
      </c>
      <c r="W2975" s="200" t="n">
        <v>2</v>
      </c>
      <c r="X2975" s="200" t="inlineStr">
        <is>
          <t>MEDIUM (52%)</t>
        </is>
      </c>
      <c r="Y2975" s="200" t="inlineStr">
        <is>
          <t>YES</t>
        </is>
      </c>
      <c r="Z2975" s="200" t="inlineStr">
        <is>
          <t>PATCH_AVAILABLE</t>
        </is>
      </c>
      <c r="AA2975" s="200" t="inlineStr">
        <is>
          <t>https://osv.dev/vulnerability/PYSEC-2021-300</t>
        </is>
      </c>
      <c r="AB2975" s="200" t="inlineStr">
        <is>
          <t>NONE</t>
        </is>
      </c>
      <c r="AC2975" s="200" t="n">
        <v>0</v>
      </c>
      <c r="AD2975" s="200" t="inlineStr"/>
    </row>
    <row r="2976">
      <c r="A2976" s="200" t="inlineStr">
        <is>
          <t>HUNTR_AI_CVE</t>
        </is>
      </c>
      <c r="B2976" s="200" t="inlineStr">
        <is>
          <t>CVE-2021-37679</t>
        </is>
      </c>
      <c r="C2976" s="200" t="inlineStr">
        <is>
          <t>AI/ML Vulnerability: tensorflow (PyPI):  | TensorFlow is an end-to-end open source platform for machine learning. In affected versions it is possible to nest a `tf.map_fn` within another `tf.map_fn` call. However, if the input tensor is a `Rag</t>
        </is>
      </c>
      <c r="D2976" s="200" t="n">
        <v>7.5</v>
      </c>
      <c r="E2976" s="200" t="inlineStr">
        <is>
          <t>HIGH</t>
        </is>
      </c>
      <c r="F2976" s="200" t="n">
        <v>6</v>
      </c>
      <c r="G2976" s="200" t="n">
        <v>6</v>
      </c>
      <c r="H2976" s="200" t="inlineStr">
        <is>
          <t>MEDIUM</t>
        </is>
      </c>
      <c r="I2976" s="200" t="n">
        <v>43.5</v>
      </c>
      <c r="J2976" s="200" t="inlineStr">
        <is>
          <t>NO</t>
        </is>
      </c>
      <c r="K2976" s="200" t="inlineStr">
        <is>
          <t>https://osv.dev/vulnerability/PYSEC-2021-301</t>
        </is>
      </c>
      <c r="L2976" s="200" t="inlineStr">
        <is>
          <t>2023-12-06</t>
        </is>
      </c>
      <c r="M2976" s="200" t="inlineStr">
        <is>
          <t>UPDATE_PACKAGE</t>
        </is>
      </c>
      <c r="N2976" s="200" t="inlineStr"/>
      <c r="O2976" s="200" t="inlineStr">
        <is>
          <t>Update AI/ML library to patched version | Review model pipeline inputs/outputs</t>
        </is>
      </c>
      <c r="P2976" s="200" t="inlineStr">
        <is>
          <t>AI/ML Framework — see Huntr advisory</t>
        </is>
      </c>
      <c r="Q2976" s="200" t="inlineStr">
        <is>
          <t>P3</t>
        </is>
      </c>
      <c r="R2976" s="200" t="inlineStr">
        <is>
          <t>🔍 Investigate and apply appropriate controls</t>
        </is>
      </c>
      <c r="S2976" s="200" t="inlineStr">
        <is>
          <t>Huntr AI/ML security disclosure</t>
        </is>
      </c>
      <c r="T2976" s="200" t="n">
        <v>0</v>
      </c>
      <c r="U2976" s="200" t="n">
        <v>0</v>
      </c>
      <c r="V2976" s="200" t="inlineStr">
        <is>
          <t>T1195:Supply Chain Compromise</t>
        </is>
      </c>
      <c r="W2976" s="200" t="n">
        <v>2</v>
      </c>
      <c r="X2976" s="200" t="inlineStr">
        <is>
          <t>MEDIUM (52%)</t>
        </is>
      </c>
      <c r="Y2976" s="200" t="inlineStr">
        <is>
          <t>YES</t>
        </is>
      </c>
      <c r="Z2976" s="200" t="inlineStr">
        <is>
          <t>PATCH_AVAILABLE</t>
        </is>
      </c>
      <c r="AA2976" s="200" t="inlineStr">
        <is>
          <t>https://osv.dev/vulnerability/PYSEC-2021-301</t>
        </is>
      </c>
      <c r="AB2976" s="200" t="inlineStr">
        <is>
          <t>NONE</t>
        </is>
      </c>
      <c r="AC2976" s="200" t="n">
        <v>0</v>
      </c>
      <c r="AD2976" s="200" t="inlineStr"/>
    </row>
    <row r="2977">
      <c r="A2977" s="200" t="inlineStr">
        <is>
          <t>HUNTR_AI_CVE</t>
        </is>
      </c>
      <c r="B2977" s="200" t="inlineStr">
        <is>
          <t>CVE-2021-37680</t>
        </is>
      </c>
      <c r="C2977" s="200" t="inlineStr">
        <is>
          <t>AI/ML Vulnerability: tensorflow (PyPI):  | TensorFlow is an end-to-end open source platform for machine learning. In affected versions the implementation of fully connected layers in TFLite is [vulnerable to a division by zero error](https://g</t>
        </is>
      </c>
      <c r="D2977" s="200" t="n">
        <v>7.5</v>
      </c>
      <c r="E2977" s="200" t="inlineStr">
        <is>
          <t>HIGH</t>
        </is>
      </c>
      <c r="F2977" s="200" t="n">
        <v>6</v>
      </c>
      <c r="G2977" s="200" t="n">
        <v>6</v>
      </c>
      <c r="H2977" s="200" t="inlineStr">
        <is>
          <t>MEDIUM</t>
        </is>
      </c>
      <c r="I2977" s="200" t="n">
        <v>43.5</v>
      </c>
      <c r="J2977" s="200" t="inlineStr">
        <is>
          <t>NO</t>
        </is>
      </c>
      <c r="K2977" s="200" t="inlineStr">
        <is>
          <t>https://osv.dev/vulnerability/PYSEC-2021-302</t>
        </is>
      </c>
      <c r="L2977" s="200" t="inlineStr">
        <is>
          <t>2023-12-06</t>
        </is>
      </c>
      <c r="M2977" s="200" t="inlineStr">
        <is>
          <t>UPDATE_PACKAGE</t>
        </is>
      </c>
      <c r="N2977" s="200" t="inlineStr"/>
      <c r="O2977" s="200" t="inlineStr">
        <is>
          <t>Update AI/ML library to patched version | Review model pipeline inputs/outputs</t>
        </is>
      </c>
      <c r="P2977" s="200" t="inlineStr">
        <is>
          <t>AI/ML Framework — see Huntr advisory</t>
        </is>
      </c>
      <c r="Q2977" s="200" t="inlineStr">
        <is>
          <t>P3</t>
        </is>
      </c>
      <c r="R2977" s="200" t="inlineStr">
        <is>
          <t>🔍 Investigate and apply appropriate controls</t>
        </is>
      </c>
      <c r="S2977" s="200" t="inlineStr">
        <is>
          <t>Huntr AI/ML security disclosure</t>
        </is>
      </c>
      <c r="T2977" s="200" t="n">
        <v>0</v>
      </c>
      <c r="U2977" s="200" t="n">
        <v>0</v>
      </c>
      <c r="V2977" s="200" t="inlineStr">
        <is>
          <t>T1195:Supply Chain Compromise</t>
        </is>
      </c>
      <c r="W2977" s="200" t="n">
        <v>2</v>
      </c>
      <c r="X2977" s="200" t="inlineStr">
        <is>
          <t>MEDIUM (52%)</t>
        </is>
      </c>
      <c r="Y2977" s="200" t="inlineStr">
        <is>
          <t>YES</t>
        </is>
      </c>
      <c r="Z2977" s="200" t="inlineStr">
        <is>
          <t>PATCH_AVAILABLE</t>
        </is>
      </c>
      <c r="AA2977" s="200" t="inlineStr">
        <is>
          <t>https://osv.dev/vulnerability/PYSEC-2021-302</t>
        </is>
      </c>
      <c r="AB2977" s="200" t="inlineStr">
        <is>
          <t>NONE</t>
        </is>
      </c>
      <c r="AC2977" s="200" t="n">
        <v>0</v>
      </c>
      <c r="AD2977" s="200" t="inlineStr"/>
    </row>
    <row r="2978">
      <c r="A2978" s="200" t="inlineStr">
        <is>
          <t>HUNTR_AI_CVE</t>
        </is>
      </c>
      <c r="B2978" s="200" t="inlineStr">
        <is>
          <t>CVE-2021-37681</t>
        </is>
      </c>
      <c r="C2978" s="200" t="inlineStr">
        <is>
          <t>AI/ML Vulnerability: tensorflow (PyPI):  | TensorFlow is an end-to-end open source platform for machine learning. In affected versions the implementation of SVDF in TFLite is [vulnerable to a null pointer error](https://github.com/tensorflow/t</t>
        </is>
      </c>
      <c r="D2978" s="200" t="n">
        <v>7.5</v>
      </c>
      <c r="E2978" s="200" t="inlineStr">
        <is>
          <t>HIGH</t>
        </is>
      </c>
      <c r="F2978" s="200" t="n">
        <v>6</v>
      </c>
      <c r="G2978" s="200" t="n">
        <v>6</v>
      </c>
      <c r="H2978" s="200" t="inlineStr">
        <is>
          <t>MEDIUM</t>
        </is>
      </c>
      <c r="I2978" s="200" t="n">
        <v>43.5</v>
      </c>
      <c r="J2978" s="200" t="inlineStr">
        <is>
          <t>NO</t>
        </is>
      </c>
      <c r="K2978" s="200" t="inlineStr">
        <is>
          <t>https://osv.dev/vulnerability/PYSEC-2021-303</t>
        </is>
      </c>
      <c r="L2978" s="200" t="inlineStr">
        <is>
          <t>2023-12-06</t>
        </is>
      </c>
      <c r="M2978" s="200" t="inlineStr">
        <is>
          <t>UPDATE_PACKAGE</t>
        </is>
      </c>
      <c r="N2978" s="200" t="inlineStr"/>
      <c r="O2978" s="200" t="inlineStr">
        <is>
          <t>Update AI/ML library to patched version | Review model pipeline inputs/outputs</t>
        </is>
      </c>
      <c r="P2978" s="200" t="inlineStr">
        <is>
          <t>AI/ML Framework — see Huntr advisory</t>
        </is>
      </c>
      <c r="Q2978" s="200" t="inlineStr">
        <is>
          <t>P3</t>
        </is>
      </c>
      <c r="R2978" s="200" t="inlineStr">
        <is>
          <t>🔍 Investigate and apply appropriate controls</t>
        </is>
      </c>
      <c r="S2978" s="200" t="inlineStr">
        <is>
          <t>Huntr AI/ML security disclosure</t>
        </is>
      </c>
      <c r="T2978" s="200" t="n">
        <v>0</v>
      </c>
      <c r="U2978" s="200" t="n">
        <v>0</v>
      </c>
      <c r="V2978" s="200" t="inlineStr">
        <is>
          <t>T1195:Supply Chain Compromise</t>
        </is>
      </c>
      <c r="W2978" s="200" t="n">
        <v>2</v>
      </c>
      <c r="X2978" s="200" t="inlineStr">
        <is>
          <t>MEDIUM (52%)</t>
        </is>
      </c>
      <c r="Y2978" s="200" t="inlineStr">
        <is>
          <t>YES</t>
        </is>
      </c>
      <c r="Z2978" s="200" t="inlineStr">
        <is>
          <t>PATCH_AVAILABLE</t>
        </is>
      </c>
      <c r="AA2978" s="200" t="inlineStr">
        <is>
          <t>https://osv.dev/vulnerability/PYSEC-2021-303</t>
        </is>
      </c>
      <c r="AB2978" s="200" t="inlineStr">
        <is>
          <t>NONE</t>
        </is>
      </c>
      <c r="AC2978" s="200" t="n">
        <v>0</v>
      </c>
      <c r="AD2978" s="200" t="inlineStr"/>
    </row>
    <row r="2979">
      <c r="A2979" s="200" t="inlineStr">
        <is>
          <t>HUNTR_AI_CVE</t>
        </is>
      </c>
      <c r="B2979" s="200" t="inlineStr">
        <is>
          <t>CVE-2021-37682</t>
        </is>
      </c>
      <c r="C2979" s="200" t="inlineStr">
        <is>
          <t>AI/ML Vulnerability: tensorflow (PyPI):  | TensorFlow is an end-to-end open source platform for machine learning. In affected versions all TFLite operations that use quantization can be made to use unitialized values. [For example](https://git</t>
        </is>
      </c>
      <c r="D2979" s="200" t="n">
        <v>7.5</v>
      </c>
      <c r="E2979" s="200" t="inlineStr">
        <is>
          <t>HIGH</t>
        </is>
      </c>
      <c r="F2979" s="200" t="n">
        <v>6</v>
      </c>
      <c r="G2979" s="200" t="n">
        <v>6</v>
      </c>
      <c r="H2979" s="200" t="inlineStr">
        <is>
          <t>MEDIUM</t>
        </is>
      </c>
      <c r="I2979" s="200" t="n">
        <v>43.5</v>
      </c>
      <c r="J2979" s="200" t="inlineStr">
        <is>
          <t>NO</t>
        </is>
      </c>
      <c r="K2979" s="200" t="inlineStr">
        <is>
          <t>https://osv.dev/vulnerability/PYSEC-2021-304</t>
        </is>
      </c>
      <c r="L2979" s="200" t="inlineStr">
        <is>
          <t>2023-12-06</t>
        </is>
      </c>
      <c r="M2979" s="200" t="inlineStr">
        <is>
          <t>UPDATE_PACKAGE</t>
        </is>
      </c>
      <c r="N2979" s="200" t="inlineStr"/>
      <c r="O2979" s="200" t="inlineStr">
        <is>
          <t>Update AI/ML library to patched version | Review model pipeline inputs/outputs</t>
        </is>
      </c>
      <c r="P2979" s="200" t="inlineStr">
        <is>
          <t>AI/ML Framework — see Huntr advisory</t>
        </is>
      </c>
      <c r="Q2979" s="200" t="inlineStr">
        <is>
          <t>P3</t>
        </is>
      </c>
      <c r="R2979" s="200" t="inlineStr">
        <is>
          <t>🔍 Investigate and apply appropriate controls</t>
        </is>
      </c>
      <c r="S2979" s="200" t="inlineStr">
        <is>
          <t>Huntr AI/ML security disclosure</t>
        </is>
      </c>
      <c r="T2979" s="200" t="n">
        <v>0</v>
      </c>
      <c r="U2979" s="200" t="n">
        <v>0</v>
      </c>
      <c r="V2979" s="200" t="inlineStr">
        <is>
          <t>T1195:Supply Chain Compromise</t>
        </is>
      </c>
      <c r="W2979" s="200" t="n">
        <v>2</v>
      </c>
      <c r="X2979" s="200" t="inlineStr">
        <is>
          <t>MEDIUM (52%)</t>
        </is>
      </c>
      <c r="Y2979" s="200" t="inlineStr">
        <is>
          <t>YES</t>
        </is>
      </c>
      <c r="Z2979" s="200" t="inlineStr">
        <is>
          <t>PATCH_AVAILABLE</t>
        </is>
      </c>
      <c r="AA2979" s="200" t="inlineStr">
        <is>
          <t>https://osv.dev/vulnerability/PYSEC-2021-304</t>
        </is>
      </c>
      <c r="AB2979" s="200" t="inlineStr">
        <is>
          <t>NONE</t>
        </is>
      </c>
      <c r="AC2979" s="200" t="n">
        <v>0</v>
      </c>
      <c r="AD2979" s="200" t="inlineStr"/>
    </row>
    <row r="2980">
      <c r="A2980" s="200" t="inlineStr">
        <is>
          <t>HUNTR_AI_CVE</t>
        </is>
      </c>
      <c r="B2980" s="200" t="inlineStr">
        <is>
          <t>CVE-2021-37683</t>
        </is>
      </c>
      <c r="C2980" s="200" t="inlineStr">
        <is>
          <t>AI/ML Vulnerability: tensorflow (PyPI):  | TensorFlow is an end-to-end open source platform for machine learning. In affected versions the implementation of division in TFLite is [vulnerable to a division by 0 error](https://github.com/tensorf</t>
        </is>
      </c>
      <c r="D2980" s="200" t="n">
        <v>7.5</v>
      </c>
      <c r="E2980" s="200" t="inlineStr">
        <is>
          <t>HIGH</t>
        </is>
      </c>
      <c r="F2980" s="200" t="n">
        <v>6</v>
      </c>
      <c r="G2980" s="200" t="n">
        <v>6</v>
      </c>
      <c r="H2980" s="200" t="inlineStr">
        <is>
          <t>MEDIUM</t>
        </is>
      </c>
      <c r="I2980" s="200" t="n">
        <v>43.5</v>
      </c>
      <c r="J2980" s="200" t="inlineStr">
        <is>
          <t>NO</t>
        </is>
      </c>
      <c r="K2980" s="200" t="inlineStr">
        <is>
          <t>https://osv.dev/vulnerability/PYSEC-2021-305</t>
        </is>
      </c>
      <c r="L2980" s="200" t="inlineStr">
        <is>
          <t>2023-12-06</t>
        </is>
      </c>
      <c r="M2980" s="200" t="inlineStr">
        <is>
          <t>UPDATE_PACKAGE</t>
        </is>
      </c>
      <c r="N2980" s="200" t="inlineStr"/>
      <c r="O2980" s="200" t="inlineStr">
        <is>
          <t>Update AI/ML library to patched version | Review model pipeline inputs/outputs</t>
        </is>
      </c>
      <c r="P2980" s="200" t="inlineStr">
        <is>
          <t>AI/ML Framework — see Huntr advisory</t>
        </is>
      </c>
      <c r="Q2980" s="200" t="inlineStr">
        <is>
          <t>P3</t>
        </is>
      </c>
      <c r="R2980" s="200" t="inlineStr">
        <is>
          <t>🔍 Investigate and apply appropriate controls</t>
        </is>
      </c>
      <c r="S2980" s="200" t="inlineStr">
        <is>
          <t>Huntr AI/ML security disclosure</t>
        </is>
      </c>
      <c r="T2980" s="200" t="n">
        <v>0</v>
      </c>
      <c r="U2980" s="200" t="n">
        <v>0</v>
      </c>
      <c r="V2980" s="200" t="inlineStr">
        <is>
          <t>T1195:Supply Chain Compromise</t>
        </is>
      </c>
      <c r="W2980" s="200" t="n">
        <v>2</v>
      </c>
      <c r="X2980" s="200" t="inlineStr">
        <is>
          <t>MEDIUM (52%)</t>
        </is>
      </c>
      <c r="Y2980" s="200" t="inlineStr">
        <is>
          <t>YES</t>
        </is>
      </c>
      <c r="Z2980" s="200" t="inlineStr">
        <is>
          <t>PATCH_AVAILABLE</t>
        </is>
      </c>
      <c r="AA2980" s="200" t="inlineStr">
        <is>
          <t>https://osv.dev/vulnerability/PYSEC-2021-305</t>
        </is>
      </c>
      <c r="AB2980" s="200" t="inlineStr">
        <is>
          <t>NONE</t>
        </is>
      </c>
      <c r="AC2980" s="200" t="n">
        <v>0</v>
      </c>
      <c r="AD2980" s="200" t="inlineStr"/>
    </row>
    <row r="2981">
      <c r="A2981" s="200" t="inlineStr">
        <is>
          <t>HUNTR_AI_CVE</t>
        </is>
      </c>
      <c r="B2981" s="200" t="inlineStr">
        <is>
          <t>CVE-2021-37684</t>
        </is>
      </c>
      <c r="C2981" s="200" t="inlineStr">
        <is>
          <t>AI/ML Vulnerability: tensorflow (PyPI):  | TensorFlow is an end-to-end open source platform for machine learning. In affected versions the implementations of pooling in TFLite are vulnerable to division by 0 errors as there are no checks for d</t>
        </is>
      </c>
      <c r="D2981" s="200" t="n">
        <v>7.5</v>
      </c>
      <c r="E2981" s="200" t="inlineStr">
        <is>
          <t>HIGH</t>
        </is>
      </c>
      <c r="F2981" s="200" t="n">
        <v>6</v>
      </c>
      <c r="G2981" s="200" t="n">
        <v>6</v>
      </c>
      <c r="H2981" s="200" t="inlineStr">
        <is>
          <t>MEDIUM</t>
        </is>
      </c>
      <c r="I2981" s="200" t="n">
        <v>43.5</v>
      </c>
      <c r="J2981" s="200" t="inlineStr">
        <is>
          <t>NO</t>
        </is>
      </c>
      <c r="K2981" s="200" t="inlineStr">
        <is>
          <t>https://osv.dev/vulnerability/PYSEC-2021-306</t>
        </is>
      </c>
      <c r="L2981" s="200" t="inlineStr">
        <is>
          <t>2023-12-06</t>
        </is>
      </c>
      <c r="M2981" s="200" t="inlineStr">
        <is>
          <t>UPDATE_PACKAGE</t>
        </is>
      </c>
      <c r="N2981" s="200" t="inlineStr"/>
      <c r="O2981" s="200" t="inlineStr">
        <is>
          <t>Update AI/ML library to patched version | Review model pipeline inputs/outputs</t>
        </is>
      </c>
      <c r="P2981" s="200" t="inlineStr">
        <is>
          <t>AI/ML Framework — see Huntr advisory</t>
        </is>
      </c>
      <c r="Q2981" s="200" t="inlineStr">
        <is>
          <t>P3</t>
        </is>
      </c>
      <c r="R2981" s="200" t="inlineStr">
        <is>
          <t>🔍 Investigate and apply appropriate controls</t>
        </is>
      </c>
      <c r="S2981" s="200" t="inlineStr">
        <is>
          <t>Huntr AI/ML security disclosure</t>
        </is>
      </c>
      <c r="T2981" s="200" t="n">
        <v>0</v>
      </c>
      <c r="U2981" s="200" t="n">
        <v>0</v>
      </c>
      <c r="V2981" s="200" t="inlineStr">
        <is>
          <t>T1195:Supply Chain Compromise</t>
        </is>
      </c>
      <c r="W2981" s="200" t="n">
        <v>2</v>
      </c>
      <c r="X2981" s="200" t="inlineStr">
        <is>
          <t>MEDIUM (52%)</t>
        </is>
      </c>
      <c r="Y2981" s="200" t="inlineStr">
        <is>
          <t>YES</t>
        </is>
      </c>
      <c r="Z2981" s="200" t="inlineStr">
        <is>
          <t>PATCH_AVAILABLE</t>
        </is>
      </c>
      <c r="AA2981" s="200" t="inlineStr">
        <is>
          <t>https://osv.dev/vulnerability/PYSEC-2021-306</t>
        </is>
      </c>
      <c r="AB2981" s="200" t="inlineStr">
        <is>
          <t>NONE</t>
        </is>
      </c>
      <c r="AC2981" s="200" t="n">
        <v>0</v>
      </c>
      <c r="AD2981" s="200" t="inlineStr"/>
    </row>
    <row r="2982">
      <c r="A2982" s="200" t="inlineStr">
        <is>
          <t>HUNTR_AI_CVE</t>
        </is>
      </c>
      <c r="B2982" s="200" t="inlineStr">
        <is>
          <t>CVE-2021-37685</t>
        </is>
      </c>
      <c r="C2982" s="200" t="inlineStr">
        <is>
          <t>AI/ML Vulnerability: tensorflow (PyPI):  | TensorFlow is an end-to-end open source platform for machine learning. In affected versions TFLite's [`expand_dims.cc`](https://github.com/tensorflow/tensorflow/blob/149562d49faa709ea80df1d99fc41d005b</t>
        </is>
      </c>
      <c r="D2982" s="200" t="n">
        <v>7.5</v>
      </c>
      <c r="E2982" s="200" t="inlineStr">
        <is>
          <t>HIGH</t>
        </is>
      </c>
      <c r="F2982" s="200" t="n">
        <v>6</v>
      </c>
      <c r="G2982" s="200" t="n">
        <v>6</v>
      </c>
      <c r="H2982" s="200" t="inlineStr">
        <is>
          <t>MEDIUM</t>
        </is>
      </c>
      <c r="I2982" s="200" t="n">
        <v>43.5</v>
      </c>
      <c r="J2982" s="200" t="inlineStr">
        <is>
          <t>NO</t>
        </is>
      </c>
      <c r="K2982" s="200" t="inlineStr">
        <is>
          <t>https://osv.dev/vulnerability/PYSEC-2021-307</t>
        </is>
      </c>
      <c r="L2982" s="200" t="inlineStr">
        <is>
          <t>2023-12-06</t>
        </is>
      </c>
      <c r="M2982" s="200" t="inlineStr">
        <is>
          <t>UPDATE_PACKAGE</t>
        </is>
      </c>
      <c r="N2982" s="200" t="inlineStr"/>
      <c r="O2982" s="200" t="inlineStr">
        <is>
          <t>Update AI/ML library to patched version | Review model pipeline inputs/outputs</t>
        </is>
      </c>
      <c r="P2982" s="200" t="inlineStr">
        <is>
          <t>AI/ML Framework — see Huntr advisory</t>
        </is>
      </c>
      <c r="Q2982" s="200" t="inlineStr">
        <is>
          <t>P3</t>
        </is>
      </c>
      <c r="R2982" s="200" t="inlineStr">
        <is>
          <t>🔍 Investigate and apply appropriate controls</t>
        </is>
      </c>
      <c r="S2982" s="200" t="inlineStr">
        <is>
          <t>Huntr AI/ML security disclosure</t>
        </is>
      </c>
      <c r="T2982" s="200" t="n">
        <v>0</v>
      </c>
      <c r="U2982" s="200" t="n">
        <v>0</v>
      </c>
      <c r="V2982" s="200" t="inlineStr">
        <is>
          <t>T1195:Supply Chain Compromise</t>
        </is>
      </c>
      <c r="W2982" s="200" t="n">
        <v>2</v>
      </c>
      <c r="X2982" s="200" t="inlineStr">
        <is>
          <t>MEDIUM (52%)</t>
        </is>
      </c>
      <c r="Y2982" s="200" t="inlineStr">
        <is>
          <t>YES</t>
        </is>
      </c>
      <c r="Z2982" s="200" t="inlineStr">
        <is>
          <t>PATCH_AVAILABLE</t>
        </is>
      </c>
      <c r="AA2982" s="200" t="inlineStr">
        <is>
          <t>https://osv.dev/vulnerability/PYSEC-2021-307</t>
        </is>
      </c>
      <c r="AB2982" s="200" t="inlineStr">
        <is>
          <t>NONE</t>
        </is>
      </c>
      <c r="AC2982" s="200" t="n">
        <v>0</v>
      </c>
      <c r="AD2982" s="200" t="inlineStr"/>
    </row>
    <row r="2983">
      <c r="A2983" s="200" t="inlineStr">
        <is>
          <t>HUNTR_AI_CVE</t>
        </is>
      </c>
      <c r="B2983" s="200" t="inlineStr">
        <is>
          <t>CVE-2021-37686</t>
        </is>
      </c>
      <c r="C2983" s="200" t="inlineStr">
        <is>
          <t>AI/ML Vulnerability: tensorflow (PyPI):  | TensorFlow is an end-to-end open source platform for machine learning. In affected versions the strided slice implementation in TFLite has a logic bug which can allow an attacker to trigger an infinit</t>
        </is>
      </c>
      <c r="D2983" s="200" t="n">
        <v>7.5</v>
      </c>
      <c r="E2983" s="200" t="inlineStr">
        <is>
          <t>HIGH</t>
        </is>
      </c>
      <c r="F2983" s="200" t="n">
        <v>6</v>
      </c>
      <c r="G2983" s="200" t="n">
        <v>6</v>
      </c>
      <c r="H2983" s="200" t="inlineStr">
        <is>
          <t>MEDIUM</t>
        </is>
      </c>
      <c r="I2983" s="200" t="n">
        <v>43.5</v>
      </c>
      <c r="J2983" s="200" t="inlineStr">
        <is>
          <t>NO</t>
        </is>
      </c>
      <c r="K2983" s="200" t="inlineStr">
        <is>
          <t>https://osv.dev/vulnerability/PYSEC-2021-308</t>
        </is>
      </c>
      <c r="L2983" s="200" t="inlineStr">
        <is>
          <t>2023-12-06</t>
        </is>
      </c>
      <c r="M2983" s="200" t="inlineStr">
        <is>
          <t>UPDATE_PACKAGE</t>
        </is>
      </c>
      <c r="N2983" s="200" t="inlineStr"/>
      <c r="O2983" s="200" t="inlineStr">
        <is>
          <t>Update AI/ML library to patched version | Review model pipeline inputs/outputs</t>
        </is>
      </c>
      <c r="P2983" s="200" t="inlineStr">
        <is>
          <t>AI/ML Framework — see Huntr advisory</t>
        </is>
      </c>
      <c r="Q2983" s="200" t="inlineStr">
        <is>
          <t>P3</t>
        </is>
      </c>
      <c r="R2983" s="200" t="inlineStr">
        <is>
          <t>🔍 Investigate and apply appropriate controls</t>
        </is>
      </c>
      <c r="S2983" s="200" t="inlineStr">
        <is>
          <t>Huntr AI/ML security disclosure</t>
        </is>
      </c>
      <c r="T2983" s="200" t="n">
        <v>0</v>
      </c>
      <c r="U2983" s="200" t="n">
        <v>0</v>
      </c>
      <c r="V2983" s="200" t="inlineStr">
        <is>
          <t>T1195:Supply Chain Compromise</t>
        </is>
      </c>
      <c r="W2983" s="200" t="n">
        <v>2</v>
      </c>
      <c r="X2983" s="200" t="inlineStr">
        <is>
          <t>MEDIUM (52%)</t>
        </is>
      </c>
      <c r="Y2983" s="200" t="inlineStr">
        <is>
          <t>YES</t>
        </is>
      </c>
      <c r="Z2983" s="200" t="inlineStr">
        <is>
          <t>PATCH_AVAILABLE</t>
        </is>
      </c>
      <c r="AA2983" s="200" t="inlineStr">
        <is>
          <t>https://osv.dev/vulnerability/PYSEC-2021-308</t>
        </is>
      </c>
      <c r="AB2983" s="200" t="inlineStr">
        <is>
          <t>NONE</t>
        </is>
      </c>
      <c r="AC2983" s="200" t="n">
        <v>0</v>
      </c>
      <c r="AD2983" s="200" t="inlineStr"/>
    </row>
    <row r="2984">
      <c r="A2984" s="200" t="inlineStr">
        <is>
          <t>HUNTR_AI_CVE</t>
        </is>
      </c>
      <c r="B2984" s="200" t="inlineStr">
        <is>
          <t>CVE-2021-37687</t>
        </is>
      </c>
      <c r="C2984" s="200" t="inlineStr">
        <is>
          <t>AI/ML Vulnerability: tensorflow (PyPI):  | TensorFlow is an end-to-end open source platform for machine learning. In affected versions TFLite's [`GatherNd` implementation](https://github.com/tensorflow/tensorflow/blob/149562d49faa709ea80df1d99</t>
        </is>
      </c>
      <c r="D2984" s="200" t="n">
        <v>7.5</v>
      </c>
      <c r="E2984" s="200" t="inlineStr">
        <is>
          <t>HIGH</t>
        </is>
      </c>
      <c r="F2984" s="200" t="n">
        <v>6</v>
      </c>
      <c r="G2984" s="200" t="n">
        <v>6</v>
      </c>
      <c r="H2984" s="200" t="inlineStr">
        <is>
          <t>MEDIUM</t>
        </is>
      </c>
      <c r="I2984" s="200" t="n">
        <v>43.5</v>
      </c>
      <c r="J2984" s="200" t="inlineStr">
        <is>
          <t>NO</t>
        </is>
      </c>
      <c r="K2984" s="200" t="inlineStr">
        <is>
          <t>https://osv.dev/vulnerability/PYSEC-2021-309</t>
        </is>
      </c>
      <c r="L2984" s="200" t="inlineStr">
        <is>
          <t>2023-12-06</t>
        </is>
      </c>
      <c r="M2984" s="200" t="inlineStr">
        <is>
          <t>UPDATE_PACKAGE</t>
        </is>
      </c>
      <c r="N2984" s="200" t="inlineStr"/>
      <c r="O2984" s="200" t="inlineStr">
        <is>
          <t>Update AI/ML library to patched version | Review model pipeline inputs/outputs</t>
        </is>
      </c>
      <c r="P2984" s="200" t="inlineStr">
        <is>
          <t>AI/ML Framework — see Huntr advisory</t>
        </is>
      </c>
      <c r="Q2984" s="200" t="inlineStr">
        <is>
          <t>P3</t>
        </is>
      </c>
      <c r="R2984" s="200" t="inlineStr">
        <is>
          <t>🔍 Investigate and apply appropriate controls</t>
        </is>
      </c>
      <c r="S2984" s="200" t="inlineStr">
        <is>
          <t>Huntr AI/ML security disclosure</t>
        </is>
      </c>
      <c r="T2984" s="200" t="n">
        <v>0</v>
      </c>
      <c r="U2984" s="200" t="n">
        <v>0</v>
      </c>
      <c r="V2984" s="200" t="inlineStr">
        <is>
          <t>T1195:Supply Chain Compromise</t>
        </is>
      </c>
      <c r="W2984" s="200" t="n">
        <v>2</v>
      </c>
      <c r="X2984" s="200" t="inlineStr">
        <is>
          <t>MEDIUM (52%)</t>
        </is>
      </c>
      <c r="Y2984" s="200" t="inlineStr">
        <is>
          <t>YES</t>
        </is>
      </c>
      <c r="Z2984" s="200" t="inlineStr">
        <is>
          <t>PATCH_AVAILABLE</t>
        </is>
      </c>
      <c r="AA2984" s="200" t="inlineStr">
        <is>
          <t>https://osv.dev/vulnerability/PYSEC-2021-309</t>
        </is>
      </c>
      <c r="AB2984" s="200" t="inlineStr">
        <is>
          <t>NONE</t>
        </is>
      </c>
      <c r="AC2984" s="200" t="n">
        <v>0</v>
      </c>
      <c r="AD2984" s="200" t="inlineStr"/>
    </row>
    <row r="2985">
      <c r="A2985" s="200" t="inlineStr">
        <is>
          <t>HUNTR_AI_CVE</t>
        </is>
      </c>
      <c r="B2985" s="200" t="inlineStr">
        <is>
          <t>CVE-2021-37688</t>
        </is>
      </c>
      <c r="C2985" s="200" t="inlineStr">
        <is>
          <t xml:space="preserve">AI/ML Vulnerability: tensorflow (PyPI):  | TensorFlow is an end-to-end open source platform for machine learning. In affected versions an attacker can craft a TFLite model that would trigger a null pointer dereference, which would result in a </t>
        </is>
      </c>
      <c r="D2985" s="200" t="n">
        <v>7.5</v>
      </c>
      <c r="E2985" s="200" t="inlineStr">
        <is>
          <t>HIGH</t>
        </is>
      </c>
      <c r="F2985" s="200" t="n">
        <v>6</v>
      </c>
      <c r="G2985" s="200" t="n">
        <v>6</v>
      </c>
      <c r="H2985" s="200" t="inlineStr">
        <is>
          <t>MEDIUM</t>
        </is>
      </c>
      <c r="I2985" s="200" t="n">
        <v>43.5</v>
      </c>
      <c r="J2985" s="200" t="inlineStr">
        <is>
          <t>NO</t>
        </is>
      </c>
      <c r="K2985" s="200" t="inlineStr">
        <is>
          <t>https://osv.dev/vulnerability/PYSEC-2021-310</t>
        </is>
      </c>
      <c r="L2985" s="200" t="inlineStr">
        <is>
          <t>2023-12-06</t>
        </is>
      </c>
      <c r="M2985" s="200" t="inlineStr">
        <is>
          <t>UPDATE_PACKAGE</t>
        </is>
      </c>
      <c r="N2985" s="200" t="inlineStr"/>
      <c r="O2985" s="200" t="inlineStr">
        <is>
          <t>Update AI/ML library to patched version | Review model pipeline inputs/outputs</t>
        </is>
      </c>
      <c r="P2985" s="200" t="inlineStr">
        <is>
          <t>AI/ML Framework — see Huntr advisory</t>
        </is>
      </c>
      <c r="Q2985" s="200" t="inlineStr">
        <is>
          <t>P3</t>
        </is>
      </c>
      <c r="R2985" s="200" t="inlineStr">
        <is>
          <t>🔍 Investigate and apply appropriate controls</t>
        </is>
      </c>
      <c r="S2985" s="200" t="inlineStr">
        <is>
          <t>Huntr AI/ML security disclosure</t>
        </is>
      </c>
      <c r="T2985" s="200" t="n">
        <v>0</v>
      </c>
      <c r="U2985" s="200" t="n">
        <v>0</v>
      </c>
      <c r="V2985" s="200" t="inlineStr">
        <is>
          <t>T1195:Supply Chain Compromise</t>
        </is>
      </c>
      <c r="W2985" s="200" t="n">
        <v>2</v>
      </c>
      <c r="X2985" s="200" t="inlineStr">
        <is>
          <t>MEDIUM (52%)</t>
        </is>
      </c>
      <c r="Y2985" s="200" t="inlineStr">
        <is>
          <t>YES</t>
        </is>
      </c>
      <c r="Z2985" s="200" t="inlineStr">
        <is>
          <t>PATCH_AVAILABLE</t>
        </is>
      </c>
      <c r="AA2985" s="200" t="inlineStr">
        <is>
          <t>https://osv.dev/vulnerability/PYSEC-2021-310</t>
        </is>
      </c>
      <c r="AB2985" s="200" t="inlineStr">
        <is>
          <t>NONE</t>
        </is>
      </c>
      <c r="AC2985" s="200" t="n">
        <v>0</v>
      </c>
      <c r="AD2985" s="200" t="inlineStr"/>
    </row>
    <row r="2986">
      <c r="A2986" s="200" t="inlineStr">
        <is>
          <t>HUNTR_AI_CVE</t>
        </is>
      </c>
      <c r="B2986" s="200" t="inlineStr">
        <is>
          <t>CVE-2021-37689</t>
        </is>
      </c>
      <c r="C2986" s="200" t="inlineStr">
        <is>
          <t xml:space="preserve">AI/ML Vulnerability: tensorflow (PyPI):  | TensorFlow is an end-to-end open source platform for machine learning. In affected versions an attacker can craft a TFLite model that would trigger a null pointer dereference, which would result in a </t>
        </is>
      </c>
      <c r="D2986" s="200" t="n">
        <v>7.5</v>
      </c>
      <c r="E2986" s="200" t="inlineStr">
        <is>
          <t>HIGH</t>
        </is>
      </c>
      <c r="F2986" s="200" t="n">
        <v>6</v>
      </c>
      <c r="G2986" s="200" t="n">
        <v>6</v>
      </c>
      <c r="H2986" s="200" t="inlineStr">
        <is>
          <t>MEDIUM</t>
        </is>
      </c>
      <c r="I2986" s="200" t="n">
        <v>43.5</v>
      </c>
      <c r="J2986" s="200" t="inlineStr">
        <is>
          <t>NO</t>
        </is>
      </c>
      <c r="K2986" s="200" t="inlineStr">
        <is>
          <t>https://osv.dev/vulnerability/PYSEC-2021-311</t>
        </is>
      </c>
      <c r="L2986" s="200" t="inlineStr">
        <is>
          <t>2023-12-06</t>
        </is>
      </c>
      <c r="M2986" s="200" t="inlineStr">
        <is>
          <t>UPDATE_PACKAGE</t>
        </is>
      </c>
      <c r="N2986" s="200" t="inlineStr"/>
      <c r="O2986" s="200" t="inlineStr">
        <is>
          <t>Update AI/ML library to patched version | Review model pipeline inputs/outputs</t>
        </is>
      </c>
      <c r="P2986" s="200" t="inlineStr">
        <is>
          <t>AI/ML Framework — see Huntr advisory</t>
        </is>
      </c>
      <c r="Q2986" s="200" t="inlineStr">
        <is>
          <t>P3</t>
        </is>
      </c>
      <c r="R2986" s="200" t="inlineStr">
        <is>
          <t>🔍 Investigate and apply appropriate controls</t>
        </is>
      </c>
      <c r="S2986" s="200" t="inlineStr">
        <is>
          <t>Huntr AI/ML security disclosure</t>
        </is>
      </c>
      <c r="T2986" s="200" t="n">
        <v>0</v>
      </c>
      <c r="U2986" s="200" t="n">
        <v>0</v>
      </c>
      <c r="V2986" s="200" t="inlineStr">
        <is>
          <t>T1195:Supply Chain Compromise</t>
        </is>
      </c>
      <c r="W2986" s="200" t="n">
        <v>2</v>
      </c>
      <c r="X2986" s="200" t="inlineStr">
        <is>
          <t>MEDIUM (52%)</t>
        </is>
      </c>
      <c r="Y2986" s="200" t="inlineStr">
        <is>
          <t>YES</t>
        </is>
      </c>
      <c r="Z2986" s="200" t="inlineStr">
        <is>
          <t>PATCH_AVAILABLE</t>
        </is>
      </c>
      <c r="AA2986" s="200" t="inlineStr">
        <is>
          <t>https://osv.dev/vulnerability/PYSEC-2021-311</t>
        </is>
      </c>
      <c r="AB2986" s="200" t="inlineStr">
        <is>
          <t>NONE</t>
        </is>
      </c>
      <c r="AC2986" s="200" t="n">
        <v>0</v>
      </c>
      <c r="AD2986" s="200" t="inlineStr"/>
    </row>
    <row r="2987">
      <c r="A2987" s="200" t="inlineStr">
        <is>
          <t>HUNTR_AI_CVE</t>
        </is>
      </c>
      <c r="B2987" s="200" t="inlineStr">
        <is>
          <t>CVE-2021-37690</t>
        </is>
      </c>
      <c r="C2987" s="200" t="inlineStr">
        <is>
          <t>AI/ML Vulnerability: tensorflow (PyPI):  | TensorFlow is an end-to-end open source platform for machine learning. In affected versions when running shape functions, some functions (such as `MutableHashTableShape`) produce extra output informat</t>
        </is>
      </c>
      <c r="D2987" s="200" t="n">
        <v>7.5</v>
      </c>
      <c r="E2987" s="200" t="inlineStr">
        <is>
          <t>HIGH</t>
        </is>
      </c>
      <c r="F2987" s="200" t="n">
        <v>6</v>
      </c>
      <c r="G2987" s="200" t="n">
        <v>6</v>
      </c>
      <c r="H2987" s="200" t="inlineStr">
        <is>
          <t>MEDIUM</t>
        </is>
      </c>
      <c r="I2987" s="200" t="n">
        <v>43.5</v>
      </c>
      <c r="J2987" s="200" t="inlineStr">
        <is>
          <t>NO</t>
        </is>
      </c>
      <c r="K2987" s="200" t="inlineStr">
        <is>
          <t>https://osv.dev/vulnerability/PYSEC-2021-312</t>
        </is>
      </c>
      <c r="L2987" s="200" t="inlineStr">
        <is>
          <t>2023-12-06</t>
        </is>
      </c>
      <c r="M2987" s="200" t="inlineStr">
        <is>
          <t>UPDATE_PACKAGE</t>
        </is>
      </c>
      <c r="N2987" s="200" t="inlineStr"/>
      <c r="O2987" s="200" t="inlineStr">
        <is>
          <t>Update AI/ML library to patched version | Review model pipeline inputs/outputs</t>
        </is>
      </c>
      <c r="P2987" s="200" t="inlineStr">
        <is>
          <t>AI/ML Framework — see Huntr advisory</t>
        </is>
      </c>
      <c r="Q2987" s="200" t="inlineStr">
        <is>
          <t>P3</t>
        </is>
      </c>
      <c r="R2987" s="200" t="inlineStr">
        <is>
          <t>🔍 Investigate and apply appropriate controls</t>
        </is>
      </c>
      <c r="S2987" s="200" t="inlineStr">
        <is>
          <t>Huntr AI/ML security disclosure</t>
        </is>
      </c>
      <c r="T2987" s="200" t="n">
        <v>0</v>
      </c>
      <c r="U2987" s="200" t="n">
        <v>0</v>
      </c>
      <c r="V2987" s="200" t="inlineStr">
        <is>
          <t>T1195:Supply Chain Compromise</t>
        </is>
      </c>
      <c r="W2987" s="200" t="n">
        <v>2</v>
      </c>
      <c r="X2987" s="200" t="inlineStr">
        <is>
          <t>MEDIUM (52%)</t>
        </is>
      </c>
      <c r="Y2987" s="200" t="inlineStr">
        <is>
          <t>YES</t>
        </is>
      </c>
      <c r="Z2987" s="200" t="inlineStr">
        <is>
          <t>PATCH_AVAILABLE</t>
        </is>
      </c>
      <c r="AA2987" s="200" t="inlineStr">
        <is>
          <t>https://osv.dev/vulnerability/PYSEC-2021-312</t>
        </is>
      </c>
      <c r="AB2987" s="200" t="inlineStr">
        <is>
          <t>NONE</t>
        </is>
      </c>
      <c r="AC2987" s="200" t="n">
        <v>0</v>
      </c>
      <c r="AD2987" s="200" t="inlineStr"/>
    </row>
    <row r="2988">
      <c r="A2988" s="200" t="inlineStr">
        <is>
          <t>HUNTR_AI_CVE</t>
        </is>
      </c>
      <c r="B2988" s="200" t="inlineStr">
        <is>
          <t>CVE-2021-37691</t>
        </is>
      </c>
      <c r="C2988" s="200" t="inlineStr">
        <is>
          <t>AI/ML Vulnerability: tensorflow (PyPI):  | TensorFlow is an end-to-end open source platform for machine learning. In affected versions an attacker can craft a TFLite model that would trigger a division by zero error in LSH [implementation](htt</t>
        </is>
      </c>
      <c r="D2988" s="200" t="n">
        <v>7.5</v>
      </c>
      <c r="E2988" s="200" t="inlineStr">
        <is>
          <t>HIGH</t>
        </is>
      </c>
      <c r="F2988" s="200" t="n">
        <v>6</v>
      </c>
      <c r="G2988" s="200" t="n">
        <v>6</v>
      </c>
      <c r="H2988" s="200" t="inlineStr">
        <is>
          <t>MEDIUM</t>
        </is>
      </c>
      <c r="I2988" s="200" t="n">
        <v>43.5</v>
      </c>
      <c r="J2988" s="200" t="inlineStr">
        <is>
          <t>NO</t>
        </is>
      </c>
      <c r="K2988" s="200" t="inlineStr">
        <is>
          <t>https://osv.dev/vulnerability/PYSEC-2021-313</t>
        </is>
      </c>
      <c r="L2988" s="200" t="inlineStr">
        <is>
          <t>2023-12-06</t>
        </is>
      </c>
      <c r="M2988" s="200" t="inlineStr">
        <is>
          <t>UPDATE_PACKAGE</t>
        </is>
      </c>
      <c r="N2988" s="200" t="inlineStr"/>
      <c r="O2988" s="200" t="inlineStr">
        <is>
          <t>Update AI/ML library to patched version | Review model pipeline inputs/outputs</t>
        </is>
      </c>
      <c r="P2988" s="200" t="inlineStr">
        <is>
          <t>AI/ML Framework — see Huntr advisory</t>
        </is>
      </c>
      <c r="Q2988" s="200" t="inlineStr">
        <is>
          <t>P3</t>
        </is>
      </c>
      <c r="R2988" s="200" t="inlineStr">
        <is>
          <t>🔍 Investigate and apply appropriate controls</t>
        </is>
      </c>
      <c r="S2988" s="200" t="inlineStr">
        <is>
          <t>Huntr AI/ML security disclosure</t>
        </is>
      </c>
      <c r="T2988" s="200" t="n">
        <v>0</v>
      </c>
      <c r="U2988" s="200" t="n">
        <v>0</v>
      </c>
      <c r="V2988" s="200" t="inlineStr">
        <is>
          <t>T1195:Supply Chain Compromise</t>
        </is>
      </c>
      <c r="W2988" s="200" t="n">
        <v>2</v>
      </c>
      <c r="X2988" s="200" t="inlineStr">
        <is>
          <t>MEDIUM (52%)</t>
        </is>
      </c>
      <c r="Y2988" s="200" t="inlineStr">
        <is>
          <t>YES</t>
        </is>
      </c>
      <c r="Z2988" s="200" t="inlineStr">
        <is>
          <t>PATCH_AVAILABLE</t>
        </is>
      </c>
      <c r="AA2988" s="200" t="inlineStr">
        <is>
          <t>https://osv.dev/vulnerability/PYSEC-2021-313</t>
        </is>
      </c>
      <c r="AB2988" s="200" t="inlineStr">
        <is>
          <t>NONE</t>
        </is>
      </c>
      <c r="AC2988" s="200" t="n">
        <v>0</v>
      </c>
      <c r="AD2988" s="200" t="inlineStr"/>
    </row>
    <row r="2989">
      <c r="A2989" s="200" t="inlineStr">
        <is>
          <t>HUNTR_AI_CVE</t>
        </is>
      </c>
      <c r="B2989" s="200" t="inlineStr">
        <is>
          <t>CVE-2021-37692</t>
        </is>
      </c>
      <c r="C2989" s="200" t="inlineStr">
        <is>
          <t>AI/ML Vulnerability: tensorflow (PyPI):  | TensorFlow is an end-to-end open source platform for machine learning. In affected versions under certain conditions, Go code can trigger a segfault in string deallocation. For string tensors, `C.TF_T</t>
        </is>
      </c>
      <c r="D2989" s="200" t="n">
        <v>7.5</v>
      </c>
      <c r="E2989" s="200" t="inlineStr">
        <is>
          <t>HIGH</t>
        </is>
      </c>
      <c r="F2989" s="200" t="n">
        <v>6</v>
      </c>
      <c r="G2989" s="200" t="n">
        <v>6</v>
      </c>
      <c r="H2989" s="200" t="inlineStr">
        <is>
          <t>MEDIUM</t>
        </is>
      </c>
      <c r="I2989" s="200" t="n">
        <v>43.5</v>
      </c>
      <c r="J2989" s="200" t="inlineStr">
        <is>
          <t>NO</t>
        </is>
      </c>
      <c r="K2989" s="200" t="inlineStr">
        <is>
          <t>https://osv.dev/vulnerability/PYSEC-2021-314</t>
        </is>
      </c>
      <c r="L2989" s="200" t="inlineStr">
        <is>
          <t>2023-12-06</t>
        </is>
      </c>
      <c r="M2989" s="200" t="inlineStr">
        <is>
          <t>UPDATE_PACKAGE</t>
        </is>
      </c>
      <c r="N2989" s="200" t="inlineStr"/>
      <c r="O2989" s="200" t="inlineStr">
        <is>
          <t>Update AI/ML library to patched version | Review model pipeline inputs/outputs</t>
        </is>
      </c>
      <c r="P2989" s="200" t="inlineStr">
        <is>
          <t>AI/ML Framework — see Huntr advisory</t>
        </is>
      </c>
      <c r="Q2989" s="200" t="inlineStr">
        <is>
          <t>P3</t>
        </is>
      </c>
      <c r="R2989" s="200" t="inlineStr">
        <is>
          <t>🔍 Investigate and apply appropriate controls</t>
        </is>
      </c>
      <c r="S2989" s="200" t="inlineStr">
        <is>
          <t>Huntr AI/ML security disclosure</t>
        </is>
      </c>
      <c r="T2989" s="200" t="n">
        <v>0</v>
      </c>
      <c r="U2989" s="200" t="n">
        <v>0</v>
      </c>
      <c r="V2989" s="200" t="inlineStr">
        <is>
          <t>T1195:Supply Chain Compromise</t>
        </is>
      </c>
      <c r="W2989" s="200" t="n">
        <v>2</v>
      </c>
      <c r="X2989" s="200" t="inlineStr">
        <is>
          <t>MEDIUM (52%)</t>
        </is>
      </c>
      <c r="Y2989" s="200" t="inlineStr">
        <is>
          <t>YES</t>
        </is>
      </c>
      <c r="Z2989" s="200" t="inlineStr">
        <is>
          <t>PATCH_AVAILABLE</t>
        </is>
      </c>
      <c r="AA2989" s="200" t="inlineStr">
        <is>
          <t>https://osv.dev/vulnerability/PYSEC-2021-314</t>
        </is>
      </c>
      <c r="AB2989" s="200" t="inlineStr">
        <is>
          <t>NONE</t>
        </is>
      </c>
      <c r="AC2989" s="200" t="n">
        <v>0</v>
      </c>
      <c r="AD2989" s="200" t="inlineStr"/>
    </row>
    <row r="2990">
      <c r="A2990" s="200" t="inlineStr">
        <is>
          <t>HUNTR_AI_CVE</t>
        </is>
      </c>
      <c r="B2990" s="200" t="inlineStr">
        <is>
          <t>CVE-2021-41196</t>
        </is>
      </c>
      <c r="C2990" s="200" t="inlineStr">
        <is>
          <t>AI/ML Vulnerability: tensorflow (PyPI):  | TensorFlow is an open source platform for machine learning. In affected versions the Keras pooling layers can trigger a segfault if the size of the pool is 0 or if a dimension is negative. This is due</t>
        </is>
      </c>
      <c r="D2990" s="200" t="n">
        <v>7.5</v>
      </c>
      <c r="E2990" s="200" t="inlineStr">
        <is>
          <t>HIGH</t>
        </is>
      </c>
      <c r="F2990" s="200" t="n">
        <v>6</v>
      </c>
      <c r="G2990" s="200" t="n">
        <v>6</v>
      </c>
      <c r="H2990" s="200" t="inlineStr">
        <is>
          <t>MEDIUM</t>
        </is>
      </c>
      <c r="I2990" s="200" t="n">
        <v>43.5</v>
      </c>
      <c r="J2990" s="200" t="inlineStr">
        <is>
          <t>NO</t>
        </is>
      </c>
      <c r="K2990" s="200" t="inlineStr">
        <is>
          <t>https://osv.dev/vulnerability/PYSEC-2021-389</t>
        </is>
      </c>
      <c r="L2990" s="200" t="inlineStr">
        <is>
          <t>2023-12-06</t>
        </is>
      </c>
      <c r="M2990" s="200" t="inlineStr">
        <is>
          <t>UPDATE_PACKAGE</t>
        </is>
      </c>
      <c r="N2990" s="200" t="inlineStr"/>
      <c r="O2990" s="200" t="inlineStr">
        <is>
          <t>Update AI/ML library to patched version | Review model pipeline inputs/outputs</t>
        </is>
      </c>
      <c r="P2990" s="200" t="inlineStr">
        <is>
          <t>AI/ML Framework — see Huntr advisory</t>
        </is>
      </c>
      <c r="Q2990" s="200" t="inlineStr">
        <is>
          <t>P3</t>
        </is>
      </c>
      <c r="R2990" s="200" t="inlineStr">
        <is>
          <t>🔍 Investigate and apply appropriate controls</t>
        </is>
      </c>
      <c r="S2990" s="200" t="inlineStr">
        <is>
          <t>Huntr AI/ML security disclosure</t>
        </is>
      </c>
      <c r="T2990" s="200" t="n">
        <v>0</v>
      </c>
      <c r="U2990" s="200" t="n">
        <v>0</v>
      </c>
      <c r="V2990" s="200" t="inlineStr">
        <is>
          <t>T1195:Supply Chain Compromise</t>
        </is>
      </c>
      <c r="W2990" s="200" t="n">
        <v>2</v>
      </c>
      <c r="X2990" s="200" t="inlineStr">
        <is>
          <t>MEDIUM (52%)</t>
        </is>
      </c>
      <c r="Y2990" s="200" t="inlineStr">
        <is>
          <t>YES</t>
        </is>
      </c>
      <c r="Z2990" s="200" t="inlineStr">
        <is>
          <t>PATCH_AVAILABLE</t>
        </is>
      </c>
      <c r="AA2990" s="200" t="inlineStr">
        <is>
          <t>https://osv.dev/vulnerability/PYSEC-2021-389</t>
        </is>
      </c>
      <c r="AB2990" s="200" t="inlineStr">
        <is>
          <t>NONE</t>
        </is>
      </c>
      <c r="AC2990" s="200" t="n">
        <v>0</v>
      </c>
      <c r="AD2990" s="200" t="inlineStr"/>
    </row>
    <row r="2991">
      <c r="A2991" s="200" t="inlineStr">
        <is>
          <t>HUNTR_AI_CVE</t>
        </is>
      </c>
      <c r="B2991" s="200" t="inlineStr">
        <is>
          <t>CVE-2021-41197</t>
        </is>
      </c>
      <c r="C2991" s="200" t="inlineStr">
        <is>
          <t>AI/ML Vulnerability: tensorflow (PyPI):  | TensorFlow is an open source platform for machine learning. In affected versions TensorFlow allows tensor to have a large number of dimensions and each dimension can be as large as desired. However, t</t>
        </is>
      </c>
      <c r="D2991" s="200" t="n">
        <v>7.5</v>
      </c>
      <c r="E2991" s="200" t="inlineStr">
        <is>
          <t>HIGH</t>
        </is>
      </c>
      <c r="F2991" s="200" t="n">
        <v>6</v>
      </c>
      <c r="G2991" s="200" t="n">
        <v>6</v>
      </c>
      <c r="H2991" s="200" t="inlineStr">
        <is>
          <t>MEDIUM</t>
        </is>
      </c>
      <c r="I2991" s="200" t="n">
        <v>43.5</v>
      </c>
      <c r="J2991" s="200" t="inlineStr">
        <is>
          <t>NO</t>
        </is>
      </c>
      <c r="K2991" s="200" t="inlineStr">
        <is>
          <t>https://osv.dev/vulnerability/PYSEC-2021-390</t>
        </is>
      </c>
      <c r="L2991" s="200" t="inlineStr">
        <is>
          <t>2023-12-06</t>
        </is>
      </c>
      <c r="M2991" s="200" t="inlineStr">
        <is>
          <t>UPDATE_PACKAGE</t>
        </is>
      </c>
      <c r="N2991" s="200" t="inlineStr"/>
      <c r="O2991" s="200" t="inlineStr">
        <is>
          <t>Update AI/ML library to patched version | Review model pipeline inputs/outputs</t>
        </is>
      </c>
      <c r="P2991" s="200" t="inlineStr">
        <is>
          <t>AI/ML Framework — see Huntr advisory</t>
        </is>
      </c>
      <c r="Q2991" s="200" t="inlineStr">
        <is>
          <t>P3</t>
        </is>
      </c>
      <c r="R2991" s="200" t="inlineStr">
        <is>
          <t>🔍 Investigate and apply appropriate controls</t>
        </is>
      </c>
      <c r="S2991" s="200" t="inlineStr">
        <is>
          <t>Huntr AI/ML security disclosure</t>
        </is>
      </c>
      <c r="T2991" s="200" t="n">
        <v>0</v>
      </c>
      <c r="U2991" s="200" t="n">
        <v>0</v>
      </c>
      <c r="V2991" s="200" t="inlineStr">
        <is>
          <t>T1195:Supply Chain Compromise</t>
        </is>
      </c>
      <c r="W2991" s="200" t="n">
        <v>2</v>
      </c>
      <c r="X2991" s="200" t="inlineStr">
        <is>
          <t>MEDIUM (52%)</t>
        </is>
      </c>
      <c r="Y2991" s="200" t="inlineStr">
        <is>
          <t>YES</t>
        </is>
      </c>
      <c r="Z2991" s="200" t="inlineStr">
        <is>
          <t>PATCH_AVAILABLE</t>
        </is>
      </c>
      <c r="AA2991" s="200" t="inlineStr">
        <is>
          <t>https://osv.dev/vulnerability/PYSEC-2021-390</t>
        </is>
      </c>
      <c r="AB2991" s="200" t="inlineStr">
        <is>
          <t>NONE</t>
        </is>
      </c>
      <c r="AC2991" s="200" t="n">
        <v>0</v>
      </c>
      <c r="AD2991" s="200" t="inlineStr"/>
    </row>
    <row r="2992">
      <c r="A2992" s="200" t="inlineStr">
        <is>
          <t>HUNTR_AI_CVE</t>
        </is>
      </c>
      <c r="B2992" s="200" t="inlineStr">
        <is>
          <t>CVE-2021-41198</t>
        </is>
      </c>
      <c r="C2992" s="200" t="inlineStr">
        <is>
          <t>AI/ML Vulnerability: tensorflow (PyPI):  | TensorFlow is an open source platform for machine learning. In affected versions if `tf.tile` is called with a large input argument then the TensorFlow process will crash due to a `CHECK`-failure caus</t>
        </is>
      </c>
      <c r="D2992" s="200" t="n">
        <v>7.5</v>
      </c>
      <c r="E2992" s="200" t="inlineStr">
        <is>
          <t>HIGH</t>
        </is>
      </c>
      <c r="F2992" s="200" t="n">
        <v>6</v>
      </c>
      <c r="G2992" s="200" t="n">
        <v>6</v>
      </c>
      <c r="H2992" s="200" t="inlineStr">
        <is>
          <t>MEDIUM</t>
        </is>
      </c>
      <c r="I2992" s="200" t="n">
        <v>43.5</v>
      </c>
      <c r="J2992" s="200" t="inlineStr">
        <is>
          <t>NO</t>
        </is>
      </c>
      <c r="K2992" s="200" t="inlineStr">
        <is>
          <t>https://osv.dev/vulnerability/PYSEC-2021-391</t>
        </is>
      </c>
      <c r="L2992" s="200" t="inlineStr">
        <is>
          <t>2023-12-06</t>
        </is>
      </c>
      <c r="M2992" s="200" t="inlineStr">
        <is>
          <t>UPDATE_PACKAGE</t>
        </is>
      </c>
      <c r="N2992" s="200" t="inlineStr"/>
      <c r="O2992" s="200" t="inlineStr">
        <is>
          <t>Update AI/ML library to patched version | Review model pipeline inputs/outputs</t>
        </is>
      </c>
      <c r="P2992" s="200" t="inlineStr">
        <is>
          <t>AI/ML Framework — see Huntr advisory</t>
        </is>
      </c>
      <c r="Q2992" s="200" t="inlineStr">
        <is>
          <t>P3</t>
        </is>
      </c>
      <c r="R2992" s="200" t="inlineStr">
        <is>
          <t>🔍 Investigate and apply appropriate controls</t>
        </is>
      </c>
      <c r="S2992" s="200" t="inlineStr">
        <is>
          <t>Huntr AI/ML security disclosure</t>
        </is>
      </c>
      <c r="T2992" s="200" t="n">
        <v>0</v>
      </c>
      <c r="U2992" s="200" t="n">
        <v>0</v>
      </c>
      <c r="V2992" s="200" t="inlineStr">
        <is>
          <t>T1195:Supply Chain Compromise</t>
        </is>
      </c>
      <c r="W2992" s="200" t="n">
        <v>2</v>
      </c>
      <c r="X2992" s="200" t="inlineStr">
        <is>
          <t>MEDIUM (52%)</t>
        </is>
      </c>
      <c r="Y2992" s="200" t="inlineStr">
        <is>
          <t>YES</t>
        </is>
      </c>
      <c r="Z2992" s="200" t="inlineStr">
        <is>
          <t>PATCH_AVAILABLE</t>
        </is>
      </c>
      <c r="AA2992" s="200" t="inlineStr">
        <is>
          <t>https://osv.dev/vulnerability/PYSEC-2021-391</t>
        </is>
      </c>
      <c r="AB2992" s="200" t="inlineStr">
        <is>
          <t>NONE</t>
        </is>
      </c>
      <c r="AC2992" s="200" t="n">
        <v>0</v>
      </c>
      <c r="AD2992" s="200" t="inlineStr"/>
    </row>
    <row r="2993">
      <c r="A2993" s="200" t="inlineStr">
        <is>
          <t>HUNTR_AI_CVE</t>
        </is>
      </c>
      <c r="B2993" s="200" t="inlineStr">
        <is>
          <t>CVE-2021-41199</t>
        </is>
      </c>
      <c r="C2993" s="200" t="inlineStr">
        <is>
          <t>AI/ML Vulnerability: tensorflow (PyPI):  | TensorFlow is an open source platform for machine learning. In affected versions if `tf.image.resize` is called with a large input argument then the TensorFlow process will crash due to a `CHECK`-fail</t>
        </is>
      </c>
      <c r="D2993" s="200" t="n">
        <v>7.5</v>
      </c>
      <c r="E2993" s="200" t="inlineStr">
        <is>
          <t>HIGH</t>
        </is>
      </c>
      <c r="F2993" s="200" t="n">
        <v>6</v>
      </c>
      <c r="G2993" s="200" t="n">
        <v>6</v>
      </c>
      <c r="H2993" s="200" t="inlineStr">
        <is>
          <t>MEDIUM</t>
        </is>
      </c>
      <c r="I2993" s="200" t="n">
        <v>43.5</v>
      </c>
      <c r="J2993" s="200" t="inlineStr">
        <is>
          <t>NO</t>
        </is>
      </c>
      <c r="K2993" s="200" t="inlineStr">
        <is>
          <t>https://osv.dev/vulnerability/PYSEC-2021-392</t>
        </is>
      </c>
      <c r="L2993" s="200" t="inlineStr">
        <is>
          <t>2023-12-06</t>
        </is>
      </c>
      <c r="M2993" s="200" t="inlineStr">
        <is>
          <t>UPDATE_PACKAGE</t>
        </is>
      </c>
      <c r="N2993" s="200" t="inlineStr"/>
      <c r="O2993" s="200" t="inlineStr">
        <is>
          <t>Update AI/ML library to patched version | Review model pipeline inputs/outputs</t>
        </is>
      </c>
      <c r="P2993" s="200" t="inlineStr">
        <is>
          <t>AI/ML Framework — see Huntr advisory</t>
        </is>
      </c>
      <c r="Q2993" s="200" t="inlineStr">
        <is>
          <t>P3</t>
        </is>
      </c>
      <c r="R2993" s="200" t="inlineStr">
        <is>
          <t>🔍 Investigate and apply appropriate controls</t>
        </is>
      </c>
      <c r="S2993" s="200" t="inlineStr">
        <is>
          <t>Huntr AI/ML security disclosure</t>
        </is>
      </c>
      <c r="T2993" s="200" t="n">
        <v>0</v>
      </c>
      <c r="U2993" s="200" t="n">
        <v>0</v>
      </c>
      <c r="V2993" s="200" t="inlineStr">
        <is>
          <t>T1195:Supply Chain Compromise</t>
        </is>
      </c>
      <c r="W2993" s="200" t="n">
        <v>2</v>
      </c>
      <c r="X2993" s="200" t="inlineStr">
        <is>
          <t>MEDIUM (52%)</t>
        </is>
      </c>
      <c r="Y2993" s="200" t="inlineStr">
        <is>
          <t>YES</t>
        </is>
      </c>
      <c r="Z2993" s="200" t="inlineStr">
        <is>
          <t>PATCH_AVAILABLE</t>
        </is>
      </c>
      <c r="AA2993" s="200" t="inlineStr">
        <is>
          <t>https://osv.dev/vulnerability/PYSEC-2021-392</t>
        </is>
      </c>
      <c r="AB2993" s="200" t="inlineStr">
        <is>
          <t>NONE</t>
        </is>
      </c>
      <c r="AC2993" s="200" t="n">
        <v>0</v>
      </c>
      <c r="AD2993" s="200" t="inlineStr"/>
    </row>
    <row r="2994">
      <c r="A2994" s="200" t="inlineStr">
        <is>
          <t>HUNTR_AI_CVE</t>
        </is>
      </c>
      <c r="B2994" s="200" t="inlineStr">
        <is>
          <t>CVE-2021-41200</t>
        </is>
      </c>
      <c r="C2994" s="200" t="inlineStr">
        <is>
          <t>AI/ML Vulnerability: tensorflow (PyPI):  | TensorFlow is an open source platform for machine learning. In affected versions if `tf.summary.create_file_writer` is called with non-scalar arguments code crashes due to a `CHECK`-fail. The fix will</t>
        </is>
      </c>
      <c r="D2994" s="200" t="n">
        <v>7.5</v>
      </c>
      <c r="E2994" s="200" t="inlineStr">
        <is>
          <t>HIGH</t>
        </is>
      </c>
      <c r="F2994" s="200" t="n">
        <v>6</v>
      </c>
      <c r="G2994" s="200" t="n">
        <v>6</v>
      </c>
      <c r="H2994" s="200" t="inlineStr">
        <is>
          <t>MEDIUM</t>
        </is>
      </c>
      <c r="I2994" s="200" t="n">
        <v>43.5</v>
      </c>
      <c r="J2994" s="200" t="inlineStr">
        <is>
          <t>NO</t>
        </is>
      </c>
      <c r="K2994" s="200" t="inlineStr">
        <is>
          <t>https://osv.dev/vulnerability/PYSEC-2021-393</t>
        </is>
      </c>
      <c r="L2994" s="200" t="inlineStr">
        <is>
          <t>2023-12-06</t>
        </is>
      </c>
      <c r="M2994" s="200" t="inlineStr">
        <is>
          <t>UPDATE_PACKAGE</t>
        </is>
      </c>
      <c r="N2994" s="200" t="inlineStr"/>
      <c r="O2994" s="200" t="inlineStr">
        <is>
          <t>Update AI/ML library to patched version | Review model pipeline inputs/outputs</t>
        </is>
      </c>
      <c r="P2994" s="200" t="inlineStr">
        <is>
          <t>AI/ML Framework — see Huntr advisory</t>
        </is>
      </c>
      <c r="Q2994" s="200" t="inlineStr">
        <is>
          <t>P3</t>
        </is>
      </c>
      <c r="R2994" s="200" t="inlineStr">
        <is>
          <t>🔍 Investigate and apply appropriate controls</t>
        </is>
      </c>
      <c r="S2994" s="200" t="inlineStr">
        <is>
          <t>Huntr AI/ML security disclosure</t>
        </is>
      </c>
      <c r="T2994" s="200" t="n">
        <v>0</v>
      </c>
      <c r="U2994" s="200" t="n">
        <v>0</v>
      </c>
      <c r="V2994" s="200" t="inlineStr">
        <is>
          <t>T1195:Supply Chain Compromise</t>
        </is>
      </c>
      <c r="W2994" s="200" t="n">
        <v>2</v>
      </c>
      <c r="X2994" s="200" t="inlineStr">
        <is>
          <t>MEDIUM (52%)</t>
        </is>
      </c>
      <c r="Y2994" s="200" t="inlineStr">
        <is>
          <t>YES</t>
        </is>
      </c>
      <c r="Z2994" s="200" t="inlineStr">
        <is>
          <t>PATCH_AVAILABLE</t>
        </is>
      </c>
      <c r="AA2994" s="200" t="inlineStr">
        <is>
          <t>https://osv.dev/vulnerability/PYSEC-2021-393</t>
        </is>
      </c>
      <c r="AB2994" s="200" t="inlineStr">
        <is>
          <t>NONE</t>
        </is>
      </c>
      <c r="AC2994" s="200" t="n">
        <v>0</v>
      </c>
      <c r="AD2994" s="200" t="inlineStr"/>
    </row>
    <row r="2995">
      <c r="A2995" s="200" t="inlineStr">
        <is>
          <t>HUNTR_AI_CVE</t>
        </is>
      </c>
      <c r="B2995" s="200" t="inlineStr">
        <is>
          <t>CVE-2021-41201</t>
        </is>
      </c>
      <c r="C2995" s="200" t="inlineStr">
        <is>
          <t>AI/ML Vulnerability: tensorflow (PyPI):  | TensorFlow is an open source platform for machine learning. In affeced versions during execution, `EinsumHelper::ParseEquation()` is supposed to set the flags in `input_has_ellipsis` vector and `*outp</t>
        </is>
      </c>
      <c r="D2995" s="200" t="n">
        <v>7.5</v>
      </c>
      <c r="E2995" s="200" t="inlineStr">
        <is>
          <t>HIGH</t>
        </is>
      </c>
      <c r="F2995" s="200" t="n">
        <v>6</v>
      </c>
      <c r="G2995" s="200" t="n">
        <v>6</v>
      </c>
      <c r="H2995" s="200" t="inlineStr">
        <is>
          <t>MEDIUM</t>
        </is>
      </c>
      <c r="I2995" s="200" t="n">
        <v>43.5</v>
      </c>
      <c r="J2995" s="200" t="inlineStr">
        <is>
          <t>NO</t>
        </is>
      </c>
      <c r="K2995" s="200" t="inlineStr">
        <is>
          <t>https://osv.dev/vulnerability/PYSEC-2021-394</t>
        </is>
      </c>
      <c r="L2995" s="200" t="inlineStr">
        <is>
          <t>2023-12-06</t>
        </is>
      </c>
      <c r="M2995" s="200" t="inlineStr">
        <is>
          <t>UPDATE_PACKAGE</t>
        </is>
      </c>
      <c r="N2995" s="200" t="inlineStr"/>
      <c r="O2995" s="200" t="inlineStr">
        <is>
          <t>Update AI/ML library to patched version | Review model pipeline inputs/outputs</t>
        </is>
      </c>
      <c r="P2995" s="200" t="inlineStr">
        <is>
          <t>AI/ML Framework — see Huntr advisory</t>
        </is>
      </c>
      <c r="Q2995" s="200" t="inlineStr">
        <is>
          <t>P3</t>
        </is>
      </c>
      <c r="R2995" s="200" t="inlineStr">
        <is>
          <t>🔍 Investigate and apply appropriate controls</t>
        </is>
      </c>
      <c r="S2995" s="200" t="inlineStr">
        <is>
          <t>Huntr AI/ML security disclosure</t>
        </is>
      </c>
      <c r="T2995" s="200" t="n">
        <v>0</v>
      </c>
      <c r="U2995" s="200" t="n">
        <v>0</v>
      </c>
      <c r="V2995" s="200" t="inlineStr">
        <is>
          <t>T1195:Supply Chain Compromise</t>
        </is>
      </c>
      <c r="W2995" s="200" t="n">
        <v>2</v>
      </c>
      <c r="X2995" s="200" t="inlineStr">
        <is>
          <t>MEDIUM (52%)</t>
        </is>
      </c>
      <c r="Y2995" s="200" t="inlineStr">
        <is>
          <t>YES</t>
        </is>
      </c>
      <c r="Z2995" s="200" t="inlineStr">
        <is>
          <t>PATCH_AVAILABLE</t>
        </is>
      </c>
      <c r="AA2995" s="200" t="inlineStr">
        <is>
          <t>https://osv.dev/vulnerability/PYSEC-2021-394</t>
        </is>
      </c>
      <c r="AB2995" s="200" t="inlineStr">
        <is>
          <t>NONE</t>
        </is>
      </c>
      <c r="AC2995" s="200" t="n">
        <v>0</v>
      </c>
      <c r="AD2995" s="200" t="inlineStr"/>
    </row>
    <row r="2996">
      <c r="A2996" s="200" t="inlineStr">
        <is>
          <t>HUNTR_AI_CVE</t>
        </is>
      </c>
      <c r="B2996" s="200" t="inlineStr">
        <is>
          <t>CVE-2021-41202</t>
        </is>
      </c>
      <c r="C2996" s="200" t="inlineStr">
        <is>
          <t xml:space="preserve">AI/ML Vulnerability: tensorflow (PyPI):  | TensorFlow is an open source platform for machine learning. In affected versions while calculating the size of the output within the `tf.range` kernel, there is a conditional statement of type `int64 </t>
        </is>
      </c>
      <c r="D2996" s="200" t="n">
        <v>7.5</v>
      </c>
      <c r="E2996" s="200" t="inlineStr">
        <is>
          <t>HIGH</t>
        </is>
      </c>
      <c r="F2996" s="200" t="n">
        <v>6</v>
      </c>
      <c r="G2996" s="200" t="n">
        <v>6</v>
      </c>
      <c r="H2996" s="200" t="inlineStr">
        <is>
          <t>MEDIUM</t>
        </is>
      </c>
      <c r="I2996" s="200" t="n">
        <v>43.5</v>
      </c>
      <c r="J2996" s="200" t="inlineStr">
        <is>
          <t>NO</t>
        </is>
      </c>
      <c r="K2996" s="200" t="inlineStr">
        <is>
          <t>https://osv.dev/vulnerability/PYSEC-2021-395</t>
        </is>
      </c>
      <c r="L2996" s="200" t="inlineStr">
        <is>
          <t>2023-12-06</t>
        </is>
      </c>
      <c r="M2996" s="200" t="inlineStr">
        <is>
          <t>UPDATE_PACKAGE</t>
        </is>
      </c>
      <c r="N2996" s="200" t="inlineStr"/>
      <c r="O2996" s="200" t="inlineStr">
        <is>
          <t>Update AI/ML library to patched version | Review model pipeline inputs/outputs</t>
        </is>
      </c>
      <c r="P2996" s="200" t="inlineStr">
        <is>
          <t>AI/ML Framework — see Huntr advisory</t>
        </is>
      </c>
      <c r="Q2996" s="200" t="inlineStr">
        <is>
          <t>P3</t>
        </is>
      </c>
      <c r="R2996" s="200" t="inlineStr">
        <is>
          <t>🔍 Investigate and apply appropriate controls</t>
        </is>
      </c>
      <c r="S2996" s="200" t="inlineStr">
        <is>
          <t>Huntr AI/ML security disclosure</t>
        </is>
      </c>
      <c r="T2996" s="200" t="n">
        <v>0</v>
      </c>
      <c r="U2996" s="200" t="n">
        <v>0</v>
      </c>
      <c r="V2996" s="200" t="inlineStr">
        <is>
          <t>T1195:Supply Chain Compromise</t>
        </is>
      </c>
      <c r="W2996" s="200" t="n">
        <v>2</v>
      </c>
      <c r="X2996" s="200" t="inlineStr">
        <is>
          <t>MEDIUM (52%)</t>
        </is>
      </c>
      <c r="Y2996" s="200" t="inlineStr">
        <is>
          <t>YES</t>
        </is>
      </c>
      <c r="Z2996" s="200" t="inlineStr">
        <is>
          <t>PATCH_AVAILABLE</t>
        </is>
      </c>
      <c r="AA2996" s="200" t="inlineStr">
        <is>
          <t>https://osv.dev/vulnerability/PYSEC-2021-395</t>
        </is>
      </c>
      <c r="AB2996" s="200" t="inlineStr">
        <is>
          <t>NONE</t>
        </is>
      </c>
      <c r="AC2996" s="200" t="n">
        <v>0</v>
      </c>
      <c r="AD2996" s="200" t="inlineStr"/>
    </row>
    <row r="2997">
      <c r="A2997" s="200" t="inlineStr">
        <is>
          <t>HUNTR_AI_CVE</t>
        </is>
      </c>
      <c r="B2997" s="200" t="inlineStr">
        <is>
          <t>CVE-2021-41203</t>
        </is>
      </c>
      <c r="C2997" s="200" t="inlineStr">
        <is>
          <t>AI/ML Vulnerability: tensorflow (PyPI):  | TensorFlow is an open source platform for machine learning. In affected versions an attacker can trigger undefined behavior, integer overflows, segfaults and `CHECK`-fail crashes if they can change sa</t>
        </is>
      </c>
      <c r="D2997" s="200" t="n">
        <v>7.5</v>
      </c>
      <c r="E2997" s="200" t="inlineStr">
        <is>
          <t>HIGH</t>
        </is>
      </c>
      <c r="F2997" s="200" t="n">
        <v>6</v>
      </c>
      <c r="G2997" s="200" t="n">
        <v>6</v>
      </c>
      <c r="H2997" s="200" t="inlineStr">
        <is>
          <t>MEDIUM</t>
        </is>
      </c>
      <c r="I2997" s="200" t="n">
        <v>43.5</v>
      </c>
      <c r="J2997" s="200" t="inlineStr">
        <is>
          <t>NO</t>
        </is>
      </c>
      <c r="K2997" s="200" t="inlineStr">
        <is>
          <t>https://osv.dev/vulnerability/PYSEC-2021-396</t>
        </is>
      </c>
      <c r="L2997" s="200" t="inlineStr">
        <is>
          <t>2023-12-06</t>
        </is>
      </c>
      <c r="M2997" s="200" t="inlineStr">
        <is>
          <t>UPDATE_PACKAGE</t>
        </is>
      </c>
      <c r="N2997" s="200" t="inlineStr"/>
      <c r="O2997" s="200" t="inlineStr">
        <is>
          <t>Update AI/ML library to patched version | Review model pipeline inputs/outputs</t>
        </is>
      </c>
      <c r="P2997" s="200" t="inlineStr">
        <is>
          <t>AI/ML Framework — see Huntr advisory</t>
        </is>
      </c>
      <c r="Q2997" s="200" t="inlineStr">
        <is>
          <t>P3</t>
        </is>
      </c>
      <c r="R2997" s="200" t="inlineStr">
        <is>
          <t>🔍 Investigate and apply appropriate controls</t>
        </is>
      </c>
      <c r="S2997" s="200" t="inlineStr">
        <is>
          <t>Huntr AI/ML security disclosure</t>
        </is>
      </c>
      <c r="T2997" s="200" t="n">
        <v>0</v>
      </c>
      <c r="U2997" s="200" t="n">
        <v>0</v>
      </c>
      <c r="V2997" s="200" t="inlineStr">
        <is>
          <t>T1195:Supply Chain Compromise</t>
        </is>
      </c>
      <c r="W2997" s="200" t="n">
        <v>2</v>
      </c>
      <c r="X2997" s="200" t="inlineStr">
        <is>
          <t>MEDIUM (52%)</t>
        </is>
      </c>
      <c r="Y2997" s="200" t="inlineStr">
        <is>
          <t>YES</t>
        </is>
      </c>
      <c r="Z2997" s="200" t="inlineStr">
        <is>
          <t>PATCH_AVAILABLE</t>
        </is>
      </c>
      <c r="AA2997" s="200" t="inlineStr">
        <is>
          <t>https://osv.dev/vulnerability/PYSEC-2021-396</t>
        </is>
      </c>
      <c r="AB2997" s="200" t="inlineStr">
        <is>
          <t>NONE</t>
        </is>
      </c>
      <c r="AC2997" s="200" t="n">
        <v>0</v>
      </c>
      <c r="AD2997" s="200" t="inlineStr"/>
    </row>
    <row r="2998">
      <c r="A2998" s="200" t="inlineStr">
        <is>
          <t>HUNTR_AI_CVE</t>
        </is>
      </c>
      <c r="B2998" s="200" t="inlineStr">
        <is>
          <t>CVE-2021-41204</t>
        </is>
      </c>
      <c r="C2998" s="200" t="inlineStr">
        <is>
          <t>AI/ML Vulnerability: tensorflow (PyPI):  | TensorFlow is an open source platform for machine learning. In affected versions during TensorFlow's Grappler optimizer phase, constant folding might attempt to deep copy a resource tensor. This resul</t>
        </is>
      </c>
      <c r="D2998" s="200" t="n">
        <v>7.5</v>
      </c>
      <c r="E2998" s="200" t="inlineStr">
        <is>
          <t>HIGH</t>
        </is>
      </c>
      <c r="F2998" s="200" t="n">
        <v>6</v>
      </c>
      <c r="G2998" s="200" t="n">
        <v>6</v>
      </c>
      <c r="H2998" s="200" t="inlineStr">
        <is>
          <t>MEDIUM</t>
        </is>
      </c>
      <c r="I2998" s="200" t="n">
        <v>43.5</v>
      </c>
      <c r="J2998" s="200" t="inlineStr">
        <is>
          <t>NO</t>
        </is>
      </c>
      <c r="K2998" s="200" t="inlineStr">
        <is>
          <t>https://osv.dev/vulnerability/PYSEC-2021-397</t>
        </is>
      </c>
      <c r="L2998" s="200" t="inlineStr">
        <is>
          <t>2023-12-06</t>
        </is>
      </c>
      <c r="M2998" s="200" t="inlineStr">
        <is>
          <t>UPDATE_PACKAGE</t>
        </is>
      </c>
      <c r="N2998" s="200" t="inlineStr"/>
      <c r="O2998" s="200" t="inlineStr">
        <is>
          <t>Update AI/ML library to patched version | Review model pipeline inputs/outputs</t>
        </is>
      </c>
      <c r="P2998" s="200" t="inlineStr">
        <is>
          <t>AI/ML Framework — see Huntr advisory</t>
        </is>
      </c>
      <c r="Q2998" s="200" t="inlineStr">
        <is>
          <t>P3</t>
        </is>
      </c>
      <c r="R2998" s="200" t="inlineStr">
        <is>
          <t>🔍 Investigate and apply appropriate controls</t>
        </is>
      </c>
      <c r="S2998" s="200" t="inlineStr">
        <is>
          <t>Huntr AI/ML security disclosure</t>
        </is>
      </c>
      <c r="T2998" s="200" t="n">
        <v>0</v>
      </c>
      <c r="U2998" s="200" t="n">
        <v>0</v>
      </c>
      <c r="V2998" s="200" t="inlineStr">
        <is>
          <t>T1195:Supply Chain Compromise</t>
        </is>
      </c>
      <c r="W2998" s="200" t="n">
        <v>2</v>
      </c>
      <c r="X2998" s="200" t="inlineStr">
        <is>
          <t>MEDIUM (52%)</t>
        </is>
      </c>
      <c r="Y2998" s="200" t="inlineStr">
        <is>
          <t>YES</t>
        </is>
      </c>
      <c r="Z2998" s="200" t="inlineStr">
        <is>
          <t>PATCH_AVAILABLE</t>
        </is>
      </c>
      <c r="AA2998" s="200" t="inlineStr">
        <is>
          <t>https://osv.dev/vulnerability/PYSEC-2021-397</t>
        </is>
      </c>
      <c r="AB2998" s="200" t="inlineStr">
        <is>
          <t>NONE</t>
        </is>
      </c>
      <c r="AC2998" s="200" t="n">
        <v>0</v>
      </c>
      <c r="AD2998" s="200" t="inlineStr"/>
    </row>
    <row r="2999">
      <c r="A2999" s="200" t="inlineStr">
        <is>
          <t>HUNTR_AI_CVE</t>
        </is>
      </c>
      <c r="B2999" s="200" t="inlineStr">
        <is>
          <t>CVE-2021-41205</t>
        </is>
      </c>
      <c r="C2999" s="200" t="inlineStr">
        <is>
          <t>AI/ML Vulnerability: tensorflow (PyPI):  | TensorFlow is an open source platform for machine learning. In affected versions the shape inference functions for the `QuantizeAndDequantizeV*` operations can trigger a read outside of bounds of heap</t>
        </is>
      </c>
      <c r="D2999" s="200" t="n">
        <v>7.5</v>
      </c>
      <c r="E2999" s="200" t="inlineStr">
        <is>
          <t>HIGH</t>
        </is>
      </c>
      <c r="F2999" s="200" t="n">
        <v>6</v>
      </c>
      <c r="G2999" s="200" t="n">
        <v>6</v>
      </c>
      <c r="H2999" s="200" t="inlineStr">
        <is>
          <t>MEDIUM</t>
        </is>
      </c>
      <c r="I2999" s="200" t="n">
        <v>43.5</v>
      </c>
      <c r="J2999" s="200" t="inlineStr">
        <is>
          <t>NO</t>
        </is>
      </c>
      <c r="K2999" s="200" t="inlineStr">
        <is>
          <t>https://osv.dev/vulnerability/PYSEC-2021-398</t>
        </is>
      </c>
      <c r="L2999" s="200" t="inlineStr">
        <is>
          <t>2023-12-06</t>
        </is>
      </c>
      <c r="M2999" s="200" t="inlineStr">
        <is>
          <t>UPDATE_PACKAGE</t>
        </is>
      </c>
      <c r="N2999" s="200" t="inlineStr"/>
      <c r="O2999" s="200" t="inlineStr">
        <is>
          <t>Update AI/ML library to patched version | Review model pipeline inputs/outputs</t>
        </is>
      </c>
      <c r="P2999" s="200" t="inlineStr">
        <is>
          <t>AI/ML Framework — see Huntr advisory</t>
        </is>
      </c>
      <c r="Q2999" s="200" t="inlineStr">
        <is>
          <t>P3</t>
        </is>
      </c>
      <c r="R2999" s="200" t="inlineStr">
        <is>
          <t>🔍 Investigate and apply appropriate controls</t>
        </is>
      </c>
      <c r="S2999" s="200" t="inlineStr">
        <is>
          <t>Huntr AI/ML security disclosure</t>
        </is>
      </c>
      <c r="T2999" s="200" t="n">
        <v>0</v>
      </c>
      <c r="U2999" s="200" t="n">
        <v>0</v>
      </c>
      <c r="V2999" s="200" t="inlineStr">
        <is>
          <t>T1195:Supply Chain Compromise</t>
        </is>
      </c>
      <c r="W2999" s="200" t="n">
        <v>2</v>
      </c>
      <c r="X2999" s="200" t="inlineStr">
        <is>
          <t>MEDIUM (52%)</t>
        </is>
      </c>
      <c r="Y2999" s="200" t="inlineStr">
        <is>
          <t>YES</t>
        </is>
      </c>
      <c r="Z2999" s="200" t="inlineStr">
        <is>
          <t>PATCH_AVAILABLE</t>
        </is>
      </c>
      <c r="AA2999" s="200" t="inlineStr">
        <is>
          <t>https://osv.dev/vulnerability/PYSEC-2021-398</t>
        </is>
      </c>
      <c r="AB2999" s="200" t="inlineStr">
        <is>
          <t>NONE</t>
        </is>
      </c>
      <c r="AC2999" s="200" t="n">
        <v>0</v>
      </c>
      <c r="AD2999" s="200" t="inlineStr"/>
    </row>
    <row r="3000">
      <c r="A3000" s="200" t="inlineStr">
        <is>
          <t>HUNTR_AI_CVE</t>
        </is>
      </c>
      <c r="B3000" s="200" t="inlineStr">
        <is>
          <t>CVE-2021-41207</t>
        </is>
      </c>
      <c r="C3000" s="200" t="inlineStr">
        <is>
          <t>AI/ML Vulnerability: tensorflow (PyPI):  | TensorFlow is an open source platform for machine learning. In affected versions the implementation of `ParallelConcat` misses some input validation and can produce a division by 0. The fix will be in</t>
        </is>
      </c>
      <c r="D3000" s="200" t="n">
        <v>7.5</v>
      </c>
      <c r="E3000" s="200" t="inlineStr">
        <is>
          <t>HIGH</t>
        </is>
      </c>
      <c r="F3000" s="200" t="n">
        <v>6</v>
      </c>
      <c r="G3000" s="200" t="n">
        <v>6</v>
      </c>
      <c r="H3000" s="200" t="inlineStr">
        <is>
          <t>MEDIUM</t>
        </is>
      </c>
      <c r="I3000" s="200" t="n">
        <v>43.5</v>
      </c>
      <c r="J3000" s="200" t="inlineStr">
        <is>
          <t>NO</t>
        </is>
      </c>
      <c r="K3000" s="200" t="inlineStr">
        <is>
          <t>https://osv.dev/vulnerability/PYSEC-2021-399</t>
        </is>
      </c>
      <c r="L3000" s="200" t="inlineStr">
        <is>
          <t>2023-12-06</t>
        </is>
      </c>
      <c r="M3000" s="200" t="inlineStr">
        <is>
          <t>UPDATE_PACKAGE</t>
        </is>
      </c>
      <c r="N3000" s="200" t="inlineStr"/>
      <c r="O3000" s="200" t="inlineStr">
        <is>
          <t>Update AI/ML library to patched version | Review model pipeline inputs/outputs</t>
        </is>
      </c>
      <c r="P3000" s="200" t="inlineStr">
        <is>
          <t>AI/ML Framework — see Huntr advisory</t>
        </is>
      </c>
      <c r="Q3000" s="200" t="inlineStr">
        <is>
          <t>P3</t>
        </is>
      </c>
      <c r="R3000" s="200" t="inlineStr">
        <is>
          <t>🔍 Investigate and apply appropriate controls</t>
        </is>
      </c>
      <c r="S3000" s="200" t="inlineStr">
        <is>
          <t>Huntr AI/ML security disclosure</t>
        </is>
      </c>
      <c r="T3000" s="200" t="n">
        <v>0</v>
      </c>
      <c r="U3000" s="200" t="n">
        <v>0</v>
      </c>
      <c r="V3000" s="200" t="inlineStr">
        <is>
          <t>T1195:Supply Chain Compromise</t>
        </is>
      </c>
      <c r="W3000" s="200" t="n">
        <v>2</v>
      </c>
      <c r="X3000" s="200" t="inlineStr">
        <is>
          <t>MEDIUM (52%)</t>
        </is>
      </c>
      <c r="Y3000" s="200" t="inlineStr">
        <is>
          <t>YES</t>
        </is>
      </c>
      <c r="Z3000" s="200" t="inlineStr">
        <is>
          <t>PATCH_AVAILABLE</t>
        </is>
      </c>
      <c r="AA3000" s="200" t="inlineStr">
        <is>
          <t>https://osv.dev/vulnerability/PYSEC-2021-399</t>
        </is>
      </c>
      <c r="AB3000" s="200" t="inlineStr">
        <is>
          <t>NONE</t>
        </is>
      </c>
      <c r="AC3000" s="200" t="n">
        <v>0</v>
      </c>
      <c r="AD3000" s="200" t="inlineStr"/>
    </row>
    <row r="3001">
      <c r="A3001" s="200" t="inlineStr">
        <is>
          <t>HUNTR_AI_CVE</t>
        </is>
      </c>
      <c r="B3001" s="200" t="inlineStr">
        <is>
          <t>CVE-2021-41208</t>
        </is>
      </c>
      <c r="C3001" s="200" t="inlineStr">
        <is>
          <t>AI/ML Vulnerability: tensorflow (PyPI):  | TensorFlow is an open source platform for machine learning. In affected versions the code for boosted trees in TensorFlow is still missing validation. As a result, attackers can trigger denial of serv</t>
        </is>
      </c>
      <c r="D3001" s="200" t="n">
        <v>7.5</v>
      </c>
      <c r="E3001" s="200" t="inlineStr">
        <is>
          <t>HIGH</t>
        </is>
      </c>
      <c r="F3001" s="200" t="n">
        <v>6</v>
      </c>
      <c r="G3001" s="200" t="n">
        <v>6</v>
      </c>
      <c r="H3001" s="200" t="inlineStr">
        <is>
          <t>MEDIUM</t>
        </is>
      </c>
      <c r="I3001" s="200" t="n">
        <v>43.5</v>
      </c>
      <c r="J3001" s="200" t="inlineStr">
        <is>
          <t>NO</t>
        </is>
      </c>
      <c r="K3001" s="200" t="inlineStr">
        <is>
          <t>https://osv.dev/vulnerability/PYSEC-2021-400</t>
        </is>
      </c>
      <c r="L3001" s="200" t="inlineStr">
        <is>
          <t>2023-12-06</t>
        </is>
      </c>
      <c r="M3001" s="200" t="inlineStr">
        <is>
          <t>UPDATE_PACKAGE</t>
        </is>
      </c>
      <c r="N3001" s="200" t="inlineStr"/>
      <c r="O3001" s="200" t="inlineStr">
        <is>
          <t>Update AI/ML library to patched version | Review model pipeline inputs/outputs</t>
        </is>
      </c>
      <c r="P3001" s="200" t="inlineStr">
        <is>
          <t>AI/ML Framework — see Huntr advisory</t>
        </is>
      </c>
      <c r="Q3001" s="200" t="inlineStr">
        <is>
          <t>P3</t>
        </is>
      </c>
      <c r="R3001" s="200" t="inlineStr">
        <is>
          <t>🔍 Investigate and apply appropriate controls</t>
        </is>
      </c>
      <c r="S3001" s="200" t="inlineStr">
        <is>
          <t>Huntr AI/ML security disclosure</t>
        </is>
      </c>
      <c r="T3001" s="200" t="n">
        <v>0</v>
      </c>
      <c r="U3001" s="200" t="n">
        <v>0</v>
      </c>
      <c r="V3001" s="200" t="inlineStr">
        <is>
          <t>T1195:Supply Chain Compromise</t>
        </is>
      </c>
      <c r="W3001" s="200" t="n">
        <v>2</v>
      </c>
      <c r="X3001" s="200" t="inlineStr">
        <is>
          <t>MEDIUM (52%)</t>
        </is>
      </c>
      <c r="Y3001" s="200" t="inlineStr">
        <is>
          <t>YES</t>
        </is>
      </c>
      <c r="Z3001" s="200" t="inlineStr">
        <is>
          <t>PATCH_AVAILABLE</t>
        </is>
      </c>
      <c r="AA3001" s="200" t="inlineStr">
        <is>
          <t>https://osv.dev/vulnerability/PYSEC-2021-400</t>
        </is>
      </c>
      <c r="AB3001" s="200" t="inlineStr">
        <is>
          <t>NONE</t>
        </is>
      </c>
      <c r="AC3001" s="200" t="n">
        <v>0</v>
      </c>
      <c r="AD3001" s="200" t="inlineStr"/>
    </row>
    <row r="3002">
      <c r="A3002" s="200" t="inlineStr">
        <is>
          <t>HUNTR_AI_CVE</t>
        </is>
      </c>
      <c r="B3002" s="200" t="inlineStr">
        <is>
          <t>CVE-2021-41209</t>
        </is>
      </c>
      <c r="C3002" s="200" t="inlineStr">
        <is>
          <t xml:space="preserve">AI/ML Vulnerability: tensorflow (PyPI):  | TensorFlow is an open source platform for machine learning. In affected versions the implementations for convolution operators trigger a division by 0 if passed empty filter tensor arguments. The fix </t>
        </is>
      </c>
      <c r="D3002" s="200" t="n">
        <v>7.5</v>
      </c>
      <c r="E3002" s="200" t="inlineStr">
        <is>
          <t>HIGH</t>
        </is>
      </c>
      <c r="F3002" s="200" t="n">
        <v>6</v>
      </c>
      <c r="G3002" s="200" t="n">
        <v>6</v>
      </c>
      <c r="H3002" s="200" t="inlineStr">
        <is>
          <t>MEDIUM</t>
        </is>
      </c>
      <c r="I3002" s="200" t="n">
        <v>43.5</v>
      </c>
      <c r="J3002" s="200" t="inlineStr">
        <is>
          <t>NO</t>
        </is>
      </c>
      <c r="K3002" s="200" t="inlineStr">
        <is>
          <t>https://osv.dev/vulnerability/PYSEC-2021-401</t>
        </is>
      </c>
      <c r="L3002" s="200" t="inlineStr">
        <is>
          <t>2023-12-06</t>
        </is>
      </c>
      <c r="M3002" s="200" t="inlineStr">
        <is>
          <t>UPDATE_PACKAGE</t>
        </is>
      </c>
      <c r="N3002" s="200" t="inlineStr"/>
      <c r="O3002" s="200" t="inlineStr">
        <is>
          <t>Update AI/ML library to patched version | Review model pipeline inputs/outputs</t>
        </is>
      </c>
      <c r="P3002" s="200" t="inlineStr">
        <is>
          <t>AI/ML Framework — see Huntr advisory</t>
        </is>
      </c>
      <c r="Q3002" s="200" t="inlineStr">
        <is>
          <t>P3</t>
        </is>
      </c>
      <c r="R3002" s="200" t="inlineStr">
        <is>
          <t>🔍 Investigate and apply appropriate controls</t>
        </is>
      </c>
      <c r="S3002" s="200" t="inlineStr">
        <is>
          <t>Huntr AI/ML security disclosure</t>
        </is>
      </c>
      <c r="T3002" s="200" t="n">
        <v>0</v>
      </c>
      <c r="U3002" s="200" t="n">
        <v>0</v>
      </c>
      <c r="V3002" s="200" t="inlineStr">
        <is>
          <t>T1195:Supply Chain Compromise</t>
        </is>
      </c>
      <c r="W3002" s="200" t="n">
        <v>2</v>
      </c>
      <c r="X3002" s="200" t="inlineStr">
        <is>
          <t>MEDIUM (52%)</t>
        </is>
      </c>
      <c r="Y3002" s="200" t="inlineStr">
        <is>
          <t>YES</t>
        </is>
      </c>
      <c r="Z3002" s="200" t="inlineStr">
        <is>
          <t>PATCH_AVAILABLE</t>
        </is>
      </c>
      <c r="AA3002" s="200" t="inlineStr">
        <is>
          <t>https://osv.dev/vulnerability/PYSEC-2021-401</t>
        </is>
      </c>
      <c r="AB3002" s="200" t="inlineStr">
        <is>
          <t>NONE</t>
        </is>
      </c>
      <c r="AC3002" s="200" t="n">
        <v>0</v>
      </c>
      <c r="AD3002" s="200" t="inlineStr"/>
    </row>
    <row r="3003">
      <c r="A3003" s="200" t="inlineStr">
        <is>
          <t>HUNTR_AI_CVE</t>
        </is>
      </c>
      <c r="B3003" s="200" t="inlineStr">
        <is>
          <t>CVE-2021-41210</t>
        </is>
      </c>
      <c r="C3003" s="200" t="inlineStr">
        <is>
          <t>AI/ML Vulnerability: tensorflow (PyPI):  | TensorFlow is an open source platform for machine learning. In affected versions the shape inference functions for `SparseCountSparseOutput` can trigger a read outside of bounds of heap allocated arra</t>
        </is>
      </c>
      <c r="D3003" s="200" t="n">
        <v>7.5</v>
      </c>
      <c r="E3003" s="200" t="inlineStr">
        <is>
          <t>HIGH</t>
        </is>
      </c>
      <c r="F3003" s="200" t="n">
        <v>6</v>
      </c>
      <c r="G3003" s="200" t="n">
        <v>6</v>
      </c>
      <c r="H3003" s="200" t="inlineStr">
        <is>
          <t>MEDIUM</t>
        </is>
      </c>
      <c r="I3003" s="200" t="n">
        <v>43.5</v>
      </c>
      <c r="J3003" s="200" t="inlineStr">
        <is>
          <t>NO</t>
        </is>
      </c>
      <c r="K3003" s="200" t="inlineStr">
        <is>
          <t>https://osv.dev/vulnerability/PYSEC-2021-402</t>
        </is>
      </c>
      <c r="L3003" s="200" t="inlineStr">
        <is>
          <t>2023-12-06</t>
        </is>
      </c>
      <c r="M3003" s="200" t="inlineStr">
        <is>
          <t>UPDATE_PACKAGE</t>
        </is>
      </c>
      <c r="N3003" s="200" t="inlineStr"/>
      <c r="O3003" s="200" t="inlineStr">
        <is>
          <t>Update AI/ML library to patched version | Review model pipeline inputs/outputs</t>
        </is>
      </c>
      <c r="P3003" s="200" t="inlineStr">
        <is>
          <t>AI/ML Framework — see Huntr advisory</t>
        </is>
      </c>
      <c r="Q3003" s="200" t="inlineStr">
        <is>
          <t>P3</t>
        </is>
      </c>
      <c r="R3003" s="200" t="inlineStr">
        <is>
          <t>🔍 Investigate and apply appropriate controls</t>
        </is>
      </c>
      <c r="S3003" s="200" t="inlineStr">
        <is>
          <t>Huntr AI/ML security disclosure</t>
        </is>
      </c>
      <c r="T3003" s="200" t="n">
        <v>0</v>
      </c>
      <c r="U3003" s="200" t="n">
        <v>0</v>
      </c>
      <c r="V3003" s="200" t="inlineStr">
        <is>
          <t>T1195:Supply Chain Compromise</t>
        </is>
      </c>
      <c r="W3003" s="200" t="n">
        <v>2</v>
      </c>
      <c r="X3003" s="200" t="inlineStr">
        <is>
          <t>MEDIUM (52%)</t>
        </is>
      </c>
      <c r="Y3003" s="200" t="inlineStr">
        <is>
          <t>YES</t>
        </is>
      </c>
      <c r="Z3003" s="200" t="inlineStr">
        <is>
          <t>PATCH_AVAILABLE</t>
        </is>
      </c>
      <c r="AA3003" s="200" t="inlineStr">
        <is>
          <t>https://osv.dev/vulnerability/PYSEC-2021-402</t>
        </is>
      </c>
      <c r="AB3003" s="200" t="inlineStr">
        <is>
          <t>NONE</t>
        </is>
      </c>
      <c r="AC3003" s="200" t="n">
        <v>0</v>
      </c>
      <c r="AD3003" s="200" t="inlineStr"/>
    </row>
    <row r="3004">
      <c r="A3004" s="200" t="inlineStr">
        <is>
          <t>HUNTR_AI_CVE</t>
        </is>
      </c>
      <c r="B3004" s="200" t="inlineStr">
        <is>
          <t>CVE-2021-41211</t>
        </is>
      </c>
      <c r="C3004" s="200" t="inlineStr">
        <is>
          <t>AI/ML Vulnerability: tensorflow (PyPI):  | TensorFlow is an open source platform for machine learning. In affected versions the shape inference code for `QuantizeV2` can trigger a read outside of bounds of heap allocated array. This occurs whe</t>
        </is>
      </c>
      <c r="D3004" s="200" t="n">
        <v>7.5</v>
      </c>
      <c r="E3004" s="200" t="inlineStr">
        <is>
          <t>HIGH</t>
        </is>
      </c>
      <c r="F3004" s="200" t="n">
        <v>6</v>
      </c>
      <c r="G3004" s="200" t="n">
        <v>6</v>
      </c>
      <c r="H3004" s="200" t="inlineStr">
        <is>
          <t>MEDIUM</t>
        </is>
      </c>
      <c r="I3004" s="200" t="n">
        <v>43.5</v>
      </c>
      <c r="J3004" s="200" t="inlineStr">
        <is>
          <t>NO</t>
        </is>
      </c>
      <c r="K3004" s="200" t="inlineStr">
        <is>
          <t>https://osv.dev/vulnerability/PYSEC-2021-403</t>
        </is>
      </c>
      <c r="L3004" s="200" t="inlineStr">
        <is>
          <t>2023-12-06</t>
        </is>
      </c>
      <c r="M3004" s="200" t="inlineStr">
        <is>
          <t>UPDATE_PACKAGE</t>
        </is>
      </c>
      <c r="N3004" s="200" t="inlineStr"/>
      <c r="O3004" s="200" t="inlineStr">
        <is>
          <t>Update AI/ML library to patched version | Review model pipeline inputs/outputs</t>
        </is>
      </c>
      <c r="P3004" s="200" t="inlineStr">
        <is>
          <t>AI/ML Framework — see Huntr advisory</t>
        </is>
      </c>
      <c r="Q3004" s="200" t="inlineStr">
        <is>
          <t>P3</t>
        </is>
      </c>
      <c r="R3004" s="200" t="inlineStr">
        <is>
          <t>🔍 Investigate and apply appropriate controls</t>
        </is>
      </c>
      <c r="S3004" s="200" t="inlineStr">
        <is>
          <t>Huntr AI/ML security disclosure</t>
        </is>
      </c>
      <c r="T3004" s="200" t="n">
        <v>0</v>
      </c>
      <c r="U3004" s="200" t="n">
        <v>0</v>
      </c>
      <c r="V3004" s="200" t="inlineStr">
        <is>
          <t>T1195:Supply Chain Compromise</t>
        </is>
      </c>
      <c r="W3004" s="200" t="n">
        <v>2</v>
      </c>
      <c r="X3004" s="200" t="inlineStr">
        <is>
          <t>MEDIUM (52%)</t>
        </is>
      </c>
      <c r="Y3004" s="200" t="inlineStr">
        <is>
          <t>YES</t>
        </is>
      </c>
      <c r="Z3004" s="200" t="inlineStr">
        <is>
          <t>PATCH_AVAILABLE</t>
        </is>
      </c>
      <c r="AA3004" s="200" t="inlineStr">
        <is>
          <t>https://osv.dev/vulnerability/PYSEC-2021-403</t>
        </is>
      </c>
      <c r="AB3004" s="200" t="inlineStr">
        <is>
          <t>NONE</t>
        </is>
      </c>
      <c r="AC3004" s="200" t="n">
        <v>0</v>
      </c>
      <c r="AD3004" s="200" t="inlineStr"/>
    </row>
    <row r="3005">
      <c r="A3005" s="200" t="inlineStr">
        <is>
          <t>HUNTR_AI_CVE</t>
        </is>
      </c>
      <c r="B3005" s="200" t="inlineStr">
        <is>
          <t>CVE-2021-41212</t>
        </is>
      </c>
      <c r="C3005" s="200" t="inlineStr">
        <is>
          <t>AI/ML Vulnerability: tensorflow (PyPI):  | TensorFlow is an open source platform for machine learning. In affected versions the shape inference code for `tf.ragged.cross` can trigger a read outside of bounds of heap allocated array. The fix wi</t>
        </is>
      </c>
      <c r="D3005" s="200" t="n">
        <v>7.5</v>
      </c>
      <c r="E3005" s="200" t="inlineStr">
        <is>
          <t>HIGH</t>
        </is>
      </c>
      <c r="F3005" s="200" t="n">
        <v>6</v>
      </c>
      <c r="G3005" s="200" t="n">
        <v>6</v>
      </c>
      <c r="H3005" s="200" t="inlineStr">
        <is>
          <t>MEDIUM</t>
        </is>
      </c>
      <c r="I3005" s="200" t="n">
        <v>43.5</v>
      </c>
      <c r="J3005" s="200" t="inlineStr">
        <is>
          <t>NO</t>
        </is>
      </c>
      <c r="K3005" s="200" t="inlineStr">
        <is>
          <t>https://osv.dev/vulnerability/PYSEC-2021-404</t>
        </is>
      </c>
      <c r="L3005" s="200" t="inlineStr">
        <is>
          <t>2023-12-06</t>
        </is>
      </c>
      <c r="M3005" s="200" t="inlineStr">
        <is>
          <t>UPDATE_PACKAGE</t>
        </is>
      </c>
      <c r="N3005" s="200" t="inlineStr"/>
      <c r="O3005" s="200" t="inlineStr">
        <is>
          <t>Update AI/ML library to patched version | Review model pipeline inputs/outputs</t>
        </is>
      </c>
      <c r="P3005" s="200" t="inlineStr">
        <is>
          <t>AI/ML Framework — see Huntr advisory</t>
        </is>
      </c>
      <c r="Q3005" s="200" t="inlineStr">
        <is>
          <t>P3</t>
        </is>
      </c>
      <c r="R3005" s="200" t="inlineStr">
        <is>
          <t>🔍 Investigate and apply appropriate controls</t>
        </is>
      </c>
      <c r="S3005" s="200" t="inlineStr">
        <is>
          <t>Huntr AI/ML security disclosure</t>
        </is>
      </c>
      <c r="T3005" s="200" t="n">
        <v>0</v>
      </c>
      <c r="U3005" s="200" t="n">
        <v>0</v>
      </c>
      <c r="V3005" s="200" t="inlineStr">
        <is>
          <t>T1195:Supply Chain Compromise</t>
        </is>
      </c>
      <c r="W3005" s="200" t="n">
        <v>2</v>
      </c>
      <c r="X3005" s="200" t="inlineStr">
        <is>
          <t>MEDIUM (52%)</t>
        </is>
      </c>
      <c r="Y3005" s="200" t="inlineStr">
        <is>
          <t>YES</t>
        </is>
      </c>
      <c r="Z3005" s="200" t="inlineStr">
        <is>
          <t>PATCH_AVAILABLE</t>
        </is>
      </c>
      <c r="AA3005" s="200" t="inlineStr">
        <is>
          <t>https://osv.dev/vulnerability/PYSEC-2021-404</t>
        </is>
      </c>
      <c r="AB3005" s="200" t="inlineStr">
        <is>
          <t>NONE</t>
        </is>
      </c>
      <c r="AC3005" s="200" t="n">
        <v>0</v>
      </c>
      <c r="AD3005" s="200" t="inlineStr"/>
    </row>
    <row r="3006">
      <c r="A3006" s="200" t="inlineStr">
        <is>
          <t>HUNTR_AI_CVE</t>
        </is>
      </c>
      <c r="B3006" s="200" t="inlineStr">
        <is>
          <t>CVE-2021-41213</t>
        </is>
      </c>
      <c r="C3006" s="200" t="inlineStr">
        <is>
          <t>AI/ML Vulnerability: tensorflow (PyPI):  | TensorFlow is an open source platform for machine learning. In affected versions the code behind `tf.function` API can be made to deadlock when two `tf.function` decorated Python functions are mutuall</t>
        </is>
      </c>
      <c r="D3006" s="200" t="n">
        <v>7.5</v>
      </c>
      <c r="E3006" s="200" t="inlineStr">
        <is>
          <t>HIGH</t>
        </is>
      </c>
      <c r="F3006" s="200" t="n">
        <v>6</v>
      </c>
      <c r="G3006" s="200" t="n">
        <v>6</v>
      </c>
      <c r="H3006" s="200" t="inlineStr">
        <is>
          <t>MEDIUM</t>
        </is>
      </c>
      <c r="I3006" s="200" t="n">
        <v>43.5</v>
      </c>
      <c r="J3006" s="200" t="inlineStr">
        <is>
          <t>NO</t>
        </is>
      </c>
      <c r="K3006" s="200" t="inlineStr">
        <is>
          <t>https://osv.dev/vulnerability/PYSEC-2021-405</t>
        </is>
      </c>
      <c r="L3006" s="200" t="inlineStr">
        <is>
          <t>2023-12-06</t>
        </is>
      </c>
      <c r="M3006" s="200" t="inlineStr">
        <is>
          <t>UPDATE_PACKAGE</t>
        </is>
      </c>
      <c r="N3006" s="200" t="inlineStr"/>
      <c r="O3006" s="200" t="inlineStr">
        <is>
          <t>Update AI/ML library to patched version | Review model pipeline inputs/outputs</t>
        </is>
      </c>
      <c r="P3006" s="200" t="inlineStr">
        <is>
          <t>AI/ML Framework — see Huntr advisory</t>
        </is>
      </c>
      <c r="Q3006" s="200" t="inlineStr">
        <is>
          <t>P3</t>
        </is>
      </c>
      <c r="R3006" s="200" t="inlineStr">
        <is>
          <t>🔍 Investigate and apply appropriate controls</t>
        </is>
      </c>
      <c r="S3006" s="200" t="inlineStr">
        <is>
          <t>Huntr AI/ML security disclosure</t>
        </is>
      </c>
      <c r="T3006" s="200" t="n">
        <v>0</v>
      </c>
      <c r="U3006" s="200" t="n">
        <v>0</v>
      </c>
      <c r="V3006" s="200" t="inlineStr">
        <is>
          <t>T1195:Supply Chain Compromise</t>
        </is>
      </c>
      <c r="W3006" s="200" t="n">
        <v>2</v>
      </c>
      <c r="X3006" s="200" t="inlineStr">
        <is>
          <t>MEDIUM (52%)</t>
        </is>
      </c>
      <c r="Y3006" s="200" t="inlineStr">
        <is>
          <t>YES</t>
        </is>
      </c>
      <c r="Z3006" s="200" t="inlineStr">
        <is>
          <t>PATCH_AVAILABLE</t>
        </is>
      </c>
      <c r="AA3006" s="200" t="inlineStr">
        <is>
          <t>https://osv.dev/vulnerability/PYSEC-2021-405</t>
        </is>
      </c>
      <c r="AB3006" s="200" t="inlineStr">
        <is>
          <t>NONE</t>
        </is>
      </c>
      <c r="AC3006" s="200" t="n">
        <v>0</v>
      </c>
      <c r="AD3006" s="200" t="inlineStr"/>
    </row>
    <row r="3007">
      <c r="A3007" s="200" t="inlineStr">
        <is>
          <t>HUNTR_AI_CVE</t>
        </is>
      </c>
      <c r="B3007" s="200" t="inlineStr">
        <is>
          <t>CVE-2021-41214</t>
        </is>
      </c>
      <c r="C3007" s="200" t="inlineStr">
        <is>
          <t>AI/ML Vulnerability: tensorflow (PyPI):  | TensorFlow is an open source platform for machine learning. In affected versions the shape inference code for `tf.ragged.cross` has an undefined behavior due to binding a reference to `nullptr`. The f</t>
        </is>
      </c>
      <c r="D3007" s="200" t="n">
        <v>7.5</v>
      </c>
      <c r="E3007" s="200" t="inlineStr">
        <is>
          <t>HIGH</t>
        </is>
      </c>
      <c r="F3007" s="200" t="n">
        <v>6</v>
      </c>
      <c r="G3007" s="200" t="n">
        <v>6</v>
      </c>
      <c r="H3007" s="200" t="inlineStr">
        <is>
          <t>MEDIUM</t>
        </is>
      </c>
      <c r="I3007" s="200" t="n">
        <v>43.5</v>
      </c>
      <c r="J3007" s="200" t="inlineStr">
        <is>
          <t>NO</t>
        </is>
      </c>
      <c r="K3007" s="200" t="inlineStr">
        <is>
          <t>https://osv.dev/vulnerability/PYSEC-2021-406</t>
        </is>
      </c>
      <c r="L3007" s="200" t="inlineStr">
        <is>
          <t>2023-12-06</t>
        </is>
      </c>
      <c r="M3007" s="200" t="inlineStr">
        <is>
          <t>UPDATE_PACKAGE</t>
        </is>
      </c>
      <c r="N3007" s="200" t="inlineStr"/>
      <c r="O3007" s="200" t="inlineStr">
        <is>
          <t>Update AI/ML library to patched version | Review model pipeline inputs/outputs</t>
        </is>
      </c>
      <c r="P3007" s="200" t="inlineStr">
        <is>
          <t>AI/ML Framework — see Huntr advisory</t>
        </is>
      </c>
      <c r="Q3007" s="200" t="inlineStr">
        <is>
          <t>P3</t>
        </is>
      </c>
      <c r="R3007" s="200" t="inlineStr">
        <is>
          <t>🔍 Investigate and apply appropriate controls</t>
        </is>
      </c>
      <c r="S3007" s="200" t="inlineStr">
        <is>
          <t>Huntr AI/ML security disclosure</t>
        </is>
      </c>
      <c r="T3007" s="200" t="n">
        <v>0</v>
      </c>
      <c r="U3007" s="200" t="n">
        <v>0</v>
      </c>
      <c r="V3007" s="200" t="inlineStr">
        <is>
          <t>T1195:Supply Chain Compromise</t>
        </is>
      </c>
      <c r="W3007" s="200" t="n">
        <v>2</v>
      </c>
      <c r="X3007" s="200" t="inlineStr">
        <is>
          <t>MEDIUM (52%)</t>
        </is>
      </c>
      <c r="Y3007" s="200" t="inlineStr">
        <is>
          <t>YES</t>
        </is>
      </c>
      <c r="Z3007" s="200" t="inlineStr">
        <is>
          <t>PATCH_AVAILABLE</t>
        </is>
      </c>
      <c r="AA3007" s="200" t="inlineStr">
        <is>
          <t>https://osv.dev/vulnerability/PYSEC-2021-406</t>
        </is>
      </c>
      <c r="AB3007" s="200" t="inlineStr">
        <is>
          <t>NONE</t>
        </is>
      </c>
      <c r="AC3007" s="200" t="n">
        <v>0</v>
      </c>
      <c r="AD3007" s="200" t="inlineStr"/>
    </row>
    <row r="3008">
      <c r="A3008" s="200" t="inlineStr">
        <is>
          <t>HUNTR_AI_CVE</t>
        </is>
      </c>
      <c r="B3008" s="200" t="inlineStr">
        <is>
          <t>CVE-2021-41215</t>
        </is>
      </c>
      <c r="C3008" s="200" t="inlineStr">
        <is>
          <t>AI/ML Vulnerability: tensorflow (PyPI):  | TensorFlow is an open source platform for machine learning. In affected versions the shape inference code for `DeserializeSparse` can trigger a null pointer dereference. This is because the shape infe</t>
        </is>
      </c>
      <c r="D3008" s="200" t="n">
        <v>7.5</v>
      </c>
      <c r="E3008" s="200" t="inlineStr">
        <is>
          <t>HIGH</t>
        </is>
      </c>
      <c r="F3008" s="200" t="n">
        <v>6</v>
      </c>
      <c r="G3008" s="200" t="n">
        <v>6</v>
      </c>
      <c r="H3008" s="200" t="inlineStr">
        <is>
          <t>MEDIUM</t>
        </is>
      </c>
      <c r="I3008" s="200" t="n">
        <v>43.5</v>
      </c>
      <c r="J3008" s="200" t="inlineStr">
        <is>
          <t>NO</t>
        </is>
      </c>
      <c r="K3008" s="200" t="inlineStr">
        <is>
          <t>https://osv.dev/vulnerability/PYSEC-2021-407</t>
        </is>
      </c>
      <c r="L3008" s="200" t="inlineStr">
        <is>
          <t>2023-12-06</t>
        </is>
      </c>
      <c r="M3008" s="200" t="inlineStr">
        <is>
          <t>UPDATE_PACKAGE</t>
        </is>
      </c>
      <c r="N3008" s="200" t="inlineStr"/>
      <c r="O3008" s="200" t="inlineStr">
        <is>
          <t>Update AI/ML library to patched version | Review model pipeline inputs/outputs</t>
        </is>
      </c>
      <c r="P3008" s="200" t="inlineStr">
        <is>
          <t>AI/ML Framework — see Huntr advisory</t>
        </is>
      </c>
      <c r="Q3008" s="200" t="inlineStr">
        <is>
          <t>P3</t>
        </is>
      </c>
      <c r="R3008" s="200" t="inlineStr">
        <is>
          <t>🔍 Investigate and apply appropriate controls</t>
        </is>
      </c>
      <c r="S3008" s="200" t="inlineStr">
        <is>
          <t>Huntr AI/ML security disclosure</t>
        </is>
      </c>
      <c r="T3008" s="200" t="n">
        <v>0</v>
      </c>
      <c r="U3008" s="200" t="n">
        <v>0</v>
      </c>
      <c r="V3008" s="200" t="inlineStr">
        <is>
          <t>T1195:Supply Chain Compromise</t>
        </is>
      </c>
      <c r="W3008" s="200" t="n">
        <v>2</v>
      </c>
      <c r="X3008" s="200" t="inlineStr">
        <is>
          <t>MEDIUM (52%)</t>
        </is>
      </c>
      <c r="Y3008" s="200" t="inlineStr">
        <is>
          <t>YES</t>
        </is>
      </c>
      <c r="Z3008" s="200" t="inlineStr">
        <is>
          <t>PATCH_AVAILABLE</t>
        </is>
      </c>
      <c r="AA3008" s="200" t="inlineStr">
        <is>
          <t>https://osv.dev/vulnerability/PYSEC-2021-407</t>
        </is>
      </c>
      <c r="AB3008" s="200" t="inlineStr">
        <is>
          <t>NONE</t>
        </is>
      </c>
      <c r="AC3008" s="200" t="n">
        <v>0</v>
      </c>
      <c r="AD3008" s="200" t="inlineStr"/>
    </row>
    <row r="3009">
      <c r="A3009" s="200" t="inlineStr">
        <is>
          <t>HUNTR_AI_CVE</t>
        </is>
      </c>
      <c r="B3009" s="200" t="inlineStr">
        <is>
          <t>CVE-2021-41216</t>
        </is>
      </c>
      <c r="C3009" s="200" t="inlineStr">
        <is>
          <t>AI/ML Vulnerability: tensorflow (PyPI):  | TensorFlow is an open source platform for machine learning. In affected versions the shape inference function for `Transpose` is vulnerable to a heap buffer overflow. This occurs whenever `perm` conta</t>
        </is>
      </c>
      <c r="D3009" s="200" t="n">
        <v>7.5</v>
      </c>
      <c r="E3009" s="200" t="inlineStr">
        <is>
          <t>HIGH</t>
        </is>
      </c>
      <c r="F3009" s="200" t="n">
        <v>6</v>
      </c>
      <c r="G3009" s="200" t="n">
        <v>6</v>
      </c>
      <c r="H3009" s="200" t="inlineStr">
        <is>
          <t>MEDIUM</t>
        </is>
      </c>
      <c r="I3009" s="200" t="n">
        <v>43.5</v>
      </c>
      <c r="J3009" s="200" t="inlineStr">
        <is>
          <t>NO</t>
        </is>
      </c>
      <c r="K3009" s="200" t="inlineStr">
        <is>
          <t>https://osv.dev/vulnerability/PYSEC-2021-408</t>
        </is>
      </c>
      <c r="L3009" s="200" t="inlineStr">
        <is>
          <t>2023-12-06</t>
        </is>
      </c>
      <c r="M3009" s="200" t="inlineStr">
        <is>
          <t>UPDATE_PACKAGE</t>
        </is>
      </c>
      <c r="N3009" s="200" t="inlineStr"/>
      <c r="O3009" s="200" t="inlineStr">
        <is>
          <t>Update AI/ML library to patched version | Review model pipeline inputs/outputs</t>
        </is>
      </c>
      <c r="P3009" s="200" t="inlineStr">
        <is>
          <t>AI/ML Framework — see Huntr advisory</t>
        </is>
      </c>
      <c r="Q3009" s="200" t="inlineStr">
        <is>
          <t>P3</t>
        </is>
      </c>
      <c r="R3009" s="200" t="inlineStr">
        <is>
          <t>🔍 Investigate and apply appropriate controls</t>
        </is>
      </c>
      <c r="S3009" s="200" t="inlineStr">
        <is>
          <t>Huntr AI/ML security disclosure</t>
        </is>
      </c>
      <c r="T3009" s="200" t="n">
        <v>0</v>
      </c>
      <c r="U3009" s="200" t="n">
        <v>0</v>
      </c>
      <c r="V3009" s="200" t="inlineStr">
        <is>
          <t>T1195:Supply Chain Compromise</t>
        </is>
      </c>
      <c r="W3009" s="200" t="n">
        <v>2</v>
      </c>
      <c r="X3009" s="200" t="inlineStr">
        <is>
          <t>MEDIUM (52%)</t>
        </is>
      </c>
      <c r="Y3009" s="200" t="inlineStr">
        <is>
          <t>YES</t>
        </is>
      </c>
      <c r="Z3009" s="200" t="inlineStr">
        <is>
          <t>PATCH_AVAILABLE</t>
        </is>
      </c>
      <c r="AA3009" s="200" t="inlineStr">
        <is>
          <t>https://osv.dev/vulnerability/PYSEC-2021-408</t>
        </is>
      </c>
      <c r="AB3009" s="200" t="inlineStr">
        <is>
          <t>NONE</t>
        </is>
      </c>
      <c r="AC3009" s="200" t="n">
        <v>0</v>
      </c>
      <c r="AD3009" s="200" t="inlineStr"/>
    </row>
    <row r="3010">
      <c r="A3010" s="200" t="inlineStr">
        <is>
          <t>HUNTR_AI_CVE</t>
        </is>
      </c>
      <c r="B3010" s="200" t="inlineStr">
        <is>
          <t>CVE-2021-41217</t>
        </is>
      </c>
      <c r="C3010" s="200" t="inlineStr">
        <is>
          <t>AI/ML Vulnerability: tensorflow (PyPI):  | TensorFlow is an open source platform for machine learning. In affected versions the process of building the control flow graph for a TensorFlow model is vulnerable to a null pointer exception when no</t>
        </is>
      </c>
      <c r="D3010" s="200" t="n">
        <v>7.5</v>
      </c>
      <c r="E3010" s="200" t="inlineStr">
        <is>
          <t>HIGH</t>
        </is>
      </c>
      <c r="F3010" s="200" t="n">
        <v>6</v>
      </c>
      <c r="G3010" s="200" t="n">
        <v>6</v>
      </c>
      <c r="H3010" s="200" t="inlineStr">
        <is>
          <t>MEDIUM</t>
        </is>
      </c>
      <c r="I3010" s="200" t="n">
        <v>43.5</v>
      </c>
      <c r="J3010" s="200" t="inlineStr">
        <is>
          <t>NO</t>
        </is>
      </c>
      <c r="K3010" s="200" t="inlineStr">
        <is>
          <t>https://osv.dev/vulnerability/PYSEC-2021-409</t>
        </is>
      </c>
      <c r="L3010" s="200" t="inlineStr">
        <is>
          <t>2023-12-06</t>
        </is>
      </c>
      <c r="M3010" s="200" t="inlineStr">
        <is>
          <t>UPDATE_PACKAGE</t>
        </is>
      </c>
      <c r="N3010" s="200" t="inlineStr"/>
      <c r="O3010" s="200" t="inlineStr">
        <is>
          <t>Update AI/ML library to patched version | Review model pipeline inputs/outputs</t>
        </is>
      </c>
      <c r="P3010" s="200" t="inlineStr">
        <is>
          <t>AI/ML Framework — see Huntr advisory</t>
        </is>
      </c>
      <c r="Q3010" s="200" t="inlineStr">
        <is>
          <t>P3</t>
        </is>
      </c>
      <c r="R3010" s="200" t="inlineStr">
        <is>
          <t>🔍 Investigate and apply appropriate controls</t>
        </is>
      </c>
      <c r="S3010" s="200" t="inlineStr">
        <is>
          <t>Huntr AI/ML security disclosure</t>
        </is>
      </c>
      <c r="T3010" s="200" t="n">
        <v>0</v>
      </c>
      <c r="U3010" s="200" t="n">
        <v>0</v>
      </c>
      <c r="V3010" s="200" t="inlineStr">
        <is>
          <t>T1195:Supply Chain Compromise</t>
        </is>
      </c>
      <c r="W3010" s="200" t="n">
        <v>2</v>
      </c>
      <c r="X3010" s="200" t="inlineStr">
        <is>
          <t>MEDIUM (52%)</t>
        </is>
      </c>
      <c r="Y3010" s="200" t="inlineStr">
        <is>
          <t>YES</t>
        </is>
      </c>
      <c r="Z3010" s="200" t="inlineStr">
        <is>
          <t>PATCH_AVAILABLE</t>
        </is>
      </c>
      <c r="AA3010" s="200" t="inlineStr">
        <is>
          <t>https://osv.dev/vulnerability/PYSEC-2021-409</t>
        </is>
      </c>
      <c r="AB3010" s="200" t="inlineStr">
        <is>
          <t>NONE</t>
        </is>
      </c>
      <c r="AC3010" s="200" t="n">
        <v>0</v>
      </c>
      <c r="AD3010" s="200" t="inlineStr"/>
    </row>
    <row r="3011">
      <c r="A3011" s="200" t="inlineStr">
        <is>
          <t>HUNTR_AI_CVE</t>
        </is>
      </c>
      <c r="B3011" s="200" t="inlineStr">
        <is>
          <t>CVE-2021-41218</t>
        </is>
      </c>
      <c r="C3011" s="200" t="inlineStr">
        <is>
          <t xml:space="preserve">AI/ML Vulnerability: tensorflow (PyPI):  | TensorFlow is an open source platform for machine learning. In affected versions the shape inference code for `AllToAll` can be made to execute a division by 0. This occurs whenever the `split_count` </t>
        </is>
      </c>
      <c r="D3011" s="200" t="n">
        <v>7.5</v>
      </c>
      <c r="E3011" s="200" t="inlineStr">
        <is>
          <t>HIGH</t>
        </is>
      </c>
      <c r="F3011" s="200" t="n">
        <v>6</v>
      </c>
      <c r="G3011" s="200" t="n">
        <v>6</v>
      </c>
      <c r="H3011" s="200" t="inlineStr">
        <is>
          <t>MEDIUM</t>
        </is>
      </c>
      <c r="I3011" s="200" t="n">
        <v>43.5</v>
      </c>
      <c r="J3011" s="200" t="inlineStr">
        <is>
          <t>NO</t>
        </is>
      </c>
      <c r="K3011" s="200" t="inlineStr">
        <is>
          <t>https://osv.dev/vulnerability/PYSEC-2021-410</t>
        </is>
      </c>
      <c r="L3011" s="200" t="inlineStr">
        <is>
          <t>2023-12-06</t>
        </is>
      </c>
      <c r="M3011" s="200" t="inlineStr">
        <is>
          <t>UPDATE_PACKAGE</t>
        </is>
      </c>
      <c r="N3011" s="200" t="inlineStr"/>
      <c r="O3011" s="200" t="inlineStr">
        <is>
          <t>Update AI/ML library to patched version | Review model pipeline inputs/outputs</t>
        </is>
      </c>
      <c r="P3011" s="200" t="inlineStr">
        <is>
          <t>AI/ML Framework — see Huntr advisory</t>
        </is>
      </c>
      <c r="Q3011" s="200" t="inlineStr">
        <is>
          <t>P3</t>
        </is>
      </c>
      <c r="R3011" s="200" t="inlineStr">
        <is>
          <t>🔍 Investigate and apply appropriate controls</t>
        </is>
      </c>
      <c r="S3011" s="200" t="inlineStr">
        <is>
          <t>Huntr AI/ML security disclosure</t>
        </is>
      </c>
      <c r="T3011" s="200" t="n">
        <v>0</v>
      </c>
      <c r="U3011" s="200" t="n">
        <v>0</v>
      </c>
      <c r="V3011" s="200" t="inlineStr">
        <is>
          <t>T1195:Supply Chain Compromise</t>
        </is>
      </c>
      <c r="W3011" s="200" t="n">
        <v>2</v>
      </c>
      <c r="X3011" s="200" t="inlineStr">
        <is>
          <t>MEDIUM (52%)</t>
        </is>
      </c>
      <c r="Y3011" s="200" t="inlineStr">
        <is>
          <t>YES</t>
        </is>
      </c>
      <c r="Z3011" s="200" t="inlineStr">
        <is>
          <t>PATCH_AVAILABLE</t>
        </is>
      </c>
      <c r="AA3011" s="200" t="inlineStr">
        <is>
          <t>https://osv.dev/vulnerability/PYSEC-2021-410</t>
        </is>
      </c>
      <c r="AB3011" s="200" t="inlineStr">
        <is>
          <t>NONE</t>
        </is>
      </c>
      <c r="AC3011" s="200" t="n">
        <v>0</v>
      </c>
      <c r="AD3011" s="200" t="inlineStr"/>
    </row>
    <row r="3012">
      <c r="A3012" s="200" t="inlineStr">
        <is>
          <t>HUNTR_AI_CVE</t>
        </is>
      </c>
      <c r="B3012" s="200" t="inlineStr">
        <is>
          <t>CVE-2021-41219</t>
        </is>
      </c>
      <c r="C3012" s="200" t="inlineStr">
        <is>
          <t>AI/ML Vulnerability: tensorflow (PyPI):  | TensorFlow is an open source platform for machine learning. In affected versions the code for sparse matrix multiplication is vulnerable to undefined behavior via binding a reference to `nullptr`. Thi</t>
        </is>
      </c>
      <c r="D3012" s="200" t="n">
        <v>7.5</v>
      </c>
      <c r="E3012" s="200" t="inlineStr">
        <is>
          <t>HIGH</t>
        </is>
      </c>
      <c r="F3012" s="200" t="n">
        <v>6</v>
      </c>
      <c r="G3012" s="200" t="n">
        <v>6</v>
      </c>
      <c r="H3012" s="200" t="inlineStr">
        <is>
          <t>MEDIUM</t>
        </is>
      </c>
      <c r="I3012" s="200" t="n">
        <v>43.5</v>
      </c>
      <c r="J3012" s="200" t="inlineStr">
        <is>
          <t>NO</t>
        </is>
      </c>
      <c r="K3012" s="200" t="inlineStr">
        <is>
          <t>https://osv.dev/vulnerability/PYSEC-2021-411</t>
        </is>
      </c>
      <c r="L3012" s="200" t="inlineStr">
        <is>
          <t>2023-12-06</t>
        </is>
      </c>
      <c r="M3012" s="200" t="inlineStr">
        <is>
          <t>UPDATE_PACKAGE</t>
        </is>
      </c>
      <c r="N3012" s="200" t="inlineStr"/>
      <c r="O3012" s="200" t="inlineStr">
        <is>
          <t>Update AI/ML library to patched version | Review model pipeline inputs/outputs</t>
        </is>
      </c>
      <c r="P3012" s="200" t="inlineStr">
        <is>
          <t>AI/ML Framework — see Huntr advisory</t>
        </is>
      </c>
      <c r="Q3012" s="200" t="inlineStr">
        <is>
          <t>P3</t>
        </is>
      </c>
      <c r="R3012" s="200" t="inlineStr">
        <is>
          <t>🔍 Investigate and apply appropriate controls</t>
        </is>
      </c>
      <c r="S3012" s="200" t="inlineStr">
        <is>
          <t>Huntr AI/ML security disclosure</t>
        </is>
      </c>
      <c r="T3012" s="200" t="n">
        <v>0</v>
      </c>
      <c r="U3012" s="200" t="n">
        <v>0</v>
      </c>
      <c r="V3012" s="200" t="inlineStr">
        <is>
          <t>T1195:Supply Chain Compromise</t>
        </is>
      </c>
      <c r="W3012" s="200" t="n">
        <v>2</v>
      </c>
      <c r="X3012" s="200" t="inlineStr">
        <is>
          <t>MEDIUM (52%)</t>
        </is>
      </c>
      <c r="Y3012" s="200" t="inlineStr">
        <is>
          <t>YES</t>
        </is>
      </c>
      <c r="Z3012" s="200" t="inlineStr">
        <is>
          <t>PATCH_AVAILABLE</t>
        </is>
      </c>
      <c r="AA3012" s="200" t="inlineStr">
        <is>
          <t>https://osv.dev/vulnerability/PYSEC-2021-411</t>
        </is>
      </c>
      <c r="AB3012" s="200" t="inlineStr">
        <is>
          <t>NONE</t>
        </is>
      </c>
      <c r="AC3012" s="200" t="n">
        <v>0</v>
      </c>
      <c r="AD3012" s="200" t="inlineStr"/>
    </row>
    <row r="3013">
      <c r="A3013" s="200" t="inlineStr">
        <is>
          <t>HUNTR_AI_CVE</t>
        </is>
      </c>
      <c r="B3013" s="200" t="inlineStr">
        <is>
          <t>CVE-2021-41220</t>
        </is>
      </c>
      <c r="C3013" s="200" t="inlineStr">
        <is>
          <t>AI/ML Vulnerability: tensorflow (PyPI):  | TensorFlow is an open source platform for machine learning. In affected versions the async implementation of `CollectiveReduceV2` suffers from a memory leak and a use after free. This occurs due to th</t>
        </is>
      </c>
      <c r="D3013" s="200" t="n">
        <v>7.5</v>
      </c>
      <c r="E3013" s="200" t="inlineStr">
        <is>
          <t>HIGH</t>
        </is>
      </c>
      <c r="F3013" s="200" t="n">
        <v>6</v>
      </c>
      <c r="G3013" s="200" t="n">
        <v>6</v>
      </c>
      <c r="H3013" s="200" t="inlineStr">
        <is>
          <t>MEDIUM</t>
        </is>
      </c>
      <c r="I3013" s="200" t="n">
        <v>43.5</v>
      </c>
      <c r="J3013" s="200" t="inlineStr">
        <is>
          <t>NO</t>
        </is>
      </c>
      <c r="K3013" s="200" t="inlineStr">
        <is>
          <t>https://osv.dev/vulnerability/PYSEC-2021-412</t>
        </is>
      </c>
      <c r="L3013" s="200" t="inlineStr">
        <is>
          <t>2023-12-06</t>
        </is>
      </c>
      <c r="M3013" s="200" t="inlineStr">
        <is>
          <t>UPDATE_PACKAGE</t>
        </is>
      </c>
      <c r="N3013" s="200" t="inlineStr"/>
      <c r="O3013" s="200" t="inlineStr">
        <is>
          <t>Update AI/ML library to patched version | Review model pipeline inputs/outputs</t>
        </is>
      </c>
      <c r="P3013" s="200" t="inlineStr">
        <is>
          <t>AI/ML Framework — see Huntr advisory</t>
        </is>
      </c>
      <c r="Q3013" s="200" t="inlineStr">
        <is>
          <t>P3</t>
        </is>
      </c>
      <c r="R3013" s="200" t="inlineStr">
        <is>
          <t>🔍 Investigate and apply appropriate controls</t>
        </is>
      </c>
      <c r="S3013" s="200" t="inlineStr">
        <is>
          <t>Huntr AI/ML security disclosure</t>
        </is>
      </c>
      <c r="T3013" s="200" t="n">
        <v>0</v>
      </c>
      <c r="U3013" s="200" t="n">
        <v>0</v>
      </c>
      <c r="V3013" s="200" t="inlineStr">
        <is>
          <t>T1195:Supply Chain Compromise</t>
        </is>
      </c>
      <c r="W3013" s="200" t="n">
        <v>2</v>
      </c>
      <c r="X3013" s="200" t="inlineStr">
        <is>
          <t>MEDIUM (52%)</t>
        </is>
      </c>
      <c r="Y3013" s="200" t="inlineStr">
        <is>
          <t>YES</t>
        </is>
      </c>
      <c r="Z3013" s="200" t="inlineStr">
        <is>
          <t>PATCH_AVAILABLE</t>
        </is>
      </c>
      <c r="AA3013" s="200" t="inlineStr">
        <is>
          <t>https://osv.dev/vulnerability/PYSEC-2021-412</t>
        </is>
      </c>
      <c r="AB3013" s="200" t="inlineStr">
        <is>
          <t>NONE</t>
        </is>
      </c>
      <c r="AC3013" s="200" t="n">
        <v>0</v>
      </c>
      <c r="AD3013" s="200" t="inlineStr"/>
    </row>
    <row r="3014">
      <c r="A3014" s="200" t="inlineStr">
        <is>
          <t>HUNTR_AI_CVE</t>
        </is>
      </c>
      <c r="B3014" s="200" t="inlineStr">
        <is>
          <t>CVE-2021-41221</t>
        </is>
      </c>
      <c r="C3014" s="200" t="inlineStr">
        <is>
          <t xml:space="preserve">AI/ML Vulnerability: tensorflow (PyPI):  | TensorFlow is an open source platform for machine learning. In affected versions the shape inference code for the `Cudnn*` operations in TensorFlow can be tricked into accessing invalid memory, via a </t>
        </is>
      </c>
      <c r="D3014" s="200" t="n">
        <v>7.5</v>
      </c>
      <c r="E3014" s="200" t="inlineStr">
        <is>
          <t>HIGH</t>
        </is>
      </c>
      <c r="F3014" s="200" t="n">
        <v>6</v>
      </c>
      <c r="G3014" s="200" t="n">
        <v>6</v>
      </c>
      <c r="H3014" s="200" t="inlineStr">
        <is>
          <t>MEDIUM</t>
        </is>
      </c>
      <c r="I3014" s="200" t="n">
        <v>43.5</v>
      </c>
      <c r="J3014" s="200" t="inlineStr">
        <is>
          <t>NO</t>
        </is>
      </c>
      <c r="K3014" s="200" t="inlineStr">
        <is>
          <t>https://osv.dev/vulnerability/PYSEC-2021-413</t>
        </is>
      </c>
      <c r="L3014" s="200" t="inlineStr">
        <is>
          <t>2023-12-06</t>
        </is>
      </c>
      <c r="M3014" s="200" t="inlineStr">
        <is>
          <t>UPDATE_PACKAGE</t>
        </is>
      </c>
      <c r="N3014" s="200" t="inlineStr"/>
      <c r="O3014" s="200" t="inlineStr">
        <is>
          <t>Update AI/ML library to patched version | Review model pipeline inputs/outputs</t>
        </is>
      </c>
      <c r="P3014" s="200" t="inlineStr">
        <is>
          <t>AI/ML Framework — see Huntr advisory</t>
        </is>
      </c>
      <c r="Q3014" s="200" t="inlineStr">
        <is>
          <t>P3</t>
        </is>
      </c>
      <c r="R3014" s="200" t="inlineStr">
        <is>
          <t>🔍 Investigate and apply appropriate controls</t>
        </is>
      </c>
      <c r="S3014" s="200" t="inlineStr">
        <is>
          <t>Huntr AI/ML security disclosure</t>
        </is>
      </c>
      <c r="T3014" s="200" t="n">
        <v>0</v>
      </c>
      <c r="U3014" s="200" t="n">
        <v>0</v>
      </c>
      <c r="V3014" s="200" t="inlineStr">
        <is>
          <t>T1195:Supply Chain Compromise</t>
        </is>
      </c>
      <c r="W3014" s="200" t="n">
        <v>2</v>
      </c>
      <c r="X3014" s="200" t="inlineStr">
        <is>
          <t>MEDIUM (52%)</t>
        </is>
      </c>
      <c r="Y3014" s="200" t="inlineStr">
        <is>
          <t>YES</t>
        </is>
      </c>
      <c r="Z3014" s="200" t="inlineStr">
        <is>
          <t>PATCH_AVAILABLE</t>
        </is>
      </c>
      <c r="AA3014" s="200" t="inlineStr">
        <is>
          <t>https://osv.dev/vulnerability/PYSEC-2021-413</t>
        </is>
      </c>
      <c r="AB3014" s="200" t="inlineStr">
        <is>
          <t>NONE</t>
        </is>
      </c>
      <c r="AC3014" s="200" t="n">
        <v>0</v>
      </c>
      <c r="AD3014" s="200" t="inlineStr"/>
    </row>
    <row r="3015">
      <c r="A3015" s="200" t="inlineStr">
        <is>
          <t>HUNTR_AI_CVE</t>
        </is>
      </c>
      <c r="B3015" s="200" t="inlineStr">
        <is>
          <t>CVE-2021-41222</t>
        </is>
      </c>
      <c r="C3015" s="200" t="inlineStr">
        <is>
          <t xml:space="preserve">AI/ML Vulnerability: tensorflow (PyPI):  | TensorFlow is an open source platform for machine learning. In affected versions the implementation of `SplitV` can trigger a segfault is an attacker supplies negative arguments. This occurs whenever </t>
        </is>
      </c>
      <c r="D3015" s="200" t="n">
        <v>7.5</v>
      </c>
      <c r="E3015" s="200" t="inlineStr">
        <is>
          <t>HIGH</t>
        </is>
      </c>
      <c r="F3015" s="200" t="n">
        <v>6</v>
      </c>
      <c r="G3015" s="200" t="n">
        <v>6</v>
      </c>
      <c r="H3015" s="200" t="inlineStr">
        <is>
          <t>MEDIUM</t>
        </is>
      </c>
      <c r="I3015" s="200" t="n">
        <v>43.5</v>
      </c>
      <c r="J3015" s="200" t="inlineStr">
        <is>
          <t>NO</t>
        </is>
      </c>
      <c r="K3015" s="200" t="inlineStr">
        <is>
          <t>https://osv.dev/vulnerability/PYSEC-2021-414</t>
        </is>
      </c>
      <c r="L3015" s="200" t="inlineStr">
        <is>
          <t>2023-12-06</t>
        </is>
      </c>
      <c r="M3015" s="200" t="inlineStr">
        <is>
          <t>UPDATE_PACKAGE</t>
        </is>
      </c>
      <c r="N3015" s="200" t="inlineStr"/>
      <c r="O3015" s="200" t="inlineStr">
        <is>
          <t>Update AI/ML library to patched version | Review model pipeline inputs/outputs</t>
        </is>
      </c>
      <c r="P3015" s="200" t="inlineStr">
        <is>
          <t>AI/ML Framework — see Huntr advisory</t>
        </is>
      </c>
      <c r="Q3015" s="200" t="inlineStr">
        <is>
          <t>P3</t>
        </is>
      </c>
      <c r="R3015" s="200" t="inlineStr">
        <is>
          <t>🔍 Investigate and apply appropriate controls</t>
        </is>
      </c>
      <c r="S3015" s="200" t="inlineStr">
        <is>
          <t>Huntr AI/ML security disclosure</t>
        </is>
      </c>
      <c r="T3015" s="200" t="n">
        <v>0</v>
      </c>
      <c r="U3015" s="200" t="n">
        <v>0</v>
      </c>
      <c r="V3015" s="200" t="inlineStr">
        <is>
          <t>T1195:Supply Chain Compromise</t>
        </is>
      </c>
      <c r="W3015" s="200" t="n">
        <v>2</v>
      </c>
      <c r="X3015" s="200" t="inlineStr">
        <is>
          <t>MEDIUM (52%)</t>
        </is>
      </c>
      <c r="Y3015" s="200" t="inlineStr">
        <is>
          <t>YES</t>
        </is>
      </c>
      <c r="Z3015" s="200" t="inlineStr">
        <is>
          <t>PATCH_AVAILABLE</t>
        </is>
      </c>
      <c r="AA3015" s="200" t="inlineStr">
        <is>
          <t>https://osv.dev/vulnerability/PYSEC-2021-414</t>
        </is>
      </c>
      <c r="AB3015" s="200" t="inlineStr">
        <is>
          <t>NONE</t>
        </is>
      </c>
      <c r="AC3015" s="200" t="n">
        <v>0</v>
      </c>
      <c r="AD3015" s="200" t="inlineStr"/>
    </row>
    <row r="3016">
      <c r="A3016" s="200" t="inlineStr">
        <is>
          <t>HUNTR_AI_CVE</t>
        </is>
      </c>
      <c r="B3016" s="200" t="inlineStr">
        <is>
          <t>CVE-2021-41223</t>
        </is>
      </c>
      <c r="C3016" s="200" t="inlineStr">
        <is>
          <t>AI/ML Vulnerability: tensorflow (PyPI):  | TensorFlow is an open source platform for machine learning. In affected versions the implementation of `FusedBatchNorm` kernels is vulnerable to a heap OOB access. The fix will be included in TensorFl</t>
        </is>
      </c>
      <c r="D3016" s="200" t="n">
        <v>7.5</v>
      </c>
      <c r="E3016" s="200" t="inlineStr">
        <is>
          <t>HIGH</t>
        </is>
      </c>
      <c r="F3016" s="200" t="n">
        <v>6</v>
      </c>
      <c r="G3016" s="200" t="n">
        <v>6</v>
      </c>
      <c r="H3016" s="200" t="inlineStr">
        <is>
          <t>MEDIUM</t>
        </is>
      </c>
      <c r="I3016" s="200" t="n">
        <v>43.5</v>
      </c>
      <c r="J3016" s="200" t="inlineStr">
        <is>
          <t>NO</t>
        </is>
      </c>
      <c r="K3016" s="200" t="inlineStr">
        <is>
          <t>https://osv.dev/vulnerability/PYSEC-2021-415</t>
        </is>
      </c>
      <c r="L3016" s="200" t="inlineStr">
        <is>
          <t>2023-12-06</t>
        </is>
      </c>
      <c r="M3016" s="200" t="inlineStr">
        <is>
          <t>UPDATE_PACKAGE</t>
        </is>
      </c>
      <c r="N3016" s="200" t="inlineStr"/>
      <c r="O3016" s="200" t="inlineStr">
        <is>
          <t>Update AI/ML library to patched version | Review model pipeline inputs/outputs</t>
        </is>
      </c>
      <c r="P3016" s="200" t="inlineStr">
        <is>
          <t>AI/ML Framework — see Huntr advisory</t>
        </is>
      </c>
      <c r="Q3016" s="200" t="inlineStr">
        <is>
          <t>P3</t>
        </is>
      </c>
      <c r="R3016" s="200" t="inlineStr">
        <is>
          <t>🔍 Investigate and apply appropriate controls</t>
        </is>
      </c>
      <c r="S3016" s="200" t="inlineStr">
        <is>
          <t>Huntr AI/ML security disclosure</t>
        </is>
      </c>
      <c r="T3016" s="200" t="n">
        <v>0</v>
      </c>
      <c r="U3016" s="200" t="n">
        <v>0</v>
      </c>
      <c r="V3016" s="200" t="inlineStr">
        <is>
          <t>T1195:Supply Chain Compromise</t>
        </is>
      </c>
      <c r="W3016" s="200" t="n">
        <v>2</v>
      </c>
      <c r="X3016" s="200" t="inlineStr">
        <is>
          <t>MEDIUM (52%)</t>
        </is>
      </c>
      <c r="Y3016" s="200" t="inlineStr">
        <is>
          <t>YES</t>
        </is>
      </c>
      <c r="Z3016" s="200" t="inlineStr">
        <is>
          <t>PATCH_AVAILABLE</t>
        </is>
      </c>
      <c r="AA3016" s="200" t="inlineStr">
        <is>
          <t>https://osv.dev/vulnerability/PYSEC-2021-415</t>
        </is>
      </c>
      <c r="AB3016" s="200" t="inlineStr">
        <is>
          <t>NONE</t>
        </is>
      </c>
      <c r="AC3016" s="200" t="n">
        <v>0</v>
      </c>
      <c r="AD3016" s="200" t="inlineStr"/>
    </row>
    <row r="3017">
      <c r="A3017" s="200" t="inlineStr">
        <is>
          <t>HUNTR_AI_CVE</t>
        </is>
      </c>
      <c r="B3017" s="200" t="inlineStr">
        <is>
          <t>CVE-2021-41224</t>
        </is>
      </c>
      <c r="C3017" s="200" t="inlineStr">
        <is>
          <t xml:space="preserve">AI/ML Vulnerability: tensorflow (PyPI):  | TensorFlow is an open source platform for machine learning. In affected versions the implementation of `SparseFillEmptyRows` can be made to trigger a heap OOB access. This occurs whenever the size of </t>
        </is>
      </c>
      <c r="D3017" s="200" t="n">
        <v>7.5</v>
      </c>
      <c r="E3017" s="200" t="inlineStr">
        <is>
          <t>HIGH</t>
        </is>
      </c>
      <c r="F3017" s="200" t="n">
        <v>6</v>
      </c>
      <c r="G3017" s="200" t="n">
        <v>6</v>
      </c>
      <c r="H3017" s="200" t="inlineStr">
        <is>
          <t>MEDIUM</t>
        </is>
      </c>
      <c r="I3017" s="200" t="n">
        <v>43.5</v>
      </c>
      <c r="J3017" s="200" t="inlineStr">
        <is>
          <t>NO</t>
        </is>
      </c>
      <c r="K3017" s="200" t="inlineStr">
        <is>
          <t>https://osv.dev/vulnerability/PYSEC-2021-416</t>
        </is>
      </c>
      <c r="L3017" s="200" t="inlineStr">
        <is>
          <t>2023-12-06</t>
        </is>
      </c>
      <c r="M3017" s="200" t="inlineStr">
        <is>
          <t>UPDATE_PACKAGE</t>
        </is>
      </c>
      <c r="N3017" s="200" t="inlineStr"/>
      <c r="O3017" s="200" t="inlineStr">
        <is>
          <t>Update AI/ML library to patched version | Review model pipeline inputs/outputs</t>
        </is>
      </c>
      <c r="P3017" s="200" t="inlineStr">
        <is>
          <t>AI/ML Framework — see Huntr advisory</t>
        </is>
      </c>
      <c r="Q3017" s="200" t="inlineStr">
        <is>
          <t>P3</t>
        </is>
      </c>
      <c r="R3017" s="200" t="inlineStr">
        <is>
          <t>🔍 Investigate and apply appropriate controls</t>
        </is>
      </c>
      <c r="S3017" s="200" t="inlineStr">
        <is>
          <t>Huntr AI/ML security disclosure</t>
        </is>
      </c>
      <c r="T3017" s="200" t="n">
        <v>0</v>
      </c>
      <c r="U3017" s="200" t="n">
        <v>0</v>
      </c>
      <c r="V3017" s="200" t="inlineStr">
        <is>
          <t>T1195:Supply Chain Compromise</t>
        </is>
      </c>
      <c r="W3017" s="200" t="n">
        <v>2</v>
      </c>
      <c r="X3017" s="200" t="inlineStr">
        <is>
          <t>MEDIUM (52%)</t>
        </is>
      </c>
      <c r="Y3017" s="200" t="inlineStr">
        <is>
          <t>YES</t>
        </is>
      </c>
      <c r="Z3017" s="200" t="inlineStr">
        <is>
          <t>PATCH_AVAILABLE</t>
        </is>
      </c>
      <c r="AA3017" s="200" t="inlineStr">
        <is>
          <t>https://osv.dev/vulnerability/PYSEC-2021-416</t>
        </is>
      </c>
      <c r="AB3017" s="200" t="inlineStr">
        <is>
          <t>NONE</t>
        </is>
      </c>
      <c r="AC3017" s="200" t="n">
        <v>0</v>
      </c>
      <c r="AD3017" s="200" t="inlineStr"/>
    </row>
    <row r="3018">
      <c r="A3018" s="200" t="inlineStr">
        <is>
          <t>HUNTR_AI_CVE</t>
        </is>
      </c>
      <c r="B3018" s="200" t="inlineStr">
        <is>
          <t>CVE-2021-41225</t>
        </is>
      </c>
      <c r="C3018" s="200" t="inlineStr">
        <is>
          <t>AI/ML Vulnerability: tensorflow (PyPI):  | TensorFlow is an open source platform for machine learning. In affected versions TensorFlow's Grappler optimizer has a use of unitialized variable. If the `train_nodes` vector (obtained from the saved</t>
        </is>
      </c>
      <c r="D3018" s="200" t="n">
        <v>7.5</v>
      </c>
      <c r="E3018" s="200" t="inlineStr">
        <is>
          <t>HIGH</t>
        </is>
      </c>
      <c r="F3018" s="200" t="n">
        <v>6</v>
      </c>
      <c r="G3018" s="200" t="n">
        <v>6</v>
      </c>
      <c r="H3018" s="200" t="inlineStr">
        <is>
          <t>MEDIUM</t>
        </is>
      </c>
      <c r="I3018" s="200" t="n">
        <v>43.5</v>
      </c>
      <c r="J3018" s="200" t="inlineStr">
        <is>
          <t>NO</t>
        </is>
      </c>
      <c r="K3018" s="200" t="inlineStr">
        <is>
          <t>https://osv.dev/vulnerability/PYSEC-2021-417</t>
        </is>
      </c>
      <c r="L3018" s="200" t="inlineStr">
        <is>
          <t>2023-12-06</t>
        </is>
      </c>
      <c r="M3018" s="200" t="inlineStr">
        <is>
          <t>UPDATE_PACKAGE</t>
        </is>
      </c>
      <c r="N3018" s="200" t="inlineStr"/>
      <c r="O3018" s="200" t="inlineStr">
        <is>
          <t>Update AI/ML library to patched version | Review model pipeline inputs/outputs</t>
        </is>
      </c>
      <c r="P3018" s="200" t="inlineStr">
        <is>
          <t>AI/ML Framework — see Huntr advisory</t>
        </is>
      </c>
      <c r="Q3018" s="200" t="inlineStr">
        <is>
          <t>P3</t>
        </is>
      </c>
      <c r="R3018" s="200" t="inlineStr">
        <is>
          <t>🔍 Investigate and apply appropriate controls</t>
        </is>
      </c>
      <c r="S3018" s="200" t="inlineStr">
        <is>
          <t>Huntr AI/ML security disclosure</t>
        </is>
      </c>
      <c r="T3018" s="200" t="n">
        <v>0</v>
      </c>
      <c r="U3018" s="200" t="n">
        <v>0</v>
      </c>
      <c r="V3018" s="200" t="inlineStr">
        <is>
          <t>T1195:Supply Chain Compromise</t>
        </is>
      </c>
      <c r="W3018" s="200" t="n">
        <v>2</v>
      </c>
      <c r="X3018" s="200" t="inlineStr">
        <is>
          <t>MEDIUM (52%)</t>
        </is>
      </c>
      <c r="Y3018" s="200" t="inlineStr">
        <is>
          <t>YES</t>
        </is>
      </c>
      <c r="Z3018" s="200" t="inlineStr">
        <is>
          <t>PATCH_AVAILABLE</t>
        </is>
      </c>
      <c r="AA3018" s="200" t="inlineStr">
        <is>
          <t>https://osv.dev/vulnerability/PYSEC-2021-417</t>
        </is>
      </c>
      <c r="AB3018" s="200" t="inlineStr">
        <is>
          <t>NONE</t>
        </is>
      </c>
      <c r="AC3018" s="200" t="n">
        <v>0</v>
      </c>
      <c r="AD3018" s="200" t="inlineStr"/>
    </row>
    <row r="3019">
      <c r="A3019" s="200" t="inlineStr">
        <is>
          <t>HUNTR_AI_CVE</t>
        </is>
      </c>
      <c r="B3019" s="200" t="inlineStr">
        <is>
          <t>CVE-2021-41226</t>
        </is>
      </c>
      <c r="C3019" s="200" t="inlineStr">
        <is>
          <t>AI/ML Vulnerability: tensorflow (PyPI):  | TensorFlow is an open source platform for machine learning. In affected versions the implementation of `SparseBinCount` is vulnerable to a heap OOB access. This is because of missing validation betwee</t>
        </is>
      </c>
      <c r="D3019" s="200" t="n">
        <v>7.5</v>
      </c>
      <c r="E3019" s="200" t="inlineStr">
        <is>
          <t>HIGH</t>
        </is>
      </c>
      <c r="F3019" s="200" t="n">
        <v>6</v>
      </c>
      <c r="G3019" s="200" t="n">
        <v>6</v>
      </c>
      <c r="H3019" s="200" t="inlineStr">
        <is>
          <t>MEDIUM</t>
        </is>
      </c>
      <c r="I3019" s="200" t="n">
        <v>43.5</v>
      </c>
      <c r="J3019" s="200" t="inlineStr">
        <is>
          <t>NO</t>
        </is>
      </c>
      <c r="K3019" s="200" t="inlineStr">
        <is>
          <t>https://osv.dev/vulnerability/PYSEC-2021-418</t>
        </is>
      </c>
      <c r="L3019" s="200" t="inlineStr">
        <is>
          <t>2023-12-06</t>
        </is>
      </c>
      <c r="M3019" s="200" t="inlineStr">
        <is>
          <t>UPDATE_PACKAGE</t>
        </is>
      </c>
      <c r="N3019" s="200" t="inlineStr"/>
      <c r="O3019" s="200" t="inlineStr">
        <is>
          <t>Update AI/ML library to patched version | Review model pipeline inputs/outputs</t>
        </is>
      </c>
      <c r="P3019" s="200" t="inlineStr">
        <is>
          <t>AI/ML Framework — see Huntr advisory</t>
        </is>
      </c>
      <c r="Q3019" s="200" t="inlineStr">
        <is>
          <t>P3</t>
        </is>
      </c>
      <c r="R3019" s="200" t="inlineStr">
        <is>
          <t>🔍 Investigate and apply appropriate controls</t>
        </is>
      </c>
      <c r="S3019" s="200" t="inlineStr">
        <is>
          <t>Huntr AI/ML security disclosure</t>
        </is>
      </c>
      <c r="T3019" s="200" t="n">
        <v>0</v>
      </c>
      <c r="U3019" s="200" t="n">
        <v>0</v>
      </c>
      <c r="V3019" s="200" t="inlineStr">
        <is>
          <t>T1195:Supply Chain Compromise</t>
        </is>
      </c>
      <c r="W3019" s="200" t="n">
        <v>2</v>
      </c>
      <c r="X3019" s="200" t="inlineStr">
        <is>
          <t>MEDIUM (52%)</t>
        </is>
      </c>
      <c r="Y3019" s="200" t="inlineStr">
        <is>
          <t>YES</t>
        </is>
      </c>
      <c r="Z3019" s="200" t="inlineStr">
        <is>
          <t>PATCH_AVAILABLE</t>
        </is>
      </c>
      <c r="AA3019" s="200" t="inlineStr">
        <is>
          <t>https://osv.dev/vulnerability/PYSEC-2021-418</t>
        </is>
      </c>
      <c r="AB3019" s="200" t="inlineStr">
        <is>
          <t>NONE</t>
        </is>
      </c>
      <c r="AC3019" s="200" t="n">
        <v>0</v>
      </c>
      <c r="AD3019" s="200" t="inlineStr"/>
    </row>
    <row r="3020">
      <c r="A3020" s="200" t="inlineStr">
        <is>
          <t>HUNTR_AI_CVE</t>
        </is>
      </c>
      <c r="B3020" s="200" t="inlineStr">
        <is>
          <t>CVE-2021-41227</t>
        </is>
      </c>
      <c r="C3020" s="200" t="inlineStr">
        <is>
          <t>AI/ML Vulnerability: tensorflow (PyPI):  | TensorFlow is an open source platform for machine learning. In affected versions the `ImmutableConst` operation in TensorFlow can be tricked into reading arbitrary memory contents. This is because the</t>
        </is>
      </c>
      <c r="D3020" s="200" t="n">
        <v>7.5</v>
      </c>
      <c r="E3020" s="200" t="inlineStr">
        <is>
          <t>HIGH</t>
        </is>
      </c>
      <c r="F3020" s="200" t="n">
        <v>6</v>
      </c>
      <c r="G3020" s="200" t="n">
        <v>6</v>
      </c>
      <c r="H3020" s="200" t="inlineStr">
        <is>
          <t>MEDIUM</t>
        </is>
      </c>
      <c r="I3020" s="200" t="n">
        <v>43.5</v>
      </c>
      <c r="J3020" s="200" t="inlineStr">
        <is>
          <t>NO</t>
        </is>
      </c>
      <c r="K3020" s="200" t="inlineStr">
        <is>
          <t>https://osv.dev/vulnerability/PYSEC-2021-419</t>
        </is>
      </c>
      <c r="L3020" s="200" t="inlineStr">
        <is>
          <t>2023-12-06</t>
        </is>
      </c>
      <c r="M3020" s="200" t="inlineStr">
        <is>
          <t>UPDATE_PACKAGE</t>
        </is>
      </c>
      <c r="N3020" s="200" t="inlineStr"/>
      <c r="O3020" s="200" t="inlineStr">
        <is>
          <t>Update AI/ML library to patched version | Review model pipeline inputs/outputs</t>
        </is>
      </c>
      <c r="P3020" s="200" t="inlineStr">
        <is>
          <t>AI/ML Framework — see Huntr advisory</t>
        </is>
      </c>
      <c r="Q3020" s="200" t="inlineStr">
        <is>
          <t>P3</t>
        </is>
      </c>
      <c r="R3020" s="200" t="inlineStr">
        <is>
          <t>🔍 Investigate and apply appropriate controls</t>
        </is>
      </c>
      <c r="S3020" s="200" t="inlineStr">
        <is>
          <t>Huntr AI/ML security disclosure</t>
        </is>
      </c>
      <c r="T3020" s="200" t="n">
        <v>0</v>
      </c>
      <c r="U3020" s="200" t="n">
        <v>0</v>
      </c>
      <c r="V3020" s="200" t="inlineStr">
        <is>
          <t>T1195:Supply Chain Compromise</t>
        </is>
      </c>
      <c r="W3020" s="200" t="n">
        <v>2</v>
      </c>
      <c r="X3020" s="200" t="inlineStr">
        <is>
          <t>MEDIUM (52%)</t>
        </is>
      </c>
      <c r="Y3020" s="200" t="inlineStr">
        <is>
          <t>YES</t>
        </is>
      </c>
      <c r="Z3020" s="200" t="inlineStr">
        <is>
          <t>PATCH_AVAILABLE</t>
        </is>
      </c>
      <c r="AA3020" s="200" t="inlineStr">
        <is>
          <t>https://osv.dev/vulnerability/PYSEC-2021-419</t>
        </is>
      </c>
      <c r="AB3020" s="200" t="inlineStr">
        <is>
          <t>NONE</t>
        </is>
      </c>
      <c r="AC3020" s="200" t="n">
        <v>0</v>
      </c>
      <c r="AD3020" s="200" t="inlineStr"/>
    </row>
    <row r="3021">
      <c r="A3021" s="200" t="inlineStr">
        <is>
          <t>HUNTR_AI_CVE</t>
        </is>
      </c>
      <c r="B3021" s="200" t="inlineStr">
        <is>
          <t>CVE-2021-41228</t>
        </is>
      </c>
      <c r="C3021" s="200" t="inlineStr">
        <is>
          <t>AI/ML Vulnerability: tensorflow (PyPI):  | TensorFlow is an open source platform for machine learning. In affected versions TensorFlow's `saved_model_cli` tool is vulnerable to a code injection as it calls `eval` on user supplied strings. This</t>
        </is>
      </c>
      <c r="D3021" s="200" t="n">
        <v>7.5</v>
      </c>
      <c r="E3021" s="200" t="inlineStr">
        <is>
          <t>HIGH</t>
        </is>
      </c>
      <c r="F3021" s="200" t="n">
        <v>6</v>
      </c>
      <c r="G3021" s="200" t="n">
        <v>6</v>
      </c>
      <c r="H3021" s="200" t="inlineStr">
        <is>
          <t>MEDIUM</t>
        </is>
      </c>
      <c r="I3021" s="200" t="n">
        <v>43.5</v>
      </c>
      <c r="J3021" s="200" t="inlineStr">
        <is>
          <t>NO</t>
        </is>
      </c>
      <c r="K3021" s="200" t="inlineStr">
        <is>
          <t>https://osv.dev/vulnerability/PYSEC-2021-420</t>
        </is>
      </c>
      <c r="L3021" s="200" t="inlineStr">
        <is>
          <t>2023-12-06</t>
        </is>
      </c>
      <c r="M3021" s="200" t="inlineStr">
        <is>
          <t>UPDATE_PACKAGE</t>
        </is>
      </c>
      <c r="N3021" s="200" t="inlineStr"/>
      <c r="O3021" s="200" t="inlineStr">
        <is>
          <t>Update AI/ML library to patched version | Review model pipeline inputs/outputs</t>
        </is>
      </c>
      <c r="P3021" s="200" t="inlineStr">
        <is>
          <t>AI/ML Framework — see Huntr advisory</t>
        </is>
      </c>
      <c r="Q3021" s="200" t="inlineStr">
        <is>
          <t>P3</t>
        </is>
      </c>
      <c r="R3021" s="200" t="inlineStr">
        <is>
          <t>🔍 Investigate and apply appropriate controls</t>
        </is>
      </c>
      <c r="S3021" s="200" t="inlineStr">
        <is>
          <t>Huntr AI/ML security disclosure</t>
        </is>
      </c>
      <c r="T3021" s="200" t="n">
        <v>0</v>
      </c>
      <c r="U3021" s="200" t="n">
        <v>0</v>
      </c>
      <c r="V3021" s="200" t="inlineStr">
        <is>
          <t>T1195:Supply Chain Compromise</t>
        </is>
      </c>
      <c r="W3021" s="200" t="n">
        <v>2</v>
      </c>
      <c r="X3021" s="200" t="inlineStr">
        <is>
          <t>MEDIUM (52%)</t>
        </is>
      </c>
      <c r="Y3021" s="200" t="inlineStr">
        <is>
          <t>YES</t>
        </is>
      </c>
      <c r="Z3021" s="200" t="inlineStr">
        <is>
          <t>PATCH_AVAILABLE</t>
        </is>
      </c>
      <c r="AA3021" s="200" t="inlineStr">
        <is>
          <t>https://osv.dev/vulnerability/PYSEC-2021-420</t>
        </is>
      </c>
      <c r="AB3021" s="200" t="inlineStr">
        <is>
          <t>NONE</t>
        </is>
      </c>
      <c r="AC3021" s="200" t="n">
        <v>0</v>
      </c>
      <c r="AD3021" s="200" t="inlineStr"/>
    </row>
    <row r="3022">
      <c r="A3022" s="200" t="inlineStr">
        <is>
          <t>HUNTR_AI_CVE</t>
        </is>
      </c>
      <c r="B3022" s="200" t="inlineStr">
        <is>
          <t>CVE-2021-41195</t>
        </is>
      </c>
      <c r="C3022" s="200" t="inlineStr">
        <is>
          <t>AI/ML Vulnerability: tensorflow (PyPI):  | TensorFlow is an open source platform for machine learning. In affected versions the implementation of `tf.math.segment_*` operations results in a `CHECK`-fail related abort (and denial of service) if</t>
        </is>
      </c>
      <c r="D3022" s="200" t="n">
        <v>7.5</v>
      </c>
      <c r="E3022" s="200" t="inlineStr">
        <is>
          <t>HIGH</t>
        </is>
      </c>
      <c r="F3022" s="200" t="n">
        <v>6</v>
      </c>
      <c r="G3022" s="200" t="n">
        <v>6</v>
      </c>
      <c r="H3022" s="200" t="inlineStr">
        <is>
          <t>MEDIUM</t>
        </is>
      </c>
      <c r="I3022" s="200" t="n">
        <v>43.5</v>
      </c>
      <c r="J3022" s="200" t="inlineStr">
        <is>
          <t>NO</t>
        </is>
      </c>
      <c r="K3022" s="200" t="inlineStr">
        <is>
          <t>https://osv.dev/vulnerability/PYSEC-2021-842</t>
        </is>
      </c>
      <c r="L3022" s="200" t="inlineStr">
        <is>
          <t>2023-12-06</t>
        </is>
      </c>
      <c r="M3022" s="200" t="inlineStr">
        <is>
          <t>UPDATE_PACKAGE</t>
        </is>
      </c>
      <c r="N3022" s="200" t="inlineStr"/>
      <c r="O3022" s="200" t="inlineStr">
        <is>
          <t>Update AI/ML library to patched version | Review model pipeline inputs/outputs</t>
        </is>
      </c>
      <c r="P3022" s="200" t="inlineStr">
        <is>
          <t>AI/ML Framework — see Huntr advisory</t>
        </is>
      </c>
      <c r="Q3022" s="200" t="inlineStr">
        <is>
          <t>P3</t>
        </is>
      </c>
      <c r="R3022" s="200" t="inlineStr">
        <is>
          <t>🔍 Investigate and apply appropriate controls</t>
        </is>
      </c>
      <c r="S3022" s="200" t="inlineStr">
        <is>
          <t>Huntr AI/ML security disclosure</t>
        </is>
      </c>
      <c r="T3022" s="200" t="n">
        <v>0</v>
      </c>
      <c r="U3022" s="200" t="n">
        <v>0</v>
      </c>
      <c r="V3022" s="200" t="inlineStr">
        <is>
          <t>T1195:Supply Chain Compromise</t>
        </is>
      </c>
      <c r="W3022" s="200" t="n">
        <v>2</v>
      </c>
      <c r="X3022" s="200" t="inlineStr">
        <is>
          <t>MEDIUM (52%)</t>
        </is>
      </c>
      <c r="Y3022" s="200" t="inlineStr">
        <is>
          <t>YES</t>
        </is>
      </c>
      <c r="Z3022" s="200" t="inlineStr">
        <is>
          <t>PATCH_AVAILABLE</t>
        </is>
      </c>
      <c r="AA3022" s="200" t="inlineStr">
        <is>
          <t>https://osv.dev/vulnerability/PYSEC-2021-842</t>
        </is>
      </c>
      <c r="AB3022" s="200" t="inlineStr">
        <is>
          <t>NONE</t>
        </is>
      </c>
      <c r="AC3022" s="200" t="n">
        <v>0</v>
      </c>
      <c r="AD3022" s="200" t="inlineStr"/>
    </row>
    <row r="3023">
      <c r="A3023" s="200" t="inlineStr">
        <is>
          <t>HUNTR_AI_CVE</t>
        </is>
      </c>
      <c r="B3023" s="200" t="inlineStr">
        <is>
          <t>CVE-2021-41206</t>
        </is>
      </c>
      <c r="C3023" s="200" t="inlineStr">
        <is>
          <t>AI/ML Vulnerability: tensorflow (PyPI):  | TensorFlow is an open source platform for machine learning. In affected versions several TensorFlow operations are missing validation for the shapes of the tensor arguments involved in the call. Depen</t>
        </is>
      </c>
      <c r="D3023" s="200" t="n">
        <v>7.5</v>
      </c>
      <c r="E3023" s="200" t="inlineStr">
        <is>
          <t>HIGH</t>
        </is>
      </c>
      <c r="F3023" s="200" t="n">
        <v>6</v>
      </c>
      <c r="G3023" s="200" t="n">
        <v>6</v>
      </c>
      <c r="H3023" s="200" t="inlineStr">
        <is>
          <t>MEDIUM</t>
        </is>
      </c>
      <c r="I3023" s="200" t="n">
        <v>43.5</v>
      </c>
      <c r="J3023" s="200" t="inlineStr">
        <is>
          <t>NO</t>
        </is>
      </c>
      <c r="K3023" s="200" t="inlineStr">
        <is>
          <t>https://osv.dev/vulnerability/PYSEC-2021-843</t>
        </is>
      </c>
      <c r="L3023" s="200" t="inlineStr">
        <is>
          <t>2023-12-06</t>
        </is>
      </c>
      <c r="M3023" s="200" t="inlineStr">
        <is>
          <t>UPDATE_PACKAGE</t>
        </is>
      </c>
      <c r="N3023" s="200" t="inlineStr"/>
      <c r="O3023" s="200" t="inlineStr">
        <is>
          <t>Update AI/ML library to patched version | Review model pipeline inputs/outputs</t>
        </is>
      </c>
      <c r="P3023" s="200" t="inlineStr">
        <is>
          <t>AI/ML Framework — see Huntr advisory</t>
        </is>
      </c>
      <c r="Q3023" s="200" t="inlineStr">
        <is>
          <t>P3</t>
        </is>
      </c>
      <c r="R3023" s="200" t="inlineStr">
        <is>
          <t>🔍 Investigate and apply appropriate controls</t>
        </is>
      </c>
      <c r="S3023" s="200" t="inlineStr">
        <is>
          <t>Huntr AI/ML security disclosure</t>
        </is>
      </c>
      <c r="T3023" s="200" t="n">
        <v>0</v>
      </c>
      <c r="U3023" s="200" t="n">
        <v>0</v>
      </c>
      <c r="V3023" s="200" t="inlineStr">
        <is>
          <t>T1195:Supply Chain Compromise</t>
        </is>
      </c>
      <c r="W3023" s="200" t="n">
        <v>2</v>
      </c>
      <c r="X3023" s="200" t="inlineStr">
        <is>
          <t>MEDIUM (52%)</t>
        </is>
      </c>
      <c r="Y3023" s="200" t="inlineStr">
        <is>
          <t>YES</t>
        </is>
      </c>
      <c r="Z3023" s="200" t="inlineStr">
        <is>
          <t>PATCH_AVAILABLE</t>
        </is>
      </c>
      <c r="AA3023" s="200" t="inlineStr">
        <is>
          <t>https://osv.dev/vulnerability/PYSEC-2021-843</t>
        </is>
      </c>
      <c r="AB3023" s="200" t="inlineStr">
        <is>
          <t>NONE</t>
        </is>
      </c>
      <c r="AC3023" s="200" t="n">
        <v>0</v>
      </c>
      <c r="AD3023" s="200" t="inlineStr"/>
    </row>
    <row r="3024">
      <c r="A3024" s="202" t="inlineStr">
        <is>
          <t>HUNTR_AI_CVE</t>
        </is>
      </c>
      <c r="B3024" s="202" t="inlineStr">
        <is>
          <t>CVE-2023-36258</t>
        </is>
      </c>
      <c r="C3024" s="202" t="inlineStr">
        <is>
          <t>AI/ML Vulnerability: langchain (PyPI): langchain arbitrary code execution vulnerability | langchain arbitrary code execution vulnerability</t>
        </is>
      </c>
      <c r="D3024" s="202" t="n">
        <v>5</v>
      </c>
      <c r="E3024" s="202" t="inlineStr">
        <is>
          <t>LOW</t>
        </is>
      </c>
      <c r="F3024" s="202" t="n">
        <v>4</v>
      </c>
      <c r="G3024" s="202" t="n">
        <v>4</v>
      </c>
      <c r="H3024" s="202" t="inlineStr">
        <is>
          <t>MEDIUM</t>
        </is>
      </c>
      <c r="I3024" s="202" t="n">
        <v>21</v>
      </c>
      <c r="J3024" s="202" t="inlineStr">
        <is>
          <t>NO</t>
        </is>
      </c>
      <c r="K3024" s="202" t="inlineStr">
        <is>
          <t>https://osv.dev/vulnerability/GHSA-2qmj-7962-cjq8</t>
        </is>
      </c>
      <c r="L3024" s="202" t="inlineStr">
        <is>
          <t>2024-11-22</t>
        </is>
      </c>
      <c r="M3024" s="202" t="inlineStr">
        <is>
          <t>UPDATE_PACKAGE</t>
        </is>
      </c>
      <c r="N3024" s="202" t="inlineStr"/>
      <c r="O3024" s="202" t="inlineStr">
        <is>
          <t>Update AI/ML library to patched version | Review model pipeline inputs/outputs</t>
        </is>
      </c>
      <c r="P3024" s="202" t="inlineStr">
        <is>
          <t>AI/ML Framework — see Huntr advisory</t>
        </is>
      </c>
      <c r="Q3024" s="202" t="inlineStr">
        <is>
          <t>P3</t>
        </is>
      </c>
      <c r="R3024" s="202" t="inlineStr">
        <is>
          <t>🔍 Investigate and apply appropriate controls</t>
        </is>
      </c>
      <c r="S3024" s="202" t="inlineStr">
        <is>
          <t>Huntr AI/ML security disclosure</t>
        </is>
      </c>
      <c r="T3024" s="202" t="n">
        <v>0</v>
      </c>
      <c r="U3024" s="202" t="n">
        <v>0</v>
      </c>
      <c r="V3024" s="202" t="inlineStr">
        <is>
          <t>T1195:Supply Chain Compromise</t>
        </is>
      </c>
      <c r="W3024" s="202" t="n">
        <v>2</v>
      </c>
      <c r="X3024" s="202" t="inlineStr">
        <is>
          <t>MEDIUM (52%)</t>
        </is>
      </c>
      <c r="Y3024" s="202" t="inlineStr">
        <is>
          <t>YES</t>
        </is>
      </c>
      <c r="Z3024" s="202" t="inlineStr">
        <is>
          <t>PATCH_AVAILABLE</t>
        </is>
      </c>
      <c r="AA3024" s="202" t="inlineStr">
        <is>
          <t>https://osv.dev/vulnerability/GHSA-2qmj-7962-cjq8</t>
        </is>
      </c>
      <c r="AB3024" s="202" t="inlineStr">
        <is>
          <t>NONE</t>
        </is>
      </c>
      <c r="AC3024" s="202" t="n">
        <v>0</v>
      </c>
      <c r="AD3024" s="202" t="inlineStr"/>
    </row>
    <row r="3025">
      <c r="A3025" s="202" t="inlineStr">
        <is>
          <t>HUNTR_AI_CVE</t>
        </is>
      </c>
      <c r="B3025" s="202" t="inlineStr">
        <is>
          <t>CVE-2024-2965</t>
        </is>
      </c>
      <c r="C3025" s="202" t="inlineStr">
        <is>
          <t>AI/ML Vulnerability: langchain (PyPI): Denial of service in langchain-community | Denial of service in langchain-community</t>
        </is>
      </c>
      <c r="D3025" s="202" t="n">
        <v>5</v>
      </c>
      <c r="E3025" s="202" t="inlineStr">
        <is>
          <t>LOW</t>
        </is>
      </c>
      <c r="F3025" s="202" t="n">
        <v>4</v>
      </c>
      <c r="G3025" s="202" t="n">
        <v>4</v>
      </c>
      <c r="H3025" s="202" t="inlineStr">
        <is>
          <t>MEDIUM</t>
        </is>
      </c>
      <c r="I3025" s="202" t="n">
        <v>21</v>
      </c>
      <c r="J3025" s="202" t="inlineStr">
        <is>
          <t>NO</t>
        </is>
      </c>
      <c r="K3025" s="202" t="inlineStr">
        <is>
          <t>https://osv.dev/vulnerability/GHSA-3hjh-jh2h-vrg6</t>
        </is>
      </c>
      <c r="L3025" s="202" t="inlineStr">
        <is>
          <t>2024-11-04</t>
        </is>
      </c>
      <c r="M3025" s="202" t="inlineStr">
        <is>
          <t>UPDATE_PACKAGE</t>
        </is>
      </c>
      <c r="N3025" s="202" t="inlineStr"/>
      <c r="O3025" s="202" t="inlineStr">
        <is>
          <t>Update AI/ML library to patched version | Review model pipeline inputs/outputs</t>
        </is>
      </c>
      <c r="P3025" s="202" t="inlineStr">
        <is>
          <t>AI/ML Framework — see Huntr advisory</t>
        </is>
      </c>
      <c r="Q3025" s="202" t="inlineStr">
        <is>
          <t>P3</t>
        </is>
      </c>
      <c r="R3025" s="202" t="inlineStr">
        <is>
          <t>🔍 Investigate and apply appropriate controls</t>
        </is>
      </c>
      <c r="S3025" s="202" t="inlineStr">
        <is>
          <t>Huntr AI/ML security disclosure</t>
        </is>
      </c>
      <c r="T3025" s="202" t="n">
        <v>0</v>
      </c>
      <c r="U3025" s="202" t="n">
        <v>0</v>
      </c>
      <c r="V3025" s="202" t="inlineStr">
        <is>
          <t>T1195:Supply Chain Compromise</t>
        </is>
      </c>
      <c r="W3025" s="202" t="n">
        <v>2</v>
      </c>
      <c r="X3025" s="202" t="inlineStr">
        <is>
          <t>MEDIUM (52%)</t>
        </is>
      </c>
      <c r="Y3025" s="202" t="inlineStr">
        <is>
          <t>YES</t>
        </is>
      </c>
      <c r="Z3025" s="202" t="inlineStr">
        <is>
          <t>PATCH_AVAILABLE</t>
        </is>
      </c>
      <c r="AA3025" s="202" t="inlineStr">
        <is>
          <t>https://osv.dev/vulnerability/GHSA-3hjh-jh2h-vrg6</t>
        </is>
      </c>
      <c r="AB3025" s="202" t="inlineStr">
        <is>
          <t>NONE</t>
        </is>
      </c>
      <c r="AC3025" s="202" t="n">
        <v>0</v>
      </c>
      <c r="AD3025" s="202" t="inlineStr"/>
    </row>
    <row r="3026">
      <c r="A3026" s="202" t="inlineStr">
        <is>
          <t>HUNTR_AI_CVE</t>
        </is>
      </c>
      <c r="B3026" s="202" t="inlineStr">
        <is>
          <t>CVE-2024-8309</t>
        </is>
      </c>
      <c r="C3026" s="202" t="inlineStr">
        <is>
          <t>AI/ML Vulnerability: langchain (PyPI): Langchain SQL Injection vulnerability | Langchain SQL Injection vulnerability</t>
        </is>
      </c>
      <c r="D3026" s="202" t="n">
        <v>5</v>
      </c>
      <c r="E3026" s="202" t="inlineStr">
        <is>
          <t>LOW</t>
        </is>
      </c>
      <c r="F3026" s="202" t="n">
        <v>4</v>
      </c>
      <c r="G3026" s="202" t="n">
        <v>4</v>
      </c>
      <c r="H3026" s="202" t="inlineStr">
        <is>
          <t>MEDIUM</t>
        </is>
      </c>
      <c r="I3026" s="202" t="n">
        <v>21</v>
      </c>
      <c r="J3026" s="202" t="inlineStr">
        <is>
          <t>NO</t>
        </is>
      </c>
      <c r="K3026" s="202" t="inlineStr">
        <is>
          <t>https://osv.dev/vulnerability/GHSA-45pg-36p6-83v9</t>
        </is>
      </c>
      <c r="L3026" s="202" t="inlineStr">
        <is>
          <t>2024-11-12</t>
        </is>
      </c>
      <c r="M3026" s="202" t="inlineStr">
        <is>
          <t>UPDATE_PACKAGE</t>
        </is>
      </c>
      <c r="N3026" s="202" t="inlineStr"/>
      <c r="O3026" s="202" t="inlineStr">
        <is>
          <t>Update AI/ML library to patched version | Review model pipeline inputs/outputs</t>
        </is>
      </c>
      <c r="P3026" s="202" t="inlineStr">
        <is>
          <t>AI/ML Framework — see Huntr advisory</t>
        </is>
      </c>
      <c r="Q3026" s="202" t="inlineStr">
        <is>
          <t>P3</t>
        </is>
      </c>
      <c r="R3026" s="202" t="inlineStr">
        <is>
          <t>🔍 Investigate and apply appropriate controls</t>
        </is>
      </c>
      <c r="S3026" s="202" t="inlineStr">
        <is>
          <t>Huntr AI/ML security disclosure</t>
        </is>
      </c>
      <c r="T3026" s="202" t="n">
        <v>0</v>
      </c>
      <c r="U3026" s="202" t="n">
        <v>0</v>
      </c>
      <c r="V3026" s="202" t="inlineStr">
        <is>
          <t>T1195:Supply Chain Compromise</t>
        </is>
      </c>
      <c r="W3026" s="202" t="n">
        <v>2</v>
      </c>
      <c r="X3026" s="202" t="inlineStr">
        <is>
          <t>MEDIUM (52%)</t>
        </is>
      </c>
      <c r="Y3026" s="202" t="inlineStr">
        <is>
          <t>YES</t>
        </is>
      </c>
      <c r="Z3026" s="202" t="inlineStr">
        <is>
          <t>PATCH_AVAILABLE</t>
        </is>
      </c>
      <c r="AA3026" s="202" t="inlineStr">
        <is>
          <t>https://osv.dev/vulnerability/GHSA-45pg-36p6-83v9</t>
        </is>
      </c>
      <c r="AB3026" s="202" t="inlineStr">
        <is>
          <t>NONE</t>
        </is>
      </c>
      <c r="AC3026" s="202" t="n">
        <v>0</v>
      </c>
      <c r="AD3026" s="202" t="inlineStr"/>
    </row>
    <row r="3027">
      <c r="A3027" s="202" t="inlineStr">
        <is>
          <t>HUNTR_AI_CVE</t>
        </is>
      </c>
      <c r="B3027" s="202" t="inlineStr">
        <is>
          <t>CVE-2023-36188</t>
        </is>
      </c>
      <c r="C3027" s="202" t="inlineStr">
        <is>
          <t>AI/ML Vulnerability: langchain (PyPI): langchain vulnerable to arbitrary code execution | langchain vulnerable to arbitrary code execution</t>
        </is>
      </c>
      <c r="D3027" s="202" t="n">
        <v>5</v>
      </c>
      <c r="E3027" s="202" t="inlineStr">
        <is>
          <t>LOW</t>
        </is>
      </c>
      <c r="F3027" s="202" t="n">
        <v>4</v>
      </c>
      <c r="G3027" s="202" t="n">
        <v>4</v>
      </c>
      <c r="H3027" s="202" t="inlineStr">
        <is>
          <t>MEDIUM</t>
        </is>
      </c>
      <c r="I3027" s="202" t="n">
        <v>21</v>
      </c>
      <c r="J3027" s="202" t="inlineStr">
        <is>
          <t>NO</t>
        </is>
      </c>
      <c r="K3027" s="202" t="inlineStr">
        <is>
          <t>https://osv.dev/vulnerability/GHSA-57fc-8q82-gfp3</t>
        </is>
      </c>
      <c r="L3027" s="202" t="inlineStr">
        <is>
          <t>2025-02-16</t>
        </is>
      </c>
      <c r="M3027" s="202" t="inlineStr">
        <is>
          <t>UPDATE_PACKAGE</t>
        </is>
      </c>
      <c r="N3027" s="202" t="inlineStr"/>
      <c r="O3027" s="202" t="inlineStr">
        <is>
          <t>Update AI/ML library to patched version | Review model pipeline inputs/outputs</t>
        </is>
      </c>
      <c r="P3027" s="202" t="inlineStr">
        <is>
          <t>AI/ML Framework — see Huntr advisory</t>
        </is>
      </c>
      <c r="Q3027" s="202" t="inlineStr">
        <is>
          <t>P3</t>
        </is>
      </c>
      <c r="R3027" s="202" t="inlineStr">
        <is>
          <t>🔍 Investigate and apply appropriate controls</t>
        </is>
      </c>
      <c r="S3027" s="202" t="inlineStr">
        <is>
          <t>Huntr AI/ML security disclosure</t>
        </is>
      </c>
      <c r="T3027" s="202" t="n">
        <v>0</v>
      </c>
      <c r="U3027" s="202" t="n">
        <v>0</v>
      </c>
      <c r="V3027" s="202" t="inlineStr">
        <is>
          <t>T1195:Supply Chain Compromise</t>
        </is>
      </c>
      <c r="W3027" s="202" t="n">
        <v>2</v>
      </c>
      <c r="X3027" s="202" t="inlineStr">
        <is>
          <t>MEDIUM (52%)</t>
        </is>
      </c>
      <c r="Y3027" s="202" t="inlineStr">
        <is>
          <t>YES</t>
        </is>
      </c>
      <c r="Z3027" s="202" t="inlineStr">
        <is>
          <t>PATCH_AVAILABLE</t>
        </is>
      </c>
      <c r="AA3027" s="202" t="inlineStr">
        <is>
          <t>https://osv.dev/vulnerability/GHSA-57fc-8q82-gfp3</t>
        </is>
      </c>
      <c r="AB3027" s="202" t="inlineStr">
        <is>
          <t>NONE</t>
        </is>
      </c>
      <c r="AC3027" s="202" t="n">
        <v>0</v>
      </c>
      <c r="AD3027" s="202" t="inlineStr"/>
    </row>
    <row r="3028">
      <c r="A3028" s="202" t="inlineStr">
        <is>
          <t>HUNTR_AI_CVE</t>
        </is>
      </c>
      <c r="B3028" s="202" t="inlineStr">
        <is>
          <t>CVE-2023-46229</t>
        </is>
      </c>
      <c r="C3028" s="202" t="inlineStr">
        <is>
          <t>AI/ML Vulnerability: langchain (PyPI): LangChain Server Side Request Forgery vulnerability | LangChain Server Side Request Forgery vulnerability</t>
        </is>
      </c>
      <c r="D3028" s="202" t="n">
        <v>5</v>
      </c>
      <c r="E3028" s="202" t="inlineStr">
        <is>
          <t>LOW</t>
        </is>
      </c>
      <c r="F3028" s="202" t="n">
        <v>4</v>
      </c>
      <c r="G3028" s="202" t="n">
        <v>4</v>
      </c>
      <c r="H3028" s="202" t="inlineStr">
        <is>
          <t>MEDIUM</t>
        </is>
      </c>
      <c r="I3028" s="202" t="n">
        <v>21</v>
      </c>
      <c r="J3028" s="202" t="inlineStr">
        <is>
          <t>NO</t>
        </is>
      </c>
      <c r="K3028" s="202" t="inlineStr">
        <is>
          <t>https://osv.dev/vulnerability/GHSA-655w-fm8m-m478</t>
        </is>
      </c>
      <c r="L3028" s="202" t="inlineStr">
        <is>
          <t>2024-09-30</t>
        </is>
      </c>
      <c r="M3028" s="202" t="inlineStr">
        <is>
          <t>UPDATE_PACKAGE</t>
        </is>
      </c>
      <c r="N3028" s="202" t="inlineStr"/>
      <c r="O3028" s="202" t="inlineStr">
        <is>
          <t>Update AI/ML library to patched version | Review model pipeline inputs/outputs</t>
        </is>
      </c>
      <c r="P3028" s="202" t="inlineStr">
        <is>
          <t>AI/ML Framework — see Huntr advisory</t>
        </is>
      </c>
      <c r="Q3028" s="202" t="inlineStr">
        <is>
          <t>P3</t>
        </is>
      </c>
      <c r="R3028" s="202" t="inlineStr">
        <is>
          <t>🔍 Investigate and apply appropriate controls</t>
        </is>
      </c>
      <c r="S3028" s="202" t="inlineStr">
        <is>
          <t>Huntr AI/ML security disclosure</t>
        </is>
      </c>
      <c r="T3028" s="202" t="n">
        <v>0</v>
      </c>
      <c r="U3028" s="202" t="n">
        <v>0</v>
      </c>
      <c r="V3028" s="202" t="inlineStr">
        <is>
          <t>T1195:Supply Chain Compromise</t>
        </is>
      </c>
      <c r="W3028" s="202" t="n">
        <v>2</v>
      </c>
      <c r="X3028" s="202" t="inlineStr">
        <is>
          <t>MEDIUM (52%)</t>
        </is>
      </c>
      <c r="Y3028" s="202" t="inlineStr">
        <is>
          <t>YES</t>
        </is>
      </c>
      <c r="Z3028" s="202" t="inlineStr">
        <is>
          <t>PATCH_AVAILABLE</t>
        </is>
      </c>
      <c r="AA3028" s="202" t="inlineStr">
        <is>
          <t>https://osv.dev/vulnerability/GHSA-655w-fm8m-m478</t>
        </is>
      </c>
      <c r="AB3028" s="202" t="inlineStr">
        <is>
          <t>NONE</t>
        </is>
      </c>
      <c r="AC3028" s="202" t="n">
        <v>0</v>
      </c>
      <c r="AD3028" s="202" t="inlineStr"/>
    </row>
    <row r="3029">
      <c r="A3029" s="202" t="inlineStr">
        <is>
          <t>HUNTR_AI_CVE</t>
        </is>
      </c>
      <c r="B3029" s="202" t="inlineStr">
        <is>
          <t>CVE-2023-34541</t>
        </is>
      </c>
      <c r="C3029" s="202" t="inlineStr">
        <is>
          <t>AI/ML Vulnerability: langchain (PyPI): Langchain vulnerable to arbitrary code execution | Langchain vulnerable to arbitrary code execution</t>
        </is>
      </c>
      <c r="D3029" s="202" t="n">
        <v>5</v>
      </c>
      <c r="E3029" s="202" t="inlineStr">
        <is>
          <t>LOW</t>
        </is>
      </c>
      <c r="F3029" s="202" t="n">
        <v>4</v>
      </c>
      <c r="G3029" s="202" t="n">
        <v>4</v>
      </c>
      <c r="H3029" s="202" t="inlineStr">
        <is>
          <t>MEDIUM</t>
        </is>
      </c>
      <c r="I3029" s="202" t="n">
        <v>21</v>
      </c>
      <c r="J3029" s="202" t="inlineStr">
        <is>
          <t>NO</t>
        </is>
      </c>
      <c r="K3029" s="202" t="inlineStr">
        <is>
          <t>https://osv.dev/vulnerability/GHSA-6643-h7h5-x9wh</t>
        </is>
      </c>
      <c r="L3029" s="202" t="inlineStr">
        <is>
          <t>2024-12-07</t>
        </is>
      </c>
      <c r="M3029" s="202" t="inlineStr">
        <is>
          <t>UPDATE_PACKAGE</t>
        </is>
      </c>
      <c r="N3029" s="202" t="inlineStr"/>
      <c r="O3029" s="202" t="inlineStr">
        <is>
          <t>Update AI/ML library to patched version | Review model pipeline inputs/outputs</t>
        </is>
      </c>
      <c r="P3029" s="202" t="inlineStr">
        <is>
          <t>AI/ML Framework — see Huntr advisory</t>
        </is>
      </c>
      <c r="Q3029" s="202" t="inlineStr">
        <is>
          <t>P3</t>
        </is>
      </c>
      <c r="R3029" s="202" t="inlineStr">
        <is>
          <t>🔍 Investigate and apply appropriate controls</t>
        </is>
      </c>
      <c r="S3029" s="202" t="inlineStr">
        <is>
          <t>Huntr AI/ML security disclosure</t>
        </is>
      </c>
      <c r="T3029" s="202" t="n">
        <v>0</v>
      </c>
      <c r="U3029" s="202" t="n">
        <v>0</v>
      </c>
      <c r="V3029" s="202" t="inlineStr">
        <is>
          <t>T1195:Supply Chain Compromise</t>
        </is>
      </c>
      <c r="W3029" s="202" t="n">
        <v>2</v>
      </c>
      <c r="X3029" s="202" t="inlineStr">
        <is>
          <t>MEDIUM (52%)</t>
        </is>
      </c>
      <c r="Y3029" s="202" t="inlineStr">
        <is>
          <t>YES</t>
        </is>
      </c>
      <c r="Z3029" s="202" t="inlineStr">
        <is>
          <t>PATCH_AVAILABLE</t>
        </is>
      </c>
      <c r="AA3029" s="202" t="inlineStr">
        <is>
          <t>https://osv.dev/vulnerability/GHSA-6643-h7h5-x9wh</t>
        </is>
      </c>
      <c r="AB3029" s="202" t="inlineStr">
        <is>
          <t>NONE</t>
        </is>
      </c>
      <c r="AC3029" s="202" t="n">
        <v>0</v>
      </c>
      <c r="AD3029" s="202" t="inlineStr"/>
    </row>
    <row r="3030">
      <c r="A3030" s="202" t="inlineStr">
        <is>
          <t>HUNTR_AI_CVE</t>
        </is>
      </c>
      <c r="B3030" s="202" t="inlineStr">
        <is>
          <t>CVE-2023-32786</t>
        </is>
      </c>
      <c r="C3030" s="202" t="inlineStr">
        <is>
          <t>AI/ML Vulnerability: langchain (PyPI): Langchain Server-Side Request Forgery vulnerability | Langchain Server-Side Request Forgery vulnerability</t>
        </is>
      </c>
      <c r="D3030" s="202" t="n">
        <v>5</v>
      </c>
      <c r="E3030" s="202" t="inlineStr">
        <is>
          <t>LOW</t>
        </is>
      </c>
      <c r="F3030" s="202" t="n">
        <v>4</v>
      </c>
      <c r="G3030" s="202" t="n">
        <v>4</v>
      </c>
      <c r="H3030" s="202" t="inlineStr">
        <is>
          <t>MEDIUM</t>
        </is>
      </c>
      <c r="I3030" s="202" t="n">
        <v>21</v>
      </c>
      <c r="J3030" s="202" t="inlineStr">
        <is>
          <t>NO</t>
        </is>
      </c>
      <c r="K3030" s="202" t="inlineStr">
        <is>
          <t>https://osv.dev/vulnerability/GHSA-6h8p-4hx9-w66c</t>
        </is>
      </c>
      <c r="L3030" s="202" t="inlineStr">
        <is>
          <t>2024-02-16</t>
        </is>
      </c>
      <c r="M3030" s="202" t="inlineStr">
        <is>
          <t>UPDATE_PACKAGE</t>
        </is>
      </c>
      <c r="N3030" s="202" t="inlineStr"/>
      <c r="O3030" s="202" t="inlineStr">
        <is>
          <t>Update AI/ML library to patched version | Review model pipeline inputs/outputs</t>
        </is>
      </c>
      <c r="P3030" s="202" t="inlineStr">
        <is>
          <t>AI/ML Framework — see Huntr advisory</t>
        </is>
      </c>
      <c r="Q3030" s="202" t="inlineStr">
        <is>
          <t>P3</t>
        </is>
      </c>
      <c r="R3030" s="202" t="inlineStr">
        <is>
          <t>🔍 Investigate and apply appropriate controls</t>
        </is>
      </c>
      <c r="S3030" s="202" t="inlineStr">
        <is>
          <t>Huntr AI/ML security disclosure</t>
        </is>
      </c>
      <c r="T3030" s="202" t="n">
        <v>0</v>
      </c>
      <c r="U3030" s="202" t="n">
        <v>0</v>
      </c>
      <c r="V3030" s="202" t="inlineStr">
        <is>
          <t>T1195:Supply Chain Compromise</t>
        </is>
      </c>
      <c r="W3030" s="202" t="n">
        <v>2</v>
      </c>
      <c r="X3030" s="202" t="inlineStr">
        <is>
          <t>MEDIUM (52%)</t>
        </is>
      </c>
      <c r="Y3030" s="202" t="inlineStr">
        <is>
          <t>YES</t>
        </is>
      </c>
      <c r="Z3030" s="202" t="inlineStr">
        <is>
          <t>PATCH_AVAILABLE</t>
        </is>
      </c>
      <c r="AA3030" s="202" t="inlineStr">
        <is>
          <t>https://osv.dev/vulnerability/GHSA-6h8p-4hx9-w66c</t>
        </is>
      </c>
      <c r="AB3030" s="202" t="inlineStr">
        <is>
          <t>NONE</t>
        </is>
      </c>
      <c r="AC3030" s="202" t="n">
        <v>0</v>
      </c>
      <c r="AD3030" s="202" t="inlineStr"/>
    </row>
    <row r="3031">
      <c r="A3031" s="202" t="inlineStr">
        <is>
          <t>HUNTR_AI_CVE</t>
        </is>
      </c>
      <c r="B3031" s="202" t="inlineStr">
        <is>
          <t>CVE-2023-36281</t>
        </is>
      </c>
      <c r="C3031" s="202" t="inlineStr">
        <is>
          <t>AI/ML Vulnerability: langchain (PyPI): langchain vulnerable to arbitrary code execution | langchain vulnerable to arbitrary code execution</t>
        </is>
      </c>
      <c r="D3031" s="202" t="n">
        <v>5</v>
      </c>
      <c r="E3031" s="202" t="inlineStr">
        <is>
          <t>LOW</t>
        </is>
      </c>
      <c r="F3031" s="202" t="n">
        <v>4</v>
      </c>
      <c r="G3031" s="202" t="n">
        <v>4</v>
      </c>
      <c r="H3031" s="202" t="inlineStr">
        <is>
          <t>MEDIUM</t>
        </is>
      </c>
      <c r="I3031" s="202" t="n">
        <v>21</v>
      </c>
      <c r="J3031" s="202" t="inlineStr">
        <is>
          <t>NO</t>
        </is>
      </c>
      <c r="K3031" s="202" t="inlineStr">
        <is>
          <t>https://osv.dev/vulnerability/GHSA-7gfq-f96f-g85j</t>
        </is>
      </c>
      <c r="L3031" s="202" t="inlineStr">
        <is>
          <t>2024-09-30</t>
        </is>
      </c>
      <c r="M3031" s="202" t="inlineStr">
        <is>
          <t>UPDATE_PACKAGE</t>
        </is>
      </c>
      <c r="N3031" s="202" t="inlineStr"/>
      <c r="O3031" s="202" t="inlineStr">
        <is>
          <t>Update AI/ML library to patched version | Review model pipeline inputs/outputs</t>
        </is>
      </c>
      <c r="P3031" s="202" t="inlineStr">
        <is>
          <t>AI/ML Framework — see Huntr advisory</t>
        </is>
      </c>
      <c r="Q3031" s="202" t="inlineStr">
        <is>
          <t>P3</t>
        </is>
      </c>
      <c r="R3031" s="202" t="inlineStr">
        <is>
          <t>🔍 Investigate and apply appropriate controls</t>
        </is>
      </c>
      <c r="S3031" s="202" t="inlineStr">
        <is>
          <t>Huntr AI/ML security disclosure</t>
        </is>
      </c>
      <c r="T3031" s="202" t="n">
        <v>0</v>
      </c>
      <c r="U3031" s="202" t="n">
        <v>0</v>
      </c>
      <c r="V3031" s="202" t="inlineStr">
        <is>
          <t>T1195:Supply Chain Compromise</t>
        </is>
      </c>
      <c r="W3031" s="202" t="n">
        <v>2</v>
      </c>
      <c r="X3031" s="202" t="inlineStr">
        <is>
          <t>MEDIUM (52%)</t>
        </is>
      </c>
      <c r="Y3031" s="202" t="inlineStr">
        <is>
          <t>YES</t>
        </is>
      </c>
      <c r="Z3031" s="202" t="inlineStr">
        <is>
          <t>PATCH_AVAILABLE</t>
        </is>
      </c>
      <c r="AA3031" s="202" t="inlineStr">
        <is>
          <t>https://osv.dev/vulnerability/GHSA-7gfq-f96f-g85j</t>
        </is>
      </c>
      <c r="AB3031" s="202" t="inlineStr">
        <is>
          <t>NONE</t>
        </is>
      </c>
      <c r="AC3031" s="202" t="n">
        <v>0</v>
      </c>
      <c r="AD3031" s="202" t="inlineStr"/>
    </row>
    <row r="3032">
      <c r="A3032" s="202" t="inlineStr">
        <is>
          <t>HUNTR_AI_CVE</t>
        </is>
      </c>
      <c r="B3032" s="202" t="inlineStr">
        <is>
          <t>CVE-2023-36189</t>
        </is>
      </c>
      <c r="C3032" s="202" t="inlineStr">
        <is>
          <t>AI/ML Vulnerability: langchain (PyPI): langchain SQL Injection vulnerability | langchain SQL Injection vulnerability</t>
        </is>
      </c>
      <c r="D3032" s="202" t="n">
        <v>5</v>
      </c>
      <c r="E3032" s="202" t="inlineStr">
        <is>
          <t>LOW</t>
        </is>
      </c>
      <c r="F3032" s="202" t="n">
        <v>4</v>
      </c>
      <c r="G3032" s="202" t="n">
        <v>4</v>
      </c>
      <c r="H3032" s="202" t="inlineStr">
        <is>
          <t>MEDIUM</t>
        </is>
      </c>
      <c r="I3032" s="202" t="n">
        <v>21</v>
      </c>
      <c r="J3032" s="202" t="inlineStr">
        <is>
          <t>NO</t>
        </is>
      </c>
      <c r="K3032" s="202" t="inlineStr">
        <is>
          <t>https://osv.dev/vulnerability/GHSA-7q94-qpjr-xpgm</t>
        </is>
      </c>
      <c r="L3032" s="202" t="inlineStr">
        <is>
          <t>2024-10-21</t>
        </is>
      </c>
      <c r="M3032" s="202" t="inlineStr">
        <is>
          <t>UPDATE_PACKAGE</t>
        </is>
      </c>
      <c r="N3032" s="202" t="inlineStr"/>
      <c r="O3032" s="202" t="inlineStr">
        <is>
          <t>Update AI/ML library to patched version | Review model pipeline inputs/outputs</t>
        </is>
      </c>
      <c r="P3032" s="202" t="inlineStr">
        <is>
          <t>AI/ML Framework — see Huntr advisory</t>
        </is>
      </c>
      <c r="Q3032" s="202" t="inlineStr">
        <is>
          <t>P3</t>
        </is>
      </c>
      <c r="R3032" s="202" t="inlineStr">
        <is>
          <t>🔍 Investigate and apply appropriate controls</t>
        </is>
      </c>
      <c r="S3032" s="202" t="inlineStr">
        <is>
          <t>Huntr AI/ML security disclosure</t>
        </is>
      </c>
      <c r="T3032" s="202" t="n">
        <v>0</v>
      </c>
      <c r="U3032" s="202" t="n">
        <v>0</v>
      </c>
      <c r="V3032" s="202" t="inlineStr">
        <is>
          <t>T1195:Supply Chain Compromise</t>
        </is>
      </c>
      <c r="W3032" s="202" t="n">
        <v>2</v>
      </c>
      <c r="X3032" s="202" t="inlineStr">
        <is>
          <t>MEDIUM (52%)</t>
        </is>
      </c>
      <c r="Y3032" s="202" t="inlineStr">
        <is>
          <t>YES</t>
        </is>
      </c>
      <c r="Z3032" s="202" t="inlineStr">
        <is>
          <t>PATCH_AVAILABLE</t>
        </is>
      </c>
      <c r="AA3032" s="202" t="inlineStr">
        <is>
          <t>https://osv.dev/vulnerability/GHSA-7q94-qpjr-xpgm</t>
        </is>
      </c>
      <c r="AB3032" s="202" t="inlineStr">
        <is>
          <t>NONE</t>
        </is>
      </c>
      <c r="AC3032" s="202" t="n">
        <v>0</v>
      </c>
      <c r="AD3032" s="202" t="inlineStr"/>
    </row>
    <row r="3033">
      <c r="A3033" s="202" t="inlineStr">
        <is>
          <t>HUNTR_AI_CVE</t>
        </is>
      </c>
      <c r="B3033" s="202" t="inlineStr">
        <is>
          <t>CVE-2023-32785</t>
        </is>
      </c>
      <c r="C3033" s="202" t="inlineStr">
        <is>
          <t>AI/ML Vulnerability: langchain (PyPI): Langchain SQL Injection vulnerability | Langchain SQL Injection vulnerability</t>
        </is>
      </c>
      <c r="D3033" s="202" t="n">
        <v>5</v>
      </c>
      <c r="E3033" s="202" t="inlineStr">
        <is>
          <t>LOW</t>
        </is>
      </c>
      <c r="F3033" s="202" t="n">
        <v>4</v>
      </c>
      <c r="G3033" s="202" t="n">
        <v>4</v>
      </c>
      <c r="H3033" s="202" t="inlineStr">
        <is>
          <t>MEDIUM</t>
        </is>
      </c>
      <c r="I3033" s="202" t="n">
        <v>21</v>
      </c>
      <c r="J3033" s="202" t="inlineStr">
        <is>
          <t>NO</t>
        </is>
      </c>
      <c r="K3033" s="202" t="inlineStr">
        <is>
          <t>https://osv.dev/vulnerability/GHSA-8h5w-f6q9-wg35</t>
        </is>
      </c>
      <c r="L3033" s="202" t="inlineStr">
        <is>
          <t>2024-11-07</t>
        </is>
      </c>
      <c r="M3033" s="202" t="inlineStr">
        <is>
          <t>UPDATE_PACKAGE</t>
        </is>
      </c>
      <c r="N3033" s="202" t="inlineStr"/>
      <c r="O3033" s="202" t="inlineStr">
        <is>
          <t>Update AI/ML library to patched version | Review model pipeline inputs/outputs</t>
        </is>
      </c>
      <c r="P3033" s="202" t="inlineStr">
        <is>
          <t>AI/ML Framework — see Huntr advisory</t>
        </is>
      </c>
      <c r="Q3033" s="202" t="inlineStr">
        <is>
          <t>P3</t>
        </is>
      </c>
      <c r="R3033" s="202" t="inlineStr">
        <is>
          <t>🔍 Investigate and apply appropriate controls</t>
        </is>
      </c>
      <c r="S3033" s="202" t="inlineStr">
        <is>
          <t>Huntr AI/ML security disclosure</t>
        </is>
      </c>
      <c r="T3033" s="202" t="n">
        <v>0</v>
      </c>
      <c r="U3033" s="202" t="n">
        <v>0</v>
      </c>
      <c r="V3033" s="202" t="inlineStr">
        <is>
          <t>T1195:Supply Chain Compromise</t>
        </is>
      </c>
      <c r="W3033" s="202" t="n">
        <v>2</v>
      </c>
      <c r="X3033" s="202" t="inlineStr">
        <is>
          <t>MEDIUM (52%)</t>
        </is>
      </c>
      <c r="Y3033" s="202" t="inlineStr">
        <is>
          <t>YES</t>
        </is>
      </c>
      <c r="Z3033" s="202" t="inlineStr">
        <is>
          <t>PATCH_AVAILABLE</t>
        </is>
      </c>
      <c r="AA3033" s="202" t="inlineStr">
        <is>
          <t>https://osv.dev/vulnerability/GHSA-8h5w-f6q9-wg35</t>
        </is>
      </c>
      <c r="AB3033" s="202" t="inlineStr">
        <is>
          <t>NONE</t>
        </is>
      </c>
      <c r="AC3033" s="202" t="n">
        <v>0</v>
      </c>
      <c r="AD3033" s="202" t="inlineStr"/>
    </row>
    <row r="3034">
      <c r="A3034" s="202" t="inlineStr">
        <is>
          <t>HUNTR_AI_CVE</t>
        </is>
      </c>
      <c r="B3034" s="202" t="inlineStr">
        <is>
          <t>CVE-2023-38896</t>
        </is>
      </c>
      <c r="C3034" s="202" t="inlineStr">
        <is>
          <t>AI/ML Vulnerability: langchain (PyPI): LangChain vulnerable to arbitrary code execution | LangChain vulnerable to arbitrary code execution</t>
        </is>
      </c>
      <c r="D3034" s="202" t="n">
        <v>5</v>
      </c>
      <c r="E3034" s="202" t="inlineStr">
        <is>
          <t>LOW</t>
        </is>
      </c>
      <c r="F3034" s="202" t="n">
        <v>4</v>
      </c>
      <c r="G3034" s="202" t="n">
        <v>4</v>
      </c>
      <c r="H3034" s="202" t="inlineStr">
        <is>
          <t>MEDIUM</t>
        </is>
      </c>
      <c r="I3034" s="202" t="n">
        <v>21</v>
      </c>
      <c r="J3034" s="202" t="inlineStr">
        <is>
          <t>NO</t>
        </is>
      </c>
      <c r="K3034" s="202" t="inlineStr">
        <is>
          <t>https://osv.dev/vulnerability/GHSA-92j5-3459-qgp4</t>
        </is>
      </c>
      <c r="L3034" s="202" t="inlineStr">
        <is>
          <t>2024-09-27</t>
        </is>
      </c>
      <c r="M3034" s="202" t="inlineStr">
        <is>
          <t>UPDATE_PACKAGE</t>
        </is>
      </c>
      <c r="N3034" s="202" t="inlineStr"/>
      <c r="O3034" s="202" t="inlineStr">
        <is>
          <t>Update AI/ML library to patched version | Review model pipeline inputs/outputs</t>
        </is>
      </c>
      <c r="P3034" s="202" t="inlineStr">
        <is>
          <t>AI/ML Framework — see Huntr advisory</t>
        </is>
      </c>
      <c r="Q3034" s="202" t="inlineStr">
        <is>
          <t>P3</t>
        </is>
      </c>
      <c r="R3034" s="202" t="inlineStr">
        <is>
          <t>🔍 Investigate and apply appropriate controls</t>
        </is>
      </c>
      <c r="S3034" s="202" t="inlineStr">
        <is>
          <t>Huntr AI/ML security disclosure</t>
        </is>
      </c>
      <c r="T3034" s="202" t="n">
        <v>0</v>
      </c>
      <c r="U3034" s="202" t="n">
        <v>0</v>
      </c>
      <c r="V3034" s="202" t="inlineStr">
        <is>
          <t>T1195:Supply Chain Compromise</t>
        </is>
      </c>
      <c r="W3034" s="202" t="n">
        <v>2</v>
      </c>
      <c r="X3034" s="202" t="inlineStr">
        <is>
          <t>MEDIUM (52%)</t>
        </is>
      </c>
      <c r="Y3034" s="202" t="inlineStr">
        <is>
          <t>YES</t>
        </is>
      </c>
      <c r="Z3034" s="202" t="inlineStr">
        <is>
          <t>PATCH_AVAILABLE</t>
        </is>
      </c>
      <c r="AA3034" s="202" t="inlineStr">
        <is>
          <t>https://osv.dev/vulnerability/GHSA-92j5-3459-qgp4</t>
        </is>
      </c>
      <c r="AB3034" s="202" t="inlineStr">
        <is>
          <t>NONE</t>
        </is>
      </c>
      <c r="AC3034" s="202" t="n">
        <v>0</v>
      </c>
      <c r="AD3034" s="202" t="inlineStr"/>
    </row>
    <row r="3035">
      <c r="A3035" s="202" t="inlineStr">
        <is>
          <t>HUNTR_AI_CVE</t>
        </is>
      </c>
      <c r="B3035" s="202" t="inlineStr">
        <is>
          <t>CVE-2023-39631</t>
        </is>
      </c>
      <c r="C3035" s="202" t="inlineStr">
        <is>
          <t>AI/ML Vulnerability: langchain (PyPI): Langchain vulnerable to arbitrary code execution via the evaluate function in the numexpr library | Langchain vulnerable to arbitrary code execution via the evaluate function in the numexpr library</t>
        </is>
      </c>
      <c r="D3035" s="202" t="n">
        <v>5</v>
      </c>
      <c r="E3035" s="202" t="inlineStr">
        <is>
          <t>LOW</t>
        </is>
      </c>
      <c r="F3035" s="202" t="n">
        <v>4</v>
      </c>
      <c r="G3035" s="202" t="n">
        <v>4</v>
      </c>
      <c r="H3035" s="202" t="inlineStr">
        <is>
          <t>MEDIUM</t>
        </is>
      </c>
      <c r="I3035" s="202" t="n">
        <v>21</v>
      </c>
      <c r="J3035" s="202" t="inlineStr">
        <is>
          <t>NO</t>
        </is>
      </c>
      <c r="K3035" s="202" t="inlineStr">
        <is>
          <t>https://osv.dev/vulnerability/GHSA-f73w-4m7g-ch9x</t>
        </is>
      </c>
      <c r="L3035" s="202" t="inlineStr">
        <is>
          <t>2025-02-20</t>
        </is>
      </c>
      <c r="M3035" s="202" t="inlineStr">
        <is>
          <t>UPDATE_PACKAGE</t>
        </is>
      </c>
      <c r="N3035" s="202" t="inlineStr"/>
      <c r="O3035" s="202" t="inlineStr">
        <is>
          <t>Update AI/ML library to patched version | Review model pipeline inputs/outputs</t>
        </is>
      </c>
      <c r="P3035" s="202" t="inlineStr">
        <is>
          <t>AI/ML Framework — see Huntr advisory</t>
        </is>
      </c>
      <c r="Q3035" s="202" t="inlineStr">
        <is>
          <t>P3</t>
        </is>
      </c>
      <c r="R3035" s="202" t="inlineStr">
        <is>
          <t>🔍 Investigate and apply appropriate controls</t>
        </is>
      </c>
      <c r="S3035" s="202" t="inlineStr">
        <is>
          <t>Huntr AI/ML security disclosure</t>
        </is>
      </c>
      <c r="T3035" s="202" t="n">
        <v>0</v>
      </c>
      <c r="U3035" s="202" t="n">
        <v>0</v>
      </c>
      <c r="V3035" s="202" t="inlineStr">
        <is>
          <t>T1195:Supply Chain Compromise</t>
        </is>
      </c>
      <c r="W3035" s="202" t="n">
        <v>2</v>
      </c>
      <c r="X3035" s="202" t="inlineStr">
        <is>
          <t>MEDIUM (52%)</t>
        </is>
      </c>
      <c r="Y3035" s="202" t="inlineStr">
        <is>
          <t>YES</t>
        </is>
      </c>
      <c r="Z3035" s="202" t="inlineStr">
        <is>
          <t>PATCH_AVAILABLE</t>
        </is>
      </c>
      <c r="AA3035" s="202" t="inlineStr">
        <is>
          <t>https://osv.dev/vulnerability/GHSA-f73w-4m7g-ch9x</t>
        </is>
      </c>
      <c r="AB3035" s="202" t="inlineStr">
        <is>
          <t>NONE</t>
        </is>
      </c>
      <c r="AC3035" s="202" t="n">
        <v>0</v>
      </c>
      <c r="AD3035" s="202" t="inlineStr"/>
    </row>
    <row r="3036">
      <c r="A3036" s="202" t="inlineStr">
        <is>
          <t>HUNTR_AI_CVE</t>
        </is>
      </c>
      <c r="B3036" s="202" t="inlineStr">
        <is>
          <t>CVE-2023-38860</t>
        </is>
      </c>
      <c r="C3036" s="202" t="inlineStr">
        <is>
          <t>AI/ML Vulnerability: langchain (PyPI): LangChain vulnerable to arbitrary code execution | LangChain vulnerable to arbitrary code execution</t>
        </is>
      </c>
      <c r="D3036" s="202" t="n">
        <v>5</v>
      </c>
      <c r="E3036" s="202" t="inlineStr">
        <is>
          <t>LOW</t>
        </is>
      </c>
      <c r="F3036" s="202" t="n">
        <v>4</v>
      </c>
      <c r="G3036" s="202" t="n">
        <v>4</v>
      </c>
      <c r="H3036" s="202" t="inlineStr">
        <is>
          <t>MEDIUM</t>
        </is>
      </c>
      <c r="I3036" s="202" t="n">
        <v>21</v>
      </c>
      <c r="J3036" s="202" t="inlineStr">
        <is>
          <t>NO</t>
        </is>
      </c>
      <c r="K3036" s="202" t="inlineStr">
        <is>
          <t>https://osv.dev/vulnerability/GHSA-fj32-q626-pjjc</t>
        </is>
      </c>
      <c r="L3036" s="202" t="inlineStr">
        <is>
          <t>2024-09-27</t>
        </is>
      </c>
      <c r="M3036" s="202" t="inlineStr">
        <is>
          <t>UPDATE_PACKAGE</t>
        </is>
      </c>
      <c r="N3036" s="202" t="inlineStr"/>
      <c r="O3036" s="202" t="inlineStr">
        <is>
          <t>Update AI/ML library to patched version | Review model pipeline inputs/outputs</t>
        </is>
      </c>
      <c r="P3036" s="202" t="inlineStr">
        <is>
          <t>AI/ML Framework — see Huntr advisory</t>
        </is>
      </c>
      <c r="Q3036" s="202" t="inlineStr">
        <is>
          <t>P3</t>
        </is>
      </c>
      <c r="R3036" s="202" t="inlineStr">
        <is>
          <t>🔍 Investigate and apply appropriate controls</t>
        </is>
      </c>
      <c r="S3036" s="202" t="inlineStr">
        <is>
          <t>Huntr AI/ML security disclosure</t>
        </is>
      </c>
      <c r="T3036" s="202" t="n">
        <v>0</v>
      </c>
      <c r="U3036" s="202" t="n">
        <v>0</v>
      </c>
      <c r="V3036" s="202" t="inlineStr">
        <is>
          <t>T1195:Supply Chain Compromise</t>
        </is>
      </c>
      <c r="W3036" s="202" t="n">
        <v>2</v>
      </c>
      <c r="X3036" s="202" t="inlineStr">
        <is>
          <t>MEDIUM (52%)</t>
        </is>
      </c>
      <c r="Y3036" s="202" t="inlineStr">
        <is>
          <t>YES</t>
        </is>
      </c>
      <c r="Z3036" s="202" t="inlineStr">
        <is>
          <t>PATCH_AVAILABLE</t>
        </is>
      </c>
      <c r="AA3036" s="202" t="inlineStr">
        <is>
          <t>https://osv.dev/vulnerability/GHSA-fj32-q626-pjjc</t>
        </is>
      </c>
      <c r="AB3036" s="202" t="inlineStr">
        <is>
          <t>NONE</t>
        </is>
      </c>
      <c r="AC3036" s="202" t="n">
        <v>0</v>
      </c>
      <c r="AD3036" s="202" t="inlineStr"/>
    </row>
    <row r="3037">
      <c r="A3037" s="202" t="inlineStr">
        <is>
          <t>HUNTR_AI_CVE</t>
        </is>
      </c>
      <c r="B3037" s="202" t="inlineStr">
        <is>
          <t>CVE-2023-29374</t>
        </is>
      </c>
      <c r="C3037" s="202" t="inlineStr">
        <is>
          <t>AI/ML Vulnerability: langchain (PyPI): LangChain vulnerable to code injection | LangChain vulnerable to code injection</t>
        </is>
      </c>
      <c r="D3037" s="202" t="n">
        <v>5</v>
      </c>
      <c r="E3037" s="202" t="inlineStr">
        <is>
          <t>LOW</t>
        </is>
      </c>
      <c r="F3037" s="202" t="n">
        <v>4</v>
      </c>
      <c r="G3037" s="202" t="n">
        <v>4</v>
      </c>
      <c r="H3037" s="202" t="inlineStr">
        <is>
          <t>MEDIUM</t>
        </is>
      </c>
      <c r="I3037" s="202" t="n">
        <v>21</v>
      </c>
      <c r="J3037" s="202" t="inlineStr">
        <is>
          <t>NO</t>
        </is>
      </c>
      <c r="K3037" s="202" t="inlineStr">
        <is>
          <t>https://osv.dev/vulnerability/GHSA-fprp-p869-w6q2</t>
        </is>
      </c>
      <c r="L3037" s="202" t="inlineStr">
        <is>
          <t>2025-02-12</t>
        </is>
      </c>
      <c r="M3037" s="202" t="inlineStr">
        <is>
          <t>UPDATE_PACKAGE</t>
        </is>
      </c>
      <c r="N3037" s="202" t="inlineStr"/>
      <c r="O3037" s="202" t="inlineStr">
        <is>
          <t>Update AI/ML library to patched version | Review model pipeline inputs/outputs</t>
        </is>
      </c>
      <c r="P3037" s="202" t="inlineStr">
        <is>
          <t>AI/ML Framework — see Huntr advisory</t>
        </is>
      </c>
      <c r="Q3037" s="202" t="inlineStr">
        <is>
          <t>P3</t>
        </is>
      </c>
      <c r="R3037" s="202" t="inlineStr">
        <is>
          <t>🔍 Investigate and apply appropriate controls</t>
        </is>
      </c>
      <c r="S3037" s="202" t="inlineStr">
        <is>
          <t>Huntr AI/ML security disclosure</t>
        </is>
      </c>
      <c r="T3037" s="202" t="n">
        <v>0</v>
      </c>
      <c r="U3037" s="202" t="n">
        <v>0</v>
      </c>
      <c r="V3037" s="202" t="inlineStr">
        <is>
          <t>T1195:Supply Chain Compromise</t>
        </is>
      </c>
      <c r="W3037" s="202" t="n">
        <v>2</v>
      </c>
      <c r="X3037" s="202" t="inlineStr">
        <is>
          <t>MEDIUM (52%)</t>
        </is>
      </c>
      <c r="Y3037" s="202" t="inlineStr">
        <is>
          <t>YES</t>
        </is>
      </c>
      <c r="Z3037" s="202" t="inlineStr">
        <is>
          <t>PATCH_AVAILABLE</t>
        </is>
      </c>
      <c r="AA3037" s="202" t="inlineStr">
        <is>
          <t>https://osv.dev/vulnerability/GHSA-fprp-p869-w6q2</t>
        </is>
      </c>
      <c r="AB3037" s="202" t="inlineStr">
        <is>
          <t>NONE</t>
        </is>
      </c>
      <c r="AC3037" s="202" t="n">
        <v>0</v>
      </c>
      <c r="AD3037" s="202" t="inlineStr"/>
    </row>
    <row r="3038">
      <c r="A3038" s="202" t="inlineStr">
        <is>
          <t>HUNTR_AI_CVE</t>
        </is>
      </c>
      <c r="B3038" s="202" t="inlineStr">
        <is>
          <t>CVE-2023-36095</t>
        </is>
      </c>
      <c r="C3038" s="202" t="inlineStr">
        <is>
          <t>AI/ML Vulnerability: langchain (PyPI): langchain Code Injection vulnerability | langchain Code Injection vulnerability</t>
        </is>
      </c>
      <c r="D3038" s="202" t="n">
        <v>5</v>
      </c>
      <c r="E3038" s="202" t="inlineStr">
        <is>
          <t>LOW</t>
        </is>
      </c>
      <c r="F3038" s="202" t="n">
        <v>4</v>
      </c>
      <c r="G3038" s="202" t="n">
        <v>4</v>
      </c>
      <c r="H3038" s="202" t="inlineStr">
        <is>
          <t>MEDIUM</t>
        </is>
      </c>
      <c r="I3038" s="202" t="n">
        <v>21</v>
      </c>
      <c r="J3038" s="202" t="inlineStr">
        <is>
          <t>NO</t>
        </is>
      </c>
      <c r="K3038" s="202" t="inlineStr">
        <is>
          <t>https://osv.dev/vulnerability/GHSA-gwqq-6vq7-5j86</t>
        </is>
      </c>
      <c r="L3038" s="202" t="inlineStr">
        <is>
          <t>2024-09-27</t>
        </is>
      </c>
      <c r="M3038" s="202" t="inlineStr">
        <is>
          <t>UPDATE_PACKAGE</t>
        </is>
      </c>
      <c r="N3038" s="202" t="inlineStr"/>
      <c r="O3038" s="202" t="inlineStr">
        <is>
          <t>Update AI/ML library to patched version | Review model pipeline inputs/outputs</t>
        </is>
      </c>
      <c r="P3038" s="202" t="inlineStr">
        <is>
          <t>AI/ML Framework — see Huntr advisory</t>
        </is>
      </c>
      <c r="Q3038" s="202" t="inlineStr">
        <is>
          <t>P3</t>
        </is>
      </c>
      <c r="R3038" s="202" t="inlineStr">
        <is>
          <t>🔍 Investigate and apply appropriate controls</t>
        </is>
      </c>
      <c r="S3038" s="202" t="inlineStr">
        <is>
          <t>Huntr AI/ML security disclosure</t>
        </is>
      </c>
      <c r="T3038" s="202" t="n">
        <v>0</v>
      </c>
      <c r="U3038" s="202" t="n">
        <v>0</v>
      </c>
      <c r="V3038" s="202" t="inlineStr">
        <is>
          <t>T1195:Supply Chain Compromise</t>
        </is>
      </c>
      <c r="W3038" s="202" t="n">
        <v>2</v>
      </c>
      <c r="X3038" s="202" t="inlineStr">
        <is>
          <t>MEDIUM (52%)</t>
        </is>
      </c>
      <c r="Y3038" s="202" t="inlineStr">
        <is>
          <t>YES</t>
        </is>
      </c>
      <c r="Z3038" s="202" t="inlineStr">
        <is>
          <t>PATCH_AVAILABLE</t>
        </is>
      </c>
      <c r="AA3038" s="202" t="inlineStr">
        <is>
          <t>https://osv.dev/vulnerability/GHSA-gwqq-6vq7-5j86</t>
        </is>
      </c>
      <c r="AB3038" s="202" t="inlineStr">
        <is>
          <t>NONE</t>
        </is>
      </c>
      <c r="AC3038" s="202" t="n">
        <v>0</v>
      </c>
      <c r="AD3038" s="202" t="inlineStr"/>
    </row>
    <row r="3039">
      <c r="A3039" s="200" t="inlineStr">
        <is>
          <t>HUNTR_AI_CVE</t>
        </is>
      </c>
      <c r="B3039" s="200" t="inlineStr">
        <is>
          <t>CVE-2024-28088</t>
        </is>
      </c>
      <c r="C3039" s="200" t="inlineStr">
        <is>
          <t>AI/ML Vulnerability: langchain (PyPI): LangChain directory traversal vulnerability | LangChain directory traversal vulnerability</t>
        </is>
      </c>
      <c r="D3039" s="200" t="n">
        <v>7.5</v>
      </c>
      <c r="E3039" s="200" t="inlineStr">
        <is>
          <t>HIGH</t>
        </is>
      </c>
      <c r="F3039" s="200" t="n">
        <v>6</v>
      </c>
      <c r="G3039" s="200" t="n">
        <v>6</v>
      </c>
      <c r="H3039" s="200" t="inlineStr">
        <is>
          <t>MEDIUM</t>
        </is>
      </c>
      <c r="I3039" s="200" t="n">
        <v>43.5</v>
      </c>
      <c r="J3039" s="200" t="inlineStr">
        <is>
          <t>NO</t>
        </is>
      </c>
      <c r="K3039" s="200" t="inlineStr">
        <is>
          <t>https://osv.dev/vulnerability/GHSA-h59x-p739-982c</t>
        </is>
      </c>
      <c r="L3039" s="200" t="inlineStr">
        <is>
          <t>2024-12-03</t>
        </is>
      </c>
      <c r="M3039" s="200" t="inlineStr">
        <is>
          <t>UPDATE_PACKAGE</t>
        </is>
      </c>
      <c r="N3039" s="200" t="inlineStr"/>
      <c r="O3039" s="200" t="inlineStr">
        <is>
          <t>Update AI/ML library to patched version | Review model pipeline inputs/outputs</t>
        </is>
      </c>
      <c r="P3039" s="200" t="inlineStr">
        <is>
          <t>AI/ML Framework — see Huntr advisory</t>
        </is>
      </c>
      <c r="Q3039" s="200" t="inlineStr">
        <is>
          <t>P3</t>
        </is>
      </c>
      <c r="R3039" s="200" t="inlineStr">
        <is>
          <t>🔍 Investigate and apply appropriate controls</t>
        </is>
      </c>
      <c r="S3039" s="200" t="inlineStr">
        <is>
          <t>Huntr AI/ML security disclosure</t>
        </is>
      </c>
      <c r="T3039" s="200" t="n">
        <v>0</v>
      </c>
      <c r="U3039" s="200" t="n">
        <v>0</v>
      </c>
      <c r="V3039" s="200" t="inlineStr">
        <is>
          <t>T1195:Supply Chain Compromise</t>
        </is>
      </c>
      <c r="W3039" s="200" t="n">
        <v>2</v>
      </c>
      <c r="X3039" s="200" t="inlineStr">
        <is>
          <t>MEDIUM (52%)</t>
        </is>
      </c>
      <c r="Y3039" s="200" t="inlineStr">
        <is>
          <t>YES</t>
        </is>
      </c>
      <c r="Z3039" s="200" t="inlineStr">
        <is>
          <t>PATCH_AVAILABLE</t>
        </is>
      </c>
      <c r="AA3039" s="200" t="inlineStr">
        <is>
          <t>https://osv.dev/vulnerability/GHSA-h59x-p739-982c</t>
        </is>
      </c>
      <c r="AB3039" s="200" t="inlineStr">
        <is>
          <t>NONE</t>
        </is>
      </c>
      <c r="AC3039" s="200" t="n">
        <v>0</v>
      </c>
      <c r="AD3039" s="200" t="inlineStr"/>
    </row>
    <row r="3040">
      <c r="A3040" s="202" t="inlineStr">
        <is>
          <t>HUNTR_AI_CVE</t>
        </is>
      </c>
      <c r="B3040" s="202" t="inlineStr">
        <is>
          <t>CVE-2024-0243</t>
        </is>
      </c>
      <c r="C3040" s="202" t="inlineStr">
        <is>
          <t>AI/ML Vulnerability: langchain (PyPI): langchain Server-Side Request Forgery vulnerability | langchain Server-Side Request Forgery vulnerability</t>
        </is>
      </c>
      <c r="D3040" s="202" t="n">
        <v>5</v>
      </c>
      <c r="E3040" s="202" t="inlineStr">
        <is>
          <t>LOW</t>
        </is>
      </c>
      <c r="F3040" s="202" t="n">
        <v>4</v>
      </c>
      <c r="G3040" s="202" t="n">
        <v>4</v>
      </c>
      <c r="H3040" s="202" t="inlineStr">
        <is>
          <t>MEDIUM</t>
        </is>
      </c>
      <c r="I3040" s="202" t="n">
        <v>21</v>
      </c>
      <c r="J3040" s="202" t="inlineStr">
        <is>
          <t>NO</t>
        </is>
      </c>
      <c r="K3040" s="202" t="inlineStr">
        <is>
          <t>https://osv.dev/vulnerability/GHSA-h9j7-5xvc-qhg5</t>
        </is>
      </c>
      <c r="L3040" s="202" t="inlineStr">
        <is>
          <t>2025-02-26</t>
        </is>
      </c>
      <c r="M3040" s="202" t="inlineStr">
        <is>
          <t>UPDATE_PACKAGE</t>
        </is>
      </c>
      <c r="N3040" s="202" t="inlineStr"/>
      <c r="O3040" s="202" t="inlineStr">
        <is>
          <t>Update AI/ML library to patched version | Review model pipeline inputs/outputs</t>
        </is>
      </c>
      <c r="P3040" s="202" t="inlineStr">
        <is>
          <t>AI/ML Framework — see Huntr advisory</t>
        </is>
      </c>
      <c r="Q3040" s="202" t="inlineStr">
        <is>
          <t>P3</t>
        </is>
      </c>
      <c r="R3040" s="202" t="inlineStr">
        <is>
          <t>🔍 Investigate and apply appropriate controls</t>
        </is>
      </c>
      <c r="S3040" s="202" t="inlineStr">
        <is>
          <t>Huntr AI/ML security disclosure</t>
        </is>
      </c>
      <c r="T3040" s="202" t="n">
        <v>0</v>
      </c>
      <c r="U3040" s="202" t="n">
        <v>0</v>
      </c>
      <c r="V3040" s="202" t="inlineStr">
        <is>
          <t>T1195:Supply Chain Compromise</t>
        </is>
      </c>
      <c r="W3040" s="202" t="n">
        <v>2</v>
      </c>
      <c r="X3040" s="202" t="inlineStr">
        <is>
          <t>MEDIUM (52%)</t>
        </is>
      </c>
      <c r="Y3040" s="202" t="inlineStr">
        <is>
          <t>YES</t>
        </is>
      </c>
      <c r="Z3040" s="202" t="inlineStr">
        <is>
          <t>PATCH_AVAILABLE</t>
        </is>
      </c>
      <c r="AA3040" s="202" t="inlineStr">
        <is>
          <t>https://osv.dev/vulnerability/GHSA-h9j7-5xvc-qhg5</t>
        </is>
      </c>
      <c r="AB3040" s="202" t="inlineStr">
        <is>
          <t>NONE</t>
        </is>
      </c>
      <c r="AC3040" s="202" t="n">
        <v>0</v>
      </c>
      <c r="AD3040" s="202" t="inlineStr"/>
    </row>
    <row r="3041">
      <c r="A3041" s="202" t="inlineStr">
        <is>
          <t>HUNTR_AI_CVE</t>
        </is>
      </c>
      <c r="B3041" s="202" t="inlineStr">
        <is>
          <t>CVE-2023-39659</t>
        </is>
      </c>
      <c r="C3041" s="202" t="inlineStr">
        <is>
          <t>AI/ML Vulnerability: langchain (PyPI): LangChain vulnerable to arbitrary code execution | LangChain vulnerable to arbitrary code execution</t>
        </is>
      </c>
      <c r="D3041" s="202" t="n">
        <v>5</v>
      </c>
      <c r="E3041" s="202" t="inlineStr">
        <is>
          <t>LOW</t>
        </is>
      </c>
      <c r="F3041" s="202" t="n">
        <v>4</v>
      </c>
      <c r="G3041" s="202" t="n">
        <v>4</v>
      </c>
      <c r="H3041" s="202" t="inlineStr">
        <is>
          <t>MEDIUM</t>
        </is>
      </c>
      <c r="I3041" s="202" t="n">
        <v>21</v>
      </c>
      <c r="J3041" s="202" t="inlineStr">
        <is>
          <t>NO</t>
        </is>
      </c>
      <c r="K3041" s="202" t="inlineStr">
        <is>
          <t>https://osv.dev/vulnerability/GHSA-prgp-w7vf-ch62</t>
        </is>
      </c>
      <c r="L3041" s="202" t="inlineStr">
        <is>
          <t>2024-09-27</t>
        </is>
      </c>
      <c r="M3041" s="202" t="inlineStr">
        <is>
          <t>UPDATE_PACKAGE</t>
        </is>
      </c>
      <c r="N3041" s="202" t="inlineStr"/>
      <c r="O3041" s="202" t="inlineStr">
        <is>
          <t>Update AI/ML library to patched version | Review model pipeline inputs/outputs</t>
        </is>
      </c>
      <c r="P3041" s="202" t="inlineStr">
        <is>
          <t>AI/ML Framework — see Huntr advisory</t>
        </is>
      </c>
      <c r="Q3041" s="202" t="inlineStr">
        <is>
          <t>P3</t>
        </is>
      </c>
      <c r="R3041" s="202" t="inlineStr">
        <is>
          <t>🔍 Investigate and apply appropriate controls</t>
        </is>
      </c>
      <c r="S3041" s="202" t="inlineStr">
        <is>
          <t>Huntr AI/ML security disclosure</t>
        </is>
      </c>
      <c r="T3041" s="202" t="n">
        <v>0</v>
      </c>
      <c r="U3041" s="202" t="n">
        <v>0</v>
      </c>
      <c r="V3041" s="202" t="inlineStr">
        <is>
          <t>T1195:Supply Chain Compromise</t>
        </is>
      </c>
      <c r="W3041" s="202" t="n">
        <v>2</v>
      </c>
      <c r="X3041" s="202" t="inlineStr">
        <is>
          <t>MEDIUM (52%)</t>
        </is>
      </c>
      <c r="Y3041" s="202" t="inlineStr">
        <is>
          <t>YES</t>
        </is>
      </c>
      <c r="Z3041" s="202" t="inlineStr">
        <is>
          <t>PATCH_AVAILABLE</t>
        </is>
      </c>
      <c r="AA3041" s="202" t="inlineStr">
        <is>
          <t>https://osv.dev/vulnerability/GHSA-prgp-w7vf-ch62</t>
        </is>
      </c>
      <c r="AB3041" s="202" t="inlineStr">
        <is>
          <t>NONE</t>
        </is>
      </c>
      <c r="AC3041" s="202" t="n">
        <v>0</v>
      </c>
      <c r="AD3041" s="202" t="inlineStr"/>
    </row>
    <row r="3042">
      <c r="A3042" s="202" t="inlineStr">
        <is>
          <t>HUNTR_AI_CVE</t>
        </is>
      </c>
      <c r="B3042" s="202" t="inlineStr">
        <is>
          <t>CVE-2024-3571</t>
        </is>
      </c>
      <c r="C3042" s="202" t="inlineStr">
        <is>
          <t>AI/ML Vulnerability: langchain (PyPI): langchain vulnerable to path traversal | langchain vulnerable to path traversal</t>
        </is>
      </c>
      <c r="D3042" s="202" t="n">
        <v>5</v>
      </c>
      <c r="E3042" s="202" t="inlineStr">
        <is>
          <t>LOW</t>
        </is>
      </c>
      <c r="F3042" s="202" t="n">
        <v>4</v>
      </c>
      <c r="G3042" s="202" t="n">
        <v>4</v>
      </c>
      <c r="H3042" s="202" t="inlineStr">
        <is>
          <t>MEDIUM</t>
        </is>
      </c>
      <c r="I3042" s="202" t="n">
        <v>21</v>
      </c>
      <c r="J3042" s="202" t="inlineStr">
        <is>
          <t>NO</t>
        </is>
      </c>
      <c r="K3042" s="202" t="inlineStr">
        <is>
          <t>https://osv.dev/vulnerability/GHSA-rgp8-pm28-3759</t>
        </is>
      </c>
      <c r="L3042" s="202" t="inlineStr">
        <is>
          <t>2024-04-16</t>
        </is>
      </c>
      <c r="M3042" s="202" t="inlineStr">
        <is>
          <t>UPDATE_PACKAGE</t>
        </is>
      </c>
      <c r="N3042" s="202" t="inlineStr"/>
      <c r="O3042" s="202" t="inlineStr">
        <is>
          <t>Update AI/ML library to patched version | Review model pipeline inputs/outputs</t>
        </is>
      </c>
      <c r="P3042" s="202" t="inlineStr">
        <is>
          <t>AI/ML Framework — see Huntr advisory</t>
        </is>
      </c>
      <c r="Q3042" s="202" t="inlineStr">
        <is>
          <t>P3</t>
        </is>
      </c>
      <c r="R3042" s="202" t="inlineStr">
        <is>
          <t>🔍 Investigate and apply appropriate controls</t>
        </is>
      </c>
      <c r="S3042" s="202" t="inlineStr">
        <is>
          <t>Huntr AI/ML security disclosure</t>
        </is>
      </c>
      <c r="T3042" s="202" t="n">
        <v>0</v>
      </c>
      <c r="U3042" s="202" t="n">
        <v>0</v>
      </c>
      <c r="V3042" s="202" t="inlineStr">
        <is>
          <t>T1195:Supply Chain Compromise</t>
        </is>
      </c>
      <c r="W3042" s="202" t="n">
        <v>2</v>
      </c>
      <c r="X3042" s="202" t="inlineStr">
        <is>
          <t>MEDIUM (52%)</t>
        </is>
      </c>
      <c r="Y3042" s="202" t="inlineStr">
        <is>
          <t>YES</t>
        </is>
      </c>
      <c r="Z3042" s="202" t="inlineStr">
        <is>
          <t>PATCH_AVAILABLE</t>
        </is>
      </c>
      <c r="AA3042" s="202" t="inlineStr">
        <is>
          <t>https://osv.dev/vulnerability/GHSA-rgp8-pm28-3759</t>
        </is>
      </c>
      <c r="AB3042" s="202" t="inlineStr">
        <is>
          <t>NONE</t>
        </is>
      </c>
      <c r="AC3042" s="202" t="n">
        <v>0</v>
      </c>
      <c r="AD3042" s="202" t="inlineStr"/>
    </row>
    <row r="3043">
      <c r="A3043" s="202" t="inlineStr">
        <is>
          <t>HUNTR_AI_CVE</t>
        </is>
      </c>
      <c r="B3043" s="202" t="inlineStr">
        <is>
          <t>CVE-2023-34540</t>
        </is>
      </c>
      <c r="C3043" s="202" t="inlineStr">
        <is>
          <t>AI/ML Vulnerability: langchain (PyPI): Langchain OS Command Injection vulnerability | Langchain OS Command Injection vulnerability</t>
        </is>
      </c>
      <c r="D3043" s="202" t="n">
        <v>5</v>
      </c>
      <c r="E3043" s="202" t="inlineStr">
        <is>
          <t>LOW</t>
        </is>
      </c>
      <c r="F3043" s="202" t="n">
        <v>4</v>
      </c>
      <c r="G3043" s="202" t="n">
        <v>4</v>
      </c>
      <c r="H3043" s="202" t="inlineStr">
        <is>
          <t>MEDIUM</t>
        </is>
      </c>
      <c r="I3043" s="202" t="n">
        <v>21</v>
      </c>
      <c r="J3043" s="202" t="inlineStr">
        <is>
          <t>NO</t>
        </is>
      </c>
      <c r="K3043" s="202" t="inlineStr">
        <is>
          <t>https://osv.dev/vulnerability/GHSA-x32c-59v5-h7fg</t>
        </is>
      </c>
      <c r="L3043" s="202" t="inlineStr">
        <is>
          <t>2025-02-21</t>
        </is>
      </c>
      <c r="M3043" s="202" t="inlineStr">
        <is>
          <t>UPDATE_PACKAGE</t>
        </is>
      </c>
      <c r="N3043" s="202" t="inlineStr"/>
      <c r="O3043" s="202" t="inlineStr">
        <is>
          <t>Update AI/ML library to patched version | Review model pipeline inputs/outputs</t>
        </is>
      </c>
      <c r="P3043" s="202" t="inlineStr">
        <is>
          <t>AI/ML Framework — see Huntr advisory</t>
        </is>
      </c>
      <c r="Q3043" s="202" t="inlineStr">
        <is>
          <t>P3</t>
        </is>
      </c>
      <c r="R3043" s="202" t="inlineStr">
        <is>
          <t>🔍 Investigate and apply appropriate controls</t>
        </is>
      </c>
      <c r="S3043" s="202" t="inlineStr">
        <is>
          <t>Huntr AI/ML security disclosure</t>
        </is>
      </c>
      <c r="T3043" s="202" t="n">
        <v>0</v>
      </c>
      <c r="U3043" s="202" t="n">
        <v>0</v>
      </c>
      <c r="V3043" s="202" t="inlineStr">
        <is>
          <t>T1195:Supply Chain Compromise</t>
        </is>
      </c>
      <c r="W3043" s="202" t="n">
        <v>2</v>
      </c>
      <c r="X3043" s="202" t="inlineStr">
        <is>
          <t>MEDIUM (52%)</t>
        </is>
      </c>
      <c r="Y3043" s="202" t="inlineStr">
        <is>
          <t>YES</t>
        </is>
      </c>
      <c r="Z3043" s="202" t="inlineStr">
        <is>
          <t>PATCH_AVAILABLE</t>
        </is>
      </c>
      <c r="AA3043" s="202" t="inlineStr">
        <is>
          <t>https://osv.dev/vulnerability/GHSA-x32c-59v5-h7fg</t>
        </is>
      </c>
      <c r="AB3043" s="202" t="inlineStr">
        <is>
          <t>NONE</t>
        </is>
      </c>
      <c r="AC3043" s="202" t="n">
        <v>0</v>
      </c>
      <c r="AD3043" s="202" t="inlineStr"/>
    </row>
    <row r="3044">
      <c r="A3044" s="200" t="inlineStr">
        <is>
          <t>HUNTR_AI_CVE</t>
        </is>
      </c>
      <c r="B3044" s="200" t="inlineStr">
        <is>
          <t>CVE-2023-36188</t>
        </is>
      </c>
      <c r="C3044" s="200" t="inlineStr">
        <is>
          <t>AI/ML Vulnerability: langchain (PyPI):  | An issue in langchain v.0.0.64 allows a remote attacker to execute arbitrary code via the PALChain parameter in the Python exec method.</t>
        </is>
      </c>
      <c r="D3044" s="200" t="n">
        <v>7.5</v>
      </c>
      <c r="E3044" s="200" t="inlineStr">
        <is>
          <t>HIGH</t>
        </is>
      </c>
      <c r="F3044" s="200" t="n">
        <v>6</v>
      </c>
      <c r="G3044" s="200" t="n">
        <v>6</v>
      </c>
      <c r="H3044" s="200" t="inlineStr">
        <is>
          <t>MEDIUM</t>
        </is>
      </c>
      <c r="I3044" s="200" t="n">
        <v>43.5</v>
      </c>
      <c r="J3044" s="200" t="inlineStr">
        <is>
          <t>NO</t>
        </is>
      </c>
      <c r="K3044" s="200" t="inlineStr">
        <is>
          <t>https://osv.dev/vulnerability/PYSEC-2023-109</t>
        </is>
      </c>
      <c r="L3044" s="200" t="inlineStr">
        <is>
          <t>2023-11-08</t>
        </is>
      </c>
      <c r="M3044" s="200" t="inlineStr">
        <is>
          <t>UPDATE_PACKAGE</t>
        </is>
      </c>
      <c r="N3044" s="200" t="inlineStr"/>
      <c r="O3044" s="200" t="inlineStr">
        <is>
          <t>Update AI/ML library to patched version | Review model pipeline inputs/outputs</t>
        </is>
      </c>
      <c r="P3044" s="200" t="inlineStr">
        <is>
          <t>AI/ML Framework — see Huntr advisory</t>
        </is>
      </c>
      <c r="Q3044" s="200" t="inlineStr">
        <is>
          <t>P3</t>
        </is>
      </c>
      <c r="R3044" s="200" t="inlineStr">
        <is>
          <t>🔍 Investigate and apply appropriate controls</t>
        </is>
      </c>
      <c r="S3044" s="200" t="inlineStr">
        <is>
          <t>Huntr AI/ML security disclosure</t>
        </is>
      </c>
      <c r="T3044" s="200" t="n">
        <v>0</v>
      </c>
      <c r="U3044" s="200" t="n">
        <v>0</v>
      </c>
      <c r="V3044" s="200" t="inlineStr">
        <is>
          <t>T1195:Supply Chain Compromise</t>
        </is>
      </c>
      <c r="W3044" s="200" t="n">
        <v>2</v>
      </c>
      <c r="X3044" s="200" t="inlineStr">
        <is>
          <t>MEDIUM (52%)</t>
        </is>
      </c>
      <c r="Y3044" s="200" t="inlineStr">
        <is>
          <t>YES</t>
        </is>
      </c>
      <c r="Z3044" s="200" t="inlineStr">
        <is>
          <t>PATCH_AVAILABLE</t>
        </is>
      </c>
      <c r="AA3044" s="200" t="inlineStr">
        <is>
          <t>https://osv.dev/vulnerability/PYSEC-2023-109</t>
        </is>
      </c>
      <c r="AB3044" s="200" t="inlineStr">
        <is>
          <t>NONE</t>
        </is>
      </c>
      <c r="AC3044" s="200" t="n">
        <v>0</v>
      </c>
      <c r="AD3044" s="200" t="inlineStr"/>
    </row>
    <row r="3045">
      <c r="A3045" s="200" t="inlineStr">
        <is>
          <t>HUNTR_AI_CVE</t>
        </is>
      </c>
      <c r="B3045" s="200" t="inlineStr">
        <is>
          <t>CVE-2023-36189</t>
        </is>
      </c>
      <c r="C3045" s="200" t="inlineStr">
        <is>
          <t>AI/ML Vulnerability: langchain (PyPI):  | SQL injection vulnerability in langchain v.0.0.64 allows a remote attacker to obtain sensitive information via the SQLDatabaseChain component.</t>
        </is>
      </c>
      <c r="D3045" s="200" t="n">
        <v>7.5</v>
      </c>
      <c r="E3045" s="200" t="inlineStr">
        <is>
          <t>HIGH</t>
        </is>
      </c>
      <c r="F3045" s="200" t="n">
        <v>6</v>
      </c>
      <c r="G3045" s="200" t="n">
        <v>6</v>
      </c>
      <c r="H3045" s="200" t="inlineStr">
        <is>
          <t>MEDIUM</t>
        </is>
      </c>
      <c r="I3045" s="200" t="n">
        <v>43.5</v>
      </c>
      <c r="J3045" s="200" t="inlineStr">
        <is>
          <t>NO</t>
        </is>
      </c>
      <c r="K3045" s="200" t="inlineStr">
        <is>
          <t>https://osv.dev/vulnerability/PYSEC-2023-110</t>
        </is>
      </c>
      <c r="L3045" s="200" t="inlineStr">
        <is>
          <t>2023-11-08</t>
        </is>
      </c>
      <c r="M3045" s="200" t="inlineStr">
        <is>
          <t>UPDATE_PACKAGE</t>
        </is>
      </c>
      <c r="N3045" s="200" t="inlineStr"/>
      <c r="O3045" s="200" t="inlineStr">
        <is>
          <t>Update AI/ML library to patched version | Review model pipeline inputs/outputs</t>
        </is>
      </c>
      <c r="P3045" s="200" t="inlineStr">
        <is>
          <t>AI/ML Framework — see Huntr advisory</t>
        </is>
      </c>
      <c r="Q3045" s="200" t="inlineStr">
        <is>
          <t>P3</t>
        </is>
      </c>
      <c r="R3045" s="200" t="inlineStr">
        <is>
          <t>🔍 Investigate and apply appropriate controls</t>
        </is>
      </c>
      <c r="S3045" s="200" t="inlineStr">
        <is>
          <t>Huntr AI/ML security disclosure</t>
        </is>
      </c>
      <c r="T3045" s="200" t="n">
        <v>0</v>
      </c>
      <c r="U3045" s="200" t="n">
        <v>0</v>
      </c>
      <c r="V3045" s="200" t="inlineStr">
        <is>
          <t>T1195:Supply Chain Compromise</t>
        </is>
      </c>
      <c r="W3045" s="200" t="n">
        <v>2</v>
      </c>
      <c r="X3045" s="200" t="inlineStr">
        <is>
          <t>MEDIUM (52%)</t>
        </is>
      </c>
      <c r="Y3045" s="200" t="inlineStr">
        <is>
          <t>YES</t>
        </is>
      </c>
      <c r="Z3045" s="200" t="inlineStr">
        <is>
          <t>PATCH_AVAILABLE</t>
        </is>
      </c>
      <c r="AA3045" s="200" t="inlineStr">
        <is>
          <t>https://osv.dev/vulnerability/PYSEC-2023-110</t>
        </is>
      </c>
      <c r="AB3045" s="200" t="inlineStr">
        <is>
          <t>NONE</t>
        </is>
      </c>
      <c r="AC3045" s="200" t="n">
        <v>0</v>
      </c>
      <c r="AD3045" s="200" t="inlineStr"/>
    </row>
    <row r="3046">
      <c r="A3046" s="202" t="inlineStr">
        <is>
          <t>HUNTR_AI_CVE</t>
        </is>
      </c>
      <c r="B3046" s="202" t="inlineStr">
        <is>
          <t>CVE-2023-36095</t>
        </is>
      </c>
      <c r="C3046" s="202" t="inlineStr">
        <is>
          <t>AI/ML Vulnerability: langchain (PyPI):  | An issue in Harrison Chase langchain v.0.0.194 allows an attacker to execute arbitrary code via the python exec calls in the PALChain, affected functions include from_math_prompt and from_colored_obje</t>
        </is>
      </c>
      <c r="D3046" s="202" t="n">
        <v>5</v>
      </c>
      <c r="E3046" s="202" t="inlineStr">
        <is>
          <t>LOW</t>
        </is>
      </c>
      <c r="F3046" s="202" t="n">
        <v>4</v>
      </c>
      <c r="G3046" s="202" t="n">
        <v>4</v>
      </c>
      <c r="H3046" s="202" t="inlineStr">
        <is>
          <t>MEDIUM</t>
        </is>
      </c>
      <c r="I3046" s="202" t="n">
        <v>21</v>
      </c>
      <c r="J3046" s="202" t="inlineStr">
        <is>
          <t>NO</t>
        </is>
      </c>
      <c r="K3046" s="202" t="inlineStr">
        <is>
          <t>https://osv.dev/vulnerability/PYSEC-2023-138</t>
        </is>
      </c>
      <c r="L3046" s="202" t="inlineStr">
        <is>
          <t>2023-11-08</t>
        </is>
      </c>
      <c r="M3046" s="202" t="inlineStr">
        <is>
          <t>UPDATE_PACKAGE</t>
        </is>
      </c>
      <c r="N3046" s="202" t="inlineStr"/>
      <c r="O3046" s="202" t="inlineStr">
        <is>
          <t>Update AI/ML library to patched version | Review model pipeline inputs/outputs</t>
        </is>
      </c>
      <c r="P3046" s="202" t="inlineStr">
        <is>
          <t>AI/ML Framework — see Huntr advisory</t>
        </is>
      </c>
      <c r="Q3046" s="202" t="inlineStr">
        <is>
          <t>P3</t>
        </is>
      </c>
      <c r="R3046" s="202" t="inlineStr">
        <is>
          <t>🔍 Investigate and apply appropriate controls</t>
        </is>
      </c>
      <c r="S3046" s="202" t="inlineStr">
        <is>
          <t>Huntr AI/ML security disclosure</t>
        </is>
      </c>
      <c r="T3046" s="202" t="n">
        <v>0</v>
      </c>
      <c r="U3046" s="202" t="n">
        <v>0</v>
      </c>
      <c r="V3046" s="202" t="inlineStr">
        <is>
          <t>T1195:Supply Chain Compromise</t>
        </is>
      </c>
      <c r="W3046" s="202" t="n">
        <v>2</v>
      </c>
      <c r="X3046" s="202" t="inlineStr">
        <is>
          <t>MEDIUM (52%)</t>
        </is>
      </c>
      <c r="Y3046" s="202" t="inlineStr">
        <is>
          <t>YES</t>
        </is>
      </c>
      <c r="Z3046" s="202" t="inlineStr">
        <is>
          <t>PATCH_AVAILABLE</t>
        </is>
      </c>
      <c r="AA3046" s="202" t="inlineStr">
        <is>
          <t>https://osv.dev/vulnerability/PYSEC-2023-138</t>
        </is>
      </c>
      <c r="AB3046" s="202" t="inlineStr">
        <is>
          <t>NONE</t>
        </is>
      </c>
      <c r="AC3046" s="202" t="n">
        <v>0</v>
      </c>
      <c r="AD3046" s="202" t="inlineStr"/>
    </row>
    <row r="3047">
      <c r="A3047" s="202" t="inlineStr">
        <is>
          <t>HUNTR_AI_CVE</t>
        </is>
      </c>
      <c r="B3047" s="202" t="inlineStr">
        <is>
          <t>CVE-2023-38860</t>
        </is>
      </c>
      <c r="C3047" s="202" t="inlineStr">
        <is>
          <t>AI/ML Vulnerability: langchain (PyPI):  | An issue in LangChain v.0.0.231 allows a remote attacker to execute arbitrary code via the prompt parameter.</t>
        </is>
      </c>
      <c r="D3047" s="202" t="n">
        <v>5</v>
      </c>
      <c r="E3047" s="202" t="inlineStr">
        <is>
          <t>LOW</t>
        </is>
      </c>
      <c r="F3047" s="202" t="n">
        <v>4</v>
      </c>
      <c r="G3047" s="202" t="n">
        <v>4</v>
      </c>
      <c r="H3047" s="202" t="inlineStr">
        <is>
          <t>MEDIUM</t>
        </is>
      </c>
      <c r="I3047" s="202" t="n">
        <v>21</v>
      </c>
      <c r="J3047" s="202" t="inlineStr">
        <is>
          <t>NO</t>
        </is>
      </c>
      <c r="K3047" s="202" t="inlineStr">
        <is>
          <t>https://osv.dev/vulnerability/PYSEC-2023-145</t>
        </is>
      </c>
      <c r="L3047" s="202" t="inlineStr">
        <is>
          <t>2023-11-08</t>
        </is>
      </c>
      <c r="M3047" s="202" t="inlineStr">
        <is>
          <t>UPDATE_PACKAGE</t>
        </is>
      </c>
      <c r="N3047" s="202" t="inlineStr"/>
      <c r="O3047" s="202" t="inlineStr">
        <is>
          <t>Update AI/ML library to patched version | Review model pipeline inputs/outputs</t>
        </is>
      </c>
      <c r="P3047" s="202" t="inlineStr">
        <is>
          <t>AI/ML Framework — see Huntr advisory</t>
        </is>
      </c>
      <c r="Q3047" s="202" t="inlineStr">
        <is>
          <t>P3</t>
        </is>
      </c>
      <c r="R3047" s="202" t="inlineStr">
        <is>
          <t>🔍 Investigate and apply appropriate controls</t>
        </is>
      </c>
      <c r="S3047" s="202" t="inlineStr">
        <is>
          <t>Huntr AI/ML security disclosure</t>
        </is>
      </c>
      <c r="T3047" s="202" t="n">
        <v>0</v>
      </c>
      <c r="U3047" s="202" t="n">
        <v>0</v>
      </c>
      <c r="V3047" s="202" t="inlineStr">
        <is>
          <t>T1195:Supply Chain Compromise</t>
        </is>
      </c>
      <c r="W3047" s="202" t="n">
        <v>2</v>
      </c>
      <c r="X3047" s="202" t="inlineStr">
        <is>
          <t>MEDIUM (52%)</t>
        </is>
      </c>
      <c r="Y3047" s="202" t="inlineStr">
        <is>
          <t>YES</t>
        </is>
      </c>
      <c r="Z3047" s="202" t="inlineStr">
        <is>
          <t>PATCH_AVAILABLE</t>
        </is>
      </c>
      <c r="AA3047" s="202" t="inlineStr">
        <is>
          <t>https://osv.dev/vulnerability/PYSEC-2023-145</t>
        </is>
      </c>
      <c r="AB3047" s="202" t="inlineStr">
        <is>
          <t>NONE</t>
        </is>
      </c>
      <c r="AC3047" s="202" t="n">
        <v>0</v>
      </c>
      <c r="AD3047" s="202" t="inlineStr"/>
    </row>
    <row r="3048">
      <c r="A3048" s="202" t="inlineStr">
        <is>
          <t>HUNTR_AI_CVE</t>
        </is>
      </c>
      <c r="B3048" s="202" t="inlineStr">
        <is>
          <t>CVE-2023-38896</t>
        </is>
      </c>
      <c r="C3048" s="202" t="inlineStr">
        <is>
          <t>AI/ML Vulnerability: langchain (PyPI):  | An issue in Harrison Chase langchain v.0.0.194 and before allows a remote attacker to execute arbitrary code via the from_math_prompt and from_colored_object_prompt functions.</t>
        </is>
      </c>
      <c r="D3048" s="202" t="n">
        <v>5</v>
      </c>
      <c r="E3048" s="202" t="inlineStr">
        <is>
          <t>LOW</t>
        </is>
      </c>
      <c r="F3048" s="202" t="n">
        <v>4</v>
      </c>
      <c r="G3048" s="202" t="n">
        <v>4</v>
      </c>
      <c r="H3048" s="202" t="inlineStr">
        <is>
          <t>MEDIUM</t>
        </is>
      </c>
      <c r="I3048" s="202" t="n">
        <v>21</v>
      </c>
      <c r="J3048" s="202" t="inlineStr">
        <is>
          <t>NO</t>
        </is>
      </c>
      <c r="K3048" s="202" t="inlineStr">
        <is>
          <t>https://osv.dev/vulnerability/PYSEC-2023-146</t>
        </is>
      </c>
      <c r="L3048" s="202" t="inlineStr">
        <is>
          <t>2023-11-08</t>
        </is>
      </c>
      <c r="M3048" s="202" t="inlineStr">
        <is>
          <t>UPDATE_PACKAGE</t>
        </is>
      </c>
      <c r="N3048" s="202" t="inlineStr"/>
      <c r="O3048" s="202" t="inlineStr">
        <is>
          <t>Update AI/ML library to patched version | Review model pipeline inputs/outputs</t>
        </is>
      </c>
      <c r="P3048" s="202" t="inlineStr">
        <is>
          <t>AI/ML Framework — see Huntr advisory</t>
        </is>
      </c>
      <c r="Q3048" s="202" t="inlineStr">
        <is>
          <t>P3</t>
        </is>
      </c>
      <c r="R3048" s="202" t="inlineStr">
        <is>
          <t>🔍 Investigate and apply appropriate controls</t>
        </is>
      </c>
      <c r="S3048" s="202" t="inlineStr">
        <is>
          <t>Huntr AI/ML security disclosure</t>
        </is>
      </c>
      <c r="T3048" s="202" t="n">
        <v>0</v>
      </c>
      <c r="U3048" s="202" t="n">
        <v>0</v>
      </c>
      <c r="V3048" s="202" t="inlineStr">
        <is>
          <t>T1195:Supply Chain Compromise</t>
        </is>
      </c>
      <c r="W3048" s="202" t="n">
        <v>2</v>
      </c>
      <c r="X3048" s="202" t="inlineStr">
        <is>
          <t>MEDIUM (52%)</t>
        </is>
      </c>
      <c r="Y3048" s="202" t="inlineStr">
        <is>
          <t>YES</t>
        </is>
      </c>
      <c r="Z3048" s="202" t="inlineStr">
        <is>
          <t>PATCH_AVAILABLE</t>
        </is>
      </c>
      <c r="AA3048" s="202" t="inlineStr">
        <is>
          <t>https://osv.dev/vulnerability/PYSEC-2023-146</t>
        </is>
      </c>
      <c r="AB3048" s="202" t="inlineStr">
        <is>
          <t>NONE</t>
        </is>
      </c>
      <c r="AC3048" s="202" t="n">
        <v>0</v>
      </c>
      <c r="AD3048" s="202" t="inlineStr"/>
    </row>
    <row r="3049">
      <c r="A3049" s="202" t="inlineStr">
        <is>
          <t>HUNTR_AI_CVE</t>
        </is>
      </c>
      <c r="B3049" s="202" t="inlineStr">
        <is>
          <t>CVE-2023-39659</t>
        </is>
      </c>
      <c r="C3049" s="202" t="inlineStr">
        <is>
          <t>AI/ML Vulnerability: langchain (PyPI):  | An issue in langchain langchain-ai v.0.0.232 and before allows a remote attacker to execute arbitrary code via a crafted script to the PythonAstREPLTool._run component.</t>
        </is>
      </c>
      <c r="D3049" s="202" t="n">
        <v>5</v>
      </c>
      <c r="E3049" s="202" t="inlineStr">
        <is>
          <t>LOW</t>
        </is>
      </c>
      <c r="F3049" s="202" t="n">
        <v>4</v>
      </c>
      <c r="G3049" s="202" t="n">
        <v>4</v>
      </c>
      <c r="H3049" s="202" t="inlineStr">
        <is>
          <t>MEDIUM</t>
        </is>
      </c>
      <c r="I3049" s="202" t="n">
        <v>21</v>
      </c>
      <c r="J3049" s="202" t="inlineStr">
        <is>
          <t>NO</t>
        </is>
      </c>
      <c r="K3049" s="202" t="inlineStr">
        <is>
          <t>https://osv.dev/vulnerability/PYSEC-2023-147</t>
        </is>
      </c>
      <c r="L3049" s="202" t="inlineStr">
        <is>
          <t>2023-11-08</t>
        </is>
      </c>
      <c r="M3049" s="202" t="inlineStr">
        <is>
          <t>UPDATE_PACKAGE</t>
        </is>
      </c>
      <c r="N3049" s="202" t="inlineStr"/>
      <c r="O3049" s="202" t="inlineStr">
        <is>
          <t>Update AI/ML library to patched version | Review model pipeline inputs/outputs</t>
        </is>
      </c>
      <c r="P3049" s="202" t="inlineStr">
        <is>
          <t>AI/ML Framework — see Huntr advisory</t>
        </is>
      </c>
      <c r="Q3049" s="202" t="inlineStr">
        <is>
          <t>P3</t>
        </is>
      </c>
      <c r="R3049" s="202" t="inlineStr">
        <is>
          <t>🔍 Investigate and apply appropriate controls</t>
        </is>
      </c>
      <c r="S3049" s="202" t="inlineStr">
        <is>
          <t>Huntr AI/ML security disclosure</t>
        </is>
      </c>
      <c r="T3049" s="202" t="n">
        <v>0</v>
      </c>
      <c r="U3049" s="202" t="n">
        <v>0</v>
      </c>
      <c r="V3049" s="202" t="inlineStr">
        <is>
          <t>T1195:Supply Chain Compromise</t>
        </is>
      </c>
      <c r="W3049" s="202" t="n">
        <v>2</v>
      </c>
      <c r="X3049" s="202" t="inlineStr">
        <is>
          <t>MEDIUM (52%)</t>
        </is>
      </c>
      <c r="Y3049" s="202" t="inlineStr">
        <is>
          <t>YES</t>
        </is>
      </c>
      <c r="Z3049" s="202" t="inlineStr">
        <is>
          <t>PATCH_AVAILABLE</t>
        </is>
      </c>
      <c r="AA3049" s="202" t="inlineStr">
        <is>
          <t>https://osv.dev/vulnerability/PYSEC-2023-147</t>
        </is>
      </c>
      <c r="AB3049" s="202" t="inlineStr">
        <is>
          <t>NONE</t>
        </is>
      </c>
      <c r="AC3049" s="202" t="n">
        <v>0</v>
      </c>
      <c r="AD3049" s="202" t="inlineStr"/>
    </row>
    <row r="3050">
      <c r="A3050" s="202" t="inlineStr">
        <is>
          <t>HUNTR_AI_CVE</t>
        </is>
      </c>
      <c r="B3050" s="202" t="inlineStr">
        <is>
          <t>CVE-2023-36281</t>
        </is>
      </c>
      <c r="C3050" s="202" t="inlineStr">
        <is>
          <t>AI/ML Vulnerability: langchain (PyPI):  | An issue in langchain v.0.0.171 allows a remote attacker to execute arbitrary code via the via the a json file to the load_prompt parameter.</t>
        </is>
      </c>
      <c r="D3050" s="202" t="n">
        <v>5</v>
      </c>
      <c r="E3050" s="202" t="inlineStr">
        <is>
          <t>LOW</t>
        </is>
      </c>
      <c r="F3050" s="202" t="n">
        <v>4</v>
      </c>
      <c r="G3050" s="202" t="n">
        <v>4</v>
      </c>
      <c r="H3050" s="202" t="inlineStr">
        <is>
          <t>MEDIUM</t>
        </is>
      </c>
      <c r="I3050" s="202" t="n">
        <v>21</v>
      </c>
      <c r="J3050" s="202" t="inlineStr">
        <is>
          <t>NO</t>
        </is>
      </c>
      <c r="K3050" s="202" t="inlineStr">
        <is>
          <t>https://osv.dev/vulnerability/PYSEC-2023-151</t>
        </is>
      </c>
      <c r="L3050" s="202" t="inlineStr">
        <is>
          <t>2023-11-08</t>
        </is>
      </c>
      <c r="M3050" s="202" t="inlineStr">
        <is>
          <t>UPDATE_PACKAGE</t>
        </is>
      </c>
      <c r="N3050" s="202" t="inlineStr"/>
      <c r="O3050" s="202" t="inlineStr">
        <is>
          <t>Update AI/ML library to patched version | Review model pipeline inputs/outputs</t>
        </is>
      </c>
      <c r="P3050" s="202" t="inlineStr">
        <is>
          <t>AI/ML Framework — see Huntr advisory</t>
        </is>
      </c>
      <c r="Q3050" s="202" t="inlineStr">
        <is>
          <t>P3</t>
        </is>
      </c>
      <c r="R3050" s="202" t="inlineStr">
        <is>
          <t>🔍 Investigate and apply appropriate controls</t>
        </is>
      </c>
      <c r="S3050" s="202" t="inlineStr">
        <is>
          <t>Huntr AI/ML security disclosure</t>
        </is>
      </c>
      <c r="T3050" s="202" t="n">
        <v>0</v>
      </c>
      <c r="U3050" s="202" t="n">
        <v>0</v>
      </c>
      <c r="V3050" s="202" t="inlineStr">
        <is>
          <t>T1195:Supply Chain Compromise</t>
        </is>
      </c>
      <c r="W3050" s="202" t="n">
        <v>2</v>
      </c>
      <c r="X3050" s="202" t="inlineStr">
        <is>
          <t>MEDIUM (52%)</t>
        </is>
      </c>
      <c r="Y3050" s="202" t="inlineStr">
        <is>
          <t>YES</t>
        </is>
      </c>
      <c r="Z3050" s="202" t="inlineStr">
        <is>
          <t>PATCH_AVAILABLE</t>
        </is>
      </c>
      <c r="AA3050" s="202" t="inlineStr">
        <is>
          <t>https://osv.dev/vulnerability/PYSEC-2023-151</t>
        </is>
      </c>
      <c r="AB3050" s="202" t="inlineStr">
        <is>
          <t>NONE</t>
        </is>
      </c>
      <c r="AC3050" s="202" t="n">
        <v>0</v>
      </c>
      <c r="AD3050" s="202" t="inlineStr"/>
    </row>
    <row r="3051">
      <c r="A3051" s="202" t="inlineStr">
        <is>
          <t>HUNTR_AI_CVE</t>
        </is>
      </c>
      <c r="B3051" s="202" t="inlineStr">
        <is>
          <t>CVE-2023-39631</t>
        </is>
      </c>
      <c r="C3051" s="202" t="inlineStr">
        <is>
          <t>AI/ML Vulnerability: langchain (PyPI):  | An issue in LanChain-ai Langchain v.0.0.245 allows a remote attacker to execute arbitrary code via the evaluate function in the numexpr library.</t>
        </is>
      </c>
      <c r="D3051" s="202" t="n">
        <v>5</v>
      </c>
      <c r="E3051" s="202" t="inlineStr">
        <is>
          <t>LOW</t>
        </is>
      </c>
      <c r="F3051" s="202" t="n">
        <v>4</v>
      </c>
      <c r="G3051" s="202" t="n">
        <v>4</v>
      </c>
      <c r="H3051" s="202" t="inlineStr">
        <is>
          <t>MEDIUM</t>
        </is>
      </c>
      <c r="I3051" s="202" t="n">
        <v>21</v>
      </c>
      <c r="J3051" s="202" t="inlineStr">
        <is>
          <t>NO</t>
        </is>
      </c>
      <c r="K3051" s="202" t="inlineStr">
        <is>
          <t>https://osv.dev/vulnerability/PYSEC-2023-162</t>
        </is>
      </c>
      <c r="L3051" s="202" t="inlineStr">
        <is>
          <t>2023-11-08</t>
        </is>
      </c>
      <c r="M3051" s="202" t="inlineStr">
        <is>
          <t>UPDATE_PACKAGE</t>
        </is>
      </c>
      <c r="N3051" s="202" t="inlineStr"/>
      <c r="O3051" s="202" t="inlineStr">
        <is>
          <t>Update AI/ML library to patched version | Review model pipeline inputs/outputs</t>
        </is>
      </c>
      <c r="P3051" s="202" t="inlineStr">
        <is>
          <t>AI/ML Framework — see Huntr advisory</t>
        </is>
      </c>
      <c r="Q3051" s="202" t="inlineStr">
        <is>
          <t>P3</t>
        </is>
      </c>
      <c r="R3051" s="202" t="inlineStr">
        <is>
          <t>🔍 Investigate and apply appropriate controls</t>
        </is>
      </c>
      <c r="S3051" s="202" t="inlineStr">
        <is>
          <t>Huntr AI/ML security disclosure</t>
        </is>
      </c>
      <c r="T3051" s="202" t="n">
        <v>0</v>
      </c>
      <c r="U3051" s="202" t="n">
        <v>0</v>
      </c>
      <c r="V3051" s="202" t="inlineStr">
        <is>
          <t>T1195:Supply Chain Compromise</t>
        </is>
      </c>
      <c r="W3051" s="202" t="n">
        <v>2</v>
      </c>
      <c r="X3051" s="202" t="inlineStr">
        <is>
          <t>MEDIUM (52%)</t>
        </is>
      </c>
      <c r="Y3051" s="202" t="inlineStr">
        <is>
          <t>YES</t>
        </is>
      </c>
      <c r="Z3051" s="202" t="inlineStr">
        <is>
          <t>PATCH_AVAILABLE</t>
        </is>
      </c>
      <c r="AA3051" s="202" t="inlineStr">
        <is>
          <t>https://osv.dev/vulnerability/PYSEC-2023-162</t>
        </is>
      </c>
      <c r="AB3051" s="202" t="inlineStr">
        <is>
          <t>NONE</t>
        </is>
      </c>
      <c r="AC3051" s="202" t="n">
        <v>0</v>
      </c>
      <c r="AD3051" s="202" t="inlineStr"/>
    </row>
    <row r="3052">
      <c r="A3052" s="200" t="inlineStr">
        <is>
          <t>HUNTR_AI_CVE</t>
        </is>
      </c>
      <c r="B3052" s="200" t="inlineStr">
        <is>
          <t>CVE-2023-29374</t>
        </is>
      </c>
      <c r="C3052" s="200" t="inlineStr">
        <is>
          <t>AI/ML Vulnerability: langchain (PyPI):  | In LangChain through 0.0.131, the LLMMathChain chain allows prompt injection attacks that can execute arbitrary code via the Python exec method.</t>
        </is>
      </c>
      <c r="D3052" s="200" t="n">
        <v>7.5</v>
      </c>
      <c r="E3052" s="200" t="inlineStr">
        <is>
          <t>HIGH</t>
        </is>
      </c>
      <c r="F3052" s="200" t="n">
        <v>6</v>
      </c>
      <c r="G3052" s="200" t="n">
        <v>6</v>
      </c>
      <c r="H3052" s="200" t="inlineStr">
        <is>
          <t>MEDIUM</t>
        </is>
      </c>
      <c r="I3052" s="200" t="n">
        <v>43.5</v>
      </c>
      <c r="J3052" s="200" t="inlineStr">
        <is>
          <t>NO</t>
        </is>
      </c>
      <c r="K3052" s="200" t="inlineStr">
        <is>
          <t>https://osv.dev/vulnerability/PYSEC-2023-18</t>
        </is>
      </c>
      <c r="L3052" s="200" t="inlineStr">
        <is>
          <t>2023-11-08</t>
        </is>
      </c>
      <c r="M3052" s="200" t="inlineStr">
        <is>
          <t>UPDATE_PACKAGE</t>
        </is>
      </c>
      <c r="N3052" s="200" t="inlineStr"/>
      <c r="O3052" s="200" t="inlineStr">
        <is>
          <t>Update AI/ML library to patched version | Review model pipeline inputs/outputs</t>
        </is>
      </c>
      <c r="P3052" s="200" t="inlineStr">
        <is>
          <t>AI/ML Framework — see Huntr advisory</t>
        </is>
      </c>
      <c r="Q3052" s="200" t="inlineStr">
        <is>
          <t>P3</t>
        </is>
      </c>
      <c r="R3052" s="200" t="inlineStr">
        <is>
          <t>🔍 Investigate and apply appropriate controls</t>
        </is>
      </c>
      <c r="S3052" s="200" t="inlineStr">
        <is>
          <t>Huntr AI/ML security disclosure</t>
        </is>
      </c>
      <c r="T3052" s="200" t="n">
        <v>0</v>
      </c>
      <c r="U3052" s="200" t="n">
        <v>0</v>
      </c>
      <c r="V3052" s="200" t="inlineStr">
        <is>
          <t>T1195:Supply Chain Compromise</t>
        </is>
      </c>
      <c r="W3052" s="200" t="n">
        <v>2</v>
      </c>
      <c r="X3052" s="200" t="inlineStr">
        <is>
          <t>MEDIUM (52%)</t>
        </is>
      </c>
      <c r="Y3052" s="200" t="inlineStr">
        <is>
          <t>YES</t>
        </is>
      </c>
      <c r="Z3052" s="200" t="inlineStr">
        <is>
          <t>PATCH_AVAILABLE</t>
        </is>
      </c>
      <c r="AA3052" s="200" t="inlineStr">
        <is>
          <t>https://osv.dev/vulnerability/PYSEC-2023-18</t>
        </is>
      </c>
      <c r="AB3052" s="200" t="inlineStr">
        <is>
          <t>NONE</t>
        </is>
      </c>
      <c r="AC3052" s="200" t="n">
        <v>0</v>
      </c>
      <c r="AD3052" s="200" t="inlineStr"/>
    </row>
    <row r="3053">
      <c r="A3053" s="200" t="inlineStr">
        <is>
          <t>HUNTR_AI_CVE</t>
        </is>
      </c>
      <c r="B3053" s="200" t="inlineStr">
        <is>
          <t>CVE-2023-46229</t>
        </is>
      </c>
      <c r="C3053" s="200" t="inlineStr">
        <is>
          <t>AI/ML Vulnerability: langchain (PyPI):  | LangChain before 0.0.317 allows SSRF via document_loaders/recursive_url_loader.py because crawling can proceed from an external server to an internal server.</t>
        </is>
      </c>
      <c r="D3053" s="200" t="n">
        <v>7.5</v>
      </c>
      <c r="E3053" s="200" t="inlineStr">
        <is>
          <t>HIGH</t>
        </is>
      </c>
      <c r="F3053" s="200" t="n">
        <v>6</v>
      </c>
      <c r="G3053" s="200" t="n">
        <v>6</v>
      </c>
      <c r="H3053" s="200" t="inlineStr">
        <is>
          <t>MEDIUM</t>
        </is>
      </c>
      <c r="I3053" s="200" t="n">
        <v>43.5</v>
      </c>
      <c r="J3053" s="200" t="inlineStr">
        <is>
          <t>NO</t>
        </is>
      </c>
      <c r="K3053" s="200" t="inlineStr">
        <is>
          <t>https://osv.dev/vulnerability/PYSEC-2023-205</t>
        </is>
      </c>
      <c r="L3053" s="200" t="inlineStr">
        <is>
          <t>2023-11-08</t>
        </is>
      </c>
      <c r="M3053" s="200" t="inlineStr">
        <is>
          <t>UPDATE_PACKAGE</t>
        </is>
      </c>
      <c r="N3053" s="200" t="inlineStr"/>
      <c r="O3053" s="200" t="inlineStr">
        <is>
          <t>Update AI/ML library to patched version | Review model pipeline inputs/outputs</t>
        </is>
      </c>
      <c r="P3053" s="200" t="inlineStr">
        <is>
          <t>AI/ML Framework — see Huntr advisory</t>
        </is>
      </c>
      <c r="Q3053" s="200" t="inlineStr">
        <is>
          <t>P3</t>
        </is>
      </c>
      <c r="R3053" s="200" t="inlineStr">
        <is>
          <t>🔍 Investigate and apply appropriate controls</t>
        </is>
      </c>
      <c r="S3053" s="200" t="inlineStr">
        <is>
          <t>Huntr AI/ML security disclosure</t>
        </is>
      </c>
      <c r="T3053" s="200" t="n">
        <v>0</v>
      </c>
      <c r="U3053" s="200" t="n">
        <v>0</v>
      </c>
      <c r="V3053" s="200" t="inlineStr">
        <is>
          <t>T1195:Supply Chain Compromise</t>
        </is>
      </c>
      <c r="W3053" s="200" t="n">
        <v>2</v>
      </c>
      <c r="X3053" s="200" t="inlineStr">
        <is>
          <t>MEDIUM (52%)</t>
        </is>
      </c>
      <c r="Y3053" s="200" t="inlineStr">
        <is>
          <t>YES</t>
        </is>
      </c>
      <c r="Z3053" s="200" t="inlineStr">
        <is>
          <t>PATCH_AVAILABLE</t>
        </is>
      </c>
      <c r="AA3053" s="200" t="inlineStr">
        <is>
          <t>https://osv.dev/vulnerability/PYSEC-2023-205</t>
        </is>
      </c>
      <c r="AB3053" s="200" t="inlineStr">
        <is>
          <t>NONE</t>
        </is>
      </c>
      <c r="AC3053" s="200" t="n">
        <v>0</v>
      </c>
      <c r="AD3053" s="200" t="inlineStr"/>
    </row>
    <row r="3054">
      <c r="A3054" s="200" t="inlineStr">
        <is>
          <t>HUNTR_AI_CVE</t>
        </is>
      </c>
      <c r="B3054" s="200" t="inlineStr">
        <is>
          <t>CVE-2023-34540</t>
        </is>
      </c>
      <c r="C3054" s="200" t="inlineStr">
        <is>
          <t>AI/ML Vulnerability: langchain (PyPI):  | Langchain 0.0.171 is vulnerable to Arbitrary Code Execution.</t>
        </is>
      </c>
      <c r="D3054" s="200" t="n">
        <v>7.5</v>
      </c>
      <c r="E3054" s="200" t="inlineStr">
        <is>
          <t>HIGH</t>
        </is>
      </c>
      <c r="F3054" s="200" t="n">
        <v>6</v>
      </c>
      <c r="G3054" s="200" t="n">
        <v>6</v>
      </c>
      <c r="H3054" s="200" t="inlineStr">
        <is>
          <t>MEDIUM</t>
        </is>
      </c>
      <c r="I3054" s="200" t="n">
        <v>43.5</v>
      </c>
      <c r="J3054" s="200" t="inlineStr">
        <is>
          <t>NO</t>
        </is>
      </c>
      <c r="K3054" s="200" t="inlineStr">
        <is>
          <t>https://osv.dev/vulnerability/PYSEC-2023-91</t>
        </is>
      </c>
      <c r="L3054" s="200" t="inlineStr">
        <is>
          <t>2023-11-08</t>
        </is>
      </c>
      <c r="M3054" s="200" t="inlineStr">
        <is>
          <t>UPDATE_PACKAGE</t>
        </is>
      </c>
      <c r="N3054" s="200" t="inlineStr"/>
      <c r="O3054" s="200" t="inlineStr">
        <is>
          <t>Update AI/ML library to patched version | Review model pipeline inputs/outputs</t>
        </is>
      </c>
      <c r="P3054" s="200" t="inlineStr">
        <is>
          <t>AI/ML Framework — see Huntr advisory</t>
        </is>
      </c>
      <c r="Q3054" s="200" t="inlineStr">
        <is>
          <t>P3</t>
        </is>
      </c>
      <c r="R3054" s="200" t="inlineStr">
        <is>
          <t>🔍 Investigate and apply appropriate controls</t>
        </is>
      </c>
      <c r="S3054" s="200" t="inlineStr">
        <is>
          <t>Huntr AI/ML security disclosure</t>
        </is>
      </c>
      <c r="T3054" s="200" t="n">
        <v>0</v>
      </c>
      <c r="U3054" s="200" t="n">
        <v>0</v>
      </c>
      <c r="V3054" s="200" t="inlineStr">
        <is>
          <t>T1195:Supply Chain Compromise</t>
        </is>
      </c>
      <c r="W3054" s="200" t="n">
        <v>2</v>
      </c>
      <c r="X3054" s="200" t="inlineStr">
        <is>
          <t>MEDIUM (52%)</t>
        </is>
      </c>
      <c r="Y3054" s="200" t="inlineStr">
        <is>
          <t>YES</t>
        </is>
      </c>
      <c r="Z3054" s="200" t="inlineStr">
        <is>
          <t>PATCH_AVAILABLE</t>
        </is>
      </c>
      <c r="AA3054" s="200" t="inlineStr">
        <is>
          <t>https://osv.dev/vulnerability/PYSEC-2023-91</t>
        </is>
      </c>
      <c r="AB3054" s="200" t="inlineStr">
        <is>
          <t>NONE</t>
        </is>
      </c>
      <c r="AC3054" s="200" t="n">
        <v>0</v>
      </c>
      <c r="AD3054" s="200" t="inlineStr"/>
    </row>
    <row r="3055">
      <c r="A3055" s="200" t="inlineStr">
        <is>
          <t>HUNTR_AI_CVE</t>
        </is>
      </c>
      <c r="B3055" s="200" t="inlineStr">
        <is>
          <t>CVE-2023-34541</t>
        </is>
      </c>
      <c r="C3055" s="200" t="inlineStr">
        <is>
          <t>AI/ML Vulnerability: langchain (PyPI):  | Langchain 0.0.171 is vulnerable to Arbitrary code execution in load_prompt.</t>
        </is>
      </c>
      <c r="D3055" s="200" t="n">
        <v>7.5</v>
      </c>
      <c r="E3055" s="200" t="inlineStr">
        <is>
          <t>HIGH</t>
        </is>
      </c>
      <c r="F3055" s="200" t="n">
        <v>6</v>
      </c>
      <c r="G3055" s="200" t="n">
        <v>6</v>
      </c>
      <c r="H3055" s="200" t="inlineStr">
        <is>
          <t>MEDIUM</t>
        </is>
      </c>
      <c r="I3055" s="200" t="n">
        <v>43.5</v>
      </c>
      <c r="J3055" s="200" t="inlineStr">
        <is>
          <t>NO</t>
        </is>
      </c>
      <c r="K3055" s="200" t="inlineStr">
        <is>
          <t>https://osv.dev/vulnerability/PYSEC-2023-92</t>
        </is>
      </c>
      <c r="L3055" s="200" t="inlineStr">
        <is>
          <t>2023-11-08</t>
        </is>
      </c>
      <c r="M3055" s="200" t="inlineStr">
        <is>
          <t>UPDATE_PACKAGE</t>
        </is>
      </c>
      <c r="N3055" s="200" t="inlineStr"/>
      <c r="O3055" s="200" t="inlineStr">
        <is>
          <t>Update AI/ML library to patched version | Review model pipeline inputs/outputs</t>
        </is>
      </c>
      <c r="P3055" s="200" t="inlineStr">
        <is>
          <t>AI/ML Framework — see Huntr advisory</t>
        </is>
      </c>
      <c r="Q3055" s="200" t="inlineStr">
        <is>
          <t>P3</t>
        </is>
      </c>
      <c r="R3055" s="200" t="inlineStr">
        <is>
          <t>🔍 Investigate and apply appropriate controls</t>
        </is>
      </c>
      <c r="S3055" s="200" t="inlineStr">
        <is>
          <t>Huntr AI/ML security disclosure</t>
        </is>
      </c>
      <c r="T3055" s="200" t="n">
        <v>0</v>
      </c>
      <c r="U3055" s="200" t="n">
        <v>0</v>
      </c>
      <c r="V3055" s="200" t="inlineStr">
        <is>
          <t>T1195:Supply Chain Compromise</t>
        </is>
      </c>
      <c r="W3055" s="200" t="n">
        <v>2</v>
      </c>
      <c r="X3055" s="200" t="inlineStr">
        <is>
          <t>MEDIUM (52%)</t>
        </is>
      </c>
      <c r="Y3055" s="200" t="inlineStr">
        <is>
          <t>YES</t>
        </is>
      </c>
      <c r="Z3055" s="200" t="inlineStr">
        <is>
          <t>PATCH_AVAILABLE</t>
        </is>
      </c>
      <c r="AA3055" s="200" t="inlineStr">
        <is>
          <t>https://osv.dev/vulnerability/PYSEC-2023-92</t>
        </is>
      </c>
      <c r="AB3055" s="200" t="inlineStr">
        <is>
          <t>NONE</t>
        </is>
      </c>
      <c r="AC3055" s="200" t="n">
        <v>0</v>
      </c>
      <c r="AD3055" s="200" t="inlineStr"/>
    </row>
    <row r="3056">
      <c r="A3056" s="200" t="inlineStr">
        <is>
          <t>HUNTR_AI_CVE</t>
        </is>
      </c>
      <c r="B3056" s="200" t="inlineStr">
        <is>
          <t>CVE-2023-36258</t>
        </is>
      </c>
      <c r="C3056" s="200" t="inlineStr">
        <is>
          <t>AI/ML Vulnerability: langchain (PyPI):  | An issue in langchain v.0.0.199 allows an attacker to execute arbitrary code via the PALChain in the python exec method.</t>
        </is>
      </c>
      <c r="D3056" s="200" t="n">
        <v>7.5</v>
      </c>
      <c r="E3056" s="200" t="inlineStr">
        <is>
          <t>HIGH</t>
        </is>
      </c>
      <c r="F3056" s="200" t="n">
        <v>6</v>
      </c>
      <c r="G3056" s="200" t="n">
        <v>6</v>
      </c>
      <c r="H3056" s="200" t="inlineStr">
        <is>
          <t>MEDIUM</t>
        </is>
      </c>
      <c r="I3056" s="200" t="n">
        <v>43.5</v>
      </c>
      <c r="J3056" s="200" t="inlineStr">
        <is>
          <t>NO</t>
        </is>
      </c>
      <c r="K3056" s="200" t="inlineStr">
        <is>
          <t>https://osv.dev/vulnerability/PYSEC-2023-98</t>
        </is>
      </c>
      <c r="L3056" s="200" t="inlineStr">
        <is>
          <t>2023-11-08</t>
        </is>
      </c>
      <c r="M3056" s="200" t="inlineStr">
        <is>
          <t>UPDATE_PACKAGE</t>
        </is>
      </c>
      <c r="N3056" s="200" t="inlineStr"/>
      <c r="O3056" s="200" t="inlineStr">
        <is>
          <t>Update AI/ML library to patched version | Review model pipeline inputs/outputs</t>
        </is>
      </c>
      <c r="P3056" s="200" t="inlineStr">
        <is>
          <t>AI/ML Framework — see Huntr advisory</t>
        </is>
      </c>
      <c r="Q3056" s="200" t="inlineStr">
        <is>
          <t>P3</t>
        </is>
      </c>
      <c r="R3056" s="200" t="inlineStr">
        <is>
          <t>🔍 Investigate and apply appropriate controls</t>
        </is>
      </c>
      <c r="S3056" s="200" t="inlineStr">
        <is>
          <t>Huntr AI/ML security disclosure</t>
        </is>
      </c>
      <c r="T3056" s="200" t="n">
        <v>0</v>
      </c>
      <c r="U3056" s="200" t="n">
        <v>0</v>
      </c>
      <c r="V3056" s="200" t="inlineStr">
        <is>
          <t>T1195:Supply Chain Compromise</t>
        </is>
      </c>
      <c r="W3056" s="200" t="n">
        <v>2</v>
      </c>
      <c r="X3056" s="200" t="inlineStr">
        <is>
          <t>MEDIUM (52%)</t>
        </is>
      </c>
      <c r="Y3056" s="200" t="inlineStr">
        <is>
          <t>YES</t>
        </is>
      </c>
      <c r="Z3056" s="200" t="inlineStr">
        <is>
          <t>PATCH_AVAILABLE</t>
        </is>
      </c>
      <c r="AA3056" s="200" t="inlineStr">
        <is>
          <t>https://osv.dev/vulnerability/PYSEC-2023-98</t>
        </is>
      </c>
      <c r="AB3056" s="200" t="inlineStr">
        <is>
          <t>NONE</t>
        </is>
      </c>
      <c r="AC3056" s="200" t="n">
        <v>0</v>
      </c>
      <c r="AD3056" s="200" t="inlineStr"/>
    </row>
    <row r="3057">
      <c r="A3057" s="202" t="inlineStr">
        <is>
          <t>HUNTR_AI_CVE</t>
        </is>
      </c>
      <c r="B3057" s="202" t="inlineStr">
        <is>
          <t>CVE-2024-8309</t>
        </is>
      </c>
      <c r="C3057" s="202" t="inlineStr">
        <is>
          <t>AI/ML Vulnerability: langchain (PyPI):  | A vulnerability in the GraphCypherQAChain class of langchain-ai/langchain-community version 0.2.5 allows for SQL injection through prompt injection. This vulnerability can lead to unauthorized data ma</t>
        </is>
      </c>
      <c r="D3057" s="202" t="n">
        <v>5</v>
      </c>
      <c r="E3057" s="202" t="inlineStr">
        <is>
          <t>LOW</t>
        </is>
      </c>
      <c r="F3057" s="202" t="n">
        <v>4</v>
      </c>
      <c r="G3057" s="202" t="n">
        <v>4</v>
      </c>
      <c r="H3057" s="202" t="inlineStr">
        <is>
          <t>MEDIUM</t>
        </is>
      </c>
      <c r="I3057" s="202" t="n">
        <v>21</v>
      </c>
      <c r="J3057" s="202" t="inlineStr">
        <is>
          <t>NO</t>
        </is>
      </c>
      <c r="K3057" s="202" t="inlineStr">
        <is>
          <t>https://osv.dev/vulnerability/PYSEC-2024-115</t>
        </is>
      </c>
      <c r="L3057" s="202" t="inlineStr">
        <is>
          <t>2024-11-12</t>
        </is>
      </c>
      <c r="M3057" s="202" t="inlineStr">
        <is>
          <t>UPDATE_PACKAGE</t>
        </is>
      </c>
      <c r="N3057" s="202" t="inlineStr"/>
      <c r="O3057" s="202" t="inlineStr">
        <is>
          <t>Update AI/ML library to patched version | Review model pipeline inputs/outputs</t>
        </is>
      </c>
      <c r="P3057" s="202" t="inlineStr">
        <is>
          <t>AI/ML Framework — see Huntr advisory</t>
        </is>
      </c>
      <c r="Q3057" s="202" t="inlineStr">
        <is>
          <t>P3</t>
        </is>
      </c>
      <c r="R3057" s="202" t="inlineStr">
        <is>
          <t>🔍 Investigate and apply appropriate controls</t>
        </is>
      </c>
      <c r="S3057" s="202" t="inlineStr">
        <is>
          <t>Huntr AI/ML security disclosure</t>
        </is>
      </c>
      <c r="T3057" s="202" t="n">
        <v>0</v>
      </c>
      <c r="U3057" s="202" t="n">
        <v>0</v>
      </c>
      <c r="V3057" s="202" t="inlineStr">
        <is>
          <t>T1195:Supply Chain Compromise</t>
        </is>
      </c>
      <c r="W3057" s="202" t="n">
        <v>2</v>
      </c>
      <c r="X3057" s="202" t="inlineStr">
        <is>
          <t>MEDIUM (52%)</t>
        </is>
      </c>
      <c r="Y3057" s="202" t="inlineStr">
        <is>
          <t>YES</t>
        </is>
      </c>
      <c r="Z3057" s="202" t="inlineStr">
        <is>
          <t>PATCH_AVAILABLE</t>
        </is>
      </c>
      <c r="AA3057" s="202" t="inlineStr">
        <is>
          <t>https://osv.dev/vulnerability/PYSEC-2024-115</t>
        </is>
      </c>
      <c r="AB3057" s="202" t="inlineStr">
        <is>
          <t>NONE</t>
        </is>
      </c>
      <c r="AC3057" s="202" t="n">
        <v>0</v>
      </c>
      <c r="AD3057" s="202" t="inlineStr"/>
    </row>
    <row r="3058">
      <c r="A3058" s="202" t="inlineStr">
        <is>
          <t>HUNTR_AI_CVE</t>
        </is>
      </c>
      <c r="B3058" s="202" t="inlineStr">
        <is>
          <t>CVE-2024-2965</t>
        </is>
      </c>
      <c r="C3058" s="202" t="inlineStr">
        <is>
          <t>AI/ML Vulnerability: langchain (PyPI):  | A Denial-of-Service (DoS) vulnerability exists in the `SitemapLoader` class of the `langchain-ai/langchain` repository, affecting all versions. The `parse_sitemap` method, responsible for parsing site</t>
        </is>
      </c>
      <c r="D3058" s="202" t="n">
        <v>5</v>
      </c>
      <c r="E3058" s="202" t="inlineStr">
        <is>
          <t>LOW</t>
        </is>
      </c>
      <c r="F3058" s="202" t="n">
        <v>4</v>
      </c>
      <c r="G3058" s="202" t="n">
        <v>4</v>
      </c>
      <c r="H3058" s="202" t="inlineStr">
        <is>
          <t>MEDIUM</t>
        </is>
      </c>
      <c r="I3058" s="202" t="n">
        <v>21</v>
      </c>
      <c r="J3058" s="202" t="inlineStr">
        <is>
          <t>NO</t>
        </is>
      </c>
      <c r="K3058" s="202" t="inlineStr">
        <is>
          <t>https://osv.dev/vulnerability/PYSEC-2024-118</t>
        </is>
      </c>
      <c r="L3058" s="202" t="inlineStr">
        <is>
          <t>2024-11-03</t>
        </is>
      </c>
      <c r="M3058" s="202" t="inlineStr">
        <is>
          <t>UPDATE_PACKAGE</t>
        </is>
      </c>
      <c r="N3058" s="202" t="inlineStr"/>
      <c r="O3058" s="202" t="inlineStr">
        <is>
          <t>Update AI/ML library to patched version | Review model pipeline inputs/outputs</t>
        </is>
      </c>
      <c r="P3058" s="202" t="inlineStr">
        <is>
          <t>AI/ML Framework — see Huntr advisory</t>
        </is>
      </c>
      <c r="Q3058" s="202" t="inlineStr">
        <is>
          <t>P3</t>
        </is>
      </c>
      <c r="R3058" s="202" t="inlineStr">
        <is>
          <t>🔍 Investigate and apply appropriate controls</t>
        </is>
      </c>
      <c r="S3058" s="202" t="inlineStr">
        <is>
          <t>Huntr AI/ML security disclosure</t>
        </is>
      </c>
      <c r="T3058" s="202" t="n">
        <v>0</v>
      </c>
      <c r="U3058" s="202" t="n">
        <v>0</v>
      </c>
      <c r="V3058" s="202" t="inlineStr">
        <is>
          <t>T1195:Supply Chain Compromise</t>
        </is>
      </c>
      <c r="W3058" s="202" t="n">
        <v>2</v>
      </c>
      <c r="X3058" s="202" t="inlineStr">
        <is>
          <t>MEDIUM (52%)</t>
        </is>
      </c>
      <c r="Y3058" s="202" t="inlineStr">
        <is>
          <t>YES</t>
        </is>
      </c>
      <c r="Z3058" s="202" t="inlineStr">
        <is>
          <t>PATCH_AVAILABLE</t>
        </is>
      </c>
      <c r="AA3058" s="202" t="inlineStr">
        <is>
          <t>https://osv.dev/vulnerability/PYSEC-2024-118</t>
        </is>
      </c>
      <c r="AB3058" s="202" t="inlineStr">
        <is>
          <t>NONE</t>
        </is>
      </c>
      <c r="AC3058" s="202" t="n">
        <v>0</v>
      </c>
      <c r="AD3058" s="202" t="inlineStr"/>
    </row>
    <row r="3059">
      <c r="A3059" s="200" t="inlineStr">
        <is>
          <t>HUNTR_AI_CVE</t>
        </is>
      </c>
      <c r="B3059" s="200" t="inlineStr">
        <is>
          <t>CVE-2024-28088</t>
        </is>
      </c>
      <c r="C3059" s="200" t="inlineStr">
        <is>
          <t>AI/ML Vulnerability: langchain (PyPI):  | LangChain through 0.1.10 allows ../ directory traversal by an actor who is able to control the final part of the path parameter in a load_chain call. This bypasses the intended behavior of loading con</t>
        </is>
      </c>
      <c r="D3059" s="200" t="n">
        <v>7.5</v>
      </c>
      <c r="E3059" s="200" t="inlineStr">
        <is>
          <t>HIGH</t>
        </is>
      </c>
      <c r="F3059" s="200" t="n">
        <v>6</v>
      </c>
      <c r="G3059" s="200" t="n">
        <v>6</v>
      </c>
      <c r="H3059" s="200" t="inlineStr">
        <is>
          <t>MEDIUM</t>
        </is>
      </c>
      <c r="I3059" s="200" t="n">
        <v>43.5</v>
      </c>
      <c r="J3059" s="200" t="inlineStr">
        <is>
          <t>NO</t>
        </is>
      </c>
      <c r="K3059" s="200" t="inlineStr">
        <is>
          <t>https://osv.dev/vulnerability/PYSEC-2024-43</t>
        </is>
      </c>
      <c r="L3059" s="200" t="inlineStr">
        <is>
          <t>2024-03-13</t>
        </is>
      </c>
      <c r="M3059" s="200" t="inlineStr">
        <is>
          <t>UPDATE_PACKAGE</t>
        </is>
      </c>
      <c r="N3059" s="200" t="inlineStr"/>
      <c r="O3059" s="200" t="inlineStr">
        <is>
          <t>Update AI/ML library to patched version | Review model pipeline inputs/outputs</t>
        </is>
      </c>
      <c r="P3059" s="200" t="inlineStr">
        <is>
          <t>AI/ML Framework — see Huntr advisory</t>
        </is>
      </c>
      <c r="Q3059" s="200" t="inlineStr">
        <is>
          <t>P3</t>
        </is>
      </c>
      <c r="R3059" s="200" t="inlineStr">
        <is>
          <t>🔍 Investigate and apply appropriate controls</t>
        </is>
      </c>
      <c r="S3059" s="200" t="inlineStr">
        <is>
          <t>Huntr AI/ML security disclosure</t>
        </is>
      </c>
      <c r="T3059" s="200" t="n">
        <v>0</v>
      </c>
      <c r="U3059" s="200" t="n">
        <v>0</v>
      </c>
      <c r="V3059" s="200" t="inlineStr">
        <is>
          <t>T1195:Supply Chain Compromise</t>
        </is>
      </c>
      <c r="W3059" s="200" t="n">
        <v>2</v>
      </c>
      <c r="X3059" s="200" t="inlineStr">
        <is>
          <t>MEDIUM (52%)</t>
        </is>
      </c>
      <c r="Y3059" s="200" t="inlineStr">
        <is>
          <t>YES</t>
        </is>
      </c>
      <c r="Z3059" s="200" t="inlineStr">
        <is>
          <t>PATCH_AVAILABLE</t>
        </is>
      </c>
      <c r="AA3059" s="200" t="inlineStr">
        <is>
          <t>https://osv.dev/vulnerability/PYSEC-2024-43</t>
        </is>
      </c>
      <c r="AB3059" s="200" t="inlineStr">
        <is>
          <t>NONE</t>
        </is>
      </c>
      <c r="AC3059" s="200" t="n">
        <v>0</v>
      </c>
      <c r="AD3059" s="200" t="inlineStr"/>
    </row>
    <row r="3060">
      <c r="A3060" s="202" t="inlineStr">
        <is>
          <t>HUNTR_AI_CVE</t>
        </is>
      </c>
      <c r="B3060" s="202" t="inlineStr">
        <is>
          <t>CVE-2023-2800</t>
        </is>
      </c>
      <c r="C3060" s="202" t="inlineStr">
        <is>
          <t>AI/ML Vulnerability: transformers (PyPI): transformers has Insecure Temporary File | transformers has Insecure Temporary File</t>
        </is>
      </c>
      <c r="D3060" s="202" t="n">
        <v>5</v>
      </c>
      <c r="E3060" s="202" t="inlineStr">
        <is>
          <t>LOW</t>
        </is>
      </c>
      <c r="F3060" s="202" t="n">
        <v>4</v>
      </c>
      <c r="G3060" s="202" t="n">
        <v>4</v>
      </c>
      <c r="H3060" s="202" t="inlineStr">
        <is>
          <t>MEDIUM</t>
        </is>
      </c>
      <c r="I3060" s="202" t="n">
        <v>21</v>
      </c>
      <c r="J3060" s="202" t="inlineStr">
        <is>
          <t>NO</t>
        </is>
      </c>
      <c r="K3060" s="202" t="inlineStr">
        <is>
          <t>https://osv.dev/vulnerability/GHSA-282v-666c-3fvg</t>
        </is>
      </c>
      <c r="L3060" s="202" t="inlineStr">
        <is>
          <t>2024-11-22</t>
        </is>
      </c>
      <c r="M3060" s="202" t="inlineStr">
        <is>
          <t>UPDATE_PACKAGE</t>
        </is>
      </c>
      <c r="N3060" s="202" t="inlineStr"/>
      <c r="O3060" s="202" t="inlineStr">
        <is>
          <t>Update AI/ML library to patched version | Review model pipeline inputs/outputs</t>
        </is>
      </c>
      <c r="P3060" s="202" t="inlineStr">
        <is>
          <t>AI/ML Framework — see Huntr advisory</t>
        </is>
      </c>
      <c r="Q3060" s="202" t="inlineStr">
        <is>
          <t>P3</t>
        </is>
      </c>
      <c r="R3060" s="202" t="inlineStr">
        <is>
          <t>🔍 Investigate and apply appropriate controls</t>
        </is>
      </c>
      <c r="S3060" s="202" t="inlineStr">
        <is>
          <t>Huntr AI/ML security disclosure</t>
        </is>
      </c>
      <c r="T3060" s="202" t="n">
        <v>0</v>
      </c>
      <c r="U3060" s="202" t="n">
        <v>0</v>
      </c>
      <c r="V3060" s="202" t="inlineStr">
        <is>
          <t>T1195:Supply Chain Compromise</t>
        </is>
      </c>
      <c r="W3060" s="202" t="n">
        <v>2</v>
      </c>
      <c r="X3060" s="202" t="inlineStr">
        <is>
          <t>MEDIUM (52%)</t>
        </is>
      </c>
      <c r="Y3060" s="202" t="inlineStr">
        <is>
          <t>YES</t>
        </is>
      </c>
      <c r="Z3060" s="202" t="inlineStr">
        <is>
          <t>PATCH_AVAILABLE</t>
        </is>
      </c>
      <c r="AA3060" s="202" t="inlineStr">
        <is>
          <t>https://osv.dev/vulnerability/GHSA-282v-666c-3fvg</t>
        </is>
      </c>
      <c r="AB3060" s="202" t="inlineStr">
        <is>
          <t>NONE</t>
        </is>
      </c>
      <c r="AC3060" s="202" t="n">
        <v>0</v>
      </c>
      <c r="AD3060" s="202" t="inlineStr"/>
    </row>
    <row r="3061">
      <c r="A3061" s="202" t="inlineStr">
        <is>
          <t>HUNTR_AI_CVE</t>
        </is>
      </c>
      <c r="B3061" s="202" t="inlineStr">
        <is>
          <t>CVE-2025-3933</t>
        </is>
      </c>
      <c r="C3061" s="202" t="inlineStr">
        <is>
          <t>AI/ML Vulnerability: transformers (PyPI): Transformers is vulnerable to ReDoS attack through its DonutProcessor class | Transformers is vulnerable to ReDoS attack through its DonutProcessor class</t>
        </is>
      </c>
      <c r="D3061" s="202" t="n">
        <v>5</v>
      </c>
      <c r="E3061" s="202" t="inlineStr">
        <is>
          <t>LOW</t>
        </is>
      </c>
      <c r="F3061" s="202" t="n">
        <v>4</v>
      </c>
      <c r="G3061" s="202" t="n">
        <v>4</v>
      </c>
      <c r="H3061" s="202" t="inlineStr">
        <is>
          <t>MEDIUM</t>
        </is>
      </c>
      <c r="I3061" s="202" t="n">
        <v>21</v>
      </c>
      <c r="J3061" s="202" t="inlineStr">
        <is>
          <t>NO</t>
        </is>
      </c>
      <c r="K3061" s="202" t="inlineStr">
        <is>
          <t>https://osv.dev/vulnerability/GHSA-37mw-44qp-f5jm</t>
        </is>
      </c>
      <c r="L3061" s="202" t="inlineStr">
        <is>
          <t>2026-02-04</t>
        </is>
      </c>
      <c r="M3061" s="202" t="inlineStr">
        <is>
          <t>UPDATE_PACKAGE</t>
        </is>
      </c>
      <c r="N3061" s="202" t="inlineStr"/>
      <c r="O3061" s="202" t="inlineStr">
        <is>
          <t>Update AI/ML library to patched version | Review model pipeline inputs/outputs</t>
        </is>
      </c>
      <c r="P3061" s="202" t="inlineStr">
        <is>
          <t>AI/ML Framework — see Huntr advisory</t>
        </is>
      </c>
      <c r="Q3061" s="202" t="inlineStr">
        <is>
          <t>P3</t>
        </is>
      </c>
      <c r="R3061" s="202" t="inlineStr">
        <is>
          <t>🔍 Investigate and apply appropriate controls</t>
        </is>
      </c>
      <c r="S3061" s="202" t="inlineStr">
        <is>
          <t>Huntr AI/ML security disclosure</t>
        </is>
      </c>
      <c r="T3061" s="202" t="n">
        <v>0</v>
      </c>
      <c r="U3061" s="202" t="n">
        <v>0</v>
      </c>
      <c r="V3061" s="202" t="inlineStr">
        <is>
          <t>T1195:Supply Chain Compromise</t>
        </is>
      </c>
      <c r="W3061" s="202" t="n">
        <v>2</v>
      </c>
      <c r="X3061" s="202" t="inlineStr">
        <is>
          <t>MEDIUM (52%)</t>
        </is>
      </c>
      <c r="Y3061" s="202" t="inlineStr">
        <is>
          <t>YES</t>
        </is>
      </c>
      <c r="Z3061" s="202" t="inlineStr">
        <is>
          <t>PATCH_AVAILABLE</t>
        </is>
      </c>
      <c r="AA3061" s="202" t="inlineStr">
        <is>
          <t>https://osv.dev/vulnerability/GHSA-37mw-44qp-f5jm</t>
        </is>
      </c>
      <c r="AB3061" s="202" t="inlineStr">
        <is>
          <t>NONE</t>
        </is>
      </c>
      <c r="AC3061" s="202" t="n">
        <v>0</v>
      </c>
      <c r="AD3061" s="202" t="inlineStr"/>
    </row>
    <row r="3062">
      <c r="A3062" s="202" t="inlineStr">
        <is>
          <t>HUNTR_AI_CVE</t>
        </is>
      </c>
      <c r="B3062" s="202" t="inlineStr">
        <is>
          <t>CVE-2024-3568</t>
        </is>
      </c>
      <c r="C3062" s="202" t="inlineStr">
        <is>
          <t>AI/ML Vulnerability: transformers (PyPI): Transformers Deserialization of Untrusted Data vulnerability | Transformers Deserialization of Untrusted Data vulnerability</t>
        </is>
      </c>
      <c r="D3062" s="202" t="n">
        <v>5</v>
      </c>
      <c r="E3062" s="202" t="inlineStr">
        <is>
          <t>LOW</t>
        </is>
      </c>
      <c r="F3062" s="202" t="n">
        <v>4</v>
      </c>
      <c r="G3062" s="202" t="n">
        <v>4</v>
      </c>
      <c r="H3062" s="202" t="inlineStr">
        <is>
          <t>MEDIUM</t>
        </is>
      </c>
      <c r="I3062" s="202" t="n">
        <v>21</v>
      </c>
      <c r="J3062" s="202" t="inlineStr">
        <is>
          <t>NO</t>
        </is>
      </c>
      <c r="K3062" s="202" t="inlineStr">
        <is>
          <t>https://osv.dev/vulnerability/GHSA-37q5-v5qm-c9v8</t>
        </is>
      </c>
      <c r="L3062" s="202" t="inlineStr">
        <is>
          <t>2024-04-10</t>
        </is>
      </c>
      <c r="M3062" s="202" t="inlineStr">
        <is>
          <t>UPDATE_PACKAGE</t>
        </is>
      </c>
      <c r="N3062" s="202" t="inlineStr"/>
      <c r="O3062" s="202" t="inlineStr">
        <is>
          <t>Update AI/ML library to patched version | Review model pipeline inputs/outputs</t>
        </is>
      </c>
      <c r="P3062" s="202" t="inlineStr">
        <is>
          <t>AI/ML Framework — see Huntr advisory</t>
        </is>
      </c>
      <c r="Q3062" s="202" t="inlineStr">
        <is>
          <t>P3</t>
        </is>
      </c>
      <c r="R3062" s="202" t="inlineStr">
        <is>
          <t>🔍 Investigate and apply appropriate controls</t>
        </is>
      </c>
      <c r="S3062" s="202" t="inlineStr">
        <is>
          <t>Huntr AI/ML security disclosure</t>
        </is>
      </c>
      <c r="T3062" s="202" t="n">
        <v>0</v>
      </c>
      <c r="U3062" s="202" t="n">
        <v>0</v>
      </c>
      <c r="V3062" s="202" t="inlineStr">
        <is>
          <t>T1195:Supply Chain Compromise</t>
        </is>
      </c>
      <c r="W3062" s="202" t="n">
        <v>2</v>
      </c>
      <c r="X3062" s="202" t="inlineStr">
        <is>
          <t>MEDIUM (52%)</t>
        </is>
      </c>
      <c r="Y3062" s="202" t="inlineStr">
        <is>
          <t>YES</t>
        </is>
      </c>
      <c r="Z3062" s="202" t="inlineStr">
        <is>
          <t>PATCH_AVAILABLE</t>
        </is>
      </c>
      <c r="AA3062" s="202" t="inlineStr">
        <is>
          <t>https://osv.dev/vulnerability/GHSA-37q5-v5qm-c9v8</t>
        </is>
      </c>
      <c r="AB3062" s="202" t="inlineStr">
        <is>
          <t>NONE</t>
        </is>
      </c>
      <c r="AC3062" s="202" t="n">
        <v>0</v>
      </c>
      <c r="AD3062" s="202" t="inlineStr"/>
    </row>
    <row r="3063">
      <c r="A3063" s="202" t="inlineStr">
        <is>
          <t>HUNTR_AI_CVE</t>
        </is>
      </c>
      <c r="B3063" s="202" t="inlineStr">
        <is>
          <t>CVE-2023-6730</t>
        </is>
      </c>
      <c r="C3063" s="202" t="inlineStr">
        <is>
          <t>AI/ML Vulnerability: transformers (PyPI): transformers has a Deserialization of Untrusted Data vulnerability | transformers has a Deserialization of Untrusted Data vulnerability</t>
        </is>
      </c>
      <c r="D3063" s="202" t="n">
        <v>5</v>
      </c>
      <c r="E3063" s="202" t="inlineStr">
        <is>
          <t>LOW</t>
        </is>
      </c>
      <c r="F3063" s="202" t="n">
        <v>4</v>
      </c>
      <c r="G3063" s="202" t="n">
        <v>4</v>
      </c>
      <c r="H3063" s="202" t="inlineStr">
        <is>
          <t>MEDIUM</t>
        </is>
      </c>
      <c r="I3063" s="202" t="n">
        <v>21</v>
      </c>
      <c r="J3063" s="202" t="inlineStr">
        <is>
          <t>NO</t>
        </is>
      </c>
      <c r="K3063" s="202" t="inlineStr">
        <is>
          <t>https://osv.dev/vulnerability/GHSA-3863-2447-669p</t>
        </is>
      </c>
      <c r="L3063" s="202" t="inlineStr">
        <is>
          <t>2024-11-22</t>
        </is>
      </c>
      <c r="M3063" s="202" t="inlineStr">
        <is>
          <t>UPDATE_PACKAGE</t>
        </is>
      </c>
      <c r="N3063" s="202" t="inlineStr"/>
      <c r="O3063" s="202" t="inlineStr">
        <is>
          <t>Update AI/ML library to patched version | Review model pipeline inputs/outputs</t>
        </is>
      </c>
      <c r="P3063" s="202" t="inlineStr">
        <is>
          <t>AI/ML Framework — see Huntr advisory</t>
        </is>
      </c>
      <c r="Q3063" s="202" t="inlineStr">
        <is>
          <t>P3</t>
        </is>
      </c>
      <c r="R3063" s="202" t="inlineStr">
        <is>
          <t>🔍 Investigate and apply appropriate controls</t>
        </is>
      </c>
      <c r="S3063" s="202" t="inlineStr">
        <is>
          <t>Huntr AI/ML security disclosure</t>
        </is>
      </c>
      <c r="T3063" s="202" t="n">
        <v>0</v>
      </c>
      <c r="U3063" s="202" t="n">
        <v>0</v>
      </c>
      <c r="V3063" s="202" t="inlineStr">
        <is>
          <t>T1195:Supply Chain Compromise</t>
        </is>
      </c>
      <c r="W3063" s="202" t="n">
        <v>2</v>
      </c>
      <c r="X3063" s="202" t="inlineStr">
        <is>
          <t>MEDIUM (52%)</t>
        </is>
      </c>
      <c r="Y3063" s="202" t="inlineStr">
        <is>
          <t>YES</t>
        </is>
      </c>
      <c r="Z3063" s="202" t="inlineStr">
        <is>
          <t>PATCH_AVAILABLE</t>
        </is>
      </c>
      <c r="AA3063" s="202" t="inlineStr">
        <is>
          <t>https://osv.dev/vulnerability/GHSA-3863-2447-669p</t>
        </is>
      </c>
      <c r="AB3063" s="202" t="inlineStr">
        <is>
          <t>NONE</t>
        </is>
      </c>
      <c r="AC3063" s="202" t="n">
        <v>0</v>
      </c>
      <c r="AD3063" s="202" t="inlineStr"/>
    </row>
    <row r="3064">
      <c r="A3064" s="202" t="inlineStr">
        <is>
          <t>HUNTR_AI_CVE</t>
        </is>
      </c>
      <c r="B3064" s="202" t="inlineStr">
        <is>
          <t>CVE-2025-3262</t>
        </is>
      </c>
      <c r="C3064" s="202" t="inlineStr">
        <is>
          <t>AI/ML Vulnerability: transformers (PyPI): Transformers vulnerable to ReDoS attack through its SETTING_RE variable | Transformers vulnerable to ReDoS attack through its SETTING_RE variable</t>
        </is>
      </c>
      <c r="D3064" s="202" t="n">
        <v>5</v>
      </c>
      <c r="E3064" s="202" t="inlineStr">
        <is>
          <t>LOW</t>
        </is>
      </c>
      <c r="F3064" s="202" t="n">
        <v>4</v>
      </c>
      <c r="G3064" s="202" t="n">
        <v>4</v>
      </c>
      <c r="H3064" s="202" t="inlineStr">
        <is>
          <t>MEDIUM</t>
        </is>
      </c>
      <c r="I3064" s="202" t="n">
        <v>21</v>
      </c>
      <c r="J3064" s="202" t="inlineStr">
        <is>
          <t>NO</t>
        </is>
      </c>
      <c r="K3064" s="202" t="inlineStr">
        <is>
          <t>https://osv.dev/vulnerability/GHSA-489j-g2vx-39wf</t>
        </is>
      </c>
      <c r="L3064" s="202" t="inlineStr">
        <is>
          <t>2025-08-04</t>
        </is>
      </c>
      <c r="M3064" s="202" t="inlineStr">
        <is>
          <t>UPDATE_PACKAGE</t>
        </is>
      </c>
      <c r="N3064" s="202" t="inlineStr"/>
      <c r="O3064" s="202" t="inlineStr">
        <is>
          <t>Update AI/ML library to patched version | Review model pipeline inputs/outputs</t>
        </is>
      </c>
      <c r="P3064" s="202" t="inlineStr">
        <is>
          <t>AI/ML Framework — see Huntr advisory</t>
        </is>
      </c>
      <c r="Q3064" s="202" t="inlineStr">
        <is>
          <t>P3</t>
        </is>
      </c>
      <c r="R3064" s="202" t="inlineStr">
        <is>
          <t>🔍 Investigate and apply appropriate controls</t>
        </is>
      </c>
      <c r="S3064" s="202" t="inlineStr">
        <is>
          <t>Huntr AI/ML security disclosure</t>
        </is>
      </c>
      <c r="T3064" s="202" t="n">
        <v>0</v>
      </c>
      <c r="U3064" s="202" t="n">
        <v>0</v>
      </c>
      <c r="V3064" s="202" t="inlineStr">
        <is>
          <t>T1195:Supply Chain Compromise</t>
        </is>
      </c>
      <c r="W3064" s="202" t="n">
        <v>2</v>
      </c>
      <c r="X3064" s="202" t="inlineStr">
        <is>
          <t>MEDIUM (52%)</t>
        </is>
      </c>
      <c r="Y3064" s="202" t="inlineStr">
        <is>
          <t>YES</t>
        </is>
      </c>
      <c r="Z3064" s="202" t="inlineStr">
        <is>
          <t>PATCH_AVAILABLE</t>
        </is>
      </c>
      <c r="AA3064" s="202" t="inlineStr">
        <is>
          <t>https://osv.dev/vulnerability/GHSA-489j-g2vx-39wf</t>
        </is>
      </c>
      <c r="AB3064" s="202" t="inlineStr">
        <is>
          <t>NONE</t>
        </is>
      </c>
      <c r="AC3064" s="202" t="n">
        <v>0</v>
      </c>
      <c r="AD3064" s="202" t="inlineStr"/>
    </row>
    <row r="3065">
      <c r="A3065" s="202" t="inlineStr">
        <is>
          <t>HUNTR_AI_CVE</t>
        </is>
      </c>
      <c r="B3065" s="202" t="inlineStr">
        <is>
          <t>CVE-2025-6921</t>
        </is>
      </c>
      <c r="C3065" s="202" t="inlineStr">
        <is>
          <t>AI/ML Vulnerability: transformers (PyPI): Hugging Face Transformers vulnerable to Regular Expression Denial of Service (ReDoS) in the AdamWeightDecay optimizer | Hugging Face Transformers vulnerable to Regular Expression Denial of Service (ReDoS) in the AdamWeightDecay optimizer</t>
        </is>
      </c>
      <c r="D3065" s="202" t="n">
        <v>5</v>
      </c>
      <c r="E3065" s="202" t="inlineStr">
        <is>
          <t>LOW</t>
        </is>
      </c>
      <c r="F3065" s="202" t="n">
        <v>4</v>
      </c>
      <c r="G3065" s="202" t="n">
        <v>4</v>
      </c>
      <c r="H3065" s="202" t="inlineStr">
        <is>
          <t>MEDIUM</t>
        </is>
      </c>
      <c r="I3065" s="202" t="n">
        <v>21</v>
      </c>
      <c r="J3065" s="202" t="inlineStr">
        <is>
          <t>NO</t>
        </is>
      </c>
      <c r="K3065" s="202" t="inlineStr">
        <is>
          <t>https://osv.dev/vulnerability/GHSA-4w7r-h757-3r74</t>
        </is>
      </c>
      <c r="L3065" s="202" t="inlineStr">
        <is>
          <t>2026-02-04</t>
        </is>
      </c>
      <c r="M3065" s="202" t="inlineStr">
        <is>
          <t>UPDATE_PACKAGE</t>
        </is>
      </c>
      <c r="N3065" s="202" t="inlineStr"/>
      <c r="O3065" s="202" t="inlineStr">
        <is>
          <t>Update AI/ML library to patched version | Review model pipeline inputs/outputs</t>
        </is>
      </c>
      <c r="P3065" s="202" t="inlineStr">
        <is>
          <t>AI/ML Framework — see Huntr advisory</t>
        </is>
      </c>
      <c r="Q3065" s="202" t="inlineStr">
        <is>
          <t>P3</t>
        </is>
      </c>
      <c r="R3065" s="202" t="inlineStr">
        <is>
          <t>🔍 Investigate and apply appropriate controls</t>
        </is>
      </c>
      <c r="S3065" s="202" t="inlineStr">
        <is>
          <t>Huntr AI/ML security disclosure</t>
        </is>
      </c>
      <c r="T3065" s="202" t="n">
        <v>0</v>
      </c>
      <c r="U3065" s="202" t="n">
        <v>0</v>
      </c>
      <c r="V3065" s="202" t="inlineStr">
        <is>
          <t>T1195:Supply Chain Compromise</t>
        </is>
      </c>
      <c r="W3065" s="202" t="n">
        <v>2</v>
      </c>
      <c r="X3065" s="202" t="inlineStr">
        <is>
          <t>MEDIUM (52%)</t>
        </is>
      </c>
      <c r="Y3065" s="202" t="inlineStr">
        <is>
          <t>YES</t>
        </is>
      </c>
      <c r="Z3065" s="202" t="inlineStr">
        <is>
          <t>PATCH_AVAILABLE</t>
        </is>
      </c>
      <c r="AA3065" s="202" t="inlineStr">
        <is>
          <t>https://osv.dev/vulnerability/GHSA-4w7r-h757-3r74</t>
        </is>
      </c>
      <c r="AB3065" s="202" t="inlineStr">
        <is>
          <t>NONE</t>
        </is>
      </c>
      <c r="AC3065" s="202" t="n">
        <v>0</v>
      </c>
      <c r="AD3065" s="202" t="inlineStr"/>
    </row>
    <row r="3066">
      <c r="A3066" s="202" t="inlineStr">
        <is>
          <t>HUNTR_AI_CVE</t>
        </is>
      </c>
      <c r="B3066" s="202" t="inlineStr">
        <is>
          <t>CVE-2025-6638</t>
        </is>
      </c>
      <c r="C3066" s="202" t="inlineStr">
        <is>
          <t>AI/ML Vulnerability: transformers (PyPI): Hugging Face Transformers is vulnerable to ReDoS through its MarianTokenizer | Hugging Face Transformers is vulnerable to ReDoS through its MarianTokenizer</t>
        </is>
      </c>
      <c r="D3066" s="202" t="n">
        <v>5</v>
      </c>
      <c r="E3066" s="202" t="inlineStr">
        <is>
          <t>LOW</t>
        </is>
      </c>
      <c r="F3066" s="202" t="n">
        <v>4</v>
      </c>
      <c r="G3066" s="202" t="n">
        <v>4</v>
      </c>
      <c r="H3066" s="202" t="inlineStr">
        <is>
          <t>MEDIUM</t>
        </is>
      </c>
      <c r="I3066" s="202" t="n">
        <v>21</v>
      </c>
      <c r="J3066" s="202" t="inlineStr">
        <is>
          <t>NO</t>
        </is>
      </c>
      <c r="K3066" s="202" t="inlineStr">
        <is>
          <t>https://osv.dev/vulnerability/GHSA-59p9-h35m-wg4g</t>
        </is>
      </c>
      <c r="L3066" s="202" t="inlineStr">
        <is>
          <t>2026-02-04</t>
        </is>
      </c>
      <c r="M3066" s="202" t="inlineStr">
        <is>
          <t>UPDATE_PACKAGE</t>
        </is>
      </c>
      <c r="N3066" s="202" t="inlineStr"/>
      <c r="O3066" s="202" t="inlineStr">
        <is>
          <t>Update AI/ML library to patched version | Review model pipeline inputs/outputs</t>
        </is>
      </c>
      <c r="P3066" s="202" t="inlineStr">
        <is>
          <t>AI/ML Framework — see Huntr advisory</t>
        </is>
      </c>
      <c r="Q3066" s="202" t="inlineStr">
        <is>
          <t>P3</t>
        </is>
      </c>
      <c r="R3066" s="202" t="inlineStr">
        <is>
          <t>🔍 Investigate and apply appropriate controls</t>
        </is>
      </c>
      <c r="S3066" s="202" t="inlineStr">
        <is>
          <t>Huntr AI/ML security disclosure</t>
        </is>
      </c>
      <c r="T3066" s="202" t="n">
        <v>0</v>
      </c>
      <c r="U3066" s="202" t="n">
        <v>0</v>
      </c>
      <c r="V3066" s="202" t="inlineStr">
        <is>
          <t>T1195:Supply Chain Compromise</t>
        </is>
      </c>
      <c r="W3066" s="202" t="n">
        <v>2</v>
      </c>
      <c r="X3066" s="202" t="inlineStr">
        <is>
          <t>MEDIUM (52%)</t>
        </is>
      </c>
      <c r="Y3066" s="202" t="inlineStr">
        <is>
          <t>YES</t>
        </is>
      </c>
      <c r="Z3066" s="202" t="inlineStr">
        <is>
          <t>PATCH_AVAILABLE</t>
        </is>
      </c>
      <c r="AA3066" s="202" t="inlineStr">
        <is>
          <t>https://osv.dev/vulnerability/GHSA-59p9-h35m-wg4g</t>
        </is>
      </c>
      <c r="AB3066" s="202" t="inlineStr">
        <is>
          <t>NONE</t>
        </is>
      </c>
      <c r="AC3066" s="202" t="n">
        <v>0</v>
      </c>
      <c r="AD3066" s="202" t="inlineStr"/>
    </row>
    <row r="3067">
      <c r="A3067" s="202" t="inlineStr">
        <is>
          <t>HUNTR_AI_CVE</t>
        </is>
      </c>
      <c r="B3067" s="202" t="inlineStr">
        <is>
          <t>CVE-2024-12720</t>
        </is>
      </c>
      <c r="C3067" s="202" t="inlineStr">
        <is>
          <t>AI/ML Vulnerability: transformers (PyPI): Transformers Regular Expression Denial of Service (ReDoS) vulnerability | Transformers Regular Expression Denial of Service (ReDoS) vulnerability</t>
        </is>
      </c>
      <c r="D3067" s="202" t="n">
        <v>5</v>
      </c>
      <c r="E3067" s="202" t="inlineStr">
        <is>
          <t>LOW</t>
        </is>
      </c>
      <c r="F3067" s="202" t="n">
        <v>4</v>
      </c>
      <c r="G3067" s="202" t="n">
        <v>4</v>
      </c>
      <c r="H3067" s="202" t="inlineStr">
        <is>
          <t>MEDIUM</t>
        </is>
      </c>
      <c r="I3067" s="202" t="n">
        <v>21</v>
      </c>
      <c r="J3067" s="202" t="inlineStr">
        <is>
          <t>NO</t>
        </is>
      </c>
      <c r="K3067" s="202" t="inlineStr">
        <is>
          <t>https://osv.dev/vulnerability/GHSA-6rvg-6v2m-4j46</t>
        </is>
      </c>
      <c r="L3067" s="202" t="inlineStr">
        <is>
          <t>2026-02-04</t>
        </is>
      </c>
      <c r="M3067" s="202" t="inlineStr">
        <is>
          <t>UPDATE_PACKAGE</t>
        </is>
      </c>
      <c r="N3067" s="202" t="inlineStr"/>
      <c r="O3067" s="202" t="inlineStr">
        <is>
          <t>Update AI/ML library to patched version | Review model pipeline inputs/outputs</t>
        </is>
      </c>
      <c r="P3067" s="202" t="inlineStr">
        <is>
          <t>AI/ML Framework — see Huntr advisory</t>
        </is>
      </c>
      <c r="Q3067" s="202" t="inlineStr">
        <is>
          <t>P3</t>
        </is>
      </c>
      <c r="R3067" s="202" t="inlineStr">
        <is>
          <t>🔍 Investigate and apply appropriate controls</t>
        </is>
      </c>
      <c r="S3067" s="202" t="inlineStr">
        <is>
          <t>Huntr AI/ML security disclosure</t>
        </is>
      </c>
      <c r="T3067" s="202" t="n">
        <v>0</v>
      </c>
      <c r="U3067" s="202" t="n">
        <v>0</v>
      </c>
      <c r="V3067" s="202" t="inlineStr">
        <is>
          <t>T1195:Supply Chain Compromise</t>
        </is>
      </c>
      <c r="W3067" s="202" t="n">
        <v>2</v>
      </c>
      <c r="X3067" s="202" t="inlineStr">
        <is>
          <t>MEDIUM (52%)</t>
        </is>
      </c>
      <c r="Y3067" s="202" t="inlineStr">
        <is>
          <t>YES</t>
        </is>
      </c>
      <c r="Z3067" s="202" t="inlineStr">
        <is>
          <t>PATCH_AVAILABLE</t>
        </is>
      </c>
      <c r="AA3067" s="202" t="inlineStr">
        <is>
          <t>https://osv.dev/vulnerability/GHSA-6rvg-6v2m-4j46</t>
        </is>
      </c>
      <c r="AB3067" s="202" t="inlineStr">
        <is>
          <t>NONE</t>
        </is>
      </c>
      <c r="AC3067" s="202" t="n">
        <v>0</v>
      </c>
      <c r="AD3067" s="202" t="inlineStr"/>
    </row>
    <row r="3068">
      <c r="A3068" s="202" t="inlineStr">
        <is>
          <t>HUNTR_AI_CVE</t>
        </is>
      </c>
      <c r="B3068" s="202" t="inlineStr">
        <is>
          <t>CVE-2025-5197</t>
        </is>
      </c>
      <c r="C3068" s="202" t="inlineStr">
        <is>
          <t>AI/ML Vulnerability: transformers (PyPI): Hugging Face Transformers Regular Expression Denial of Service (ReDoS) vulnerability | Hugging Face Transformers Regular Expression Denial of Service (ReDoS) vulnerability</t>
        </is>
      </c>
      <c r="D3068" s="202" t="n">
        <v>5</v>
      </c>
      <c r="E3068" s="202" t="inlineStr">
        <is>
          <t>LOW</t>
        </is>
      </c>
      <c r="F3068" s="202" t="n">
        <v>4</v>
      </c>
      <c r="G3068" s="202" t="n">
        <v>4</v>
      </c>
      <c r="H3068" s="202" t="inlineStr">
        <is>
          <t>MEDIUM</t>
        </is>
      </c>
      <c r="I3068" s="202" t="n">
        <v>21</v>
      </c>
      <c r="J3068" s="202" t="inlineStr">
        <is>
          <t>NO</t>
        </is>
      </c>
      <c r="K3068" s="202" t="inlineStr">
        <is>
          <t>https://osv.dev/vulnerability/GHSA-9356-575x-2w9m</t>
        </is>
      </c>
      <c r="L3068" s="202" t="inlineStr">
        <is>
          <t>2026-02-04</t>
        </is>
      </c>
      <c r="M3068" s="202" t="inlineStr">
        <is>
          <t>UPDATE_PACKAGE</t>
        </is>
      </c>
      <c r="N3068" s="202" t="inlineStr"/>
      <c r="O3068" s="202" t="inlineStr">
        <is>
          <t>Update AI/ML library to patched version | Review model pipeline inputs/outputs</t>
        </is>
      </c>
      <c r="P3068" s="202" t="inlineStr">
        <is>
          <t>AI/ML Framework — see Huntr advisory</t>
        </is>
      </c>
      <c r="Q3068" s="202" t="inlineStr">
        <is>
          <t>P3</t>
        </is>
      </c>
      <c r="R3068" s="202" t="inlineStr">
        <is>
          <t>🔍 Investigate and apply appropriate controls</t>
        </is>
      </c>
      <c r="S3068" s="202" t="inlineStr">
        <is>
          <t>Huntr AI/ML security disclosure</t>
        </is>
      </c>
      <c r="T3068" s="202" t="n">
        <v>0</v>
      </c>
      <c r="U3068" s="202" t="n">
        <v>0</v>
      </c>
      <c r="V3068" s="202" t="inlineStr">
        <is>
          <t>T1195:Supply Chain Compromise</t>
        </is>
      </c>
      <c r="W3068" s="202" t="n">
        <v>2</v>
      </c>
      <c r="X3068" s="202" t="inlineStr">
        <is>
          <t>MEDIUM (52%)</t>
        </is>
      </c>
      <c r="Y3068" s="202" t="inlineStr">
        <is>
          <t>YES</t>
        </is>
      </c>
      <c r="Z3068" s="202" t="inlineStr">
        <is>
          <t>PATCH_AVAILABLE</t>
        </is>
      </c>
      <c r="AA3068" s="202" t="inlineStr">
        <is>
          <t>https://osv.dev/vulnerability/GHSA-9356-575x-2w9m</t>
        </is>
      </c>
      <c r="AB3068" s="202" t="inlineStr">
        <is>
          <t>NONE</t>
        </is>
      </c>
      <c r="AC3068" s="202" t="n">
        <v>0</v>
      </c>
      <c r="AD3068" s="202" t="inlineStr"/>
    </row>
    <row r="3069">
      <c r="A3069" s="202" t="inlineStr">
        <is>
          <t>HUNTR_AI_CVE</t>
        </is>
      </c>
      <c r="B3069" s="202" t="inlineStr">
        <is>
          <t>CVE-2025-1194</t>
        </is>
      </c>
      <c r="C3069" s="202" t="inlineStr">
        <is>
          <t>AI/ML Vulnerability: transformers (PyPI): Transformers Regular Expression Denial of Service (ReDoS) vulnerability | Transformers Regular Expression Denial of Service (ReDoS) vulnerability</t>
        </is>
      </c>
      <c r="D3069" s="202" t="n">
        <v>5</v>
      </c>
      <c r="E3069" s="202" t="inlineStr">
        <is>
          <t>LOW</t>
        </is>
      </c>
      <c r="F3069" s="202" t="n">
        <v>4</v>
      </c>
      <c r="G3069" s="202" t="n">
        <v>4</v>
      </c>
      <c r="H3069" s="202" t="inlineStr">
        <is>
          <t>MEDIUM</t>
        </is>
      </c>
      <c r="I3069" s="202" t="n">
        <v>21</v>
      </c>
      <c r="J3069" s="202" t="inlineStr">
        <is>
          <t>NO</t>
        </is>
      </c>
      <c r="K3069" s="202" t="inlineStr">
        <is>
          <t>https://osv.dev/vulnerability/GHSA-fpwr-67px-3qhx</t>
        </is>
      </c>
      <c r="L3069" s="202" t="inlineStr">
        <is>
          <t>2026-02-04</t>
        </is>
      </c>
      <c r="M3069" s="202" t="inlineStr">
        <is>
          <t>UPDATE_PACKAGE</t>
        </is>
      </c>
      <c r="N3069" s="202" t="inlineStr"/>
      <c r="O3069" s="202" t="inlineStr">
        <is>
          <t>Update AI/ML library to patched version | Review model pipeline inputs/outputs</t>
        </is>
      </c>
      <c r="P3069" s="202" t="inlineStr">
        <is>
          <t>AI/ML Framework — see Huntr advisory</t>
        </is>
      </c>
      <c r="Q3069" s="202" t="inlineStr">
        <is>
          <t>P3</t>
        </is>
      </c>
      <c r="R3069" s="202" t="inlineStr">
        <is>
          <t>🔍 Investigate and apply appropriate controls</t>
        </is>
      </c>
      <c r="S3069" s="202" t="inlineStr">
        <is>
          <t>Huntr AI/ML security disclosure</t>
        </is>
      </c>
      <c r="T3069" s="202" t="n">
        <v>0</v>
      </c>
      <c r="U3069" s="202" t="n">
        <v>0</v>
      </c>
      <c r="V3069" s="202" t="inlineStr">
        <is>
          <t>T1195:Supply Chain Compromise</t>
        </is>
      </c>
      <c r="W3069" s="202" t="n">
        <v>2</v>
      </c>
      <c r="X3069" s="202" t="inlineStr">
        <is>
          <t>MEDIUM (52%)</t>
        </is>
      </c>
      <c r="Y3069" s="202" t="inlineStr">
        <is>
          <t>YES</t>
        </is>
      </c>
      <c r="Z3069" s="202" t="inlineStr">
        <is>
          <t>PATCH_AVAILABLE</t>
        </is>
      </c>
      <c r="AA3069" s="202" t="inlineStr">
        <is>
          <t>https://osv.dev/vulnerability/GHSA-fpwr-67px-3qhx</t>
        </is>
      </c>
      <c r="AB3069" s="202" t="inlineStr">
        <is>
          <t>NONE</t>
        </is>
      </c>
      <c r="AC3069" s="202" t="n">
        <v>0</v>
      </c>
      <c r="AD3069" s="202" t="inlineStr"/>
    </row>
    <row r="3070">
      <c r="A3070" s="202" t="inlineStr">
        <is>
          <t>HUNTR_AI_CVE</t>
        </is>
      </c>
      <c r="B3070" s="202" t="inlineStr">
        <is>
          <t>CVE-2024-11394</t>
        </is>
      </c>
      <c r="C3070" s="202" t="inlineStr">
        <is>
          <t>AI/ML Vulnerability: transformers (PyPI): Deserialization of Untrusted Data in Hugging Face Transformers | Deserialization of Untrusted Data in Hugging Face Transformers</t>
        </is>
      </c>
      <c r="D3070" s="202" t="n">
        <v>5</v>
      </c>
      <c r="E3070" s="202" t="inlineStr">
        <is>
          <t>LOW</t>
        </is>
      </c>
      <c r="F3070" s="202" t="n">
        <v>4</v>
      </c>
      <c r="G3070" s="202" t="n">
        <v>4</v>
      </c>
      <c r="H3070" s="202" t="inlineStr">
        <is>
          <t>MEDIUM</t>
        </is>
      </c>
      <c r="I3070" s="202" t="n">
        <v>21</v>
      </c>
      <c r="J3070" s="202" t="inlineStr">
        <is>
          <t>NO</t>
        </is>
      </c>
      <c r="K3070" s="202" t="inlineStr">
        <is>
          <t>https://osv.dev/vulnerability/GHSA-hxxf-235m-72v3</t>
        </is>
      </c>
      <c r="L3070" s="202" t="inlineStr">
        <is>
          <t>2026-02-04</t>
        </is>
      </c>
      <c r="M3070" s="202" t="inlineStr">
        <is>
          <t>UPDATE_PACKAGE</t>
        </is>
      </c>
      <c r="N3070" s="202" t="inlineStr"/>
      <c r="O3070" s="202" t="inlineStr">
        <is>
          <t>Update AI/ML library to patched version | Review model pipeline inputs/outputs</t>
        </is>
      </c>
      <c r="P3070" s="202" t="inlineStr">
        <is>
          <t>AI/ML Framework — see Huntr advisory</t>
        </is>
      </c>
      <c r="Q3070" s="202" t="inlineStr">
        <is>
          <t>P3</t>
        </is>
      </c>
      <c r="R3070" s="202" t="inlineStr">
        <is>
          <t>🔍 Investigate and apply appropriate controls</t>
        </is>
      </c>
      <c r="S3070" s="202" t="inlineStr">
        <is>
          <t>Huntr AI/ML security disclosure</t>
        </is>
      </c>
      <c r="T3070" s="202" t="n">
        <v>0</v>
      </c>
      <c r="U3070" s="202" t="n">
        <v>0</v>
      </c>
      <c r="V3070" s="202" t="inlineStr">
        <is>
          <t>T1195:Supply Chain Compromise</t>
        </is>
      </c>
      <c r="W3070" s="202" t="n">
        <v>2</v>
      </c>
      <c r="X3070" s="202" t="inlineStr">
        <is>
          <t>MEDIUM (52%)</t>
        </is>
      </c>
      <c r="Y3070" s="202" t="inlineStr">
        <is>
          <t>YES</t>
        </is>
      </c>
      <c r="Z3070" s="202" t="inlineStr">
        <is>
          <t>PATCH_AVAILABLE</t>
        </is>
      </c>
      <c r="AA3070" s="202" t="inlineStr">
        <is>
          <t>https://osv.dev/vulnerability/GHSA-hxxf-235m-72v3</t>
        </is>
      </c>
      <c r="AB3070" s="202" t="inlineStr">
        <is>
          <t>NONE</t>
        </is>
      </c>
      <c r="AC3070" s="202" t="n">
        <v>0</v>
      </c>
      <c r="AD3070" s="202" t="inlineStr"/>
    </row>
    <row r="3071">
      <c r="A3071" s="202" t="inlineStr">
        <is>
          <t>HUNTR_AI_CVE</t>
        </is>
      </c>
      <c r="B3071" s="202" t="inlineStr">
        <is>
          <t>CVE-2025-3264</t>
        </is>
      </c>
      <c r="C3071" s="202" t="inlineStr">
        <is>
          <t>AI/ML Vulnerability: transformers (PyPI): Transformers vulnerable to ReDoS attack through its get_imports() function | Transformers vulnerable to ReDoS attack through its get_imports() function</t>
        </is>
      </c>
      <c r="D3071" s="202" t="n">
        <v>5</v>
      </c>
      <c r="E3071" s="202" t="inlineStr">
        <is>
          <t>LOW</t>
        </is>
      </c>
      <c r="F3071" s="202" t="n">
        <v>4</v>
      </c>
      <c r="G3071" s="202" t="n">
        <v>4</v>
      </c>
      <c r="H3071" s="202" t="inlineStr">
        <is>
          <t>MEDIUM</t>
        </is>
      </c>
      <c r="I3071" s="202" t="n">
        <v>21</v>
      </c>
      <c r="J3071" s="202" t="inlineStr">
        <is>
          <t>NO</t>
        </is>
      </c>
      <c r="K3071" s="202" t="inlineStr">
        <is>
          <t>https://osv.dev/vulnerability/GHSA-jjph-296x-mrcr</t>
        </is>
      </c>
      <c r="L3071" s="202" t="inlineStr">
        <is>
          <t>2025-07-08</t>
        </is>
      </c>
      <c r="M3071" s="202" t="inlineStr">
        <is>
          <t>UPDATE_PACKAGE</t>
        </is>
      </c>
      <c r="N3071" s="202" t="inlineStr"/>
      <c r="O3071" s="202" t="inlineStr">
        <is>
          <t>Update AI/ML library to patched version | Review model pipeline inputs/outputs</t>
        </is>
      </c>
      <c r="P3071" s="202" t="inlineStr">
        <is>
          <t>AI/ML Framework — see Huntr advisory</t>
        </is>
      </c>
      <c r="Q3071" s="202" t="inlineStr">
        <is>
          <t>P3</t>
        </is>
      </c>
      <c r="R3071" s="202" t="inlineStr">
        <is>
          <t>🔍 Investigate and apply appropriate controls</t>
        </is>
      </c>
      <c r="S3071" s="202" t="inlineStr">
        <is>
          <t>Huntr AI/ML security disclosure</t>
        </is>
      </c>
      <c r="T3071" s="202" t="n">
        <v>0</v>
      </c>
      <c r="U3071" s="202" t="n">
        <v>0</v>
      </c>
      <c r="V3071" s="202" t="inlineStr">
        <is>
          <t>T1195:Supply Chain Compromise</t>
        </is>
      </c>
      <c r="W3071" s="202" t="n">
        <v>2</v>
      </c>
      <c r="X3071" s="202" t="inlineStr">
        <is>
          <t>MEDIUM (52%)</t>
        </is>
      </c>
      <c r="Y3071" s="202" t="inlineStr">
        <is>
          <t>YES</t>
        </is>
      </c>
      <c r="Z3071" s="202" t="inlineStr">
        <is>
          <t>PATCH_AVAILABLE</t>
        </is>
      </c>
      <c r="AA3071" s="202" t="inlineStr">
        <is>
          <t>https://osv.dev/vulnerability/GHSA-jjph-296x-mrcr</t>
        </is>
      </c>
      <c r="AB3071" s="202" t="inlineStr">
        <is>
          <t>NONE</t>
        </is>
      </c>
      <c r="AC3071" s="202" t="n">
        <v>0</v>
      </c>
      <c r="AD3071" s="202" t="inlineStr"/>
    </row>
    <row r="3072">
      <c r="A3072" s="202" t="inlineStr">
        <is>
          <t>HUNTR_AI_CVE</t>
        </is>
      </c>
      <c r="B3072" s="202" t="inlineStr">
        <is>
          <t>CVE-2025-3777</t>
        </is>
      </c>
      <c r="C3072" s="202" t="inlineStr">
        <is>
          <t>AI/ML Vulnerability: transformers (PyPI): Transformers's Improper Input Validation vulnerability can be exploited through username injection | Transformers's Improper Input Validation vulnerability can be exploited through username injection</t>
        </is>
      </c>
      <c r="D3072" s="202" t="n">
        <v>5</v>
      </c>
      <c r="E3072" s="202" t="inlineStr">
        <is>
          <t>LOW</t>
        </is>
      </c>
      <c r="F3072" s="202" t="n">
        <v>4</v>
      </c>
      <c r="G3072" s="202" t="n">
        <v>4</v>
      </c>
      <c r="H3072" s="202" t="inlineStr">
        <is>
          <t>MEDIUM</t>
        </is>
      </c>
      <c r="I3072" s="202" t="n">
        <v>21</v>
      </c>
      <c r="J3072" s="202" t="inlineStr">
        <is>
          <t>NO</t>
        </is>
      </c>
      <c r="K3072" s="202" t="inlineStr">
        <is>
          <t>https://osv.dev/vulnerability/GHSA-phhr-52qp-3mj4</t>
        </is>
      </c>
      <c r="L3072" s="202" t="inlineStr">
        <is>
          <t>2026-02-04</t>
        </is>
      </c>
      <c r="M3072" s="202" t="inlineStr">
        <is>
          <t>UPDATE_PACKAGE</t>
        </is>
      </c>
      <c r="N3072" s="202" t="inlineStr"/>
      <c r="O3072" s="202" t="inlineStr">
        <is>
          <t>Update AI/ML library to patched version | Review model pipeline inputs/outputs</t>
        </is>
      </c>
      <c r="P3072" s="202" t="inlineStr">
        <is>
          <t>AI/ML Framework — see Huntr advisory</t>
        </is>
      </c>
      <c r="Q3072" s="202" t="inlineStr">
        <is>
          <t>P3</t>
        </is>
      </c>
      <c r="R3072" s="202" t="inlineStr">
        <is>
          <t>🔍 Investigate and apply appropriate controls</t>
        </is>
      </c>
      <c r="S3072" s="202" t="inlineStr">
        <is>
          <t>Huntr AI/ML security disclosure</t>
        </is>
      </c>
      <c r="T3072" s="202" t="n">
        <v>0</v>
      </c>
      <c r="U3072" s="202" t="n">
        <v>0</v>
      </c>
      <c r="V3072" s="202" t="inlineStr">
        <is>
          <t>T1195:Supply Chain Compromise</t>
        </is>
      </c>
      <c r="W3072" s="202" t="n">
        <v>2</v>
      </c>
      <c r="X3072" s="202" t="inlineStr">
        <is>
          <t>MEDIUM (52%)</t>
        </is>
      </c>
      <c r="Y3072" s="202" t="inlineStr">
        <is>
          <t>YES</t>
        </is>
      </c>
      <c r="Z3072" s="202" t="inlineStr">
        <is>
          <t>PATCH_AVAILABLE</t>
        </is>
      </c>
      <c r="AA3072" s="202" t="inlineStr">
        <is>
          <t>https://osv.dev/vulnerability/GHSA-phhr-52qp-3mj4</t>
        </is>
      </c>
      <c r="AB3072" s="202" t="inlineStr">
        <is>
          <t>NONE</t>
        </is>
      </c>
      <c r="AC3072" s="202" t="n">
        <v>0</v>
      </c>
      <c r="AD3072" s="202" t="inlineStr"/>
    </row>
    <row r="3073">
      <c r="A3073" s="202" t="inlineStr">
        <is>
          <t>HUNTR_AI_CVE</t>
        </is>
      </c>
      <c r="B3073" s="202" t="inlineStr">
        <is>
          <t>CVE-2025-3263</t>
        </is>
      </c>
      <c r="C3073" s="202" t="inlineStr">
        <is>
          <t>AI/ML Vulnerability: transformers (PyPI): Transformers's ReDoS vulnerability in get_configuration_file can lead to catastrophic backtracking | Transformers's ReDoS vulnerability in get_configuration_file can lead to catastrophic backtracking</t>
        </is>
      </c>
      <c r="D3073" s="202" t="n">
        <v>5</v>
      </c>
      <c r="E3073" s="202" t="inlineStr">
        <is>
          <t>LOW</t>
        </is>
      </c>
      <c r="F3073" s="202" t="n">
        <v>4</v>
      </c>
      <c r="G3073" s="202" t="n">
        <v>4</v>
      </c>
      <c r="H3073" s="202" t="inlineStr">
        <is>
          <t>MEDIUM</t>
        </is>
      </c>
      <c r="I3073" s="202" t="n">
        <v>21</v>
      </c>
      <c r="J3073" s="202" t="inlineStr">
        <is>
          <t>NO</t>
        </is>
      </c>
      <c r="K3073" s="202" t="inlineStr">
        <is>
          <t>https://osv.dev/vulnerability/GHSA-q2wp-rjmx-x6x9</t>
        </is>
      </c>
      <c r="L3073" s="202" t="inlineStr">
        <is>
          <t>2025-07-08</t>
        </is>
      </c>
      <c r="M3073" s="202" t="inlineStr">
        <is>
          <t>UPDATE_PACKAGE</t>
        </is>
      </c>
      <c r="N3073" s="202" t="inlineStr"/>
      <c r="O3073" s="202" t="inlineStr">
        <is>
          <t>Update AI/ML library to patched version | Review model pipeline inputs/outputs</t>
        </is>
      </c>
      <c r="P3073" s="202" t="inlineStr">
        <is>
          <t>AI/ML Framework — see Huntr advisory</t>
        </is>
      </c>
      <c r="Q3073" s="202" t="inlineStr">
        <is>
          <t>P3</t>
        </is>
      </c>
      <c r="R3073" s="202" t="inlineStr">
        <is>
          <t>🔍 Investigate and apply appropriate controls</t>
        </is>
      </c>
      <c r="S3073" s="202" t="inlineStr">
        <is>
          <t>Huntr AI/ML security disclosure</t>
        </is>
      </c>
      <c r="T3073" s="202" t="n">
        <v>0</v>
      </c>
      <c r="U3073" s="202" t="n">
        <v>0</v>
      </c>
      <c r="V3073" s="202" t="inlineStr">
        <is>
          <t>T1195:Supply Chain Compromise</t>
        </is>
      </c>
      <c r="W3073" s="202" t="n">
        <v>2</v>
      </c>
      <c r="X3073" s="202" t="inlineStr">
        <is>
          <t>MEDIUM (52%)</t>
        </is>
      </c>
      <c r="Y3073" s="202" t="inlineStr">
        <is>
          <t>YES</t>
        </is>
      </c>
      <c r="Z3073" s="202" t="inlineStr">
        <is>
          <t>PATCH_AVAILABLE</t>
        </is>
      </c>
      <c r="AA3073" s="202" t="inlineStr">
        <is>
          <t>https://osv.dev/vulnerability/GHSA-q2wp-rjmx-x6x9</t>
        </is>
      </c>
      <c r="AB3073" s="202" t="inlineStr">
        <is>
          <t>NONE</t>
        </is>
      </c>
      <c r="AC3073" s="202" t="n">
        <v>0</v>
      </c>
      <c r="AD3073" s="202" t="inlineStr"/>
    </row>
    <row r="3074">
      <c r="A3074" s="202" t="inlineStr">
        <is>
          <t>HUNTR_AI_CVE</t>
        </is>
      </c>
      <c r="B3074" s="202" t="inlineStr">
        <is>
          <t>CVE-2025-2099</t>
        </is>
      </c>
      <c r="C3074" s="202" t="inlineStr">
        <is>
          <t>AI/ML Vulnerability: transformers (PyPI): Hugging Face Transformers Regular Expression Denial of Service | Hugging Face Transformers Regular Expression Denial of Service</t>
        </is>
      </c>
      <c r="D3074" s="202" t="n">
        <v>5</v>
      </c>
      <c r="E3074" s="202" t="inlineStr">
        <is>
          <t>LOW</t>
        </is>
      </c>
      <c r="F3074" s="202" t="n">
        <v>4</v>
      </c>
      <c r="G3074" s="202" t="n">
        <v>4</v>
      </c>
      <c r="H3074" s="202" t="inlineStr">
        <is>
          <t>MEDIUM</t>
        </is>
      </c>
      <c r="I3074" s="202" t="n">
        <v>21</v>
      </c>
      <c r="J3074" s="202" t="inlineStr">
        <is>
          <t>NO</t>
        </is>
      </c>
      <c r="K3074" s="202" t="inlineStr">
        <is>
          <t>https://osv.dev/vulnerability/GHSA-qq3j-4f4f-9583</t>
        </is>
      </c>
      <c r="L3074" s="202" t="inlineStr">
        <is>
          <t>2025-09-25</t>
        </is>
      </c>
      <c r="M3074" s="202" t="inlineStr">
        <is>
          <t>UPDATE_PACKAGE</t>
        </is>
      </c>
      <c r="N3074" s="202" t="inlineStr"/>
      <c r="O3074" s="202" t="inlineStr">
        <is>
          <t>Update AI/ML library to patched version | Review model pipeline inputs/outputs</t>
        </is>
      </c>
      <c r="P3074" s="202" t="inlineStr">
        <is>
          <t>AI/ML Framework — see Huntr advisory</t>
        </is>
      </c>
      <c r="Q3074" s="202" t="inlineStr">
        <is>
          <t>P3</t>
        </is>
      </c>
      <c r="R3074" s="202" t="inlineStr">
        <is>
          <t>🔍 Investigate and apply appropriate controls</t>
        </is>
      </c>
      <c r="S3074" s="202" t="inlineStr">
        <is>
          <t>Huntr AI/ML security disclosure</t>
        </is>
      </c>
      <c r="T3074" s="202" t="n">
        <v>0</v>
      </c>
      <c r="U3074" s="202" t="n">
        <v>0</v>
      </c>
      <c r="V3074" s="202" t="inlineStr">
        <is>
          <t>T1195:Supply Chain Compromise</t>
        </is>
      </c>
      <c r="W3074" s="202" t="n">
        <v>2</v>
      </c>
      <c r="X3074" s="202" t="inlineStr">
        <is>
          <t>MEDIUM (52%)</t>
        </is>
      </c>
      <c r="Y3074" s="202" t="inlineStr">
        <is>
          <t>YES</t>
        </is>
      </c>
      <c r="Z3074" s="202" t="inlineStr">
        <is>
          <t>PATCH_AVAILABLE</t>
        </is>
      </c>
      <c r="AA3074" s="202" t="inlineStr">
        <is>
          <t>https://osv.dev/vulnerability/GHSA-qq3j-4f4f-9583</t>
        </is>
      </c>
      <c r="AB3074" s="202" t="inlineStr">
        <is>
          <t>NONE</t>
        </is>
      </c>
      <c r="AC3074" s="202" t="n">
        <v>0</v>
      </c>
      <c r="AD3074" s="202" t="inlineStr"/>
    </row>
    <row r="3075">
      <c r="A3075" s="202" t="inlineStr">
        <is>
          <t>HUNTR_AI_CVE</t>
        </is>
      </c>
      <c r="B3075" s="202" t="inlineStr">
        <is>
          <t>CVE-2024-11392</t>
        </is>
      </c>
      <c r="C3075" s="202" t="inlineStr">
        <is>
          <t>AI/ML Vulnerability: transformers (PyPI): Deserialization of Untrusted Data in Hugging Face Transformers | Deserialization of Untrusted Data in Hugging Face Transformers</t>
        </is>
      </c>
      <c r="D3075" s="202" t="n">
        <v>5</v>
      </c>
      <c r="E3075" s="202" t="inlineStr">
        <is>
          <t>LOW</t>
        </is>
      </c>
      <c r="F3075" s="202" t="n">
        <v>4</v>
      </c>
      <c r="G3075" s="202" t="n">
        <v>4</v>
      </c>
      <c r="H3075" s="202" t="inlineStr">
        <is>
          <t>MEDIUM</t>
        </is>
      </c>
      <c r="I3075" s="202" t="n">
        <v>21</v>
      </c>
      <c r="J3075" s="202" t="inlineStr">
        <is>
          <t>NO</t>
        </is>
      </c>
      <c r="K3075" s="202" t="inlineStr">
        <is>
          <t>https://osv.dev/vulnerability/GHSA-qxrp-vhvm-j765</t>
        </is>
      </c>
      <c r="L3075" s="202" t="inlineStr">
        <is>
          <t>2026-02-04</t>
        </is>
      </c>
      <c r="M3075" s="202" t="inlineStr">
        <is>
          <t>UPDATE_PACKAGE</t>
        </is>
      </c>
      <c r="N3075" s="202" t="inlineStr"/>
      <c r="O3075" s="202" t="inlineStr">
        <is>
          <t>Update AI/ML library to patched version | Review model pipeline inputs/outputs</t>
        </is>
      </c>
      <c r="P3075" s="202" t="inlineStr">
        <is>
          <t>AI/ML Framework — see Huntr advisory</t>
        </is>
      </c>
      <c r="Q3075" s="202" t="inlineStr">
        <is>
          <t>P3</t>
        </is>
      </c>
      <c r="R3075" s="202" t="inlineStr">
        <is>
          <t>🔍 Investigate and apply appropriate controls</t>
        </is>
      </c>
      <c r="S3075" s="202" t="inlineStr">
        <is>
          <t>Huntr AI/ML security disclosure</t>
        </is>
      </c>
      <c r="T3075" s="202" t="n">
        <v>0</v>
      </c>
      <c r="U3075" s="202" t="n">
        <v>0</v>
      </c>
      <c r="V3075" s="202" t="inlineStr">
        <is>
          <t>T1195:Supply Chain Compromise</t>
        </is>
      </c>
      <c r="W3075" s="202" t="n">
        <v>2</v>
      </c>
      <c r="X3075" s="202" t="inlineStr">
        <is>
          <t>MEDIUM (52%)</t>
        </is>
      </c>
      <c r="Y3075" s="202" t="inlineStr">
        <is>
          <t>YES</t>
        </is>
      </c>
      <c r="Z3075" s="202" t="inlineStr">
        <is>
          <t>PATCH_AVAILABLE</t>
        </is>
      </c>
      <c r="AA3075" s="202" t="inlineStr">
        <is>
          <t>https://osv.dev/vulnerability/GHSA-qxrp-vhvm-j765</t>
        </is>
      </c>
      <c r="AB3075" s="202" t="inlineStr">
        <is>
          <t>NONE</t>
        </is>
      </c>
      <c r="AC3075" s="202" t="n">
        <v>0</v>
      </c>
      <c r="AD3075" s="202" t="inlineStr"/>
    </row>
    <row r="3076">
      <c r="A3076" s="202" t="inlineStr">
        <is>
          <t>HUNTR_AI_CVE</t>
        </is>
      </c>
      <c r="B3076" s="202" t="inlineStr">
        <is>
          <t>CVE-2025-6051</t>
        </is>
      </c>
      <c r="C3076" s="202" t="inlineStr">
        <is>
          <t>AI/ML Vulnerability: transformers (PyPI): Hugging Face Transformers library has Regular Expression Denial of Service | Hugging Face Transformers library has Regular Expression Denial of Service</t>
        </is>
      </c>
      <c r="D3076" s="202" t="n">
        <v>5</v>
      </c>
      <c r="E3076" s="202" t="inlineStr">
        <is>
          <t>LOW</t>
        </is>
      </c>
      <c r="F3076" s="202" t="n">
        <v>4</v>
      </c>
      <c r="G3076" s="202" t="n">
        <v>4</v>
      </c>
      <c r="H3076" s="202" t="inlineStr">
        <is>
          <t>MEDIUM</t>
        </is>
      </c>
      <c r="I3076" s="202" t="n">
        <v>21</v>
      </c>
      <c r="J3076" s="202" t="inlineStr">
        <is>
          <t>NO</t>
        </is>
      </c>
      <c r="K3076" s="202" t="inlineStr">
        <is>
          <t>https://osv.dev/vulnerability/GHSA-rcv9-qm8p-9p6j</t>
        </is>
      </c>
      <c r="L3076" s="202" t="inlineStr">
        <is>
          <t>2026-02-04</t>
        </is>
      </c>
      <c r="M3076" s="202" t="inlineStr">
        <is>
          <t>UPDATE_PACKAGE</t>
        </is>
      </c>
      <c r="N3076" s="202" t="inlineStr"/>
      <c r="O3076" s="202" t="inlineStr">
        <is>
          <t>Update AI/ML library to patched version | Review model pipeline inputs/outputs</t>
        </is>
      </c>
      <c r="P3076" s="202" t="inlineStr">
        <is>
          <t>AI/ML Framework — see Huntr advisory</t>
        </is>
      </c>
      <c r="Q3076" s="202" t="inlineStr">
        <is>
          <t>P3</t>
        </is>
      </c>
      <c r="R3076" s="202" t="inlineStr">
        <is>
          <t>🔍 Investigate and apply appropriate controls</t>
        </is>
      </c>
      <c r="S3076" s="202" t="inlineStr">
        <is>
          <t>Huntr AI/ML security disclosure</t>
        </is>
      </c>
      <c r="T3076" s="202" t="n">
        <v>0</v>
      </c>
      <c r="U3076" s="202" t="n">
        <v>0</v>
      </c>
      <c r="V3076" s="202" t="inlineStr">
        <is>
          <t>T1195:Supply Chain Compromise</t>
        </is>
      </c>
      <c r="W3076" s="202" t="n">
        <v>2</v>
      </c>
      <c r="X3076" s="202" t="inlineStr">
        <is>
          <t>MEDIUM (52%)</t>
        </is>
      </c>
      <c r="Y3076" s="202" t="inlineStr">
        <is>
          <t>YES</t>
        </is>
      </c>
      <c r="Z3076" s="202" t="inlineStr">
        <is>
          <t>PATCH_AVAILABLE</t>
        </is>
      </c>
      <c r="AA3076" s="202" t="inlineStr">
        <is>
          <t>https://osv.dev/vulnerability/GHSA-rcv9-qm8p-9p6j</t>
        </is>
      </c>
      <c r="AB3076" s="202" t="inlineStr">
        <is>
          <t>NONE</t>
        </is>
      </c>
      <c r="AC3076" s="202" t="n">
        <v>0</v>
      </c>
      <c r="AD3076" s="202" t="inlineStr"/>
    </row>
    <row r="3077">
      <c r="A3077" s="202" t="inlineStr">
        <is>
          <t>HUNTR_AI_CVE</t>
        </is>
      </c>
      <c r="B3077" s="202" t="inlineStr">
        <is>
          <t>CVE-2023-7018</t>
        </is>
      </c>
      <c r="C3077" s="202" t="inlineStr">
        <is>
          <t>AI/ML Vulnerability: transformers (PyPI): transformers has a Deserialization of Untrusted Data vulnerability | transformers has a Deserialization of Untrusted Data vulnerability</t>
        </is>
      </c>
      <c r="D3077" s="202" t="n">
        <v>5</v>
      </c>
      <c r="E3077" s="202" t="inlineStr">
        <is>
          <t>LOW</t>
        </is>
      </c>
      <c r="F3077" s="202" t="n">
        <v>4</v>
      </c>
      <c r="G3077" s="202" t="n">
        <v>4</v>
      </c>
      <c r="H3077" s="202" t="inlineStr">
        <is>
          <t>MEDIUM</t>
        </is>
      </c>
      <c r="I3077" s="202" t="n">
        <v>21</v>
      </c>
      <c r="J3077" s="202" t="inlineStr">
        <is>
          <t>NO</t>
        </is>
      </c>
      <c r="K3077" s="202" t="inlineStr">
        <is>
          <t>https://osv.dev/vulnerability/GHSA-v68g-wm8c-6x7j</t>
        </is>
      </c>
      <c r="L3077" s="202" t="inlineStr">
        <is>
          <t>2024-11-22</t>
        </is>
      </c>
      <c r="M3077" s="202" t="inlineStr">
        <is>
          <t>UPDATE_PACKAGE</t>
        </is>
      </c>
      <c r="N3077" s="202" t="inlineStr"/>
      <c r="O3077" s="202" t="inlineStr">
        <is>
          <t>Update AI/ML library to patched version | Review model pipeline inputs/outputs</t>
        </is>
      </c>
      <c r="P3077" s="202" t="inlineStr">
        <is>
          <t>AI/ML Framework — see Huntr advisory</t>
        </is>
      </c>
      <c r="Q3077" s="202" t="inlineStr">
        <is>
          <t>P3</t>
        </is>
      </c>
      <c r="R3077" s="202" t="inlineStr">
        <is>
          <t>🔍 Investigate and apply appropriate controls</t>
        </is>
      </c>
      <c r="S3077" s="202" t="inlineStr">
        <is>
          <t>Huntr AI/ML security disclosure</t>
        </is>
      </c>
      <c r="T3077" s="202" t="n">
        <v>0</v>
      </c>
      <c r="U3077" s="202" t="n">
        <v>0</v>
      </c>
      <c r="V3077" s="202" t="inlineStr">
        <is>
          <t>T1195:Supply Chain Compromise</t>
        </is>
      </c>
      <c r="W3077" s="202" t="n">
        <v>2</v>
      </c>
      <c r="X3077" s="202" t="inlineStr">
        <is>
          <t>MEDIUM (52%)</t>
        </is>
      </c>
      <c r="Y3077" s="202" t="inlineStr">
        <is>
          <t>YES</t>
        </is>
      </c>
      <c r="Z3077" s="202" t="inlineStr">
        <is>
          <t>PATCH_AVAILABLE</t>
        </is>
      </c>
      <c r="AA3077" s="202" t="inlineStr">
        <is>
          <t>https://osv.dev/vulnerability/GHSA-v68g-wm8c-6x7j</t>
        </is>
      </c>
      <c r="AB3077" s="202" t="inlineStr">
        <is>
          <t>NONE</t>
        </is>
      </c>
      <c r="AC3077" s="202" t="n">
        <v>0</v>
      </c>
      <c r="AD3077" s="202" t="inlineStr"/>
    </row>
    <row r="3078">
      <c r="A3078" s="202" t="inlineStr">
        <is>
          <t>HUNTR_AI_CVE</t>
        </is>
      </c>
      <c r="B3078" s="202" t="inlineStr">
        <is>
          <t>CVE-2024-11393</t>
        </is>
      </c>
      <c r="C3078" s="202" t="inlineStr">
        <is>
          <t>AI/ML Vulnerability: transformers (PyPI): Deserialization of Untrusted Data in Hugging Face Transformers | Deserialization of Untrusted Data in Hugging Face Transformers</t>
        </is>
      </c>
      <c r="D3078" s="202" t="n">
        <v>5</v>
      </c>
      <c r="E3078" s="202" t="inlineStr">
        <is>
          <t>LOW</t>
        </is>
      </c>
      <c r="F3078" s="202" t="n">
        <v>4</v>
      </c>
      <c r="G3078" s="202" t="n">
        <v>4</v>
      </c>
      <c r="H3078" s="202" t="inlineStr">
        <is>
          <t>MEDIUM</t>
        </is>
      </c>
      <c r="I3078" s="202" t="n">
        <v>21</v>
      </c>
      <c r="J3078" s="202" t="inlineStr">
        <is>
          <t>NO</t>
        </is>
      </c>
      <c r="K3078" s="202" t="inlineStr">
        <is>
          <t>https://osv.dev/vulnerability/GHSA-wrfc-pvp9-mr9g</t>
        </is>
      </c>
      <c r="L3078" s="202" t="inlineStr">
        <is>
          <t>2026-02-04</t>
        </is>
      </c>
      <c r="M3078" s="202" t="inlineStr">
        <is>
          <t>UPDATE_PACKAGE</t>
        </is>
      </c>
      <c r="N3078" s="202" t="inlineStr"/>
      <c r="O3078" s="202" t="inlineStr">
        <is>
          <t>Update AI/ML library to patched version | Review model pipeline inputs/outputs</t>
        </is>
      </c>
      <c r="P3078" s="202" t="inlineStr">
        <is>
          <t>AI/ML Framework — see Huntr advisory</t>
        </is>
      </c>
      <c r="Q3078" s="202" t="inlineStr">
        <is>
          <t>P3</t>
        </is>
      </c>
      <c r="R3078" s="202" t="inlineStr">
        <is>
          <t>🔍 Investigate and apply appropriate controls</t>
        </is>
      </c>
      <c r="S3078" s="202" t="inlineStr">
        <is>
          <t>Huntr AI/ML security disclosure</t>
        </is>
      </c>
      <c r="T3078" s="202" t="n">
        <v>0</v>
      </c>
      <c r="U3078" s="202" t="n">
        <v>0</v>
      </c>
      <c r="V3078" s="202" t="inlineStr">
        <is>
          <t>T1195:Supply Chain Compromise</t>
        </is>
      </c>
      <c r="W3078" s="202" t="n">
        <v>2</v>
      </c>
      <c r="X3078" s="202" t="inlineStr">
        <is>
          <t>MEDIUM (52%)</t>
        </is>
      </c>
      <c r="Y3078" s="202" t="inlineStr">
        <is>
          <t>YES</t>
        </is>
      </c>
      <c r="Z3078" s="202" t="inlineStr">
        <is>
          <t>PATCH_AVAILABLE</t>
        </is>
      </c>
      <c r="AA3078" s="202" t="inlineStr">
        <is>
          <t>https://osv.dev/vulnerability/GHSA-wrfc-pvp9-mr9g</t>
        </is>
      </c>
      <c r="AB3078" s="202" t="inlineStr">
        <is>
          <t>NONE</t>
        </is>
      </c>
      <c r="AC3078" s="202" t="n">
        <v>0</v>
      </c>
      <c r="AD3078" s="202" t="inlineStr"/>
    </row>
    <row r="3079">
      <c r="A3079" s="202" t="inlineStr">
        <is>
          <t>HUNTR_AI_CVE</t>
        </is>
      </c>
      <c r="B3079" s="202" t="inlineStr">
        <is>
          <t>CVE-2023-2800</t>
        </is>
      </c>
      <c r="C3079" s="202" t="inlineStr">
        <is>
          <t>AI/ML Vulnerability: transformers (PyPI):  | Insecure Temporary File in GitHub repository huggingface/transformers prior to 4.30.0.</t>
        </is>
      </c>
      <c r="D3079" s="202" t="n">
        <v>5</v>
      </c>
      <c r="E3079" s="202" t="inlineStr">
        <is>
          <t>LOW</t>
        </is>
      </c>
      <c r="F3079" s="202" t="n">
        <v>4</v>
      </c>
      <c r="G3079" s="202" t="n">
        <v>4</v>
      </c>
      <c r="H3079" s="202" t="inlineStr">
        <is>
          <t>MEDIUM</t>
        </is>
      </c>
      <c r="I3079" s="202" t="n">
        <v>21</v>
      </c>
      <c r="J3079" s="202" t="inlineStr">
        <is>
          <t>NO</t>
        </is>
      </c>
      <c r="K3079" s="202" t="inlineStr">
        <is>
          <t>https://osv.dev/vulnerability/PYSEC-2023-299</t>
        </is>
      </c>
      <c r="L3079" s="202" t="inlineStr">
        <is>
          <t>2024-11-21</t>
        </is>
      </c>
      <c r="M3079" s="202" t="inlineStr">
        <is>
          <t>UPDATE_PACKAGE</t>
        </is>
      </c>
      <c r="N3079" s="202" t="inlineStr"/>
      <c r="O3079" s="202" t="inlineStr">
        <is>
          <t>Update AI/ML library to patched version | Review model pipeline inputs/outputs</t>
        </is>
      </c>
      <c r="P3079" s="202" t="inlineStr">
        <is>
          <t>AI/ML Framework — see Huntr advisory</t>
        </is>
      </c>
      <c r="Q3079" s="202" t="inlineStr">
        <is>
          <t>P3</t>
        </is>
      </c>
      <c r="R3079" s="202" t="inlineStr">
        <is>
          <t>🔍 Investigate and apply appropriate controls</t>
        </is>
      </c>
      <c r="S3079" s="202" t="inlineStr">
        <is>
          <t>Huntr AI/ML security disclosure</t>
        </is>
      </c>
      <c r="T3079" s="202" t="n">
        <v>0</v>
      </c>
      <c r="U3079" s="202" t="n">
        <v>0</v>
      </c>
      <c r="V3079" s="202" t="inlineStr">
        <is>
          <t>T1195:Supply Chain Compromise</t>
        </is>
      </c>
      <c r="W3079" s="202" t="n">
        <v>2</v>
      </c>
      <c r="X3079" s="202" t="inlineStr">
        <is>
          <t>MEDIUM (52%)</t>
        </is>
      </c>
      <c r="Y3079" s="202" t="inlineStr">
        <is>
          <t>YES</t>
        </is>
      </c>
      <c r="Z3079" s="202" t="inlineStr">
        <is>
          <t>PATCH_AVAILABLE</t>
        </is>
      </c>
      <c r="AA3079" s="202" t="inlineStr">
        <is>
          <t>https://osv.dev/vulnerability/PYSEC-2023-299</t>
        </is>
      </c>
      <c r="AB3079" s="202" t="inlineStr">
        <is>
          <t>NONE</t>
        </is>
      </c>
      <c r="AC3079" s="202" t="n">
        <v>0</v>
      </c>
      <c r="AD3079" s="202" t="inlineStr"/>
    </row>
    <row r="3080">
      <c r="A3080" s="202" t="inlineStr">
        <is>
          <t>HUNTR_AI_CVE</t>
        </is>
      </c>
      <c r="B3080" s="202" t="inlineStr">
        <is>
          <t>CVE-2023-6730</t>
        </is>
      </c>
      <c r="C3080" s="202" t="inlineStr">
        <is>
          <t>AI/ML Vulnerability: transformers (PyPI):  | Deserialization of Untrusted Data in GitHub repository huggingface/transformers prior to 4.36.</t>
        </is>
      </c>
      <c r="D3080" s="202" t="n">
        <v>5</v>
      </c>
      <c r="E3080" s="202" t="inlineStr">
        <is>
          <t>LOW</t>
        </is>
      </c>
      <c r="F3080" s="202" t="n">
        <v>4</v>
      </c>
      <c r="G3080" s="202" t="n">
        <v>4</v>
      </c>
      <c r="H3080" s="202" t="inlineStr">
        <is>
          <t>MEDIUM</t>
        </is>
      </c>
      <c r="I3080" s="202" t="n">
        <v>21</v>
      </c>
      <c r="J3080" s="202" t="inlineStr">
        <is>
          <t>NO</t>
        </is>
      </c>
      <c r="K3080" s="202" t="inlineStr">
        <is>
          <t>https://osv.dev/vulnerability/PYSEC-2023-300</t>
        </is>
      </c>
      <c r="L3080" s="202" t="inlineStr">
        <is>
          <t>2024-11-21</t>
        </is>
      </c>
      <c r="M3080" s="202" t="inlineStr">
        <is>
          <t>UPDATE_PACKAGE</t>
        </is>
      </c>
      <c r="N3080" s="202" t="inlineStr"/>
      <c r="O3080" s="202" t="inlineStr">
        <is>
          <t>Update AI/ML library to patched version | Review model pipeline inputs/outputs</t>
        </is>
      </c>
      <c r="P3080" s="202" t="inlineStr">
        <is>
          <t>AI/ML Framework — see Huntr advisory</t>
        </is>
      </c>
      <c r="Q3080" s="202" t="inlineStr">
        <is>
          <t>P3</t>
        </is>
      </c>
      <c r="R3080" s="202" t="inlineStr">
        <is>
          <t>🔍 Investigate and apply appropriate controls</t>
        </is>
      </c>
      <c r="S3080" s="202" t="inlineStr">
        <is>
          <t>Huntr AI/ML security disclosure</t>
        </is>
      </c>
      <c r="T3080" s="202" t="n">
        <v>0</v>
      </c>
      <c r="U3080" s="202" t="n">
        <v>0</v>
      </c>
      <c r="V3080" s="202" t="inlineStr">
        <is>
          <t>T1195:Supply Chain Compromise</t>
        </is>
      </c>
      <c r="W3080" s="202" t="n">
        <v>2</v>
      </c>
      <c r="X3080" s="202" t="inlineStr">
        <is>
          <t>MEDIUM (52%)</t>
        </is>
      </c>
      <c r="Y3080" s="202" t="inlineStr">
        <is>
          <t>YES</t>
        </is>
      </c>
      <c r="Z3080" s="202" t="inlineStr">
        <is>
          <t>PATCH_AVAILABLE</t>
        </is>
      </c>
      <c r="AA3080" s="202" t="inlineStr">
        <is>
          <t>https://osv.dev/vulnerability/PYSEC-2023-300</t>
        </is>
      </c>
      <c r="AB3080" s="202" t="inlineStr">
        <is>
          <t>NONE</t>
        </is>
      </c>
      <c r="AC3080" s="202" t="n">
        <v>0</v>
      </c>
      <c r="AD3080" s="202" t="inlineStr"/>
    </row>
    <row r="3081">
      <c r="A3081" s="202" t="inlineStr">
        <is>
          <t>HUNTR_AI_CVE</t>
        </is>
      </c>
      <c r="B3081" s="202" t="inlineStr">
        <is>
          <t>CVE-2023-7018</t>
        </is>
      </c>
      <c r="C3081" s="202" t="inlineStr">
        <is>
          <t>AI/ML Vulnerability: transformers (PyPI):  | Deserialization of Untrusted Data in GitHub repository huggingface/transformers prior to 4.36.</t>
        </is>
      </c>
      <c r="D3081" s="202" t="n">
        <v>5</v>
      </c>
      <c r="E3081" s="202" t="inlineStr">
        <is>
          <t>LOW</t>
        </is>
      </c>
      <c r="F3081" s="202" t="n">
        <v>4</v>
      </c>
      <c r="G3081" s="202" t="n">
        <v>4</v>
      </c>
      <c r="H3081" s="202" t="inlineStr">
        <is>
          <t>MEDIUM</t>
        </is>
      </c>
      <c r="I3081" s="202" t="n">
        <v>21</v>
      </c>
      <c r="J3081" s="202" t="inlineStr">
        <is>
          <t>NO</t>
        </is>
      </c>
      <c r="K3081" s="202" t="inlineStr">
        <is>
          <t>https://osv.dev/vulnerability/PYSEC-2023-301</t>
        </is>
      </c>
      <c r="L3081" s="202" t="inlineStr">
        <is>
          <t>2024-11-21</t>
        </is>
      </c>
      <c r="M3081" s="202" t="inlineStr">
        <is>
          <t>UPDATE_PACKAGE</t>
        </is>
      </c>
      <c r="N3081" s="202" t="inlineStr"/>
      <c r="O3081" s="202" t="inlineStr">
        <is>
          <t>Update AI/ML library to patched version | Review model pipeline inputs/outputs</t>
        </is>
      </c>
      <c r="P3081" s="202" t="inlineStr">
        <is>
          <t>AI/ML Framework — see Huntr advisory</t>
        </is>
      </c>
      <c r="Q3081" s="202" t="inlineStr">
        <is>
          <t>P3</t>
        </is>
      </c>
      <c r="R3081" s="202" t="inlineStr">
        <is>
          <t>🔍 Investigate and apply appropriate controls</t>
        </is>
      </c>
      <c r="S3081" s="202" t="inlineStr">
        <is>
          <t>Huntr AI/ML security disclosure</t>
        </is>
      </c>
      <c r="T3081" s="202" t="n">
        <v>0</v>
      </c>
      <c r="U3081" s="202" t="n">
        <v>0</v>
      </c>
      <c r="V3081" s="202" t="inlineStr">
        <is>
          <t>T1195:Supply Chain Compromise</t>
        </is>
      </c>
      <c r="W3081" s="202" t="n">
        <v>2</v>
      </c>
      <c r="X3081" s="202" t="inlineStr">
        <is>
          <t>MEDIUM (52%)</t>
        </is>
      </c>
      <c r="Y3081" s="202" t="inlineStr">
        <is>
          <t>YES</t>
        </is>
      </c>
      <c r="Z3081" s="202" t="inlineStr">
        <is>
          <t>PATCH_AVAILABLE</t>
        </is>
      </c>
      <c r="AA3081" s="202" t="inlineStr">
        <is>
          <t>https://osv.dev/vulnerability/PYSEC-2023-301</t>
        </is>
      </c>
      <c r="AB3081" s="202" t="inlineStr">
        <is>
          <t>NONE</t>
        </is>
      </c>
      <c r="AC3081" s="202" t="n">
        <v>0</v>
      </c>
      <c r="AD3081" s="202" t="inlineStr"/>
    </row>
    <row r="3082">
      <c r="A3082" s="202" t="inlineStr">
        <is>
          <t>HUNTR_AI_CVE</t>
        </is>
      </c>
      <c r="B3082" s="202" t="inlineStr">
        <is>
          <t>CVE-2024-11392</t>
        </is>
      </c>
      <c r="C3082" s="202" t="inlineStr">
        <is>
          <t>AI/ML Vulnerability: transformers (PyPI):  | Hugging Face Transformers MobileViTV2 Deserialization of Untrusted Data Remote Code Execution Vulnerability. This vulnerability allows remote attackers to execute arbitrary code on affected installati</t>
        </is>
      </c>
      <c r="D3082" s="202" t="n">
        <v>5</v>
      </c>
      <c r="E3082" s="202" t="inlineStr">
        <is>
          <t>LOW</t>
        </is>
      </c>
      <c r="F3082" s="202" t="n">
        <v>4</v>
      </c>
      <c r="G3082" s="202" t="n">
        <v>4</v>
      </c>
      <c r="H3082" s="202" t="inlineStr">
        <is>
          <t>MEDIUM</t>
        </is>
      </c>
      <c r="I3082" s="202" t="n">
        <v>21</v>
      </c>
      <c r="J3082" s="202" t="inlineStr">
        <is>
          <t>NO</t>
        </is>
      </c>
      <c r="K3082" s="202" t="inlineStr">
        <is>
          <t>https://osv.dev/vulnerability/PYSEC-2024-227</t>
        </is>
      </c>
      <c r="L3082" s="202" t="inlineStr">
        <is>
          <t>2025-02-11</t>
        </is>
      </c>
      <c r="M3082" s="202" t="inlineStr">
        <is>
          <t>UPDATE_PACKAGE</t>
        </is>
      </c>
      <c r="N3082" s="202" t="inlineStr"/>
      <c r="O3082" s="202" t="inlineStr">
        <is>
          <t>Update AI/ML library to patched version | Review model pipeline inputs/outputs</t>
        </is>
      </c>
      <c r="P3082" s="202" t="inlineStr">
        <is>
          <t>AI/ML Framework — see Huntr advisory</t>
        </is>
      </c>
      <c r="Q3082" s="202" t="inlineStr">
        <is>
          <t>P3</t>
        </is>
      </c>
      <c r="R3082" s="202" t="inlineStr">
        <is>
          <t>🔍 Investigate and apply appropriate controls</t>
        </is>
      </c>
      <c r="S3082" s="202" t="inlineStr">
        <is>
          <t>Huntr AI/ML security disclosure</t>
        </is>
      </c>
      <c r="T3082" s="202" t="n">
        <v>0</v>
      </c>
      <c r="U3082" s="202" t="n">
        <v>0</v>
      </c>
      <c r="V3082" s="202" t="inlineStr">
        <is>
          <t>T1195:Supply Chain Compromise</t>
        </is>
      </c>
      <c r="W3082" s="202" t="n">
        <v>2</v>
      </c>
      <c r="X3082" s="202" t="inlineStr">
        <is>
          <t>MEDIUM (52%)</t>
        </is>
      </c>
      <c r="Y3082" s="202" t="inlineStr">
        <is>
          <t>YES</t>
        </is>
      </c>
      <c r="Z3082" s="202" t="inlineStr">
        <is>
          <t>PATCH_AVAILABLE</t>
        </is>
      </c>
      <c r="AA3082" s="202" t="inlineStr">
        <is>
          <t>https://osv.dev/vulnerability/PYSEC-2024-227</t>
        </is>
      </c>
      <c r="AB3082" s="202" t="inlineStr">
        <is>
          <t>NONE</t>
        </is>
      </c>
      <c r="AC3082" s="202" t="n">
        <v>0</v>
      </c>
      <c r="AD3082" s="202" t="inlineStr"/>
    </row>
    <row r="3083">
      <c r="A3083" s="202" t="inlineStr">
        <is>
          <t>HUNTR_AI_CVE</t>
        </is>
      </c>
      <c r="B3083" s="202" t="inlineStr">
        <is>
          <t>CVE-2024-11393</t>
        </is>
      </c>
      <c r="C3083" s="202" t="inlineStr">
        <is>
          <t>AI/ML Vulnerability: transformers (PyPI):  | Hugging Face Transformers MaskFormer Model Deserialization of Untrusted Data Remote Code Execution Vulnerability. This vulnerability allows remote attackers to execute arbitrary code on affected insta</t>
        </is>
      </c>
      <c r="D3083" s="202" t="n">
        <v>5</v>
      </c>
      <c r="E3083" s="202" t="inlineStr">
        <is>
          <t>LOW</t>
        </is>
      </c>
      <c r="F3083" s="202" t="n">
        <v>4</v>
      </c>
      <c r="G3083" s="202" t="n">
        <v>4</v>
      </c>
      <c r="H3083" s="202" t="inlineStr">
        <is>
          <t>MEDIUM</t>
        </is>
      </c>
      <c r="I3083" s="202" t="n">
        <v>21</v>
      </c>
      <c r="J3083" s="202" t="inlineStr">
        <is>
          <t>NO</t>
        </is>
      </c>
      <c r="K3083" s="202" t="inlineStr">
        <is>
          <t>https://osv.dev/vulnerability/PYSEC-2024-228</t>
        </is>
      </c>
      <c r="L3083" s="202" t="inlineStr">
        <is>
          <t>2025-02-11</t>
        </is>
      </c>
      <c r="M3083" s="202" t="inlineStr">
        <is>
          <t>UPDATE_PACKAGE</t>
        </is>
      </c>
      <c r="N3083" s="202" t="inlineStr"/>
      <c r="O3083" s="202" t="inlineStr">
        <is>
          <t>Update AI/ML library to patched version | Review model pipeline inputs/outputs</t>
        </is>
      </c>
      <c r="P3083" s="202" t="inlineStr">
        <is>
          <t>AI/ML Framework — see Huntr advisory</t>
        </is>
      </c>
      <c r="Q3083" s="202" t="inlineStr">
        <is>
          <t>P3</t>
        </is>
      </c>
      <c r="R3083" s="202" t="inlineStr">
        <is>
          <t>🔍 Investigate and apply appropriate controls</t>
        </is>
      </c>
      <c r="S3083" s="202" t="inlineStr">
        <is>
          <t>Huntr AI/ML security disclosure</t>
        </is>
      </c>
      <c r="T3083" s="202" t="n">
        <v>0</v>
      </c>
      <c r="U3083" s="202" t="n">
        <v>0</v>
      </c>
      <c r="V3083" s="202" t="inlineStr">
        <is>
          <t>T1195:Supply Chain Compromise</t>
        </is>
      </c>
      <c r="W3083" s="202" t="n">
        <v>2</v>
      </c>
      <c r="X3083" s="202" t="inlineStr">
        <is>
          <t>MEDIUM (52%)</t>
        </is>
      </c>
      <c r="Y3083" s="202" t="inlineStr">
        <is>
          <t>YES</t>
        </is>
      </c>
      <c r="Z3083" s="202" t="inlineStr">
        <is>
          <t>PATCH_AVAILABLE</t>
        </is>
      </c>
      <c r="AA3083" s="202" t="inlineStr">
        <is>
          <t>https://osv.dev/vulnerability/PYSEC-2024-228</t>
        </is>
      </c>
      <c r="AB3083" s="202" t="inlineStr">
        <is>
          <t>NONE</t>
        </is>
      </c>
      <c r="AC3083" s="202" t="n">
        <v>0</v>
      </c>
      <c r="AD3083" s="202" t="inlineStr"/>
    </row>
    <row r="3084">
      <c r="A3084" s="202" t="inlineStr">
        <is>
          <t>HUNTR_AI_CVE</t>
        </is>
      </c>
      <c r="B3084" s="202" t="inlineStr">
        <is>
          <t>CVE-2024-11394</t>
        </is>
      </c>
      <c r="C3084" s="202" t="inlineStr">
        <is>
          <t>AI/ML Vulnerability: transformers (PyPI):  | Hugging Face Transformers Trax Model Deserialization of Untrusted Data Remote Code Execution Vulnerability. This vulnerability allows remote attackers to execute arbitrary code on affected installatio</t>
        </is>
      </c>
      <c r="D3084" s="202" t="n">
        <v>5</v>
      </c>
      <c r="E3084" s="202" t="inlineStr">
        <is>
          <t>LOW</t>
        </is>
      </c>
      <c r="F3084" s="202" t="n">
        <v>4</v>
      </c>
      <c r="G3084" s="202" t="n">
        <v>4</v>
      </c>
      <c r="H3084" s="202" t="inlineStr">
        <is>
          <t>MEDIUM</t>
        </is>
      </c>
      <c r="I3084" s="202" t="n">
        <v>21</v>
      </c>
      <c r="J3084" s="202" t="inlineStr">
        <is>
          <t>NO</t>
        </is>
      </c>
      <c r="K3084" s="202" t="inlineStr">
        <is>
          <t>https://osv.dev/vulnerability/PYSEC-2024-229</t>
        </is>
      </c>
      <c r="L3084" s="202" t="inlineStr">
        <is>
          <t>2025-02-11</t>
        </is>
      </c>
      <c r="M3084" s="202" t="inlineStr">
        <is>
          <t>UPDATE_PACKAGE</t>
        </is>
      </c>
      <c r="N3084" s="202" t="inlineStr"/>
      <c r="O3084" s="202" t="inlineStr">
        <is>
          <t>Update AI/ML library to patched version | Review model pipeline inputs/outputs</t>
        </is>
      </c>
      <c r="P3084" s="202" t="inlineStr">
        <is>
          <t>AI/ML Framework — see Huntr advisory</t>
        </is>
      </c>
      <c r="Q3084" s="202" t="inlineStr">
        <is>
          <t>P3</t>
        </is>
      </c>
      <c r="R3084" s="202" t="inlineStr">
        <is>
          <t>🔍 Investigate and apply appropriate controls</t>
        </is>
      </c>
      <c r="S3084" s="202" t="inlineStr">
        <is>
          <t>Huntr AI/ML security disclosure</t>
        </is>
      </c>
      <c r="T3084" s="202" t="n">
        <v>0</v>
      </c>
      <c r="U3084" s="202" t="n">
        <v>0</v>
      </c>
      <c r="V3084" s="202" t="inlineStr">
        <is>
          <t>T1195:Supply Chain Compromise</t>
        </is>
      </c>
      <c r="W3084" s="202" t="n">
        <v>2</v>
      </c>
      <c r="X3084" s="202" t="inlineStr">
        <is>
          <t>MEDIUM (52%)</t>
        </is>
      </c>
      <c r="Y3084" s="202" t="inlineStr">
        <is>
          <t>YES</t>
        </is>
      </c>
      <c r="Z3084" s="202" t="inlineStr">
        <is>
          <t>PATCH_AVAILABLE</t>
        </is>
      </c>
      <c r="AA3084" s="202" t="inlineStr">
        <is>
          <t>https://osv.dev/vulnerability/PYSEC-2024-229</t>
        </is>
      </c>
      <c r="AB3084" s="202" t="inlineStr">
        <is>
          <t>NONE</t>
        </is>
      </c>
      <c r="AC3084" s="202" t="n">
        <v>0</v>
      </c>
      <c r="AD3084" s="202" t="inlineStr"/>
    </row>
    <row r="3085">
      <c r="A3085" s="202" t="inlineStr">
        <is>
          <t>HUNTR_AI_CVE</t>
        </is>
      </c>
      <c r="B3085" s="202" t="inlineStr">
        <is>
          <t>CVE-2025-2099</t>
        </is>
      </c>
      <c r="C3085" s="202" t="inlineStr">
        <is>
          <t>AI/ML Vulnerability: transformers (PyPI):  | A vulnerability in the `preprocess_string()` function of the `transformers.testing_utils` module in huggingface/transformers version v4.48.3 allows for a Regular Expression Denial of Service (ReDoS) a</t>
        </is>
      </c>
      <c r="D3085" s="202" t="n">
        <v>5</v>
      </c>
      <c r="E3085" s="202" t="inlineStr">
        <is>
          <t>LOW</t>
        </is>
      </c>
      <c r="F3085" s="202" t="n">
        <v>4</v>
      </c>
      <c r="G3085" s="202" t="n">
        <v>4</v>
      </c>
      <c r="H3085" s="202" t="inlineStr">
        <is>
          <t>MEDIUM</t>
        </is>
      </c>
      <c r="I3085" s="202" t="n">
        <v>21</v>
      </c>
      <c r="J3085" s="202" t="inlineStr">
        <is>
          <t>NO</t>
        </is>
      </c>
      <c r="K3085" s="202" t="inlineStr">
        <is>
          <t>https://osv.dev/vulnerability/PYSEC-2025-40</t>
        </is>
      </c>
      <c r="L3085" s="202" t="inlineStr">
        <is>
          <t>2025-05-21</t>
        </is>
      </c>
      <c r="M3085" s="202" t="inlineStr">
        <is>
          <t>UPDATE_PACKAGE</t>
        </is>
      </c>
      <c r="N3085" s="202" t="inlineStr"/>
      <c r="O3085" s="202" t="inlineStr">
        <is>
          <t>Update AI/ML library to patched version | Review model pipeline inputs/outputs</t>
        </is>
      </c>
      <c r="P3085" s="202" t="inlineStr">
        <is>
          <t>AI/ML Framework — see Huntr advisory</t>
        </is>
      </c>
      <c r="Q3085" s="202" t="inlineStr">
        <is>
          <t>P3</t>
        </is>
      </c>
      <c r="R3085" s="202" t="inlineStr">
        <is>
          <t>🔍 Investigate and apply appropriate controls</t>
        </is>
      </c>
      <c r="S3085" s="202" t="inlineStr">
        <is>
          <t>Huntr AI/ML security disclosure</t>
        </is>
      </c>
      <c r="T3085" s="202" t="n">
        <v>0</v>
      </c>
      <c r="U3085" s="202" t="n">
        <v>0</v>
      </c>
      <c r="V3085" s="202" t="inlineStr">
        <is>
          <t>T1195:Supply Chain Compromise</t>
        </is>
      </c>
      <c r="W3085" s="202" t="n">
        <v>2</v>
      </c>
      <c r="X3085" s="202" t="inlineStr">
        <is>
          <t>MEDIUM (52%)</t>
        </is>
      </c>
      <c r="Y3085" s="202" t="inlineStr">
        <is>
          <t>YES</t>
        </is>
      </c>
      <c r="Z3085" s="202" t="inlineStr">
        <is>
          <t>PATCH_AVAILABLE</t>
        </is>
      </c>
      <c r="AA3085" s="202" t="inlineStr">
        <is>
          <t>https://osv.dev/vulnerability/PYSEC-2025-40</t>
        </is>
      </c>
      <c r="AB3085" s="202" t="inlineStr">
        <is>
          <t>NONE</t>
        </is>
      </c>
      <c r="AC3085" s="202" t="n">
        <v>0</v>
      </c>
      <c r="AD3085" s="202" t="inlineStr"/>
    </row>
    <row r="3086">
      <c r="A3086" s="202" t="inlineStr">
        <is>
          <t>HUNTR_AI_CVE</t>
        </is>
      </c>
      <c r="B3086" s="202" t="inlineStr">
        <is>
          <t>HUNTR-GHSA-26jh-r8g2-6fpr</t>
        </is>
      </c>
      <c r="C3086" s="202" t="inlineStr">
        <is>
          <t>AI/ML Vulnerability: gradio (PyPI): Gradio's dropdown component pre-process step does not limit the values to those in the dropdown list | Gradio's dropdown component pre-process step does not limit the values to those in the dropdown list</t>
        </is>
      </c>
      <c r="D3086" s="202" t="n">
        <v>5</v>
      </c>
      <c r="E3086" s="202" t="inlineStr">
        <is>
          <t>LOW</t>
        </is>
      </c>
      <c r="F3086" s="202" t="n">
        <v>4</v>
      </c>
      <c r="G3086" s="202" t="n">
        <v>4</v>
      </c>
      <c r="H3086" s="202" t="inlineStr">
        <is>
          <t>MEDIUM</t>
        </is>
      </c>
      <c r="I3086" s="202" t="n">
        <v>21</v>
      </c>
      <c r="J3086" s="202" t="inlineStr">
        <is>
          <t>NO</t>
        </is>
      </c>
      <c r="K3086" s="202" t="inlineStr">
        <is>
          <t>https://osv.dev/vulnerability/GHSA-26jh-r8g2-6fpr</t>
        </is>
      </c>
      <c r="L3086" s="202" t="inlineStr">
        <is>
          <t>2024-11-30</t>
        </is>
      </c>
      <c r="M3086" s="202" t="inlineStr">
        <is>
          <t>UPDATE_PACKAGE</t>
        </is>
      </c>
      <c r="N3086" s="202" t="inlineStr"/>
      <c r="O3086" s="202" t="inlineStr">
        <is>
          <t>Update AI/ML library to patched version | Review model pipeline inputs/outputs</t>
        </is>
      </c>
      <c r="P3086" s="202" t="inlineStr">
        <is>
          <t>AI/ML Framework — see Huntr advisory</t>
        </is>
      </c>
      <c r="Q3086" s="202" t="inlineStr">
        <is>
          <t>P4</t>
        </is>
      </c>
      <c r="R3086" s="202" t="inlineStr">
        <is>
          <t>🔍 Investigate and apply appropriate controls</t>
        </is>
      </c>
      <c r="S3086" s="202" t="inlineStr">
        <is>
          <t>Huntr AI/ML security disclosure</t>
        </is>
      </c>
      <c r="T3086" s="202" t="n">
        <v>0</v>
      </c>
      <c r="U3086" s="202" t="n">
        <v>0</v>
      </c>
      <c r="V3086" s="202" t="inlineStr">
        <is>
          <t>T1195:Supply Chain Compromise</t>
        </is>
      </c>
      <c r="W3086" s="202" t="n">
        <v>1</v>
      </c>
      <c r="X3086" s="202" t="inlineStr">
        <is>
          <t>LOW (40%)</t>
        </is>
      </c>
      <c r="Y3086" s="202" t="inlineStr">
        <is>
          <t>NONE</t>
        </is>
      </c>
      <c r="Z3086" s="202" t="inlineStr">
        <is>
          <t>CHECK_VENDOR</t>
        </is>
      </c>
      <c r="AA3086" s="202" t="inlineStr">
        <is>
          <t>https://osv.dev/vulnerability/GHSA-26jh-r8g2-6fpr</t>
        </is>
      </c>
      <c r="AB3086" s="202" t="inlineStr">
        <is>
          <t>NONE</t>
        </is>
      </c>
      <c r="AC3086" s="202" t="n">
        <v>0</v>
      </c>
      <c r="AD3086" s="202" t="inlineStr"/>
    </row>
    <row r="3087">
      <c r="A3087" s="202" t="inlineStr">
        <is>
          <t>HUNTR_AI_CVE</t>
        </is>
      </c>
      <c r="B3087" s="202" t="inlineStr">
        <is>
          <t>CVE-2024-47871</t>
        </is>
      </c>
      <c r="C3087" s="202" t="inlineStr">
        <is>
          <t>AI/ML Vulnerability: gradio (PyPI): Gradio uses insecure communication between the FRP client and server | Gradio uses insecure communication between the FRP client and server</t>
        </is>
      </c>
      <c r="D3087" s="202" t="n">
        <v>5</v>
      </c>
      <c r="E3087" s="202" t="inlineStr">
        <is>
          <t>LOW</t>
        </is>
      </c>
      <c r="F3087" s="202" t="n">
        <v>4</v>
      </c>
      <c r="G3087" s="202" t="n">
        <v>4</v>
      </c>
      <c r="H3087" s="202" t="inlineStr">
        <is>
          <t>MEDIUM</t>
        </is>
      </c>
      <c r="I3087" s="202" t="n">
        <v>21</v>
      </c>
      <c r="J3087" s="202" t="inlineStr">
        <is>
          <t>NO</t>
        </is>
      </c>
      <c r="K3087" s="202" t="inlineStr">
        <is>
          <t>https://osv.dev/vulnerability/GHSA-279j-x4gx-hfrh</t>
        </is>
      </c>
      <c r="L3087" s="202" t="inlineStr">
        <is>
          <t>2025-01-21</t>
        </is>
      </c>
      <c r="M3087" s="202" t="inlineStr">
        <is>
          <t>UPDATE_PACKAGE</t>
        </is>
      </c>
      <c r="N3087" s="202" t="inlineStr"/>
      <c r="O3087" s="202" t="inlineStr">
        <is>
          <t>Update AI/ML library to patched version | Review model pipeline inputs/outputs</t>
        </is>
      </c>
      <c r="P3087" s="202" t="inlineStr">
        <is>
          <t>AI/ML Framework — see Huntr advisory</t>
        </is>
      </c>
      <c r="Q3087" s="202" t="inlineStr">
        <is>
          <t>P3</t>
        </is>
      </c>
      <c r="R3087" s="202" t="inlineStr">
        <is>
          <t>🔍 Investigate and apply appropriate controls</t>
        </is>
      </c>
      <c r="S3087" s="202" t="inlineStr">
        <is>
          <t>Huntr AI/ML security disclosure</t>
        </is>
      </c>
      <c r="T3087" s="202" t="n">
        <v>0</v>
      </c>
      <c r="U3087" s="202" t="n">
        <v>0</v>
      </c>
      <c r="V3087" s="202" t="inlineStr">
        <is>
          <t>T1195:Supply Chain Compromise</t>
        </is>
      </c>
      <c r="W3087" s="202" t="n">
        <v>2</v>
      </c>
      <c r="X3087" s="202" t="inlineStr">
        <is>
          <t>MEDIUM (52%)</t>
        </is>
      </c>
      <c r="Y3087" s="202" t="inlineStr">
        <is>
          <t>YES</t>
        </is>
      </c>
      <c r="Z3087" s="202" t="inlineStr">
        <is>
          <t>PATCH_AVAILABLE</t>
        </is>
      </c>
      <c r="AA3087" s="202" t="inlineStr">
        <is>
          <t>https://osv.dev/vulnerability/GHSA-279j-x4gx-hfrh</t>
        </is>
      </c>
      <c r="AB3087" s="202" t="inlineStr">
        <is>
          <t>NONE</t>
        </is>
      </c>
      <c r="AC3087" s="202" t="n">
        <v>0</v>
      </c>
      <c r="AD3087" s="202" t="inlineStr"/>
    </row>
    <row r="3088">
      <c r="A3088" s="202" t="inlineStr">
        <is>
          <t>HUNTR_AI_CVE</t>
        </is>
      </c>
      <c r="B3088" s="202" t="inlineStr">
        <is>
          <t>CVE-2024-34511</t>
        </is>
      </c>
      <c r="C3088" s="202" t="inlineStr">
        <is>
          <t>AI/ML Vulnerability: gradio (PyPI): Gradio's Component Server does not properly consider` _is_server_fn` for functions | Gradio's Component Server does not properly consider` _is_server_fn` for functions</t>
        </is>
      </c>
      <c r="D3088" s="202" t="n">
        <v>5</v>
      </c>
      <c r="E3088" s="202" t="inlineStr">
        <is>
          <t>LOW</t>
        </is>
      </c>
      <c r="F3088" s="202" t="n">
        <v>4</v>
      </c>
      <c r="G3088" s="202" t="n">
        <v>4</v>
      </c>
      <c r="H3088" s="202" t="inlineStr">
        <is>
          <t>MEDIUM</t>
        </is>
      </c>
      <c r="I3088" s="202" t="n">
        <v>21</v>
      </c>
      <c r="J3088" s="202" t="inlineStr">
        <is>
          <t>NO</t>
        </is>
      </c>
      <c r="K3088" s="202" t="inlineStr">
        <is>
          <t>https://osv.dev/vulnerability/GHSA-34rf-p3r3-58x2</t>
        </is>
      </c>
      <c r="L3088" s="202" t="inlineStr">
        <is>
          <t>2024-11-30</t>
        </is>
      </c>
      <c r="M3088" s="202" t="inlineStr">
        <is>
          <t>UPDATE_PACKAGE</t>
        </is>
      </c>
      <c r="N3088" s="202" t="inlineStr"/>
      <c r="O3088" s="202" t="inlineStr">
        <is>
          <t>Update AI/ML library to patched version | Review model pipeline inputs/outputs</t>
        </is>
      </c>
      <c r="P3088" s="202" t="inlineStr">
        <is>
          <t>AI/ML Framework — see Huntr advisory</t>
        </is>
      </c>
      <c r="Q3088" s="202" t="inlineStr">
        <is>
          <t>P3</t>
        </is>
      </c>
      <c r="R3088" s="202" t="inlineStr">
        <is>
          <t>🔍 Investigate and apply appropriate controls</t>
        </is>
      </c>
      <c r="S3088" s="202" t="inlineStr">
        <is>
          <t>Huntr AI/ML security disclosure</t>
        </is>
      </c>
      <c r="T3088" s="202" t="n">
        <v>0</v>
      </c>
      <c r="U3088" s="202" t="n">
        <v>0</v>
      </c>
      <c r="V3088" s="202" t="inlineStr">
        <is>
          <t>T1195:Supply Chain Compromise</t>
        </is>
      </c>
      <c r="W3088" s="202" t="n">
        <v>2</v>
      </c>
      <c r="X3088" s="202" t="inlineStr">
        <is>
          <t>MEDIUM (52%)</t>
        </is>
      </c>
      <c r="Y3088" s="202" t="inlineStr">
        <is>
          <t>YES</t>
        </is>
      </c>
      <c r="Z3088" s="202" t="inlineStr">
        <is>
          <t>PATCH_AVAILABLE</t>
        </is>
      </c>
      <c r="AA3088" s="202" t="inlineStr">
        <is>
          <t>https://osv.dev/vulnerability/GHSA-34rf-p3r3-58x2</t>
        </is>
      </c>
      <c r="AB3088" s="202" t="inlineStr">
        <is>
          <t>NONE</t>
        </is>
      </c>
      <c r="AC3088" s="202" t="n">
        <v>0</v>
      </c>
      <c r="AD3088" s="202" t="inlineStr"/>
    </row>
    <row r="3089">
      <c r="A3089" s="202" t="inlineStr">
        <is>
          <t>HUNTR_AI_CVE</t>
        </is>
      </c>
      <c r="B3089" s="202" t="inlineStr">
        <is>
          <t>CVE-2024-47166</t>
        </is>
      </c>
      <c r="C3089" s="202" t="inlineStr">
        <is>
          <t>AI/ML Vulnerability: gradio (PyPI): Gradio has a one-level read path traversal in `/custom_component` | Gradio has a one-level read path traversal in `/custom_component`</t>
        </is>
      </c>
      <c r="D3089" s="202" t="n">
        <v>5</v>
      </c>
      <c r="E3089" s="202" t="inlineStr">
        <is>
          <t>LOW</t>
        </is>
      </c>
      <c r="F3089" s="202" t="n">
        <v>4</v>
      </c>
      <c r="G3089" s="202" t="n">
        <v>4</v>
      </c>
      <c r="H3089" s="202" t="inlineStr">
        <is>
          <t>MEDIUM</t>
        </is>
      </c>
      <c r="I3089" s="202" t="n">
        <v>21</v>
      </c>
      <c r="J3089" s="202" t="inlineStr">
        <is>
          <t>NO</t>
        </is>
      </c>
      <c r="K3089" s="202" t="inlineStr">
        <is>
          <t>https://osv.dev/vulnerability/GHSA-37qc-qgx6-9xjv</t>
        </is>
      </c>
      <c r="L3089" s="202" t="inlineStr">
        <is>
          <t>2025-01-21</t>
        </is>
      </c>
      <c r="M3089" s="202" t="inlineStr">
        <is>
          <t>UPDATE_PACKAGE</t>
        </is>
      </c>
      <c r="N3089" s="202" t="inlineStr"/>
      <c r="O3089" s="202" t="inlineStr">
        <is>
          <t>Update AI/ML library to patched version | Review model pipeline inputs/outputs</t>
        </is>
      </c>
      <c r="P3089" s="202" t="inlineStr">
        <is>
          <t>AI/ML Framework — see Huntr advisory</t>
        </is>
      </c>
      <c r="Q3089" s="202" t="inlineStr">
        <is>
          <t>P3</t>
        </is>
      </c>
      <c r="R3089" s="202" t="inlineStr">
        <is>
          <t>🔍 Investigate and apply appropriate controls</t>
        </is>
      </c>
      <c r="S3089" s="202" t="inlineStr">
        <is>
          <t>Huntr AI/ML security disclosure</t>
        </is>
      </c>
      <c r="T3089" s="202" t="n">
        <v>0</v>
      </c>
      <c r="U3089" s="202" t="n">
        <v>0</v>
      </c>
      <c r="V3089" s="202" t="inlineStr">
        <is>
          <t>T1195:Supply Chain Compromise</t>
        </is>
      </c>
      <c r="W3089" s="202" t="n">
        <v>2</v>
      </c>
      <c r="X3089" s="202" t="inlineStr">
        <is>
          <t>MEDIUM (52%)</t>
        </is>
      </c>
      <c r="Y3089" s="202" t="inlineStr">
        <is>
          <t>YES</t>
        </is>
      </c>
      <c r="Z3089" s="202" t="inlineStr">
        <is>
          <t>PATCH_AVAILABLE</t>
        </is>
      </c>
      <c r="AA3089" s="202" t="inlineStr">
        <is>
          <t>https://osv.dev/vulnerability/GHSA-37qc-qgx6-9xjv</t>
        </is>
      </c>
      <c r="AB3089" s="202" t="inlineStr">
        <is>
          <t>NONE</t>
        </is>
      </c>
      <c r="AC3089" s="202" t="n">
        <v>0</v>
      </c>
      <c r="AD3089" s="202" t="inlineStr"/>
    </row>
    <row r="3090">
      <c r="A3090" s="202" t="inlineStr">
        <is>
          <t>HUNTR_AI_CVE</t>
        </is>
      </c>
      <c r="B3090" s="202" t="inlineStr">
        <is>
          <t>CVE-2024-47084</t>
        </is>
      </c>
      <c r="C3090" s="202" t="inlineStr">
        <is>
          <t>AI/ML Vulnerability: gradio (PyPI): Gradios's CORS origin validation is not performed when the request has a cookie | Gradios's CORS origin validation is not performed when the request has a cookie</t>
        </is>
      </c>
      <c r="D3090" s="202" t="n">
        <v>5</v>
      </c>
      <c r="E3090" s="202" t="inlineStr">
        <is>
          <t>LOW</t>
        </is>
      </c>
      <c r="F3090" s="202" t="n">
        <v>4</v>
      </c>
      <c r="G3090" s="202" t="n">
        <v>4</v>
      </c>
      <c r="H3090" s="202" t="inlineStr">
        <is>
          <t>MEDIUM</t>
        </is>
      </c>
      <c r="I3090" s="202" t="n">
        <v>21</v>
      </c>
      <c r="J3090" s="202" t="inlineStr">
        <is>
          <t>NO</t>
        </is>
      </c>
      <c r="K3090" s="202" t="inlineStr">
        <is>
          <t>https://osv.dev/vulnerability/GHSA-3c67-5hwx-f6wx</t>
        </is>
      </c>
      <c r="L3090" s="202" t="inlineStr">
        <is>
          <t>2025-01-21</t>
        </is>
      </c>
      <c r="M3090" s="202" t="inlineStr">
        <is>
          <t>UPDATE_PACKAGE</t>
        </is>
      </c>
      <c r="N3090" s="202" t="inlineStr"/>
      <c r="O3090" s="202" t="inlineStr">
        <is>
          <t>Update AI/ML library to patched version | Review model pipeline inputs/outputs</t>
        </is>
      </c>
      <c r="P3090" s="202" t="inlineStr">
        <is>
          <t>AI/ML Framework — see Huntr advisory</t>
        </is>
      </c>
      <c r="Q3090" s="202" t="inlineStr">
        <is>
          <t>P3</t>
        </is>
      </c>
      <c r="R3090" s="202" t="inlineStr">
        <is>
          <t>🔍 Investigate and apply appropriate controls</t>
        </is>
      </c>
      <c r="S3090" s="202" t="inlineStr">
        <is>
          <t>Huntr AI/ML security disclosure</t>
        </is>
      </c>
      <c r="T3090" s="202" t="n">
        <v>0</v>
      </c>
      <c r="U3090" s="202" t="n">
        <v>0</v>
      </c>
      <c r="V3090" s="202" t="inlineStr">
        <is>
          <t>T1195:Supply Chain Compromise</t>
        </is>
      </c>
      <c r="W3090" s="202" t="n">
        <v>2</v>
      </c>
      <c r="X3090" s="202" t="inlineStr">
        <is>
          <t>MEDIUM (52%)</t>
        </is>
      </c>
      <c r="Y3090" s="202" t="inlineStr">
        <is>
          <t>YES</t>
        </is>
      </c>
      <c r="Z3090" s="202" t="inlineStr">
        <is>
          <t>PATCH_AVAILABLE</t>
        </is>
      </c>
      <c r="AA3090" s="202" t="inlineStr">
        <is>
          <t>https://osv.dev/vulnerability/GHSA-3c67-5hwx-f6wx</t>
        </is>
      </c>
      <c r="AB3090" s="202" t="inlineStr">
        <is>
          <t>NONE</t>
        </is>
      </c>
      <c r="AC3090" s="202" t="n">
        <v>0</v>
      </c>
      <c r="AD3090" s="202" t="inlineStr"/>
    </row>
    <row r="3091">
      <c r="A3091" s="202" t="inlineStr">
        <is>
          <t>HUNTR_AI_CVE</t>
        </is>
      </c>
      <c r="B3091" s="202" t="inlineStr">
        <is>
          <t>CVE-2024-48052</t>
        </is>
      </c>
      <c r="C3091" s="202" t="inlineStr">
        <is>
          <t>AI/ML Vulnerability: gradio (PyPI): gradio Server Side Request Forgery vulnerability | gradio Server Side Request Forgery vulnerability</t>
        </is>
      </c>
      <c r="D3091" s="202" t="n">
        <v>5</v>
      </c>
      <c r="E3091" s="202" t="inlineStr">
        <is>
          <t>LOW</t>
        </is>
      </c>
      <c r="F3091" s="202" t="n">
        <v>4</v>
      </c>
      <c r="G3091" s="202" t="n">
        <v>4</v>
      </c>
      <c r="H3091" s="202" t="inlineStr">
        <is>
          <t>MEDIUM</t>
        </is>
      </c>
      <c r="I3091" s="202" t="n">
        <v>21</v>
      </c>
      <c r="J3091" s="202" t="inlineStr">
        <is>
          <t>NO</t>
        </is>
      </c>
      <c r="K3091" s="202" t="inlineStr">
        <is>
          <t>https://osv.dev/vulnerability/GHSA-3gf9-wv65-gwh9</t>
        </is>
      </c>
      <c r="L3091" s="202" t="inlineStr">
        <is>
          <t>2024-11-07</t>
        </is>
      </c>
      <c r="M3091" s="202" t="inlineStr">
        <is>
          <t>UPDATE_PACKAGE</t>
        </is>
      </c>
      <c r="N3091" s="202" t="inlineStr"/>
      <c r="O3091" s="202" t="inlineStr">
        <is>
          <t>Update AI/ML library to patched version | Review model pipeline inputs/outputs</t>
        </is>
      </c>
      <c r="P3091" s="202" t="inlineStr">
        <is>
          <t>AI/ML Framework — see Huntr advisory</t>
        </is>
      </c>
      <c r="Q3091" s="202" t="inlineStr">
        <is>
          <t>P3</t>
        </is>
      </c>
      <c r="R3091" s="202" t="inlineStr">
        <is>
          <t>🔍 Investigate and apply appropriate controls</t>
        </is>
      </c>
      <c r="S3091" s="202" t="inlineStr">
        <is>
          <t>Huntr AI/ML security disclosure</t>
        </is>
      </c>
      <c r="T3091" s="202" t="n">
        <v>0</v>
      </c>
      <c r="U3091" s="202" t="n">
        <v>0</v>
      </c>
      <c r="V3091" s="202" t="inlineStr">
        <is>
          <t>T1195:Supply Chain Compromise</t>
        </is>
      </c>
      <c r="W3091" s="202" t="n">
        <v>2</v>
      </c>
      <c r="X3091" s="202" t="inlineStr">
        <is>
          <t>MEDIUM (52%)</t>
        </is>
      </c>
      <c r="Y3091" s="202" t="inlineStr">
        <is>
          <t>YES</t>
        </is>
      </c>
      <c r="Z3091" s="202" t="inlineStr">
        <is>
          <t>PATCH_AVAILABLE</t>
        </is>
      </c>
      <c r="AA3091" s="202" t="inlineStr">
        <is>
          <t>https://osv.dev/vulnerability/GHSA-3gf9-wv65-gwh9</t>
        </is>
      </c>
      <c r="AB3091" s="202" t="inlineStr">
        <is>
          <t>NONE</t>
        </is>
      </c>
      <c r="AC3091" s="202" t="n">
        <v>0</v>
      </c>
      <c r="AD3091" s="202" t="inlineStr"/>
    </row>
    <row r="3092">
      <c r="A3092" s="202" t="inlineStr">
        <is>
          <t>HUNTR_AI_CVE</t>
        </is>
      </c>
      <c r="B3092" s="202" t="inlineStr">
        <is>
          <t>CVE-2023-34239</t>
        </is>
      </c>
      <c r="C3092" s="202" t="inlineStr">
        <is>
          <t>AI/ML Vulnerability: gradio (PyPI): Gradio vulnerable to arbitrary file read and proxying of arbitrary URLs | Gradio vulnerable to arbitrary file read and proxying of arbitrary URLs</t>
        </is>
      </c>
      <c r="D3092" s="202" t="n">
        <v>5</v>
      </c>
      <c r="E3092" s="202" t="inlineStr">
        <is>
          <t>LOW</t>
        </is>
      </c>
      <c r="F3092" s="202" t="n">
        <v>4</v>
      </c>
      <c r="G3092" s="202" t="n">
        <v>4</v>
      </c>
      <c r="H3092" s="202" t="inlineStr">
        <is>
          <t>MEDIUM</t>
        </is>
      </c>
      <c r="I3092" s="202" t="n">
        <v>21</v>
      </c>
      <c r="J3092" s="202" t="inlineStr">
        <is>
          <t>NO</t>
        </is>
      </c>
      <c r="K3092" s="202" t="inlineStr">
        <is>
          <t>https://osv.dev/vulnerability/GHSA-3qqg-pgqq-3695</t>
        </is>
      </c>
      <c r="L3092" s="202" t="inlineStr">
        <is>
          <t>2025-02-21</t>
        </is>
      </c>
      <c r="M3092" s="202" t="inlineStr">
        <is>
          <t>UPDATE_PACKAGE</t>
        </is>
      </c>
      <c r="N3092" s="202" t="inlineStr"/>
      <c r="O3092" s="202" t="inlineStr">
        <is>
          <t>Update AI/ML library to patched version | Review model pipeline inputs/outputs</t>
        </is>
      </c>
      <c r="P3092" s="202" t="inlineStr">
        <is>
          <t>AI/ML Framework — see Huntr advisory</t>
        </is>
      </c>
      <c r="Q3092" s="202" t="inlineStr">
        <is>
          <t>P3</t>
        </is>
      </c>
      <c r="R3092" s="202" t="inlineStr">
        <is>
          <t>🔍 Investigate and apply appropriate controls</t>
        </is>
      </c>
      <c r="S3092" s="202" t="inlineStr">
        <is>
          <t>Huntr AI/ML security disclosure</t>
        </is>
      </c>
      <c r="T3092" s="202" t="n">
        <v>0</v>
      </c>
      <c r="U3092" s="202" t="n">
        <v>0</v>
      </c>
      <c r="V3092" s="202" t="inlineStr">
        <is>
          <t>T1195:Supply Chain Compromise</t>
        </is>
      </c>
      <c r="W3092" s="202" t="n">
        <v>2</v>
      </c>
      <c r="X3092" s="202" t="inlineStr">
        <is>
          <t>MEDIUM (52%)</t>
        </is>
      </c>
      <c r="Y3092" s="202" t="inlineStr">
        <is>
          <t>YES</t>
        </is>
      </c>
      <c r="Z3092" s="202" t="inlineStr">
        <is>
          <t>PATCH_AVAILABLE</t>
        </is>
      </c>
      <c r="AA3092" s="202" t="inlineStr">
        <is>
          <t>https://osv.dev/vulnerability/GHSA-3qqg-pgqq-3695</t>
        </is>
      </c>
      <c r="AB3092" s="202" t="inlineStr">
        <is>
          <t>NONE</t>
        </is>
      </c>
      <c r="AC3092" s="202" t="n">
        <v>0</v>
      </c>
      <c r="AD3092" s="202" t="inlineStr"/>
    </row>
    <row r="3093">
      <c r="A3093" s="202" t="inlineStr">
        <is>
          <t>HUNTR_AI_CVE</t>
        </is>
      </c>
      <c r="B3093" s="202" t="inlineStr">
        <is>
          <t>CVE-2023-25823</t>
        </is>
      </c>
      <c r="C3093" s="202" t="inlineStr">
        <is>
          <t>AI/ML Vulnerability: gradio (PyPI): Update share links to use FRP instead of SSH tunneling | Update share links to use FRP instead of SSH tunneling</t>
        </is>
      </c>
      <c r="D3093" s="202" t="n">
        <v>5</v>
      </c>
      <c r="E3093" s="202" t="inlineStr">
        <is>
          <t>LOW</t>
        </is>
      </c>
      <c r="F3093" s="202" t="n">
        <v>4</v>
      </c>
      <c r="G3093" s="202" t="n">
        <v>4</v>
      </c>
      <c r="H3093" s="202" t="inlineStr">
        <is>
          <t>MEDIUM</t>
        </is>
      </c>
      <c r="I3093" s="202" t="n">
        <v>21</v>
      </c>
      <c r="J3093" s="202" t="inlineStr">
        <is>
          <t>NO</t>
        </is>
      </c>
      <c r="K3093" s="202" t="inlineStr">
        <is>
          <t>https://osv.dev/vulnerability/GHSA-3x5j-9vwr-8rr5</t>
        </is>
      </c>
      <c r="L3093" s="202" t="inlineStr">
        <is>
          <t>2024-09-20</t>
        </is>
      </c>
      <c r="M3093" s="202" t="inlineStr">
        <is>
          <t>UPDATE_PACKAGE</t>
        </is>
      </c>
      <c r="N3093" s="202" t="inlineStr"/>
      <c r="O3093" s="202" t="inlineStr">
        <is>
          <t>Update AI/ML library to patched version | Review model pipeline inputs/outputs</t>
        </is>
      </c>
      <c r="P3093" s="202" t="inlineStr">
        <is>
          <t>AI/ML Framework — see Huntr advisory</t>
        </is>
      </c>
      <c r="Q3093" s="202" t="inlineStr">
        <is>
          <t>P3</t>
        </is>
      </c>
      <c r="R3093" s="202" t="inlineStr">
        <is>
          <t>🔍 Investigate and apply appropriate controls</t>
        </is>
      </c>
      <c r="S3093" s="202" t="inlineStr">
        <is>
          <t>Huntr AI/ML security disclosure</t>
        </is>
      </c>
      <c r="T3093" s="202" t="n">
        <v>0</v>
      </c>
      <c r="U3093" s="202" t="n">
        <v>0</v>
      </c>
      <c r="V3093" s="202" t="inlineStr">
        <is>
          <t>T1195:Supply Chain Compromise</t>
        </is>
      </c>
      <c r="W3093" s="202" t="n">
        <v>2</v>
      </c>
      <c r="X3093" s="202" t="inlineStr">
        <is>
          <t>MEDIUM (52%)</t>
        </is>
      </c>
      <c r="Y3093" s="202" t="inlineStr">
        <is>
          <t>YES</t>
        </is>
      </c>
      <c r="Z3093" s="202" t="inlineStr">
        <is>
          <t>PATCH_AVAILABLE</t>
        </is>
      </c>
      <c r="AA3093" s="202" t="inlineStr">
        <is>
          <t>https://osv.dev/vulnerability/GHSA-3x5j-9vwr-8rr5</t>
        </is>
      </c>
      <c r="AB3093" s="202" t="inlineStr">
        <is>
          <t>NONE</t>
        </is>
      </c>
      <c r="AC3093" s="202" t="n">
        <v>0</v>
      </c>
      <c r="AD3093" s="202" t="inlineStr"/>
    </row>
    <row r="3094">
      <c r="A3094" s="202" t="inlineStr">
        <is>
          <t>HUNTR_AI_CVE</t>
        </is>
      </c>
      <c r="B3094" s="202" t="inlineStr">
        <is>
          <t>CVE-2024-1727</t>
        </is>
      </c>
      <c r="C3094" s="202" t="inlineStr">
        <is>
          <t>AI/ML Vulnerability: gradio (PyPI): Gradio applications running locally vulnerable to 3rd party websites accessing routes and uploading files | Gradio applications running locally vulnerable to 3rd party websites accessing routes and uploading files</t>
        </is>
      </c>
      <c r="D3094" s="202" t="n">
        <v>5</v>
      </c>
      <c r="E3094" s="202" t="inlineStr">
        <is>
          <t>LOW</t>
        </is>
      </c>
      <c r="F3094" s="202" t="n">
        <v>4</v>
      </c>
      <c r="G3094" s="202" t="n">
        <v>4</v>
      </c>
      <c r="H3094" s="202" t="inlineStr">
        <is>
          <t>MEDIUM</t>
        </is>
      </c>
      <c r="I3094" s="202" t="n">
        <v>21</v>
      </c>
      <c r="J3094" s="202" t="inlineStr">
        <is>
          <t>NO</t>
        </is>
      </c>
      <c r="K3094" s="202" t="inlineStr">
        <is>
          <t>https://osv.dev/vulnerability/GHSA-48cq-79qq-6f7x</t>
        </is>
      </c>
      <c r="L3094" s="202" t="inlineStr">
        <is>
          <t>2024-05-21</t>
        </is>
      </c>
      <c r="M3094" s="202" t="inlineStr">
        <is>
          <t>UPDATE_PACKAGE</t>
        </is>
      </c>
      <c r="N3094" s="202" t="inlineStr"/>
      <c r="O3094" s="202" t="inlineStr">
        <is>
          <t>Update AI/ML library to patched version | Review model pipeline inputs/outputs</t>
        </is>
      </c>
      <c r="P3094" s="202" t="inlineStr">
        <is>
          <t>AI/ML Framework — see Huntr advisory</t>
        </is>
      </c>
      <c r="Q3094" s="202" t="inlineStr">
        <is>
          <t>P3</t>
        </is>
      </c>
      <c r="R3094" s="202" t="inlineStr">
        <is>
          <t>🔍 Investigate and apply appropriate controls</t>
        </is>
      </c>
      <c r="S3094" s="202" t="inlineStr">
        <is>
          <t>Huntr AI/ML security disclosure</t>
        </is>
      </c>
      <c r="T3094" s="202" t="n">
        <v>0</v>
      </c>
      <c r="U3094" s="202" t="n">
        <v>0</v>
      </c>
      <c r="V3094" s="202" t="inlineStr">
        <is>
          <t>T1195:Supply Chain Compromise</t>
        </is>
      </c>
      <c r="W3094" s="202" t="n">
        <v>2</v>
      </c>
      <c r="X3094" s="202" t="inlineStr">
        <is>
          <t>MEDIUM (52%)</t>
        </is>
      </c>
      <c r="Y3094" s="202" t="inlineStr">
        <is>
          <t>YES</t>
        </is>
      </c>
      <c r="Z3094" s="202" t="inlineStr">
        <is>
          <t>PATCH_AVAILABLE</t>
        </is>
      </c>
      <c r="AA3094" s="202" t="inlineStr">
        <is>
          <t>https://osv.dev/vulnerability/GHSA-48cq-79qq-6f7x</t>
        </is>
      </c>
      <c r="AB3094" s="202" t="inlineStr">
        <is>
          <t>NONE</t>
        </is>
      </c>
      <c r="AC3094" s="202" t="n">
        <v>0</v>
      </c>
      <c r="AD3094" s="202" t="inlineStr"/>
    </row>
    <row r="3095">
      <c r="A3095" s="202" t="inlineStr">
        <is>
          <t>HUNTR_AI_CVE</t>
        </is>
      </c>
      <c r="B3095" s="202" t="inlineStr">
        <is>
          <t>CVE-2024-47868</t>
        </is>
      </c>
      <c r="C3095" s="202" t="inlineStr">
        <is>
          <t>AI/ML Vulnerability: gradio (PyPI): Gradio has several components with post-process steps allow arbitrary file leaks | Gradio has several components with post-process steps allow arbitrary file leaks</t>
        </is>
      </c>
      <c r="D3095" s="202" t="n">
        <v>5</v>
      </c>
      <c r="E3095" s="202" t="inlineStr">
        <is>
          <t>LOW</t>
        </is>
      </c>
      <c r="F3095" s="202" t="n">
        <v>4</v>
      </c>
      <c r="G3095" s="202" t="n">
        <v>4</v>
      </c>
      <c r="H3095" s="202" t="inlineStr">
        <is>
          <t>MEDIUM</t>
        </is>
      </c>
      <c r="I3095" s="202" t="n">
        <v>21</v>
      </c>
      <c r="J3095" s="202" t="inlineStr">
        <is>
          <t>NO</t>
        </is>
      </c>
      <c r="K3095" s="202" t="inlineStr">
        <is>
          <t>https://osv.dev/vulnerability/GHSA-4q3c-cj7g-jcwf</t>
        </is>
      </c>
      <c r="L3095" s="202" t="inlineStr">
        <is>
          <t>2025-01-21</t>
        </is>
      </c>
      <c r="M3095" s="202" t="inlineStr">
        <is>
          <t>UPDATE_PACKAGE</t>
        </is>
      </c>
      <c r="N3095" s="202" t="inlineStr"/>
      <c r="O3095" s="202" t="inlineStr">
        <is>
          <t>Update AI/ML library to patched version | Review model pipeline inputs/outputs</t>
        </is>
      </c>
      <c r="P3095" s="202" t="inlineStr">
        <is>
          <t>AI/ML Framework — see Huntr advisory</t>
        </is>
      </c>
      <c r="Q3095" s="202" t="inlineStr">
        <is>
          <t>P3</t>
        </is>
      </c>
      <c r="R3095" s="202" t="inlineStr">
        <is>
          <t>🔍 Investigate and apply appropriate controls</t>
        </is>
      </c>
      <c r="S3095" s="202" t="inlineStr">
        <is>
          <t>Huntr AI/ML security disclosure</t>
        </is>
      </c>
      <c r="T3095" s="202" t="n">
        <v>0</v>
      </c>
      <c r="U3095" s="202" t="n">
        <v>0</v>
      </c>
      <c r="V3095" s="202" t="inlineStr">
        <is>
          <t>T1195:Supply Chain Compromise</t>
        </is>
      </c>
      <c r="W3095" s="202" t="n">
        <v>2</v>
      </c>
      <c r="X3095" s="202" t="inlineStr">
        <is>
          <t>MEDIUM (52%)</t>
        </is>
      </c>
      <c r="Y3095" s="202" t="inlineStr">
        <is>
          <t>YES</t>
        </is>
      </c>
      <c r="Z3095" s="202" t="inlineStr">
        <is>
          <t>PATCH_AVAILABLE</t>
        </is>
      </c>
      <c r="AA3095" s="202" t="inlineStr">
        <is>
          <t>https://osv.dev/vulnerability/GHSA-4q3c-cj7g-jcwf</t>
        </is>
      </c>
      <c r="AB3095" s="202" t="inlineStr">
        <is>
          <t>NONE</t>
        </is>
      </c>
      <c r="AC3095" s="202" t="n">
        <v>0</v>
      </c>
      <c r="AD3095" s="202" t="inlineStr"/>
    </row>
    <row r="3096">
      <c r="A3096" s="202" t="inlineStr">
        <is>
          <t>HUNTR_AI_CVE</t>
        </is>
      </c>
      <c r="B3096" s="202" t="inlineStr">
        <is>
          <t>CVE-2024-47167</t>
        </is>
      </c>
      <c r="C3096" s="202" t="inlineStr">
        <is>
          <t>AI/ML Vulnerability: gradio (PyPI): Gradio vulnerable to SSRF in the path parameter of /queue/join | Gradio vulnerable to SSRF in the path parameter of /queue/join</t>
        </is>
      </c>
      <c r="D3096" s="202" t="n">
        <v>5</v>
      </c>
      <c r="E3096" s="202" t="inlineStr">
        <is>
          <t>LOW</t>
        </is>
      </c>
      <c r="F3096" s="202" t="n">
        <v>4</v>
      </c>
      <c r="G3096" s="202" t="n">
        <v>4</v>
      </c>
      <c r="H3096" s="202" t="inlineStr">
        <is>
          <t>MEDIUM</t>
        </is>
      </c>
      <c r="I3096" s="202" t="n">
        <v>21</v>
      </c>
      <c r="J3096" s="202" t="inlineStr">
        <is>
          <t>NO</t>
        </is>
      </c>
      <c r="K3096" s="202" t="inlineStr">
        <is>
          <t>https://osv.dev/vulnerability/GHSA-576c-3j53-r9jj</t>
        </is>
      </c>
      <c r="L3096" s="202" t="inlineStr">
        <is>
          <t>2025-01-21</t>
        </is>
      </c>
      <c r="M3096" s="202" t="inlineStr">
        <is>
          <t>UPDATE_PACKAGE</t>
        </is>
      </c>
      <c r="N3096" s="202" t="inlineStr"/>
      <c r="O3096" s="202" t="inlineStr">
        <is>
          <t>Update AI/ML library to patched version | Review model pipeline inputs/outputs</t>
        </is>
      </c>
      <c r="P3096" s="202" t="inlineStr">
        <is>
          <t>AI/ML Framework — see Huntr advisory</t>
        </is>
      </c>
      <c r="Q3096" s="202" t="inlineStr">
        <is>
          <t>P3</t>
        </is>
      </c>
      <c r="R3096" s="202" t="inlineStr">
        <is>
          <t>🔍 Investigate and apply appropriate controls</t>
        </is>
      </c>
      <c r="S3096" s="202" t="inlineStr">
        <is>
          <t>Huntr AI/ML security disclosure</t>
        </is>
      </c>
      <c r="T3096" s="202" t="n">
        <v>0</v>
      </c>
      <c r="U3096" s="202" t="n">
        <v>0</v>
      </c>
      <c r="V3096" s="202" t="inlineStr">
        <is>
          <t>T1195:Supply Chain Compromise</t>
        </is>
      </c>
      <c r="W3096" s="202" t="n">
        <v>2</v>
      </c>
      <c r="X3096" s="202" t="inlineStr">
        <is>
          <t>MEDIUM (52%)</t>
        </is>
      </c>
      <c r="Y3096" s="202" t="inlineStr">
        <is>
          <t>YES</t>
        </is>
      </c>
      <c r="Z3096" s="202" t="inlineStr">
        <is>
          <t>PATCH_AVAILABLE</t>
        </is>
      </c>
      <c r="AA3096" s="202" t="inlineStr">
        <is>
          <t>https://osv.dev/vulnerability/GHSA-576c-3j53-r9jj</t>
        </is>
      </c>
      <c r="AB3096" s="202" t="inlineStr">
        <is>
          <t>NONE</t>
        </is>
      </c>
      <c r="AC3096" s="202" t="n">
        <v>0</v>
      </c>
      <c r="AD3096" s="202" t="inlineStr"/>
    </row>
    <row r="3097">
      <c r="A3097" s="202" t="inlineStr">
        <is>
          <t>HUNTR_AI_CVE</t>
        </is>
      </c>
      <c r="B3097" s="202" t="inlineStr">
        <is>
          <t>CVE-2024-8966</t>
        </is>
      </c>
      <c r="C3097" s="202" t="inlineStr">
        <is>
          <t>AI/ML Vulnerability: gradio (PyPI): Gradio DOS in multipart boundry while uploading the file | Gradio DOS in multipart boundry while uploading the file</t>
        </is>
      </c>
      <c r="D3097" s="202" t="n">
        <v>5</v>
      </c>
      <c r="E3097" s="202" t="inlineStr">
        <is>
          <t>LOW</t>
        </is>
      </c>
      <c r="F3097" s="202" t="n">
        <v>4</v>
      </c>
      <c r="G3097" s="202" t="n">
        <v>4</v>
      </c>
      <c r="H3097" s="202" t="inlineStr">
        <is>
          <t>MEDIUM</t>
        </is>
      </c>
      <c r="I3097" s="202" t="n">
        <v>21</v>
      </c>
      <c r="J3097" s="202" t="inlineStr">
        <is>
          <t>NO</t>
        </is>
      </c>
      <c r="K3097" s="202" t="inlineStr">
        <is>
          <t>https://osv.dev/vulnerability/GHSA-5cpq-9538-jm2j</t>
        </is>
      </c>
      <c r="L3097" s="202" t="inlineStr">
        <is>
          <t>2025-10-16</t>
        </is>
      </c>
      <c r="M3097" s="202" t="inlineStr">
        <is>
          <t>UPDATE_PACKAGE</t>
        </is>
      </c>
      <c r="N3097" s="202" t="inlineStr"/>
      <c r="O3097" s="202" t="inlineStr">
        <is>
          <t>Update AI/ML library to patched version | Review model pipeline inputs/outputs</t>
        </is>
      </c>
      <c r="P3097" s="202" t="inlineStr">
        <is>
          <t>AI/ML Framework — see Huntr advisory</t>
        </is>
      </c>
      <c r="Q3097" s="202" t="inlineStr">
        <is>
          <t>P3</t>
        </is>
      </c>
      <c r="R3097" s="202" t="inlineStr">
        <is>
          <t>🔍 Investigate and apply appropriate controls</t>
        </is>
      </c>
      <c r="S3097" s="202" t="inlineStr">
        <is>
          <t>Huntr AI/ML security disclosure</t>
        </is>
      </c>
      <c r="T3097" s="202" t="n">
        <v>0</v>
      </c>
      <c r="U3097" s="202" t="n">
        <v>0</v>
      </c>
      <c r="V3097" s="202" t="inlineStr">
        <is>
          <t>T1195:Supply Chain Compromise</t>
        </is>
      </c>
      <c r="W3097" s="202" t="n">
        <v>2</v>
      </c>
      <c r="X3097" s="202" t="inlineStr">
        <is>
          <t>MEDIUM (52%)</t>
        </is>
      </c>
      <c r="Y3097" s="202" t="inlineStr">
        <is>
          <t>YES</t>
        </is>
      </c>
      <c r="Z3097" s="202" t="inlineStr">
        <is>
          <t>PATCH_AVAILABLE</t>
        </is>
      </c>
      <c r="AA3097" s="202" t="inlineStr">
        <is>
          <t>https://osv.dev/vulnerability/GHSA-5cpq-9538-jm2j</t>
        </is>
      </c>
      <c r="AB3097" s="202" t="inlineStr">
        <is>
          <t>NONE</t>
        </is>
      </c>
      <c r="AC3097" s="202" t="n">
        <v>0</v>
      </c>
      <c r="AD3097" s="202" t="inlineStr"/>
    </row>
    <row r="3098">
      <c r="A3098" s="202" t="inlineStr">
        <is>
          <t>HUNTR_AI_CVE</t>
        </is>
      </c>
      <c r="B3098" s="202" t="inlineStr">
        <is>
          <t>CVE-2023-51449</t>
        </is>
      </c>
      <c r="C3098" s="202" t="inlineStr">
        <is>
          <t>AI/ML Vulnerability: gradio (PyPI): Gradio makes the `/file` secure against file traversal and server-side request forgery attacks | Gradio makes the `/file` secure against file traversal and server-side request forgery attacks</t>
        </is>
      </c>
      <c r="D3098" s="202" t="n">
        <v>5</v>
      </c>
      <c r="E3098" s="202" t="inlineStr">
        <is>
          <t>LOW</t>
        </is>
      </c>
      <c r="F3098" s="202" t="n">
        <v>4</v>
      </c>
      <c r="G3098" s="202" t="n">
        <v>4</v>
      </c>
      <c r="H3098" s="202" t="inlineStr">
        <is>
          <t>MEDIUM</t>
        </is>
      </c>
      <c r="I3098" s="202" t="n">
        <v>21</v>
      </c>
      <c r="J3098" s="202" t="inlineStr">
        <is>
          <t>NO</t>
        </is>
      </c>
      <c r="K3098" s="202" t="inlineStr">
        <is>
          <t>https://osv.dev/vulnerability/GHSA-6qm2-wpxq-7qh2</t>
        </is>
      </c>
      <c r="L3098" s="202" t="inlineStr">
        <is>
          <t>2024-02-16</t>
        </is>
      </c>
      <c r="M3098" s="202" t="inlineStr">
        <is>
          <t>UPDATE_PACKAGE</t>
        </is>
      </c>
      <c r="N3098" s="202" t="inlineStr"/>
      <c r="O3098" s="202" t="inlineStr">
        <is>
          <t>Update AI/ML library to patched version | Review model pipeline inputs/outputs</t>
        </is>
      </c>
      <c r="P3098" s="202" t="inlineStr">
        <is>
          <t>AI/ML Framework — see Huntr advisory</t>
        </is>
      </c>
      <c r="Q3098" s="202" t="inlineStr">
        <is>
          <t>P3</t>
        </is>
      </c>
      <c r="R3098" s="202" t="inlineStr">
        <is>
          <t>🔍 Investigate and apply appropriate controls</t>
        </is>
      </c>
      <c r="S3098" s="202" t="inlineStr">
        <is>
          <t>Huntr AI/ML security disclosure</t>
        </is>
      </c>
      <c r="T3098" s="202" t="n">
        <v>0</v>
      </c>
      <c r="U3098" s="202" t="n">
        <v>0</v>
      </c>
      <c r="V3098" s="202" t="inlineStr">
        <is>
          <t>T1195:Supply Chain Compromise</t>
        </is>
      </c>
      <c r="W3098" s="202" t="n">
        <v>2</v>
      </c>
      <c r="X3098" s="202" t="inlineStr">
        <is>
          <t>MEDIUM (52%)</t>
        </is>
      </c>
      <c r="Y3098" s="202" t="inlineStr">
        <is>
          <t>YES</t>
        </is>
      </c>
      <c r="Z3098" s="202" t="inlineStr">
        <is>
          <t>PATCH_AVAILABLE</t>
        </is>
      </c>
      <c r="AA3098" s="202" t="inlineStr">
        <is>
          <t>https://osv.dev/vulnerability/GHSA-6qm2-wpxq-7qh2</t>
        </is>
      </c>
      <c r="AB3098" s="202" t="inlineStr">
        <is>
          <t>NONE</t>
        </is>
      </c>
      <c r="AC3098" s="202" t="n">
        <v>0</v>
      </c>
      <c r="AD3098" s="202" t="inlineStr"/>
    </row>
    <row r="3099">
      <c r="A3099" s="202" t="inlineStr">
        <is>
          <t>HUNTR_AI_CVE</t>
        </is>
      </c>
      <c r="B3099" s="202" t="inlineStr">
        <is>
          <t>CVE-2024-4941</t>
        </is>
      </c>
      <c r="C3099" s="202" t="inlineStr">
        <is>
          <t>AI/ML Vulnerability: gradio (PyPI): Local file inclusion in gradio | Local file inclusion in gradio</t>
        </is>
      </c>
      <c r="D3099" s="202" t="n">
        <v>5</v>
      </c>
      <c r="E3099" s="202" t="inlineStr">
        <is>
          <t>LOW</t>
        </is>
      </c>
      <c r="F3099" s="202" t="n">
        <v>4</v>
      </c>
      <c r="G3099" s="202" t="n">
        <v>4</v>
      </c>
      <c r="H3099" s="202" t="inlineStr">
        <is>
          <t>MEDIUM</t>
        </is>
      </c>
      <c r="I3099" s="202" t="n">
        <v>21</v>
      </c>
      <c r="J3099" s="202" t="inlineStr">
        <is>
          <t>NO</t>
        </is>
      </c>
      <c r="K3099" s="202" t="inlineStr">
        <is>
          <t>https://osv.dev/vulnerability/GHSA-6v6g-j5fq-hpvw</t>
        </is>
      </c>
      <c r="L3099" s="202" t="inlineStr">
        <is>
          <t>2025-10-16</t>
        </is>
      </c>
      <c r="M3099" s="202" t="inlineStr">
        <is>
          <t>UPDATE_PACKAGE</t>
        </is>
      </c>
      <c r="N3099" s="202" t="inlineStr"/>
      <c r="O3099" s="202" t="inlineStr">
        <is>
          <t>Update AI/ML library to patched version | Review model pipeline inputs/outputs</t>
        </is>
      </c>
      <c r="P3099" s="202" t="inlineStr">
        <is>
          <t>AI/ML Framework — see Huntr advisory</t>
        </is>
      </c>
      <c r="Q3099" s="202" t="inlineStr">
        <is>
          <t>P3</t>
        </is>
      </c>
      <c r="R3099" s="202" t="inlineStr">
        <is>
          <t>🔍 Investigate and apply appropriate controls</t>
        </is>
      </c>
      <c r="S3099" s="202" t="inlineStr">
        <is>
          <t>Huntr AI/ML security disclosure</t>
        </is>
      </c>
      <c r="T3099" s="202" t="n">
        <v>0</v>
      </c>
      <c r="U3099" s="202" t="n">
        <v>0</v>
      </c>
      <c r="V3099" s="202" t="inlineStr">
        <is>
          <t>T1195:Supply Chain Compromise</t>
        </is>
      </c>
      <c r="W3099" s="202" t="n">
        <v>2</v>
      </c>
      <c r="X3099" s="202" t="inlineStr">
        <is>
          <t>MEDIUM (52%)</t>
        </is>
      </c>
      <c r="Y3099" s="202" t="inlineStr">
        <is>
          <t>YES</t>
        </is>
      </c>
      <c r="Z3099" s="202" t="inlineStr">
        <is>
          <t>PATCH_AVAILABLE</t>
        </is>
      </c>
      <c r="AA3099" s="202" t="inlineStr">
        <is>
          <t>https://osv.dev/vulnerability/GHSA-6v6g-j5fq-hpvw</t>
        </is>
      </c>
      <c r="AB3099" s="202" t="inlineStr">
        <is>
          <t>NONE</t>
        </is>
      </c>
      <c r="AC3099" s="202" t="n">
        <v>0</v>
      </c>
      <c r="AD3099" s="202" t="inlineStr"/>
    </row>
    <row r="3100">
      <c r="A3100" s="202" t="inlineStr">
        <is>
          <t>HUNTR_AI_CVE</t>
        </is>
      </c>
      <c r="B3100" s="202" t="inlineStr">
        <is>
          <t>CVE-2024-47164</t>
        </is>
      </c>
      <c r="C3100" s="202" t="inlineStr">
        <is>
          <t>AI/ML Vulnerability: gradio (PyPI): Gradio's `is_in_or_equal` function may be bypassed | Gradio's `is_in_or_equal` function may be bypassed</t>
        </is>
      </c>
      <c r="D3100" s="202" t="n">
        <v>5</v>
      </c>
      <c r="E3100" s="202" t="inlineStr">
        <is>
          <t>LOW</t>
        </is>
      </c>
      <c r="F3100" s="202" t="n">
        <v>4</v>
      </c>
      <c r="G3100" s="202" t="n">
        <v>4</v>
      </c>
      <c r="H3100" s="202" t="inlineStr">
        <is>
          <t>MEDIUM</t>
        </is>
      </c>
      <c r="I3100" s="202" t="n">
        <v>21</v>
      </c>
      <c r="J3100" s="202" t="inlineStr">
        <is>
          <t>NO</t>
        </is>
      </c>
      <c r="K3100" s="202" t="inlineStr">
        <is>
          <t>https://osv.dev/vulnerability/GHSA-77xq-6g77-h274</t>
        </is>
      </c>
      <c r="L3100" s="202" t="inlineStr">
        <is>
          <t>2025-01-21</t>
        </is>
      </c>
      <c r="M3100" s="202" t="inlineStr">
        <is>
          <t>UPDATE_PACKAGE</t>
        </is>
      </c>
      <c r="N3100" s="202" t="inlineStr"/>
      <c r="O3100" s="202" t="inlineStr">
        <is>
          <t>Update AI/ML library to patched version | Review model pipeline inputs/outputs</t>
        </is>
      </c>
      <c r="P3100" s="202" t="inlineStr">
        <is>
          <t>AI/ML Framework — see Huntr advisory</t>
        </is>
      </c>
      <c r="Q3100" s="202" t="inlineStr">
        <is>
          <t>P3</t>
        </is>
      </c>
      <c r="R3100" s="202" t="inlineStr">
        <is>
          <t>🔍 Investigate and apply appropriate controls</t>
        </is>
      </c>
      <c r="S3100" s="202" t="inlineStr">
        <is>
          <t>Huntr AI/ML security disclosure</t>
        </is>
      </c>
      <c r="T3100" s="202" t="n">
        <v>0</v>
      </c>
      <c r="U3100" s="202" t="n">
        <v>0</v>
      </c>
      <c r="V3100" s="202" t="inlineStr">
        <is>
          <t>T1195:Supply Chain Compromise</t>
        </is>
      </c>
      <c r="W3100" s="202" t="n">
        <v>2</v>
      </c>
      <c r="X3100" s="202" t="inlineStr">
        <is>
          <t>MEDIUM (52%)</t>
        </is>
      </c>
      <c r="Y3100" s="202" t="inlineStr">
        <is>
          <t>YES</t>
        </is>
      </c>
      <c r="Z3100" s="202" t="inlineStr">
        <is>
          <t>PATCH_AVAILABLE</t>
        </is>
      </c>
      <c r="AA3100" s="202" t="inlineStr">
        <is>
          <t>https://osv.dev/vulnerability/GHSA-77xq-6g77-h274</t>
        </is>
      </c>
      <c r="AB3100" s="202" t="inlineStr">
        <is>
          <t>NONE</t>
        </is>
      </c>
      <c r="AC3100" s="202" t="n">
        <v>0</v>
      </c>
      <c r="AD3100" s="202" t="inlineStr"/>
    </row>
    <row r="3101">
      <c r="A3101" s="202" t="inlineStr">
        <is>
          <t>HUNTR_AI_CVE</t>
        </is>
      </c>
      <c r="B3101" s="202" t="inlineStr">
        <is>
          <t>CVE-2024-8021</t>
        </is>
      </c>
      <c r="C3101" s="202" t="inlineStr">
        <is>
          <t>AI/ML Vulnerability: gradio (PyPI): Gradio Vulnerable to Open Redirect | Gradio Vulnerable to Open Redirect</t>
        </is>
      </c>
      <c r="D3101" s="202" t="n">
        <v>5</v>
      </c>
      <c r="E3101" s="202" t="inlineStr">
        <is>
          <t>LOW</t>
        </is>
      </c>
      <c r="F3101" s="202" t="n">
        <v>4</v>
      </c>
      <c r="G3101" s="202" t="n">
        <v>4</v>
      </c>
      <c r="H3101" s="202" t="inlineStr">
        <is>
          <t>MEDIUM</t>
        </is>
      </c>
      <c r="I3101" s="202" t="n">
        <v>21</v>
      </c>
      <c r="J3101" s="202" t="inlineStr">
        <is>
          <t>NO</t>
        </is>
      </c>
      <c r="K3101" s="202" t="inlineStr">
        <is>
          <t>https://osv.dev/vulnerability/GHSA-7v2w-h4gh-w5cv</t>
        </is>
      </c>
      <c r="L3101" s="202" t="inlineStr">
        <is>
          <t>2025-03-21</t>
        </is>
      </c>
      <c r="M3101" s="202" t="inlineStr">
        <is>
          <t>UPDATE_PACKAGE</t>
        </is>
      </c>
      <c r="N3101" s="202" t="inlineStr"/>
      <c r="O3101" s="202" t="inlineStr">
        <is>
          <t>Update AI/ML library to patched version | Review model pipeline inputs/outputs</t>
        </is>
      </c>
      <c r="P3101" s="202" t="inlineStr">
        <is>
          <t>AI/ML Framework — see Huntr advisory</t>
        </is>
      </c>
      <c r="Q3101" s="202" t="inlineStr">
        <is>
          <t>P3</t>
        </is>
      </c>
      <c r="R3101" s="202" t="inlineStr">
        <is>
          <t>🔍 Investigate and apply appropriate controls</t>
        </is>
      </c>
      <c r="S3101" s="202" t="inlineStr">
        <is>
          <t>Huntr AI/ML security disclosure</t>
        </is>
      </c>
      <c r="T3101" s="202" t="n">
        <v>0</v>
      </c>
      <c r="U3101" s="202" t="n">
        <v>0</v>
      </c>
      <c r="V3101" s="202" t="inlineStr">
        <is>
          <t>T1195:Supply Chain Compromise</t>
        </is>
      </c>
      <c r="W3101" s="202" t="n">
        <v>2</v>
      </c>
      <c r="X3101" s="202" t="inlineStr">
        <is>
          <t>MEDIUM (52%)</t>
        </is>
      </c>
      <c r="Y3101" s="202" t="inlineStr">
        <is>
          <t>YES</t>
        </is>
      </c>
      <c r="Z3101" s="202" t="inlineStr">
        <is>
          <t>PATCH_AVAILABLE</t>
        </is>
      </c>
      <c r="AA3101" s="202" t="inlineStr">
        <is>
          <t>https://osv.dev/vulnerability/GHSA-7v2w-h4gh-w5cv</t>
        </is>
      </c>
      <c r="AB3101" s="202" t="inlineStr">
        <is>
          <t>NONE</t>
        </is>
      </c>
      <c r="AC3101" s="202" t="n">
        <v>0</v>
      </c>
      <c r="AD3101" s="202" t="inlineStr"/>
    </row>
    <row r="3102">
      <c r="A3102" s="202" t="inlineStr">
        <is>
          <t>HUNTR_AI_CVE</t>
        </is>
      </c>
      <c r="B3102" s="202" t="inlineStr">
        <is>
          <t>CVE-2024-10569</t>
        </is>
      </c>
      <c r="C3102" s="202" t="inlineStr">
        <is>
          <t>AI/ML Vulnerability: gradio (PyPI): Gradio Vulnerable to Denial of Service (DoS) via Crafted Zip Bomb | Gradio Vulnerable to Denial of Service (DoS) via Crafted Zip Bomb</t>
        </is>
      </c>
      <c r="D3102" s="202" t="n">
        <v>5</v>
      </c>
      <c r="E3102" s="202" t="inlineStr">
        <is>
          <t>LOW</t>
        </is>
      </c>
      <c r="F3102" s="202" t="n">
        <v>4</v>
      </c>
      <c r="G3102" s="202" t="n">
        <v>4</v>
      </c>
      <c r="H3102" s="202" t="inlineStr">
        <is>
          <t>MEDIUM</t>
        </is>
      </c>
      <c r="I3102" s="202" t="n">
        <v>21</v>
      </c>
      <c r="J3102" s="202" t="inlineStr">
        <is>
          <t>NO</t>
        </is>
      </c>
      <c r="K3102" s="202" t="inlineStr">
        <is>
          <t>https://osv.dev/vulnerability/GHSA-7xmc-vhjp-qv5q</t>
        </is>
      </c>
      <c r="L3102" s="202" t="inlineStr">
        <is>
          <t>2025-03-20</t>
        </is>
      </c>
      <c r="M3102" s="202" t="inlineStr">
        <is>
          <t>UPDATE_PACKAGE</t>
        </is>
      </c>
      <c r="N3102" s="202" t="inlineStr"/>
      <c r="O3102" s="202" t="inlineStr">
        <is>
          <t>Update AI/ML library to patched version | Review model pipeline inputs/outputs</t>
        </is>
      </c>
      <c r="P3102" s="202" t="inlineStr">
        <is>
          <t>AI/ML Framework — see Huntr advisory</t>
        </is>
      </c>
      <c r="Q3102" s="202" t="inlineStr">
        <is>
          <t>P3</t>
        </is>
      </c>
      <c r="R3102" s="202" t="inlineStr">
        <is>
          <t>🔍 Investigate and apply appropriate controls</t>
        </is>
      </c>
      <c r="S3102" s="202" t="inlineStr">
        <is>
          <t>Huntr AI/ML security disclosure</t>
        </is>
      </c>
      <c r="T3102" s="202" t="n">
        <v>0</v>
      </c>
      <c r="U3102" s="202" t="n">
        <v>0</v>
      </c>
      <c r="V3102" s="202" t="inlineStr">
        <is>
          <t>T1195:Supply Chain Compromise</t>
        </is>
      </c>
      <c r="W3102" s="202" t="n">
        <v>2</v>
      </c>
      <c r="X3102" s="202" t="inlineStr">
        <is>
          <t>MEDIUM (52%)</t>
        </is>
      </c>
      <c r="Y3102" s="202" t="inlineStr">
        <is>
          <t>YES</t>
        </is>
      </c>
      <c r="Z3102" s="202" t="inlineStr">
        <is>
          <t>PATCH_AVAILABLE</t>
        </is>
      </c>
      <c r="AA3102" s="202" t="inlineStr">
        <is>
          <t>https://osv.dev/vulnerability/GHSA-7xmc-vhjp-qv5q</t>
        </is>
      </c>
      <c r="AB3102" s="202" t="inlineStr">
        <is>
          <t>NONE</t>
        </is>
      </c>
      <c r="AC3102" s="202" t="n">
        <v>0</v>
      </c>
      <c r="AD3102" s="202" t="inlineStr"/>
    </row>
    <row r="3103">
      <c r="A3103" s="202" t="inlineStr">
        <is>
          <t>HUNTR_AI_CVE</t>
        </is>
      </c>
      <c r="B3103" s="202" t="inlineStr">
        <is>
          <t>CVE-2024-47165</t>
        </is>
      </c>
      <c r="C3103" s="202" t="inlineStr">
        <is>
          <t>AI/ML Vulnerability: gradio (PyPI): Gradio's CORS origin validation accepts the null origin | Gradio's CORS origin validation accepts the null origin</t>
        </is>
      </c>
      <c r="D3103" s="202" t="n">
        <v>5</v>
      </c>
      <c r="E3103" s="202" t="inlineStr">
        <is>
          <t>LOW</t>
        </is>
      </c>
      <c r="F3103" s="202" t="n">
        <v>4</v>
      </c>
      <c r="G3103" s="202" t="n">
        <v>4</v>
      </c>
      <c r="H3103" s="202" t="inlineStr">
        <is>
          <t>MEDIUM</t>
        </is>
      </c>
      <c r="I3103" s="202" t="n">
        <v>21</v>
      </c>
      <c r="J3103" s="202" t="inlineStr">
        <is>
          <t>NO</t>
        </is>
      </c>
      <c r="K3103" s="202" t="inlineStr">
        <is>
          <t>https://osv.dev/vulnerability/GHSA-89v2-pqfv-c5r9</t>
        </is>
      </c>
      <c r="L3103" s="202" t="inlineStr">
        <is>
          <t>2025-01-21</t>
        </is>
      </c>
      <c r="M3103" s="202" t="inlineStr">
        <is>
          <t>UPDATE_PACKAGE</t>
        </is>
      </c>
      <c r="N3103" s="202" t="inlineStr"/>
      <c r="O3103" s="202" t="inlineStr">
        <is>
          <t>Update AI/ML library to patched version | Review model pipeline inputs/outputs</t>
        </is>
      </c>
      <c r="P3103" s="202" t="inlineStr">
        <is>
          <t>AI/ML Framework — see Huntr advisory</t>
        </is>
      </c>
      <c r="Q3103" s="202" t="inlineStr">
        <is>
          <t>P3</t>
        </is>
      </c>
      <c r="R3103" s="202" t="inlineStr">
        <is>
          <t>🔍 Investigate and apply appropriate controls</t>
        </is>
      </c>
      <c r="S3103" s="202" t="inlineStr">
        <is>
          <t>Huntr AI/ML security disclosure</t>
        </is>
      </c>
      <c r="T3103" s="202" t="n">
        <v>0</v>
      </c>
      <c r="U3103" s="202" t="n">
        <v>0</v>
      </c>
      <c r="V3103" s="202" t="inlineStr">
        <is>
          <t>T1195:Supply Chain Compromise</t>
        </is>
      </c>
      <c r="W3103" s="202" t="n">
        <v>2</v>
      </c>
      <c r="X3103" s="202" t="inlineStr">
        <is>
          <t>MEDIUM (52%)</t>
        </is>
      </c>
      <c r="Y3103" s="202" t="inlineStr">
        <is>
          <t>YES</t>
        </is>
      </c>
      <c r="Z3103" s="202" t="inlineStr">
        <is>
          <t>PATCH_AVAILABLE</t>
        </is>
      </c>
      <c r="AA3103" s="202" t="inlineStr">
        <is>
          <t>https://osv.dev/vulnerability/GHSA-89v2-pqfv-c5r9</t>
        </is>
      </c>
      <c r="AB3103" s="202" t="inlineStr">
        <is>
          <t>NONE</t>
        </is>
      </c>
      <c r="AC3103" s="202" t="n">
        <v>0</v>
      </c>
      <c r="AD3103" s="202" t="inlineStr"/>
    </row>
    <row r="3104">
      <c r="A3104" s="202" t="inlineStr">
        <is>
          <t>HUNTR_AI_CVE</t>
        </is>
      </c>
      <c r="B3104" s="202" t="inlineStr">
        <is>
          <t>CVE-2024-47867</t>
        </is>
      </c>
      <c r="C3104" s="202" t="inlineStr">
        <is>
          <t>AI/ML Vulnerability: gradio (PyPI): Gradio lacks integrity checking on the downloaded FRP client | Gradio lacks integrity checking on the downloaded FRP client</t>
        </is>
      </c>
      <c r="D3104" s="202" t="n">
        <v>5</v>
      </c>
      <c r="E3104" s="202" t="inlineStr">
        <is>
          <t>LOW</t>
        </is>
      </c>
      <c r="F3104" s="202" t="n">
        <v>4</v>
      </c>
      <c r="G3104" s="202" t="n">
        <v>4</v>
      </c>
      <c r="H3104" s="202" t="inlineStr">
        <is>
          <t>MEDIUM</t>
        </is>
      </c>
      <c r="I3104" s="202" t="n">
        <v>21</v>
      </c>
      <c r="J3104" s="202" t="inlineStr">
        <is>
          <t>NO</t>
        </is>
      </c>
      <c r="K3104" s="202" t="inlineStr">
        <is>
          <t>https://osv.dev/vulnerability/GHSA-8c87-gvhj-xm8m</t>
        </is>
      </c>
      <c r="L3104" s="202" t="inlineStr">
        <is>
          <t>2025-01-21</t>
        </is>
      </c>
      <c r="M3104" s="202" t="inlineStr">
        <is>
          <t>UPDATE_PACKAGE</t>
        </is>
      </c>
      <c r="N3104" s="202" t="inlineStr"/>
      <c r="O3104" s="202" t="inlineStr">
        <is>
          <t>Update AI/ML library to patched version | Review model pipeline inputs/outputs</t>
        </is>
      </c>
      <c r="P3104" s="202" t="inlineStr">
        <is>
          <t>AI/ML Framework — see Huntr advisory</t>
        </is>
      </c>
      <c r="Q3104" s="202" t="inlineStr">
        <is>
          <t>P3</t>
        </is>
      </c>
      <c r="R3104" s="202" t="inlineStr">
        <is>
          <t>🔍 Investigate and apply appropriate controls</t>
        </is>
      </c>
      <c r="S3104" s="202" t="inlineStr">
        <is>
          <t>Huntr AI/ML security disclosure</t>
        </is>
      </c>
      <c r="T3104" s="202" t="n">
        <v>0</v>
      </c>
      <c r="U3104" s="202" t="n">
        <v>0</v>
      </c>
      <c r="V3104" s="202" t="inlineStr">
        <is>
          <t>T1195:Supply Chain Compromise</t>
        </is>
      </c>
      <c r="W3104" s="202" t="n">
        <v>2</v>
      </c>
      <c r="X3104" s="202" t="inlineStr">
        <is>
          <t>MEDIUM (52%)</t>
        </is>
      </c>
      <c r="Y3104" s="202" t="inlineStr">
        <is>
          <t>YES</t>
        </is>
      </c>
      <c r="Z3104" s="202" t="inlineStr">
        <is>
          <t>PATCH_AVAILABLE</t>
        </is>
      </c>
      <c r="AA3104" s="202" t="inlineStr">
        <is>
          <t>https://osv.dev/vulnerability/GHSA-8c87-gvhj-xm8m</t>
        </is>
      </c>
      <c r="AB3104" s="202" t="inlineStr">
        <is>
          <t>NONE</t>
        </is>
      </c>
      <c r="AC3104" s="202" t="n">
        <v>0</v>
      </c>
      <c r="AD3104" s="202" t="inlineStr"/>
    </row>
    <row r="3105">
      <c r="A3105" s="202" t="inlineStr">
        <is>
          <t>HUNTR_AI_CVE</t>
        </is>
      </c>
      <c r="B3105" s="202" t="inlineStr">
        <is>
          <t>CVE-2025-48889</t>
        </is>
      </c>
      <c r="C3105" s="202" t="inlineStr">
        <is>
          <t>AI/ML Vulnerability: gradio (PyPI): Gradio Allows Unauthorized File Copy via Path Manipulation | Gradio Allows Unauthorized File Copy via Path Manipulation</t>
        </is>
      </c>
      <c r="D3105" s="202" t="n">
        <v>5</v>
      </c>
      <c r="E3105" s="202" t="inlineStr">
        <is>
          <t>LOW</t>
        </is>
      </c>
      <c r="F3105" s="202" t="n">
        <v>4</v>
      </c>
      <c r="G3105" s="202" t="n">
        <v>4</v>
      </c>
      <c r="H3105" s="202" t="inlineStr">
        <is>
          <t>MEDIUM</t>
        </is>
      </c>
      <c r="I3105" s="202" t="n">
        <v>21</v>
      </c>
      <c r="J3105" s="202" t="inlineStr">
        <is>
          <t>NO</t>
        </is>
      </c>
      <c r="K3105" s="202" t="inlineStr">
        <is>
          <t>https://osv.dev/vulnerability/GHSA-8jw3-6x8j-v96g</t>
        </is>
      </c>
      <c r="L3105" s="202" t="inlineStr">
        <is>
          <t>2025-05-30</t>
        </is>
      </c>
      <c r="M3105" s="202" t="inlineStr">
        <is>
          <t>UPDATE_PACKAGE</t>
        </is>
      </c>
      <c r="N3105" s="202" t="inlineStr"/>
      <c r="O3105" s="202" t="inlineStr">
        <is>
          <t>Update AI/ML library to patched version | Review model pipeline inputs/outputs</t>
        </is>
      </c>
      <c r="P3105" s="202" t="inlineStr">
        <is>
          <t>AI/ML Framework — see Huntr advisory</t>
        </is>
      </c>
      <c r="Q3105" s="202" t="inlineStr">
        <is>
          <t>P3</t>
        </is>
      </c>
      <c r="R3105" s="202" t="inlineStr">
        <is>
          <t>🔍 Investigate and apply appropriate controls</t>
        </is>
      </c>
      <c r="S3105" s="202" t="inlineStr">
        <is>
          <t>Huntr AI/ML security disclosure</t>
        </is>
      </c>
      <c r="T3105" s="202" t="n">
        <v>0</v>
      </c>
      <c r="U3105" s="202" t="n">
        <v>0</v>
      </c>
      <c r="V3105" s="202" t="inlineStr">
        <is>
          <t>T1195:Supply Chain Compromise</t>
        </is>
      </c>
      <c r="W3105" s="202" t="n">
        <v>2</v>
      </c>
      <c r="X3105" s="202" t="inlineStr">
        <is>
          <t>MEDIUM (52%)</t>
        </is>
      </c>
      <c r="Y3105" s="202" t="inlineStr">
        <is>
          <t>YES</t>
        </is>
      </c>
      <c r="Z3105" s="202" t="inlineStr">
        <is>
          <t>PATCH_AVAILABLE</t>
        </is>
      </c>
      <c r="AA3105" s="202" t="inlineStr">
        <is>
          <t>https://osv.dev/vulnerability/GHSA-8jw3-6x8j-v96g</t>
        </is>
      </c>
      <c r="AB3105" s="202" t="inlineStr">
        <is>
          <t>NONE</t>
        </is>
      </c>
      <c r="AC3105" s="202" t="n">
        <v>0</v>
      </c>
      <c r="AD3105" s="202" t="inlineStr"/>
    </row>
    <row r="3106">
      <c r="A3106" s="202" t="inlineStr">
        <is>
          <t>HUNTR_AI_CVE</t>
        </is>
      </c>
      <c r="B3106" s="202" t="inlineStr">
        <is>
          <t>CVE-2024-4325</t>
        </is>
      </c>
      <c r="C3106" s="202" t="inlineStr">
        <is>
          <t>AI/ML Vulnerability: gradio (PyPI): Server-Side Request Forgery in gradio | Server-Side Request Forgery in gradio</t>
        </is>
      </c>
      <c r="D3106" s="202" t="n">
        <v>5</v>
      </c>
      <c r="E3106" s="202" t="inlineStr">
        <is>
          <t>LOW</t>
        </is>
      </c>
      <c r="F3106" s="202" t="n">
        <v>4</v>
      </c>
      <c r="G3106" s="202" t="n">
        <v>4</v>
      </c>
      <c r="H3106" s="202" t="inlineStr">
        <is>
          <t>MEDIUM</t>
        </is>
      </c>
      <c r="I3106" s="202" t="n">
        <v>21</v>
      </c>
      <c r="J3106" s="202" t="inlineStr">
        <is>
          <t>NO</t>
        </is>
      </c>
      <c r="K3106" s="202" t="inlineStr">
        <is>
          <t>https://osv.dev/vulnerability/GHSA-973g-55hp-3frw</t>
        </is>
      </c>
      <c r="L3106" s="202" t="inlineStr">
        <is>
          <t>2024-06-06</t>
        </is>
      </c>
      <c r="M3106" s="202" t="inlineStr">
        <is>
          <t>UPDATE_PACKAGE</t>
        </is>
      </c>
      <c r="N3106" s="202" t="inlineStr"/>
      <c r="O3106" s="202" t="inlineStr">
        <is>
          <t>Update AI/ML library to patched version | Review model pipeline inputs/outputs</t>
        </is>
      </c>
      <c r="P3106" s="202" t="inlineStr">
        <is>
          <t>AI/ML Framework — see Huntr advisory</t>
        </is>
      </c>
      <c r="Q3106" s="202" t="inlineStr">
        <is>
          <t>P3</t>
        </is>
      </c>
      <c r="R3106" s="202" t="inlineStr">
        <is>
          <t>🔍 Investigate and apply appropriate controls</t>
        </is>
      </c>
      <c r="S3106" s="202" t="inlineStr">
        <is>
          <t>Huntr AI/ML security disclosure</t>
        </is>
      </c>
      <c r="T3106" s="202" t="n">
        <v>0</v>
      </c>
      <c r="U3106" s="202" t="n">
        <v>0</v>
      </c>
      <c r="V3106" s="202" t="inlineStr">
        <is>
          <t>T1195:Supply Chain Compromise</t>
        </is>
      </c>
      <c r="W3106" s="202" t="n">
        <v>2</v>
      </c>
      <c r="X3106" s="202" t="inlineStr">
        <is>
          <t>MEDIUM (52%)</t>
        </is>
      </c>
      <c r="Y3106" s="202" t="inlineStr">
        <is>
          <t>YES</t>
        </is>
      </c>
      <c r="Z3106" s="202" t="inlineStr">
        <is>
          <t>PATCH_AVAILABLE</t>
        </is>
      </c>
      <c r="AA3106" s="202" t="inlineStr">
        <is>
          <t>https://osv.dev/vulnerability/GHSA-973g-55hp-3frw</t>
        </is>
      </c>
      <c r="AB3106" s="202" t="inlineStr">
        <is>
          <t>NONE</t>
        </is>
      </c>
      <c r="AC3106" s="202" t="n">
        <v>0</v>
      </c>
      <c r="AD3106" s="202" t="inlineStr"/>
    </row>
    <row r="3107">
      <c r="A3107" s="202" t="inlineStr">
        <is>
          <t>HUNTR_AI_CVE</t>
        </is>
      </c>
      <c r="B3107" s="202" t="inlineStr">
        <is>
          <t>CVE-2024-0964</t>
        </is>
      </c>
      <c r="C3107" s="202" t="inlineStr">
        <is>
          <t>AI/ML Vulnerability: gradio (PyPI): Gradio Path Traversal vulnerability | Gradio Path Traversal vulnerability</t>
        </is>
      </c>
      <c r="D3107" s="202" t="n">
        <v>5</v>
      </c>
      <c r="E3107" s="202" t="inlineStr">
        <is>
          <t>LOW</t>
        </is>
      </c>
      <c r="F3107" s="202" t="n">
        <v>4</v>
      </c>
      <c r="G3107" s="202" t="n">
        <v>4</v>
      </c>
      <c r="H3107" s="202" t="inlineStr">
        <is>
          <t>MEDIUM</t>
        </is>
      </c>
      <c r="I3107" s="202" t="n">
        <v>21</v>
      </c>
      <c r="J3107" s="202" t="inlineStr">
        <is>
          <t>NO</t>
        </is>
      </c>
      <c r="K3107" s="202" t="inlineStr">
        <is>
          <t>https://osv.dev/vulnerability/GHSA-f3h9-8phc-6gvh</t>
        </is>
      </c>
      <c r="L3107" s="202" t="inlineStr">
        <is>
          <t>2024-02-16</t>
        </is>
      </c>
      <c r="M3107" s="202" t="inlineStr">
        <is>
          <t>UPDATE_PACKAGE</t>
        </is>
      </c>
      <c r="N3107" s="202" t="inlineStr"/>
      <c r="O3107" s="202" t="inlineStr">
        <is>
          <t>Update AI/ML library to patched version | Review model pipeline inputs/outputs</t>
        </is>
      </c>
      <c r="P3107" s="202" t="inlineStr">
        <is>
          <t>AI/ML Framework — see Huntr advisory</t>
        </is>
      </c>
      <c r="Q3107" s="202" t="inlineStr">
        <is>
          <t>P3</t>
        </is>
      </c>
      <c r="R3107" s="202" t="inlineStr">
        <is>
          <t>🔍 Investigate and apply appropriate controls</t>
        </is>
      </c>
      <c r="S3107" s="202" t="inlineStr">
        <is>
          <t>Huntr AI/ML security disclosure</t>
        </is>
      </c>
      <c r="T3107" s="202" t="n">
        <v>0</v>
      </c>
      <c r="U3107" s="202" t="n">
        <v>0</v>
      </c>
      <c r="V3107" s="202" t="inlineStr">
        <is>
          <t>T1195:Supply Chain Compromise</t>
        </is>
      </c>
      <c r="W3107" s="202" t="n">
        <v>2</v>
      </c>
      <c r="X3107" s="202" t="inlineStr">
        <is>
          <t>MEDIUM (52%)</t>
        </is>
      </c>
      <c r="Y3107" s="202" t="inlineStr">
        <is>
          <t>YES</t>
        </is>
      </c>
      <c r="Z3107" s="202" t="inlineStr">
        <is>
          <t>PATCH_AVAILABLE</t>
        </is>
      </c>
      <c r="AA3107" s="202" t="inlineStr">
        <is>
          <t>https://osv.dev/vulnerability/GHSA-f3h9-8phc-6gvh</t>
        </is>
      </c>
      <c r="AB3107" s="202" t="inlineStr">
        <is>
          <t>NONE</t>
        </is>
      </c>
      <c r="AC3107" s="202" t="n">
        <v>0</v>
      </c>
      <c r="AD3107" s="202" t="inlineStr"/>
    </row>
    <row r="3108">
      <c r="A3108" s="202" t="inlineStr">
        <is>
          <t>HUNTR_AI_CVE</t>
        </is>
      </c>
      <c r="B3108" s="202" t="inlineStr">
        <is>
          <t>CVE-2022-24770</t>
        </is>
      </c>
      <c r="C3108" s="202" t="inlineStr">
        <is>
          <t>AI/ML Vulnerability: gradio (PyPI): Improper Neutralization of Formula Elements in a CSV File in Gradio Flagging | Improper Neutralization of Formula Elements in a CSV File in Gradio Flagging</t>
        </is>
      </c>
      <c r="D3108" s="202" t="n">
        <v>5</v>
      </c>
      <c r="E3108" s="202" t="inlineStr">
        <is>
          <t>LOW</t>
        </is>
      </c>
      <c r="F3108" s="202" t="n">
        <v>4</v>
      </c>
      <c r="G3108" s="202" t="n">
        <v>4</v>
      </c>
      <c r="H3108" s="202" t="inlineStr">
        <is>
          <t>MEDIUM</t>
        </is>
      </c>
      <c r="I3108" s="202" t="n">
        <v>21</v>
      </c>
      <c r="J3108" s="202" t="inlineStr">
        <is>
          <t>NO</t>
        </is>
      </c>
      <c r="K3108" s="202" t="inlineStr">
        <is>
          <t>https://osv.dev/vulnerability/GHSA-f8xq-q7px-wg8c</t>
        </is>
      </c>
      <c r="L3108" s="202" t="inlineStr">
        <is>
          <t>2023-11-08</t>
        </is>
      </c>
      <c r="M3108" s="202" t="inlineStr">
        <is>
          <t>UPDATE_PACKAGE</t>
        </is>
      </c>
      <c r="N3108" s="202" t="inlineStr"/>
      <c r="O3108" s="202" t="inlineStr">
        <is>
          <t>Update AI/ML library to patched version | Review model pipeline inputs/outputs</t>
        </is>
      </c>
      <c r="P3108" s="202" t="inlineStr">
        <is>
          <t>AI/ML Framework — see Huntr advisory</t>
        </is>
      </c>
      <c r="Q3108" s="202" t="inlineStr">
        <is>
          <t>P3</t>
        </is>
      </c>
      <c r="R3108" s="202" t="inlineStr">
        <is>
          <t>🔍 Investigate and apply appropriate controls</t>
        </is>
      </c>
      <c r="S3108" s="202" t="inlineStr">
        <is>
          <t>Huntr AI/ML security disclosure</t>
        </is>
      </c>
      <c r="T3108" s="202" t="n">
        <v>0</v>
      </c>
      <c r="U3108" s="202" t="n">
        <v>0</v>
      </c>
      <c r="V3108" s="202" t="inlineStr">
        <is>
          <t>T1195:Supply Chain Compromise</t>
        </is>
      </c>
      <c r="W3108" s="202" t="n">
        <v>2</v>
      </c>
      <c r="X3108" s="202" t="inlineStr">
        <is>
          <t>MEDIUM (52%)</t>
        </is>
      </c>
      <c r="Y3108" s="202" t="inlineStr">
        <is>
          <t>YES</t>
        </is>
      </c>
      <c r="Z3108" s="202" t="inlineStr">
        <is>
          <t>PATCH_AVAILABLE</t>
        </is>
      </c>
      <c r="AA3108" s="202" t="inlineStr">
        <is>
          <t>https://osv.dev/vulnerability/GHSA-f8xq-q7px-wg8c</t>
        </is>
      </c>
      <c r="AB3108" s="202" t="inlineStr">
        <is>
          <t>NONE</t>
        </is>
      </c>
      <c r="AC3108" s="202" t="n">
        <v>0</v>
      </c>
      <c r="AD3108" s="202" t="inlineStr"/>
    </row>
    <row r="3109">
      <c r="A3109" s="202" t="inlineStr">
        <is>
          <t>HUNTR_AI_CVE</t>
        </is>
      </c>
      <c r="B3109" s="202" t="inlineStr">
        <is>
          <t>CVE-2024-4940</t>
        </is>
      </c>
      <c r="C3109" s="202" t="inlineStr">
        <is>
          <t>AI/ML Vulnerability: gradio (PyPI): Open redirect in gradio | Open redirect in gradio</t>
        </is>
      </c>
      <c r="D3109" s="202" t="n">
        <v>5</v>
      </c>
      <c r="E3109" s="202" t="inlineStr">
        <is>
          <t>LOW</t>
        </is>
      </c>
      <c r="F3109" s="202" t="n">
        <v>4</v>
      </c>
      <c r="G3109" s="202" t="n">
        <v>4</v>
      </c>
      <c r="H3109" s="202" t="inlineStr">
        <is>
          <t>MEDIUM</t>
        </is>
      </c>
      <c r="I3109" s="202" t="n">
        <v>21</v>
      </c>
      <c r="J3109" s="202" t="inlineStr">
        <is>
          <t>NO</t>
        </is>
      </c>
      <c r="K3109" s="202" t="inlineStr">
        <is>
          <t>https://osv.dev/vulnerability/GHSA-g6c9-f4xm-9j4x</t>
        </is>
      </c>
      <c r="L3109" s="202" t="inlineStr">
        <is>
          <t>2024-06-25</t>
        </is>
      </c>
      <c r="M3109" s="202" t="inlineStr">
        <is>
          <t>UPDATE_PACKAGE</t>
        </is>
      </c>
      <c r="N3109" s="202" t="inlineStr"/>
      <c r="O3109" s="202" t="inlineStr">
        <is>
          <t>Update AI/ML library to patched version | Review model pipeline inputs/outputs</t>
        </is>
      </c>
      <c r="P3109" s="202" t="inlineStr">
        <is>
          <t>AI/ML Framework — see Huntr advisory</t>
        </is>
      </c>
      <c r="Q3109" s="202" t="inlineStr">
        <is>
          <t>P3</t>
        </is>
      </c>
      <c r="R3109" s="202" t="inlineStr">
        <is>
          <t>🔍 Investigate and apply appropriate controls</t>
        </is>
      </c>
      <c r="S3109" s="202" t="inlineStr">
        <is>
          <t>Huntr AI/ML security disclosure</t>
        </is>
      </c>
      <c r="T3109" s="202" t="n">
        <v>0</v>
      </c>
      <c r="U3109" s="202" t="n">
        <v>0</v>
      </c>
      <c r="V3109" s="202" t="inlineStr">
        <is>
          <t>T1195:Supply Chain Compromise</t>
        </is>
      </c>
      <c r="W3109" s="202" t="n">
        <v>2</v>
      </c>
      <c r="X3109" s="202" t="inlineStr">
        <is>
          <t>MEDIUM (52%)</t>
        </is>
      </c>
      <c r="Y3109" s="202" t="inlineStr">
        <is>
          <t>YES</t>
        </is>
      </c>
      <c r="Z3109" s="202" t="inlineStr">
        <is>
          <t>PATCH_AVAILABLE</t>
        </is>
      </c>
      <c r="AA3109" s="202" t="inlineStr">
        <is>
          <t>https://osv.dev/vulnerability/GHSA-g6c9-f4xm-9j4x</t>
        </is>
      </c>
      <c r="AB3109" s="202" t="inlineStr">
        <is>
          <t>NONE</t>
        </is>
      </c>
      <c r="AC3109" s="202" t="n">
        <v>0</v>
      </c>
      <c r="AD3109" s="202" t="inlineStr"/>
    </row>
    <row r="3110">
      <c r="A3110" s="202" t="inlineStr">
        <is>
          <t>HUNTR_AI_CVE</t>
        </is>
      </c>
      <c r="B3110" s="202" t="inlineStr">
        <is>
          <t>CVE-2024-1561</t>
        </is>
      </c>
      <c r="C3110" s="202" t="inlineStr">
        <is>
          <t>AI/ML Vulnerability: gradio (PyPI): gradio vulnerable to Path Traversal | gradio vulnerable to Path Traversal</t>
        </is>
      </c>
      <c r="D3110" s="202" t="n">
        <v>5</v>
      </c>
      <c r="E3110" s="202" t="inlineStr">
        <is>
          <t>LOW</t>
        </is>
      </c>
      <c r="F3110" s="202" t="n">
        <v>4</v>
      </c>
      <c r="G3110" s="202" t="n">
        <v>4</v>
      </c>
      <c r="H3110" s="202" t="inlineStr">
        <is>
          <t>MEDIUM</t>
        </is>
      </c>
      <c r="I3110" s="202" t="n">
        <v>21</v>
      </c>
      <c r="J3110" s="202" t="inlineStr">
        <is>
          <t>NO</t>
        </is>
      </c>
      <c r="K3110" s="202" t="inlineStr">
        <is>
          <t>https://osv.dev/vulnerability/GHSA-g9cj-cfpp-4g2x</t>
        </is>
      </c>
      <c r="L3110" s="202" t="inlineStr">
        <is>
          <t>2024-05-10</t>
        </is>
      </c>
      <c r="M3110" s="202" t="inlineStr">
        <is>
          <t>UPDATE_PACKAGE</t>
        </is>
      </c>
      <c r="N3110" s="202" t="inlineStr"/>
      <c r="O3110" s="202" t="inlineStr">
        <is>
          <t>Update AI/ML library to patched version | Review model pipeline inputs/outputs</t>
        </is>
      </c>
      <c r="P3110" s="202" t="inlineStr">
        <is>
          <t>AI/ML Framework — see Huntr advisory</t>
        </is>
      </c>
      <c r="Q3110" s="202" t="inlineStr">
        <is>
          <t>P3</t>
        </is>
      </c>
      <c r="R3110" s="202" t="inlineStr">
        <is>
          <t>🔍 Investigate and apply appropriate controls</t>
        </is>
      </c>
      <c r="S3110" s="202" t="inlineStr">
        <is>
          <t>Huntr AI/ML security disclosure</t>
        </is>
      </c>
      <c r="T3110" s="202" t="n">
        <v>0</v>
      </c>
      <c r="U3110" s="202" t="n">
        <v>0</v>
      </c>
      <c r="V3110" s="202" t="inlineStr">
        <is>
          <t>T1195:Supply Chain Compromise</t>
        </is>
      </c>
      <c r="W3110" s="202" t="n">
        <v>2</v>
      </c>
      <c r="X3110" s="202" t="inlineStr">
        <is>
          <t>MEDIUM (52%)</t>
        </is>
      </c>
      <c r="Y3110" s="202" t="inlineStr">
        <is>
          <t>YES</t>
        </is>
      </c>
      <c r="Z3110" s="202" t="inlineStr">
        <is>
          <t>PATCH_AVAILABLE</t>
        </is>
      </c>
      <c r="AA3110" s="202" t="inlineStr">
        <is>
          <t>https://osv.dev/vulnerability/GHSA-g9cj-cfpp-4g2x</t>
        </is>
      </c>
      <c r="AB3110" s="202" t="inlineStr">
        <is>
          <t>NONE</t>
        </is>
      </c>
      <c r="AC3110" s="202" t="n">
        <v>0</v>
      </c>
      <c r="AD3110" s="202" t="inlineStr"/>
    </row>
    <row r="3111">
      <c r="A3111" s="202" t="inlineStr">
        <is>
          <t>HUNTR_AI_CVE</t>
        </is>
      </c>
      <c r="B3111" s="202" t="inlineStr">
        <is>
          <t>CVE-2023-6572</t>
        </is>
      </c>
      <c r="C3111" s="202" t="inlineStr">
        <is>
          <t>AI/ML Vulnerability: gradio (PyPI): Gradio Exposure of Sensitive Information to an Unauthorized Actor vulnerability | Gradio Exposure of Sensitive Information to an Unauthorized Actor vulnerability</t>
        </is>
      </c>
      <c r="D3111" s="202" t="n">
        <v>5</v>
      </c>
      <c r="E3111" s="202" t="inlineStr">
        <is>
          <t>LOW</t>
        </is>
      </c>
      <c r="F3111" s="202" t="n">
        <v>4</v>
      </c>
      <c r="G3111" s="202" t="n">
        <v>4</v>
      </c>
      <c r="H3111" s="202" t="inlineStr">
        <is>
          <t>MEDIUM</t>
        </is>
      </c>
      <c r="I3111" s="202" t="n">
        <v>21</v>
      </c>
      <c r="J3111" s="202" t="inlineStr">
        <is>
          <t>NO</t>
        </is>
      </c>
      <c r="K3111" s="202" t="inlineStr">
        <is>
          <t>https://osv.dev/vulnerability/GHSA-gqvf-3hgp-5hxv</t>
        </is>
      </c>
      <c r="L3111" s="202" t="inlineStr">
        <is>
          <t>2024-02-28</t>
        </is>
      </c>
      <c r="M3111" s="202" t="inlineStr">
        <is>
          <t>UPDATE_PACKAGE</t>
        </is>
      </c>
      <c r="N3111" s="202" t="inlineStr"/>
      <c r="O3111" s="202" t="inlineStr">
        <is>
          <t>Update AI/ML library to patched version | Review model pipeline inputs/outputs</t>
        </is>
      </c>
      <c r="P3111" s="202" t="inlineStr">
        <is>
          <t>AI/ML Framework — see Huntr advisory</t>
        </is>
      </c>
      <c r="Q3111" s="202" t="inlineStr">
        <is>
          <t>P3</t>
        </is>
      </c>
      <c r="R3111" s="202" t="inlineStr">
        <is>
          <t>🔍 Investigate and apply appropriate controls</t>
        </is>
      </c>
      <c r="S3111" s="202" t="inlineStr">
        <is>
          <t>Huntr AI/ML security disclosure</t>
        </is>
      </c>
      <c r="T3111" s="202" t="n">
        <v>0</v>
      </c>
      <c r="U3111" s="202" t="n">
        <v>0</v>
      </c>
      <c r="V3111" s="202" t="inlineStr">
        <is>
          <t>T1195:Supply Chain Compromise</t>
        </is>
      </c>
      <c r="W3111" s="202" t="n">
        <v>2</v>
      </c>
      <c r="X3111" s="202" t="inlineStr">
        <is>
          <t>MEDIUM (52%)</t>
        </is>
      </c>
      <c r="Y3111" s="202" t="inlineStr">
        <is>
          <t>YES</t>
        </is>
      </c>
      <c r="Z3111" s="202" t="inlineStr">
        <is>
          <t>PATCH_AVAILABLE</t>
        </is>
      </c>
      <c r="AA3111" s="202" t="inlineStr">
        <is>
          <t>https://osv.dev/vulnerability/GHSA-gqvf-3hgp-5hxv</t>
        </is>
      </c>
      <c r="AB3111" s="202" t="inlineStr">
        <is>
          <t>NONE</t>
        </is>
      </c>
      <c r="AC3111" s="202" t="n">
        <v>0</v>
      </c>
      <c r="AD3111" s="202" t="inlineStr"/>
    </row>
    <row r="3112">
      <c r="A3112" s="202" t="inlineStr">
        <is>
          <t>HUNTR_AI_CVE</t>
        </is>
      </c>
      <c r="B3112" s="202" t="inlineStr">
        <is>
          <t>CVE-2024-47872</t>
        </is>
      </c>
      <c r="C3112" s="202" t="inlineStr">
        <is>
          <t>AI/ML Vulnerability: gradio (PyPI): Gradio has an XSS on every Gradio server via upload of HTML files, JS files, or SVG files | Gradio has an XSS on every Gradio server via upload of HTML files, JS files, or SVG files</t>
        </is>
      </c>
      <c r="D3112" s="202" t="n">
        <v>5</v>
      </c>
      <c r="E3112" s="202" t="inlineStr">
        <is>
          <t>LOW</t>
        </is>
      </c>
      <c r="F3112" s="202" t="n">
        <v>4</v>
      </c>
      <c r="G3112" s="202" t="n">
        <v>4</v>
      </c>
      <c r="H3112" s="202" t="inlineStr">
        <is>
          <t>MEDIUM</t>
        </is>
      </c>
      <c r="I3112" s="202" t="n">
        <v>21</v>
      </c>
      <c r="J3112" s="202" t="inlineStr">
        <is>
          <t>NO</t>
        </is>
      </c>
      <c r="K3112" s="202" t="inlineStr">
        <is>
          <t>https://osv.dev/vulnerability/GHSA-gvv6-33j7-884g</t>
        </is>
      </c>
      <c r="L3112" s="202" t="inlineStr">
        <is>
          <t>2025-01-21</t>
        </is>
      </c>
      <c r="M3112" s="202" t="inlineStr">
        <is>
          <t>UPDATE_PACKAGE</t>
        </is>
      </c>
      <c r="N3112" s="202" t="inlineStr"/>
      <c r="O3112" s="202" t="inlineStr">
        <is>
          <t>Update AI/ML library to patched version | Review model pipeline inputs/outputs</t>
        </is>
      </c>
      <c r="P3112" s="202" t="inlineStr">
        <is>
          <t>AI/ML Framework — see Huntr advisory</t>
        </is>
      </c>
      <c r="Q3112" s="202" t="inlineStr">
        <is>
          <t>P3</t>
        </is>
      </c>
      <c r="R3112" s="202" t="inlineStr">
        <is>
          <t>🔍 Investigate and apply appropriate controls</t>
        </is>
      </c>
      <c r="S3112" s="202" t="inlineStr">
        <is>
          <t>Huntr AI/ML security disclosure</t>
        </is>
      </c>
      <c r="T3112" s="202" t="n">
        <v>0</v>
      </c>
      <c r="U3112" s="202" t="n">
        <v>0</v>
      </c>
      <c r="V3112" s="202" t="inlineStr">
        <is>
          <t>T1195:Supply Chain Compromise</t>
        </is>
      </c>
      <c r="W3112" s="202" t="n">
        <v>2</v>
      </c>
      <c r="X3112" s="202" t="inlineStr">
        <is>
          <t>MEDIUM (52%)</t>
        </is>
      </c>
      <c r="Y3112" s="202" t="inlineStr">
        <is>
          <t>YES</t>
        </is>
      </c>
      <c r="Z3112" s="202" t="inlineStr">
        <is>
          <t>PATCH_AVAILABLE</t>
        </is>
      </c>
      <c r="AA3112" s="202" t="inlineStr">
        <is>
          <t>https://osv.dev/vulnerability/GHSA-gvv6-33j7-884g</t>
        </is>
      </c>
      <c r="AB3112" s="202" t="inlineStr">
        <is>
          <t>NONE</t>
        </is>
      </c>
      <c r="AC3112" s="202" t="n">
        <v>0</v>
      </c>
      <c r="AD3112" s="202" t="inlineStr"/>
    </row>
    <row r="3113">
      <c r="A3113" s="202" t="inlineStr">
        <is>
          <t>HUNTR_AI_CVE</t>
        </is>
      </c>
      <c r="B3113" s="202" t="inlineStr">
        <is>
          <t>CVE-2024-47168</t>
        </is>
      </c>
      <c r="C3113" s="202" t="inlineStr">
        <is>
          <t>AI/ML Vulnerability: gradio (PyPI): In Gradio, the `enable_monitoring` flag set to `False` does not disable monitoring | In Gradio, the `enable_monitoring` flag set to `False` does not disable monitoring</t>
        </is>
      </c>
      <c r="D3113" s="202" t="n">
        <v>5</v>
      </c>
      <c r="E3113" s="202" t="inlineStr">
        <is>
          <t>LOW</t>
        </is>
      </c>
      <c r="F3113" s="202" t="n">
        <v>4</v>
      </c>
      <c r="G3113" s="202" t="n">
        <v>4</v>
      </c>
      <c r="H3113" s="202" t="inlineStr">
        <is>
          <t>MEDIUM</t>
        </is>
      </c>
      <c r="I3113" s="202" t="n">
        <v>21</v>
      </c>
      <c r="J3113" s="202" t="inlineStr">
        <is>
          <t>NO</t>
        </is>
      </c>
      <c r="K3113" s="202" t="inlineStr">
        <is>
          <t>https://osv.dev/vulnerability/GHSA-hm3c-93pg-4cxw</t>
        </is>
      </c>
      <c r="L3113" s="202" t="inlineStr">
        <is>
          <t>2025-01-21</t>
        </is>
      </c>
      <c r="M3113" s="202" t="inlineStr">
        <is>
          <t>UPDATE_PACKAGE</t>
        </is>
      </c>
      <c r="N3113" s="202" t="inlineStr"/>
      <c r="O3113" s="202" t="inlineStr">
        <is>
          <t>Update AI/ML library to patched version | Review model pipeline inputs/outputs</t>
        </is>
      </c>
      <c r="P3113" s="202" t="inlineStr">
        <is>
          <t>AI/ML Framework — see Huntr advisory</t>
        </is>
      </c>
      <c r="Q3113" s="202" t="inlineStr">
        <is>
          <t>P3</t>
        </is>
      </c>
      <c r="R3113" s="202" t="inlineStr">
        <is>
          <t>🔍 Investigate and apply appropriate controls</t>
        </is>
      </c>
      <c r="S3113" s="202" t="inlineStr">
        <is>
          <t>Huntr AI/ML security disclosure</t>
        </is>
      </c>
      <c r="T3113" s="202" t="n">
        <v>0</v>
      </c>
      <c r="U3113" s="202" t="n">
        <v>0</v>
      </c>
      <c r="V3113" s="202" t="inlineStr">
        <is>
          <t>T1195:Supply Chain Compromise</t>
        </is>
      </c>
      <c r="W3113" s="202" t="n">
        <v>2</v>
      </c>
      <c r="X3113" s="202" t="inlineStr">
        <is>
          <t>MEDIUM (52%)</t>
        </is>
      </c>
      <c r="Y3113" s="202" t="inlineStr">
        <is>
          <t>YES</t>
        </is>
      </c>
      <c r="Z3113" s="202" t="inlineStr">
        <is>
          <t>PATCH_AVAILABLE</t>
        </is>
      </c>
      <c r="AA3113" s="202" t="inlineStr">
        <is>
          <t>https://osv.dev/vulnerability/GHSA-hm3c-93pg-4cxw</t>
        </is>
      </c>
      <c r="AB3113" s="202" t="inlineStr">
        <is>
          <t>NONE</t>
        </is>
      </c>
      <c r="AC3113" s="202" t="n">
        <v>0</v>
      </c>
      <c r="AD3113" s="202" t="inlineStr"/>
    </row>
    <row r="3114">
      <c r="A3114" s="202" t="inlineStr">
        <is>
          <t>HUNTR_AI_CVE</t>
        </is>
      </c>
      <c r="B3114" s="202" t="inlineStr">
        <is>
          <t>CVE-2024-1729</t>
        </is>
      </c>
      <c r="C3114" s="202" t="inlineStr">
        <is>
          <t>AI/ML Vulnerability: gradio (PyPI): Gradio apps vulnerable to timing attacks to guess password | Gradio apps vulnerable to timing attacks to guess password</t>
        </is>
      </c>
      <c r="D3114" s="202" t="n">
        <v>5</v>
      </c>
      <c r="E3114" s="202" t="inlineStr">
        <is>
          <t>LOW</t>
        </is>
      </c>
      <c r="F3114" s="202" t="n">
        <v>4</v>
      </c>
      <c r="G3114" s="202" t="n">
        <v>4</v>
      </c>
      <c r="H3114" s="202" t="inlineStr">
        <is>
          <t>MEDIUM</t>
        </is>
      </c>
      <c r="I3114" s="202" t="n">
        <v>21</v>
      </c>
      <c r="J3114" s="202" t="inlineStr">
        <is>
          <t>NO</t>
        </is>
      </c>
      <c r="K3114" s="202" t="inlineStr">
        <is>
          <t>https://osv.dev/vulnerability/GHSA-hmx6-r76c-85g9</t>
        </is>
      </c>
      <c r="L3114" s="202" t="inlineStr">
        <is>
          <t>2024-03-29</t>
        </is>
      </c>
      <c r="M3114" s="202" t="inlineStr">
        <is>
          <t>UPDATE_PACKAGE</t>
        </is>
      </c>
      <c r="N3114" s="202" t="inlineStr"/>
      <c r="O3114" s="202" t="inlineStr">
        <is>
          <t>Update AI/ML library to patched version | Review model pipeline inputs/outputs</t>
        </is>
      </c>
      <c r="P3114" s="202" t="inlineStr">
        <is>
          <t>AI/ML Framework — see Huntr advisory</t>
        </is>
      </c>
      <c r="Q3114" s="202" t="inlineStr">
        <is>
          <t>P3</t>
        </is>
      </c>
      <c r="R3114" s="202" t="inlineStr">
        <is>
          <t>🔍 Investigate and apply appropriate controls</t>
        </is>
      </c>
      <c r="S3114" s="202" t="inlineStr">
        <is>
          <t>Huntr AI/ML security disclosure</t>
        </is>
      </c>
      <c r="T3114" s="202" t="n">
        <v>0</v>
      </c>
      <c r="U3114" s="202" t="n">
        <v>0</v>
      </c>
      <c r="V3114" s="202" t="inlineStr">
        <is>
          <t>T1195:Supply Chain Compromise</t>
        </is>
      </c>
      <c r="W3114" s="202" t="n">
        <v>2</v>
      </c>
      <c r="X3114" s="202" t="inlineStr">
        <is>
          <t>MEDIUM (52%)</t>
        </is>
      </c>
      <c r="Y3114" s="202" t="inlineStr">
        <is>
          <t>YES</t>
        </is>
      </c>
      <c r="Z3114" s="202" t="inlineStr">
        <is>
          <t>PATCH_AVAILABLE</t>
        </is>
      </c>
      <c r="AA3114" s="202" t="inlineStr">
        <is>
          <t>https://osv.dev/vulnerability/GHSA-hmx6-r76c-85g9</t>
        </is>
      </c>
      <c r="AB3114" s="202" t="inlineStr">
        <is>
          <t>NONE</t>
        </is>
      </c>
      <c r="AC3114" s="202" t="n">
        <v>0</v>
      </c>
      <c r="AD3114" s="202" t="inlineStr"/>
    </row>
    <row r="3115">
      <c r="A3115" s="199" t="inlineStr">
        <is>
          <t>HUNTR_AI_CVE</t>
        </is>
      </c>
      <c r="B3115" s="199" t="inlineStr">
        <is>
          <t>CVE-2025-23042</t>
        </is>
      </c>
      <c r="C3115" s="199" t="inlineStr">
        <is>
          <t>AI/ML Vulnerability: gradio (PyPI): Gradio Blocked Path ACL Bypass Vulnerability | Gradio Blocked Path ACL Bypass Vulnerability</t>
        </is>
      </c>
      <c r="D3115" s="199" t="n">
        <v>5</v>
      </c>
      <c r="E3115" s="199" t="inlineStr">
        <is>
          <t>MEDIUM</t>
        </is>
      </c>
      <c r="F3115" s="199" t="n">
        <v>4</v>
      </c>
      <c r="G3115" s="199" t="n">
        <v>4</v>
      </c>
      <c r="H3115" s="199" t="inlineStr">
        <is>
          <t>MEDIUM</t>
        </is>
      </c>
      <c r="I3115" s="199" t="n">
        <v>21</v>
      </c>
      <c r="J3115" s="199" t="inlineStr">
        <is>
          <t>NO</t>
        </is>
      </c>
      <c r="K3115" s="199" t="inlineStr">
        <is>
          <t>https://osv.dev/vulnerability/GHSA-j2jg-fq62-7c3h</t>
        </is>
      </c>
      <c r="L3115" s="199" t="inlineStr">
        <is>
          <t>2025-01-14</t>
        </is>
      </c>
      <c r="M3115" s="199" t="inlineStr">
        <is>
          <t>UPDATE_PACKAGE</t>
        </is>
      </c>
      <c r="N3115" s="199" t="inlineStr"/>
      <c r="O3115" s="199" t="inlineStr">
        <is>
          <t>Update AI/ML library to patched version | Review model pipeline inputs/outputs</t>
        </is>
      </c>
      <c r="P3115" s="199" t="inlineStr">
        <is>
          <t>AI/ML Framework — see Huntr advisory</t>
        </is>
      </c>
      <c r="Q3115" s="199" t="inlineStr">
        <is>
          <t>P3</t>
        </is>
      </c>
      <c r="R3115" s="199" t="inlineStr">
        <is>
          <t>🔍 Investigate and apply appropriate controls</t>
        </is>
      </c>
      <c r="S3115" s="199" t="inlineStr">
        <is>
          <t>Huntr AI/ML security disclosure</t>
        </is>
      </c>
      <c r="T3115" s="199" t="n">
        <v>0</v>
      </c>
      <c r="U3115" s="199" t="n">
        <v>0</v>
      </c>
      <c r="V3115" s="199" t="inlineStr">
        <is>
          <t>T1195:Supply Chain Compromise</t>
        </is>
      </c>
      <c r="W3115" s="199" t="n">
        <v>2</v>
      </c>
      <c r="X3115" s="199" t="inlineStr">
        <is>
          <t>MEDIUM (52%)</t>
        </is>
      </c>
      <c r="Y3115" s="199" t="inlineStr">
        <is>
          <t>YES</t>
        </is>
      </c>
      <c r="Z3115" s="199" t="inlineStr">
        <is>
          <t>PATCH_AVAILABLE</t>
        </is>
      </c>
      <c r="AA3115" s="199" t="inlineStr">
        <is>
          <t>https://osv.dev/vulnerability/GHSA-j2jg-fq62-7c3h</t>
        </is>
      </c>
      <c r="AB3115" s="199" t="inlineStr">
        <is>
          <t>NONE</t>
        </is>
      </c>
      <c r="AC3115" s="199" t="n">
        <v>0</v>
      </c>
      <c r="AD3115" s="199" t="inlineStr"/>
    </row>
    <row r="3116">
      <c r="A3116" s="202" t="inlineStr">
        <is>
          <t>HUNTR_AI_CVE</t>
        </is>
      </c>
      <c r="B3116" s="202" t="inlineStr">
        <is>
          <t>CVE-2024-47869</t>
        </is>
      </c>
      <c r="C3116" s="202" t="inlineStr">
        <is>
          <t>AI/ML Vulnerability: gradio (PyPI): Gradio performs a non-constant-time comparison when comparing hashes | Gradio performs a non-constant-time comparison when comparing hashes</t>
        </is>
      </c>
      <c r="D3116" s="202" t="n">
        <v>5</v>
      </c>
      <c r="E3116" s="202" t="inlineStr">
        <is>
          <t>LOW</t>
        </is>
      </c>
      <c r="F3116" s="202" t="n">
        <v>4</v>
      </c>
      <c r="G3116" s="202" t="n">
        <v>4</v>
      </c>
      <c r="H3116" s="202" t="inlineStr">
        <is>
          <t>MEDIUM</t>
        </is>
      </c>
      <c r="I3116" s="202" t="n">
        <v>21</v>
      </c>
      <c r="J3116" s="202" t="inlineStr">
        <is>
          <t>NO</t>
        </is>
      </c>
      <c r="K3116" s="202" t="inlineStr">
        <is>
          <t>https://osv.dev/vulnerability/GHSA-j757-pf57-f8r4</t>
        </is>
      </c>
      <c r="L3116" s="202" t="inlineStr">
        <is>
          <t>2025-01-21</t>
        </is>
      </c>
      <c r="M3116" s="202" t="inlineStr">
        <is>
          <t>UPDATE_PACKAGE</t>
        </is>
      </c>
      <c r="N3116" s="202" t="inlineStr"/>
      <c r="O3116" s="202" t="inlineStr">
        <is>
          <t>Update AI/ML library to patched version | Review model pipeline inputs/outputs</t>
        </is>
      </c>
      <c r="P3116" s="202" t="inlineStr">
        <is>
          <t>AI/ML Framework — see Huntr advisory</t>
        </is>
      </c>
      <c r="Q3116" s="202" t="inlineStr">
        <is>
          <t>P3</t>
        </is>
      </c>
      <c r="R3116" s="202" t="inlineStr">
        <is>
          <t>🔍 Investigate and apply appropriate controls</t>
        </is>
      </c>
      <c r="S3116" s="202" t="inlineStr">
        <is>
          <t>Huntr AI/ML security disclosure</t>
        </is>
      </c>
      <c r="T3116" s="202" t="n">
        <v>0</v>
      </c>
      <c r="U3116" s="202" t="n">
        <v>0</v>
      </c>
      <c r="V3116" s="202" t="inlineStr">
        <is>
          <t>T1195:Supply Chain Compromise</t>
        </is>
      </c>
      <c r="W3116" s="202" t="n">
        <v>2</v>
      </c>
      <c r="X3116" s="202" t="inlineStr">
        <is>
          <t>MEDIUM (52%)</t>
        </is>
      </c>
      <c r="Y3116" s="202" t="inlineStr">
        <is>
          <t>YES</t>
        </is>
      </c>
      <c r="Z3116" s="202" t="inlineStr">
        <is>
          <t>PATCH_AVAILABLE</t>
        </is>
      </c>
      <c r="AA3116" s="202" t="inlineStr">
        <is>
          <t>https://osv.dev/vulnerability/GHSA-j757-pf57-f8r4</t>
        </is>
      </c>
      <c r="AB3116" s="202" t="inlineStr">
        <is>
          <t>NONE</t>
        </is>
      </c>
      <c r="AC3116" s="202" t="n">
        <v>0</v>
      </c>
      <c r="AD3116" s="202" t="inlineStr"/>
    </row>
    <row r="3117">
      <c r="A3117" s="202" t="inlineStr">
        <is>
          <t>HUNTR_AI_CVE</t>
        </is>
      </c>
      <c r="B3117" s="202" t="inlineStr">
        <is>
          <t>CVE-2024-1728</t>
        </is>
      </c>
      <c r="C3117" s="202" t="inlineStr">
        <is>
          <t>AI/ML Vulnerability: gradio (PyPI): Gradio allows users to access arbitrary files | Gradio allows users to access arbitrary files</t>
        </is>
      </c>
      <c r="D3117" s="202" t="n">
        <v>5</v>
      </c>
      <c r="E3117" s="202" t="inlineStr">
        <is>
          <t>LOW</t>
        </is>
      </c>
      <c r="F3117" s="202" t="n">
        <v>4</v>
      </c>
      <c r="G3117" s="202" t="n">
        <v>4</v>
      </c>
      <c r="H3117" s="202" t="inlineStr">
        <is>
          <t>MEDIUM</t>
        </is>
      </c>
      <c r="I3117" s="202" t="n">
        <v>21</v>
      </c>
      <c r="J3117" s="202" t="inlineStr">
        <is>
          <t>NO</t>
        </is>
      </c>
      <c r="K3117" s="202" t="inlineStr">
        <is>
          <t>https://osv.dev/vulnerability/GHSA-m842-4qm8-7gpq</t>
        </is>
      </c>
      <c r="L3117" s="202" t="inlineStr">
        <is>
          <t>2026-02-03</t>
        </is>
      </c>
      <c r="M3117" s="202" t="inlineStr">
        <is>
          <t>UPDATE_PACKAGE</t>
        </is>
      </c>
      <c r="N3117" s="202" t="inlineStr"/>
      <c r="O3117" s="202" t="inlineStr">
        <is>
          <t>Update AI/ML library to patched version | Review model pipeline inputs/outputs</t>
        </is>
      </c>
      <c r="P3117" s="202" t="inlineStr">
        <is>
          <t>AI/ML Framework — see Huntr advisory</t>
        </is>
      </c>
      <c r="Q3117" s="202" t="inlineStr">
        <is>
          <t>P3</t>
        </is>
      </c>
      <c r="R3117" s="202" t="inlineStr">
        <is>
          <t>🔍 Investigate and apply appropriate controls</t>
        </is>
      </c>
      <c r="S3117" s="202" t="inlineStr">
        <is>
          <t>Huntr AI/ML security disclosure</t>
        </is>
      </c>
      <c r="T3117" s="202" t="n">
        <v>0</v>
      </c>
      <c r="U3117" s="202" t="n">
        <v>0</v>
      </c>
      <c r="V3117" s="202" t="inlineStr">
        <is>
          <t>T1195:Supply Chain Compromise</t>
        </is>
      </c>
      <c r="W3117" s="202" t="n">
        <v>2</v>
      </c>
      <c r="X3117" s="202" t="inlineStr">
        <is>
          <t>MEDIUM (52%)</t>
        </is>
      </c>
      <c r="Y3117" s="202" t="inlineStr">
        <is>
          <t>YES</t>
        </is>
      </c>
      <c r="Z3117" s="202" t="inlineStr">
        <is>
          <t>PATCH_AVAILABLE</t>
        </is>
      </c>
      <c r="AA3117" s="202" t="inlineStr">
        <is>
          <t>https://osv.dev/vulnerability/GHSA-m842-4qm8-7gpq</t>
        </is>
      </c>
      <c r="AB3117" s="202" t="inlineStr">
        <is>
          <t>NONE</t>
        </is>
      </c>
      <c r="AC3117" s="202" t="n">
        <v>0</v>
      </c>
      <c r="AD3117" s="202" t="inlineStr"/>
    </row>
    <row r="3118">
      <c r="A3118" s="202" t="inlineStr">
        <is>
          <t>HUNTR_AI_CVE</t>
        </is>
      </c>
      <c r="B3118" s="202" t="inlineStr">
        <is>
          <t>CVE-2024-10648</t>
        </is>
      </c>
      <c r="C3118" s="202" t="inlineStr">
        <is>
          <t>AI/ML Vulnerability: gradio (PyPI): Gradio Vulnerable to Arbitrary File Deletion | Gradio Vulnerable to Arbitrary File Deletion</t>
        </is>
      </c>
      <c r="D3118" s="202" t="n">
        <v>5</v>
      </c>
      <c r="E3118" s="202" t="inlineStr">
        <is>
          <t>LOW</t>
        </is>
      </c>
      <c r="F3118" s="202" t="n">
        <v>4</v>
      </c>
      <c r="G3118" s="202" t="n">
        <v>4</v>
      </c>
      <c r="H3118" s="202" t="inlineStr">
        <is>
          <t>MEDIUM</t>
        </is>
      </c>
      <c r="I3118" s="202" t="n">
        <v>21</v>
      </c>
      <c r="J3118" s="202" t="inlineStr">
        <is>
          <t>NO</t>
        </is>
      </c>
      <c r="K3118" s="202" t="inlineStr">
        <is>
          <t>https://osv.dev/vulnerability/GHSA-pgfv-gvc5-prfg</t>
        </is>
      </c>
      <c r="L3118" s="202" t="inlineStr">
        <is>
          <t>2025-03-20</t>
        </is>
      </c>
      <c r="M3118" s="202" t="inlineStr">
        <is>
          <t>UPDATE_PACKAGE</t>
        </is>
      </c>
      <c r="N3118" s="202" t="inlineStr"/>
      <c r="O3118" s="202" t="inlineStr">
        <is>
          <t>Update AI/ML library to patched version | Review model pipeline inputs/outputs</t>
        </is>
      </c>
      <c r="P3118" s="202" t="inlineStr">
        <is>
          <t>AI/ML Framework — see Huntr advisory</t>
        </is>
      </c>
      <c r="Q3118" s="202" t="inlineStr">
        <is>
          <t>P3</t>
        </is>
      </c>
      <c r="R3118" s="202" t="inlineStr">
        <is>
          <t>🔍 Investigate and apply appropriate controls</t>
        </is>
      </c>
      <c r="S3118" s="202" t="inlineStr">
        <is>
          <t>Huntr AI/ML security disclosure</t>
        </is>
      </c>
      <c r="T3118" s="202" t="n">
        <v>0</v>
      </c>
      <c r="U3118" s="202" t="n">
        <v>0</v>
      </c>
      <c r="V3118" s="202" t="inlineStr">
        <is>
          <t>T1195:Supply Chain Compromise</t>
        </is>
      </c>
      <c r="W3118" s="202" t="n">
        <v>2</v>
      </c>
      <c r="X3118" s="202" t="inlineStr">
        <is>
          <t>MEDIUM (52%)</t>
        </is>
      </c>
      <c r="Y3118" s="202" t="inlineStr">
        <is>
          <t>YES</t>
        </is>
      </c>
      <c r="Z3118" s="202" t="inlineStr">
        <is>
          <t>PATCH_AVAILABLE</t>
        </is>
      </c>
      <c r="AA3118" s="202" t="inlineStr">
        <is>
          <t>https://osv.dev/vulnerability/GHSA-pgfv-gvc5-prfg</t>
        </is>
      </c>
      <c r="AB3118" s="202" t="inlineStr">
        <is>
          <t>NONE</t>
        </is>
      </c>
      <c r="AC3118" s="202" t="n">
        <v>0</v>
      </c>
      <c r="AD3118" s="202" t="inlineStr"/>
    </row>
    <row r="3119">
      <c r="A3119" s="202" t="inlineStr">
        <is>
          <t>HUNTR_AI_CVE</t>
        </is>
      </c>
      <c r="B3119" s="202" t="inlineStr">
        <is>
          <t>CVE-2024-12217</t>
        </is>
      </c>
      <c r="C3119" s="202" t="inlineStr">
        <is>
          <t>AI/ML Vulnerability: gradio (PyPI): Gradio Path Traversal vulnerability | Gradio Path Traversal vulnerability</t>
        </is>
      </c>
      <c r="D3119" s="202" t="n">
        <v>5</v>
      </c>
      <c r="E3119" s="202" t="inlineStr">
        <is>
          <t>LOW</t>
        </is>
      </c>
      <c r="F3119" s="202" t="n">
        <v>4</v>
      </c>
      <c r="G3119" s="202" t="n">
        <v>4</v>
      </c>
      <c r="H3119" s="202" t="inlineStr">
        <is>
          <t>MEDIUM</t>
        </is>
      </c>
      <c r="I3119" s="202" t="n">
        <v>21</v>
      </c>
      <c r="J3119" s="202" t="inlineStr">
        <is>
          <t>NO</t>
        </is>
      </c>
      <c r="K3119" s="202" t="inlineStr">
        <is>
          <t>https://osv.dev/vulnerability/GHSA-prpg-p95c-32fv</t>
        </is>
      </c>
      <c r="L3119" s="202" t="inlineStr">
        <is>
          <t>2025-03-21</t>
        </is>
      </c>
      <c r="M3119" s="202" t="inlineStr">
        <is>
          <t>UPDATE_PACKAGE</t>
        </is>
      </c>
      <c r="N3119" s="202" t="inlineStr"/>
      <c r="O3119" s="202" t="inlineStr">
        <is>
          <t>Update AI/ML library to patched version | Review model pipeline inputs/outputs</t>
        </is>
      </c>
      <c r="P3119" s="202" t="inlineStr">
        <is>
          <t>AI/ML Framework — see Huntr advisory</t>
        </is>
      </c>
      <c r="Q3119" s="202" t="inlineStr">
        <is>
          <t>P3</t>
        </is>
      </c>
      <c r="R3119" s="202" t="inlineStr">
        <is>
          <t>🔍 Investigate and apply appropriate controls</t>
        </is>
      </c>
      <c r="S3119" s="202" t="inlineStr">
        <is>
          <t>Huntr AI/ML security disclosure</t>
        </is>
      </c>
      <c r="T3119" s="202" t="n">
        <v>0</v>
      </c>
      <c r="U3119" s="202" t="n">
        <v>0</v>
      </c>
      <c r="V3119" s="202" t="inlineStr">
        <is>
          <t>T1195:Supply Chain Compromise</t>
        </is>
      </c>
      <c r="W3119" s="202" t="n">
        <v>2</v>
      </c>
      <c r="X3119" s="202" t="inlineStr">
        <is>
          <t>MEDIUM (52%)</t>
        </is>
      </c>
      <c r="Y3119" s="202" t="inlineStr">
        <is>
          <t>YES</t>
        </is>
      </c>
      <c r="Z3119" s="202" t="inlineStr">
        <is>
          <t>PATCH_AVAILABLE</t>
        </is>
      </c>
      <c r="AA3119" s="202" t="inlineStr">
        <is>
          <t>https://osv.dev/vulnerability/GHSA-prpg-p95c-32fv</t>
        </is>
      </c>
      <c r="AB3119" s="202" t="inlineStr">
        <is>
          <t>NONE</t>
        </is>
      </c>
      <c r="AC3119" s="202" t="n">
        <v>0</v>
      </c>
      <c r="AD3119" s="202" t="inlineStr"/>
    </row>
    <row r="3120">
      <c r="A3120" s="202" t="inlineStr">
        <is>
          <t>HUNTR_AI_CVE</t>
        </is>
      </c>
      <c r="B3120" s="202" t="inlineStr">
        <is>
          <t>CVE-2024-1183</t>
        </is>
      </c>
      <c r="C3120" s="202" t="inlineStr">
        <is>
          <t>AI/ML Vulnerability: gradio (PyPI): gradio Server-Side Request Forgery vulnerability | gradio Server-Side Request Forgery vulnerability</t>
        </is>
      </c>
      <c r="D3120" s="202" t="n">
        <v>5</v>
      </c>
      <c r="E3120" s="202" t="inlineStr">
        <is>
          <t>LOW</t>
        </is>
      </c>
      <c r="F3120" s="202" t="n">
        <v>4</v>
      </c>
      <c r="G3120" s="202" t="n">
        <v>4</v>
      </c>
      <c r="H3120" s="202" t="inlineStr">
        <is>
          <t>MEDIUM</t>
        </is>
      </c>
      <c r="I3120" s="202" t="n">
        <v>21</v>
      </c>
      <c r="J3120" s="202" t="inlineStr">
        <is>
          <t>NO</t>
        </is>
      </c>
      <c r="K3120" s="202" t="inlineStr">
        <is>
          <t>https://osv.dev/vulnerability/GHSA-qh6x-j82h-vpf9</t>
        </is>
      </c>
      <c r="L3120" s="202" t="inlineStr">
        <is>
          <t>2024-04-16</t>
        </is>
      </c>
      <c r="M3120" s="202" t="inlineStr">
        <is>
          <t>UPDATE_PACKAGE</t>
        </is>
      </c>
      <c r="N3120" s="202" t="inlineStr"/>
      <c r="O3120" s="202" t="inlineStr">
        <is>
          <t>Update AI/ML library to patched version | Review model pipeline inputs/outputs</t>
        </is>
      </c>
      <c r="P3120" s="202" t="inlineStr">
        <is>
          <t>AI/ML Framework — see Huntr advisory</t>
        </is>
      </c>
      <c r="Q3120" s="202" t="inlineStr">
        <is>
          <t>P3</t>
        </is>
      </c>
      <c r="R3120" s="202" t="inlineStr">
        <is>
          <t>🔍 Investigate and apply appropriate controls</t>
        </is>
      </c>
      <c r="S3120" s="202" t="inlineStr">
        <is>
          <t>Huntr AI/ML security disclosure</t>
        </is>
      </c>
      <c r="T3120" s="202" t="n">
        <v>0</v>
      </c>
      <c r="U3120" s="202" t="n">
        <v>0</v>
      </c>
      <c r="V3120" s="202" t="inlineStr">
        <is>
          <t>T1195:Supply Chain Compromise</t>
        </is>
      </c>
      <c r="W3120" s="202" t="n">
        <v>2</v>
      </c>
      <c r="X3120" s="202" t="inlineStr">
        <is>
          <t>MEDIUM (52%)</t>
        </is>
      </c>
      <c r="Y3120" s="202" t="inlineStr">
        <is>
          <t>YES</t>
        </is>
      </c>
      <c r="Z3120" s="202" t="inlineStr">
        <is>
          <t>PATCH_AVAILABLE</t>
        </is>
      </c>
      <c r="AA3120" s="202" t="inlineStr">
        <is>
          <t>https://osv.dev/vulnerability/GHSA-qh6x-j82h-vpf9</t>
        </is>
      </c>
      <c r="AB3120" s="202" t="inlineStr">
        <is>
          <t>NONE</t>
        </is>
      </c>
      <c r="AC3120" s="202" t="n">
        <v>0</v>
      </c>
      <c r="AD3120" s="202" t="inlineStr"/>
    </row>
    <row r="3121">
      <c r="A3121" s="202" t="inlineStr">
        <is>
          <t>HUNTR_AI_CVE</t>
        </is>
      </c>
      <c r="B3121" s="202" t="inlineStr">
        <is>
          <t>CVE-2024-2206</t>
        </is>
      </c>
      <c r="C3121" s="202" t="inlineStr">
        <is>
          <t>AI/ML Vulnerability: gradio (PyPI): gradio Server-Side Request Forgery vulnerability | gradio Server-Side Request Forgery vulnerability</t>
        </is>
      </c>
      <c r="D3121" s="202" t="n">
        <v>5</v>
      </c>
      <c r="E3121" s="202" t="inlineStr">
        <is>
          <t>LOW</t>
        </is>
      </c>
      <c r="F3121" s="202" t="n">
        <v>4</v>
      </c>
      <c r="G3121" s="202" t="n">
        <v>4</v>
      </c>
      <c r="H3121" s="202" t="inlineStr">
        <is>
          <t>MEDIUM</t>
        </is>
      </c>
      <c r="I3121" s="202" t="n">
        <v>21</v>
      </c>
      <c r="J3121" s="202" t="inlineStr">
        <is>
          <t>NO</t>
        </is>
      </c>
      <c r="K3121" s="202" t="inlineStr">
        <is>
          <t>https://osv.dev/vulnerability/GHSA-r364-m2j9-mf4h</t>
        </is>
      </c>
      <c r="L3121" s="202" t="inlineStr">
        <is>
          <t>2024-04-16</t>
        </is>
      </c>
      <c r="M3121" s="202" t="inlineStr">
        <is>
          <t>UPDATE_PACKAGE</t>
        </is>
      </c>
      <c r="N3121" s="202" t="inlineStr"/>
      <c r="O3121" s="202" t="inlineStr">
        <is>
          <t>Update AI/ML library to patched version | Review model pipeline inputs/outputs</t>
        </is>
      </c>
      <c r="P3121" s="202" t="inlineStr">
        <is>
          <t>AI/ML Framework — see Huntr advisory</t>
        </is>
      </c>
      <c r="Q3121" s="202" t="inlineStr">
        <is>
          <t>P3</t>
        </is>
      </c>
      <c r="R3121" s="202" t="inlineStr">
        <is>
          <t>🔍 Investigate and apply appropriate controls</t>
        </is>
      </c>
      <c r="S3121" s="202" t="inlineStr">
        <is>
          <t>Huntr AI/ML security disclosure</t>
        </is>
      </c>
      <c r="T3121" s="202" t="n">
        <v>0</v>
      </c>
      <c r="U3121" s="202" t="n">
        <v>0</v>
      </c>
      <c r="V3121" s="202" t="inlineStr">
        <is>
          <t>T1195:Supply Chain Compromise</t>
        </is>
      </c>
      <c r="W3121" s="202" t="n">
        <v>2</v>
      </c>
      <c r="X3121" s="202" t="inlineStr">
        <is>
          <t>MEDIUM (52%)</t>
        </is>
      </c>
      <c r="Y3121" s="202" t="inlineStr">
        <is>
          <t>YES</t>
        </is>
      </c>
      <c r="Z3121" s="202" t="inlineStr">
        <is>
          <t>PATCH_AVAILABLE</t>
        </is>
      </c>
      <c r="AA3121" s="202" t="inlineStr">
        <is>
          <t>https://osv.dev/vulnerability/GHSA-r364-m2j9-mf4h</t>
        </is>
      </c>
      <c r="AB3121" s="202" t="inlineStr">
        <is>
          <t>NONE</t>
        </is>
      </c>
      <c r="AC3121" s="202" t="n">
        <v>0</v>
      </c>
      <c r="AD3121" s="202" t="inlineStr"/>
    </row>
    <row r="3122">
      <c r="A3122" s="202" t="inlineStr">
        <is>
          <t>HUNTR_AI_CVE</t>
        </is>
      </c>
      <c r="B3122" s="202" t="inlineStr">
        <is>
          <t>CVE-2024-51751</t>
        </is>
      </c>
      <c r="C3122" s="202" t="inlineStr">
        <is>
          <t>AI/ML Vulnerability: gradio (PyPI): Gradio vulnerable to arbitrary file read with File and UploadButton components | Gradio vulnerable to arbitrary file read with File and UploadButton components</t>
        </is>
      </c>
      <c r="D3122" s="202" t="n">
        <v>5</v>
      </c>
      <c r="E3122" s="202" t="inlineStr">
        <is>
          <t>LOW</t>
        </is>
      </c>
      <c r="F3122" s="202" t="n">
        <v>4</v>
      </c>
      <c r="G3122" s="202" t="n">
        <v>4</v>
      </c>
      <c r="H3122" s="202" t="inlineStr">
        <is>
          <t>MEDIUM</t>
        </is>
      </c>
      <c r="I3122" s="202" t="n">
        <v>21</v>
      </c>
      <c r="J3122" s="202" t="inlineStr">
        <is>
          <t>NO</t>
        </is>
      </c>
      <c r="K3122" s="202" t="inlineStr">
        <is>
          <t>https://osv.dev/vulnerability/GHSA-rhm9-gp5p-5248</t>
        </is>
      </c>
      <c r="L3122" s="202" t="inlineStr">
        <is>
          <t>2024-11-07</t>
        </is>
      </c>
      <c r="M3122" s="202" t="inlineStr">
        <is>
          <t>UPDATE_PACKAGE</t>
        </is>
      </c>
      <c r="N3122" s="202" t="inlineStr"/>
      <c r="O3122" s="202" t="inlineStr">
        <is>
          <t>Update AI/ML library to patched version | Review model pipeline inputs/outputs</t>
        </is>
      </c>
      <c r="P3122" s="202" t="inlineStr">
        <is>
          <t>AI/ML Framework — see Huntr advisory</t>
        </is>
      </c>
      <c r="Q3122" s="202" t="inlineStr">
        <is>
          <t>P3</t>
        </is>
      </c>
      <c r="R3122" s="202" t="inlineStr">
        <is>
          <t>🔍 Investigate and apply appropriate controls</t>
        </is>
      </c>
      <c r="S3122" s="202" t="inlineStr">
        <is>
          <t>Huntr AI/ML security disclosure</t>
        </is>
      </c>
      <c r="T3122" s="202" t="n">
        <v>0</v>
      </c>
      <c r="U3122" s="202" t="n">
        <v>0</v>
      </c>
      <c r="V3122" s="202" t="inlineStr">
        <is>
          <t>T1195:Supply Chain Compromise</t>
        </is>
      </c>
      <c r="W3122" s="202" t="n">
        <v>2</v>
      </c>
      <c r="X3122" s="202" t="inlineStr">
        <is>
          <t>MEDIUM (52%)</t>
        </is>
      </c>
      <c r="Y3122" s="202" t="inlineStr">
        <is>
          <t>YES</t>
        </is>
      </c>
      <c r="Z3122" s="202" t="inlineStr">
        <is>
          <t>PATCH_AVAILABLE</t>
        </is>
      </c>
      <c r="AA3122" s="202" t="inlineStr">
        <is>
          <t>https://osv.dev/vulnerability/GHSA-rhm9-gp5p-5248</t>
        </is>
      </c>
      <c r="AB3122" s="202" t="inlineStr">
        <is>
          <t>NONE</t>
        </is>
      </c>
      <c r="AC3122" s="202" t="n">
        <v>0</v>
      </c>
      <c r="AD3122" s="202" t="inlineStr"/>
    </row>
    <row r="3123">
      <c r="A3123" s="202" t="inlineStr">
        <is>
          <t>HUNTR_AI_CVE</t>
        </is>
      </c>
      <c r="B3123" s="202" t="inlineStr">
        <is>
          <t>CVE-2021-43831</t>
        </is>
      </c>
      <c r="C3123" s="202" t="inlineStr">
        <is>
          <t>AI/ML Vulnerability: gradio (PyPI): Files on the host computer can be accessed from the Gradio interface | Files on the host computer can be accessed from the Gradio interface</t>
        </is>
      </c>
      <c r="D3123" s="202" t="n">
        <v>5</v>
      </c>
      <c r="E3123" s="202" t="inlineStr">
        <is>
          <t>LOW</t>
        </is>
      </c>
      <c r="F3123" s="202" t="n">
        <v>4</v>
      </c>
      <c r="G3123" s="202" t="n">
        <v>4</v>
      </c>
      <c r="H3123" s="202" t="inlineStr">
        <is>
          <t>MEDIUM</t>
        </is>
      </c>
      <c r="I3123" s="202" t="n">
        <v>21</v>
      </c>
      <c r="J3123" s="202" t="inlineStr">
        <is>
          <t>NO</t>
        </is>
      </c>
      <c r="K3123" s="202" t="inlineStr">
        <is>
          <t>https://osv.dev/vulnerability/GHSA-rhq2-3vr9-6mcr</t>
        </is>
      </c>
      <c r="L3123" s="202" t="inlineStr">
        <is>
          <t>2026-02-04</t>
        </is>
      </c>
      <c r="M3123" s="202" t="inlineStr">
        <is>
          <t>UPDATE_PACKAGE</t>
        </is>
      </c>
      <c r="N3123" s="202" t="inlineStr"/>
      <c r="O3123" s="202" t="inlineStr">
        <is>
          <t>Update AI/ML library to patched version | Review model pipeline inputs/outputs</t>
        </is>
      </c>
      <c r="P3123" s="202" t="inlineStr">
        <is>
          <t>AI/ML Framework — see Huntr advisory</t>
        </is>
      </c>
      <c r="Q3123" s="202" t="inlineStr">
        <is>
          <t>P3</t>
        </is>
      </c>
      <c r="R3123" s="202" t="inlineStr">
        <is>
          <t>🔍 Investigate and apply appropriate controls</t>
        </is>
      </c>
      <c r="S3123" s="202" t="inlineStr">
        <is>
          <t>Huntr AI/ML security disclosure</t>
        </is>
      </c>
      <c r="T3123" s="202" t="n">
        <v>0</v>
      </c>
      <c r="U3123" s="202" t="n">
        <v>0</v>
      </c>
      <c r="V3123" s="202" t="inlineStr">
        <is>
          <t>T1195:Supply Chain Compromise</t>
        </is>
      </c>
      <c r="W3123" s="202" t="n">
        <v>2</v>
      </c>
      <c r="X3123" s="202" t="inlineStr">
        <is>
          <t>MEDIUM (52%)</t>
        </is>
      </c>
      <c r="Y3123" s="202" t="inlineStr">
        <is>
          <t>YES</t>
        </is>
      </c>
      <c r="Z3123" s="202" t="inlineStr">
        <is>
          <t>PATCH_AVAILABLE</t>
        </is>
      </c>
      <c r="AA3123" s="202" t="inlineStr">
        <is>
          <t>https://osv.dev/vulnerability/GHSA-rhq2-3vr9-6mcr</t>
        </is>
      </c>
      <c r="AB3123" s="202" t="inlineStr">
        <is>
          <t>NONE</t>
        </is>
      </c>
      <c r="AC3123" s="202" t="n">
        <v>0</v>
      </c>
      <c r="AD3123" s="202" t="inlineStr"/>
    </row>
    <row r="3124">
      <c r="A3124" s="202" t="inlineStr">
        <is>
          <t>HUNTR_AI_CVE</t>
        </is>
      </c>
      <c r="B3124" s="202" t="inlineStr">
        <is>
          <t>CVE-2024-34510</t>
        </is>
      </c>
      <c r="C3124" s="202" t="inlineStr">
        <is>
          <t>AI/ML Vulnerability: gradio (PyPI): Gradio allows credential leakage on Windows | Gradio allows credential leakage on Windows</t>
        </is>
      </c>
      <c r="D3124" s="202" t="n">
        <v>5</v>
      </c>
      <c r="E3124" s="202" t="inlineStr">
        <is>
          <t>LOW</t>
        </is>
      </c>
      <c r="F3124" s="202" t="n">
        <v>4</v>
      </c>
      <c r="G3124" s="202" t="n">
        <v>4</v>
      </c>
      <c r="H3124" s="202" t="inlineStr">
        <is>
          <t>MEDIUM</t>
        </is>
      </c>
      <c r="I3124" s="202" t="n">
        <v>21</v>
      </c>
      <c r="J3124" s="202" t="inlineStr">
        <is>
          <t>NO</t>
        </is>
      </c>
      <c r="K3124" s="202" t="inlineStr">
        <is>
          <t>https://osv.dev/vulnerability/GHSA-rvfh-h6c7-fc3c</t>
        </is>
      </c>
      <c r="L3124" s="202" t="inlineStr">
        <is>
          <t>2025-06-17</t>
        </is>
      </c>
      <c r="M3124" s="202" t="inlineStr">
        <is>
          <t>UPDATE_PACKAGE</t>
        </is>
      </c>
      <c r="N3124" s="202" t="inlineStr"/>
      <c r="O3124" s="202" t="inlineStr">
        <is>
          <t>Update AI/ML library to patched version | Review model pipeline inputs/outputs</t>
        </is>
      </c>
      <c r="P3124" s="202" t="inlineStr">
        <is>
          <t>AI/ML Framework — see Huntr advisory</t>
        </is>
      </c>
      <c r="Q3124" s="202" t="inlineStr">
        <is>
          <t>P3</t>
        </is>
      </c>
      <c r="R3124" s="202" t="inlineStr">
        <is>
          <t>🔍 Investigate and apply appropriate controls</t>
        </is>
      </c>
      <c r="S3124" s="202" t="inlineStr">
        <is>
          <t>Huntr AI/ML security disclosure</t>
        </is>
      </c>
      <c r="T3124" s="202" t="n">
        <v>0</v>
      </c>
      <c r="U3124" s="202" t="n">
        <v>0</v>
      </c>
      <c r="V3124" s="202" t="inlineStr">
        <is>
          <t>T1195:Supply Chain Compromise</t>
        </is>
      </c>
      <c r="W3124" s="202" t="n">
        <v>2</v>
      </c>
      <c r="X3124" s="202" t="inlineStr">
        <is>
          <t>MEDIUM (52%)</t>
        </is>
      </c>
      <c r="Y3124" s="202" t="inlineStr">
        <is>
          <t>YES</t>
        </is>
      </c>
      <c r="Z3124" s="202" t="inlineStr">
        <is>
          <t>PATCH_AVAILABLE</t>
        </is>
      </c>
      <c r="AA3124" s="202" t="inlineStr">
        <is>
          <t>https://osv.dev/vulnerability/GHSA-rvfh-h6c7-fc3c</t>
        </is>
      </c>
      <c r="AB3124" s="202" t="inlineStr">
        <is>
          <t>NONE</t>
        </is>
      </c>
      <c r="AC3124" s="202" t="n">
        <v>0</v>
      </c>
      <c r="AD3124" s="202" t="inlineStr"/>
    </row>
    <row r="3125">
      <c r="A3125" s="202" t="inlineStr">
        <is>
          <t>HUNTR_AI_CVE</t>
        </is>
      </c>
      <c r="B3125" s="202" t="inlineStr">
        <is>
          <t>CVE-2024-10624</t>
        </is>
      </c>
      <c r="C3125" s="202" t="inlineStr">
        <is>
          <t>AI/ML Vulnerability: gradio (PyPI): Gradio Vulnerable to Denial of Service (DoS) via Crafted HTTP Request | Gradio Vulnerable to Denial of Service (DoS) via Crafted HTTP Request</t>
        </is>
      </c>
      <c r="D3125" s="202" t="n">
        <v>5</v>
      </c>
      <c r="E3125" s="202" t="inlineStr">
        <is>
          <t>LOW</t>
        </is>
      </c>
      <c r="F3125" s="202" t="n">
        <v>4</v>
      </c>
      <c r="G3125" s="202" t="n">
        <v>4</v>
      </c>
      <c r="H3125" s="202" t="inlineStr">
        <is>
          <t>MEDIUM</t>
        </is>
      </c>
      <c r="I3125" s="202" t="n">
        <v>21</v>
      </c>
      <c r="J3125" s="202" t="inlineStr">
        <is>
          <t>NO</t>
        </is>
      </c>
      <c r="K3125" s="202" t="inlineStr">
        <is>
          <t>https://osv.dev/vulnerability/GHSA-rvgh-pr46-x7gg</t>
        </is>
      </c>
      <c r="L3125" s="202" t="inlineStr">
        <is>
          <t>2025-10-16</t>
        </is>
      </c>
      <c r="M3125" s="202" t="inlineStr">
        <is>
          <t>UPDATE_PACKAGE</t>
        </is>
      </c>
      <c r="N3125" s="202" t="inlineStr"/>
      <c r="O3125" s="202" t="inlineStr">
        <is>
          <t>Update AI/ML library to patched version | Review model pipeline inputs/outputs</t>
        </is>
      </c>
      <c r="P3125" s="202" t="inlineStr">
        <is>
          <t>AI/ML Framework — see Huntr advisory</t>
        </is>
      </c>
      <c r="Q3125" s="202" t="inlineStr">
        <is>
          <t>P3</t>
        </is>
      </c>
      <c r="R3125" s="202" t="inlineStr">
        <is>
          <t>🔍 Investigate and apply appropriate controls</t>
        </is>
      </c>
      <c r="S3125" s="202" t="inlineStr">
        <is>
          <t>Huntr AI/ML security disclosure</t>
        </is>
      </c>
      <c r="T3125" s="202" t="n">
        <v>0</v>
      </c>
      <c r="U3125" s="202" t="n">
        <v>0</v>
      </c>
      <c r="V3125" s="202" t="inlineStr">
        <is>
          <t>T1195:Supply Chain Compromise</t>
        </is>
      </c>
      <c r="W3125" s="202" t="n">
        <v>2</v>
      </c>
      <c r="X3125" s="202" t="inlineStr">
        <is>
          <t>MEDIUM (52%)</t>
        </is>
      </c>
      <c r="Y3125" s="202" t="inlineStr">
        <is>
          <t>YES</t>
        </is>
      </c>
      <c r="Z3125" s="202" t="inlineStr">
        <is>
          <t>PATCH_AVAILABLE</t>
        </is>
      </c>
      <c r="AA3125" s="202" t="inlineStr">
        <is>
          <t>https://osv.dev/vulnerability/GHSA-rvgh-pr46-x7gg</t>
        </is>
      </c>
      <c r="AB3125" s="202" t="inlineStr">
        <is>
          <t>NONE</t>
        </is>
      </c>
      <c r="AC3125" s="202" t="n">
        <v>0</v>
      </c>
      <c r="AD3125" s="202" t="inlineStr"/>
    </row>
    <row r="3126">
      <c r="A3126" s="202" t="inlineStr">
        <is>
          <t>HUNTR_AI_CVE</t>
        </is>
      </c>
      <c r="B3126" s="202" t="inlineStr">
        <is>
          <t>CVE-2023-41626</t>
        </is>
      </c>
      <c r="C3126" s="202" t="inlineStr">
        <is>
          <t>AI/ML Vulnerability: gradio (PyPI): Gradio arbitrary file upload vulnerability | Gradio arbitrary file upload vulnerability</t>
        </is>
      </c>
      <c r="D3126" s="202" t="n">
        <v>5</v>
      </c>
      <c r="E3126" s="202" t="inlineStr">
        <is>
          <t>LOW</t>
        </is>
      </c>
      <c r="F3126" s="202" t="n">
        <v>4</v>
      </c>
      <c r="G3126" s="202" t="n">
        <v>4</v>
      </c>
      <c r="H3126" s="202" t="inlineStr">
        <is>
          <t>MEDIUM</t>
        </is>
      </c>
      <c r="I3126" s="202" t="n">
        <v>21</v>
      </c>
      <c r="J3126" s="202" t="inlineStr">
        <is>
          <t>NO</t>
        </is>
      </c>
      <c r="K3126" s="202" t="inlineStr">
        <is>
          <t>https://osv.dev/vulnerability/GHSA-v4q9-qgqf-7jwp</t>
        </is>
      </c>
      <c r="L3126" s="202" t="inlineStr">
        <is>
          <t>2024-02-16</t>
        </is>
      </c>
      <c r="M3126" s="202" t="inlineStr">
        <is>
          <t>UPDATE_PACKAGE</t>
        </is>
      </c>
      <c r="N3126" s="202" t="inlineStr"/>
      <c r="O3126" s="202" t="inlineStr">
        <is>
          <t>Update AI/ML library to patched version | Review model pipeline inputs/outputs</t>
        </is>
      </c>
      <c r="P3126" s="202" t="inlineStr">
        <is>
          <t>AI/ML Framework — see Huntr advisory</t>
        </is>
      </c>
      <c r="Q3126" s="202" t="inlineStr">
        <is>
          <t>P3</t>
        </is>
      </c>
      <c r="R3126" s="202" t="inlineStr">
        <is>
          <t>🔍 Investigate and apply appropriate controls</t>
        </is>
      </c>
      <c r="S3126" s="202" t="inlineStr">
        <is>
          <t>Huntr AI/ML security disclosure</t>
        </is>
      </c>
      <c r="T3126" s="202" t="n">
        <v>0</v>
      </c>
      <c r="U3126" s="202" t="n">
        <v>0</v>
      </c>
      <c r="V3126" s="202" t="inlineStr">
        <is>
          <t>T1195:Supply Chain Compromise</t>
        </is>
      </c>
      <c r="W3126" s="202" t="n">
        <v>2</v>
      </c>
      <c r="X3126" s="202" t="inlineStr">
        <is>
          <t>MEDIUM (52%)</t>
        </is>
      </c>
      <c r="Y3126" s="202" t="inlineStr">
        <is>
          <t>YES</t>
        </is>
      </c>
      <c r="Z3126" s="202" t="inlineStr">
        <is>
          <t>PATCH_AVAILABLE</t>
        </is>
      </c>
      <c r="AA3126" s="202" t="inlineStr">
        <is>
          <t>https://osv.dev/vulnerability/GHSA-v4q9-qgqf-7jwp</t>
        </is>
      </c>
      <c r="AB3126" s="202" t="inlineStr">
        <is>
          <t>NONE</t>
        </is>
      </c>
      <c r="AC3126" s="202" t="n">
        <v>0</v>
      </c>
      <c r="AD3126" s="202" t="inlineStr"/>
    </row>
    <row r="3127">
      <c r="A3127" s="202" t="inlineStr">
        <is>
          <t>HUNTR_AI_CVE</t>
        </is>
      </c>
      <c r="B3127" s="202" t="inlineStr">
        <is>
          <t>CVE-2025-5320</t>
        </is>
      </c>
      <c r="C3127" s="202" t="inlineStr">
        <is>
          <t>AI/ML Vulnerability: gradio (PyPI): Gradio CORS Origin Validation Bypass Vulnerability | Gradio CORS Origin Validation Bypass Vulnerability</t>
        </is>
      </c>
      <c r="D3127" s="202" t="n">
        <v>5</v>
      </c>
      <c r="E3127" s="202" t="inlineStr">
        <is>
          <t>LOW</t>
        </is>
      </c>
      <c r="F3127" s="202" t="n">
        <v>4</v>
      </c>
      <c r="G3127" s="202" t="n">
        <v>4</v>
      </c>
      <c r="H3127" s="202" t="inlineStr">
        <is>
          <t>MEDIUM</t>
        </is>
      </c>
      <c r="I3127" s="202" t="n">
        <v>21</v>
      </c>
      <c r="J3127" s="202" t="inlineStr">
        <is>
          <t>NO</t>
        </is>
      </c>
      <c r="K3127" s="202" t="inlineStr">
        <is>
          <t>https://osv.dev/vulnerability/GHSA-wmjh-cpqj-4v6x</t>
        </is>
      </c>
      <c r="L3127" s="202" t="inlineStr">
        <is>
          <t>2025-06-05</t>
        </is>
      </c>
      <c r="M3127" s="202" t="inlineStr">
        <is>
          <t>UPDATE_PACKAGE</t>
        </is>
      </c>
      <c r="N3127" s="202" t="inlineStr"/>
      <c r="O3127" s="202" t="inlineStr">
        <is>
          <t>Update AI/ML library to patched version | Review model pipeline inputs/outputs</t>
        </is>
      </c>
      <c r="P3127" s="202" t="inlineStr">
        <is>
          <t>AI/ML Framework — see Huntr advisory</t>
        </is>
      </c>
      <c r="Q3127" s="202" t="inlineStr">
        <is>
          <t>P3</t>
        </is>
      </c>
      <c r="R3127" s="202" t="inlineStr">
        <is>
          <t>🔍 Investigate and apply appropriate controls</t>
        </is>
      </c>
      <c r="S3127" s="202" t="inlineStr">
        <is>
          <t>Huntr AI/ML security disclosure</t>
        </is>
      </c>
      <c r="T3127" s="202" t="n">
        <v>0</v>
      </c>
      <c r="U3127" s="202" t="n">
        <v>0</v>
      </c>
      <c r="V3127" s="202" t="inlineStr">
        <is>
          <t>T1195:Supply Chain Compromise</t>
        </is>
      </c>
      <c r="W3127" s="202" t="n">
        <v>2</v>
      </c>
      <c r="X3127" s="202" t="inlineStr">
        <is>
          <t>MEDIUM (52%)</t>
        </is>
      </c>
      <c r="Y3127" s="202" t="inlineStr">
        <is>
          <t>YES</t>
        </is>
      </c>
      <c r="Z3127" s="202" t="inlineStr">
        <is>
          <t>PATCH_AVAILABLE</t>
        </is>
      </c>
      <c r="AA3127" s="202" t="inlineStr">
        <is>
          <t>https://osv.dev/vulnerability/GHSA-wmjh-cpqj-4v6x</t>
        </is>
      </c>
      <c r="AB3127" s="202" t="inlineStr">
        <is>
          <t>NONE</t>
        </is>
      </c>
      <c r="AC3127" s="202" t="n">
        <v>0</v>
      </c>
      <c r="AD3127" s="202" t="inlineStr"/>
    </row>
    <row r="3128">
      <c r="A3128" s="202" t="inlineStr">
        <is>
          <t>HUNTR_AI_CVE</t>
        </is>
      </c>
      <c r="B3128" s="202" t="inlineStr">
        <is>
          <t>CVE-2024-47870</t>
        </is>
      </c>
      <c r="C3128" s="202" t="inlineStr">
        <is>
          <t>AI/ML Vulnerability: gradio (PyPI): Gradio has a race condition in update_root_in_config may redirect user traffic | Gradio has a race condition in update_root_in_config may redirect user traffic</t>
        </is>
      </c>
      <c r="D3128" s="202" t="n">
        <v>5</v>
      </c>
      <c r="E3128" s="202" t="inlineStr">
        <is>
          <t>LOW</t>
        </is>
      </c>
      <c r="F3128" s="202" t="n">
        <v>4</v>
      </c>
      <c r="G3128" s="202" t="n">
        <v>4</v>
      </c>
      <c r="H3128" s="202" t="inlineStr">
        <is>
          <t>MEDIUM</t>
        </is>
      </c>
      <c r="I3128" s="202" t="n">
        <v>21</v>
      </c>
      <c r="J3128" s="202" t="inlineStr">
        <is>
          <t>NO</t>
        </is>
      </c>
      <c r="K3128" s="202" t="inlineStr">
        <is>
          <t>https://osv.dev/vulnerability/GHSA-xh2x-3mrm-fwqm</t>
        </is>
      </c>
      <c r="L3128" s="202" t="inlineStr">
        <is>
          <t>2025-01-21</t>
        </is>
      </c>
      <c r="M3128" s="202" t="inlineStr">
        <is>
          <t>UPDATE_PACKAGE</t>
        </is>
      </c>
      <c r="N3128" s="202" t="inlineStr"/>
      <c r="O3128" s="202" t="inlineStr">
        <is>
          <t>Update AI/ML library to patched version | Review model pipeline inputs/outputs</t>
        </is>
      </c>
      <c r="P3128" s="202" t="inlineStr">
        <is>
          <t>AI/ML Framework — see Huntr advisory</t>
        </is>
      </c>
      <c r="Q3128" s="202" t="inlineStr">
        <is>
          <t>P3</t>
        </is>
      </c>
      <c r="R3128" s="202" t="inlineStr">
        <is>
          <t>🔍 Investigate and apply appropriate controls</t>
        </is>
      </c>
      <c r="S3128" s="202" t="inlineStr">
        <is>
          <t>Huntr AI/ML security disclosure</t>
        </is>
      </c>
      <c r="T3128" s="202" t="n">
        <v>0</v>
      </c>
      <c r="U3128" s="202" t="n">
        <v>0</v>
      </c>
      <c r="V3128" s="202" t="inlineStr">
        <is>
          <t>T1195:Supply Chain Compromise</t>
        </is>
      </c>
      <c r="W3128" s="202" t="n">
        <v>2</v>
      </c>
      <c r="X3128" s="202" t="inlineStr">
        <is>
          <t>MEDIUM (52%)</t>
        </is>
      </c>
      <c r="Y3128" s="202" t="inlineStr">
        <is>
          <t>YES</t>
        </is>
      </c>
      <c r="Z3128" s="202" t="inlineStr">
        <is>
          <t>PATCH_AVAILABLE</t>
        </is>
      </c>
      <c r="AA3128" s="202" t="inlineStr">
        <is>
          <t>https://osv.dev/vulnerability/GHSA-xh2x-3mrm-fwqm</t>
        </is>
      </c>
      <c r="AB3128" s="202" t="inlineStr">
        <is>
          <t>NONE</t>
        </is>
      </c>
      <c r="AC3128" s="202" t="n">
        <v>0</v>
      </c>
      <c r="AD3128" s="202" t="inlineStr"/>
    </row>
    <row r="3129">
      <c r="A3129" s="200" t="inlineStr">
        <is>
          <t>HUNTR_AI_CVE</t>
        </is>
      </c>
      <c r="B3129" s="200" t="inlineStr">
        <is>
          <t>CVE-2021-43831</t>
        </is>
      </c>
      <c r="C3129" s="200" t="inlineStr">
        <is>
          <t>AI/ML Vulnerability: gradio (PyPI):  | Gradio is an open source framework for building interactive machine learning models and demos. In versions prior to 2.5.0 there is a vulnerability that affects anyone who creates and publicly shares G</t>
        </is>
      </c>
      <c r="D3129" s="200" t="n">
        <v>7.5</v>
      </c>
      <c r="E3129" s="200" t="inlineStr">
        <is>
          <t>HIGH</t>
        </is>
      </c>
      <c r="F3129" s="200" t="n">
        <v>6</v>
      </c>
      <c r="G3129" s="200" t="n">
        <v>6</v>
      </c>
      <c r="H3129" s="200" t="inlineStr">
        <is>
          <t>MEDIUM</t>
        </is>
      </c>
      <c r="I3129" s="200" t="n">
        <v>43.5</v>
      </c>
      <c r="J3129" s="200" t="inlineStr">
        <is>
          <t>NO</t>
        </is>
      </c>
      <c r="K3129" s="200" t="inlineStr">
        <is>
          <t>https://osv.dev/vulnerability/PYSEC-2021-873</t>
        </is>
      </c>
      <c r="L3129" s="200" t="inlineStr">
        <is>
          <t>2023-11-08</t>
        </is>
      </c>
      <c r="M3129" s="200" t="inlineStr">
        <is>
          <t>UPDATE_PACKAGE</t>
        </is>
      </c>
      <c r="N3129" s="200" t="inlineStr"/>
      <c r="O3129" s="200" t="inlineStr">
        <is>
          <t>Update AI/ML library to patched version | Review model pipeline inputs/outputs</t>
        </is>
      </c>
      <c r="P3129" s="200" t="inlineStr">
        <is>
          <t>AI/ML Framework — see Huntr advisory</t>
        </is>
      </c>
      <c r="Q3129" s="200" t="inlineStr">
        <is>
          <t>P3</t>
        </is>
      </c>
      <c r="R3129" s="200" t="inlineStr">
        <is>
          <t>🔍 Investigate and apply appropriate controls</t>
        </is>
      </c>
      <c r="S3129" s="200" t="inlineStr">
        <is>
          <t>Huntr AI/ML security disclosure</t>
        </is>
      </c>
      <c r="T3129" s="200" t="n">
        <v>0</v>
      </c>
      <c r="U3129" s="200" t="n">
        <v>0</v>
      </c>
      <c r="V3129" s="200" t="inlineStr">
        <is>
          <t>T1195:Supply Chain Compromise</t>
        </is>
      </c>
      <c r="W3129" s="200" t="n">
        <v>2</v>
      </c>
      <c r="X3129" s="200" t="inlineStr">
        <is>
          <t>MEDIUM (52%)</t>
        </is>
      </c>
      <c r="Y3129" s="200" t="inlineStr">
        <is>
          <t>YES</t>
        </is>
      </c>
      <c r="Z3129" s="200" t="inlineStr">
        <is>
          <t>PATCH_AVAILABLE</t>
        </is>
      </c>
      <c r="AA3129" s="200" t="inlineStr">
        <is>
          <t>https://osv.dev/vulnerability/PYSEC-2021-873</t>
        </is>
      </c>
      <c r="AB3129" s="200" t="inlineStr">
        <is>
          <t>NONE</t>
        </is>
      </c>
      <c r="AC3129" s="200" t="n">
        <v>0</v>
      </c>
      <c r="AD3129" s="200" t="inlineStr"/>
    </row>
    <row r="3130">
      <c r="A3130" s="200" t="inlineStr">
        <is>
          <t>HUNTR_AI_CVE</t>
        </is>
      </c>
      <c r="B3130" s="200" t="inlineStr">
        <is>
          <t>CVE-2022-24770</t>
        </is>
      </c>
      <c r="C3130" s="200" t="inlineStr">
        <is>
          <t>AI/ML Vulnerability: gradio (PyPI):  | `gradio` is an open source framework for building interactive machine learning models and demos. Prior to version 2.8.11, `gradio` suffers from Improper Neutralization of Formula Elements in a CSV Fil</t>
        </is>
      </c>
      <c r="D3130" s="200" t="n">
        <v>7.5</v>
      </c>
      <c r="E3130" s="200" t="inlineStr">
        <is>
          <t>HIGH</t>
        </is>
      </c>
      <c r="F3130" s="200" t="n">
        <v>6</v>
      </c>
      <c r="G3130" s="200" t="n">
        <v>6</v>
      </c>
      <c r="H3130" s="200" t="inlineStr">
        <is>
          <t>MEDIUM</t>
        </is>
      </c>
      <c r="I3130" s="200" t="n">
        <v>43.5</v>
      </c>
      <c r="J3130" s="200" t="inlineStr">
        <is>
          <t>NO</t>
        </is>
      </c>
      <c r="K3130" s="200" t="inlineStr">
        <is>
          <t>https://osv.dev/vulnerability/PYSEC-2022-229</t>
        </is>
      </c>
      <c r="L3130" s="200" t="inlineStr">
        <is>
          <t>2023-11-08</t>
        </is>
      </c>
      <c r="M3130" s="200" t="inlineStr">
        <is>
          <t>UPDATE_PACKAGE</t>
        </is>
      </c>
      <c r="N3130" s="200" t="inlineStr"/>
      <c r="O3130" s="200" t="inlineStr">
        <is>
          <t>Update AI/ML library to patched version | Review model pipeline inputs/outputs</t>
        </is>
      </c>
      <c r="P3130" s="200" t="inlineStr">
        <is>
          <t>AI/ML Framework — see Huntr advisory</t>
        </is>
      </c>
      <c r="Q3130" s="200" t="inlineStr">
        <is>
          <t>P3</t>
        </is>
      </c>
      <c r="R3130" s="200" t="inlineStr">
        <is>
          <t>🔍 Investigate and apply appropriate controls</t>
        </is>
      </c>
      <c r="S3130" s="200" t="inlineStr">
        <is>
          <t>Huntr AI/ML security disclosure</t>
        </is>
      </c>
      <c r="T3130" s="200" t="n">
        <v>0</v>
      </c>
      <c r="U3130" s="200" t="n">
        <v>0</v>
      </c>
      <c r="V3130" s="200" t="inlineStr">
        <is>
          <t>T1195:Supply Chain Compromise</t>
        </is>
      </c>
      <c r="W3130" s="200" t="n">
        <v>2</v>
      </c>
      <c r="X3130" s="200" t="inlineStr">
        <is>
          <t>MEDIUM (52%)</t>
        </is>
      </c>
      <c r="Y3130" s="200" t="inlineStr">
        <is>
          <t>YES</t>
        </is>
      </c>
      <c r="Z3130" s="200" t="inlineStr">
        <is>
          <t>PATCH_AVAILABLE</t>
        </is>
      </c>
      <c r="AA3130" s="200" t="inlineStr">
        <is>
          <t>https://osv.dev/vulnerability/PYSEC-2022-229</t>
        </is>
      </c>
      <c r="AB3130" s="200" t="inlineStr">
        <is>
          <t>NONE</t>
        </is>
      </c>
      <c r="AC3130" s="200" t="n">
        <v>0</v>
      </c>
      <c r="AD3130" s="200" t="inlineStr"/>
    </row>
    <row r="3131">
      <c r="A3131" s="200" t="inlineStr">
        <is>
          <t>HUNTR_AI_CVE</t>
        </is>
      </c>
      <c r="B3131" s="200" t="inlineStr">
        <is>
          <t>CVE-2023-25823</t>
        </is>
      </c>
      <c r="C3131" s="200" t="inlineStr">
        <is>
          <t>AI/ML Vulnerability: gradio (PyPI):  | Gradio is an open-source Python library to build machine learning and data science demos and web applications. Versions prior to 3.13.1 contain Use of Hard-coded Credentials. When using Gradio's share</t>
        </is>
      </c>
      <c r="D3131" s="200" t="n">
        <v>7.5</v>
      </c>
      <c r="E3131" s="200" t="inlineStr">
        <is>
          <t>HIGH</t>
        </is>
      </c>
      <c r="F3131" s="200" t="n">
        <v>6</v>
      </c>
      <c r="G3131" s="200" t="n">
        <v>6</v>
      </c>
      <c r="H3131" s="200" t="inlineStr">
        <is>
          <t>MEDIUM</t>
        </is>
      </c>
      <c r="I3131" s="200" t="n">
        <v>43.5</v>
      </c>
      <c r="J3131" s="200" t="inlineStr">
        <is>
          <t>NO</t>
        </is>
      </c>
      <c r="K3131" s="200" t="inlineStr">
        <is>
          <t>https://osv.dev/vulnerability/PYSEC-2023-16</t>
        </is>
      </c>
      <c r="L3131" s="200" t="inlineStr">
        <is>
          <t>2023-11-08</t>
        </is>
      </c>
      <c r="M3131" s="200" t="inlineStr">
        <is>
          <t>UPDATE_PACKAGE</t>
        </is>
      </c>
      <c r="N3131" s="200" t="inlineStr"/>
      <c r="O3131" s="200" t="inlineStr">
        <is>
          <t>Update AI/ML library to patched version | Review model pipeline inputs/outputs</t>
        </is>
      </c>
      <c r="P3131" s="200" t="inlineStr">
        <is>
          <t>AI/ML Framework — see Huntr advisory</t>
        </is>
      </c>
      <c r="Q3131" s="200" t="inlineStr">
        <is>
          <t>P3</t>
        </is>
      </c>
      <c r="R3131" s="200" t="inlineStr">
        <is>
          <t>🔍 Investigate and apply appropriate controls</t>
        </is>
      </c>
      <c r="S3131" s="200" t="inlineStr">
        <is>
          <t>Huntr AI/ML security disclosure</t>
        </is>
      </c>
      <c r="T3131" s="200" t="n">
        <v>0</v>
      </c>
      <c r="U3131" s="200" t="n">
        <v>0</v>
      </c>
      <c r="V3131" s="200" t="inlineStr">
        <is>
          <t>T1195:Supply Chain Compromise</t>
        </is>
      </c>
      <c r="W3131" s="200" t="n">
        <v>2</v>
      </c>
      <c r="X3131" s="200" t="inlineStr">
        <is>
          <t>MEDIUM (52%)</t>
        </is>
      </c>
      <c r="Y3131" s="200" t="inlineStr">
        <is>
          <t>YES</t>
        </is>
      </c>
      <c r="Z3131" s="200" t="inlineStr">
        <is>
          <t>PATCH_AVAILABLE</t>
        </is>
      </c>
      <c r="AA3131" s="200" t="inlineStr">
        <is>
          <t>https://osv.dev/vulnerability/PYSEC-2023-16</t>
        </is>
      </c>
      <c r="AB3131" s="200" t="inlineStr">
        <is>
          <t>NONE</t>
        </is>
      </c>
      <c r="AC3131" s="200" t="n">
        <v>0</v>
      </c>
      <c r="AD3131" s="200" t="inlineStr"/>
    </row>
    <row r="3132">
      <c r="A3132" s="202" t="inlineStr">
        <is>
          <t>HUNTR_AI_CVE</t>
        </is>
      </c>
      <c r="B3132" s="202" t="inlineStr">
        <is>
          <t>CVE-2023-51449</t>
        </is>
      </c>
      <c r="C3132" s="202" t="inlineStr">
        <is>
          <t xml:space="preserve">AI/ML Vulnerability: gradio (PyPI):  | Gradio is an open-source Python package that allows you to quickly build a demo or web application for your machine learning model, API, or any arbitary Python function. Versions of `gradio` prior to </t>
        </is>
      </c>
      <c r="D3132" s="202" t="n">
        <v>5</v>
      </c>
      <c r="E3132" s="202" t="inlineStr">
        <is>
          <t>LOW</t>
        </is>
      </c>
      <c r="F3132" s="202" t="n">
        <v>4</v>
      </c>
      <c r="G3132" s="202" t="n">
        <v>4</v>
      </c>
      <c r="H3132" s="202" t="inlineStr">
        <is>
          <t>MEDIUM</t>
        </is>
      </c>
      <c r="I3132" s="202" t="n">
        <v>21</v>
      </c>
      <c r="J3132" s="202" t="inlineStr">
        <is>
          <t>NO</t>
        </is>
      </c>
      <c r="K3132" s="202" t="inlineStr">
        <is>
          <t>https://osv.dev/vulnerability/PYSEC-2023-249</t>
        </is>
      </c>
      <c r="L3132" s="202" t="inlineStr">
        <is>
          <t>2024-01-17</t>
        </is>
      </c>
      <c r="M3132" s="202" t="inlineStr">
        <is>
          <t>UPDATE_PACKAGE</t>
        </is>
      </c>
      <c r="N3132" s="202" t="inlineStr"/>
      <c r="O3132" s="202" t="inlineStr">
        <is>
          <t>Update AI/ML library to patched version | Review model pipeline inputs/outputs</t>
        </is>
      </c>
      <c r="P3132" s="202" t="inlineStr">
        <is>
          <t>AI/ML Framework — see Huntr advisory</t>
        </is>
      </c>
      <c r="Q3132" s="202" t="inlineStr">
        <is>
          <t>P3</t>
        </is>
      </c>
      <c r="R3132" s="202" t="inlineStr">
        <is>
          <t>🔍 Investigate and apply appropriate controls</t>
        </is>
      </c>
      <c r="S3132" s="202" t="inlineStr">
        <is>
          <t>Huntr AI/ML security disclosure</t>
        </is>
      </c>
      <c r="T3132" s="202" t="n">
        <v>0</v>
      </c>
      <c r="U3132" s="202" t="n">
        <v>0</v>
      </c>
      <c r="V3132" s="202" t="inlineStr">
        <is>
          <t>T1195:Supply Chain Compromise</t>
        </is>
      </c>
      <c r="W3132" s="202" t="n">
        <v>2</v>
      </c>
      <c r="X3132" s="202" t="inlineStr">
        <is>
          <t>MEDIUM (52%)</t>
        </is>
      </c>
      <c r="Y3132" s="202" t="inlineStr">
        <is>
          <t>YES</t>
        </is>
      </c>
      <c r="Z3132" s="202" t="inlineStr">
        <is>
          <t>PATCH_AVAILABLE</t>
        </is>
      </c>
      <c r="AA3132" s="202" t="inlineStr">
        <is>
          <t>https://osv.dev/vulnerability/PYSEC-2023-249</t>
        </is>
      </c>
      <c r="AB3132" s="202" t="inlineStr">
        <is>
          <t>NONE</t>
        </is>
      </c>
      <c r="AC3132" s="202" t="n">
        <v>0</v>
      </c>
      <c r="AD3132" s="202" t="inlineStr"/>
    </row>
    <row r="3133">
      <c r="A3133" s="202" t="inlineStr">
        <is>
          <t>HUNTR_AI_CVE</t>
        </is>
      </c>
      <c r="B3133" s="202" t="inlineStr">
        <is>
          <t>CVE-2023-6572</t>
        </is>
      </c>
      <c r="C3133" s="202" t="inlineStr">
        <is>
          <t>AI/ML Vulnerability: gradio (PyPI):  | Command Injection in GitHub repository gradio-app/gradio prior to main.</t>
        </is>
      </c>
      <c r="D3133" s="202" t="n">
        <v>5</v>
      </c>
      <c r="E3133" s="202" t="inlineStr">
        <is>
          <t>LOW</t>
        </is>
      </c>
      <c r="F3133" s="202" t="n">
        <v>4</v>
      </c>
      <c r="G3133" s="202" t="n">
        <v>4</v>
      </c>
      <c r="H3133" s="202" t="inlineStr">
        <is>
          <t>MEDIUM</t>
        </is>
      </c>
      <c r="I3133" s="202" t="n">
        <v>21</v>
      </c>
      <c r="J3133" s="202" t="inlineStr">
        <is>
          <t>NO</t>
        </is>
      </c>
      <c r="K3133" s="202" t="inlineStr">
        <is>
          <t>https://osv.dev/vulnerability/PYSEC-2023-255</t>
        </is>
      </c>
      <c r="L3133" s="202" t="inlineStr">
        <is>
          <t>2024-02-28</t>
        </is>
      </c>
      <c r="M3133" s="202" t="inlineStr">
        <is>
          <t>UPDATE_PACKAGE</t>
        </is>
      </c>
      <c r="N3133" s="202" t="inlineStr"/>
      <c r="O3133" s="202" t="inlineStr">
        <is>
          <t>Update AI/ML library to patched version | Review model pipeline inputs/outputs</t>
        </is>
      </c>
      <c r="P3133" s="202" t="inlineStr">
        <is>
          <t>AI/ML Framework — see Huntr advisory</t>
        </is>
      </c>
      <c r="Q3133" s="202" t="inlineStr">
        <is>
          <t>P3</t>
        </is>
      </c>
      <c r="R3133" s="202" t="inlineStr">
        <is>
          <t>🔍 Investigate and apply appropriate controls</t>
        </is>
      </c>
      <c r="S3133" s="202" t="inlineStr">
        <is>
          <t>Huntr AI/ML security disclosure</t>
        </is>
      </c>
      <c r="T3133" s="202" t="n">
        <v>0</v>
      </c>
      <c r="U3133" s="202" t="n">
        <v>0</v>
      </c>
      <c r="V3133" s="202" t="inlineStr">
        <is>
          <t>T1195:Supply Chain Compromise</t>
        </is>
      </c>
      <c r="W3133" s="202" t="n">
        <v>2</v>
      </c>
      <c r="X3133" s="202" t="inlineStr">
        <is>
          <t>MEDIUM (52%)</t>
        </is>
      </c>
      <c r="Y3133" s="202" t="inlineStr">
        <is>
          <t>YES</t>
        </is>
      </c>
      <c r="Z3133" s="202" t="inlineStr">
        <is>
          <t>PATCH_AVAILABLE</t>
        </is>
      </c>
      <c r="AA3133" s="202" t="inlineStr">
        <is>
          <t>https://osv.dev/vulnerability/PYSEC-2023-255</t>
        </is>
      </c>
      <c r="AB3133" s="202" t="inlineStr">
        <is>
          <t>NONE</t>
        </is>
      </c>
      <c r="AC3133" s="202" t="n">
        <v>0</v>
      </c>
      <c r="AD3133" s="202" t="inlineStr"/>
    </row>
    <row r="3134">
      <c r="A3134" s="200" t="inlineStr">
        <is>
          <t>HUNTR_AI_CVE</t>
        </is>
      </c>
      <c r="B3134" s="200" t="inlineStr">
        <is>
          <t>CVE-2023-34239</t>
        </is>
      </c>
      <c r="C3134" s="200" t="inlineStr">
        <is>
          <t>AI/ML Vulnerability: gradio (PyPI):  | Gradio is an open-source Python library that is used to build machine learning and data science. Due to a lack of path filtering Gradio does not properly restrict file access to users. Additionally Gr</t>
        </is>
      </c>
      <c r="D3134" s="200" t="n">
        <v>7.5</v>
      </c>
      <c r="E3134" s="200" t="inlineStr">
        <is>
          <t>HIGH</t>
        </is>
      </c>
      <c r="F3134" s="200" t="n">
        <v>6</v>
      </c>
      <c r="G3134" s="200" t="n">
        <v>6</v>
      </c>
      <c r="H3134" s="200" t="inlineStr">
        <is>
          <t>MEDIUM</t>
        </is>
      </c>
      <c r="I3134" s="200" t="n">
        <v>43.5</v>
      </c>
      <c r="J3134" s="200" t="inlineStr">
        <is>
          <t>NO</t>
        </is>
      </c>
      <c r="K3134" s="200" t="inlineStr">
        <is>
          <t>https://osv.dev/vulnerability/PYSEC-2023-90</t>
        </is>
      </c>
      <c r="L3134" s="200" t="inlineStr">
        <is>
          <t>2023-11-08</t>
        </is>
      </c>
      <c r="M3134" s="200" t="inlineStr">
        <is>
          <t>UPDATE_PACKAGE</t>
        </is>
      </c>
      <c r="N3134" s="200" t="inlineStr"/>
      <c r="O3134" s="200" t="inlineStr">
        <is>
          <t>Update AI/ML library to patched version | Review model pipeline inputs/outputs</t>
        </is>
      </c>
      <c r="P3134" s="200" t="inlineStr">
        <is>
          <t>AI/ML Framework — see Huntr advisory</t>
        </is>
      </c>
      <c r="Q3134" s="200" t="inlineStr">
        <is>
          <t>P3</t>
        </is>
      </c>
      <c r="R3134" s="200" t="inlineStr">
        <is>
          <t>🔍 Investigate and apply appropriate controls</t>
        </is>
      </c>
      <c r="S3134" s="200" t="inlineStr">
        <is>
          <t>Huntr AI/ML security disclosure</t>
        </is>
      </c>
      <c r="T3134" s="200" t="n">
        <v>0</v>
      </c>
      <c r="U3134" s="200" t="n">
        <v>0</v>
      </c>
      <c r="V3134" s="200" t="inlineStr">
        <is>
          <t>T1195:Supply Chain Compromise</t>
        </is>
      </c>
      <c r="W3134" s="200" t="n">
        <v>2</v>
      </c>
      <c r="X3134" s="200" t="inlineStr">
        <is>
          <t>MEDIUM (52%)</t>
        </is>
      </c>
      <c r="Y3134" s="200" t="inlineStr">
        <is>
          <t>YES</t>
        </is>
      </c>
      <c r="Z3134" s="200" t="inlineStr">
        <is>
          <t>PATCH_AVAILABLE</t>
        </is>
      </c>
      <c r="AA3134" s="200" t="inlineStr">
        <is>
          <t>https://osv.dev/vulnerability/PYSEC-2023-90</t>
        </is>
      </c>
      <c r="AB3134" s="200" t="inlineStr">
        <is>
          <t>NONE</t>
        </is>
      </c>
      <c r="AC3134" s="200" t="n">
        <v>0</v>
      </c>
      <c r="AD3134" s="200" t="inlineStr"/>
    </row>
    <row r="3135">
      <c r="A3135" s="202" t="inlineStr">
        <is>
          <t>HUNTR_AI_CVE</t>
        </is>
      </c>
      <c r="B3135" s="202" t="inlineStr">
        <is>
          <t>CVE-2024-4941</t>
        </is>
      </c>
      <c r="C3135" s="202" t="inlineStr">
        <is>
          <t>AI/ML Vulnerability: gradio (PyPI):  | A local file inclusion vulnerability exists in the JSON component of gradio-app/gradio version 4.25. The vulnerability arises from improper input validation in the `postprocess()` function within `gra</t>
        </is>
      </c>
      <c r="D3135" s="202" t="n">
        <v>5</v>
      </c>
      <c r="E3135" s="202" t="inlineStr">
        <is>
          <t>LOW</t>
        </is>
      </c>
      <c r="F3135" s="202" t="n">
        <v>4</v>
      </c>
      <c r="G3135" s="202" t="n">
        <v>4</v>
      </c>
      <c r="H3135" s="202" t="inlineStr">
        <is>
          <t>MEDIUM</t>
        </is>
      </c>
      <c r="I3135" s="202" t="n">
        <v>21</v>
      </c>
      <c r="J3135" s="202" t="inlineStr">
        <is>
          <t>NO</t>
        </is>
      </c>
      <c r="K3135" s="202" t="inlineStr">
        <is>
          <t>https://osv.dev/vulnerability/PYSEC-2024-184</t>
        </is>
      </c>
      <c r="L3135" s="202" t="inlineStr">
        <is>
          <t>2025-01-19</t>
        </is>
      </c>
      <c r="M3135" s="202" t="inlineStr">
        <is>
          <t>UPDATE_PACKAGE</t>
        </is>
      </c>
      <c r="N3135" s="202" t="inlineStr"/>
      <c r="O3135" s="202" t="inlineStr">
        <is>
          <t>Update AI/ML library to patched version | Review model pipeline inputs/outputs</t>
        </is>
      </c>
      <c r="P3135" s="202" t="inlineStr">
        <is>
          <t>AI/ML Framework — see Huntr advisory</t>
        </is>
      </c>
      <c r="Q3135" s="202" t="inlineStr">
        <is>
          <t>P3</t>
        </is>
      </c>
      <c r="R3135" s="202" t="inlineStr">
        <is>
          <t>🔍 Investigate and apply appropriate controls</t>
        </is>
      </c>
      <c r="S3135" s="202" t="inlineStr">
        <is>
          <t>Huntr AI/ML security disclosure</t>
        </is>
      </c>
      <c r="T3135" s="202" t="n">
        <v>0</v>
      </c>
      <c r="U3135" s="202" t="n">
        <v>0</v>
      </c>
      <c r="V3135" s="202" t="inlineStr">
        <is>
          <t>T1195:Supply Chain Compromise</t>
        </is>
      </c>
      <c r="W3135" s="202" t="n">
        <v>2</v>
      </c>
      <c r="X3135" s="202" t="inlineStr">
        <is>
          <t>MEDIUM (52%)</t>
        </is>
      </c>
      <c r="Y3135" s="202" t="inlineStr">
        <is>
          <t>YES</t>
        </is>
      </c>
      <c r="Z3135" s="202" t="inlineStr">
        <is>
          <t>PATCH_AVAILABLE</t>
        </is>
      </c>
      <c r="AA3135" s="202" t="inlineStr">
        <is>
          <t>https://osv.dev/vulnerability/PYSEC-2024-184</t>
        </is>
      </c>
      <c r="AB3135" s="202" t="inlineStr">
        <is>
          <t>NONE</t>
        </is>
      </c>
      <c r="AC3135" s="202" t="n">
        <v>0</v>
      </c>
      <c r="AD3135" s="202" t="inlineStr"/>
    </row>
    <row r="3136">
      <c r="A3136" s="202" t="inlineStr">
        <is>
          <t>HUNTR_AI_CVE</t>
        </is>
      </c>
      <c r="B3136" s="202" t="inlineStr">
        <is>
          <t>CVE-2024-47084</t>
        </is>
      </c>
      <c r="C3136" s="202" t="inlineStr">
        <is>
          <t>AI/ML Vulnerability: gradio (PyPI):  | Gradio is an open-source Python package designed for quick prototyping. This vulnerability is related to **CORS origin validation**, where the Gradio server fails to validate the request origin when a</t>
        </is>
      </c>
      <c r="D3136" s="202" t="n">
        <v>5</v>
      </c>
      <c r="E3136" s="202" t="inlineStr">
        <is>
          <t>LOW</t>
        </is>
      </c>
      <c r="F3136" s="202" t="n">
        <v>4</v>
      </c>
      <c r="G3136" s="202" t="n">
        <v>4</v>
      </c>
      <c r="H3136" s="202" t="inlineStr">
        <is>
          <t>MEDIUM</t>
        </is>
      </c>
      <c r="I3136" s="202" t="n">
        <v>21</v>
      </c>
      <c r="J3136" s="202" t="inlineStr">
        <is>
          <t>NO</t>
        </is>
      </c>
      <c r="K3136" s="202" t="inlineStr">
        <is>
          <t>https://osv.dev/vulnerability/PYSEC-2024-196</t>
        </is>
      </c>
      <c r="L3136" s="202" t="inlineStr">
        <is>
          <t>2025-01-19</t>
        </is>
      </c>
      <c r="M3136" s="202" t="inlineStr">
        <is>
          <t>UPDATE_PACKAGE</t>
        </is>
      </c>
      <c r="N3136" s="202" t="inlineStr"/>
      <c r="O3136" s="202" t="inlineStr">
        <is>
          <t>Update AI/ML library to patched version | Review model pipeline inputs/outputs</t>
        </is>
      </c>
      <c r="P3136" s="202" t="inlineStr">
        <is>
          <t>AI/ML Framework — see Huntr advisory</t>
        </is>
      </c>
      <c r="Q3136" s="202" t="inlineStr">
        <is>
          <t>P3</t>
        </is>
      </c>
      <c r="R3136" s="202" t="inlineStr">
        <is>
          <t>🔍 Investigate and apply appropriate controls</t>
        </is>
      </c>
      <c r="S3136" s="202" t="inlineStr">
        <is>
          <t>Huntr AI/ML security disclosure</t>
        </is>
      </c>
      <c r="T3136" s="202" t="n">
        <v>0</v>
      </c>
      <c r="U3136" s="202" t="n">
        <v>0</v>
      </c>
      <c r="V3136" s="202" t="inlineStr">
        <is>
          <t>T1195:Supply Chain Compromise</t>
        </is>
      </c>
      <c r="W3136" s="202" t="n">
        <v>2</v>
      </c>
      <c r="X3136" s="202" t="inlineStr">
        <is>
          <t>MEDIUM (52%)</t>
        </is>
      </c>
      <c r="Y3136" s="202" t="inlineStr">
        <is>
          <t>YES</t>
        </is>
      </c>
      <c r="Z3136" s="202" t="inlineStr">
        <is>
          <t>PATCH_AVAILABLE</t>
        </is>
      </c>
      <c r="AA3136" s="202" t="inlineStr">
        <is>
          <t>https://osv.dev/vulnerability/PYSEC-2024-196</t>
        </is>
      </c>
      <c r="AB3136" s="202" t="inlineStr">
        <is>
          <t>NONE</t>
        </is>
      </c>
      <c r="AC3136" s="202" t="n">
        <v>0</v>
      </c>
      <c r="AD3136" s="202" t="inlineStr"/>
    </row>
    <row r="3137">
      <c r="A3137" s="202" t="inlineStr">
        <is>
          <t>HUNTR_AI_CVE</t>
        </is>
      </c>
      <c r="B3137" s="202" t="inlineStr">
        <is>
          <t>CVE-2024-47166</t>
        </is>
      </c>
      <c r="C3137" s="202" t="inlineStr">
        <is>
          <t xml:space="preserve">AI/ML Vulnerability: gradio (PyPI):  | Gradio is an open-source Python package designed for quick prototyping. This vulnerability involves a **one-level read path traversal** in the `/custom_component` endpoint. Attackers can exploit this </t>
        </is>
      </c>
      <c r="D3137" s="202" t="n">
        <v>5</v>
      </c>
      <c r="E3137" s="202" t="inlineStr">
        <is>
          <t>LOW</t>
        </is>
      </c>
      <c r="F3137" s="202" t="n">
        <v>4</v>
      </c>
      <c r="G3137" s="202" t="n">
        <v>4</v>
      </c>
      <c r="H3137" s="202" t="inlineStr">
        <is>
          <t>MEDIUM</t>
        </is>
      </c>
      <c r="I3137" s="202" t="n">
        <v>21</v>
      </c>
      <c r="J3137" s="202" t="inlineStr">
        <is>
          <t>NO</t>
        </is>
      </c>
      <c r="K3137" s="202" t="inlineStr">
        <is>
          <t>https://osv.dev/vulnerability/PYSEC-2024-197</t>
        </is>
      </c>
      <c r="L3137" s="202" t="inlineStr">
        <is>
          <t>2025-01-19</t>
        </is>
      </c>
      <c r="M3137" s="202" t="inlineStr">
        <is>
          <t>UPDATE_PACKAGE</t>
        </is>
      </c>
      <c r="N3137" s="202" t="inlineStr"/>
      <c r="O3137" s="202" t="inlineStr">
        <is>
          <t>Update AI/ML library to patched version | Review model pipeline inputs/outputs</t>
        </is>
      </c>
      <c r="P3137" s="202" t="inlineStr">
        <is>
          <t>AI/ML Framework — see Huntr advisory</t>
        </is>
      </c>
      <c r="Q3137" s="202" t="inlineStr">
        <is>
          <t>P3</t>
        </is>
      </c>
      <c r="R3137" s="202" t="inlineStr">
        <is>
          <t>🔍 Investigate and apply appropriate controls</t>
        </is>
      </c>
      <c r="S3137" s="202" t="inlineStr">
        <is>
          <t>Huntr AI/ML security disclosure</t>
        </is>
      </c>
      <c r="T3137" s="202" t="n">
        <v>0</v>
      </c>
      <c r="U3137" s="202" t="n">
        <v>0</v>
      </c>
      <c r="V3137" s="202" t="inlineStr">
        <is>
          <t>T1195:Supply Chain Compromise</t>
        </is>
      </c>
      <c r="W3137" s="202" t="n">
        <v>2</v>
      </c>
      <c r="X3137" s="202" t="inlineStr">
        <is>
          <t>MEDIUM (52%)</t>
        </is>
      </c>
      <c r="Y3137" s="202" t="inlineStr">
        <is>
          <t>YES</t>
        </is>
      </c>
      <c r="Z3137" s="202" t="inlineStr">
        <is>
          <t>PATCH_AVAILABLE</t>
        </is>
      </c>
      <c r="AA3137" s="202" t="inlineStr">
        <is>
          <t>https://osv.dev/vulnerability/PYSEC-2024-197</t>
        </is>
      </c>
      <c r="AB3137" s="202" t="inlineStr">
        <is>
          <t>NONE</t>
        </is>
      </c>
      <c r="AC3137" s="202" t="n">
        <v>0</v>
      </c>
      <c r="AD3137" s="202" t="inlineStr"/>
    </row>
    <row r="3138">
      <c r="A3138" s="202" t="inlineStr">
        <is>
          <t>HUNTR_AI_CVE</t>
        </is>
      </c>
      <c r="B3138" s="202" t="inlineStr">
        <is>
          <t>CVE-2024-47168</t>
        </is>
      </c>
      <c r="C3138" s="202" t="inlineStr">
        <is>
          <t>AI/ML Vulnerability: gradio (PyPI):  | Gradio is an open-source Python package designed for quick prototyping. This vulnerability involves data exposure due to the enable_monitoring flag not properly disabling monitoring when set to False.</t>
        </is>
      </c>
      <c r="D3138" s="202" t="n">
        <v>5</v>
      </c>
      <c r="E3138" s="202" t="inlineStr">
        <is>
          <t>LOW</t>
        </is>
      </c>
      <c r="F3138" s="202" t="n">
        <v>4</v>
      </c>
      <c r="G3138" s="202" t="n">
        <v>4</v>
      </c>
      <c r="H3138" s="202" t="inlineStr">
        <is>
          <t>MEDIUM</t>
        </is>
      </c>
      <c r="I3138" s="202" t="n">
        <v>21</v>
      </c>
      <c r="J3138" s="202" t="inlineStr">
        <is>
          <t>NO</t>
        </is>
      </c>
      <c r="K3138" s="202" t="inlineStr">
        <is>
          <t>https://osv.dev/vulnerability/PYSEC-2024-198</t>
        </is>
      </c>
      <c r="L3138" s="202" t="inlineStr">
        <is>
          <t>2025-01-19</t>
        </is>
      </c>
      <c r="M3138" s="202" t="inlineStr">
        <is>
          <t>UPDATE_PACKAGE</t>
        </is>
      </c>
      <c r="N3138" s="202" t="inlineStr"/>
      <c r="O3138" s="202" t="inlineStr">
        <is>
          <t>Update AI/ML library to patched version | Review model pipeline inputs/outputs</t>
        </is>
      </c>
      <c r="P3138" s="202" t="inlineStr">
        <is>
          <t>AI/ML Framework — see Huntr advisory</t>
        </is>
      </c>
      <c r="Q3138" s="202" t="inlineStr">
        <is>
          <t>P3</t>
        </is>
      </c>
      <c r="R3138" s="202" t="inlineStr">
        <is>
          <t>🔍 Investigate and apply appropriate controls</t>
        </is>
      </c>
      <c r="S3138" s="202" t="inlineStr">
        <is>
          <t>Huntr AI/ML security disclosure</t>
        </is>
      </c>
      <c r="T3138" s="202" t="n">
        <v>0</v>
      </c>
      <c r="U3138" s="202" t="n">
        <v>0</v>
      </c>
      <c r="V3138" s="202" t="inlineStr">
        <is>
          <t>T1195:Supply Chain Compromise</t>
        </is>
      </c>
      <c r="W3138" s="202" t="n">
        <v>2</v>
      </c>
      <c r="X3138" s="202" t="inlineStr">
        <is>
          <t>MEDIUM (52%)</t>
        </is>
      </c>
      <c r="Y3138" s="202" t="inlineStr">
        <is>
          <t>YES</t>
        </is>
      </c>
      <c r="Z3138" s="202" t="inlineStr">
        <is>
          <t>PATCH_AVAILABLE</t>
        </is>
      </c>
      <c r="AA3138" s="202" t="inlineStr">
        <is>
          <t>https://osv.dev/vulnerability/PYSEC-2024-198</t>
        </is>
      </c>
      <c r="AB3138" s="202" t="inlineStr">
        <is>
          <t>NONE</t>
        </is>
      </c>
      <c r="AC3138" s="202" t="n">
        <v>0</v>
      </c>
      <c r="AD3138" s="202" t="inlineStr"/>
    </row>
    <row r="3139">
      <c r="A3139" s="202" t="inlineStr">
        <is>
          <t>HUNTR_AI_CVE</t>
        </is>
      </c>
      <c r="B3139" s="202" t="inlineStr">
        <is>
          <t>CVE-2024-47869</t>
        </is>
      </c>
      <c r="C3139" s="202" t="inlineStr">
        <is>
          <t xml:space="preserve">AI/ML Vulnerability: gradio (PyPI):  | Gradio is an open-source Python package designed for quick prototyping. This vulnerability involves a **timing attack** in the way Gradio compares hashes for the `analytics_dashboard` function. Since </t>
        </is>
      </c>
      <c r="D3139" s="202" t="n">
        <v>5</v>
      </c>
      <c r="E3139" s="202" t="inlineStr">
        <is>
          <t>LOW</t>
        </is>
      </c>
      <c r="F3139" s="202" t="n">
        <v>4</v>
      </c>
      <c r="G3139" s="202" t="n">
        <v>4</v>
      </c>
      <c r="H3139" s="202" t="inlineStr">
        <is>
          <t>MEDIUM</t>
        </is>
      </c>
      <c r="I3139" s="202" t="n">
        <v>21</v>
      </c>
      <c r="J3139" s="202" t="inlineStr">
        <is>
          <t>NO</t>
        </is>
      </c>
      <c r="K3139" s="202" t="inlineStr">
        <is>
          <t>https://osv.dev/vulnerability/PYSEC-2024-199</t>
        </is>
      </c>
      <c r="L3139" s="202" t="inlineStr">
        <is>
          <t>2025-01-19</t>
        </is>
      </c>
      <c r="M3139" s="202" t="inlineStr">
        <is>
          <t>UPDATE_PACKAGE</t>
        </is>
      </c>
      <c r="N3139" s="202" t="inlineStr"/>
      <c r="O3139" s="202" t="inlineStr">
        <is>
          <t>Update AI/ML library to patched version | Review model pipeline inputs/outputs</t>
        </is>
      </c>
      <c r="P3139" s="202" t="inlineStr">
        <is>
          <t>AI/ML Framework — see Huntr advisory</t>
        </is>
      </c>
      <c r="Q3139" s="202" t="inlineStr">
        <is>
          <t>P3</t>
        </is>
      </c>
      <c r="R3139" s="202" t="inlineStr">
        <is>
          <t>🔍 Investigate and apply appropriate controls</t>
        </is>
      </c>
      <c r="S3139" s="202" t="inlineStr">
        <is>
          <t>Huntr AI/ML security disclosure</t>
        </is>
      </c>
      <c r="T3139" s="202" t="n">
        <v>0</v>
      </c>
      <c r="U3139" s="202" t="n">
        <v>0</v>
      </c>
      <c r="V3139" s="202" t="inlineStr">
        <is>
          <t>T1195:Supply Chain Compromise</t>
        </is>
      </c>
      <c r="W3139" s="202" t="n">
        <v>2</v>
      </c>
      <c r="X3139" s="202" t="inlineStr">
        <is>
          <t>MEDIUM (52%)</t>
        </is>
      </c>
      <c r="Y3139" s="202" t="inlineStr">
        <is>
          <t>YES</t>
        </is>
      </c>
      <c r="Z3139" s="202" t="inlineStr">
        <is>
          <t>PATCH_AVAILABLE</t>
        </is>
      </c>
      <c r="AA3139" s="202" t="inlineStr">
        <is>
          <t>https://osv.dev/vulnerability/PYSEC-2024-199</t>
        </is>
      </c>
      <c r="AB3139" s="202" t="inlineStr">
        <is>
          <t>NONE</t>
        </is>
      </c>
      <c r="AC3139" s="202" t="n">
        <v>0</v>
      </c>
      <c r="AD3139" s="202" t="inlineStr"/>
    </row>
    <row r="3140">
      <c r="A3140" s="202" t="inlineStr">
        <is>
          <t>HUNTR_AI_CVE</t>
        </is>
      </c>
      <c r="B3140" s="202" t="inlineStr">
        <is>
          <t>CVE-2024-47164</t>
        </is>
      </c>
      <c r="C3140" s="202" t="inlineStr">
        <is>
          <t xml:space="preserve">AI/ML Vulnerability: gradio (PyPI):  | Gradio is an open-source Python package designed for quick prototyping. This vulnerability relates to the **bypass of directory traversal checks** within the `is_in_or_equal` function. This function, </t>
        </is>
      </c>
      <c r="D3140" s="202" t="n">
        <v>5</v>
      </c>
      <c r="E3140" s="202" t="inlineStr">
        <is>
          <t>LOW</t>
        </is>
      </c>
      <c r="F3140" s="202" t="n">
        <v>4</v>
      </c>
      <c r="G3140" s="202" t="n">
        <v>4</v>
      </c>
      <c r="H3140" s="202" t="inlineStr">
        <is>
          <t>MEDIUM</t>
        </is>
      </c>
      <c r="I3140" s="202" t="n">
        <v>21</v>
      </c>
      <c r="J3140" s="202" t="inlineStr">
        <is>
          <t>NO</t>
        </is>
      </c>
      <c r="K3140" s="202" t="inlineStr">
        <is>
          <t>https://osv.dev/vulnerability/PYSEC-2024-213</t>
        </is>
      </c>
      <c r="L3140" s="202" t="inlineStr">
        <is>
          <t>2025-01-19</t>
        </is>
      </c>
      <c r="M3140" s="202" t="inlineStr">
        <is>
          <t>UPDATE_PACKAGE</t>
        </is>
      </c>
      <c r="N3140" s="202" t="inlineStr"/>
      <c r="O3140" s="202" t="inlineStr">
        <is>
          <t>Update AI/ML library to patched version | Review model pipeline inputs/outputs</t>
        </is>
      </c>
      <c r="P3140" s="202" t="inlineStr">
        <is>
          <t>AI/ML Framework — see Huntr advisory</t>
        </is>
      </c>
      <c r="Q3140" s="202" t="inlineStr">
        <is>
          <t>P3</t>
        </is>
      </c>
      <c r="R3140" s="202" t="inlineStr">
        <is>
          <t>🔍 Investigate and apply appropriate controls</t>
        </is>
      </c>
      <c r="S3140" s="202" t="inlineStr">
        <is>
          <t>Huntr AI/ML security disclosure</t>
        </is>
      </c>
      <c r="T3140" s="202" t="n">
        <v>0</v>
      </c>
      <c r="U3140" s="202" t="n">
        <v>0</v>
      </c>
      <c r="V3140" s="202" t="inlineStr">
        <is>
          <t>T1195:Supply Chain Compromise</t>
        </is>
      </c>
      <c r="W3140" s="202" t="n">
        <v>2</v>
      </c>
      <c r="X3140" s="202" t="inlineStr">
        <is>
          <t>MEDIUM (52%)</t>
        </is>
      </c>
      <c r="Y3140" s="202" t="inlineStr">
        <is>
          <t>YES</t>
        </is>
      </c>
      <c r="Z3140" s="202" t="inlineStr">
        <is>
          <t>PATCH_AVAILABLE</t>
        </is>
      </c>
      <c r="AA3140" s="202" t="inlineStr">
        <is>
          <t>https://osv.dev/vulnerability/PYSEC-2024-213</t>
        </is>
      </c>
      <c r="AB3140" s="202" t="inlineStr">
        <is>
          <t>NONE</t>
        </is>
      </c>
      <c r="AC3140" s="202" t="n">
        <v>0</v>
      </c>
      <c r="AD3140" s="202" t="inlineStr"/>
    </row>
    <row r="3141">
      <c r="A3141" s="202" t="inlineStr">
        <is>
          <t>HUNTR_AI_CVE</t>
        </is>
      </c>
      <c r="B3141" s="202" t="inlineStr">
        <is>
          <t>CVE-2024-47165</t>
        </is>
      </c>
      <c r="C3141" s="202" t="inlineStr">
        <is>
          <t xml:space="preserve">AI/ML Vulnerability: gradio (PyPI):  | Gradio is an open-source Python package designed for quick prototyping. This vulnerability relates to **CORS origin validation accepting a null origin**. When a Gradio server is deployed locally, the </t>
        </is>
      </c>
      <c r="D3141" s="202" t="n">
        <v>5</v>
      </c>
      <c r="E3141" s="202" t="inlineStr">
        <is>
          <t>LOW</t>
        </is>
      </c>
      <c r="F3141" s="202" t="n">
        <v>4</v>
      </c>
      <c r="G3141" s="202" t="n">
        <v>4</v>
      </c>
      <c r="H3141" s="202" t="inlineStr">
        <is>
          <t>MEDIUM</t>
        </is>
      </c>
      <c r="I3141" s="202" t="n">
        <v>21</v>
      </c>
      <c r="J3141" s="202" t="inlineStr">
        <is>
          <t>NO</t>
        </is>
      </c>
      <c r="K3141" s="202" t="inlineStr">
        <is>
          <t>https://osv.dev/vulnerability/PYSEC-2024-214</t>
        </is>
      </c>
      <c r="L3141" s="202" t="inlineStr">
        <is>
          <t>2025-01-19</t>
        </is>
      </c>
      <c r="M3141" s="202" t="inlineStr">
        <is>
          <t>UPDATE_PACKAGE</t>
        </is>
      </c>
      <c r="N3141" s="202" t="inlineStr"/>
      <c r="O3141" s="202" t="inlineStr">
        <is>
          <t>Update AI/ML library to patched version | Review model pipeline inputs/outputs</t>
        </is>
      </c>
      <c r="P3141" s="202" t="inlineStr">
        <is>
          <t>AI/ML Framework — see Huntr advisory</t>
        </is>
      </c>
      <c r="Q3141" s="202" t="inlineStr">
        <is>
          <t>P3</t>
        </is>
      </c>
      <c r="R3141" s="202" t="inlineStr">
        <is>
          <t>🔍 Investigate and apply appropriate controls</t>
        </is>
      </c>
      <c r="S3141" s="202" t="inlineStr">
        <is>
          <t>Huntr AI/ML security disclosure</t>
        </is>
      </c>
      <c r="T3141" s="202" t="n">
        <v>0</v>
      </c>
      <c r="U3141" s="202" t="n">
        <v>0</v>
      </c>
      <c r="V3141" s="202" t="inlineStr">
        <is>
          <t>T1195:Supply Chain Compromise</t>
        </is>
      </c>
      <c r="W3141" s="202" t="n">
        <v>2</v>
      </c>
      <c r="X3141" s="202" t="inlineStr">
        <is>
          <t>MEDIUM (52%)</t>
        </is>
      </c>
      <c r="Y3141" s="202" t="inlineStr">
        <is>
          <t>YES</t>
        </is>
      </c>
      <c r="Z3141" s="202" t="inlineStr">
        <is>
          <t>PATCH_AVAILABLE</t>
        </is>
      </c>
      <c r="AA3141" s="202" t="inlineStr">
        <is>
          <t>https://osv.dev/vulnerability/PYSEC-2024-214</t>
        </is>
      </c>
      <c r="AB3141" s="202" t="inlineStr">
        <is>
          <t>NONE</t>
        </is>
      </c>
      <c r="AC3141" s="202" t="n">
        <v>0</v>
      </c>
      <c r="AD3141" s="202" t="inlineStr"/>
    </row>
    <row r="3142">
      <c r="A3142" s="202" t="inlineStr">
        <is>
          <t>HUNTR_AI_CVE</t>
        </is>
      </c>
      <c r="B3142" s="202" t="inlineStr">
        <is>
          <t>CVE-2024-47167</t>
        </is>
      </c>
      <c r="C3142" s="202" t="inlineStr">
        <is>
          <t>AI/ML Vulnerability: gradio (PyPI):  | Gradio is an open-source Python package designed for quick prototyping. This vulnerability relates to **Server-Side Request Forgery (SSRF)** in the `/queue/join` endpoint. Gradio’s `async_save_url_to_</t>
        </is>
      </c>
      <c r="D3142" s="202" t="n">
        <v>5</v>
      </c>
      <c r="E3142" s="202" t="inlineStr">
        <is>
          <t>LOW</t>
        </is>
      </c>
      <c r="F3142" s="202" t="n">
        <v>4</v>
      </c>
      <c r="G3142" s="202" t="n">
        <v>4</v>
      </c>
      <c r="H3142" s="202" t="inlineStr">
        <is>
          <t>MEDIUM</t>
        </is>
      </c>
      <c r="I3142" s="202" t="n">
        <v>21</v>
      </c>
      <c r="J3142" s="202" t="inlineStr">
        <is>
          <t>NO</t>
        </is>
      </c>
      <c r="K3142" s="202" t="inlineStr">
        <is>
          <t>https://osv.dev/vulnerability/PYSEC-2024-215</t>
        </is>
      </c>
      <c r="L3142" s="202" t="inlineStr">
        <is>
          <t>2025-01-19</t>
        </is>
      </c>
      <c r="M3142" s="202" t="inlineStr">
        <is>
          <t>UPDATE_PACKAGE</t>
        </is>
      </c>
      <c r="N3142" s="202" t="inlineStr"/>
      <c r="O3142" s="202" t="inlineStr">
        <is>
          <t>Update AI/ML library to patched version | Review model pipeline inputs/outputs</t>
        </is>
      </c>
      <c r="P3142" s="202" t="inlineStr">
        <is>
          <t>AI/ML Framework — see Huntr advisory</t>
        </is>
      </c>
      <c r="Q3142" s="202" t="inlineStr">
        <is>
          <t>P3</t>
        </is>
      </c>
      <c r="R3142" s="202" t="inlineStr">
        <is>
          <t>🔍 Investigate and apply appropriate controls</t>
        </is>
      </c>
      <c r="S3142" s="202" t="inlineStr">
        <is>
          <t>Huntr AI/ML security disclosure</t>
        </is>
      </c>
      <c r="T3142" s="202" t="n">
        <v>0</v>
      </c>
      <c r="U3142" s="202" t="n">
        <v>0</v>
      </c>
      <c r="V3142" s="202" t="inlineStr">
        <is>
          <t>T1195:Supply Chain Compromise</t>
        </is>
      </c>
      <c r="W3142" s="202" t="n">
        <v>2</v>
      </c>
      <c r="X3142" s="202" t="inlineStr">
        <is>
          <t>MEDIUM (52%)</t>
        </is>
      </c>
      <c r="Y3142" s="202" t="inlineStr">
        <is>
          <t>YES</t>
        </is>
      </c>
      <c r="Z3142" s="202" t="inlineStr">
        <is>
          <t>PATCH_AVAILABLE</t>
        </is>
      </c>
      <c r="AA3142" s="202" t="inlineStr">
        <is>
          <t>https://osv.dev/vulnerability/PYSEC-2024-215</t>
        </is>
      </c>
      <c r="AB3142" s="202" t="inlineStr">
        <is>
          <t>NONE</t>
        </is>
      </c>
      <c r="AC3142" s="202" t="n">
        <v>0</v>
      </c>
      <c r="AD3142" s="202" t="inlineStr"/>
    </row>
    <row r="3143">
      <c r="A3143" s="202" t="inlineStr">
        <is>
          <t>HUNTR_AI_CVE</t>
        </is>
      </c>
      <c r="B3143" s="202" t="inlineStr">
        <is>
          <t>CVE-2024-47867</t>
        </is>
      </c>
      <c r="C3143" s="202" t="inlineStr">
        <is>
          <t>AI/ML Vulnerability: gradio (PyPI):  | Gradio is an open-source Python package designed for quick prototyping. This vulnerability is a **lack of integrity check** on the downloaded FRP client, which could potentially allow attackers to int</t>
        </is>
      </c>
      <c r="D3143" s="202" t="n">
        <v>5</v>
      </c>
      <c r="E3143" s="202" t="inlineStr">
        <is>
          <t>LOW</t>
        </is>
      </c>
      <c r="F3143" s="202" t="n">
        <v>4</v>
      </c>
      <c r="G3143" s="202" t="n">
        <v>4</v>
      </c>
      <c r="H3143" s="202" t="inlineStr">
        <is>
          <t>MEDIUM</t>
        </is>
      </c>
      <c r="I3143" s="202" t="n">
        <v>21</v>
      </c>
      <c r="J3143" s="202" t="inlineStr">
        <is>
          <t>NO</t>
        </is>
      </c>
      <c r="K3143" s="202" t="inlineStr">
        <is>
          <t>https://osv.dev/vulnerability/PYSEC-2024-216</t>
        </is>
      </c>
      <c r="L3143" s="202" t="inlineStr">
        <is>
          <t>2025-01-19</t>
        </is>
      </c>
      <c r="M3143" s="202" t="inlineStr">
        <is>
          <t>UPDATE_PACKAGE</t>
        </is>
      </c>
      <c r="N3143" s="202" t="inlineStr"/>
      <c r="O3143" s="202" t="inlineStr">
        <is>
          <t>Update AI/ML library to patched version | Review model pipeline inputs/outputs</t>
        </is>
      </c>
      <c r="P3143" s="202" t="inlineStr">
        <is>
          <t>AI/ML Framework — see Huntr advisory</t>
        </is>
      </c>
      <c r="Q3143" s="202" t="inlineStr">
        <is>
          <t>P3</t>
        </is>
      </c>
      <c r="R3143" s="202" t="inlineStr">
        <is>
          <t>🔍 Investigate and apply appropriate controls</t>
        </is>
      </c>
      <c r="S3143" s="202" t="inlineStr">
        <is>
          <t>Huntr AI/ML security disclosure</t>
        </is>
      </c>
      <c r="T3143" s="202" t="n">
        <v>0</v>
      </c>
      <c r="U3143" s="202" t="n">
        <v>0</v>
      </c>
      <c r="V3143" s="202" t="inlineStr">
        <is>
          <t>T1195:Supply Chain Compromise</t>
        </is>
      </c>
      <c r="W3143" s="202" t="n">
        <v>2</v>
      </c>
      <c r="X3143" s="202" t="inlineStr">
        <is>
          <t>MEDIUM (52%)</t>
        </is>
      </c>
      <c r="Y3143" s="202" t="inlineStr">
        <is>
          <t>YES</t>
        </is>
      </c>
      <c r="Z3143" s="202" t="inlineStr">
        <is>
          <t>PATCH_AVAILABLE</t>
        </is>
      </c>
      <c r="AA3143" s="202" t="inlineStr">
        <is>
          <t>https://osv.dev/vulnerability/PYSEC-2024-216</t>
        </is>
      </c>
      <c r="AB3143" s="202" t="inlineStr">
        <is>
          <t>NONE</t>
        </is>
      </c>
      <c r="AC3143" s="202" t="n">
        <v>0</v>
      </c>
      <c r="AD3143" s="202" t="inlineStr"/>
    </row>
    <row r="3144">
      <c r="A3144" s="202" t="inlineStr">
        <is>
          <t>HUNTR_AI_CVE</t>
        </is>
      </c>
      <c r="B3144" s="202" t="inlineStr">
        <is>
          <t>CVE-2024-47868</t>
        </is>
      </c>
      <c r="C3144" s="202" t="inlineStr">
        <is>
          <t>AI/ML Vulnerability: gradio (PyPI):  | Gradio is an open-source Python package designed for quick prototyping. This is a **data validation vulnerability** affecting several Gradio components, which allows arbitrary file leaks through the p</t>
        </is>
      </c>
      <c r="D3144" s="202" t="n">
        <v>5</v>
      </c>
      <c r="E3144" s="202" t="inlineStr">
        <is>
          <t>LOW</t>
        </is>
      </c>
      <c r="F3144" s="202" t="n">
        <v>4</v>
      </c>
      <c r="G3144" s="202" t="n">
        <v>4</v>
      </c>
      <c r="H3144" s="202" t="inlineStr">
        <is>
          <t>MEDIUM</t>
        </is>
      </c>
      <c r="I3144" s="202" t="n">
        <v>21</v>
      </c>
      <c r="J3144" s="202" t="inlineStr">
        <is>
          <t>NO</t>
        </is>
      </c>
      <c r="K3144" s="202" t="inlineStr">
        <is>
          <t>https://osv.dev/vulnerability/PYSEC-2024-217</t>
        </is>
      </c>
      <c r="L3144" s="202" t="inlineStr">
        <is>
          <t>2025-01-19</t>
        </is>
      </c>
      <c r="M3144" s="202" t="inlineStr">
        <is>
          <t>UPDATE_PACKAGE</t>
        </is>
      </c>
      <c r="N3144" s="202" t="inlineStr"/>
      <c r="O3144" s="202" t="inlineStr">
        <is>
          <t>Update AI/ML library to patched version | Review model pipeline inputs/outputs</t>
        </is>
      </c>
      <c r="P3144" s="202" t="inlineStr">
        <is>
          <t>AI/ML Framework — see Huntr advisory</t>
        </is>
      </c>
      <c r="Q3144" s="202" t="inlineStr">
        <is>
          <t>P3</t>
        </is>
      </c>
      <c r="R3144" s="202" t="inlineStr">
        <is>
          <t>🔍 Investigate and apply appropriate controls</t>
        </is>
      </c>
      <c r="S3144" s="202" t="inlineStr">
        <is>
          <t>Huntr AI/ML security disclosure</t>
        </is>
      </c>
      <c r="T3144" s="202" t="n">
        <v>0</v>
      </c>
      <c r="U3144" s="202" t="n">
        <v>0</v>
      </c>
      <c r="V3144" s="202" t="inlineStr">
        <is>
          <t>T1195:Supply Chain Compromise</t>
        </is>
      </c>
      <c r="W3144" s="202" t="n">
        <v>2</v>
      </c>
      <c r="X3144" s="202" t="inlineStr">
        <is>
          <t>MEDIUM (52%)</t>
        </is>
      </c>
      <c r="Y3144" s="202" t="inlineStr">
        <is>
          <t>YES</t>
        </is>
      </c>
      <c r="Z3144" s="202" t="inlineStr">
        <is>
          <t>PATCH_AVAILABLE</t>
        </is>
      </c>
      <c r="AA3144" s="202" t="inlineStr">
        <is>
          <t>https://osv.dev/vulnerability/PYSEC-2024-217</t>
        </is>
      </c>
      <c r="AB3144" s="202" t="inlineStr">
        <is>
          <t>NONE</t>
        </is>
      </c>
      <c r="AC3144" s="202" t="n">
        <v>0</v>
      </c>
      <c r="AD3144" s="202" t="inlineStr"/>
    </row>
    <row r="3145">
      <c r="A3145" s="202" t="inlineStr">
        <is>
          <t>HUNTR_AI_CVE</t>
        </is>
      </c>
      <c r="B3145" s="202" t="inlineStr">
        <is>
          <t>CVE-2024-47870</t>
        </is>
      </c>
      <c r="C3145" s="202" t="inlineStr">
        <is>
          <t>AI/ML Vulnerability: gradio (PyPI):  | Gradio is an open-source Python package designed for quick prototyping. This vulnerability involves a **race condition** in the `update_root_in_config` function, allowing an attacker to modify the `ro</t>
        </is>
      </c>
      <c r="D3145" s="202" t="n">
        <v>5</v>
      </c>
      <c r="E3145" s="202" t="inlineStr">
        <is>
          <t>LOW</t>
        </is>
      </c>
      <c r="F3145" s="202" t="n">
        <v>4</v>
      </c>
      <c r="G3145" s="202" t="n">
        <v>4</v>
      </c>
      <c r="H3145" s="202" t="inlineStr">
        <is>
          <t>MEDIUM</t>
        </is>
      </c>
      <c r="I3145" s="202" t="n">
        <v>21</v>
      </c>
      <c r="J3145" s="202" t="inlineStr">
        <is>
          <t>NO</t>
        </is>
      </c>
      <c r="K3145" s="202" t="inlineStr">
        <is>
          <t>https://osv.dev/vulnerability/PYSEC-2024-218</t>
        </is>
      </c>
      <c r="L3145" s="202" t="inlineStr">
        <is>
          <t>2025-01-19</t>
        </is>
      </c>
      <c r="M3145" s="202" t="inlineStr">
        <is>
          <t>UPDATE_PACKAGE</t>
        </is>
      </c>
      <c r="N3145" s="202" t="inlineStr"/>
      <c r="O3145" s="202" t="inlineStr">
        <is>
          <t>Update AI/ML library to patched version | Review model pipeline inputs/outputs</t>
        </is>
      </c>
      <c r="P3145" s="202" t="inlineStr">
        <is>
          <t>AI/ML Framework — see Huntr advisory</t>
        </is>
      </c>
      <c r="Q3145" s="202" t="inlineStr">
        <is>
          <t>P3</t>
        </is>
      </c>
      <c r="R3145" s="202" t="inlineStr">
        <is>
          <t>🔍 Investigate and apply appropriate controls</t>
        </is>
      </c>
      <c r="S3145" s="202" t="inlineStr">
        <is>
          <t>Huntr AI/ML security disclosure</t>
        </is>
      </c>
      <c r="T3145" s="202" t="n">
        <v>0</v>
      </c>
      <c r="U3145" s="202" t="n">
        <v>0</v>
      </c>
      <c r="V3145" s="202" t="inlineStr">
        <is>
          <t>T1195:Supply Chain Compromise</t>
        </is>
      </c>
      <c r="W3145" s="202" t="n">
        <v>2</v>
      </c>
      <c r="X3145" s="202" t="inlineStr">
        <is>
          <t>MEDIUM (52%)</t>
        </is>
      </c>
      <c r="Y3145" s="202" t="inlineStr">
        <is>
          <t>YES</t>
        </is>
      </c>
      <c r="Z3145" s="202" t="inlineStr">
        <is>
          <t>PATCH_AVAILABLE</t>
        </is>
      </c>
      <c r="AA3145" s="202" t="inlineStr">
        <is>
          <t>https://osv.dev/vulnerability/PYSEC-2024-218</t>
        </is>
      </c>
      <c r="AB3145" s="202" t="inlineStr">
        <is>
          <t>NONE</t>
        </is>
      </c>
      <c r="AC3145" s="202" t="n">
        <v>0</v>
      </c>
      <c r="AD3145" s="202" t="inlineStr"/>
    </row>
    <row r="3146">
      <c r="A3146" s="202" t="inlineStr">
        <is>
          <t>HUNTR_AI_CVE</t>
        </is>
      </c>
      <c r="B3146" s="202" t="inlineStr">
        <is>
          <t>CVE-2024-47871</t>
        </is>
      </c>
      <c r="C3146" s="202" t="inlineStr">
        <is>
          <t>AI/ML Vulnerability: gradio (PyPI):  | Gradio is an open-source Python package designed for quick prototyping. This vulnerability involves **insecure communication** between the FRP (Fast Reverse Proxy) client and server when Gradio's `sha</t>
        </is>
      </c>
      <c r="D3146" s="202" t="n">
        <v>5</v>
      </c>
      <c r="E3146" s="202" t="inlineStr">
        <is>
          <t>LOW</t>
        </is>
      </c>
      <c r="F3146" s="202" t="n">
        <v>4</v>
      </c>
      <c r="G3146" s="202" t="n">
        <v>4</v>
      </c>
      <c r="H3146" s="202" t="inlineStr">
        <is>
          <t>MEDIUM</t>
        </is>
      </c>
      <c r="I3146" s="202" t="n">
        <v>21</v>
      </c>
      <c r="J3146" s="202" t="inlineStr">
        <is>
          <t>NO</t>
        </is>
      </c>
      <c r="K3146" s="202" t="inlineStr">
        <is>
          <t>https://osv.dev/vulnerability/PYSEC-2024-219</t>
        </is>
      </c>
      <c r="L3146" s="202" t="inlineStr">
        <is>
          <t>2025-01-19</t>
        </is>
      </c>
      <c r="M3146" s="202" t="inlineStr">
        <is>
          <t>UPDATE_PACKAGE</t>
        </is>
      </c>
      <c r="N3146" s="202" t="inlineStr"/>
      <c r="O3146" s="202" t="inlineStr">
        <is>
          <t>Update AI/ML library to patched version | Review model pipeline inputs/outputs</t>
        </is>
      </c>
      <c r="P3146" s="202" t="inlineStr">
        <is>
          <t>AI/ML Framework — see Huntr advisory</t>
        </is>
      </c>
      <c r="Q3146" s="202" t="inlineStr">
        <is>
          <t>P3</t>
        </is>
      </c>
      <c r="R3146" s="202" t="inlineStr">
        <is>
          <t>🔍 Investigate and apply appropriate controls</t>
        </is>
      </c>
      <c r="S3146" s="202" t="inlineStr">
        <is>
          <t>Huntr AI/ML security disclosure</t>
        </is>
      </c>
      <c r="T3146" s="202" t="n">
        <v>0</v>
      </c>
      <c r="U3146" s="202" t="n">
        <v>0</v>
      </c>
      <c r="V3146" s="202" t="inlineStr">
        <is>
          <t>T1195:Supply Chain Compromise</t>
        </is>
      </c>
      <c r="W3146" s="202" t="n">
        <v>2</v>
      </c>
      <c r="X3146" s="202" t="inlineStr">
        <is>
          <t>MEDIUM (52%)</t>
        </is>
      </c>
      <c r="Y3146" s="202" t="inlineStr">
        <is>
          <t>YES</t>
        </is>
      </c>
      <c r="Z3146" s="202" t="inlineStr">
        <is>
          <t>PATCH_AVAILABLE</t>
        </is>
      </c>
      <c r="AA3146" s="202" t="inlineStr">
        <is>
          <t>https://osv.dev/vulnerability/PYSEC-2024-219</t>
        </is>
      </c>
      <c r="AB3146" s="202" t="inlineStr">
        <is>
          <t>NONE</t>
        </is>
      </c>
      <c r="AC3146" s="202" t="n">
        <v>0</v>
      </c>
      <c r="AD3146" s="202" t="inlineStr"/>
    </row>
    <row r="3147">
      <c r="A3147" s="202" t="inlineStr">
        <is>
          <t>HUNTR_AI_CVE</t>
        </is>
      </c>
      <c r="B3147" s="202" t="inlineStr">
        <is>
          <t>CVE-2024-47872</t>
        </is>
      </c>
      <c r="C3147" s="202" t="inlineStr">
        <is>
          <t>AI/ML Vulnerability: gradio (PyPI):  | Gradio is an open-source Python package designed for quick prototyping. This vulnerability involves **Cross-Site Scripting (XSS)** on any Gradio server that allows file uploads. Authenticated users ca</t>
        </is>
      </c>
      <c r="D3147" s="202" t="n">
        <v>5</v>
      </c>
      <c r="E3147" s="202" t="inlineStr">
        <is>
          <t>LOW</t>
        </is>
      </c>
      <c r="F3147" s="202" t="n">
        <v>4</v>
      </c>
      <c r="G3147" s="202" t="n">
        <v>4</v>
      </c>
      <c r="H3147" s="202" t="inlineStr">
        <is>
          <t>MEDIUM</t>
        </is>
      </c>
      <c r="I3147" s="202" t="n">
        <v>21</v>
      </c>
      <c r="J3147" s="202" t="inlineStr">
        <is>
          <t>NO</t>
        </is>
      </c>
      <c r="K3147" s="202" t="inlineStr">
        <is>
          <t>https://osv.dev/vulnerability/PYSEC-2024-220</t>
        </is>
      </c>
      <c r="L3147" s="202" t="inlineStr">
        <is>
          <t>2025-01-19</t>
        </is>
      </c>
      <c r="M3147" s="202" t="inlineStr">
        <is>
          <t>UPDATE_PACKAGE</t>
        </is>
      </c>
      <c r="N3147" s="202" t="inlineStr"/>
      <c r="O3147" s="202" t="inlineStr">
        <is>
          <t>Update AI/ML library to patched version | Review model pipeline inputs/outputs</t>
        </is>
      </c>
      <c r="P3147" s="202" t="inlineStr">
        <is>
          <t>AI/ML Framework — see Huntr advisory</t>
        </is>
      </c>
      <c r="Q3147" s="202" t="inlineStr">
        <is>
          <t>P3</t>
        </is>
      </c>
      <c r="R3147" s="202" t="inlineStr">
        <is>
          <t>🔍 Investigate and apply appropriate controls</t>
        </is>
      </c>
      <c r="S3147" s="202" t="inlineStr">
        <is>
          <t>Huntr AI/ML security disclosure</t>
        </is>
      </c>
      <c r="T3147" s="202" t="n">
        <v>0</v>
      </c>
      <c r="U3147" s="202" t="n">
        <v>0</v>
      </c>
      <c r="V3147" s="202" t="inlineStr">
        <is>
          <t>T1195:Supply Chain Compromise</t>
        </is>
      </c>
      <c r="W3147" s="202" t="n">
        <v>2</v>
      </c>
      <c r="X3147" s="202" t="inlineStr">
        <is>
          <t>MEDIUM (52%)</t>
        </is>
      </c>
      <c r="Y3147" s="202" t="inlineStr">
        <is>
          <t>YES</t>
        </is>
      </c>
      <c r="Z3147" s="202" t="inlineStr">
        <is>
          <t>PATCH_AVAILABLE</t>
        </is>
      </c>
      <c r="AA3147" s="202" t="inlineStr">
        <is>
          <t>https://osv.dev/vulnerability/PYSEC-2024-220</t>
        </is>
      </c>
      <c r="AB3147" s="202" t="inlineStr">
        <is>
          <t>NONE</t>
        </is>
      </c>
      <c r="AC3147" s="202" t="n">
        <v>0</v>
      </c>
      <c r="AD3147" s="202" t="inlineStr"/>
    </row>
    <row r="3148">
      <c r="A3148" s="200" t="inlineStr">
        <is>
          <t>HUNTR_AI_CVE</t>
        </is>
      </c>
      <c r="B3148" s="200" t="inlineStr">
        <is>
          <t>CVE-2024-34510</t>
        </is>
      </c>
      <c r="C3148" s="200" t="inlineStr">
        <is>
          <t>AI/ML Vulnerability: gradio (PyPI):  | Gradio before 4.20 allows credential leakage on Windows.</t>
        </is>
      </c>
      <c r="D3148" s="200" t="n">
        <v>7.5</v>
      </c>
      <c r="E3148" s="200" t="inlineStr">
        <is>
          <t>HIGH</t>
        </is>
      </c>
      <c r="F3148" s="200" t="n">
        <v>6</v>
      </c>
      <c r="G3148" s="200" t="n">
        <v>6</v>
      </c>
      <c r="H3148" s="200" t="inlineStr">
        <is>
          <t>MEDIUM</t>
        </is>
      </c>
      <c r="I3148" s="200" t="n">
        <v>43.5</v>
      </c>
      <c r="J3148" s="200" t="inlineStr">
        <is>
          <t>NO</t>
        </is>
      </c>
      <c r="K3148" s="200" t="inlineStr">
        <is>
          <t>https://osv.dev/vulnerability/PYSEC-2024-255</t>
        </is>
      </c>
      <c r="L3148" s="200" t="inlineStr">
        <is>
          <t>2025-06-17</t>
        </is>
      </c>
      <c r="M3148" s="200" t="inlineStr">
        <is>
          <t>UPDATE_PACKAGE</t>
        </is>
      </c>
      <c r="N3148" s="200" t="inlineStr"/>
      <c r="O3148" s="200" t="inlineStr">
        <is>
          <t>Update AI/ML library to patched version | Review model pipeline inputs/outputs</t>
        </is>
      </c>
      <c r="P3148" s="200" t="inlineStr">
        <is>
          <t>AI/ML Framework — see Huntr advisory</t>
        </is>
      </c>
      <c r="Q3148" s="200" t="inlineStr">
        <is>
          <t>P3</t>
        </is>
      </c>
      <c r="R3148" s="200" t="inlineStr">
        <is>
          <t>🔍 Investigate and apply appropriate controls</t>
        </is>
      </c>
      <c r="S3148" s="200" t="inlineStr">
        <is>
          <t>Huntr AI/ML security disclosure</t>
        </is>
      </c>
      <c r="T3148" s="200" t="n">
        <v>0</v>
      </c>
      <c r="U3148" s="200" t="n">
        <v>0</v>
      </c>
      <c r="V3148" s="200" t="inlineStr">
        <is>
          <t>T1195:Supply Chain Compromise</t>
        </is>
      </c>
      <c r="W3148" s="200" t="n">
        <v>2</v>
      </c>
      <c r="X3148" s="200" t="inlineStr">
        <is>
          <t>MEDIUM (52%)</t>
        </is>
      </c>
      <c r="Y3148" s="200" t="inlineStr">
        <is>
          <t>YES</t>
        </is>
      </c>
      <c r="Z3148" s="200" t="inlineStr">
        <is>
          <t>PATCH_AVAILABLE</t>
        </is>
      </c>
      <c r="AA3148" s="200" t="inlineStr">
        <is>
          <t>https://osv.dev/vulnerability/PYSEC-2024-255</t>
        </is>
      </c>
      <c r="AB3148" s="200" t="inlineStr">
        <is>
          <t>NONE</t>
        </is>
      </c>
      <c r="AC3148" s="200" t="n">
        <v>0</v>
      </c>
      <c r="AD3148" s="200" t="inlineStr"/>
    </row>
    <row r="3149">
      <c r="A3149" s="202" t="inlineStr">
        <is>
          <t>HUNTR_AI_CVE</t>
        </is>
      </c>
      <c r="B3149" s="202" t="inlineStr">
        <is>
          <t>CVE-2024-5187</t>
        </is>
      </c>
      <c r="C3149" s="202" t="inlineStr">
        <is>
          <t>AI/ML Vulnerability: onnx (PyPI): onnx allows Arbitrary File Overwrite in download_model_with_test_data | onnx allows Arbitrary File Overwrite in download_model_with_test_data</t>
        </is>
      </c>
      <c r="D3149" s="202" t="n">
        <v>5</v>
      </c>
      <c r="E3149" s="202" t="inlineStr">
        <is>
          <t>LOW</t>
        </is>
      </c>
      <c r="F3149" s="202" t="n">
        <v>4</v>
      </c>
      <c r="G3149" s="202" t="n">
        <v>4</v>
      </c>
      <c r="H3149" s="202" t="inlineStr">
        <is>
          <t>MEDIUM</t>
        </is>
      </c>
      <c r="I3149" s="202" t="n">
        <v>21</v>
      </c>
      <c r="J3149" s="202" t="inlineStr">
        <is>
          <t>NO</t>
        </is>
      </c>
      <c r="K3149" s="202" t="inlineStr">
        <is>
          <t>https://osv.dev/vulnerability/GHSA-6rq9-53c3-f7vj</t>
        </is>
      </c>
      <c r="L3149" s="202" t="inlineStr">
        <is>
          <t>2025-10-09</t>
        </is>
      </c>
      <c r="M3149" s="202" t="inlineStr">
        <is>
          <t>UPDATE_PACKAGE</t>
        </is>
      </c>
      <c r="N3149" s="202" t="inlineStr"/>
      <c r="O3149" s="202" t="inlineStr">
        <is>
          <t>Update AI/ML library to patched version | Review model pipeline inputs/outputs</t>
        </is>
      </c>
      <c r="P3149" s="202" t="inlineStr">
        <is>
          <t>AI/ML Framework — see Huntr advisory</t>
        </is>
      </c>
      <c r="Q3149" s="202" t="inlineStr">
        <is>
          <t>P3</t>
        </is>
      </c>
      <c r="R3149" s="202" t="inlineStr">
        <is>
          <t>🔍 Investigate and apply appropriate controls</t>
        </is>
      </c>
      <c r="S3149" s="202" t="inlineStr">
        <is>
          <t>Huntr AI/ML security disclosure</t>
        </is>
      </c>
      <c r="T3149" s="202" t="n">
        <v>0</v>
      </c>
      <c r="U3149" s="202" t="n">
        <v>0</v>
      </c>
      <c r="V3149" s="202" t="inlineStr">
        <is>
          <t>T1195:Supply Chain Compromise</t>
        </is>
      </c>
      <c r="W3149" s="202" t="n">
        <v>2</v>
      </c>
      <c r="X3149" s="202" t="inlineStr">
        <is>
          <t>MEDIUM (52%)</t>
        </is>
      </c>
      <c r="Y3149" s="202" t="inlineStr">
        <is>
          <t>YES</t>
        </is>
      </c>
      <c r="Z3149" s="202" t="inlineStr">
        <is>
          <t>PATCH_AVAILABLE</t>
        </is>
      </c>
      <c r="AA3149" s="202" t="inlineStr">
        <is>
          <t>https://osv.dev/vulnerability/GHSA-6rq9-53c3-f7vj</t>
        </is>
      </c>
      <c r="AB3149" s="202" t="inlineStr">
        <is>
          <t>NONE</t>
        </is>
      </c>
      <c r="AC3149" s="202" t="n">
        <v>0</v>
      </c>
      <c r="AD3149" s="202" t="inlineStr"/>
    </row>
    <row r="3150">
      <c r="A3150" s="202" t="inlineStr">
        <is>
          <t>HUNTR_AI_CVE</t>
        </is>
      </c>
      <c r="B3150" s="202" t="inlineStr">
        <is>
          <t>CVE-2022-25882</t>
        </is>
      </c>
      <c r="C3150" s="202" t="inlineStr">
        <is>
          <t>AI/ML Vulnerability: onnx (PyPI): Directory Traversal in onnx | Directory Traversal in onnx</t>
        </is>
      </c>
      <c r="D3150" s="202" t="n">
        <v>5</v>
      </c>
      <c r="E3150" s="202" t="inlineStr">
        <is>
          <t>LOW</t>
        </is>
      </c>
      <c r="F3150" s="202" t="n">
        <v>4</v>
      </c>
      <c r="G3150" s="202" t="n">
        <v>4</v>
      </c>
      <c r="H3150" s="202" t="inlineStr">
        <is>
          <t>MEDIUM</t>
        </is>
      </c>
      <c r="I3150" s="202" t="n">
        <v>21</v>
      </c>
      <c r="J3150" s="202" t="inlineStr">
        <is>
          <t>NO</t>
        </is>
      </c>
      <c r="K3150" s="202" t="inlineStr">
        <is>
          <t>https://osv.dev/vulnerability/GHSA-ffxj-547x-5j7c</t>
        </is>
      </c>
      <c r="L3150" s="202" t="inlineStr">
        <is>
          <t>2025-04-01</t>
        </is>
      </c>
      <c r="M3150" s="202" t="inlineStr">
        <is>
          <t>UPDATE_PACKAGE</t>
        </is>
      </c>
      <c r="N3150" s="202" t="inlineStr"/>
      <c r="O3150" s="202" t="inlineStr">
        <is>
          <t>Update AI/ML library to patched version | Review model pipeline inputs/outputs</t>
        </is>
      </c>
      <c r="P3150" s="202" t="inlineStr">
        <is>
          <t>AI/ML Framework — see Huntr advisory</t>
        </is>
      </c>
      <c r="Q3150" s="202" t="inlineStr">
        <is>
          <t>P3</t>
        </is>
      </c>
      <c r="R3150" s="202" t="inlineStr">
        <is>
          <t>🔍 Investigate and apply appropriate controls</t>
        </is>
      </c>
      <c r="S3150" s="202" t="inlineStr">
        <is>
          <t>Huntr AI/ML security disclosure</t>
        </is>
      </c>
      <c r="T3150" s="202" t="n">
        <v>0</v>
      </c>
      <c r="U3150" s="202" t="n">
        <v>0</v>
      </c>
      <c r="V3150" s="202" t="inlineStr">
        <is>
          <t>T1195:Supply Chain Compromise</t>
        </is>
      </c>
      <c r="W3150" s="202" t="n">
        <v>2</v>
      </c>
      <c r="X3150" s="202" t="inlineStr">
        <is>
          <t>MEDIUM (52%)</t>
        </is>
      </c>
      <c r="Y3150" s="202" t="inlineStr">
        <is>
          <t>YES</t>
        </is>
      </c>
      <c r="Z3150" s="202" t="inlineStr">
        <is>
          <t>PATCH_AVAILABLE</t>
        </is>
      </c>
      <c r="AA3150" s="202" t="inlineStr">
        <is>
          <t>https://osv.dev/vulnerability/GHSA-ffxj-547x-5j7c</t>
        </is>
      </c>
      <c r="AB3150" s="202" t="inlineStr">
        <is>
          <t>NONE</t>
        </is>
      </c>
      <c r="AC3150" s="202" t="n">
        <v>0</v>
      </c>
      <c r="AD3150" s="202" t="inlineStr"/>
    </row>
    <row r="3151">
      <c r="A3151" s="202" t="inlineStr">
        <is>
          <t>HUNTR_AI_CVE</t>
        </is>
      </c>
      <c r="B3151" s="202" t="inlineStr">
        <is>
          <t>CVE-2024-7776</t>
        </is>
      </c>
      <c r="C3151" s="202" t="inlineStr">
        <is>
          <t>AI/ML Vulnerability: onnx (PyPI): Open Neural Network Exchange (ONNX) Path Traversal Vulnerability | Open Neural Network Exchange (ONNX) Path Traversal Vulnerability</t>
        </is>
      </c>
      <c r="D3151" s="202" t="n">
        <v>5</v>
      </c>
      <c r="E3151" s="202" t="inlineStr">
        <is>
          <t>LOW</t>
        </is>
      </c>
      <c r="F3151" s="202" t="n">
        <v>4</v>
      </c>
      <c r="G3151" s="202" t="n">
        <v>4</v>
      </c>
      <c r="H3151" s="202" t="inlineStr">
        <is>
          <t>MEDIUM</t>
        </is>
      </c>
      <c r="I3151" s="202" t="n">
        <v>21</v>
      </c>
      <c r="J3151" s="202" t="inlineStr">
        <is>
          <t>NO</t>
        </is>
      </c>
      <c r="K3151" s="202" t="inlineStr">
        <is>
          <t>https://osv.dev/vulnerability/GHSA-h36j-8vv3-cj52</t>
        </is>
      </c>
      <c r="L3151" s="202" t="inlineStr">
        <is>
          <t>2025-03-27</t>
        </is>
      </c>
      <c r="M3151" s="202" t="inlineStr">
        <is>
          <t>UPDATE_PACKAGE</t>
        </is>
      </c>
      <c r="N3151" s="202" t="inlineStr"/>
      <c r="O3151" s="202" t="inlineStr">
        <is>
          <t>Update AI/ML library to patched version | Review model pipeline inputs/outputs</t>
        </is>
      </c>
      <c r="P3151" s="202" t="inlineStr">
        <is>
          <t>AI/ML Framework — see Huntr advisory</t>
        </is>
      </c>
      <c r="Q3151" s="202" t="inlineStr">
        <is>
          <t>P3</t>
        </is>
      </c>
      <c r="R3151" s="202" t="inlineStr">
        <is>
          <t>🔍 Investigate and apply appropriate controls</t>
        </is>
      </c>
      <c r="S3151" s="202" t="inlineStr">
        <is>
          <t>Huntr AI/ML security disclosure</t>
        </is>
      </c>
      <c r="T3151" s="202" t="n">
        <v>0</v>
      </c>
      <c r="U3151" s="202" t="n">
        <v>0</v>
      </c>
      <c r="V3151" s="202" t="inlineStr">
        <is>
          <t>T1195:Supply Chain Compromise</t>
        </is>
      </c>
      <c r="W3151" s="202" t="n">
        <v>2</v>
      </c>
      <c r="X3151" s="202" t="inlineStr">
        <is>
          <t>MEDIUM (52%)</t>
        </is>
      </c>
      <c r="Y3151" s="202" t="inlineStr">
        <is>
          <t>YES</t>
        </is>
      </c>
      <c r="Z3151" s="202" t="inlineStr">
        <is>
          <t>PATCH_AVAILABLE</t>
        </is>
      </c>
      <c r="AA3151" s="202" t="inlineStr">
        <is>
          <t>https://osv.dev/vulnerability/GHSA-h36j-8vv3-cj52</t>
        </is>
      </c>
      <c r="AB3151" s="202" t="inlineStr">
        <is>
          <t>NONE</t>
        </is>
      </c>
      <c r="AC3151" s="202" t="n">
        <v>0</v>
      </c>
      <c r="AD3151" s="202" t="inlineStr"/>
    </row>
    <row r="3152">
      <c r="A3152" s="202" t="inlineStr">
        <is>
          <t>HUNTR_AI_CVE</t>
        </is>
      </c>
      <c r="B3152" s="202" t="inlineStr">
        <is>
          <t>CVE-2024-27319</t>
        </is>
      </c>
      <c r="C3152" s="202" t="inlineStr">
        <is>
          <t>AI/ML Vulnerability: onnx (PyPI): Onnx Out-of-bounds Read vulnerability | Onnx Out-of-bounds Read vulnerability</t>
        </is>
      </c>
      <c r="D3152" s="202" t="n">
        <v>5</v>
      </c>
      <c r="E3152" s="202" t="inlineStr">
        <is>
          <t>LOW</t>
        </is>
      </c>
      <c r="F3152" s="202" t="n">
        <v>4</v>
      </c>
      <c r="G3152" s="202" t="n">
        <v>4</v>
      </c>
      <c r="H3152" s="202" t="inlineStr">
        <is>
          <t>MEDIUM</t>
        </is>
      </c>
      <c r="I3152" s="202" t="n">
        <v>21</v>
      </c>
      <c r="J3152" s="202" t="inlineStr">
        <is>
          <t>NO</t>
        </is>
      </c>
      <c r="K3152" s="202" t="inlineStr">
        <is>
          <t>https://osv.dev/vulnerability/GHSA-h8wv-9h96-m4hr</t>
        </is>
      </c>
      <c r="L3152" s="202" t="inlineStr">
        <is>
          <t>2026-02-04</t>
        </is>
      </c>
      <c r="M3152" s="202" t="inlineStr">
        <is>
          <t>UPDATE_PACKAGE</t>
        </is>
      </c>
      <c r="N3152" s="202" t="inlineStr"/>
      <c r="O3152" s="202" t="inlineStr">
        <is>
          <t>Update AI/ML library to patched version | Review model pipeline inputs/outputs</t>
        </is>
      </c>
      <c r="P3152" s="202" t="inlineStr">
        <is>
          <t>AI/ML Framework — see Huntr advisory</t>
        </is>
      </c>
      <c r="Q3152" s="202" t="inlineStr">
        <is>
          <t>P3</t>
        </is>
      </c>
      <c r="R3152" s="202" t="inlineStr">
        <is>
          <t>🔍 Investigate and apply appropriate controls</t>
        </is>
      </c>
      <c r="S3152" s="202" t="inlineStr">
        <is>
          <t>Huntr AI/ML security disclosure</t>
        </is>
      </c>
      <c r="T3152" s="202" t="n">
        <v>0</v>
      </c>
      <c r="U3152" s="202" t="n">
        <v>0</v>
      </c>
      <c r="V3152" s="202" t="inlineStr">
        <is>
          <t>T1195:Supply Chain Compromise</t>
        </is>
      </c>
      <c r="W3152" s="202" t="n">
        <v>2</v>
      </c>
      <c r="X3152" s="202" t="inlineStr">
        <is>
          <t>MEDIUM (52%)</t>
        </is>
      </c>
      <c r="Y3152" s="202" t="inlineStr">
        <is>
          <t>YES</t>
        </is>
      </c>
      <c r="Z3152" s="202" t="inlineStr">
        <is>
          <t>PATCH_AVAILABLE</t>
        </is>
      </c>
      <c r="AA3152" s="202" t="inlineStr">
        <is>
          <t>https://osv.dev/vulnerability/GHSA-h8wv-9h96-m4hr</t>
        </is>
      </c>
      <c r="AB3152" s="202" t="inlineStr">
        <is>
          <t>NONE</t>
        </is>
      </c>
      <c r="AC3152" s="202" t="n">
        <v>0</v>
      </c>
      <c r="AD3152" s="202" t="inlineStr"/>
    </row>
    <row r="3153">
      <c r="A3153" s="202" t="inlineStr">
        <is>
          <t>HUNTR_AI_CVE</t>
        </is>
      </c>
      <c r="B3153" s="202" t="inlineStr">
        <is>
          <t>CVE-2024-27318</t>
        </is>
      </c>
      <c r="C3153" s="202" t="inlineStr">
        <is>
          <t>AI/ML Vulnerability: onnx (PyPI): Onnx Directory Traversal vulnerability | Onnx Directory Traversal vulnerability</t>
        </is>
      </c>
      <c r="D3153" s="202" t="n">
        <v>5</v>
      </c>
      <c r="E3153" s="202" t="inlineStr">
        <is>
          <t>LOW</t>
        </is>
      </c>
      <c r="F3153" s="202" t="n">
        <v>4</v>
      </c>
      <c r="G3153" s="202" t="n">
        <v>4</v>
      </c>
      <c r="H3153" s="202" t="inlineStr">
        <is>
          <t>MEDIUM</t>
        </is>
      </c>
      <c r="I3153" s="202" t="n">
        <v>21</v>
      </c>
      <c r="J3153" s="202" t="inlineStr">
        <is>
          <t>NO</t>
        </is>
      </c>
      <c r="K3153" s="202" t="inlineStr">
        <is>
          <t>https://osv.dev/vulnerability/GHSA-whh8-fjgc-qp73</t>
        </is>
      </c>
      <c r="L3153" s="202" t="inlineStr">
        <is>
          <t>2026-02-04</t>
        </is>
      </c>
      <c r="M3153" s="202" t="inlineStr">
        <is>
          <t>UPDATE_PACKAGE</t>
        </is>
      </c>
      <c r="N3153" s="202" t="inlineStr"/>
      <c r="O3153" s="202" t="inlineStr">
        <is>
          <t>Update AI/ML library to patched version | Review model pipeline inputs/outputs</t>
        </is>
      </c>
      <c r="P3153" s="202" t="inlineStr">
        <is>
          <t>AI/ML Framework — see Huntr advisory</t>
        </is>
      </c>
      <c r="Q3153" s="202" t="inlineStr">
        <is>
          <t>P3</t>
        </is>
      </c>
      <c r="R3153" s="202" t="inlineStr">
        <is>
          <t>🔍 Investigate and apply appropriate controls</t>
        </is>
      </c>
      <c r="S3153" s="202" t="inlineStr">
        <is>
          <t>Huntr AI/ML security disclosure</t>
        </is>
      </c>
      <c r="T3153" s="202" t="n">
        <v>0</v>
      </c>
      <c r="U3153" s="202" t="n">
        <v>0</v>
      </c>
      <c r="V3153" s="202" t="inlineStr">
        <is>
          <t>T1195:Supply Chain Compromise</t>
        </is>
      </c>
      <c r="W3153" s="202" t="n">
        <v>2</v>
      </c>
      <c r="X3153" s="202" t="inlineStr">
        <is>
          <t>MEDIUM (52%)</t>
        </is>
      </c>
      <c r="Y3153" s="202" t="inlineStr">
        <is>
          <t>YES</t>
        </is>
      </c>
      <c r="Z3153" s="202" t="inlineStr">
        <is>
          <t>PATCH_AVAILABLE</t>
        </is>
      </c>
      <c r="AA3153" s="202" t="inlineStr">
        <is>
          <t>https://osv.dev/vulnerability/GHSA-whh8-fjgc-qp73</t>
        </is>
      </c>
      <c r="AB3153" s="202" t="inlineStr">
        <is>
          <t>NONE</t>
        </is>
      </c>
      <c r="AC3153" s="202" t="n">
        <v>0</v>
      </c>
      <c r="AD3153" s="202" t="inlineStr"/>
    </row>
    <row r="3154">
      <c r="A3154" s="200" t="inlineStr">
        <is>
          <t>HUNTR_AI_CVE</t>
        </is>
      </c>
      <c r="B3154" s="200" t="inlineStr">
        <is>
          <t>CVE-2022-25882</t>
        </is>
      </c>
      <c r="C3154" s="200" t="inlineStr">
        <is>
          <t>AI/ML Vulnerability: onnx (PyPI):  | Versions of the package onnx before 1.13.0 are vulnerable to Directory Traversal as the external_data field of the tensor proto can have a path to the file which is outside the model current directory</t>
        </is>
      </c>
      <c r="D3154" s="200" t="n">
        <v>7.5</v>
      </c>
      <c r="E3154" s="200" t="inlineStr">
        <is>
          <t>HIGH</t>
        </is>
      </c>
      <c r="F3154" s="200" t="n">
        <v>6</v>
      </c>
      <c r="G3154" s="200" t="n">
        <v>6</v>
      </c>
      <c r="H3154" s="200" t="inlineStr">
        <is>
          <t>MEDIUM</t>
        </is>
      </c>
      <c r="I3154" s="200" t="n">
        <v>43.5</v>
      </c>
      <c r="J3154" s="200" t="inlineStr">
        <is>
          <t>NO</t>
        </is>
      </c>
      <c r="K3154" s="200" t="inlineStr">
        <is>
          <t>https://osv.dev/vulnerability/PYSEC-2023-38</t>
        </is>
      </c>
      <c r="L3154" s="200" t="inlineStr">
        <is>
          <t>2023-11-08</t>
        </is>
      </c>
      <c r="M3154" s="200" t="inlineStr">
        <is>
          <t>UPDATE_PACKAGE</t>
        </is>
      </c>
      <c r="N3154" s="200" t="inlineStr"/>
      <c r="O3154" s="200" t="inlineStr">
        <is>
          <t>Update AI/ML library to patched version | Review model pipeline inputs/outputs</t>
        </is>
      </c>
      <c r="P3154" s="200" t="inlineStr">
        <is>
          <t>AI/ML Framework — see Huntr advisory</t>
        </is>
      </c>
      <c r="Q3154" s="200" t="inlineStr">
        <is>
          <t>P3</t>
        </is>
      </c>
      <c r="R3154" s="200" t="inlineStr">
        <is>
          <t>🔍 Investigate and apply appropriate controls</t>
        </is>
      </c>
      <c r="S3154" s="200" t="inlineStr">
        <is>
          <t>Huntr AI/ML security disclosure</t>
        </is>
      </c>
      <c r="T3154" s="200" t="n">
        <v>0</v>
      </c>
      <c r="U3154" s="200" t="n">
        <v>0</v>
      </c>
      <c r="V3154" s="200" t="inlineStr">
        <is>
          <t>T1195:Supply Chain Compromise</t>
        </is>
      </c>
      <c r="W3154" s="200" t="n">
        <v>2</v>
      </c>
      <c r="X3154" s="200" t="inlineStr">
        <is>
          <t>MEDIUM (52%)</t>
        </is>
      </c>
      <c r="Y3154" s="200" t="inlineStr">
        <is>
          <t>YES</t>
        </is>
      </c>
      <c r="Z3154" s="200" t="inlineStr">
        <is>
          <t>PATCH_AVAILABLE</t>
        </is>
      </c>
      <c r="AA3154" s="200" t="inlineStr">
        <is>
          <t>https://osv.dev/vulnerability/PYSEC-2023-38</t>
        </is>
      </c>
      <c r="AB3154" s="200" t="inlineStr">
        <is>
          <t>NONE</t>
        </is>
      </c>
      <c r="AC3154" s="200" t="n">
        <v>0</v>
      </c>
      <c r="AD3154" s="200" t="inlineStr"/>
    </row>
    <row r="3155">
      <c r="A3155" s="202" t="inlineStr">
        <is>
          <t>HUNTR_AI_CVE</t>
        </is>
      </c>
      <c r="B3155" s="202" t="inlineStr">
        <is>
          <t>CVE-2024-27318</t>
        </is>
      </c>
      <c r="C3155" s="202" t="inlineStr">
        <is>
          <t>AI/ML Vulnerability: onnx (PyPI):  | Versions of the package onnx before and including 1.15.0 are vulnerable to Directory Traversal as the external_data field of the tensor proto can have a path to the file which is outside the model cur</t>
        </is>
      </c>
      <c r="D3155" s="202" t="n">
        <v>5</v>
      </c>
      <c r="E3155" s="202" t="inlineStr">
        <is>
          <t>LOW</t>
        </is>
      </c>
      <c r="F3155" s="202" t="n">
        <v>4</v>
      </c>
      <c r="G3155" s="202" t="n">
        <v>4</v>
      </c>
      <c r="H3155" s="202" t="inlineStr">
        <is>
          <t>MEDIUM</t>
        </is>
      </c>
      <c r="I3155" s="202" t="n">
        <v>21</v>
      </c>
      <c r="J3155" s="202" t="inlineStr">
        <is>
          <t>NO</t>
        </is>
      </c>
      <c r="K3155" s="202" t="inlineStr">
        <is>
          <t>https://osv.dev/vulnerability/PYSEC-2024-222</t>
        </is>
      </c>
      <c r="L3155" s="202" t="inlineStr">
        <is>
          <t>2025-01-22</t>
        </is>
      </c>
      <c r="M3155" s="202" t="inlineStr">
        <is>
          <t>UPDATE_PACKAGE</t>
        </is>
      </c>
      <c r="N3155" s="202" t="inlineStr"/>
      <c r="O3155" s="202" t="inlineStr">
        <is>
          <t>Update AI/ML library to patched version | Review model pipeline inputs/outputs</t>
        </is>
      </c>
      <c r="P3155" s="202" t="inlineStr">
        <is>
          <t>AI/ML Framework — see Huntr advisory</t>
        </is>
      </c>
      <c r="Q3155" s="202" t="inlineStr">
        <is>
          <t>P3</t>
        </is>
      </c>
      <c r="R3155" s="202" t="inlineStr">
        <is>
          <t>🔍 Investigate and apply appropriate controls</t>
        </is>
      </c>
      <c r="S3155" s="202" t="inlineStr">
        <is>
          <t>Huntr AI/ML security disclosure</t>
        </is>
      </c>
      <c r="T3155" s="202" t="n">
        <v>0</v>
      </c>
      <c r="U3155" s="202" t="n">
        <v>0</v>
      </c>
      <c r="V3155" s="202" t="inlineStr">
        <is>
          <t>T1195:Supply Chain Compromise</t>
        </is>
      </c>
      <c r="W3155" s="202" t="n">
        <v>2</v>
      </c>
      <c r="X3155" s="202" t="inlineStr">
        <is>
          <t>MEDIUM (52%)</t>
        </is>
      </c>
      <c r="Y3155" s="202" t="inlineStr">
        <is>
          <t>YES</t>
        </is>
      </c>
      <c r="Z3155" s="202" t="inlineStr">
        <is>
          <t>PATCH_AVAILABLE</t>
        </is>
      </c>
      <c r="AA3155" s="202" t="inlineStr">
        <is>
          <t>https://osv.dev/vulnerability/PYSEC-2024-222</t>
        </is>
      </c>
      <c r="AB3155" s="202" t="inlineStr">
        <is>
          <t>NONE</t>
        </is>
      </c>
      <c r="AC3155" s="202" t="n">
        <v>0</v>
      </c>
      <c r="AD3155" s="202" t="inlineStr"/>
    </row>
    <row r="3156">
      <c r="A3156" s="202" t="inlineStr">
        <is>
          <t>HUNTR_AI_CVE</t>
        </is>
      </c>
      <c r="B3156" s="202" t="inlineStr">
        <is>
          <t>CVE-2024-27319</t>
        </is>
      </c>
      <c r="C3156" s="202" t="inlineStr">
        <is>
          <t xml:space="preserve">AI/ML Vulnerability: onnx (PyPI):  | Versions of the package onnx before and including 1.15.0 are vulnerable to Out-of-bounds Read as the ONNX_ASSERT and ONNX_ASSERTM functions have an off by one string copy.
</t>
        </is>
      </c>
      <c r="D3156" s="202" t="n">
        <v>5</v>
      </c>
      <c r="E3156" s="202" t="inlineStr">
        <is>
          <t>LOW</t>
        </is>
      </c>
      <c r="F3156" s="202" t="n">
        <v>4</v>
      </c>
      <c r="G3156" s="202" t="n">
        <v>4</v>
      </c>
      <c r="H3156" s="202" t="inlineStr">
        <is>
          <t>MEDIUM</t>
        </is>
      </c>
      <c r="I3156" s="202" t="n">
        <v>21</v>
      </c>
      <c r="J3156" s="202" t="inlineStr">
        <is>
          <t>NO</t>
        </is>
      </c>
      <c r="K3156" s="202" t="inlineStr">
        <is>
          <t>https://osv.dev/vulnerability/PYSEC-2024-223</t>
        </is>
      </c>
      <c r="L3156" s="202" t="inlineStr">
        <is>
          <t>2025-01-22</t>
        </is>
      </c>
      <c r="M3156" s="202" t="inlineStr">
        <is>
          <t>UPDATE_PACKAGE</t>
        </is>
      </c>
      <c r="N3156" s="202" t="inlineStr"/>
      <c r="O3156" s="202" t="inlineStr">
        <is>
          <t>Update AI/ML library to patched version | Review model pipeline inputs/outputs</t>
        </is>
      </c>
      <c r="P3156" s="202" t="inlineStr">
        <is>
          <t>AI/ML Framework — see Huntr advisory</t>
        </is>
      </c>
      <c r="Q3156" s="202" t="inlineStr">
        <is>
          <t>P3</t>
        </is>
      </c>
      <c r="R3156" s="202" t="inlineStr">
        <is>
          <t>🔍 Investigate and apply appropriate controls</t>
        </is>
      </c>
      <c r="S3156" s="202" t="inlineStr">
        <is>
          <t>Huntr AI/ML security disclosure</t>
        </is>
      </c>
      <c r="T3156" s="202" t="n">
        <v>0</v>
      </c>
      <c r="U3156" s="202" t="n">
        <v>0</v>
      </c>
      <c r="V3156" s="202" t="inlineStr">
        <is>
          <t>T1195:Supply Chain Compromise</t>
        </is>
      </c>
      <c r="W3156" s="202" t="n">
        <v>2</v>
      </c>
      <c r="X3156" s="202" t="inlineStr">
        <is>
          <t>MEDIUM (52%)</t>
        </is>
      </c>
      <c r="Y3156" s="202" t="inlineStr">
        <is>
          <t>YES</t>
        </is>
      </c>
      <c r="Z3156" s="202" t="inlineStr">
        <is>
          <t>PATCH_AVAILABLE</t>
        </is>
      </c>
      <c r="AA3156" s="202" t="inlineStr">
        <is>
          <t>https://osv.dev/vulnerability/PYSEC-2024-223</t>
        </is>
      </c>
      <c r="AB3156" s="202" t="inlineStr">
        <is>
          <t>NONE</t>
        </is>
      </c>
      <c r="AC3156" s="202" t="n">
        <v>0</v>
      </c>
      <c r="AD3156" s="202" t="inlineStr"/>
    </row>
    <row r="3157">
      <c r="A3157" s="202" t="inlineStr">
        <is>
          <t>HUNTR_AI_CVE</t>
        </is>
      </c>
      <c r="B3157" s="202" t="inlineStr">
        <is>
          <t>CVE-2024-7776</t>
        </is>
      </c>
      <c r="C3157" s="202" t="inlineStr">
        <is>
          <t>AI/ML Vulnerability: onnx (PyPI):  | A vulnerability in the `download_model` function of the onnx/onnx framework, before and including version 1.16.1, allows for arbitrary file overwrite due to inadequate prevention of path traversal att</t>
        </is>
      </c>
      <c r="D3157" s="202" t="n">
        <v>5</v>
      </c>
      <c r="E3157" s="202" t="inlineStr">
        <is>
          <t>LOW</t>
        </is>
      </c>
      <c r="F3157" s="202" t="n">
        <v>4</v>
      </c>
      <c r="G3157" s="202" t="n">
        <v>4</v>
      </c>
      <c r="H3157" s="202" t="inlineStr">
        <is>
          <t>MEDIUM</t>
        </is>
      </c>
      <c r="I3157" s="202" t="n">
        <v>21</v>
      </c>
      <c r="J3157" s="202" t="inlineStr">
        <is>
          <t>NO</t>
        </is>
      </c>
      <c r="K3157" s="202" t="inlineStr">
        <is>
          <t>https://osv.dev/vulnerability/PYSEC-2025-10</t>
        </is>
      </c>
      <c r="L3157" s="202" t="inlineStr">
        <is>
          <t>2025-03-26</t>
        </is>
      </c>
      <c r="M3157" s="202" t="inlineStr">
        <is>
          <t>UPDATE_PACKAGE</t>
        </is>
      </c>
      <c r="N3157" s="202" t="inlineStr"/>
      <c r="O3157" s="202" t="inlineStr">
        <is>
          <t>Update AI/ML library to patched version | Review model pipeline inputs/outputs</t>
        </is>
      </c>
      <c r="P3157" s="202" t="inlineStr">
        <is>
          <t>AI/ML Framework — see Huntr advisory</t>
        </is>
      </c>
      <c r="Q3157" s="202" t="inlineStr">
        <is>
          <t>P3</t>
        </is>
      </c>
      <c r="R3157" s="202" t="inlineStr">
        <is>
          <t>🔍 Investigate and apply appropriate controls</t>
        </is>
      </c>
      <c r="S3157" s="202" t="inlineStr">
        <is>
          <t>Huntr AI/ML security disclosure</t>
        </is>
      </c>
      <c r="T3157" s="202" t="n">
        <v>0</v>
      </c>
      <c r="U3157" s="202" t="n">
        <v>0</v>
      </c>
      <c r="V3157" s="202" t="inlineStr">
        <is>
          <t>T1195:Supply Chain Compromise</t>
        </is>
      </c>
      <c r="W3157" s="202" t="n">
        <v>2</v>
      </c>
      <c r="X3157" s="202" t="inlineStr">
        <is>
          <t>MEDIUM (52%)</t>
        </is>
      </c>
      <c r="Y3157" s="202" t="inlineStr">
        <is>
          <t>YES</t>
        </is>
      </c>
      <c r="Z3157" s="202" t="inlineStr">
        <is>
          <t>PATCH_AVAILABLE</t>
        </is>
      </c>
      <c r="AA3157" s="202" t="inlineStr">
        <is>
          <t>https://osv.dev/vulnerability/PYSEC-2025-10</t>
        </is>
      </c>
      <c r="AB3157" s="202" t="inlineStr">
        <is>
          <t>NONE</t>
        </is>
      </c>
      <c r="AC3157" s="202" t="n">
        <v>0</v>
      </c>
      <c r="AD3157" s="202" t="inlineStr"/>
    </row>
    <row r="3158">
      <c r="A3158" s="202" t="inlineStr">
        <is>
          <t>HUNTR_AI_CVE</t>
        </is>
      </c>
      <c r="B3158" s="202" t="inlineStr">
        <is>
          <t>CVE-2020-13092</t>
        </is>
      </c>
      <c r="C3158" s="202" t="inlineStr">
        <is>
          <t>AI/ML Vulnerability: scikit-learn (PyPI): scikit-learn Deserialization of Untrusted Data | scikit-learn Deserialization of Untrusted Data</t>
        </is>
      </c>
      <c r="D3158" s="202" t="n">
        <v>5</v>
      </c>
      <c r="E3158" s="202" t="inlineStr">
        <is>
          <t>LOW</t>
        </is>
      </c>
      <c r="F3158" s="202" t="n">
        <v>4</v>
      </c>
      <c r="G3158" s="202" t="n">
        <v>4</v>
      </c>
      <c r="H3158" s="202" t="inlineStr">
        <is>
          <t>MEDIUM</t>
        </is>
      </c>
      <c r="I3158" s="202" t="n">
        <v>21</v>
      </c>
      <c r="J3158" s="202" t="inlineStr">
        <is>
          <t>NO</t>
        </is>
      </c>
      <c r="K3158" s="202" t="inlineStr">
        <is>
          <t>https://osv.dev/vulnerability/GHSA-jjw5-xxj6-pcv5</t>
        </is>
      </c>
      <c r="L3158" s="202" t="inlineStr">
        <is>
          <t>2024-10-22</t>
        </is>
      </c>
      <c r="M3158" s="202" t="inlineStr">
        <is>
          <t>UPDATE_PACKAGE</t>
        </is>
      </c>
      <c r="N3158" s="202" t="inlineStr"/>
      <c r="O3158" s="202" t="inlineStr">
        <is>
          <t>Update AI/ML library to patched version | Review model pipeline inputs/outputs</t>
        </is>
      </c>
      <c r="P3158" s="202" t="inlineStr">
        <is>
          <t>AI/ML Framework — see Huntr advisory</t>
        </is>
      </c>
      <c r="Q3158" s="202" t="inlineStr">
        <is>
          <t>P3</t>
        </is>
      </c>
      <c r="R3158" s="202" t="inlineStr">
        <is>
          <t>🔍 Investigate and apply appropriate controls</t>
        </is>
      </c>
      <c r="S3158" s="202" t="inlineStr">
        <is>
          <t>Huntr AI/ML security disclosure</t>
        </is>
      </c>
      <c r="T3158" s="202" t="n">
        <v>0</v>
      </c>
      <c r="U3158" s="202" t="n">
        <v>0</v>
      </c>
      <c r="V3158" s="202" t="inlineStr">
        <is>
          <t>T1195:Supply Chain Compromise</t>
        </is>
      </c>
      <c r="W3158" s="202" t="n">
        <v>2</v>
      </c>
      <c r="X3158" s="202" t="inlineStr">
        <is>
          <t>MEDIUM (52%)</t>
        </is>
      </c>
      <c r="Y3158" s="202" t="inlineStr">
        <is>
          <t>YES</t>
        </is>
      </c>
      <c r="Z3158" s="202" t="inlineStr">
        <is>
          <t>PATCH_AVAILABLE</t>
        </is>
      </c>
      <c r="AA3158" s="202" t="inlineStr">
        <is>
          <t>https://osv.dev/vulnerability/GHSA-jjw5-xxj6-pcv5</t>
        </is>
      </c>
      <c r="AB3158" s="202" t="inlineStr">
        <is>
          <t>NONE</t>
        </is>
      </c>
      <c r="AC3158" s="202" t="n">
        <v>0</v>
      </c>
      <c r="AD3158" s="202" t="inlineStr"/>
    </row>
    <row r="3159">
      <c r="A3159" s="202" t="inlineStr">
        <is>
          <t>HUNTR_AI_CVE</t>
        </is>
      </c>
      <c r="B3159" s="202" t="inlineStr">
        <is>
          <t>CVE-2024-5206</t>
        </is>
      </c>
      <c r="C3159" s="202" t="inlineStr">
        <is>
          <t>AI/ML Vulnerability: scikit-learn (PyPI): scikit-learn sensitive data leakage vulnerability | scikit-learn sensitive data leakage vulnerability</t>
        </is>
      </c>
      <c r="D3159" s="202" t="n">
        <v>5</v>
      </c>
      <c r="E3159" s="202" t="inlineStr">
        <is>
          <t>LOW</t>
        </is>
      </c>
      <c r="F3159" s="202" t="n">
        <v>4</v>
      </c>
      <c r="G3159" s="202" t="n">
        <v>4</v>
      </c>
      <c r="H3159" s="202" t="inlineStr">
        <is>
          <t>MEDIUM</t>
        </is>
      </c>
      <c r="I3159" s="202" t="n">
        <v>21</v>
      </c>
      <c r="J3159" s="202" t="inlineStr">
        <is>
          <t>NO</t>
        </is>
      </c>
      <c r="K3159" s="202" t="inlineStr">
        <is>
          <t>https://osv.dev/vulnerability/GHSA-jw8x-6495-233v</t>
        </is>
      </c>
      <c r="L3159" s="202" t="inlineStr">
        <is>
          <t>2026-02-04</t>
        </is>
      </c>
      <c r="M3159" s="202" t="inlineStr">
        <is>
          <t>UPDATE_PACKAGE</t>
        </is>
      </c>
      <c r="N3159" s="202" t="inlineStr"/>
      <c r="O3159" s="202" t="inlineStr">
        <is>
          <t>Update AI/ML library to patched version | Review model pipeline inputs/outputs</t>
        </is>
      </c>
      <c r="P3159" s="202" t="inlineStr">
        <is>
          <t>AI/ML Framework — see Huntr advisory</t>
        </is>
      </c>
      <c r="Q3159" s="202" t="inlineStr">
        <is>
          <t>P3</t>
        </is>
      </c>
      <c r="R3159" s="202" t="inlineStr">
        <is>
          <t>🔍 Investigate and apply appropriate controls</t>
        </is>
      </c>
      <c r="S3159" s="202" t="inlineStr">
        <is>
          <t>Huntr AI/ML security disclosure</t>
        </is>
      </c>
      <c r="T3159" s="202" t="n">
        <v>0</v>
      </c>
      <c r="U3159" s="202" t="n">
        <v>0</v>
      </c>
      <c r="V3159" s="202" t="inlineStr">
        <is>
          <t>T1195:Supply Chain Compromise</t>
        </is>
      </c>
      <c r="W3159" s="202" t="n">
        <v>2</v>
      </c>
      <c r="X3159" s="202" t="inlineStr">
        <is>
          <t>MEDIUM (52%)</t>
        </is>
      </c>
      <c r="Y3159" s="202" t="inlineStr">
        <is>
          <t>YES</t>
        </is>
      </c>
      <c r="Z3159" s="202" t="inlineStr">
        <is>
          <t>PATCH_AVAILABLE</t>
        </is>
      </c>
      <c r="AA3159" s="202" t="inlineStr">
        <is>
          <t>https://osv.dev/vulnerability/GHSA-jw8x-6495-233v</t>
        </is>
      </c>
      <c r="AB3159" s="202" t="inlineStr">
        <is>
          <t>NONE</t>
        </is>
      </c>
      <c r="AC3159" s="202" t="n">
        <v>0</v>
      </c>
      <c r="AD3159" s="202" t="inlineStr"/>
    </row>
    <row r="3160">
      <c r="A3160" s="202" t="inlineStr">
        <is>
          <t>HUNTR_AI_CVE</t>
        </is>
      </c>
      <c r="B3160" s="202" t="inlineStr">
        <is>
          <t>CVE-2020-28975</t>
        </is>
      </c>
      <c r="C3160" s="202" t="inlineStr">
        <is>
          <t>AI/ML Vulnerability: scikit-learn (PyPI): scikit-learn Denial of Service | scikit-learn Denial of Service</t>
        </is>
      </c>
      <c r="D3160" s="202" t="n">
        <v>5</v>
      </c>
      <c r="E3160" s="202" t="inlineStr">
        <is>
          <t>LOW</t>
        </is>
      </c>
      <c r="F3160" s="202" t="n">
        <v>4</v>
      </c>
      <c r="G3160" s="202" t="n">
        <v>4</v>
      </c>
      <c r="H3160" s="202" t="inlineStr">
        <is>
          <t>MEDIUM</t>
        </is>
      </c>
      <c r="I3160" s="202" t="n">
        <v>21</v>
      </c>
      <c r="J3160" s="202" t="inlineStr">
        <is>
          <t>NO</t>
        </is>
      </c>
      <c r="K3160" s="202" t="inlineStr">
        <is>
          <t>https://osv.dev/vulnerability/GHSA-jxfp-4rvq-9h9m</t>
        </is>
      </c>
      <c r="L3160" s="202" t="inlineStr">
        <is>
          <t>2024-12-03</t>
        </is>
      </c>
      <c r="M3160" s="202" t="inlineStr">
        <is>
          <t>UPDATE_PACKAGE</t>
        </is>
      </c>
      <c r="N3160" s="202" t="inlineStr"/>
      <c r="O3160" s="202" t="inlineStr">
        <is>
          <t>Update AI/ML library to patched version | Review model pipeline inputs/outputs</t>
        </is>
      </c>
      <c r="P3160" s="202" t="inlineStr">
        <is>
          <t>AI/ML Framework — see Huntr advisory</t>
        </is>
      </c>
      <c r="Q3160" s="202" t="inlineStr">
        <is>
          <t>P3</t>
        </is>
      </c>
      <c r="R3160" s="202" t="inlineStr">
        <is>
          <t>🔍 Investigate and apply appropriate controls</t>
        </is>
      </c>
      <c r="S3160" s="202" t="inlineStr">
        <is>
          <t>Huntr AI/ML security disclosure</t>
        </is>
      </c>
      <c r="T3160" s="202" t="n">
        <v>0</v>
      </c>
      <c r="U3160" s="202" t="n">
        <v>0</v>
      </c>
      <c r="V3160" s="202" t="inlineStr">
        <is>
          <t>T1195:Supply Chain Compromise</t>
        </is>
      </c>
      <c r="W3160" s="202" t="n">
        <v>2</v>
      </c>
      <c r="X3160" s="202" t="inlineStr">
        <is>
          <t>MEDIUM (52%)</t>
        </is>
      </c>
      <c r="Y3160" s="202" t="inlineStr">
        <is>
          <t>YES</t>
        </is>
      </c>
      <c r="Z3160" s="202" t="inlineStr">
        <is>
          <t>PATCH_AVAILABLE</t>
        </is>
      </c>
      <c r="AA3160" s="202" t="inlineStr">
        <is>
          <t>https://osv.dev/vulnerability/GHSA-jxfp-4rvq-9h9m</t>
        </is>
      </c>
      <c r="AB3160" s="202" t="inlineStr">
        <is>
          <t>NONE</t>
        </is>
      </c>
      <c r="AC3160" s="202" t="n">
        <v>0</v>
      </c>
      <c r="AD3160" s="202" t="inlineStr"/>
    </row>
    <row r="3161">
      <c r="A3161" s="200" t="inlineStr">
        <is>
          <t>HUNTR_AI_CVE</t>
        </is>
      </c>
      <c r="B3161" s="200" t="inlineStr">
        <is>
          <t>CVE-2020-13092</t>
        </is>
      </c>
      <c r="C3161" s="200" t="inlineStr">
        <is>
          <t>AI/ML Vulnerability: scikit-learn (PyPI):  | ** DISPUTED ** scikit-learn (aka sklearn) through 0.23.0 can unserialize and execute commands from an untrusted file that is passed to the joblib.load() function, if __reduce__ makes an os.system call</t>
        </is>
      </c>
      <c r="D3161" s="200" t="n">
        <v>7.5</v>
      </c>
      <c r="E3161" s="200" t="inlineStr">
        <is>
          <t>HIGH</t>
        </is>
      </c>
      <c r="F3161" s="200" t="n">
        <v>6</v>
      </c>
      <c r="G3161" s="200" t="n">
        <v>6</v>
      </c>
      <c r="H3161" s="200" t="inlineStr">
        <is>
          <t>MEDIUM</t>
        </is>
      </c>
      <c r="I3161" s="200" t="n">
        <v>43.5</v>
      </c>
      <c r="J3161" s="200" t="inlineStr">
        <is>
          <t>NO</t>
        </is>
      </c>
      <c r="K3161" s="200" t="inlineStr">
        <is>
          <t>https://osv.dev/vulnerability/PYSEC-2020-107</t>
        </is>
      </c>
      <c r="L3161" s="200" t="inlineStr">
        <is>
          <t>2024-04-22</t>
        </is>
      </c>
      <c r="M3161" s="200" t="inlineStr">
        <is>
          <t>UPDATE_PACKAGE</t>
        </is>
      </c>
      <c r="N3161" s="200" t="inlineStr"/>
      <c r="O3161" s="200" t="inlineStr">
        <is>
          <t>Update AI/ML library to patched version | Review model pipeline inputs/outputs</t>
        </is>
      </c>
      <c r="P3161" s="200" t="inlineStr">
        <is>
          <t>AI/ML Framework — see Huntr advisory</t>
        </is>
      </c>
      <c r="Q3161" s="200" t="inlineStr">
        <is>
          <t>P3</t>
        </is>
      </c>
      <c r="R3161" s="200" t="inlineStr">
        <is>
          <t>🔍 Investigate and apply appropriate controls</t>
        </is>
      </c>
      <c r="S3161" s="200" t="inlineStr">
        <is>
          <t>Huntr AI/ML security disclosure</t>
        </is>
      </c>
      <c r="T3161" s="200" t="n">
        <v>0</v>
      </c>
      <c r="U3161" s="200" t="n">
        <v>0</v>
      </c>
      <c r="V3161" s="200" t="inlineStr">
        <is>
          <t>T1195:Supply Chain Compromise</t>
        </is>
      </c>
      <c r="W3161" s="200" t="n">
        <v>2</v>
      </c>
      <c r="X3161" s="200" t="inlineStr">
        <is>
          <t>MEDIUM (52%)</t>
        </is>
      </c>
      <c r="Y3161" s="200" t="inlineStr">
        <is>
          <t>YES</t>
        </is>
      </c>
      <c r="Z3161" s="200" t="inlineStr">
        <is>
          <t>PATCH_AVAILABLE</t>
        </is>
      </c>
      <c r="AA3161" s="200" t="inlineStr">
        <is>
          <t>https://osv.dev/vulnerability/PYSEC-2020-107</t>
        </is>
      </c>
      <c r="AB3161" s="200" t="inlineStr">
        <is>
          <t>NONE</t>
        </is>
      </c>
      <c r="AC3161" s="200" t="n">
        <v>0</v>
      </c>
      <c r="AD3161" s="200" t="inlineStr"/>
    </row>
    <row r="3162">
      <c r="A3162" s="200" t="inlineStr">
        <is>
          <t>HUNTR_AI_CVE</t>
        </is>
      </c>
      <c r="B3162" s="200" t="inlineStr">
        <is>
          <t>CVE-2020-28975</t>
        </is>
      </c>
      <c r="C3162" s="200" t="inlineStr">
        <is>
          <t>AI/ML Vulnerability: scikit-learn (PyPI):  | ** DISPUTED ** svm_predict_values in svm.cpp in Libsvm v324, as used in scikit-learn 0.23.2 and other products, allows attackers to cause a denial of service (segmentation fault) via a crafted model S</t>
        </is>
      </c>
      <c r="D3162" s="200" t="n">
        <v>7.5</v>
      </c>
      <c r="E3162" s="200" t="inlineStr">
        <is>
          <t>HIGH</t>
        </is>
      </c>
      <c r="F3162" s="200" t="n">
        <v>6</v>
      </c>
      <c r="G3162" s="200" t="n">
        <v>6</v>
      </c>
      <c r="H3162" s="200" t="inlineStr">
        <is>
          <t>MEDIUM</t>
        </is>
      </c>
      <c r="I3162" s="200" t="n">
        <v>43.5</v>
      </c>
      <c r="J3162" s="200" t="inlineStr">
        <is>
          <t>NO</t>
        </is>
      </c>
      <c r="K3162" s="200" t="inlineStr">
        <is>
          <t>https://osv.dev/vulnerability/PYSEC-2020-108</t>
        </is>
      </c>
      <c r="L3162" s="200" t="inlineStr">
        <is>
          <t>2024-02-01</t>
        </is>
      </c>
      <c r="M3162" s="200" t="inlineStr">
        <is>
          <t>UPDATE_PACKAGE</t>
        </is>
      </c>
      <c r="N3162" s="200" t="inlineStr"/>
      <c r="O3162" s="200" t="inlineStr">
        <is>
          <t>Update AI/ML library to patched version | Review model pipeline inputs/outputs</t>
        </is>
      </c>
      <c r="P3162" s="200" t="inlineStr">
        <is>
          <t>AI/ML Framework — see Huntr advisory</t>
        </is>
      </c>
      <c r="Q3162" s="200" t="inlineStr">
        <is>
          <t>P3</t>
        </is>
      </c>
      <c r="R3162" s="200" t="inlineStr">
        <is>
          <t>🔍 Investigate and apply appropriate controls</t>
        </is>
      </c>
      <c r="S3162" s="200" t="inlineStr">
        <is>
          <t>Huntr AI/ML security disclosure</t>
        </is>
      </c>
      <c r="T3162" s="200" t="n">
        <v>0</v>
      </c>
      <c r="U3162" s="200" t="n">
        <v>0</v>
      </c>
      <c r="V3162" s="200" t="inlineStr">
        <is>
          <t>T1195:Supply Chain Compromise</t>
        </is>
      </c>
      <c r="W3162" s="200" t="n">
        <v>2</v>
      </c>
      <c r="X3162" s="200" t="inlineStr">
        <is>
          <t>MEDIUM (52%)</t>
        </is>
      </c>
      <c r="Y3162" s="200" t="inlineStr">
        <is>
          <t>YES</t>
        </is>
      </c>
      <c r="Z3162" s="200" t="inlineStr">
        <is>
          <t>PATCH_AVAILABLE</t>
        </is>
      </c>
      <c r="AA3162" s="200" t="inlineStr">
        <is>
          <t>https://osv.dev/vulnerability/PYSEC-2020-108</t>
        </is>
      </c>
      <c r="AB3162" s="200" t="inlineStr">
        <is>
          <t>NONE</t>
        </is>
      </c>
      <c r="AC3162" s="200" t="n">
        <v>0</v>
      </c>
      <c r="AD3162" s="200" t="inlineStr"/>
    </row>
    <row r="3163">
      <c r="A3163" s="202" t="inlineStr">
        <is>
          <t>HUNTR_AI_CVE</t>
        </is>
      </c>
      <c r="B3163" s="202" t="inlineStr">
        <is>
          <t>CVE-2024-5206</t>
        </is>
      </c>
      <c r="C3163" s="202" t="inlineStr">
        <is>
          <t>AI/ML Vulnerability: scikit-learn (PyPI):  | A sensitive data leakage vulnerability was identified in scikit-learn's TfidfVectorizer, specifically in versions up to and including 1.4.1.post1, which was fixed in version 1.5.0. The vulnerability a</t>
        </is>
      </c>
      <c r="D3163" s="202" t="n">
        <v>5</v>
      </c>
      <c r="E3163" s="202" t="inlineStr">
        <is>
          <t>LOW</t>
        </is>
      </c>
      <c r="F3163" s="202" t="n">
        <v>4</v>
      </c>
      <c r="G3163" s="202" t="n">
        <v>4</v>
      </c>
      <c r="H3163" s="202" t="inlineStr">
        <is>
          <t>MEDIUM</t>
        </is>
      </c>
      <c r="I3163" s="202" t="n">
        <v>21</v>
      </c>
      <c r="J3163" s="202" t="inlineStr">
        <is>
          <t>NO</t>
        </is>
      </c>
      <c r="K3163" s="202" t="inlineStr">
        <is>
          <t>https://osv.dev/vulnerability/PYSEC-2024-110</t>
        </is>
      </c>
      <c r="L3163" s="202" t="inlineStr">
        <is>
          <t>2024-10-24</t>
        </is>
      </c>
      <c r="M3163" s="202" t="inlineStr">
        <is>
          <t>UPDATE_PACKAGE</t>
        </is>
      </c>
      <c r="N3163" s="202" t="inlineStr"/>
      <c r="O3163" s="202" t="inlineStr">
        <is>
          <t>Update AI/ML library to patched version | Review model pipeline inputs/outputs</t>
        </is>
      </c>
      <c r="P3163" s="202" t="inlineStr">
        <is>
          <t>AI/ML Framework — see Huntr advisory</t>
        </is>
      </c>
      <c r="Q3163" s="202" t="inlineStr">
        <is>
          <t>P3</t>
        </is>
      </c>
      <c r="R3163" s="202" t="inlineStr">
        <is>
          <t>🔍 Investigate and apply appropriate controls</t>
        </is>
      </c>
      <c r="S3163" s="202" t="inlineStr">
        <is>
          <t>Huntr AI/ML security disclosure</t>
        </is>
      </c>
      <c r="T3163" s="202" t="n">
        <v>0</v>
      </c>
      <c r="U3163" s="202" t="n">
        <v>0</v>
      </c>
      <c r="V3163" s="202" t="inlineStr">
        <is>
          <t>T1195:Supply Chain Compromise</t>
        </is>
      </c>
      <c r="W3163" s="202" t="n">
        <v>2</v>
      </c>
      <c r="X3163" s="202" t="inlineStr">
        <is>
          <t>MEDIUM (52%)</t>
        </is>
      </c>
      <c r="Y3163" s="202" t="inlineStr">
        <is>
          <t>YES</t>
        </is>
      </c>
      <c r="Z3163" s="202" t="inlineStr">
        <is>
          <t>PATCH_AVAILABLE</t>
        </is>
      </c>
      <c r="AA3163" s="202" t="inlineStr">
        <is>
          <t>https://osv.dev/vulnerability/PYSEC-2024-110</t>
        </is>
      </c>
      <c r="AB3163" s="202" t="inlineStr">
        <is>
          <t>NONE</t>
        </is>
      </c>
      <c r="AC3163" s="202" t="n">
        <v>0</v>
      </c>
      <c r="AD3163" s="202" t="inlineStr"/>
    </row>
    <row r="3164">
      <c r="A3164" s="202" t="inlineStr">
        <is>
          <t>HUNTR_AI_CVE</t>
        </is>
      </c>
      <c r="B3164" s="202" t="inlineStr">
        <is>
          <t>CVE-2025-9906</t>
        </is>
      </c>
      <c r="C3164" s="202" t="inlineStr">
        <is>
          <t>AI/ML Vulnerability: keras (PyPI): Keras is vulnerable to Deserialization of Untrusted Data | Keras is vulnerable to Deserialization of Untrusted Data</t>
        </is>
      </c>
      <c r="D3164" s="202" t="n">
        <v>5</v>
      </c>
      <c r="E3164" s="202" t="inlineStr">
        <is>
          <t>LOW</t>
        </is>
      </c>
      <c r="F3164" s="202" t="n">
        <v>4</v>
      </c>
      <c r="G3164" s="202" t="n">
        <v>4</v>
      </c>
      <c r="H3164" s="202" t="inlineStr">
        <is>
          <t>MEDIUM</t>
        </is>
      </c>
      <c r="I3164" s="202" t="n">
        <v>21</v>
      </c>
      <c r="J3164" s="202" t="inlineStr">
        <is>
          <t>NO</t>
        </is>
      </c>
      <c r="K3164" s="202" t="inlineStr">
        <is>
          <t>https://osv.dev/vulnerability/GHSA-36fq-jgmw-4r9c</t>
        </is>
      </c>
      <c r="L3164" s="202" t="inlineStr">
        <is>
          <t>2025-09-23</t>
        </is>
      </c>
      <c r="M3164" s="202" t="inlineStr">
        <is>
          <t>UPDATE_PACKAGE</t>
        </is>
      </c>
      <c r="N3164" s="202" t="inlineStr"/>
      <c r="O3164" s="202" t="inlineStr">
        <is>
          <t>Update AI/ML library to patched version | Review model pipeline inputs/outputs</t>
        </is>
      </c>
      <c r="P3164" s="202" t="inlineStr">
        <is>
          <t>AI/ML Framework — see Huntr advisory</t>
        </is>
      </c>
      <c r="Q3164" s="202" t="inlineStr">
        <is>
          <t>P3</t>
        </is>
      </c>
      <c r="R3164" s="202" t="inlineStr">
        <is>
          <t>🔍 Investigate and apply appropriate controls</t>
        </is>
      </c>
      <c r="S3164" s="202" t="inlineStr">
        <is>
          <t>Huntr AI/ML security disclosure</t>
        </is>
      </c>
      <c r="T3164" s="202" t="n">
        <v>0</v>
      </c>
      <c r="U3164" s="202" t="n">
        <v>0</v>
      </c>
      <c r="V3164" s="202" t="inlineStr">
        <is>
          <t>T1195:Supply Chain Compromise</t>
        </is>
      </c>
      <c r="W3164" s="202" t="n">
        <v>2</v>
      </c>
      <c r="X3164" s="202" t="inlineStr">
        <is>
          <t>MEDIUM (52%)</t>
        </is>
      </c>
      <c r="Y3164" s="202" t="inlineStr">
        <is>
          <t>YES</t>
        </is>
      </c>
      <c r="Z3164" s="202" t="inlineStr">
        <is>
          <t>PATCH_AVAILABLE</t>
        </is>
      </c>
      <c r="AA3164" s="202" t="inlineStr">
        <is>
          <t>https://osv.dev/vulnerability/GHSA-36fq-jgmw-4r9c</t>
        </is>
      </c>
      <c r="AB3164" s="202" t="inlineStr">
        <is>
          <t>NONE</t>
        </is>
      </c>
      <c r="AC3164" s="202" t="n">
        <v>0</v>
      </c>
      <c r="AD3164" s="202" t="inlineStr"/>
    </row>
    <row r="3165">
      <c r="A3165" s="199" t="inlineStr">
        <is>
          <t>HUNTR_AI_CVE</t>
        </is>
      </c>
      <c r="B3165" s="199" t="inlineStr">
        <is>
          <t>CVE-2025-9905</t>
        </is>
      </c>
      <c r="C3165" s="199" t="inlineStr">
        <is>
          <t>AI/ML Vulnerability: keras (PyPI): The Keras `Model.load_model` method **silently** ignores `safe_mode=True` and allows arbitrary code execution when a `.h5`/`.hdf5` file is loaded. | The Keras `Model.load_model` method **silently** ignores `safe_mode=True` and allows arbitrary code execution when a `.h5`/`.hdf5` file is loaded.</t>
        </is>
      </c>
      <c r="D3165" s="199" t="n">
        <v>5</v>
      </c>
      <c r="E3165" s="199" t="inlineStr">
        <is>
          <t>MEDIUM</t>
        </is>
      </c>
      <c r="F3165" s="199" t="n">
        <v>4</v>
      </c>
      <c r="G3165" s="199" t="n">
        <v>4</v>
      </c>
      <c r="H3165" s="199" t="inlineStr">
        <is>
          <t>MEDIUM</t>
        </is>
      </c>
      <c r="I3165" s="199" t="n">
        <v>21</v>
      </c>
      <c r="J3165" s="199" t="inlineStr">
        <is>
          <t>NO</t>
        </is>
      </c>
      <c r="K3165" s="199" t="inlineStr">
        <is>
          <t>https://osv.dev/vulnerability/GHSA-36rr-ww3j-vrjv</t>
        </is>
      </c>
      <c r="L3165" s="199" t="inlineStr">
        <is>
          <t>2026-02-04</t>
        </is>
      </c>
      <c r="M3165" s="199" t="inlineStr">
        <is>
          <t>UPDATE_PACKAGE</t>
        </is>
      </c>
      <c r="N3165" s="199" t="inlineStr"/>
      <c r="O3165" s="199" t="inlineStr">
        <is>
          <t>Update AI/ML library to patched version | Review model pipeline inputs/outputs</t>
        </is>
      </c>
      <c r="P3165" s="199" t="inlineStr">
        <is>
          <t>AI/ML Framework — see Huntr advisory</t>
        </is>
      </c>
      <c r="Q3165" s="199" t="inlineStr">
        <is>
          <t>P3</t>
        </is>
      </c>
      <c r="R3165" s="199" t="inlineStr">
        <is>
          <t>🔍 Investigate and apply appropriate controls</t>
        </is>
      </c>
      <c r="S3165" s="199" t="inlineStr">
        <is>
          <t>Huntr AI/ML security disclosure</t>
        </is>
      </c>
      <c r="T3165" s="199" t="n">
        <v>0</v>
      </c>
      <c r="U3165" s="199" t="n">
        <v>0</v>
      </c>
      <c r="V3165" s="199" t="inlineStr">
        <is>
          <t>T1195:Supply Chain Compromise</t>
        </is>
      </c>
      <c r="W3165" s="199" t="n">
        <v>2</v>
      </c>
      <c r="X3165" s="199" t="inlineStr">
        <is>
          <t>MEDIUM (52%)</t>
        </is>
      </c>
      <c r="Y3165" s="199" t="inlineStr">
        <is>
          <t>YES</t>
        </is>
      </c>
      <c r="Z3165" s="199" t="inlineStr">
        <is>
          <t>PATCH_AVAILABLE</t>
        </is>
      </c>
      <c r="AA3165" s="199" t="inlineStr">
        <is>
          <t>https://osv.dev/vulnerability/GHSA-36rr-ww3j-vrjv</t>
        </is>
      </c>
      <c r="AB3165" s="199" t="inlineStr">
        <is>
          <t>NONE</t>
        </is>
      </c>
      <c r="AC3165" s="199" t="n">
        <v>0</v>
      </c>
      <c r="AD3165" s="199" t="inlineStr"/>
    </row>
    <row r="3166">
      <c r="A3166" s="202" t="inlineStr">
        <is>
          <t>HUNTR_AI_CVE</t>
        </is>
      </c>
      <c r="B3166" s="202" t="inlineStr">
        <is>
          <t>CVE-2026-1669</t>
        </is>
      </c>
      <c r="C3166" s="202" t="inlineStr">
        <is>
          <t>AI/ML Vulnerability: keras (PyPI): Keras has a Local File Disclosure via HDF5 External Storage During Keras Weight Loading | Keras has a Local File Disclosure via HDF5 External Storage During Keras Weight Loading</t>
        </is>
      </c>
      <c r="D3166" s="202" t="n">
        <v>5</v>
      </c>
      <c r="E3166" s="202" t="inlineStr">
        <is>
          <t>LOW</t>
        </is>
      </c>
      <c r="F3166" s="202" t="n">
        <v>4</v>
      </c>
      <c r="G3166" s="202" t="n">
        <v>4</v>
      </c>
      <c r="H3166" s="202" t="inlineStr">
        <is>
          <t>MEDIUM</t>
        </is>
      </c>
      <c r="I3166" s="202" t="n">
        <v>21</v>
      </c>
      <c r="J3166" s="202" t="inlineStr">
        <is>
          <t>NO</t>
        </is>
      </c>
      <c r="K3166" s="202" t="inlineStr">
        <is>
          <t>https://osv.dev/vulnerability/GHSA-3m4q-jmj6-r34q</t>
        </is>
      </c>
      <c r="L3166" s="202" t="inlineStr">
        <is>
          <t>2026-02-22</t>
        </is>
      </c>
      <c r="M3166" s="202" t="inlineStr">
        <is>
          <t>UPDATE_PACKAGE</t>
        </is>
      </c>
      <c r="N3166" s="202" t="inlineStr"/>
      <c r="O3166" s="202" t="inlineStr">
        <is>
          <t>Update AI/ML library to patched version | Review model pipeline inputs/outputs</t>
        </is>
      </c>
      <c r="P3166" s="202" t="inlineStr">
        <is>
          <t>AI/ML Framework — see Huntr advisory</t>
        </is>
      </c>
      <c r="Q3166" s="202" t="inlineStr">
        <is>
          <t>P3</t>
        </is>
      </c>
      <c r="R3166" s="202" t="inlineStr">
        <is>
          <t>🔍 Investigate and apply appropriate controls</t>
        </is>
      </c>
      <c r="S3166" s="202" t="inlineStr">
        <is>
          <t>Huntr AI/ML security disclosure</t>
        </is>
      </c>
      <c r="T3166" s="202" t="n">
        <v>0</v>
      </c>
      <c r="U3166" s="202" t="n">
        <v>0</v>
      </c>
      <c r="V3166" s="202" t="inlineStr">
        <is>
          <t>T1195:Supply Chain Compromise</t>
        </is>
      </c>
      <c r="W3166" s="202" t="n">
        <v>2</v>
      </c>
      <c r="X3166" s="202" t="inlineStr">
        <is>
          <t>MEDIUM (52%)</t>
        </is>
      </c>
      <c r="Y3166" s="202" t="inlineStr">
        <is>
          <t>YES</t>
        </is>
      </c>
      <c r="Z3166" s="202" t="inlineStr">
        <is>
          <t>PATCH_AVAILABLE</t>
        </is>
      </c>
      <c r="AA3166" s="202" t="inlineStr">
        <is>
          <t>https://osv.dev/vulnerability/GHSA-3m4q-jmj6-r34q</t>
        </is>
      </c>
      <c r="AB3166" s="202" t="inlineStr">
        <is>
          <t>NONE</t>
        </is>
      </c>
      <c r="AC3166" s="202" t="n">
        <v>0</v>
      </c>
      <c r="AD3166" s="202" t="inlineStr"/>
    </row>
    <row r="3167">
      <c r="A3167" s="199" t="inlineStr">
        <is>
          <t>HUNTR_AI_CVE</t>
        </is>
      </c>
      <c r="B3167" s="199" t="inlineStr">
        <is>
          <t>CVE-2025-1550</t>
        </is>
      </c>
      <c r="C3167" s="199" t="inlineStr">
        <is>
          <t>AI/ML Vulnerability: keras (PyPI): Arbitrary Code Execution via Crafted Keras Config for Model Loading | Arbitrary Code Execution via Crafted Keras Config for Model Loading</t>
        </is>
      </c>
      <c r="D3167" s="199" t="n">
        <v>5</v>
      </c>
      <c r="E3167" s="199" t="inlineStr">
        <is>
          <t>MEDIUM</t>
        </is>
      </c>
      <c r="F3167" s="199" t="n">
        <v>4</v>
      </c>
      <c r="G3167" s="199" t="n">
        <v>4</v>
      </c>
      <c r="H3167" s="199" t="inlineStr">
        <is>
          <t>MEDIUM</t>
        </is>
      </c>
      <c r="I3167" s="199" t="n">
        <v>21</v>
      </c>
      <c r="J3167" s="199" t="inlineStr">
        <is>
          <t>NO</t>
        </is>
      </c>
      <c r="K3167" s="199" t="inlineStr">
        <is>
          <t>https://osv.dev/vulnerability/GHSA-48g7-3x6r-xfhp</t>
        </is>
      </c>
      <c r="L3167" s="199" t="inlineStr">
        <is>
          <t>2026-02-04</t>
        </is>
      </c>
      <c r="M3167" s="199" t="inlineStr">
        <is>
          <t>UPDATE_PACKAGE</t>
        </is>
      </c>
      <c r="N3167" s="199" t="inlineStr"/>
      <c r="O3167" s="199" t="inlineStr">
        <is>
          <t>Update AI/ML library to patched version | Review model pipeline inputs/outputs</t>
        </is>
      </c>
      <c r="P3167" s="199" t="inlineStr">
        <is>
          <t>AI/ML Framework — see Huntr advisory</t>
        </is>
      </c>
      <c r="Q3167" s="199" t="inlineStr">
        <is>
          <t>P3</t>
        </is>
      </c>
      <c r="R3167" s="199" t="inlineStr">
        <is>
          <t>🔍 Investigate and apply appropriate controls</t>
        </is>
      </c>
      <c r="S3167" s="199" t="inlineStr">
        <is>
          <t>Huntr AI/ML security disclosure</t>
        </is>
      </c>
      <c r="T3167" s="199" t="n">
        <v>0</v>
      </c>
      <c r="U3167" s="199" t="n">
        <v>0</v>
      </c>
      <c r="V3167" s="199" t="inlineStr">
        <is>
          <t>T1195:Supply Chain Compromise</t>
        </is>
      </c>
      <c r="W3167" s="199" t="n">
        <v>2</v>
      </c>
      <c r="X3167" s="199" t="inlineStr">
        <is>
          <t>MEDIUM (52%)</t>
        </is>
      </c>
      <c r="Y3167" s="199" t="inlineStr">
        <is>
          <t>YES</t>
        </is>
      </c>
      <c r="Z3167" s="199" t="inlineStr">
        <is>
          <t>PATCH_AVAILABLE</t>
        </is>
      </c>
      <c r="AA3167" s="199" t="inlineStr">
        <is>
          <t>https://osv.dev/vulnerability/GHSA-48g7-3x6r-xfhp</t>
        </is>
      </c>
      <c r="AB3167" s="199" t="inlineStr">
        <is>
          <t>NONE</t>
        </is>
      </c>
      <c r="AC3167" s="199" t="n">
        <v>0</v>
      </c>
      <c r="AD3167" s="199" t="inlineStr"/>
    </row>
    <row r="3168">
      <c r="A3168" s="202" t="inlineStr">
        <is>
          <t>HUNTR_AI_CVE</t>
        </is>
      </c>
      <c r="B3168" s="202" t="inlineStr">
        <is>
          <t>CVE-2025-8747</t>
        </is>
      </c>
      <c r="C3168" s="202" t="inlineStr">
        <is>
          <t>AI/ML Vulnerability: keras (PyPI): Keras vulnerable to CVE-2025-1550 bypass via reuse of internal functionality | Keras vulnerable to CVE-2025-1550 bypass via reuse of internal functionality</t>
        </is>
      </c>
      <c r="D3168" s="202" t="n">
        <v>5</v>
      </c>
      <c r="E3168" s="202" t="inlineStr">
        <is>
          <t>LOW</t>
        </is>
      </c>
      <c r="F3168" s="202" t="n">
        <v>4</v>
      </c>
      <c r="G3168" s="202" t="n">
        <v>4</v>
      </c>
      <c r="H3168" s="202" t="inlineStr">
        <is>
          <t>MEDIUM</t>
        </is>
      </c>
      <c r="I3168" s="202" t="n">
        <v>21</v>
      </c>
      <c r="J3168" s="202" t="inlineStr">
        <is>
          <t>NO</t>
        </is>
      </c>
      <c r="K3168" s="202" t="inlineStr">
        <is>
          <t>https://osv.dev/vulnerability/GHSA-c9rc-mg46-23w3</t>
        </is>
      </c>
      <c r="L3168" s="202" t="inlineStr">
        <is>
          <t>2026-02-04</t>
        </is>
      </c>
      <c r="M3168" s="202" t="inlineStr">
        <is>
          <t>UPDATE_PACKAGE</t>
        </is>
      </c>
      <c r="N3168" s="202" t="inlineStr"/>
      <c r="O3168" s="202" t="inlineStr">
        <is>
          <t>Update AI/ML library to patched version | Review model pipeline inputs/outputs</t>
        </is>
      </c>
      <c r="P3168" s="202" t="inlineStr">
        <is>
          <t>AI/ML Framework — see Huntr advisory</t>
        </is>
      </c>
      <c r="Q3168" s="202" t="inlineStr">
        <is>
          <t>P3</t>
        </is>
      </c>
      <c r="R3168" s="202" t="inlineStr">
        <is>
          <t>🔍 Investigate and apply appropriate controls</t>
        </is>
      </c>
      <c r="S3168" s="202" t="inlineStr">
        <is>
          <t>Huntr AI/ML security disclosure</t>
        </is>
      </c>
      <c r="T3168" s="202" t="n">
        <v>0</v>
      </c>
      <c r="U3168" s="202" t="n">
        <v>0</v>
      </c>
      <c r="V3168" s="202" t="inlineStr">
        <is>
          <t>T1195:Supply Chain Compromise</t>
        </is>
      </c>
      <c r="W3168" s="202" t="n">
        <v>2</v>
      </c>
      <c r="X3168" s="202" t="inlineStr">
        <is>
          <t>MEDIUM (52%)</t>
        </is>
      </c>
      <c r="Y3168" s="202" t="inlineStr">
        <is>
          <t>YES</t>
        </is>
      </c>
      <c r="Z3168" s="202" t="inlineStr">
        <is>
          <t>PATCH_AVAILABLE</t>
        </is>
      </c>
      <c r="AA3168" s="202" t="inlineStr">
        <is>
          <t>https://osv.dev/vulnerability/GHSA-c9rc-mg46-23w3</t>
        </is>
      </c>
      <c r="AB3168" s="202" t="inlineStr">
        <is>
          <t>NONE</t>
        </is>
      </c>
      <c r="AC3168" s="202" t="n">
        <v>0</v>
      </c>
      <c r="AD3168" s="202" t="inlineStr"/>
    </row>
    <row r="3169">
      <c r="A3169" s="199" t="inlineStr">
        <is>
          <t>HUNTR_AI_CVE</t>
        </is>
      </c>
      <c r="B3169" s="199" t="inlineStr">
        <is>
          <t>CVE-2024-55459</t>
        </is>
      </c>
      <c r="C3169" s="199" t="inlineStr">
        <is>
          <t>AI/ML Vulnerability: keras (PyPI): keras Path Traversal vulnerability | keras Path Traversal vulnerability</t>
        </is>
      </c>
      <c r="D3169" s="199" t="n">
        <v>5</v>
      </c>
      <c r="E3169" s="199" t="inlineStr">
        <is>
          <t>MEDIUM</t>
        </is>
      </c>
      <c r="F3169" s="199" t="n">
        <v>4</v>
      </c>
      <c r="G3169" s="199" t="n">
        <v>4</v>
      </c>
      <c r="H3169" s="199" t="inlineStr">
        <is>
          <t>MEDIUM</t>
        </is>
      </c>
      <c r="I3169" s="199" t="n">
        <v>21</v>
      </c>
      <c r="J3169" s="199" t="inlineStr">
        <is>
          <t>NO</t>
        </is>
      </c>
      <c r="K3169" s="199" t="inlineStr">
        <is>
          <t>https://osv.dev/vulnerability/GHSA-cjgq-5qmw-rcj6</t>
        </is>
      </c>
      <c r="L3169" s="199" t="inlineStr">
        <is>
          <t>2026-02-04</t>
        </is>
      </c>
      <c r="M3169" s="199" t="inlineStr">
        <is>
          <t>UPDATE_PACKAGE</t>
        </is>
      </c>
      <c r="N3169" s="199" t="inlineStr"/>
      <c r="O3169" s="199" t="inlineStr">
        <is>
          <t>Update AI/ML library to patched version | Review model pipeline inputs/outputs</t>
        </is>
      </c>
      <c r="P3169" s="199" t="inlineStr">
        <is>
          <t>AI/ML Framework — see Huntr advisory</t>
        </is>
      </c>
      <c r="Q3169" s="199" t="inlineStr">
        <is>
          <t>P3</t>
        </is>
      </c>
      <c r="R3169" s="199" t="inlineStr">
        <is>
          <t>🔍 Investigate and apply appropriate controls</t>
        </is>
      </c>
      <c r="S3169" s="199" t="inlineStr">
        <is>
          <t>Huntr AI/ML security disclosure</t>
        </is>
      </c>
      <c r="T3169" s="199" t="n">
        <v>0</v>
      </c>
      <c r="U3169" s="199" t="n">
        <v>0</v>
      </c>
      <c r="V3169" s="199" t="inlineStr">
        <is>
          <t>T1195:Supply Chain Compromise</t>
        </is>
      </c>
      <c r="W3169" s="199" t="n">
        <v>2</v>
      </c>
      <c r="X3169" s="199" t="inlineStr">
        <is>
          <t>MEDIUM (52%)</t>
        </is>
      </c>
      <c r="Y3169" s="199" t="inlineStr">
        <is>
          <t>YES</t>
        </is>
      </c>
      <c r="Z3169" s="199" t="inlineStr">
        <is>
          <t>PATCH_AVAILABLE</t>
        </is>
      </c>
      <c r="AA3169" s="199" t="inlineStr">
        <is>
          <t>https://osv.dev/vulnerability/GHSA-cjgq-5qmw-rcj6</t>
        </is>
      </c>
      <c r="AB3169" s="199" t="inlineStr">
        <is>
          <t>NONE</t>
        </is>
      </c>
      <c r="AC3169" s="199" t="n">
        <v>0</v>
      </c>
      <c r="AD3169" s="199" t="inlineStr"/>
    </row>
    <row r="3170">
      <c r="A3170" s="202" t="inlineStr">
        <is>
          <t>HUNTR_AI_CVE</t>
        </is>
      </c>
      <c r="B3170" s="202" t="inlineStr">
        <is>
          <t>CVE-2025-49655</t>
        </is>
      </c>
      <c r="C3170" s="202" t="inlineStr">
        <is>
          <t>AI/ML Vulnerability: keras (PyPI): Keras framework vulnerable to deserialization of untrusted data | Keras framework vulnerable to deserialization of untrusted data</t>
        </is>
      </c>
      <c r="D3170" s="202" t="n">
        <v>5</v>
      </c>
      <c r="E3170" s="202" t="inlineStr">
        <is>
          <t>LOW</t>
        </is>
      </c>
      <c r="F3170" s="202" t="n">
        <v>4</v>
      </c>
      <c r="G3170" s="202" t="n">
        <v>4</v>
      </c>
      <c r="H3170" s="202" t="inlineStr">
        <is>
          <t>MEDIUM</t>
        </is>
      </c>
      <c r="I3170" s="202" t="n">
        <v>21</v>
      </c>
      <c r="J3170" s="202" t="inlineStr">
        <is>
          <t>NO</t>
        </is>
      </c>
      <c r="K3170" s="202" t="inlineStr">
        <is>
          <t>https://osv.dev/vulnerability/GHSA-cvhh-q5g5-qprp</t>
        </is>
      </c>
      <c r="L3170" s="202" t="inlineStr">
        <is>
          <t>2025-10-17</t>
        </is>
      </c>
      <c r="M3170" s="202" t="inlineStr">
        <is>
          <t>UPDATE_PACKAGE</t>
        </is>
      </c>
      <c r="N3170" s="202" t="inlineStr"/>
      <c r="O3170" s="202" t="inlineStr">
        <is>
          <t>Update AI/ML library to patched version | Review model pipeline inputs/outputs</t>
        </is>
      </c>
      <c r="P3170" s="202" t="inlineStr">
        <is>
          <t>AI/ML Framework — see Huntr advisory</t>
        </is>
      </c>
      <c r="Q3170" s="202" t="inlineStr">
        <is>
          <t>P3</t>
        </is>
      </c>
      <c r="R3170" s="202" t="inlineStr">
        <is>
          <t>🔍 Investigate and apply appropriate controls</t>
        </is>
      </c>
      <c r="S3170" s="202" t="inlineStr">
        <is>
          <t>Huntr AI/ML security disclosure</t>
        </is>
      </c>
      <c r="T3170" s="202" t="n">
        <v>0</v>
      </c>
      <c r="U3170" s="202" t="n">
        <v>0</v>
      </c>
      <c r="V3170" s="202" t="inlineStr">
        <is>
          <t>T1195:Supply Chain Compromise</t>
        </is>
      </c>
      <c r="W3170" s="202" t="n">
        <v>2</v>
      </c>
      <c r="X3170" s="202" t="inlineStr">
        <is>
          <t>MEDIUM (52%)</t>
        </is>
      </c>
      <c r="Y3170" s="202" t="inlineStr">
        <is>
          <t>YES</t>
        </is>
      </c>
      <c r="Z3170" s="202" t="inlineStr">
        <is>
          <t>PATCH_AVAILABLE</t>
        </is>
      </c>
      <c r="AA3170" s="202" t="inlineStr">
        <is>
          <t>https://osv.dev/vulnerability/GHSA-cvhh-q5g5-qprp</t>
        </is>
      </c>
      <c r="AB3170" s="202" t="inlineStr">
        <is>
          <t>NONE</t>
        </is>
      </c>
      <c r="AC3170" s="202" t="n">
        <v>0</v>
      </c>
      <c r="AD3170" s="202" t="inlineStr"/>
    </row>
    <row r="3171">
      <c r="A3171" s="202" t="inlineStr">
        <is>
          <t>HUNTR_AI_CVE</t>
        </is>
      </c>
      <c r="B3171" s="202" t="inlineStr">
        <is>
          <t>CVE-2025-12060</t>
        </is>
      </c>
      <c r="C3171" s="202" t="inlineStr">
        <is>
          <t>AI/ML Vulnerability: keras (PyPI): Keras Directory Traversal Vulnerability | Keras Directory Traversal Vulnerability</t>
        </is>
      </c>
      <c r="D3171" s="202" t="n">
        <v>5</v>
      </c>
      <c r="E3171" s="202" t="inlineStr">
        <is>
          <t>LOW</t>
        </is>
      </c>
      <c r="F3171" s="202" t="n">
        <v>4</v>
      </c>
      <c r="G3171" s="202" t="n">
        <v>4</v>
      </c>
      <c r="H3171" s="202" t="inlineStr">
        <is>
          <t>MEDIUM</t>
        </is>
      </c>
      <c r="I3171" s="202" t="n">
        <v>21</v>
      </c>
      <c r="J3171" s="202" t="inlineStr">
        <is>
          <t>NO</t>
        </is>
      </c>
      <c r="K3171" s="202" t="inlineStr">
        <is>
          <t>https://osv.dev/vulnerability/GHSA-hjqc-jx6g-rwp9</t>
        </is>
      </c>
      <c r="L3171" s="202" t="inlineStr">
        <is>
          <t>2025-12-02</t>
        </is>
      </c>
      <c r="M3171" s="202" t="inlineStr">
        <is>
          <t>UPDATE_PACKAGE</t>
        </is>
      </c>
      <c r="N3171" s="202" t="inlineStr"/>
      <c r="O3171" s="202" t="inlineStr">
        <is>
          <t>Update AI/ML library to patched version | Review model pipeline inputs/outputs</t>
        </is>
      </c>
      <c r="P3171" s="202" t="inlineStr">
        <is>
          <t>AI/ML Framework — see Huntr advisory</t>
        </is>
      </c>
      <c r="Q3171" s="202" t="inlineStr">
        <is>
          <t>P3</t>
        </is>
      </c>
      <c r="R3171" s="202" t="inlineStr">
        <is>
          <t>🔍 Investigate and apply appropriate controls</t>
        </is>
      </c>
      <c r="S3171" s="202" t="inlineStr">
        <is>
          <t>Huntr AI/ML security disclosure</t>
        </is>
      </c>
      <c r="T3171" s="202" t="n">
        <v>0</v>
      </c>
      <c r="U3171" s="202" t="n">
        <v>0</v>
      </c>
      <c r="V3171" s="202" t="inlineStr">
        <is>
          <t>T1195:Supply Chain Compromise</t>
        </is>
      </c>
      <c r="W3171" s="202" t="n">
        <v>2</v>
      </c>
      <c r="X3171" s="202" t="inlineStr">
        <is>
          <t>MEDIUM (52%)</t>
        </is>
      </c>
      <c r="Y3171" s="202" t="inlineStr">
        <is>
          <t>YES</t>
        </is>
      </c>
      <c r="Z3171" s="202" t="inlineStr">
        <is>
          <t>PATCH_AVAILABLE</t>
        </is>
      </c>
      <c r="AA3171" s="202" t="inlineStr">
        <is>
          <t>https://osv.dev/vulnerability/GHSA-hjqc-jx6g-rwp9</t>
        </is>
      </c>
      <c r="AB3171" s="202" t="inlineStr">
        <is>
          <t>NONE</t>
        </is>
      </c>
      <c r="AC3171" s="202" t="n">
        <v>0</v>
      </c>
      <c r="AD3171" s="202" t="inlineStr"/>
    </row>
    <row r="3172">
      <c r="A3172" s="199" t="inlineStr">
        <is>
          <t>HUNTR_AI_CVE</t>
        </is>
      </c>
      <c r="B3172" s="199" t="inlineStr">
        <is>
          <t>CVE-2025-12058</t>
        </is>
      </c>
      <c r="C3172" s="199" t="inlineStr">
        <is>
          <t>AI/ML Vulnerability: keras (PyPI): Keras is vulnerable to arbitrary local file loading and Server-Side Request Forgery | Keras is vulnerable to arbitrary local file loading and Server-Side Request Forgery</t>
        </is>
      </c>
      <c r="D3172" s="199" t="n">
        <v>5</v>
      </c>
      <c r="E3172" s="199" t="inlineStr">
        <is>
          <t>MEDIUM</t>
        </is>
      </c>
      <c r="F3172" s="199" t="n">
        <v>4</v>
      </c>
      <c r="G3172" s="199" t="n">
        <v>4</v>
      </c>
      <c r="H3172" s="199" t="inlineStr">
        <is>
          <t>MEDIUM</t>
        </is>
      </c>
      <c r="I3172" s="199" t="n">
        <v>21</v>
      </c>
      <c r="J3172" s="199" t="inlineStr">
        <is>
          <t>NO</t>
        </is>
      </c>
      <c r="K3172" s="199" t="inlineStr">
        <is>
          <t>https://osv.dev/vulnerability/GHSA-mq84-hjqx-cwf2</t>
        </is>
      </c>
      <c r="L3172" s="199" t="inlineStr">
        <is>
          <t>2026-02-04</t>
        </is>
      </c>
      <c r="M3172" s="199" t="inlineStr">
        <is>
          <t>UPDATE_PACKAGE</t>
        </is>
      </c>
      <c r="N3172" s="199" t="inlineStr"/>
      <c r="O3172" s="199" t="inlineStr">
        <is>
          <t>Update AI/ML library to patched version | Review model pipeline inputs/outputs</t>
        </is>
      </c>
      <c r="P3172" s="199" t="inlineStr">
        <is>
          <t>AI/ML Framework — see Huntr advisory</t>
        </is>
      </c>
      <c r="Q3172" s="199" t="inlineStr">
        <is>
          <t>P3</t>
        </is>
      </c>
      <c r="R3172" s="199" t="inlineStr">
        <is>
          <t>🔍 Investigate and apply appropriate controls</t>
        </is>
      </c>
      <c r="S3172" s="199" t="inlineStr">
        <is>
          <t>Huntr AI/ML security disclosure</t>
        </is>
      </c>
      <c r="T3172" s="199" t="n">
        <v>0</v>
      </c>
      <c r="U3172" s="199" t="n">
        <v>0</v>
      </c>
      <c r="V3172" s="199" t="inlineStr">
        <is>
          <t>T1195:Supply Chain Compromise</t>
        </is>
      </c>
      <c r="W3172" s="199" t="n">
        <v>2</v>
      </c>
      <c r="X3172" s="199" t="inlineStr">
        <is>
          <t>MEDIUM (52%)</t>
        </is>
      </c>
      <c r="Y3172" s="199" t="inlineStr">
        <is>
          <t>YES</t>
        </is>
      </c>
      <c r="Z3172" s="199" t="inlineStr">
        <is>
          <t>PATCH_AVAILABLE</t>
        </is>
      </c>
      <c r="AA3172" s="199" t="inlineStr">
        <is>
          <t>https://osv.dev/vulnerability/GHSA-mq84-hjqx-cwf2</t>
        </is>
      </c>
      <c r="AB3172" s="199" t="inlineStr">
        <is>
          <t>NONE</t>
        </is>
      </c>
      <c r="AC3172" s="199" t="n">
        <v>0</v>
      </c>
      <c r="AD3172" s="199" t="inlineStr"/>
    </row>
    <row r="3173">
      <c r="A3173" s="202" t="inlineStr">
        <is>
          <t>HUNTR_AI_CVE</t>
        </is>
      </c>
      <c r="B3173" s="202" t="inlineStr">
        <is>
          <t>CVE-2024-3660</t>
        </is>
      </c>
      <c r="C3173" s="202" t="inlineStr">
        <is>
          <t>AI/ML Vulnerability: keras (PyPI): Keras code injection vulnerability | Keras code injection vulnerability</t>
        </is>
      </c>
      <c r="D3173" s="202" t="n">
        <v>5</v>
      </c>
      <c r="E3173" s="202" t="inlineStr">
        <is>
          <t>LOW</t>
        </is>
      </c>
      <c r="F3173" s="202" t="n">
        <v>4</v>
      </c>
      <c r="G3173" s="202" t="n">
        <v>4</v>
      </c>
      <c r="H3173" s="202" t="inlineStr">
        <is>
          <t>MEDIUM</t>
        </is>
      </c>
      <c r="I3173" s="202" t="n">
        <v>21</v>
      </c>
      <c r="J3173" s="202" t="inlineStr">
        <is>
          <t>NO</t>
        </is>
      </c>
      <c r="K3173" s="202" t="inlineStr">
        <is>
          <t>https://osv.dev/vulnerability/GHSA-x4wf-678h-2pmq</t>
        </is>
      </c>
      <c r="L3173" s="202" t="inlineStr">
        <is>
          <t>2024-08-02</t>
        </is>
      </c>
      <c r="M3173" s="202" t="inlineStr">
        <is>
          <t>UPDATE_PACKAGE</t>
        </is>
      </c>
      <c r="N3173" s="202" t="inlineStr"/>
      <c r="O3173" s="202" t="inlineStr">
        <is>
          <t>Update AI/ML library to patched version | Review model pipeline inputs/outputs</t>
        </is>
      </c>
      <c r="P3173" s="202" t="inlineStr">
        <is>
          <t>AI/ML Framework — see Huntr advisory</t>
        </is>
      </c>
      <c r="Q3173" s="202" t="inlineStr">
        <is>
          <t>P3</t>
        </is>
      </c>
      <c r="R3173" s="202" t="inlineStr">
        <is>
          <t>🔍 Investigate and apply appropriate controls</t>
        </is>
      </c>
      <c r="S3173" s="202" t="inlineStr">
        <is>
          <t>Huntr AI/ML security disclosure</t>
        </is>
      </c>
      <c r="T3173" s="202" t="n">
        <v>0</v>
      </c>
      <c r="U3173" s="202" t="n">
        <v>0</v>
      </c>
      <c r="V3173" s="202" t="inlineStr">
        <is>
          <t>T1195:Supply Chain Compromise</t>
        </is>
      </c>
      <c r="W3173" s="202" t="n">
        <v>2</v>
      </c>
      <c r="X3173" s="202" t="inlineStr">
        <is>
          <t>MEDIUM (52%)</t>
        </is>
      </c>
      <c r="Y3173" s="202" t="inlineStr">
        <is>
          <t>YES</t>
        </is>
      </c>
      <c r="Z3173" s="202" t="inlineStr">
        <is>
          <t>PATCH_AVAILABLE</t>
        </is>
      </c>
      <c r="AA3173" s="202" t="inlineStr">
        <is>
          <t>https://osv.dev/vulnerability/GHSA-x4wf-678h-2pmq</t>
        </is>
      </c>
      <c r="AB3173" s="202" t="inlineStr">
        <is>
          <t>NONE</t>
        </is>
      </c>
      <c r="AC3173" s="202" t="n">
        <v>0</v>
      </c>
      <c r="AD3173" s="202" t="inlineStr"/>
    </row>
    <row r="3174">
      <c r="A3174" s="199" t="inlineStr">
        <is>
          <t>HUNTR_AI_CVE</t>
        </is>
      </c>
      <c r="B3174" s="199" t="inlineStr">
        <is>
          <t>CVE-2026-0897</t>
        </is>
      </c>
      <c r="C3174" s="199" t="inlineStr">
        <is>
          <t>AI/ML Vulnerability: keras (PyPI): Google Keras Allocates Resources Without Limits or Throttling in the HDF5 weight loading component | Google Keras Allocates Resources Without Limits or Throttling in the HDF5 weight loading component</t>
        </is>
      </c>
      <c r="D3174" s="199" t="n">
        <v>5</v>
      </c>
      <c r="E3174" s="199" t="inlineStr">
        <is>
          <t>MEDIUM</t>
        </is>
      </c>
      <c r="F3174" s="199" t="n">
        <v>4</v>
      </c>
      <c r="G3174" s="199" t="n">
        <v>4</v>
      </c>
      <c r="H3174" s="199" t="inlineStr">
        <is>
          <t>MEDIUM</t>
        </is>
      </c>
      <c r="I3174" s="199" t="n">
        <v>21</v>
      </c>
      <c r="J3174" s="199" t="inlineStr">
        <is>
          <t>NO</t>
        </is>
      </c>
      <c r="K3174" s="199" t="inlineStr">
        <is>
          <t>https://osv.dev/vulnerability/GHSA-xfhx-r7ww-5995</t>
        </is>
      </c>
      <c r="L3174" s="199" t="inlineStr">
        <is>
          <t>2026-02-18</t>
        </is>
      </c>
      <c r="M3174" s="199" t="inlineStr">
        <is>
          <t>UPDATE_PACKAGE</t>
        </is>
      </c>
      <c r="N3174" s="199" t="inlineStr"/>
      <c r="O3174" s="199" t="inlineStr">
        <is>
          <t>Update AI/ML library to patched version | Review model pipeline inputs/outputs</t>
        </is>
      </c>
      <c r="P3174" s="199" t="inlineStr">
        <is>
          <t>AI/ML Framework — see Huntr advisory</t>
        </is>
      </c>
      <c r="Q3174" s="199" t="inlineStr">
        <is>
          <t>P3</t>
        </is>
      </c>
      <c r="R3174" s="199" t="inlineStr">
        <is>
          <t>🔍 Investigate and apply appropriate controls</t>
        </is>
      </c>
      <c r="S3174" s="199" t="inlineStr">
        <is>
          <t>Huntr AI/ML security disclosure</t>
        </is>
      </c>
      <c r="T3174" s="199" t="n">
        <v>0</v>
      </c>
      <c r="U3174" s="199" t="n">
        <v>0</v>
      </c>
      <c r="V3174" s="199" t="inlineStr">
        <is>
          <t>T1195:Supply Chain Compromise</t>
        </is>
      </c>
      <c r="W3174" s="199" t="n">
        <v>2</v>
      </c>
      <c r="X3174" s="199" t="inlineStr">
        <is>
          <t>MEDIUM (52%)</t>
        </is>
      </c>
      <c r="Y3174" s="199" t="inlineStr">
        <is>
          <t>YES</t>
        </is>
      </c>
      <c r="Z3174" s="199" t="inlineStr">
        <is>
          <t>PATCH_AVAILABLE</t>
        </is>
      </c>
      <c r="AA3174" s="199" t="inlineStr">
        <is>
          <t>https://osv.dev/vulnerability/GHSA-xfhx-r7ww-5995</t>
        </is>
      </c>
      <c r="AB3174" s="199" t="inlineStr">
        <is>
          <t>NONE</t>
        </is>
      </c>
      <c r="AC3174" s="199" t="n">
        <v>0</v>
      </c>
      <c r="AD3174" s="199" t="inlineStr"/>
    </row>
    <row r="3175">
      <c r="A3175" s="202" t="inlineStr">
        <is>
          <t>HUNTR_AI_CVE</t>
        </is>
      </c>
      <c r="B3175" s="202" t="inlineStr">
        <is>
          <t>CVE-2024-23751</t>
        </is>
      </c>
      <c r="C3175" s="202" t="inlineStr">
        <is>
          <t>AI/ML Vulnerability: llama-index (PyPI): SQL injection in llama-index | SQL injection in llama-index</t>
        </is>
      </c>
      <c r="D3175" s="202" t="n">
        <v>5</v>
      </c>
      <c r="E3175" s="202" t="inlineStr">
        <is>
          <t>LOW</t>
        </is>
      </c>
      <c r="F3175" s="202" t="n">
        <v>4</v>
      </c>
      <c r="G3175" s="202" t="n">
        <v>4</v>
      </c>
      <c r="H3175" s="202" t="inlineStr">
        <is>
          <t>MEDIUM</t>
        </is>
      </c>
      <c r="I3175" s="202" t="n">
        <v>21</v>
      </c>
      <c r="J3175" s="202" t="inlineStr">
        <is>
          <t>NO</t>
        </is>
      </c>
      <c r="K3175" s="202" t="inlineStr">
        <is>
          <t>https://osv.dev/vulnerability/GHSA-2jxw-4hm4-6w87</t>
        </is>
      </c>
      <c r="L3175" s="202" t="inlineStr">
        <is>
          <t>2024-02-16</t>
        </is>
      </c>
      <c r="M3175" s="202" t="inlineStr">
        <is>
          <t>UPDATE_PACKAGE</t>
        </is>
      </c>
      <c r="N3175" s="202" t="inlineStr"/>
      <c r="O3175" s="202" t="inlineStr">
        <is>
          <t>Update AI/ML library to patched version | Review model pipeline inputs/outputs</t>
        </is>
      </c>
      <c r="P3175" s="202" t="inlineStr">
        <is>
          <t>AI/ML Framework — see Huntr advisory</t>
        </is>
      </c>
      <c r="Q3175" s="202" t="inlineStr">
        <is>
          <t>P3</t>
        </is>
      </c>
      <c r="R3175" s="202" t="inlineStr">
        <is>
          <t>🔍 Investigate and apply appropriate controls</t>
        </is>
      </c>
      <c r="S3175" s="202" t="inlineStr">
        <is>
          <t>Huntr AI/ML security disclosure</t>
        </is>
      </c>
      <c r="T3175" s="202" t="n">
        <v>0</v>
      </c>
      <c r="U3175" s="202" t="n">
        <v>0</v>
      </c>
      <c r="V3175" s="202" t="inlineStr">
        <is>
          <t>T1195:Supply Chain Compromise</t>
        </is>
      </c>
      <c r="W3175" s="202" t="n">
        <v>2</v>
      </c>
      <c r="X3175" s="202" t="inlineStr">
        <is>
          <t>MEDIUM (52%)</t>
        </is>
      </c>
      <c r="Y3175" s="202" t="inlineStr">
        <is>
          <t>YES</t>
        </is>
      </c>
      <c r="Z3175" s="202" t="inlineStr">
        <is>
          <t>PATCH_AVAILABLE</t>
        </is>
      </c>
      <c r="AA3175" s="202" t="inlineStr">
        <is>
          <t>https://osv.dev/vulnerability/GHSA-2jxw-4hm4-6w87</t>
        </is>
      </c>
      <c r="AB3175" s="202" t="inlineStr">
        <is>
          <t>NONE</t>
        </is>
      </c>
      <c r="AC3175" s="202" t="n">
        <v>0</v>
      </c>
      <c r="AD3175" s="202" t="inlineStr"/>
    </row>
    <row r="3176">
      <c r="A3176" s="202" t="inlineStr">
        <is>
          <t>HUNTR_AI_CVE</t>
        </is>
      </c>
      <c r="B3176" s="202" t="inlineStr">
        <is>
          <t>CVE-2023-39662</t>
        </is>
      </c>
      <c r="C3176" s="202" t="inlineStr">
        <is>
          <t>AI/ML Vulnerability: llama-index (PyPI): llama-index vulnerable to arbitrary code execution | llama-index vulnerable to arbitrary code execution</t>
        </is>
      </c>
      <c r="D3176" s="202" t="n">
        <v>5</v>
      </c>
      <c r="E3176" s="202" t="inlineStr">
        <is>
          <t>LOW</t>
        </is>
      </c>
      <c r="F3176" s="202" t="n">
        <v>4</v>
      </c>
      <c r="G3176" s="202" t="n">
        <v>4</v>
      </c>
      <c r="H3176" s="202" t="inlineStr">
        <is>
          <t>MEDIUM</t>
        </is>
      </c>
      <c r="I3176" s="202" t="n">
        <v>21</v>
      </c>
      <c r="J3176" s="202" t="inlineStr">
        <is>
          <t>NO</t>
        </is>
      </c>
      <c r="K3176" s="202" t="inlineStr">
        <is>
          <t>https://osv.dev/vulnerability/GHSA-2xxc-73fv-36f7</t>
        </is>
      </c>
      <c r="L3176" s="202" t="inlineStr">
        <is>
          <t>2024-09-30</t>
        </is>
      </c>
      <c r="M3176" s="202" t="inlineStr">
        <is>
          <t>UPDATE_PACKAGE</t>
        </is>
      </c>
      <c r="N3176" s="202" t="inlineStr"/>
      <c r="O3176" s="202" t="inlineStr">
        <is>
          <t>Update AI/ML library to patched version | Review model pipeline inputs/outputs</t>
        </is>
      </c>
      <c r="P3176" s="202" t="inlineStr">
        <is>
          <t>AI/ML Framework — see Huntr advisory</t>
        </is>
      </c>
      <c r="Q3176" s="202" t="inlineStr">
        <is>
          <t>P3</t>
        </is>
      </c>
      <c r="R3176" s="202" t="inlineStr">
        <is>
          <t>🔍 Investigate and apply appropriate controls</t>
        </is>
      </c>
      <c r="S3176" s="202" t="inlineStr">
        <is>
          <t>Huntr AI/ML security disclosure</t>
        </is>
      </c>
      <c r="T3176" s="202" t="n">
        <v>0</v>
      </c>
      <c r="U3176" s="202" t="n">
        <v>0</v>
      </c>
      <c r="V3176" s="202" t="inlineStr">
        <is>
          <t>T1195:Supply Chain Compromise</t>
        </is>
      </c>
      <c r="W3176" s="202" t="n">
        <v>2</v>
      </c>
      <c r="X3176" s="202" t="inlineStr">
        <is>
          <t>MEDIUM (52%)</t>
        </is>
      </c>
      <c r="Y3176" s="202" t="inlineStr">
        <is>
          <t>YES</t>
        </is>
      </c>
      <c r="Z3176" s="202" t="inlineStr">
        <is>
          <t>PATCH_AVAILABLE</t>
        </is>
      </c>
      <c r="AA3176" s="202" t="inlineStr">
        <is>
          <t>https://osv.dev/vulnerability/GHSA-2xxc-73fv-36f7</t>
        </is>
      </c>
      <c r="AB3176" s="202" t="inlineStr">
        <is>
          <t>NONE</t>
        </is>
      </c>
      <c r="AC3176" s="202" t="n">
        <v>0</v>
      </c>
      <c r="AD3176" s="202" t="inlineStr"/>
    </row>
    <row r="3177">
      <c r="A3177" s="202" t="inlineStr">
        <is>
          <t>HUNTR_AI_CVE</t>
        </is>
      </c>
      <c r="B3177" s="202" t="inlineStr">
        <is>
          <t>CVE-2025-6211</t>
        </is>
      </c>
      <c r="C3177" s="202" t="inlineStr">
        <is>
          <t xml:space="preserve">AI/ML Vulnerability: llama-index (PyPI): LlamaIndex vulnerable to data loss through hash collisions in its DocugamiReader class  | LlamaIndex vulnerable to data loss through hash collisions in its DocugamiReader class </t>
        </is>
      </c>
      <c r="D3177" s="202" t="n">
        <v>5</v>
      </c>
      <c r="E3177" s="202" t="inlineStr">
        <is>
          <t>LOW</t>
        </is>
      </c>
      <c r="F3177" s="202" t="n">
        <v>4</v>
      </c>
      <c r="G3177" s="202" t="n">
        <v>4</v>
      </c>
      <c r="H3177" s="202" t="inlineStr">
        <is>
          <t>MEDIUM</t>
        </is>
      </c>
      <c r="I3177" s="202" t="n">
        <v>21</v>
      </c>
      <c r="J3177" s="202" t="inlineStr">
        <is>
          <t>NO</t>
        </is>
      </c>
      <c r="K3177" s="202" t="inlineStr">
        <is>
          <t>https://osv.dev/vulnerability/GHSA-5hq9-5r78-2gjh</t>
        </is>
      </c>
      <c r="L3177" s="202" t="inlineStr">
        <is>
          <t>2026-02-04</t>
        </is>
      </c>
      <c r="M3177" s="202" t="inlineStr">
        <is>
          <t>UPDATE_PACKAGE</t>
        </is>
      </c>
      <c r="N3177" s="202" t="inlineStr"/>
      <c r="O3177" s="202" t="inlineStr">
        <is>
          <t>Update AI/ML library to patched version | Review model pipeline inputs/outputs</t>
        </is>
      </c>
      <c r="P3177" s="202" t="inlineStr">
        <is>
          <t>AI/ML Framework — see Huntr advisory</t>
        </is>
      </c>
      <c r="Q3177" s="202" t="inlineStr">
        <is>
          <t>P3</t>
        </is>
      </c>
      <c r="R3177" s="202" t="inlineStr">
        <is>
          <t>🔍 Investigate and apply appropriate controls</t>
        </is>
      </c>
      <c r="S3177" s="202" t="inlineStr">
        <is>
          <t>Huntr AI/ML security disclosure</t>
        </is>
      </c>
      <c r="T3177" s="202" t="n">
        <v>0</v>
      </c>
      <c r="U3177" s="202" t="n">
        <v>0</v>
      </c>
      <c r="V3177" s="202" t="inlineStr">
        <is>
          <t>T1195:Supply Chain Compromise</t>
        </is>
      </c>
      <c r="W3177" s="202" t="n">
        <v>2</v>
      </c>
      <c r="X3177" s="202" t="inlineStr">
        <is>
          <t>MEDIUM (52%)</t>
        </is>
      </c>
      <c r="Y3177" s="202" t="inlineStr">
        <is>
          <t>YES</t>
        </is>
      </c>
      <c r="Z3177" s="202" t="inlineStr">
        <is>
          <t>PATCH_AVAILABLE</t>
        </is>
      </c>
      <c r="AA3177" s="202" t="inlineStr">
        <is>
          <t>https://osv.dev/vulnerability/GHSA-5hq9-5r78-2gjh</t>
        </is>
      </c>
      <c r="AB3177" s="202" t="inlineStr">
        <is>
          <t>NONE</t>
        </is>
      </c>
      <c r="AC3177" s="202" t="n">
        <v>0</v>
      </c>
      <c r="AD3177" s="202" t="inlineStr"/>
    </row>
    <row r="3178">
      <c r="A3178" s="202" t="inlineStr">
        <is>
          <t>HUNTR_AI_CVE</t>
        </is>
      </c>
      <c r="B3178" s="202" t="inlineStr">
        <is>
          <t>CVE-2025-1752</t>
        </is>
      </c>
      <c r="C3178" s="202" t="inlineStr">
        <is>
          <t>AI/ML Vulnerability: llama-index (PyPI): LlamaIndex Vulnerable to Denial of Service (DoS) | LlamaIndex Vulnerable to Denial of Service (DoS)</t>
        </is>
      </c>
      <c r="D3178" s="202" t="n">
        <v>5</v>
      </c>
      <c r="E3178" s="202" t="inlineStr">
        <is>
          <t>LOW</t>
        </is>
      </c>
      <c r="F3178" s="202" t="n">
        <v>4</v>
      </c>
      <c r="G3178" s="202" t="n">
        <v>4</v>
      </c>
      <c r="H3178" s="202" t="inlineStr">
        <is>
          <t>MEDIUM</t>
        </is>
      </c>
      <c r="I3178" s="202" t="n">
        <v>21</v>
      </c>
      <c r="J3178" s="202" t="inlineStr">
        <is>
          <t>NO</t>
        </is>
      </c>
      <c r="K3178" s="202" t="inlineStr">
        <is>
          <t>https://osv.dev/vulnerability/GHSA-7c85-87cp-mr6g</t>
        </is>
      </c>
      <c r="L3178" s="202" t="inlineStr">
        <is>
          <t>2025-10-16</t>
        </is>
      </c>
      <c r="M3178" s="202" t="inlineStr">
        <is>
          <t>UPDATE_PACKAGE</t>
        </is>
      </c>
      <c r="N3178" s="202" t="inlineStr"/>
      <c r="O3178" s="202" t="inlineStr">
        <is>
          <t>Update AI/ML library to patched version | Review model pipeline inputs/outputs</t>
        </is>
      </c>
      <c r="P3178" s="202" t="inlineStr">
        <is>
          <t>AI/ML Framework — see Huntr advisory</t>
        </is>
      </c>
      <c r="Q3178" s="202" t="inlineStr">
        <is>
          <t>P3</t>
        </is>
      </c>
      <c r="R3178" s="202" t="inlineStr">
        <is>
          <t>🔍 Investigate and apply appropriate controls</t>
        </is>
      </c>
      <c r="S3178" s="202" t="inlineStr">
        <is>
          <t>Huntr AI/ML security disclosure</t>
        </is>
      </c>
      <c r="T3178" s="202" t="n">
        <v>0</v>
      </c>
      <c r="U3178" s="202" t="n">
        <v>0</v>
      </c>
      <c r="V3178" s="202" t="inlineStr">
        <is>
          <t>T1195:Supply Chain Compromise</t>
        </is>
      </c>
      <c r="W3178" s="202" t="n">
        <v>2</v>
      </c>
      <c r="X3178" s="202" t="inlineStr">
        <is>
          <t>MEDIUM (52%)</t>
        </is>
      </c>
      <c r="Y3178" s="202" t="inlineStr">
        <is>
          <t>YES</t>
        </is>
      </c>
      <c r="Z3178" s="202" t="inlineStr">
        <is>
          <t>PATCH_AVAILABLE</t>
        </is>
      </c>
      <c r="AA3178" s="202" t="inlineStr">
        <is>
          <t>https://osv.dev/vulnerability/GHSA-7c85-87cp-mr6g</t>
        </is>
      </c>
      <c r="AB3178" s="202" t="inlineStr">
        <is>
          <t>NONE</t>
        </is>
      </c>
      <c r="AC3178" s="202" t="n">
        <v>0</v>
      </c>
      <c r="AD3178" s="202" t="inlineStr"/>
    </row>
    <row r="3179">
      <c r="A3179" s="202" t="inlineStr">
        <is>
          <t>HUNTR_AI_CVE</t>
        </is>
      </c>
      <c r="B3179" s="202" t="inlineStr">
        <is>
          <t>CVE-2024-12911</t>
        </is>
      </c>
      <c r="C3179" s="202" t="inlineStr">
        <is>
          <t>AI/ML Vulnerability: llama-index (PyPI): LlamaIndex vulnerable to Creation of Temporary File in Directory with Insecure Permissions | LlamaIndex vulnerable to Creation of Temporary File in Directory with Insecure Permissions</t>
        </is>
      </c>
      <c r="D3179" s="202" t="n">
        <v>5</v>
      </c>
      <c r="E3179" s="202" t="inlineStr">
        <is>
          <t>LOW</t>
        </is>
      </c>
      <c r="F3179" s="202" t="n">
        <v>4</v>
      </c>
      <c r="G3179" s="202" t="n">
        <v>4</v>
      </c>
      <c r="H3179" s="202" t="inlineStr">
        <is>
          <t>MEDIUM</t>
        </is>
      </c>
      <c r="I3179" s="202" t="n">
        <v>21</v>
      </c>
      <c r="J3179" s="202" t="inlineStr">
        <is>
          <t>NO</t>
        </is>
      </c>
      <c r="K3179" s="202" t="inlineStr">
        <is>
          <t>https://osv.dev/vulnerability/GHSA-jmgm-gx32-vp4w</t>
        </is>
      </c>
      <c r="L3179" s="202" t="inlineStr">
        <is>
          <t>2025-10-15</t>
        </is>
      </c>
      <c r="M3179" s="202" t="inlineStr">
        <is>
          <t>UPDATE_PACKAGE</t>
        </is>
      </c>
      <c r="N3179" s="202" t="inlineStr"/>
      <c r="O3179" s="202" t="inlineStr">
        <is>
          <t>Update AI/ML library to patched version | Review model pipeline inputs/outputs</t>
        </is>
      </c>
      <c r="P3179" s="202" t="inlineStr">
        <is>
          <t>AI/ML Framework — see Huntr advisory</t>
        </is>
      </c>
      <c r="Q3179" s="202" t="inlineStr">
        <is>
          <t>P3</t>
        </is>
      </c>
      <c r="R3179" s="202" t="inlineStr">
        <is>
          <t>🔍 Investigate and apply appropriate controls</t>
        </is>
      </c>
      <c r="S3179" s="202" t="inlineStr">
        <is>
          <t>Huntr AI/ML security disclosure</t>
        </is>
      </c>
      <c r="T3179" s="202" t="n">
        <v>0</v>
      </c>
      <c r="U3179" s="202" t="n">
        <v>0</v>
      </c>
      <c r="V3179" s="202" t="inlineStr">
        <is>
          <t>T1195:Supply Chain Compromise</t>
        </is>
      </c>
      <c r="W3179" s="202" t="n">
        <v>2</v>
      </c>
      <c r="X3179" s="202" t="inlineStr">
        <is>
          <t>MEDIUM (52%)</t>
        </is>
      </c>
      <c r="Y3179" s="202" t="inlineStr">
        <is>
          <t>YES</t>
        </is>
      </c>
      <c r="Z3179" s="202" t="inlineStr">
        <is>
          <t>PATCH_AVAILABLE</t>
        </is>
      </c>
      <c r="AA3179" s="202" t="inlineStr">
        <is>
          <t>https://osv.dev/vulnerability/GHSA-jmgm-gx32-vp4w</t>
        </is>
      </c>
      <c r="AB3179" s="202" t="inlineStr">
        <is>
          <t>NONE</t>
        </is>
      </c>
      <c r="AC3179" s="202" t="n">
        <v>0</v>
      </c>
      <c r="AD3179" s="202" t="inlineStr"/>
    </row>
    <row r="3180">
      <c r="A3180" s="202" t="inlineStr">
        <is>
          <t>HUNTR_AI_CVE</t>
        </is>
      </c>
      <c r="B3180" s="202" t="inlineStr">
        <is>
          <t>CVE-2024-12910</t>
        </is>
      </c>
      <c r="C3180" s="202" t="inlineStr">
        <is>
          <t>AI/ML Vulnerability: llama-index (PyPI): LlamaIndex Uncontrolled Resource Consumption vulnerability | LlamaIndex Uncontrolled Resource Consumption vulnerability</t>
        </is>
      </c>
      <c r="D3180" s="202" t="n">
        <v>5</v>
      </c>
      <c r="E3180" s="202" t="inlineStr">
        <is>
          <t>LOW</t>
        </is>
      </c>
      <c r="F3180" s="202" t="n">
        <v>4</v>
      </c>
      <c r="G3180" s="202" t="n">
        <v>4</v>
      </c>
      <c r="H3180" s="202" t="inlineStr">
        <is>
          <t>MEDIUM</t>
        </is>
      </c>
      <c r="I3180" s="202" t="n">
        <v>21</v>
      </c>
      <c r="J3180" s="202" t="inlineStr">
        <is>
          <t>NO</t>
        </is>
      </c>
      <c r="K3180" s="202" t="inlineStr">
        <is>
          <t>https://osv.dev/vulnerability/GHSA-jvpf-xf32-2w4q</t>
        </is>
      </c>
      <c r="L3180" s="202" t="inlineStr">
        <is>
          <t>2025-10-15</t>
        </is>
      </c>
      <c r="M3180" s="202" t="inlineStr">
        <is>
          <t>UPDATE_PACKAGE</t>
        </is>
      </c>
      <c r="N3180" s="202" t="inlineStr"/>
      <c r="O3180" s="202" t="inlineStr">
        <is>
          <t>Update AI/ML library to patched version | Review model pipeline inputs/outputs</t>
        </is>
      </c>
      <c r="P3180" s="202" t="inlineStr">
        <is>
          <t>AI/ML Framework — see Huntr advisory</t>
        </is>
      </c>
      <c r="Q3180" s="202" t="inlineStr">
        <is>
          <t>P3</t>
        </is>
      </c>
      <c r="R3180" s="202" t="inlineStr">
        <is>
          <t>🔍 Investigate and apply appropriate controls</t>
        </is>
      </c>
      <c r="S3180" s="202" t="inlineStr">
        <is>
          <t>Huntr AI/ML security disclosure</t>
        </is>
      </c>
      <c r="T3180" s="202" t="n">
        <v>0</v>
      </c>
      <c r="U3180" s="202" t="n">
        <v>0</v>
      </c>
      <c r="V3180" s="202" t="inlineStr">
        <is>
          <t>T1195:Supply Chain Compromise</t>
        </is>
      </c>
      <c r="W3180" s="202" t="n">
        <v>2</v>
      </c>
      <c r="X3180" s="202" t="inlineStr">
        <is>
          <t>MEDIUM (52%)</t>
        </is>
      </c>
      <c r="Y3180" s="202" t="inlineStr">
        <is>
          <t>YES</t>
        </is>
      </c>
      <c r="Z3180" s="202" t="inlineStr">
        <is>
          <t>PATCH_AVAILABLE</t>
        </is>
      </c>
      <c r="AA3180" s="202" t="inlineStr">
        <is>
          <t>https://osv.dev/vulnerability/GHSA-jvpf-xf32-2w4q</t>
        </is>
      </c>
      <c r="AB3180" s="202" t="inlineStr">
        <is>
          <t>NONE</t>
        </is>
      </c>
      <c r="AC3180" s="202" t="n">
        <v>0</v>
      </c>
      <c r="AD3180" s="202" t="inlineStr"/>
    </row>
    <row r="3181">
      <c r="A3181" s="202" t="inlineStr">
        <is>
          <t>HUNTR_AI_CVE</t>
        </is>
      </c>
      <c r="B3181" s="202" t="inlineStr">
        <is>
          <t>CVE-2024-4181</t>
        </is>
      </c>
      <c r="C3181" s="202" t="inlineStr">
        <is>
          <t>AI/ML Vulnerability: llama-index (PyPI): RunGptLLM class in LlamaIndex has a command injection | RunGptLLM class in LlamaIndex has a command injection</t>
        </is>
      </c>
      <c r="D3181" s="202" t="n">
        <v>5</v>
      </c>
      <c r="E3181" s="202" t="inlineStr">
        <is>
          <t>LOW</t>
        </is>
      </c>
      <c r="F3181" s="202" t="n">
        <v>4</v>
      </c>
      <c r="G3181" s="202" t="n">
        <v>4</v>
      </c>
      <c r="H3181" s="202" t="inlineStr">
        <is>
          <t>MEDIUM</t>
        </is>
      </c>
      <c r="I3181" s="202" t="n">
        <v>21</v>
      </c>
      <c r="J3181" s="202" t="inlineStr">
        <is>
          <t>NO</t>
        </is>
      </c>
      <c r="K3181" s="202" t="inlineStr">
        <is>
          <t>https://osv.dev/vulnerability/GHSA-pw38-xv9x-h8ch</t>
        </is>
      </c>
      <c r="L3181" s="202" t="inlineStr">
        <is>
          <t>2024-05-19</t>
        </is>
      </c>
      <c r="M3181" s="202" t="inlineStr">
        <is>
          <t>UPDATE_PACKAGE</t>
        </is>
      </c>
      <c r="N3181" s="202" t="inlineStr"/>
      <c r="O3181" s="202" t="inlineStr">
        <is>
          <t>Update AI/ML library to patched version | Review model pipeline inputs/outputs</t>
        </is>
      </c>
      <c r="P3181" s="202" t="inlineStr">
        <is>
          <t>AI/ML Framework — see Huntr advisory</t>
        </is>
      </c>
      <c r="Q3181" s="202" t="inlineStr">
        <is>
          <t>P3</t>
        </is>
      </c>
      <c r="R3181" s="202" t="inlineStr">
        <is>
          <t>🔍 Investigate and apply appropriate controls</t>
        </is>
      </c>
      <c r="S3181" s="202" t="inlineStr">
        <is>
          <t>Huntr AI/ML security disclosure</t>
        </is>
      </c>
      <c r="T3181" s="202" t="n">
        <v>0</v>
      </c>
      <c r="U3181" s="202" t="n">
        <v>0</v>
      </c>
      <c r="V3181" s="202" t="inlineStr">
        <is>
          <t>T1195:Supply Chain Compromise</t>
        </is>
      </c>
      <c r="W3181" s="202" t="n">
        <v>2</v>
      </c>
      <c r="X3181" s="202" t="inlineStr">
        <is>
          <t>MEDIUM (52%)</t>
        </is>
      </c>
      <c r="Y3181" s="202" t="inlineStr">
        <is>
          <t>YES</t>
        </is>
      </c>
      <c r="Z3181" s="202" t="inlineStr">
        <is>
          <t>PATCH_AVAILABLE</t>
        </is>
      </c>
      <c r="AA3181" s="202" t="inlineStr">
        <is>
          <t>https://osv.dev/vulnerability/GHSA-pw38-xv9x-h8ch</t>
        </is>
      </c>
      <c r="AB3181" s="202" t="inlineStr">
        <is>
          <t>NONE</t>
        </is>
      </c>
      <c r="AC3181" s="202" t="n">
        <v>0</v>
      </c>
      <c r="AD3181" s="202" t="inlineStr"/>
    </row>
    <row r="3182">
      <c r="A3182" s="202" t="inlineStr">
        <is>
          <t>HUNTR_AI_CVE</t>
        </is>
      </c>
      <c r="B3182" s="202" t="inlineStr">
        <is>
          <t>CVE-2025-7707</t>
        </is>
      </c>
      <c r="C3182" s="202" t="inlineStr">
        <is>
          <t>AI/ML Vulnerability: llama-index (PyPI): llama-index has Insecure Temporary File | llama-index has Insecure Temporary File</t>
        </is>
      </c>
      <c r="D3182" s="202" t="n">
        <v>5</v>
      </c>
      <c r="E3182" s="202" t="inlineStr">
        <is>
          <t>LOW</t>
        </is>
      </c>
      <c r="F3182" s="202" t="n">
        <v>4</v>
      </c>
      <c r="G3182" s="202" t="n">
        <v>4</v>
      </c>
      <c r="H3182" s="202" t="inlineStr">
        <is>
          <t>MEDIUM</t>
        </is>
      </c>
      <c r="I3182" s="202" t="n">
        <v>21</v>
      </c>
      <c r="J3182" s="202" t="inlineStr">
        <is>
          <t>NO</t>
        </is>
      </c>
      <c r="K3182" s="202" t="inlineStr">
        <is>
          <t>https://osv.dev/vulnerability/GHSA-rg9h-vx28-xxp5</t>
        </is>
      </c>
      <c r="L3182" s="202" t="inlineStr">
        <is>
          <t>2025-10-13</t>
        </is>
      </c>
      <c r="M3182" s="202" t="inlineStr">
        <is>
          <t>UPDATE_PACKAGE</t>
        </is>
      </c>
      <c r="N3182" s="202" t="inlineStr"/>
      <c r="O3182" s="202" t="inlineStr">
        <is>
          <t>Update AI/ML library to patched version | Review model pipeline inputs/outputs</t>
        </is>
      </c>
      <c r="P3182" s="202" t="inlineStr">
        <is>
          <t>AI/ML Framework — see Huntr advisory</t>
        </is>
      </c>
      <c r="Q3182" s="202" t="inlineStr">
        <is>
          <t>P3</t>
        </is>
      </c>
      <c r="R3182" s="202" t="inlineStr">
        <is>
          <t>🔍 Investigate and apply appropriate controls</t>
        </is>
      </c>
      <c r="S3182" s="202" t="inlineStr">
        <is>
          <t>Huntr AI/ML security disclosure</t>
        </is>
      </c>
      <c r="T3182" s="202" t="n">
        <v>0</v>
      </c>
      <c r="U3182" s="202" t="n">
        <v>0</v>
      </c>
      <c r="V3182" s="202" t="inlineStr">
        <is>
          <t>T1195:Supply Chain Compromise</t>
        </is>
      </c>
      <c r="W3182" s="202" t="n">
        <v>2</v>
      </c>
      <c r="X3182" s="202" t="inlineStr">
        <is>
          <t>MEDIUM (52%)</t>
        </is>
      </c>
      <c r="Y3182" s="202" t="inlineStr">
        <is>
          <t>YES</t>
        </is>
      </c>
      <c r="Z3182" s="202" t="inlineStr">
        <is>
          <t>PATCH_AVAILABLE</t>
        </is>
      </c>
      <c r="AA3182" s="202" t="inlineStr">
        <is>
          <t>https://osv.dev/vulnerability/GHSA-rg9h-vx28-xxp5</t>
        </is>
      </c>
      <c r="AB3182" s="202" t="inlineStr">
        <is>
          <t>NONE</t>
        </is>
      </c>
      <c r="AC3182" s="202" t="n">
        <v>0</v>
      </c>
      <c r="AD3182" s="202" t="inlineStr"/>
    </row>
    <row r="3183">
      <c r="A3183" s="202" t="inlineStr">
        <is>
          <t>HUNTR_AI_CVE</t>
        </is>
      </c>
      <c r="B3183" s="202" t="inlineStr">
        <is>
          <t>CVE-2025-1793</t>
        </is>
      </c>
      <c r="C3183" s="202" t="inlineStr">
        <is>
          <t>AI/ML Vulnerability: llama-index (PyPI): llama_index vulnerable to SQL Injection | llama_index vulnerable to SQL Injection</t>
        </is>
      </c>
      <c r="D3183" s="202" t="n">
        <v>5</v>
      </c>
      <c r="E3183" s="202" t="inlineStr">
        <is>
          <t>LOW</t>
        </is>
      </c>
      <c r="F3183" s="202" t="n">
        <v>4</v>
      </c>
      <c r="G3183" s="202" t="n">
        <v>4</v>
      </c>
      <c r="H3183" s="202" t="inlineStr">
        <is>
          <t>MEDIUM</t>
        </is>
      </c>
      <c r="I3183" s="202" t="n">
        <v>21</v>
      </c>
      <c r="J3183" s="202" t="inlineStr">
        <is>
          <t>NO</t>
        </is>
      </c>
      <c r="K3183" s="202" t="inlineStr">
        <is>
          <t>https://osv.dev/vulnerability/GHSA-v3c8-3pr6-gr7p</t>
        </is>
      </c>
      <c r="L3183" s="202" t="inlineStr">
        <is>
          <t>2026-02-04</t>
        </is>
      </c>
      <c r="M3183" s="202" t="inlineStr">
        <is>
          <t>UPDATE_PACKAGE</t>
        </is>
      </c>
      <c r="N3183" s="202" t="inlineStr"/>
      <c r="O3183" s="202" t="inlineStr">
        <is>
          <t>Update AI/ML library to patched version | Review model pipeline inputs/outputs</t>
        </is>
      </c>
      <c r="P3183" s="202" t="inlineStr">
        <is>
          <t>AI/ML Framework — see Huntr advisory</t>
        </is>
      </c>
      <c r="Q3183" s="202" t="inlineStr">
        <is>
          <t>P3</t>
        </is>
      </c>
      <c r="R3183" s="202" t="inlineStr">
        <is>
          <t>🔍 Investigate and apply appropriate controls</t>
        </is>
      </c>
      <c r="S3183" s="202" t="inlineStr">
        <is>
          <t>Huntr AI/ML security disclosure</t>
        </is>
      </c>
      <c r="T3183" s="202" t="n">
        <v>0</v>
      </c>
      <c r="U3183" s="202" t="n">
        <v>0</v>
      </c>
      <c r="V3183" s="202" t="inlineStr">
        <is>
          <t>T1195:Supply Chain Compromise</t>
        </is>
      </c>
      <c r="W3183" s="202" t="n">
        <v>2</v>
      </c>
      <c r="X3183" s="202" t="inlineStr">
        <is>
          <t>MEDIUM (52%)</t>
        </is>
      </c>
      <c r="Y3183" s="202" t="inlineStr">
        <is>
          <t>YES</t>
        </is>
      </c>
      <c r="Z3183" s="202" t="inlineStr">
        <is>
          <t>PATCH_AVAILABLE</t>
        </is>
      </c>
      <c r="AA3183" s="202" t="inlineStr">
        <is>
          <t>https://osv.dev/vulnerability/GHSA-v3c8-3pr6-gr7p</t>
        </is>
      </c>
      <c r="AB3183" s="202" t="inlineStr">
        <is>
          <t>NONE</t>
        </is>
      </c>
      <c r="AC3183" s="202" t="n">
        <v>0</v>
      </c>
      <c r="AD3183" s="202" t="inlineStr"/>
    </row>
    <row r="3184">
      <c r="A3184" s="202" t="inlineStr">
        <is>
          <t>HUNTR_AI_CVE</t>
        </is>
      </c>
      <c r="B3184" s="202" t="inlineStr">
        <is>
          <t>CVE-2023-39662</t>
        </is>
      </c>
      <c r="C3184" s="202" t="inlineStr">
        <is>
          <t>AI/ML Vulnerability: llama-index (PyPI):  | An issue in llama_index v.0.7.13 and before allows a remote attacker to execute arbitrary code via the `exec` parameter in PandasQueryEngine function.</t>
        </is>
      </c>
      <c r="D3184" s="202" t="n">
        <v>5</v>
      </c>
      <c r="E3184" s="202" t="inlineStr">
        <is>
          <t>LOW</t>
        </is>
      </c>
      <c r="F3184" s="202" t="n">
        <v>4</v>
      </c>
      <c r="G3184" s="202" t="n">
        <v>4</v>
      </c>
      <c r="H3184" s="202" t="inlineStr">
        <is>
          <t>MEDIUM</t>
        </is>
      </c>
      <c r="I3184" s="202" t="n">
        <v>21</v>
      </c>
      <c r="J3184" s="202" t="inlineStr">
        <is>
          <t>NO</t>
        </is>
      </c>
      <c r="K3184" s="202" t="inlineStr">
        <is>
          <t>https://osv.dev/vulnerability/PYSEC-2023-148</t>
        </is>
      </c>
      <c r="L3184" s="202" t="inlineStr">
        <is>
          <t>2023-11-08</t>
        </is>
      </c>
      <c r="M3184" s="202" t="inlineStr">
        <is>
          <t>UPDATE_PACKAGE</t>
        </is>
      </c>
      <c r="N3184" s="202" t="inlineStr"/>
      <c r="O3184" s="202" t="inlineStr">
        <is>
          <t>Update AI/ML library to patched version | Review model pipeline inputs/outputs</t>
        </is>
      </c>
      <c r="P3184" s="202" t="inlineStr">
        <is>
          <t>AI/ML Framework — see Huntr advisory</t>
        </is>
      </c>
      <c r="Q3184" s="202" t="inlineStr">
        <is>
          <t>P3</t>
        </is>
      </c>
      <c r="R3184" s="202" t="inlineStr">
        <is>
          <t>🔍 Investigate and apply appropriate controls</t>
        </is>
      </c>
      <c r="S3184" s="202" t="inlineStr">
        <is>
          <t>Huntr AI/ML security disclosure</t>
        </is>
      </c>
      <c r="T3184" s="202" t="n">
        <v>0</v>
      </c>
      <c r="U3184" s="202" t="n">
        <v>0</v>
      </c>
      <c r="V3184" s="202" t="inlineStr">
        <is>
          <t>T1195:Supply Chain Compromise</t>
        </is>
      </c>
      <c r="W3184" s="202" t="n">
        <v>2</v>
      </c>
      <c r="X3184" s="202" t="inlineStr">
        <is>
          <t>MEDIUM (52%)</t>
        </is>
      </c>
      <c r="Y3184" s="202" t="inlineStr">
        <is>
          <t>YES</t>
        </is>
      </c>
      <c r="Z3184" s="202" t="inlineStr">
        <is>
          <t>PATCH_AVAILABLE</t>
        </is>
      </c>
      <c r="AA3184" s="202" t="inlineStr">
        <is>
          <t>https://osv.dev/vulnerability/PYSEC-2023-148</t>
        </is>
      </c>
      <c r="AB3184" s="202" t="inlineStr">
        <is>
          <t>NONE</t>
        </is>
      </c>
      <c r="AC3184" s="202" t="n">
        <v>0</v>
      </c>
      <c r="AD3184" s="202" t="inlineStr"/>
    </row>
    <row r="3185">
      <c r="A3185" s="200" t="inlineStr">
        <is>
          <t>HUNTR_AI_CVE</t>
        </is>
      </c>
      <c r="B3185" s="200" t="inlineStr">
        <is>
          <t>CVE-2024-23751</t>
        </is>
      </c>
      <c r="C3185" s="200" t="inlineStr">
        <is>
          <t>AI/ML Vulnerability: llama-index (PyPI):  | LlamaIndex (aka llama_index) through 0.9.34 allows SQL injection via the Text-to-SQL feature in NLSQLTableQueryEngine, SQLTableRetrieverQueryEngine, NLSQLRetriever, RetrieverQueryEngine, and PGVectorS</t>
        </is>
      </c>
      <c r="D3185" s="200" t="n">
        <v>7.5</v>
      </c>
      <c r="E3185" s="200" t="inlineStr">
        <is>
          <t>HIGH</t>
        </is>
      </c>
      <c r="F3185" s="200" t="n">
        <v>6</v>
      </c>
      <c r="G3185" s="200" t="n">
        <v>6</v>
      </c>
      <c r="H3185" s="200" t="inlineStr">
        <is>
          <t>MEDIUM</t>
        </is>
      </c>
      <c r="I3185" s="200" t="n">
        <v>43.5</v>
      </c>
      <c r="J3185" s="200" t="inlineStr">
        <is>
          <t>NO</t>
        </is>
      </c>
      <c r="K3185" s="200" t="inlineStr">
        <is>
          <t>https://osv.dev/vulnerability/PYSEC-2024-12</t>
        </is>
      </c>
      <c r="L3185" s="200" t="inlineStr">
        <is>
          <t>2024-02-10</t>
        </is>
      </c>
      <c r="M3185" s="200" t="inlineStr">
        <is>
          <t>UPDATE_PACKAGE</t>
        </is>
      </c>
      <c r="N3185" s="200" t="inlineStr"/>
      <c r="O3185" s="200" t="inlineStr">
        <is>
          <t>Update AI/ML library to patched version | Review model pipeline inputs/outputs</t>
        </is>
      </c>
      <c r="P3185" s="200" t="inlineStr">
        <is>
          <t>AI/ML Framework — see Huntr advisory</t>
        </is>
      </c>
      <c r="Q3185" s="200" t="inlineStr">
        <is>
          <t>P3</t>
        </is>
      </c>
      <c r="R3185" s="200" t="inlineStr">
        <is>
          <t>🔍 Investigate and apply appropriate controls</t>
        </is>
      </c>
      <c r="S3185" s="200" t="inlineStr">
        <is>
          <t>Huntr AI/ML security disclosure</t>
        </is>
      </c>
      <c r="T3185" s="200" t="n">
        <v>0</v>
      </c>
      <c r="U3185" s="200" t="n">
        <v>0</v>
      </c>
      <c r="V3185" s="200" t="inlineStr">
        <is>
          <t>T1195:Supply Chain Compromise</t>
        </is>
      </c>
      <c r="W3185" s="200" t="n">
        <v>2</v>
      </c>
      <c r="X3185" s="200" t="inlineStr">
        <is>
          <t>MEDIUM (52%)</t>
        </is>
      </c>
      <c r="Y3185" s="200" t="inlineStr">
        <is>
          <t>YES</t>
        </is>
      </c>
      <c r="Z3185" s="200" t="inlineStr">
        <is>
          <t>PATCH_AVAILABLE</t>
        </is>
      </c>
      <c r="AA3185" s="200" t="inlineStr">
        <is>
          <t>https://osv.dev/vulnerability/PYSEC-2024-12</t>
        </is>
      </c>
      <c r="AB3185" s="200" t="inlineStr">
        <is>
          <t>NONE</t>
        </is>
      </c>
      <c r="AC3185" s="200" t="n">
        <v>0</v>
      </c>
      <c r="AD3185" s="200" t="inlineStr"/>
    </row>
    <row r="3186">
      <c r="A3186" s="200" t="inlineStr">
        <is>
          <t>HUNTR_AI_CVE</t>
        </is>
      </c>
      <c r="B3186" s="200" t="inlineStr">
        <is>
          <t>CVE-2024-45201</t>
        </is>
      </c>
      <c r="C3186" s="200" t="inlineStr">
        <is>
          <t>AI/ML Vulnerability: llama-index (PyPI):  | An issue was discovered in llama_index before 0.10.38. download/integration.py includes an exec call for import {cls_name}.</t>
        </is>
      </c>
      <c r="D3186" s="200" t="n">
        <v>7.5</v>
      </c>
      <c r="E3186" s="200" t="inlineStr">
        <is>
          <t>HIGH</t>
        </is>
      </c>
      <c r="F3186" s="200" t="n">
        <v>6</v>
      </c>
      <c r="G3186" s="200" t="n">
        <v>6</v>
      </c>
      <c r="H3186" s="200" t="inlineStr">
        <is>
          <t>MEDIUM</t>
        </is>
      </c>
      <c r="I3186" s="200" t="n">
        <v>43.5</v>
      </c>
      <c r="J3186" s="200" t="inlineStr">
        <is>
          <t>NO</t>
        </is>
      </c>
      <c r="K3186" s="200" t="inlineStr">
        <is>
          <t>https://osv.dev/vulnerability/PYSEC-2024-192</t>
        </is>
      </c>
      <c r="L3186" s="200" t="inlineStr">
        <is>
          <t>2025-01-19</t>
        </is>
      </c>
      <c r="M3186" s="200" t="inlineStr">
        <is>
          <t>UPDATE_PACKAGE</t>
        </is>
      </c>
      <c r="N3186" s="200" t="inlineStr"/>
      <c r="O3186" s="200" t="inlineStr">
        <is>
          <t>Update AI/ML library to patched version | Review model pipeline inputs/outputs</t>
        </is>
      </c>
      <c r="P3186" s="200" t="inlineStr">
        <is>
          <t>AI/ML Framework — see Huntr advisory</t>
        </is>
      </c>
      <c r="Q3186" s="200" t="inlineStr">
        <is>
          <t>P3</t>
        </is>
      </c>
      <c r="R3186" s="200" t="inlineStr">
        <is>
          <t>🔍 Investigate and apply appropriate controls</t>
        </is>
      </c>
      <c r="S3186" s="200" t="inlineStr">
        <is>
          <t>Huntr AI/ML security disclosure</t>
        </is>
      </c>
      <c r="T3186" s="200" t="n">
        <v>0</v>
      </c>
      <c r="U3186" s="200" t="n">
        <v>0</v>
      </c>
      <c r="V3186" s="200" t="inlineStr">
        <is>
          <t>T1195:Supply Chain Compromise</t>
        </is>
      </c>
      <c r="W3186" s="200" t="n">
        <v>2</v>
      </c>
      <c r="X3186" s="200" t="inlineStr">
        <is>
          <t>MEDIUM (52%)</t>
        </is>
      </c>
      <c r="Y3186" s="200" t="inlineStr">
        <is>
          <t>YES</t>
        </is>
      </c>
      <c r="Z3186" s="200" t="inlineStr">
        <is>
          <t>PATCH_AVAILABLE</t>
        </is>
      </c>
      <c r="AA3186" s="200" t="inlineStr">
        <is>
          <t>https://osv.dev/vulnerability/PYSEC-2024-192</t>
        </is>
      </c>
      <c r="AB3186" s="200" t="inlineStr">
        <is>
          <t>NONE</t>
        </is>
      </c>
      <c r="AC3186" s="200" t="n">
        <v>0</v>
      </c>
      <c r="AD3186" s="200" t="inlineStr"/>
    </row>
    <row r="3187">
      <c r="A3187" s="202" t="inlineStr">
        <is>
          <t>HUNTR_AI_CVE</t>
        </is>
      </c>
      <c r="B3187" s="202" t="inlineStr">
        <is>
          <t>CVE-2024-12910</t>
        </is>
      </c>
      <c r="C3187" s="202" t="inlineStr">
        <is>
          <t>AI/ML Vulnerability: llama-index (PyPI):  | A vulnerability in the `KnowledgeBaseWebReader` class of the run-llama/llama_index repository, version latest, allows an attacker to cause a Denial of Service (DoS) by controlling a URL variable to co</t>
        </is>
      </c>
      <c r="D3187" s="202" t="n">
        <v>5</v>
      </c>
      <c r="E3187" s="202" t="inlineStr">
        <is>
          <t>LOW</t>
        </is>
      </c>
      <c r="F3187" s="202" t="n">
        <v>4</v>
      </c>
      <c r="G3187" s="202" t="n">
        <v>4</v>
      </c>
      <c r="H3187" s="202" t="inlineStr">
        <is>
          <t>MEDIUM</t>
        </is>
      </c>
      <c r="I3187" s="202" t="n">
        <v>21</v>
      </c>
      <c r="J3187" s="202" t="inlineStr">
        <is>
          <t>NO</t>
        </is>
      </c>
      <c r="K3187" s="202" t="inlineStr">
        <is>
          <t>https://osv.dev/vulnerability/PYSEC-2025-11</t>
        </is>
      </c>
      <c r="L3187" s="202" t="inlineStr">
        <is>
          <t>2025-04-01</t>
        </is>
      </c>
      <c r="M3187" s="202" t="inlineStr">
        <is>
          <t>UPDATE_PACKAGE</t>
        </is>
      </c>
      <c r="N3187" s="202" t="inlineStr"/>
      <c r="O3187" s="202" t="inlineStr">
        <is>
          <t>Update AI/ML library to patched version | Review model pipeline inputs/outputs</t>
        </is>
      </c>
      <c r="P3187" s="202" t="inlineStr">
        <is>
          <t>AI/ML Framework — see Huntr advisory</t>
        </is>
      </c>
      <c r="Q3187" s="202" t="inlineStr">
        <is>
          <t>P3</t>
        </is>
      </c>
      <c r="R3187" s="202" t="inlineStr">
        <is>
          <t>🔍 Investigate and apply appropriate controls</t>
        </is>
      </c>
      <c r="S3187" s="202" t="inlineStr">
        <is>
          <t>Huntr AI/ML security disclosure</t>
        </is>
      </c>
      <c r="T3187" s="202" t="n">
        <v>0</v>
      </c>
      <c r="U3187" s="202" t="n">
        <v>0</v>
      </c>
      <c r="V3187" s="202" t="inlineStr">
        <is>
          <t>T1195:Supply Chain Compromise</t>
        </is>
      </c>
      <c r="W3187" s="202" t="n">
        <v>2</v>
      </c>
      <c r="X3187" s="202" t="inlineStr">
        <is>
          <t>MEDIUM (52%)</t>
        </is>
      </c>
      <c r="Y3187" s="202" t="inlineStr">
        <is>
          <t>YES</t>
        </is>
      </c>
      <c r="Z3187" s="202" t="inlineStr">
        <is>
          <t>PATCH_AVAILABLE</t>
        </is>
      </c>
      <c r="AA3187" s="202" t="inlineStr">
        <is>
          <t>https://osv.dev/vulnerability/PYSEC-2025-11</t>
        </is>
      </c>
      <c r="AB3187" s="202" t="inlineStr">
        <is>
          <t>NONE</t>
        </is>
      </c>
      <c r="AC3187" s="202" t="n">
        <v>0</v>
      </c>
      <c r="AD3187" s="202" t="inlineStr"/>
    </row>
    <row r="3188">
      <c r="A3188" s="200" t="inlineStr">
        <is>
          <t>HUNTR_AI_CVE</t>
        </is>
      </c>
      <c r="B3188" s="200" t="inlineStr">
        <is>
          <t>CVE-2025-6209</t>
        </is>
      </c>
      <c r="C3188" s="200" t="inlineStr">
        <is>
          <t>AI/ML Vulnerability: llama-index (PyPI):  | A path traversal vulnerability exists in run-llama/llama_index versions 0.12.27 through 0.12.40, specifically within the `encode_image` function in `generic_utils.py`. This vulnerability allows an att</t>
        </is>
      </c>
      <c r="D3188" s="200" t="n">
        <v>7.5</v>
      </c>
      <c r="E3188" s="200" t="inlineStr">
        <is>
          <t>HIGH</t>
        </is>
      </c>
      <c r="F3188" s="200" t="n">
        <v>6</v>
      </c>
      <c r="G3188" s="200" t="n">
        <v>6</v>
      </c>
      <c r="H3188" s="200" t="inlineStr">
        <is>
          <t>MEDIUM</t>
        </is>
      </c>
      <c r="I3188" s="200" t="n">
        <v>43.5</v>
      </c>
      <c r="J3188" s="200" t="inlineStr">
        <is>
          <t>NO</t>
        </is>
      </c>
      <c r="K3188" s="200" t="inlineStr">
        <is>
          <t>https://osv.dev/vulnerability/PYSEC-2025-65</t>
        </is>
      </c>
      <c r="L3188" s="200" t="inlineStr">
        <is>
          <t>2025-07-08</t>
        </is>
      </c>
      <c r="M3188" s="200" t="inlineStr">
        <is>
          <t>UPDATE_PACKAGE</t>
        </is>
      </c>
      <c r="N3188" s="200" t="inlineStr"/>
      <c r="O3188" s="200" t="inlineStr">
        <is>
          <t>Update AI/ML library to patched version | Review model pipeline inputs/outputs</t>
        </is>
      </c>
      <c r="P3188" s="200" t="inlineStr">
        <is>
          <t>AI/ML Framework — see Huntr advisory</t>
        </is>
      </c>
      <c r="Q3188" s="200" t="inlineStr">
        <is>
          <t>P3</t>
        </is>
      </c>
      <c r="R3188" s="200" t="inlineStr">
        <is>
          <t>🔍 Investigate and apply appropriate controls</t>
        </is>
      </c>
      <c r="S3188" s="200" t="inlineStr">
        <is>
          <t>Huntr AI/ML security disclosure</t>
        </is>
      </c>
      <c r="T3188" s="200" t="n">
        <v>0</v>
      </c>
      <c r="U3188" s="200" t="n">
        <v>0</v>
      </c>
      <c r="V3188" s="200" t="inlineStr">
        <is>
          <t>T1195:Supply Chain Compromise</t>
        </is>
      </c>
      <c r="W3188" s="200" t="n">
        <v>2</v>
      </c>
      <c r="X3188" s="200" t="inlineStr">
        <is>
          <t>MEDIUM (52%)</t>
        </is>
      </c>
      <c r="Y3188" s="200" t="inlineStr">
        <is>
          <t>YES</t>
        </is>
      </c>
      <c r="Z3188" s="200" t="inlineStr">
        <is>
          <t>PATCH_AVAILABLE</t>
        </is>
      </c>
      <c r="AA3188" s="200" t="inlineStr">
        <is>
          <t>https://osv.dev/vulnerability/PYSEC-2025-65</t>
        </is>
      </c>
      <c r="AB3188" s="200" t="inlineStr">
        <is>
          <t>NONE</t>
        </is>
      </c>
      <c r="AC3188" s="200" t="n">
        <v>0</v>
      </c>
      <c r="AD3188" s="200" t="inlineStr"/>
    </row>
    <row r="3189">
      <c r="A3189" s="202" t="inlineStr">
        <is>
          <t>HUNTR_AI_CVE</t>
        </is>
      </c>
      <c r="B3189" s="202" t="inlineStr">
        <is>
          <t>CVE-2024-7774</t>
        </is>
      </c>
      <c r="C3189" s="202" t="inlineStr">
        <is>
          <t>AI/ML Vulnerability: langchain (npm): Langchain Path Traversal vulnerability | Langchain Path Traversal vulnerability</t>
        </is>
      </c>
      <c r="D3189" s="202" t="n">
        <v>5</v>
      </c>
      <c r="E3189" s="202" t="inlineStr">
        <is>
          <t>LOW</t>
        </is>
      </c>
      <c r="F3189" s="202" t="n">
        <v>4</v>
      </c>
      <c r="G3189" s="202" t="n">
        <v>4</v>
      </c>
      <c r="H3189" s="202" t="inlineStr">
        <is>
          <t>MEDIUM</t>
        </is>
      </c>
      <c r="I3189" s="202" t="n">
        <v>21</v>
      </c>
      <c r="J3189" s="202" t="inlineStr">
        <is>
          <t>NO</t>
        </is>
      </c>
      <c r="K3189" s="202" t="inlineStr">
        <is>
          <t>https://osv.dev/vulnerability/GHSA-hc5w-c9f8-9cc4</t>
        </is>
      </c>
      <c r="L3189" s="202" t="inlineStr">
        <is>
          <t>2026-02-04</t>
        </is>
      </c>
      <c r="M3189" s="202" t="inlineStr">
        <is>
          <t>UPDATE_PACKAGE</t>
        </is>
      </c>
      <c r="N3189" s="202" t="inlineStr"/>
      <c r="O3189" s="202" t="inlineStr">
        <is>
          <t>Update AI/ML library to patched version | Review model pipeline inputs/outputs</t>
        </is>
      </c>
      <c r="P3189" s="202" t="inlineStr">
        <is>
          <t>AI/ML Framework — see Huntr advisory</t>
        </is>
      </c>
      <c r="Q3189" s="202" t="inlineStr">
        <is>
          <t>P3</t>
        </is>
      </c>
      <c r="R3189" s="202" t="inlineStr">
        <is>
          <t>🔍 Investigate and apply appropriate controls</t>
        </is>
      </c>
      <c r="S3189" s="202" t="inlineStr">
        <is>
          <t>Huntr AI/ML security disclosure</t>
        </is>
      </c>
      <c r="T3189" s="202" t="n">
        <v>0</v>
      </c>
      <c r="U3189" s="202" t="n">
        <v>0</v>
      </c>
      <c r="V3189" s="202" t="inlineStr">
        <is>
          <t>T1195:Supply Chain Compromise</t>
        </is>
      </c>
      <c r="W3189" s="202" t="n">
        <v>2</v>
      </c>
      <c r="X3189" s="202" t="inlineStr">
        <is>
          <t>MEDIUM (52%)</t>
        </is>
      </c>
      <c r="Y3189" s="202" t="inlineStr">
        <is>
          <t>YES</t>
        </is>
      </c>
      <c r="Z3189" s="202" t="inlineStr">
        <is>
          <t>PATCH_AVAILABLE</t>
        </is>
      </c>
      <c r="AA3189" s="202" t="inlineStr">
        <is>
          <t>https://osv.dev/vulnerability/GHSA-hc5w-c9f8-9cc4</t>
        </is>
      </c>
      <c r="AB3189" s="202" t="inlineStr">
        <is>
          <t>NONE</t>
        </is>
      </c>
      <c r="AC3189" s="202" t="n">
        <v>0</v>
      </c>
      <c r="AD3189" s="202" t="inlineStr"/>
    </row>
    <row r="3190">
      <c r="A3190" s="202" t="inlineStr">
        <is>
          <t>HUNTR_AI_CVE</t>
        </is>
      </c>
      <c r="B3190" s="202" t="inlineStr">
        <is>
          <t>CVE-2025-68665</t>
        </is>
      </c>
      <c r="C3190" s="202" t="inlineStr">
        <is>
          <t>AI/ML Vulnerability: langchain (npm): LangChain serialization injection vulnerability enables secret extraction | LangChain serialization injection vulnerability enables secret extraction</t>
        </is>
      </c>
      <c r="D3190" s="202" t="n">
        <v>5</v>
      </c>
      <c r="E3190" s="202" t="inlineStr">
        <is>
          <t>LOW</t>
        </is>
      </c>
      <c r="F3190" s="202" t="n">
        <v>4</v>
      </c>
      <c r="G3190" s="202" t="n">
        <v>4</v>
      </c>
      <c r="H3190" s="202" t="inlineStr">
        <is>
          <t>MEDIUM</t>
        </is>
      </c>
      <c r="I3190" s="202" t="n">
        <v>21</v>
      </c>
      <c r="J3190" s="202" t="inlineStr">
        <is>
          <t>NO</t>
        </is>
      </c>
      <c r="K3190" s="202" t="inlineStr">
        <is>
          <t>https://osv.dev/vulnerability/GHSA-r399-636x-v7f6</t>
        </is>
      </c>
      <c r="L3190" s="202" t="inlineStr">
        <is>
          <t>2026-02-04</t>
        </is>
      </c>
      <c r="M3190" s="202" t="inlineStr">
        <is>
          <t>UPDATE_PACKAGE</t>
        </is>
      </c>
      <c r="N3190" s="202" t="inlineStr"/>
      <c r="O3190" s="202" t="inlineStr">
        <is>
          <t>Update AI/ML library to patched version | Review model pipeline inputs/outputs</t>
        </is>
      </c>
      <c r="P3190" s="202" t="inlineStr">
        <is>
          <t>AI/ML Framework — see Huntr advisory</t>
        </is>
      </c>
      <c r="Q3190" s="202" t="inlineStr">
        <is>
          <t>P3</t>
        </is>
      </c>
      <c r="R3190" s="202" t="inlineStr">
        <is>
          <t>🔍 Investigate and apply appropriate controls</t>
        </is>
      </c>
      <c r="S3190" s="202" t="inlineStr">
        <is>
          <t>Huntr AI/ML security disclosure</t>
        </is>
      </c>
      <c r="T3190" s="202" t="n">
        <v>0</v>
      </c>
      <c r="U3190" s="202" t="n">
        <v>0</v>
      </c>
      <c r="V3190" s="202" t="inlineStr">
        <is>
          <t>T1195:Supply Chain Compromise</t>
        </is>
      </c>
      <c r="W3190" s="202" t="n">
        <v>2</v>
      </c>
      <c r="X3190" s="202" t="inlineStr">
        <is>
          <t>MEDIUM (52%)</t>
        </is>
      </c>
      <c r="Y3190" s="202" t="inlineStr">
        <is>
          <t>YES</t>
        </is>
      </c>
      <c r="Z3190" s="202" t="inlineStr">
        <is>
          <t>PATCH_AVAILABLE</t>
        </is>
      </c>
      <c r="AA3190" s="202" t="inlineStr">
        <is>
          <t>https://osv.dev/vulnerability/GHSA-r399-636x-v7f6</t>
        </is>
      </c>
      <c r="AB3190" s="202" t="inlineStr">
        <is>
          <t>NONE</t>
        </is>
      </c>
      <c r="AC3190" s="202" t="n">
        <v>0</v>
      </c>
      <c r="AD3190" s="202" t="inlineStr"/>
    </row>
    <row r="3191">
      <c r="A3191" s="200" t="inlineStr">
        <is>
          <t>SANS_ISC</t>
        </is>
      </c>
      <c r="B3191" s="200" t="inlineStr">
        <is>
          <t>1f88e4d1124f</t>
        </is>
      </c>
      <c r="C3191" s="200" t="inlineStr">
        <is>
          <t>SANS ISC: Bruteforce Scans for CrushFTP , (Tue, Mar 3rd) | CrushFTP is a Java-based open source file transfer system. It is offered for multiple operating systems. If you run a CrushFTP instance, you may remember that the software has had some serious vulnera</t>
        </is>
      </c>
      <c r="D3191" s="200" t="n">
        <v>7</v>
      </c>
      <c r="E3191" s="200" t="inlineStr">
        <is>
          <t>HIGH</t>
        </is>
      </c>
      <c r="F3191" s="200" t="n">
        <v>3</v>
      </c>
      <c r="G3191" s="200" t="n">
        <v>2</v>
      </c>
      <c r="H3191" s="200" t="inlineStr">
        <is>
          <t>HIGH</t>
        </is>
      </c>
      <c r="I3191" s="200" t="n">
        <v>13</v>
      </c>
      <c r="J3191" s="200" t="inlineStr">
        <is>
          <t>NO</t>
        </is>
      </c>
      <c r="K3191" s="200" t="inlineStr">
        <is>
          <t>https://isc.sans.edu/diary/rss/32762</t>
        </is>
      </c>
      <c r="L3191" s="200" t="inlineStr">
        <is>
          <t>2026-03-03 15:01</t>
        </is>
      </c>
      <c r="M3191" s="200" t="inlineStr">
        <is>
          <t>CHECK_VENDOR</t>
        </is>
      </c>
      <c r="N3191" s="200" t="inlineStr">
        <is>
          <t>https://isc.sans.edu/diary/rss/32762</t>
        </is>
      </c>
      <c r="O3191" s="200" t="inlineStr">
        <is>
          <t>See SANS ISC diary for indicators and mitigations | Check IOCs</t>
        </is>
      </c>
      <c r="P3191" s="200" t="inlineStr">
        <is>
          <t>CVE-2025-31161, CVE-2025-54309, CVE-2024-4040</t>
        </is>
      </c>
      <c r="Q3191" s="200" t="inlineStr">
        <is>
          <t>P3</t>
        </is>
      </c>
      <c r="R3191" s="200" t="inlineStr">
        <is>
          <t>📡 SANS ISC flagged this threat - high analyst confidence | 🔍 Review SANS diary entry for IOCs | 🛡️ Apply recommended mitigations from diary</t>
        </is>
      </c>
      <c r="S3191" s="200" t="inlineStr">
        <is>
          <t>SANS ISC analysis - no direct IP context</t>
        </is>
      </c>
      <c r="T3191" s="200" t="n">
        <v>0</v>
      </c>
      <c r="U3191" s="200" t="n">
        <v>0</v>
      </c>
      <c r="V3191" s="200" t="inlineStr">
        <is>
          <t>T1190:Exploit Public-Facing Application</t>
        </is>
      </c>
      <c r="W3191" s="200" t="n">
        <v>1</v>
      </c>
      <c r="X3191" s="200" t="inlineStr">
        <is>
          <t>LOW (40%)</t>
        </is>
      </c>
      <c r="Y3191" s="200" t="inlineStr">
        <is>
          <t>YES</t>
        </is>
      </c>
      <c r="Z3191" s="200" t="inlineStr">
        <is>
          <t>CHECK_VENDOR</t>
        </is>
      </c>
      <c r="AA3191" s="200" t="inlineStr">
        <is>
          <t>https://isc.sans.edu/diary/rss/32762</t>
        </is>
      </c>
      <c r="AB3191" s="200" t="inlineStr">
        <is>
          <t>NONE</t>
        </is>
      </c>
      <c r="AC3191" s="200" t="n">
        <v>0</v>
      </c>
      <c r="AD3191" s="200" t="inlineStr">
        <is>
          <t>Bruteforce Scans for CrushFTP , (Tue, Mar 3rd)</t>
        </is>
      </c>
    </row>
    <row r="3192">
      <c r="A3192" s="200" t="inlineStr">
        <is>
          <t>SANS_ISC</t>
        </is>
      </c>
      <c r="B3192" s="200" t="inlineStr">
        <is>
          <t>700803c21b98</t>
        </is>
      </c>
      <c r="C3192" s="200" t="inlineStr">
        <is>
          <t xml:space="preserve">SANS ISC: Fake Fedex Email Delivers Donuts&amp;#x21;, (Fri, Feb 27th) | It&amp;#x27s Friday, let&amp;#x27s have a look at another simple piece of malware to close a busy week&amp;#x21; I received a Fedex notification about a delivery. Usually, such emails are simple phishing attacks </t>
        </is>
      </c>
      <c r="D3192" s="200" t="n">
        <v>7</v>
      </c>
      <c r="E3192" s="200" t="inlineStr">
        <is>
          <t>HIGH</t>
        </is>
      </c>
      <c r="F3192" s="200" t="n">
        <v>3</v>
      </c>
      <c r="G3192" s="200" t="n">
        <v>2</v>
      </c>
      <c r="H3192" s="200" t="inlineStr">
        <is>
          <t>HIGH</t>
        </is>
      </c>
      <c r="I3192" s="200" t="n">
        <v>13</v>
      </c>
      <c r="J3192" s="200" t="inlineStr">
        <is>
          <t>NO</t>
        </is>
      </c>
      <c r="K3192" s="200" t="inlineStr">
        <is>
          <t>https://isc.sans.edu/diary/rss/32754</t>
        </is>
      </c>
      <c r="L3192" s="200" t="inlineStr">
        <is>
          <t>2026-02-27 12:22</t>
        </is>
      </c>
      <c r="M3192" s="200" t="inlineStr">
        <is>
          <t>CHECK_VENDOR</t>
        </is>
      </c>
      <c r="N3192" s="200" t="inlineStr">
        <is>
          <t>https://isc.sans.edu/diary/rss/32754</t>
        </is>
      </c>
      <c r="O3192" s="200" t="inlineStr">
        <is>
          <t>See SANS ISC diary for indicators and mitigations | Check IOCs</t>
        </is>
      </c>
      <c r="P3192" s="200" t="inlineStr">
        <is>
          <t>See SANS ISC diary</t>
        </is>
      </c>
      <c r="Q3192" s="200" t="inlineStr">
        <is>
          <t>P3</t>
        </is>
      </c>
      <c r="R3192" s="200" t="inlineStr">
        <is>
          <t>📡 SANS ISC flagged this threat - high analyst confidence | 🔍 Review SANS diary entry for IOCs | 🛡️ Apply recommended mitigations from diary</t>
        </is>
      </c>
      <c r="S3192" s="200" t="inlineStr">
        <is>
          <t>SANS ISC analysis - no direct IP context</t>
        </is>
      </c>
      <c r="T3192" s="200" t="n">
        <v>0</v>
      </c>
      <c r="U3192" s="200" t="n">
        <v>0</v>
      </c>
      <c r="V3192" s="200" t="inlineStr">
        <is>
          <t>T1190:Exploit Public-Facing Application</t>
        </is>
      </c>
      <c r="W3192" s="200" t="n">
        <v>1</v>
      </c>
      <c r="X3192" s="200" t="inlineStr">
        <is>
          <t>LOW (40%)</t>
        </is>
      </c>
      <c r="Y3192" s="200" t="inlineStr">
        <is>
          <t>CHECK_SANS</t>
        </is>
      </c>
      <c r="Z3192" s="200" t="inlineStr">
        <is>
          <t>CHECK_VENDOR</t>
        </is>
      </c>
      <c r="AA3192" s="200" t="inlineStr">
        <is>
          <t>https://isc.sans.edu/diary/rss/32754</t>
        </is>
      </c>
      <c r="AB3192" s="200" t="inlineStr">
        <is>
          <t>NONE</t>
        </is>
      </c>
      <c r="AC3192" s="200" t="n">
        <v>0</v>
      </c>
      <c r="AD3192" s="200" t="inlineStr">
        <is>
          <t>Fake Fedex Email Delivers Donuts&amp;#x21;, (Fri, Feb 27th)</t>
        </is>
      </c>
    </row>
    <row r="3193">
      <c r="A3193" s="200" t="inlineStr">
        <is>
          <t>SANS_ISC</t>
        </is>
      </c>
      <c r="B3193" s="200" t="inlineStr">
        <is>
          <t>41bf1b569770</t>
        </is>
      </c>
      <c r="C3193" s="200" t="inlineStr">
        <is>
          <t>SANS ISC: The CLAIR Model: A Synthesized Conceptual Framework for Mapping Critical Infrastructure Interdependencies &amp;#x5b;Guest Diary&amp;#x5d;, (Wed, Feb 25th) | &amp;#xd;</t>
        </is>
      </c>
      <c r="D3193" s="200" t="n">
        <v>7</v>
      </c>
      <c r="E3193" s="200" t="inlineStr">
        <is>
          <t>HIGH</t>
        </is>
      </c>
      <c r="F3193" s="200" t="n">
        <v>3</v>
      </c>
      <c r="G3193" s="200" t="n">
        <v>2</v>
      </c>
      <c r="H3193" s="200" t="inlineStr">
        <is>
          <t>HIGH</t>
        </is>
      </c>
      <c r="I3193" s="200" t="n">
        <v>13</v>
      </c>
      <c r="J3193" s="200" t="inlineStr">
        <is>
          <t>NO</t>
        </is>
      </c>
      <c r="K3193" s="200" t="inlineStr">
        <is>
          <t>https://isc.sans.edu/diary/rss/32748</t>
        </is>
      </c>
      <c r="L3193" s="200" t="inlineStr">
        <is>
          <t>2026-02-26 12:21</t>
        </is>
      </c>
      <c r="M3193" s="200" t="inlineStr">
        <is>
          <t>CHECK_VENDOR</t>
        </is>
      </c>
      <c r="N3193" s="200" t="inlineStr">
        <is>
          <t>https://isc.sans.edu/diary/rss/32748</t>
        </is>
      </c>
      <c r="O3193" s="200" t="inlineStr">
        <is>
          <t>See SANS ISC diary for indicators and mitigations | Check IOCs</t>
        </is>
      </c>
      <c r="P3193" s="200" t="inlineStr">
        <is>
          <t>See SANS ISC diary</t>
        </is>
      </c>
      <c r="Q3193" s="200" t="inlineStr">
        <is>
          <t>P3</t>
        </is>
      </c>
      <c r="R3193" s="200" t="inlineStr">
        <is>
          <t>📡 SANS ISC flagged this threat - high analyst confidence | 🔍 Review SANS diary entry for IOCs | 🛡️ Apply recommended mitigations from diary</t>
        </is>
      </c>
      <c r="S3193" s="200" t="inlineStr">
        <is>
          <t>SANS ISC analysis - no direct IP context</t>
        </is>
      </c>
      <c r="T3193" s="200" t="n">
        <v>0</v>
      </c>
      <c r="U3193" s="200" t="n">
        <v>0</v>
      </c>
      <c r="V3193" s="200" t="inlineStr">
        <is>
          <t>T1190:Exploit Public-Facing Application</t>
        </is>
      </c>
      <c r="W3193" s="200" t="n">
        <v>1</v>
      </c>
      <c r="X3193" s="200" t="inlineStr">
        <is>
          <t>LOW (40%)</t>
        </is>
      </c>
      <c r="Y3193" s="200" t="inlineStr">
        <is>
          <t>CHECK_SANS</t>
        </is>
      </c>
      <c r="Z3193" s="200" t="inlineStr">
        <is>
          <t>CHECK_VENDOR</t>
        </is>
      </c>
      <c r="AA3193" s="200" t="inlineStr">
        <is>
          <t>https://isc.sans.edu/diary/rss/32748</t>
        </is>
      </c>
      <c r="AB3193" s="200" t="inlineStr">
        <is>
          <t>NONE</t>
        </is>
      </c>
      <c r="AC3193" s="200" t="n">
        <v>0</v>
      </c>
      <c r="AD3193" s="200" t="inlineStr">
        <is>
          <t>The CLAIR Model: A Synthesized Conceptual Framework for Mapping Critical Infrastructure Interdependencies &amp;#x5b;Guest Diary&amp;#x5d;, (Wed, Feb 25th)</t>
        </is>
      </c>
    </row>
    <row r="3194">
      <c r="A3194" s="199" t="inlineStr">
        <is>
          <t>NEWS_ALERT</t>
        </is>
      </c>
      <c r="B3194" s="199" t="inlineStr">
        <is>
          <t>4d4ce7a139a9</t>
        </is>
      </c>
      <c r="C3194" s="199" t="inlineStr">
        <is>
          <t xml:space="preserve">[BleepingComputer] LexisNexis confirms data breach as hackers leak stolen files | Keywords: breach | American data analytics company LexisNexis Legal &amp; Professional has confirmed to BleepingComputer that hackers breached its servers and accessed some </t>
        </is>
      </c>
      <c r="D3194" s="199" t="n">
        <v>5</v>
      </c>
      <c r="E3194" s="199" t="inlineStr">
        <is>
          <t>MEDIUM</t>
        </is>
      </c>
      <c r="F3194" s="199" t="n">
        <v>2</v>
      </c>
      <c r="G3194" s="199" t="n">
        <v>1</v>
      </c>
      <c r="H3194" s="199" t="inlineStr">
        <is>
          <t>LOW</t>
        </is>
      </c>
      <c r="I3194" s="199" t="n">
        <v>7</v>
      </c>
      <c r="J3194" s="199" t="inlineStr">
        <is>
          <t>NO</t>
        </is>
      </c>
      <c r="K3194" s="199" t="inlineStr">
        <is>
          <t>https://www.bleepingcomputer.com/news/security/lexisnexis-confirms-data-breach-as-hackers-leak-stolen-files/</t>
        </is>
      </c>
      <c r="L3194" s="199" t="inlineStr">
        <is>
          <t>2026-03-03 15:40</t>
        </is>
      </c>
      <c r="M3194" s="199" t="inlineStr">
        <is>
          <t>Monitor</t>
        </is>
      </c>
      <c r="N3194" s="199" t="inlineStr">
        <is>
          <t>https://www.bleepingcomputer.com/news/security/lexisnexis-confirms-data-breach-as-hackers-leak-stolen-files/</t>
        </is>
      </c>
      <c r="O3194" s="199" t="inlineStr">
        <is>
          <t>Monitor for developments | Review article for IOCs | Escalate if relevant to your infra</t>
        </is>
      </c>
      <c r="P3194" s="199" t="inlineStr">
        <is>
          <t>Varies - see article</t>
        </is>
      </c>
      <c r="Q3194" s="199" t="inlineStr">
        <is>
          <t>P4</t>
        </is>
      </c>
      <c r="R3194" s="199" t="inlineStr">
        <is>
          <t>📰 Security news alert - monitor for developments | 🔍 Review article for IOCs | 📋 Escalate if relevant to your infrastructure</t>
        </is>
      </c>
      <c r="S3194" s="199" t="inlineStr">
        <is>
          <t>News alert - no IP context</t>
        </is>
      </c>
      <c r="T3194" s="199" t="n">
        <v>0</v>
      </c>
      <c r="U3194" s="199" t="n">
        <v>0</v>
      </c>
      <c r="V3194" s="199" t="inlineStr">
        <is>
          <t>See article for technique context</t>
        </is>
      </c>
      <c r="W3194" s="199" t="n">
        <v>1</v>
      </c>
      <c r="X3194" s="199" t="inlineStr">
        <is>
          <t>LOW (40%)</t>
        </is>
      </c>
      <c r="Y3194" s="199" t="inlineStr">
        <is>
          <t>NONE</t>
        </is>
      </c>
      <c r="Z3194" s="199" t="inlineStr">
        <is>
          <t>NONE</t>
        </is>
      </c>
      <c r="AA3194" s="199" t="inlineStr">
        <is>
          <t>NONE</t>
        </is>
      </c>
      <c r="AB3194" s="199" t="inlineStr">
        <is>
          <t>NONE</t>
        </is>
      </c>
      <c r="AC3194" s="199" t="n">
        <v>0</v>
      </c>
      <c r="AD3194" s="199" t="inlineStr">
        <is>
          <t>LexisNexis confirms data breach as hackers leak stolen files</t>
        </is>
      </c>
    </row>
    <row r="3195">
      <c r="A3195" s="199" t="inlineStr">
        <is>
          <t>NEWS_ALERT</t>
        </is>
      </c>
      <c r="B3195" s="199" t="inlineStr">
        <is>
          <t>c7fe9b8f7d69</t>
        </is>
      </c>
      <c r="C3195" s="199" t="inlineStr">
        <is>
          <t>[BleepingComputer] Compromised Site Management Panels are a Hot Item in Cybercrime Markets | Keywords: phishing | Compromised cPanel credentials are being sold in bulk across underground channels as plug-and-play phishing and scam infrastructure. Flare explains ho</t>
        </is>
      </c>
      <c r="D3195" s="199" t="n">
        <v>5</v>
      </c>
      <c r="E3195" s="199" t="inlineStr">
        <is>
          <t>MEDIUM</t>
        </is>
      </c>
      <c r="F3195" s="199" t="n">
        <v>2</v>
      </c>
      <c r="G3195" s="199" t="n">
        <v>1</v>
      </c>
      <c r="H3195" s="199" t="inlineStr">
        <is>
          <t>LOW</t>
        </is>
      </c>
      <c r="I3195" s="199" t="n">
        <v>7</v>
      </c>
      <c r="J3195" s="199" t="inlineStr">
        <is>
          <t>NO</t>
        </is>
      </c>
      <c r="K3195" s="199" t="inlineStr">
        <is>
          <t>https://www.bleepingcomputer.com/news/security/compromised-site-management-panels-are-a-hot-item-in-cybercrime-markets/</t>
        </is>
      </c>
      <c r="L3195" s="199" t="inlineStr">
        <is>
          <t>2026-03-03 15:01</t>
        </is>
      </c>
      <c r="M3195" s="199" t="inlineStr">
        <is>
          <t>Monitor</t>
        </is>
      </c>
      <c r="N3195" s="199" t="inlineStr">
        <is>
          <t>https://www.bleepingcomputer.com/news/security/compromised-site-management-panels-are-a-hot-item-in-cybercrime-markets/</t>
        </is>
      </c>
      <c r="O3195" s="199" t="inlineStr">
        <is>
          <t>Monitor for developments | Review article for IOCs | Escalate if relevant to your infra</t>
        </is>
      </c>
      <c r="P3195" s="199" t="inlineStr">
        <is>
          <t>Varies - see article</t>
        </is>
      </c>
      <c r="Q3195" s="199" t="inlineStr">
        <is>
          <t>P4</t>
        </is>
      </c>
      <c r="R3195" s="199" t="inlineStr">
        <is>
          <t>📰 Security news alert - monitor for developments | 🔍 Review article for IOCs | 📋 Escalate if relevant to your infrastructure</t>
        </is>
      </c>
      <c r="S3195" s="199" t="inlineStr">
        <is>
          <t>News alert - no IP context</t>
        </is>
      </c>
      <c r="T3195" s="199" t="n">
        <v>0</v>
      </c>
      <c r="U3195" s="199" t="n">
        <v>0</v>
      </c>
      <c r="V3195" s="199" t="inlineStr">
        <is>
          <t>See article for technique context</t>
        </is>
      </c>
      <c r="W3195" s="199" t="n">
        <v>1</v>
      </c>
      <c r="X3195" s="199" t="inlineStr">
        <is>
          <t>LOW (40%)</t>
        </is>
      </c>
      <c r="Y3195" s="199" t="inlineStr">
        <is>
          <t>NONE</t>
        </is>
      </c>
      <c r="Z3195" s="199" t="inlineStr">
        <is>
          <t>NONE</t>
        </is>
      </c>
      <c r="AA3195" s="199" t="inlineStr">
        <is>
          <t>NONE</t>
        </is>
      </c>
      <c r="AB3195" s="199" t="inlineStr">
        <is>
          <t>NONE</t>
        </is>
      </c>
      <c r="AC3195" s="199" t="n">
        <v>0</v>
      </c>
      <c r="AD3195" s="199" t="inlineStr">
        <is>
          <t>Compromised Site Management Panels are a Hot Item in Cybercrime Markets</t>
        </is>
      </c>
    </row>
    <row r="3196">
      <c r="A3196" s="199" t="inlineStr">
        <is>
          <t>NEWS_ALERT</t>
        </is>
      </c>
      <c r="B3196" s="199" t="inlineStr">
        <is>
          <t>b4e23e6edd98</t>
        </is>
      </c>
      <c r="C3196" s="199" t="inlineStr">
        <is>
          <t>[BleepingComputer] Star Citizen game dev discloses breach affecting user data | Keywords: breach | Cloud Imperium Games (CIG), the game developer behind Star Citizen and Squadron 42, says attackers breached systems containing some users' personal in</t>
        </is>
      </c>
      <c r="D3196" s="199" t="n">
        <v>5</v>
      </c>
      <c r="E3196" s="199" t="inlineStr">
        <is>
          <t>MEDIUM</t>
        </is>
      </c>
      <c r="F3196" s="199" t="n">
        <v>2</v>
      </c>
      <c r="G3196" s="199" t="n">
        <v>1</v>
      </c>
      <c r="H3196" s="199" t="inlineStr">
        <is>
          <t>LOW</t>
        </is>
      </c>
      <c r="I3196" s="199" t="n">
        <v>7</v>
      </c>
      <c r="J3196" s="199" t="inlineStr">
        <is>
          <t>NO</t>
        </is>
      </c>
      <c r="K3196" s="199" t="inlineStr">
        <is>
          <t>https://www.bleepingcomputer.com/news/security/star-citizen-game-dev-discloses-breach-affecting-user-data/</t>
        </is>
      </c>
      <c r="L3196" s="199" t="inlineStr">
        <is>
          <t>2026-03-03 10:50</t>
        </is>
      </c>
      <c r="M3196" s="199" t="inlineStr">
        <is>
          <t>Monitor</t>
        </is>
      </c>
      <c r="N3196" s="199" t="inlineStr">
        <is>
          <t>https://www.bleepingcomputer.com/news/security/star-citizen-game-dev-discloses-breach-affecting-user-data/</t>
        </is>
      </c>
      <c r="O3196" s="199" t="inlineStr">
        <is>
          <t>Monitor for developments | Review article for IOCs | Escalate if relevant to your infra</t>
        </is>
      </c>
      <c r="P3196" s="199" t="inlineStr">
        <is>
          <t>Varies - see article</t>
        </is>
      </c>
      <c r="Q3196" s="199" t="inlineStr">
        <is>
          <t>P4</t>
        </is>
      </c>
      <c r="R3196" s="199" t="inlineStr">
        <is>
          <t>📰 Security news alert - monitor for developments | 🔍 Review article for IOCs | 📋 Escalate if relevant to your infrastructure</t>
        </is>
      </c>
      <c r="S3196" s="199" t="inlineStr">
        <is>
          <t>News alert - no IP context</t>
        </is>
      </c>
      <c r="T3196" s="199" t="n">
        <v>0</v>
      </c>
      <c r="U3196" s="199" t="n">
        <v>0</v>
      </c>
      <c r="V3196" s="199" t="inlineStr">
        <is>
          <t>See article for technique context</t>
        </is>
      </c>
      <c r="W3196" s="199" t="n">
        <v>1</v>
      </c>
      <c r="X3196" s="199" t="inlineStr">
        <is>
          <t>LOW (40%)</t>
        </is>
      </c>
      <c r="Y3196" s="199" t="inlineStr">
        <is>
          <t>NONE</t>
        </is>
      </c>
      <c r="Z3196" s="199" t="inlineStr">
        <is>
          <t>NONE</t>
        </is>
      </c>
      <c r="AA3196" s="199" t="inlineStr">
        <is>
          <t>NONE</t>
        </is>
      </c>
      <c r="AB3196" s="199" t="inlineStr">
        <is>
          <t>NONE</t>
        </is>
      </c>
      <c r="AC3196" s="199" t="n">
        <v>0</v>
      </c>
      <c r="AD3196" s="199" t="inlineStr">
        <is>
          <t>Star Citizen game dev discloses breach affecting user data</t>
        </is>
      </c>
    </row>
    <row r="3197">
      <c r="A3197" s="199" t="inlineStr">
        <is>
          <t>NEWS_ALERT</t>
        </is>
      </c>
      <c r="B3197" s="199" t="inlineStr">
        <is>
          <t>60bc3e38b254</t>
        </is>
      </c>
      <c r="C3197" s="199" t="inlineStr">
        <is>
          <t>[BleepingComputer] UH Cancer Center data breach affects nearly 1.2 million people | Keywords: ransomware, breach | The University of Hawaii confirmed that a ransomware gang stole the data of nearly 1.2 million individuals in August 2025 after breaching its Cancer C</t>
        </is>
      </c>
      <c r="D3197" s="199" t="n">
        <v>5</v>
      </c>
      <c r="E3197" s="199" t="inlineStr">
        <is>
          <t>MEDIUM</t>
        </is>
      </c>
      <c r="F3197" s="199" t="n">
        <v>2</v>
      </c>
      <c r="G3197" s="199" t="n">
        <v>1</v>
      </c>
      <c r="H3197" s="199" t="inlineStr">
        <is>
          <t>LOW</t>
        </is>
      </c>
      <c r="I3197" s="199" t="n">
        <v>7</v>
      </c>
      <c r="J3197" s="199" t="inlineStr">
        <is>
          <t>NO</t>
        </is>
      </c>
      <c r="K3197" s="199" t="inlineStr">
        <is>
          <t>https://www.bleepingcomputer.com/news/security/university-of-hawaii-cancer-center-ransomware-attack-affects-nearly-12-million-people/</t>
        </is>
      </c>
      <c r="L3197" s="199" t="inlineStr">
        <is>
          <t>2026-03-03 09:48</t>
        </is>
      </c>
      <c r="M3197" s="199" t="inlineStr">
        <is>
          <t>Monitor</t>
        </is>
      </c>
      <c r="N3197" s="199" t="inlineStr">
        <is>
          <t>https://www.bleepingcomputer.com/news/security/university-of-hawaii-cancer-center-ransomware-attack-affects-nearly-12-million-people/</t>
        </is>
      </c>
      <c r="O3197" s="199" t="inlineStr">
        <is>
          <t>Monitor for developments | Review article for IOCs | Escalate if relevant to your infra</t>
        </is>
      </c>
      <c r="P3197" s="199" t="inlineStr">
        <is>
          <t>Varies - see article</t>
        </is>
      </c>
      <c r="Q3197" s="199" t="inlineStr">
        <is>
          <t>P4</t>
        </is>
      </c>
      <c r="R3197" s="199" t="inlineStr">
        <is>
          <t>📰 Security news alert - monitor for developments | 🔍 Review article for IOCs | 📋 Escalate if relevant to your infrastructure</t>
        </is>
      </c>
      <c r="S3197" s="199" t="inlineStr">
        <is>
          <t>News alert - no IP context</t>
        </is>
      </c>
      <c r="T3197" s="199" t="n">
        <v>0</v>
      </c>
      <c r="U3197" s="199" t="n">
        <v>0</v>
      </c>
      <c r="V3197" s="199" t="inlineStr">
        <is>
          <t>See article for technique context</t>
        </is>
      </c>
      <c r="W3197" s="199" t="n">
        <v>1</v>
      </c>
      <c r="X3197" s="199" t="inlineStr">
        <is>
          <t>LOW (40%)</t>
        </is>
      </c>
      <c r="Y3197" s="199" t="inlineStr">
        <is>
          <t>NONE</t>
        </is>
      </c>
      <c r="Z3197" s="199" t="inlineStr">
        <is>
          <t>NONE</t>
        </is>
      </c>
      <c r="AA3197" s="199" t="inlineStr">
        <is>
          <t>NONE</t>
        </is>
      </c>
      <c r="AB3197" s="199" t="inlineStr">
        <is>
          <t>NONE</t>
        </is>
      </c>
      <c r="AC3197" s="199" t="n">
        <v>0</v>
      </c>
      <c r="AD3197" s="199" t="inlineStr">
        <is>
          <t>UH Cancer Center data breach affects nearly 1.2 million people</t>
        </is>
      </c>
    </row>
    <row r="3198">
      <c r="A3198" s="199" t="inlineStr">
        <is>
          <t>NEWS_ALERT</t>
        </is>
      </c>
      <c r="B3198" s="199" t="inlineStr">
        <is>
          <t>907b3a18b18f</t>
        </is>
      </c>
      <c r="C3198" s="199" t="inlineStr">
        <is>
          <t>[BleepingComputer] Android gets patches for Qualcomm zero-day exploited in attacks | Keywords: zero-day, exploited | Google has released security updates to patch 129 Android security vulnerabilities, including an actively exploited zero-day flaw in a Qualcomm displa</t>
        </is>
      </c>
      <c r="D3198" s="199" t="n">
        <v>5</v>
      </c>
      <c r="E3198" s="199" t="inlineStr">
        <is>
          <t>MEDIUM</t>
        </is>
      </c>
      <c r="F3198" s="199" t="n">
        <v>2</v>
      </c>
      <c r="G3198" s="199" t="n">
        <v>1</v>
      </c>
      <c r="H3198" s="199" t="inlineStr">
        <is>
          <t>LOW</t>
        </is>
      </c>
      <c r="I3198" s="199" t="n">
        <v>7</v>
      </c>
      <c r="J3198" s="199" t="inlineStr">
        <is>
          <t>NO</t>
        </is>
      </c>
      <c r="K3198" s="199" t="inlineStr">
        <is>
          <t>https://www.bleepingcomputer.com/news/security/google-patches-android-zero-day-actively-exploited-in-attacks/</t>
        </is>
      </c>
      <c r="L3198" s="199" t="inlineStr">
        <is>
          <t>2026-03-03 08:19</t>
        </is>
      </c>
      <c r="M3198" s="199" t="inlineStr">
        <is>
          <t>Monitor</t>
        </is>
      </c>
      <c r="N3198" s="199" t="inlineStr">
        <is>
          <t>https://www.bleepingcomputer.com/news/security/google-patches-android-zero-day-actively-exploited-in-attacks/</t>
        </is>
      </c>
      <c r="O3198" s="199" t="inlineStr">
        <is>
          <t>Monitor for developments | Review article for IOCs | Escalate if relevant to your infra</t>
        </is>
      </c>
      <c r="P3198" s="199" t="inlineStr">
        <is>
          <t>Varies - see article</t>
        </is>
      </c>
      <c r="Q3198" s="199" t="inlineStr">
        <is>
          <t>P4</t>
        </is>
      </c>
      <c r="R3198" s="199" t="inlineStr">
        <is>
          <t>📰 Security news alert - monitor for developments | 🔍 Review article for IOCs | 📋 Escalate if relevant to your infrastructure</t>
        </is>
      </c>
      <c r="S3198" s="199" t="inlineStr">
        <is>
          <t>News alert - no IP context</t>
        </is>
      </c>
      <c r="T3198" s="199" t="n">
        <v>0</v>
      </c>
      <c r="U3198" s="199" t="n">
        <v>0</v>
      </c>
      <c r="V3198" s="199" t="inlineStr">
        <is>
          <t>See article for technique context</t>
        </is>
      </c>
      <c r="W3198" s="199" t="n">
        <v>1</v>
      </c>
      <c r="X3198" s="199" t="inlineStr">
        <is>
          <t>LOW (40%)</t>
        </is>
      </c>
      <c r="Y3198" s="199" t="inlineStr">
        <is>
          <t>NONE</t>
        </is>
      </c>
      <c r="Z3198" s="199" t="inlineStr">
        <is>
          <t>NONE</t>
        </is>
      </c>
      <c r="AA3198" s="199" t="inlineStr">
        <is>
          <t>NONE</t>
        </is>
      </c>
      <c r="AB3198" s="199" t="inlineStr">
        <is>
          <t>NONE</t>
        </is>
      </c>
      <c r="AC3198" s="199" t="n">
        <v>0</v>
      </c>
      <c r="AD3198" s="199" t="inlineStr">
        <is>
          <t>Android gets patches for Qualcomm zero-day exploited in attacks</t>
        </is>
      </c>
    </row>
    <row r="3199">
      <c r="A3199" s="199" t="inlineStr">
        <is>
          <t>NEWS_ALERT</t>
        </is>
      </c>
      <c r="B3199" s="199" t="inlineStr">
        <is>
          <t>43eadd3c6db6</t>
        </is>
      </c>
      <c r="C3199" s="199" t="inlineStr">
        <is>
          <t>[BleepingComputer] CyberStrikeAI tool adopted by hackers for AI-powered attacks | Keywords: threat actor | Researchers warn that a newly identified open-source AI security testing platform called CyberStrikeAI was used by the same threat actor behind a rece</t>
        </is>
      </c>
      <c r="D3199" s="199" t="n">
        <v>5</v>
      </c>
      <c r="E3199" s="199" t="inlineStr">
        <is>
          <t>MEDIUM</t>
        </is>
      </c>
      <c r="F3199" s="199" t="n">
        <v>2</v>
      </c>
      <c r="G3199" s="199" t="n">
        <v>1</v>
      </c>
      <c r="H3199" s="199" t="inlineStr">
        <is>
          <t>LOW</t>
        </is>
      </c>
      <c r="I3199" s="199" t="n">
        <v>7</v>
      </c>
      <c r="J3199" s="199" t="inlineStr">
        <is>
          <t>NO</t>
        </is>
      </c>
      <c r="K3199" s="199" t="inlineStr">
        <is>
          <t>https://www.bleepingcomputer.com/news/security/cyberstrikeai-tool-adopted-by-hackers-for-ai-powered-attacks/</t>
        </is>
      </c>
      <c r="L3199" s="199" t="inlineStr">
        <is>
          <t>2026-03-03 00:06</t>
        </is>
      </c>
      <c r="M3199" s="199" t="inlineStr">
        <is>
          <t>Monitor</t>
        </is>
      </c>
      <c r="N3199" s="199" t="inlineStr">
        <is>
          <t>https://www.bleepingcomputer.com/news/security/cyberstrikeai-tool-adopted-by-hackers-for-ai-powered-attacks/</t>
        </is>
      </c>
      <c r="O3199" s="199" t="inlineStr">
        <is>
          <t>Monitor for developments | Review article for IOCs | Escalate if relevant to your infra</t>
        </is>
      </c>
      <c r="P3199" s="199" t="inlineStr">
        <is>
          <t>Varies - see article</t>
        </is>
      </c>
      <c r="Q3199" s="199" t="inlineStr">
        <is>
          <t>P4</t>
        </is>
      </c>
      <c r="R3199" s="199" t="inlineStr">
        <is>
          <t>📰 Security news alert - monitor for developments | 🔍 Review article for IOCs | 📋 Escalate if relevant to your infrastructure</t>
        </is>
      </c>
      <c r="S3199" s="199" t="inlineStr">
        <is>
          <t>News alert - no IP context</t>
        </is>
      </c>
      <c r="T3199" s="199" t="n">
        <v>0</v>
      </c>
      <c r="U3199" s="199" t="n">
        <v>0</v>
      </c>
      <c r="V3199" s="199" t="inlineStr">
        <is>
          <t>See article for technique context</t>
        </is>
      </c>
      <c r="W3199" s="199" t="n">
        <v>1</v>
      </c>
      <c r="X3199" s="199" t="inlineStr">
        <is>
          <t>LOW (40%)</t>
        </is>
      </c>
      <c r="Y3199" s="199" t="inlineStr">
        <is>
          <t>NONE</t>
        </is>
      </c>
      <c r="Z3199" s="199" t="inlineStr">
        <is>
          <t>NONE</t>
        </is>
      </c>
      <c r="AA3199" s="199" t="inlineStr">
        <is>
          <t>NONE</t>
        </is>
      </c>
      <c r="AB3199" s="199" t="inlineStr">
        <is>
          <t>NONE</t>
        </is>
      </c>
      <c r="AC3199" s="199" t="n">
        <v>0</v>
      </c>
      <c r="AD3199" s="199" t="inlineStr">
        <is>
          <t>CyberStrikeAI tool adopted by hackers for AI-powered attacks</t>
        </is>
      </c>
    </row>
    <row r="3200">
      <c r="A3200" s="199" t="inlineStr">
        <is>
          <t>NEWS_ALERT</t>
        </is>
      </c>
      <c r="B3200" s="199" t="inlineStr">
        <is>
          <t>ce18d4826cd0</t>
        </is>
      </c>
      <c r="C3200" s="199" t="inlineStr">
        <is>
          <t>[BleepingComputer] Fake Google Security site uses PWA app to steal credentials, MFA codes | Keywords: phishing | A phishing campaign is using a fake Google Account security page to deliver a web-based app capable of stealing one-time passcodes, harvesting cryptoc</t>
        </is>
      </c>
      <c r="D3200" s="199" t="n">
        <v>5</v>
      </c>
      <c r="E3200" s="199" t="inlineStr">
        <is>
          <t>MEDIUM</t>
        </is>
      </c>
      <c r="F3200" s="199" t="n">
        <v>2</v>
      </c>
      <c r="G3200" s="199" t="n">
        <v>1</v>
      </c>
      <c r="H3200" s="199" t="inlineStr">
        <is>
          <t>LOW</t>
        </is>
      </c>
      <c r="I3200" s="199" t="n">
        <v>7</v>
      </c>
      <c r="J3200" s="199" t="inlineStr">
        <is>
          <t>NO</t>
        </is>
      </c>
      <c r="K3200" s="199" t="inlineStr">
        <is>
          <t>https://www.bleepingcomputer.com/news/security/fake-google-security-site-uses-pwa-app-to-steal-credentials-mfa-codes/</t>
        </is>
      </c>
      <c r="L3200" s="199" t="inlineStr">
        <is>
          <t>2026-03-02 20:23</t>
        </is>
      </c>
      <c r="M3200" s="199" t="inlineStr">
        <is>
          <t>Monitor</t>
        </is>
      </c>
      <c r="N3200" s="199" t="inlineStr">
        <is>
          <t>https://www.bleepingcomputer.com/news/security/fake-google-security-site-uses-pwa-app-to-steal-credentials-mfa-codes/</t>
        </is>
      </c>
      <c r="O3200" s="199" t="inlineStr">
        <is>
          <t>Monitor for developments | Review article for IOCs | Escalate if relevant to your infra</t>
        </is>
      </c>
      <c r="P3200" s="199" t="inlineStr">
        <is>
          <t>Varies - see article</t>
        </is>
      </c>
      <c r="Q3200" s="199" t="inlineStr">
        <is>
          <t>P4</t>
        </is>
      </c>
      <c r="R3200" s="199" t="inlineStr">
        <is>
          <t>📰 Security news alert - monitor for developments | 🔍 Review article for IOCs | 📋 Escalate if relevant to your infrastructure</t>
        </is>
      </c>
      <c r="S3200" s="199" t="inlineStr">
        <is>
          <t>News alert - no IP context</t>
        </is>
      </c>
      <c r="T3200" s="199" t="n">
        <v>0</v>
      </c>
      <c r="U3200" s="199" t="n">
        <v>0</v>
      </c>
      <c r="V3200" s="199" t="inlineStr">
        <is>
          <t>See article for technique context</t>
        </is>
      </c>
      <c r="W3200" s="199" t="n">
        <v>1</v>
      </c>
      <c r="X3200" s="199" t="inlineStr">
        <is>
          <t>LOW (40%)</t>
        </is>
      </c>
      <c r="Y3200" s="199" t="inlineStr">
        <is>
          <t>NONE</t>
        </is>
      </c>
      <c r="Z3200" s="199" t="inlineStr">
        <is>
          <t>NONE</t>
        </is>
      </c>
      <c r="AA3200" s="199" t="inlineStr">
        <is>
          <t>NONE</t>
        </is>
      </c>
      <c r="AB3200" s="199" t="inlineStr">
        <is>
          <t>NONE</t>
        </is>
      </c>
      <c r="AC3200" s="199" t="n">
        <v>0</v>
      </c>
      <c r="AD3200" s="199" t="inlineStr">
        <is>
          <t>Fake Google Security site uses PWA app to steal credentials, MFA codes</t>
        </is>
      </c>
    </row>
    <row r="3201">
      <c r="A3201" s="199" t="inlineStr">
        <is>
          <t>NEWS_ALERT</t>
        </is>
      </c>
      <c r="B3201" s="199" t="inlineStr">
        <is>
          <t>e9118511478e</t>
        </is>
      </c>
      <c r="C3201" s="199" t="inlineStr">
        <is>
          <t>[SecurityAffairs] Phishing campaign exploits OAuth redirection to bypass defenses | Keywords: phishing, exploiting, phishing, malware | Microsoft researchers warn that threat actors abuse OAuth redirects to target government users and deliver malware. Microsoft has warned of phishing c</t>
        </is>
      </c>
      <c r="D3201" s="199" t="n">
        <v>5</v>
      </c>
      <c r="E3201" s="199" t="inlineStr">
        <is>
          <t>MEDIUM</t>
        </is>
      </c>
      <c r="F3201" s="199" t="n">
        <v>2</v>
      </c>
      <c r="G3201" s="199" t="n">
        <v>1</v>
      </c>
      <c r="H3201" s="199" t="inlineStr">
        <is>
          <t>LOW</t>
        </is>
      </c>
      <c r="I3201" s="199" t="n">
        <v>7</v>
      </c>
      <c r="J3201" s="199" t="inlineStr">
        <is>
          <t>NO</t>
        </is>
      </c>
      <c r="K3201" s="199" t="inlineStr">
        <is>
          <t>https://securityaffairs.com/188829/hacking/phishing-campaign-exploits-oauth-redirection-to-bypass-defenses.html</t>
        </is>
      </c>
      <c r="L3201" s="199" t="inlineStr">
        <is>
          <t>2026-03-03 11:50</t>
        </is>
      </c>
      <c r="M3201" s="199" t="inlineStr">
        <is>
          <t>Monitor</t>
        </is>
      </c>
      <c r="N3201" s="199" t="inlineStr">
        <is>
          <t>https://securityaffairs.com/188829/hacking/phishing-campaign-exploits-oauth-redirection-to-bypass-defenses.html</t>
        </is>
      </c>
      <c r="O3201" s="199" t="inlineStr">
        <is>
          <t>Monitor for developments | Review article for IOCs | Escalate if relevant to your infra</t>
        </is>
      </c>
      <c r="P3201" s="199" t="inlineStr">
        <is>
          <t>Varies - see article</t>
        </is>
      </c>
      <c r="Q3201" s="199" t="inlineStr">
        <is>
          <t>P4</t>
        </is>
      </c>
      <c r="R3201" s="199" t="inlineStr">
        <is>
          <t>📰 Security news alert - monitor for developments | 🔍 Review article for IOCs | 📋 Escalate if relevant to your infrastructure</t>
        </is>
      </c>
      <c r="S3201" s="199" t="inlineStr">
        <is>
          <t>News alert - no IP context</t>
        </is>
      </c>
      <c r="T3201" s="199" t="n">
        <v>0</v>
      </c>
      <c r="U3201" s="199" t="n">
        <v>0</v>
      </c>
      <c r="V3201" s="199" t="inlineStr">
        <is>
          <t>See article for technique context</t>
        </is>
      </c>
      <c r="W3201" s="199" t="n">
        <v>1</v>
      </c>
      <c r="X3201" s="199" t="inlineStr">
        <is>
          <t>LOW (40%)</t>
        </is>
      </c>
      <c r="Y3201" s="199" t="inlineStr">
        <is>
          <t>NONE</t>
        </is>
      </c>
      <c r="Z3201" s="199" t="inlineStr">
        <is>
          <t>NONE</t>
        </is>
      </c>
      <c r="AA3201" s="199" t="inlineStr">
        <is>
          <t>NONE</t>
        </is>
      </c>
      <c r="AB3201" s="199" t="inlineStr">
        <is>
          <t>NONE</t>
        </is>
      </c>
      <c r="AC3201" s="199" t="n">
        <v>0</v>
      </c>
      <c r="AD3201" s="199" t="inlineStr">
        <is>
          <t>Phishing campaign exploits OAuth redirection to bypass defenses</t>
        </is>
      </c>
    </row>
    <row r="3202">
      <c r="A3202" s="199" t="inlineStr">
        <is>
          <t>NEWS_ALERT</t>
        </is>
      </c>
      <c r="B3202" s="199" t="inlineStr">
        <is>
          <t>ff5dd428b5e1</t>
        </is>
      </c>
      <c r="C3202" s="199" t="inlineStr">
        <is>
          <t xml:space="preserve">[SecurityAffairs] APT37 combines cloud storage and USB implants to infiltrate air-gapped systems | Keywords: apt, breach, backdoor, malware | North Korea-linked APT 37 used Zoho WorkDrive and USB malware to breach air-gapped networks in the Ruby Jumper campaign. North Korean group ScarCruft </t>
        </is>
      </c>
      <c r="D3202" s="199" t="n">
        <v>5</v>
      </c>
      <c r="E3202" s="199" t="inlineStr">
        <is>
          <t>MEDIUM</t>
        </is>
      </c>
      <c r="F3202" s="199" t="n">
        <v>2</v>
      </c>
      <c r="G3202" s="199" t="n">
        <v>1</v>
      </c>
      <c r="H3202" s="199" t="inlineStr">
        <is>
          <t>LOW</t>
        </is>
      </c>
      <c r="I3202" s="199" t="n">
        <v>7</v>
      </c>
      <c r="J3202" s="199" t="inlineStr">
        <is>
          <t>NO</t>
        </is>
      </c>
      <c r="K3202" s="199" t="inlineStr">
        <is>
          <t>https://securityaffairs.com/188767/apt/apt37-combines-cloud-storage-and-usb-implants-to-infiltrate-air-gapped-systems.html</t>
        </is>
      </c>
      <c r="L3202" s="199" t="inlineStr">
        <is>
          <t>2026-03-02 12:38</t>
        </is>
      </c>
      <c r="M3202" s="199" t="inlineStr">
        <is>
          <t>Monitor</t>
        </is>
      </c>
      <c r="N3202" s="199" t="inlineStr">
        <is>
          <t>https://securityaffairs.com/188767/apt/apt37-combines-cloud-storage-and-usb-implants-to-infiltrate-air-gapped-systems.html</t>
        </is>
      </c>
      <c r="O3202" s="199" t="inlineStr">
        <is>
          <t>Monitor for developments | Review article for IOCs | Escalate if relevant to your infra</t>
        </is>
      </c>
      <c r="P3202" s="199" t="inlineStr">
        <is>
          <t>Varies - see article</t>
        </is>
      </c>
      <c r="Q3202" s="199" t="inlineStr">
        <is>
          <t>P4</t>
        </is>
      </c>
      <c r="R3202" s="199" t="inlineStr">
        <is>
          <t>📰 Security news alert - monitor for developments | 🔍 Review article for IOCs | 📋 Escalate if relevant to your infrastructure</t>
        </is>
      </c>
      <c r="S3202" s="199" t="inlineStr">
        <is>
          <t>News alert - no IP context</t>
        </is>
      </c>
      <c r="T3202" s="199" t="n">
        <v>0</v>
      </c>
      <c r="U3202" s="199" t="n">
        <v>0</v>
      </c>
      <c r="V3202" s="199" t="inlineStr">
        <is>
          <t>See article for technique context</t>
        </is>
      </c>
      <c r="W3202" s="199" t="n">
        <v>1</v>
      </c>
      <c r="X3202" s="199" t="inlineStr">
        <is>
          <t>LOW (40%)</t>
        </is>
      </c>
      <c r="Y3202" s="199" t="inlineStr">
        <is>
          <t>NONE</t>
        </is>
      </c>
      <c r="Z3202" s="199" t="inlineStr">
        <is>
          <t>NONE</t>
        </is>
      </c>
      <c r="AA3202" s="199" t="inlineStr">
        <is>
          <t>NONE</t>
        </is>
      </c>
      <c r="AB3202" s="199" t="inlineStr">
        <is>
          <t>NONE</t>
        </is>
      </c>
      <c r="AC3202" s="199" t="n">
        <v>0</v>
      </c>
      <c r="AD3202" s="199" t="inlineStr">
        <is>
          <t>APT37 combines cloud storage and USB implants to infiltrate air-gapped systems</t>
        </is>
      </c>
    </row>
    <row r="3203">
      <c r="A3203" s="199" t="inlineStr">
        <is>
          <t>NEWS_ALERT</t>
        </is>
      </c>
      <c r="B3203" s="199" t="inlineStr">
        <is>
          <t>d6bd22f9a775</t>
        </is>
      </c>
      <c r="C3203" s="199" t="inlineStr">
        <is>
          <t>[TheHackerNews] Open-Source CyberStrikeAI Deployed in AI-Driven FortiGate Attacks Across 55 Countries | Keywords: threat actor | The threat actor behind the recently disclosed artificial intelligence (AI)-assisted campaign targeting Fortinet FortiGate appliances leveraged an ope</t>
        </is>
      </c>
      <c r="D3203" s="199" t="n">
        <v>5</v>
      </c>
      <c r="E3203" s="199" t="inlineStr">
        <is>
          <t>MEDIUM</t>
        </is>
      </c>
      <c r="F3203" s="199" t="n">
        <v>2</v>
      </c>
      <c r="G3203" s="199" t="n">
        <v>1</v>
      </c>
      <c r="H3203" s="199" t="inlineStr">
        <is>
          <t>LOW</t>
        </is>
      </c>
      <c r="I3203" s="199" t="n">
        <v>7</v>
      </c>
      <c r="J3203" s="199" t="inlineStr">
        <is>
          <t>NO</t>
        </is>
      </c>
      <c r="K3203" s="199" t="inlineStr">
        <is>
          <t>https://thehackernews.com/2026/03/open-source-cyberstrikeai-deployed-in.html</t>
        </is>
      </c>
      <c r="L3203" s="199" t="inlineStr">
        <is>
          <t>2026-03-03 14:29</t>
        </is>
      </c>
      <c r="M3203" s="199" t="inlineStr">
        <is>
          <t>Monitor</t>
        </is>
      </c>
      <c r="N3203" s="199" t="inlineStr">
        <is>
          <t>https://thehackernews.com/2026/03/open-source-cyberstrikeai-deployed-in.html</t>
        </is>
      </c>
      <c r="O3203" s="199" t="inlineStr">
        <is>
          <t>Monitor for developments | Review article for IOCs | Escalate if relevant to your infra</t>
        </is>
      </c>
      <c r="P3203" s="199" t="inlineStr">
        <is>
          <t>Varies - see article</t>
        </is>
      </c>
      <c r="Q3203" s="199" t="inlineStr">
        <is>
          <t>P4</t>
        </is>
      </c>
      <c r="R3203" s="199" t="inlineStr">
        <is>
          <t>📰 Security news alert - monitor for developments | 🔍 Review article for IOCs | 📋 Escalate if relevant to your infrastructure</t>
        </is>
      </c>
      <c r="S3203" s="199" t="inlineStr">
        <is>
          <t>News alert - no IP context</t>
        </is>
      </c>
      <c r="T3203" s="199" t="n">
        <v>0</v>
      </c>
      <c r="U3203" s="199" t="n">
        <v>0</v>
      </c>
      <c r="V3203" s="199" t="inlineStr">
        <is>
          <t>See article for technique context</t>
        </is>
      </c>
      <c r="W3203" s="199" t="n">
        <v>1</v>
      </c>
      <c r="X3203" s="199" t="inlineStr">
        <is>
          <t>LOW (40%)</t>
        </is>
      </c>
      <c r="Y3203" s="199" t="inlineStr">
        <is>
          <t>NONE</t>
        </is>
      </c>
      <c r="Z3203" s="199" t="inlineStr">
        <is>
          <t>NONE</t>
        </is>
      </c>
      <c r="AA3203" s="199" t="inlineStr">
        <is>
          <t>NONE</t>
        </is>
      </c>
      <c r="AB3203" s="199" t="inlineStr">
        <is>
          <t>NONE</t>
        </is>
      </c>
      <c r="AC3203" s="199" t="n">
        <v>0</v>
      </c>
      <c r="AD3203" s="199" t="inlineStr">
        <is>
          <t>Open-Source CyberStrikeAI Deployed in AI-Driven FortiGate Attacks Across 55 Countries</t>
        </is>
      </c>
    </row>
    <row r="3204">
      <c r="A3204" s="199" t="inlineStr">
        <is>
          <t>NEWS_ALERT</t>
        </is>
      </c>
      <c r="B3204" s="199" t="inlineStr">
        <is>
          <t>b922d794dee9</t>
        </is>
      </c>
      <c r="C3204" s="199" t="inlineStr">
        <is>
          <t xml:space="preserve">[TheHackerNews] Starkiller Phishing Suite Uses AitM Reverse Proxy to Bypass Multi-Factor Authentication | Keywords: phishing, phishing | Cybersecurity researchers have disclosed details of a new phishing suite called Starkiller that proxies legitimate login pages to bypass multi-factor </t>
        </is>
      </c>
      <c r="D3204" s="199" t="n">
        <v>5</v>
      </c>
      <c r="E3204" s="199" t="inlineStr">
        <is>
          <t>MEDIUM</t>
        </is>
      </c>
      <c r="F3204" s="199" t="n">
        <v>2</v>
      </c>
      <c r="G3204" s="199" t="n">
        <v>1</v>
      </c>
      <c r="H3204" s="199" t="inlineStr">
        <is>
          <t>LOW</t>
        </is>
      </c>
      <c r="I3204" s="199" t="n">
        <v>7</v>
      </c>
      <c r="J3204" s="199" t="inlineStr">
        <is>
          <t>NO</t>
        </is>
      </c>
      <c r="K3204" s="199" t="inlineStr">
        <is>
          <t>https://thehackernews.com/2026/03/starkiller-phishing-suite-uses-aitm.html</t>
        </is>
      </c>
      <c r="L3204" s="199" t="inlineStr">
        <is>
          <t>2026-03-03 11:10</t>
        </is>
      </c>
      <c r="M3204" s="199" t="inlineStr">
        <is>
          <t>Monitor</t>
        </is>
      </c>
      <c r="N3204" s="199" t="inlineStr">
        <is>
          <t>https://thehackernews.com/2026/03/starkiller-phishing-suite-uses-aitm.html</t>
        </is>
      </c>
      <c r="O3204" s="199" t="inlineStr">
        <is>
          <t>Monitor for developments | Review article for IOCs | Escalate if relevant to your infra</t>
        </is>
      </c>
      <c r="P3204" s="199" t="inlineStr">
        <is>
          <t>Varies - see article</t>
        </is>
      </c>
      <c r="Q3204" s="199" t="inlineStr">
        <is>
          <t>P4</t>
        </is>
      </c>
      <c r="R3204" s="199" t="inlineStr">
        <is>
          <t>📰 Security news alert - monitor for developments | 🔍 Review article for IOCs | 📋 Escalate if relevant to your infrastructure</t>
        </is>
      </c>
      <c r="S3204" s="199" t="inlineStr">
        <is>
          <t>News alert - no IP context</t>
        </is>
      </c>
      <c r="T3204" s="199" t="n">
        <v>0</v>
      </c>
      <c r="U3204" s="199" t="n">
        <v>0</v>
      </c>
      <c r="V3204" s="199" t="inlineStr">
        <is>
          <t>See article for technique context</t>
        </is>
      </c>
      <c r="W3204" s="199" t="n">
        <v>1</v>
      </c>
      <c r="X3204" s="199" t="inlineStr">
        <is>
          <t>LOW (40%)</t>
        </is>
      </c>
      <c r="Y3204" s="199" t="inlineStr">
        <is>
          <t>NONE</t>
        </is>
      </c>
      <c r="Z3204" s="199" t="inlineStr">
        <is>
          <t>NONE</t>
        </is>
      </c>
      <c r="AA3204" s="199" t="inlineStr">
        <is>
          <t>NONE</t>
        </is>
      </c>
      <c r="AB3204" s="199" t="inlineStr">
        <is>
          <t>NONE</t>
        </is>
      </c>
      <c r="AC3204" s="199" t="n">
        <v>0</v>
      </c>
      <c r="AD3204" s="199" t="inlineStr">
        <is>
          <t>Starkiller Phishing Suite Uses AitM Reverse Proxy to Bypass Multi-Factor Authentication</t>
        </is>
      </c>
    </row>
    <row r="3205">
      <c r="A3205" s="199" t="inlineStr">
        <is>
          <t>NEWS_ALERT</t>
        </is>
      </c>
      <c r="B3205" s="199" t="inlineStr">
        <is>
          <t>19746374d592</t>
        </is>
      </c>
      <c r="C3205" s="199" t="inlineStr">
        <is>
          <t>[TheHackerNews] Microsoft Warns OAuth Redirect Abuse Delivers Malware to Government Targets | Keywords: phishing, malware | Microsoft on Monday warned of phishing campaigns that employ phishing emails and OAuth URL redirection mechanisms to bypass conventional phishing defe</t>
        </is>
      </c>
      <c r="D3205" s="199" t="n">
        <v>5</v>
      </c>
      <c r="E3205" s="199" t="inlineStr">
        <is>
          <t>MEDIUM</t>
        </is>
      </c>
      <c r="F3205" s="199" t="n">
        <v>2</v>
      </c>
      <c r="G3205" s="199" t="n">
        <v>1</v>
      </c>
      <c r="H3205" s="199" t="inlineStr">
        <is>
          <t>LOW</t>
        </is>
      </c>
      <c r="I3205" s="199" t="n">
        <v>7</v>
      </c>
      <c r="J3205" s="199" t="inlineStr">
        <is>
          <t>NO</t>
        </is>
      </c>
      <c r="K3205" s="199" t="inlineStr">
        <is>
          <t>https://thehackernews.com/2026/03/microsoft-warns-oauth-redirect-abuse.html</t>
        </is>
      </c>
      <c r="L3205" s="199" t="inlineStr">
        <is>
          <t>2026-03-03 09:20</t>
        </is>
      </c>
      <c r="M3205" s="199" t="inlineStr">
        <is>
          <t>Monitor</t>
        </is>
      </c>
      <c r="N3205" s="199" t="inlineStr">
        <is>
          <t>https://thehackernews.com/2026/03/microsoft-warns-oauth-redirect-abuse.html</t>
        </is>
      </c>
      <c r="O3205" s="199" t="inlineStr">
        <is>
          <t>Monitor for developments | Review article for IOCs | Escalate if relevant to your infra</t>
        </is>
      </c>
      <c r="P3205" s="199" t="inlineStr">
        <is>
          <t>Varies - see article</t>
        </is>
      </c>
      <c r="Q3205" s="199" t="inlineStr">
        <is>
          <t>P4</t>
        </is>
      </c>
      <c r="R3205" s="199" t="inlineStr">
        <is>
          <t>📰 Security news alert - monitor for developments | 🔍 Review article for IOCs | 📋 Escalate if relevant to your infrastructure</t>
        </is>
      </c>
      <c r="S3205" s="199" t="inlineStr">
        <is>
          <t>News alert - no IP context</t>
        </is>
      </c>
      <c r="T3205" s="199" t="n">
        <v>0</v>
      </c>
      <c r="U3205" s="199" t="n">
        <v>0</v>
      </c>
      <c r="V3205" s="199" t="inlineStr">
        <is>
          <t>See article for technique context</t>
        </is>
      </c>
      <c r="W3205" s="199" t="n">
        <v>1</v>
      </c>
      <c r="X3205" s="199" t="inlineStr">
        <is>
          <t>LOW (40%)</t>
        </is>
      </c>
      <c r="Y3205" s="199" t="inlineStr">
        <is>
          <t>NONE</t>
        </is>
      </c>
      <c r="Z3205" s="199" t="inlineStr">
        <is>
          <t>NONE</t>
        </is>
      </c>
      <c r="AA3205" s="199" t="inlineStr">
        <is>
          <t>NONE</t>
        </is>
      </c>
      <c r="AB3205" s="199" t="inlineStr">
        <is>
          <t>NONE</t>
        </is>
      </c>
      <c r="AC3205" s="199" t="n">
        <v>0</v>
      </c>
      <c r="AD3205" s="199" t="inlineStr">
        <is>
          <t>Microsoft Warns OAuth Redirect Abuse Delivers Malware to Government Targets</t>
        </is>
      </c>
    </row>
    <row r="3206">
      <c r="A3206" s="199" t="inlineStr">
        <is>
          <t>NEWS_ALERT</t>
        </is>
      </c>
      <c r="B3206" s="199" t="inlineStr">
        <is>
          <t>56b93b2cd711</t>
        </is>
      </c>
      <c r="C3206" s="199" t="inlineStr">
        <is>
          <t>[TheHackerNews] SloppyLemming Targets Pakistan and Bangladesh Governments Using Dual Malware Chains | Keywords: malware, malware | The threat activity cluster known as SloppyLemming has been attributed to a fresh set of attacks targeting government entities and critical infrastruc</t>
        </is>
      </c>
      <c r="D3206" s="199" t="n">
        <v>5</v>
      </c>
      <c r="E3206" s="199" t="inlineStr">
        <is>
          <t>MEDIUM</t>
        </is>
      </c>
      <c r="F3206" s="199" t="n">
        <v>2</v>
      </c>
      <c r="G3206" s="199" t="n">
        <v>1</v>
      </c>
      <c r="H3206" s="199" t="inlineStr">
        <is>
          <t>LOW</t>
        </is>
      </c>
      <c r="I3206" s="199" t="n">
        <v>7</v>
      </c>
      <c r="J3206" s="199" t="inlineStr">
        <is>
          <t>NO</t>
        </is>
      </c>
      <c r="K3206" s="199" t="inlineStr">
        <is>
          <t>https://thehackernews.com/2026/03/sloppylemming-targets-pakistan-and.html</t>
        </is>
      </c>
      <c r="L3206" s="199" t="inlineStr">
        <is>
          <t>2026-03-03 06:53</t>
        </is>
      </c>
      <c r="M3206" s="199" t="inlineStr">
        <is>
          <t>Monitor</t>
        </is>
      </c>
      <c r="N3206" s="199" t="inlineStr">
        <is>
          <t>https://thehackernews.com/2026/03/sloppylemming-targets-pakistan-and.html</t>
        </is>
      </c>
      <c r="O3206" s="199" t="inlineStr">
        <is>
          <t>Monitor for developments | Review article for IOCs | Escalate if relevant to your infra</t>
        </is>
      </c>
      <c r="P3206" s="199" t="inlineStr">
        <is>
          <t>Varies - see article</t>
        </is>
      </c>
      <c r="Q3206" s="199" t="inlineStr">
        <is>
          <t>P4</t>
        </is>
      </c>
      <c r="R3206" s="199" t="inlineStr">
        <is>
          <t>📰 Security news alert - monitor for developments | 🔍 Review article for IOCs | 📋 Escalate if relevant to your infrastructure</t>
        </is>
      </c>
      <c r="S3206" s="199" t="inlineStr">
        <is>
          <t>News alert - no IP context</t>
        </is>
      </c>
      <c r="T3206" s="199" t="n">
        <v>0</v>
      </c>
      <c r="U3206" s="199" t="n">
        <v>0</v>
      </c>
      <c r="V3206" s="199" t="inlineStr">
        <is>
          <t>See article for technique context</t>
        </is>
      </c>
      <c r="W3206" s="199" t="n">
        <v>1</v>
      </c>
      <c r="X3206" s="199" t="inlineStr">
        <is>
          <t>LOW (40%)</t>
        </is>
      </c>
      <c r="Y3206" s="199" t="inlineStr">
        <is>
          <t>NONE</t>
        </is>
      </c>
      <c r="Z3206" s="199" t="inlineStr">
        <is>
          <t>NONE</t>
        </is>
      </c>
      <c r="AA3206" s="199" t="inlineStr">
        <is>
          <t>NONE</t>
        </is>
      </c>
      <c r="AB3206" s="199" t="inlineStr">
        <is>
          <t>NONE</t>
        </is>
      </c>
      <c r="AC3206" s="199" t="n">
        <v>0</v>
      </c>
      <c r="AD3206" s="199" t="inlineStr">
        <is>
          <t>SloppyLemming Targets Pakistan and Bangladesh Governments Using Dual Malware Chains</t>
        </is>
      </c>
    </row>
    <row r="3207">
      <c r="A3207" s="199" t="inlineStr">
        <is>
          <t>NEWS_ALERT</t>
        </is>
      </c>
      <c r="B3207" s="199" t="inlineStr">
        <is>
          <t>8ae9d64c958a</t>
        </is>
      </c>
      <c r="C3207" s="199" t="inlineStr">
        <is>
          <t xml:space="preserve">[TheHackerNews] ⚡ Weekly Recap: SD-WAN 0-Day, Critical CVEs, Telegram Probe, Smart TV Proxy SDK and More | Keywords: 0-day | This week is not about one big event. It shows where things are moving. Network systems, cloud setups, AI tools, and common apps are all being pushed </t>
        </is>
      </c>
      <c r="D3207" s="199" t="n">
        <v>5</v>
      </c>
      <c r="E3207" s="199" t="inlineStr">
        <is>
          <t>MEDIUM</t>
        </is>
      </c>
      <c r="F3207" s="199" t="n">
        <v>2</v>
      </c>
      <c r="G3207" s="199" t="n">
        <v>1</v>
      </c>
      <c r="H3207" s="199" t="inlineStr">
        <is>
          <t>LOW</t>
        </is>
      </c>
      <c r="I3207" s="199" t="n">
        <v>7</v>
      </c>
      <c r="J3207" s="199" t="inlineStr">
        <is>
          <t>NO</t>
        </is>
      </c>
      <c r="K3207" s="199" t="inlineStr">
        <is>
          <t>https://thehackernews.com/2026/03/weekly-recap-sd-wan-0-day-critical-cves.html</t>
        </is>
      </c>
      <c r="L3207" s="199" t="inlineStr">
        <is>
          <t>2026-03-02 13:26</t>
        </is>
      </c>
      <c r="M3207" s="199" t="inlineStr">
        <is>
          <t>Monitor</t>
        </is>
      </c>
      <c r="N3207" s="199" t="inlineStr">
        <is>
          <t>https://thehackernews.com/2026/03/weekly-recap-sd-wan-0-day-critical-cves.html</t>
        </is>
      </c>
      <c r="O3207" s="199" t="inlineStr">
        <is>
          <t>Monitor for developments | Review article for IOCs | Escalate if relevant to your infra</t>
        </is>
      </c>
      <c r="P3207" s="199" t="inlineStr">
        <is>
          <t>Varies - see article</t>
        </is>
      </c>
      <c r="Q3207" s="199" t="inlineStr">
        <is>
          <t>P4</t>
        </is>
      </c>
      <c r="R3207" s="199" t="inlineStr">
        <is>
          <t>📰 Security news alert - monitor for developments | 🔍 Review article for IOCs | 📋 Escalate if relevant to your infrastructure</t>
        </is>
      </c>
      <c r="S3207" s="199" t="inlineStr">
        <is>
          <t>News alert - no IP context</t>
        </is>
      </c>
      <c r="T3207" s="199" t="n">
        <v>0</v>
      </c>
      <c r="U3207" s="199" t="n">
        <v>0</v>
      </c>
      <c r="V3207" s="199" t="inlineStr">
        <is>
          <t>See article for technique context</t>
        </is>
      </c>
      <c r="W3207" s="199" t="n">
        <v>1</v>
      </c>
      <c r="X3207" s="199" t="inlineStr">
        <is>
          <t>LOW (40%)</t>
        </is>
      </c>
      <c r="Y3207" s="199" t="inlineStr">
        <is>
          <t>NONE</t>
        </is>
      </c>
      <c r="Z3207" s="199" t="inlineStr">
        <is>
          <t>NONE</t>
        </is>
      </c>
      <c r="AA3207" s="199" t="inlineStr">
        <is>
          <t>NONE</t>
        </is>
      </c>
      <c r="AB3207" s="199" t="inlineStr">
        <is>
          <t>NONE</t>
        </is>
      </c>
      <c r="AC3207" s="199" t="n">
        <v>0</v>
      </c>
      <c r="AD3207" s="199" t="inlineStr">
        <is>
          <t>⚡ Weekly Recap: SD-WAN 0-Day, Critical CVEs, Telegram Probe, Smart TV Proxy SDK and More</t>
        </is>
      </c>
    </row>
    <row r="3208">
      <c r="A3208" s="199" t="inlineStr">
        <is>
          <t>NEWS_ALERT</t>
        </is>
      </c>
      <c r="B3208" s="199" t="inlineStr">
        <is>
          <t>637b7dff352d</t>
        </is>
      </c>
      <c r="C3208" s="199" t="inlineStr">
        <is>
          <t>[DarkReading] Bug in Google's Gemini AI Panel Opens Door to Hijacking | Keywords: exploited | Attackers could have exploited the vulnerability to escalate privileges, violate user privacy while browsing, and access sensitive resources.</t>
        </is>
      </c>
      <c r="D3208" s="199" t="n">
        <v>5</v>
      </c>
      <c r="E3208" s="199" t="inlineStr">
        <is>
          <t>MEDIUM</t>
        </is>
      </c>
      <c r="F3208" s="199" t="n">
        <v>2</v>
      </c>
      <c r="G3208" s="199" t="n">
        <v>1</v>
      </c>
      <c r="H3208" s="199" t="inlineStr">
        <is>
          <t>LOW</t>
        </is>
      </c>
      <c r="I3208" s="199" t="n">
        <v>7</v>
      </c>
      <c r="J3208" s="199" t="inlineStr">
        <is>
          <t>NO</t>
        </is>
      </c>
      <c r="K3208" s="199" t="inlineStr">
        <is>
          <t>https://www.darkreading.com/endpoint-security/bug-google-gemini-ai-panel-hijacking</t>
        </is>
      </c>
      <c r="L3208" s="199" t="inlineStr">
        <is>
          <t>2026-03-02 10:27</t>
        </is>
      </c>
      <c r="M3208" s="199" t="inlineStr">
        <is>
          <t>Monitor</t>
        </is>
      </c>
      <c r="N3208" s="199" t="inlineStr">
        <is>
          <t>https://www.darkreading.com/endpoint-security/bug-google-gemini-ai-panel-hijacking</t>
        </is>
      </c>
      <c r="O3208" s="199" t="inlineStr">
        <is>
          <t>Monitor for developments | Review article for IOCs | Escalate if relevant to your infra</t>
        </is>
      </c>
      <c r="P3208" s="199" t="inlineStr">
        <is>
          <t>Varies - see article</t>
        </is>
      </c>
      <c r="Q3208" s="199" t="inlineStr">
        <is>
          <t>P4</t>
        </is>
      </c>
      <c r="R3208" s="199" t="inlineStr">
        <is>
          <t>📰 Security news alert - monitor for developments | 🔍 Review article for IOCs | 📋 Escalate if relevant to your infrastructure</t>
        </is>
      </c>
      <c r="S3208" s="199" t="inlineStr">
        <is>
          <t>News alert - no IP context</t>
        </is>
      </c>
      <c r="T3208" s="199" t="n">
        <v>0</v>
      </c>
      <c r="U3208" s="199" t="n">
        <v>0</v>
      </c>
      <c r="V3208" s="199" t="inlineStr">
        <is>
          <t>See article for technique context</t>
        </is>
      </c>
      <c r="W3208" s="199" t="n">
        <v>1</v>
      </c>
      <c r="X3208" s="199" t="inlineStr">
        <is>
          <t>LOW (40%)</t>
        </is>
      </c>
      <c r="Y3208" s="199" t="inlineStr">
        <is>
          <t>NONE</t>
        </is>
      </c>
      <c r="Z3208" s="199" t="inlineStr">
        <is>
          <t>NONE</t>
        </is>
      </c>
      <c r="AA3208" s="199" t="inlineStr">
        <is>
          <t>NONE</t>
        </is>
      </c>
      <c r="AB3208" s="199" t="inlineStr">
        <is>
          <t>NONE</t>
        </is>
      </c>
      <c r="AC3208" s="199" t="n">
        <v>0</v>
      </c>
      <c r="AD3208" s="199" t="inlineStr">
        <is>
          <t>Bug in Google's Gemini AI Panel Opens Door to Hijacking</t>
        </is>
      </c>
    </row>
    <row r="3209">
      <c r="A3209" s="199" t="inlineStr">
        <is>
          <t>NEWS_ALERT</t>
        </is>
      </c>
      <c r="B3209" s="199" t="inlineStr">
        <is>
          <t>ef3bfcab2461</t>
        </is>
      </c>
      <c r="C3209" s="199" t="inlineStr">
        <is>
          <t>[SecurityWeek] 1.2 Million Affected by University of Hawaii Cancer Center Data Breach | Keywords: breach | Hackers stole names, Social Security numbers, driver’s license information, voter registration records, and health-related information. The post 1.2 M</t>
        </is>
      </c>
      <c r="D3209" s="199" t="n">
        <v>5</v>
      </c>
      <c r="E3209" s="199" t="inlineStr">
        <is>
          <t>MEDIUM</t>
        </is>
      </c>
      <c r="F3209" s="199" t="n">
        <v>2</v>
      </c>
      <c r="G3209" s="199" t="n">
        <v>1</v>
      </c>
      <c r="H3209" s="199" t="inlineStr">
        <is>
          <t>LOW</t>
        </is>
      </c>
      <c r="I3209" s="199" t="n">
        <v>7</v>
      </c>
      <c r="J3209" s="199" t="inlineStr">
        <is>
          <t>NO</t>
        </is>
      </c>
      <c r="K3209" s="199" t="inlineStr">
        <is>
          <t>https://www.securityweek.com/1-2-million-affected-by-university-of-hawaii-cancer-center-data-breach/</t>
        </is>
      </c>
      <c r="L3209" s="199" t="inlineStr">
        <is>
          <t>2026-03-03 13:34</t>
        </is>
      </c>
      <c r="M3209" s="199" t="inlineStr">
        <is>
          <t>Monitor</t>
        </is>
      </c>
      <c r="N3209" s="199" t="inlineStr">
        <is>
          <t>https://www.securityweek.com/1-2-million-affected-by-university-of-hawaii-cancer-center-data-breach/</t>
        </is>
      </c>
      <c r="O3209" s="199" t="inlineStr">
        <is>
          <t>Monitor for developments | Review article for IOCs | Escalate if relevant to your infra</t>
        </is>
      </c>
      <c r="P3209" s="199" t="inlineStr">
        <is>
          <t>Varies - see article</t>
        </is>
      </c>
      <c r="Q3209" s="199" t="inlineStr">
        <is>
          <t>P4</t>
        </is>
      </c>
      <c r="R3209" s="199" t="inlineStr">
        <is>
          <t>📰 Security news alert - monitor for developments | 🔍 Review article for IOCs | 📋 Escalate if relevant to your infrastructure</t>
        </is>
      </c>
      <c r="S3209" s="199" t="inlineStr">
        <is>
          <t>News alert - no IP context</t>
        </is>
      </c>
      <c r="T3209" s="199" t="n">
        <v>0</v>
      </c>
      <c r="U3209" s="199" t="n">
        <v>0</v>
      </c>
      <c r="V3209" s="199" t="inlineStr">
        <is>
          <t>See article for technique context</t>
        </is>
      </c>
      <c r="W3209" s="199" t="n">
        <v>1</v>
      </c>
      <c r="X3209" s="199" t="inlineStr">
        <is>
          <t>LOW (40%)</t>
        </is>
      </c>
      <c r="Y3209" s="199" t="inlineStr">
        <is>
          <t>NONE</t>
        </is>
      </c>
      <c r="Z3209" s="199" t="inlineStr">
        <is>
          <t>NONE</t>
        </is>
      </c>
      <c r="AA3209" s="199" t="inlineStr">
        <is>
          <t>NONE</t>
        </is>
      </c>
      <c r="AB3209" s="199" t="inlineStr">
        <is>
          <t>NONE</t>
        </is>
      </c>
      <c r="AC3209" s="199" t="n">
        <v>0</v>
      </c>
      <c r="AD3209" s="199" t="inlineStr">
        <is>
          <t>1.2 Million Affected by University of Hawaii Cancer Center Data Breach</t>
        </is>
      </c>
    </row>
    <row r="3210">
      <c r="A3210" s="199" t="inlineStr">
        <is>
          <t>NEWS_ALERT</t>
        </is>
      </c>
      <c r="B3210" s="199" t="inlineStr">
        <is>
          <t>5bd7db9d6079</t>
        </is>
      </c>
      <c r="C3210" s="199" t="inlineStr">
        <is>
          <t>[SecurityWeek] Android Update Patches Exploited Qualcomm Zero-Day | Keywords: exploited, zero-day | An integer overflow or wraparound in the Qualcomm graphics component, the bug leads to memory corruption. The post Android Update Patches Exploited Qu</t>
        </is>
      </c>
      <c r="D3210" s="199" t="n">
        <v>5</v>
      </c>
      <c r="E3210" s="199" t="inlineStr">
        <is>
          <t>MEDIUM</t>
        </is>
      </c>
      <c r="F3210" s="199" t="n">
        <v>2</v>
      </c>
      <c r="G3210" s="199" t="n">
        <v>1</v>
      </c>
      <c r="H3210" s="199" t="inlineStr">
        <is>
          <t>LOW</t>
        </is>
      </c>
      <c r="I3210" s="199" t="n">
        <v>7</v>
      </c>
      <c r="J3210" s="199" t="inlineStr">
        <is>
          <t>NO</t>
        </is>
      </c>
      <c r="K3210" s="199" t="inlineStr">
        <is>
          <t>https://www.securityweek.com/android-update-patches-exploited-qualcomm-zero-day/</t>
        </is>
      </c>
      <c r="L3210" s="199" t="inlineStr">
        <is>
          <t>2026-03-03 12:41</t>
        </is>
      </c>
      <c r="M3210" s="199" t="inlineStr">
        <is>
          <t>Monitor</t>
        </is>
      </c>
      <c r="N3210" s="199" t="inlineStr">
        <is>
          <t>https://www.securityweek.com/android-update-patches-exploited-qualcomm-zero-day/</t>
        </is>
      </c>
      <c r="O3210" s="199" t="inlineStr">
        <is>
          <t>Monitor for developments | Review article for IOCs | Escalate if relevant to your infra</t>
        </is>
      </c>
      <c r="P3210" s="199" t="inlineStr">
        <is>
          <t>Varies - see article</t>
        </is>
      </c>
      <c r="Q3210" s="199" t="inlineStr">
        <is>
          <t>P4</t>
        </is>
      </c>
      <c r="R3210" s="199" t="inlineStr">
        <is>
          <t>📰 Security news alert - monitor for developments | 🔍 Review article for IOCs | 📋 Escalate if relevant to your infrastructure</t>
        </is>
      </c>
      <c r="S3210" s="199" t="inlineStr">
        <is>
          <t>News alert - no IP context</t>
        </is>
      </c>
      <c r="T3210" s="199" t="n">
        <v>0</v>
      </c>
      <c r="U3210" s="199" t="n">
        <v>0</v>
      </c>
      <c r="V3210" s="199" t="inlineStr">
        <is>
          <t>See article for technique context</t>
        </is>
      </c>
      <c r="W3210" s="199" t="n">
        <v>1</v>
      </c>
      <c r="X3210" s="199" t="inlineStr">
        <is>
          <t>LOW (40%)</t>
        </is>
      </c>
      <c r="Y3210" s="199" t="inlineStr">
        <is>
          <t>NONE</t>
        </is>
      </c>
      <c r="Z3210" s="199" t="inlineStr">
        <is>
          <t>NONE</t>
        </is>
      </c>
      <c r="AA3210" s="199" t="inlineStr">
        <is>
          <t>NONE</t>
        </is>
      </c>
      <c r="AB3210" s="199" t="inlineStr">
        <is>
          <t>NONE</t>
        </is>
      </c>
      <c r="AC3210" s="199" t="n">
        <v>0</v>
      </c>
      <c r="AD3210" s="199" t="inlineStr">
        <is>
          <t>Android Update Patches Exploited Qualcomm Zero-Day</t>
        </is>
      </c>
    </row>
    <row r="3211">
      <c r="A3211" s="199" t="inlineStr">
        <is>
          <t>NEWS_ALERT</t>
        </is>
      </c>
      <c r="B3211" s="199" t="inlineStr">
        <is>
          <t>e0a6983c67c0</t>
        </is>
      </c>
      <c r="C3211" s="199" t="inlineStr">
        <is>
          <t>[SecurityWeek] Vulnerability in MS-Agent AI Framework Can Allow Full System Compromise | Keywords: exploited | Improper input sanitization in the framework can be exploited through the Shell tool, allowing attackers to modify system files and steal data. The po</t>
        </is>
      </c>
      <c r="D3211" s="199" t="n">
        <v>5</v>
      </c>
      <c r="E3211" s="199" t="inlineStr">
        <is>
          <t>MEDIUM</t>
        </is>
      </c>
      <c r="F3211" s="199" t="n">
        <v>2</v>
      </c>
      <c r="G3211" s="199" t="n">
        <v>1</v>
      </c>
      <c r="H3211" s="199" t="inlineStr">
        <is>
          <t>LOW</t>
        </is>
      </c>
      <c r="I3211" s="199" t="n">
        <v>7</v>
      </c>
      <c r="J3211" s="199" t="inlineStr">
        <is>
          <t>NO</t>
        </is>
      </c>
      <c r="K3211" s="199" t="inlineStr">
        <is>
          <t>https://www.securityweek.com/vulnerability-in-ms-agent-ai-framework-can-allow-full-system-compromise/</t>
        </is>
      </c>
      <c r="L3211" s="199" t="inlineStr">
        <is>
          <t>2026-03-03 10:43</t>
        </is>
      </c>
      <c r="M3211" s="199" t="inlineStr">
        <is>
          <t>Monitor</t>
        </is>
      </c>
      <c r="N3211" s="199" t="inlineStr">
        <is>
          <t>https://www.securityweek.com/vulnerability-in-ms-agent-ai-framework-can-allow-full-system-compromise/</t>
        </is>
      </c>
      <c r="O3211" s="199" t="inlineStr">
        <is>
          <t>Monitor for developments | Review article for IOCs | Escalate if relevant to your infra</t>
        </is>
      </c>
      <c r="P3211" s="199" t="inlineStr">
        <is>
          <t>Varies - see article</t>
        </is>
      </c>
      <c r="Q3211" s="199" t="inlineStr">
        <is>
          <t>P4</t>
        </is>
      </c>
      <c r="R3211" s="199" t="inlineStr">
        <is>
          <t>📰 Security news alert - monitor for developments | 🔍 Review article for IOCs | 📋 Escalate if relevant to your infrastructure</t>
        </is>
      </c>
      <c r="S3211" s="199" t="inlineStr">
        <is>
          <t>News alert - no IP context</t>
        </is>
      </c>
      <c r="T3211" s="199" t="n">
        <v>0</v>
      </c>
      <c r="U3211" s="199" t="n">
        <v>0</v>
      </c>
      <c r="V3211" s="199" t="inlineStr">
        <is>
          <t>See article for technique context</t>
        </is>
      </c>
      <c r="W3211" s="199" t="n">
        <v>1</v>
      </c>
      <c r="X3211" s="199" t="inlineStr">
        <is>
          <t>LOW (40%)</t>
        </is>
      </c>
      <c r="Y3211" s="199" t="inlineStr">
        <is>
          <t>NONE</t>
        </is>
      </c>
      <c r="Z3211" s="199" t="inlineStr">
        <is>
          <t>NONE</t>
        </is>
      </c>
      <c r="AA3211" s="199" t="inlineStr">
        <is>
          <t>NONE</t>
        </is>
      </c>
      <c r="AB3211" s="199" t="inlineStr">
        <is>
          <t>NONE</t>
        </is>
      </c>
      <c r="AC3211" s="199" t="n">
        <v>0</v>
      </c>
      <c r="AD3211" s="199" t="inlineStr">
        <is>
          <t>Vulnerability in MS-Agent AI Framework Can Allow Full System Compromise</t>
        </is>
      </c>
    </row>
    <row r="3212">
      <c r="A3212" s="199" t="inlineStr">
        <is>
          <t>NEWS_ALERT</t>
        </is>
      </c>
      <c r="B3212" s="199" t="inlineStr">
        <is>
          <t>6118007d5729</t>
        </is>
      </c>
      <c r="C3212" s="199" t="inlineStr">
        <is>
          <t>[InfoSecurityMagazine] Huge “Shadow Layer” of Organizations Hit by Supply Chain Attacks | Keywords: supply chain | Black Kite reveals 26,000 unnamed corporate victims linked to 136 third-party breaches</t>
        </is>
      </c>
      <c r="D3212" s="199" t="n">
        <v>5</v>
      </c>
      <c r="E3212" s="199" t="inlineStr">
        <is>
          <t>MEDIUM</t>
        </is>
      </c>
      <c r="F3212" s="199" t="n">
        <v>2</v>
      </c>
      <c r="G3212" s="199" t="n">
        <v>1</v>
      </c>
      <c r="H3212" s="199" t="inlineStr">
        <is>
          <t>LOW</t>
        </is>
      </c>
      <c r="I3212" s="199" t="n">
        <v>7</v>
      </c>
      <c r="J3212" s="199" t="inlineStr">
        <is>
          <t>NO</t>
        </is>
      </c>
      <c r="K3212" s="199" t="inlineStr">
        <is>
          <t>https://www.infosecurity-magazine.com/news/shadow-layer-organizations-supply/</t>
        </is>
      </c>
      <c r="L3212" s="199" t="inlineStr">
        <is>
          <t>2026-03-03 11:00</t>
        </is>
      </c>
      <c r="M3212" s="199" t="inlineStr">
        <is>
          <t>Monitor</t>
        </is>
      </c>
      <c r="N3212" s="199" t="inlineStr">
        <is>
          <t>https://www.infosecurity-magazine.com/news/shadow-layer-organizations-supply/</t>
        </is>
      </c>
      <c r="O3212" s="199" t="inlineStr">
        <is>
          <t>Monitor for developments | Review article for IOCs | Escalate if relevant to your infra</t>
        </is>
      </c>
      <c r="P3212" s="199" t="inlineStr">
        <is>
          <t>Varies - see article</t>
        </is>
      </c>
      <c r="Q3212" s="199" t="inlineStr">
        <is>
          <t>P4</t>
        </is>
      </c>
      <c r="R3212" s="199" t="inlineStr">
        <is>
          <t>📰 Security news alert - monitor for developments | 🔍 Review article for IOCs | 📋 Escalate if relevant to your infrastructure</t>
        </is>
      </c>
      <c r="S3212" s="199" t="inlineStr">
        <is>
          <t>News alert - no IP context</t>
        </is>
      </c>
      <c r="T3212" s="199" t="n">
        <v>0</v>
      </c>
      <c r="U3212" s="199" t="n">
        <v>0</v>
      </c>
      <c r="V3212" s="199" t="inlineStr">
        <is>
          <t>See article for technique context</t>
        </is>
      </c>
      <c r="W3212" s="199" t="n">
        <v>1</v>
      </c>
      <c r="X3212" s="199" t="inlineStr">
        <is>
          <t>LOW (40%)</t>
        </is>
      </c>
      <c r="Y3212" s="199" t="inlineStr">
        <is>
          <t>NONE</t>
        </is>
      </c>
      <c r="Z3212" s="199" t="inlineStr">
        <is>
          <t>NONE</t>
        </is>
      </c>
      <c r="AA3212" s="199" t="inlineStr">
        <is>
          <t>NONE</t>
        </is>
      </c>
      <c r="AB3212" s="199" t="inlineStr">
        <is>
          <t>NONE</t>
        </is>
      </c>
      <c r="AC3212" s="199" t="n">
        <v>0</v>
      </c>
      <c r="AD3212" s="199" t="inlineStr">
        <is>
          <t>Huge “Shadow Layer” of Organizations Hit by Supply Chain Attacks</t>
        </is>
      </c>
    </row>
    <row r="3213">
      <c r="A3213" s="199" t="inlineStr">
        <is>
          <t>NEWS_ALERT</t>
        </is>
      </c>
      <c r="B3213" s="199" t="inlineStr">
        <is>
          <t>9b7250618b09</t>
        </is>
      </c>
      <c r="C3213" s="199" t="inlineStr">
        <is>
          <t>[InfoSecurityMagazine] Iranian Cyber Threat Actor Targets Iraqi Government Officials in AI-Powered Campaign | Keywords: threat actor | Zscaler ThreatLabz assessed with medium to high confidence that an Iranian adversary targeted Iraq’s Ministry of Foreign Affairs in a new cyber-attack</t>
        </is>
      </c>
      <c r="D3213" s="199" t="n">
        <v>5</v>
      </c>
      <c r="E3213" s="199" t="inlineStr">
        <is>
          <t>MEDIUM</t>
        </is>
      </c>
      <c r="F3213" s="199" t="n">
        <v>2</v>
      </c>
      <c r="G3213" s="199" t="n">
        <v>1</v>
      </c>
      <c r="H3213" s="199" t="inlineStr">
        <is>
          <t>LOW</t>
        </is>
      </c>
      <c r="I3213" s="199" t="n">
        <v>7</v>
      </c>
      <c r="J3213" s="199" t="inlineStr">
        <is>
          <t>NO</t>
        </is>
      </c>
      <c r="K3213" s="199" t="inlineStr">
        <is>
          <t>https://www.infosecurity-magazine.com/news/iran-cyber-threat-actor-iraq/</t>
        </is>
      </c>
      <c r="L3213" s="199" t="inlineStr">
        <is>
          <t>2026-03-03 10:30</t>
        </is>
      </c>
      <c r="M3213" s="199" t="inlineStr">
        <is>
          <t>Monitor</t>
        </is>
      </c>
      <c r="N3213" s="199" t="inlineStr">
        <is>
          <t>https://www.infosecurity-magazine.com/news/iran-cyber-threat-actor-iraq/</t>
        </is>
      </c>
      <c r="O3213" s="199" t="inlineStr">
        <is>
          <t>Monitor for developments | Review article for IOCs | Escalate if relevant to your infra</t>
        </is>
      </c>
      <c r="P3213" s="199" t="inlineStr">
        <is>
          <t>Varies - see article</t>
        </is>
      </c>
      <c r="Q3213" s="199" t="inlineStr">
        <is>
          <t>P4</t>
        </is>
      </c>
      <c r="R3213" s="199" t="inlineStr">
        <is>
          <t>📰 Security news alert - monitor for developments | 🔍 Review article for IOCs | 📋 Escalate if relevant to your infrastructure</t>
        </is>
      </c>
      <c r="S3213" s="199" t="inlineStr">
        <is>
          <t>News alert - no IP context</t>
        </is>
      </c>
      <c r="T3213" s="199" t="n">
        <v>0</v>
      </c>
      <c r="U3213" s="199" t="n">
        <v>0</v>
      </c>
      <c r="V3213" s="199" t="inlineStr">
        <is>
          <t>See article for technique context</t>
        </is>
      </c>
      <c r="W3213" s="199" t="n">
        <v>1</v>
      </c>
      <c r="X3213" s="199" t="inlineStr">
        <is>
          <t>LOW (40%)</t>
        </is>
      </c>
      <c r="Y3213" s="199" t="inlineStr">
        <is>
          <t>NONE</t>
        </is>
      </c>
      <c r="Z3213" s="199" t="inlineStr">
        <is>
          <t>NONE</t>
        </is>
      </c>
      <c r="AA3213" s="199" t="inlineStr">
        <is>
          <t>NONE</t>
        </is>
      </c>
      <c r="AB3213" s="199" t="inlineStr">
        <is>
          <t>NONE</t>
        </is>
      </c>
      <c r="AC3213" s="199" t="n">
        <v>0</v>
      </c>
      <c r="AD3213" s="199" t="inlineStr">
        <is>
          <t>Iranian Cyber Threat Actor Targets Iraqi Government Officials in AI-Powered Campaign</t>
        </is>
      </c>
    </row>
    <row r="3214">
      <c r="A3214" s="199" t="inlineStr">
        <is>
          <t>NEWS_ALERT</t>
        </is>
      </c>
      <c r="B3214" s="199" t="inlineStr">
        <is>
          <t>a6f394b75e80</t>
        </is>
      </c>
      <c r="C3214" s="199" t="inlineStr">
        <is>
          <t>[InfoSecurityMagazine] Expect Iran to Launch Cyber-Attacks Globally, Warns Google Head of Threat Intel | Keywords: ransomware | John Hultquist suggests “aggressive” Iranian cyber attackers will target the US and its Gulf allies with plausibly deniable ransomware attacks, hackti</t>
        </is>
      </c>
      <c r="D3214" s="199" t="n">
        <v>5</v>
      </c>
      <c r="E3214" s="199" t="inlineStr">
        <is>
          <t>MEDIUM</t>
        </is>
      </c>
      <c r="F3214" s="199" t="n">
        <v>2</v>
      </c>
      <c r="G3214" s="199" t="n">
        <v>1</v>
      </c>
      <c r="H3214" s="199" t="inlineStr">
        <is>
          <t>LOW</t>
        </is>
      </c>
      <c r="I3214" s="199" t="n">
        <v>7</v>
      </c>
      <c r="J3214" s="199" t="inlineStr">
        <is>
          <t>NO</t>
        </is>
      </c>
      <c r="K3214" s="199" t="inlineStr">
        <is>
          <t>https://www.infosecurity-magazine.com/news/iran-cyber-attacks-global-google/</t>
        </is>
      </c>
      <c r="L3214" s="199" t="inlineStr">
        <is>
          <t>2026-03-02 15:45</t>
        </is>
      </c>
      <c r="M3214" s="199" t="inlineStr">
        <is>
          <t>Monitor</t>
        </is>
      </c>
      <c r="N3214" s="199" t="inlineStr">
        <is>
          <t>https://www.infosecurity-magazine.com/news/iran-cyber-attacks-global-google/</t>
        </is>
      </c>
      <c r="O3214" s="199" t="inlineStr">
        <is>
          <t>Monitor for developments | Review article for IOCs | Escalate if relevant to your infra</t>
        </is>
      </c>
      <c r="P3214" s="199" t="inlineStr">
        <is>
          <t>Varies - see article</t>
        </is>
      </c>
      <c r="Q3214" s="199" t="inlineStr">
        <is>
          <t>P4</t>
        </is>
      </c>
      <c r="R3214" s="199" t="inlineStr">
        <is>
          <t>📰 Security news alert - monitor for developments | 🔍 Review article for IOCs | 📋 Escalate if relevant to your infrastructure</t>
        </is>
      </c>
      <c r="S3214" s="199" t="inlineStr">
        <is>
          <t>News alert - no IP context</t>
        </is>
      </c>
      <c r="T3214" s="199" t="n">
        <v>0</v>
      </c>
      <c r="U3214" s="199" t="n">
        <v>0</v>
      </c>
      <c r="V3214" s="199" t="inlineStr">
        <is>
          <t>See article for technique context</t>
        </is>
      </c>
      <c r="W3214" s="199" t="n">
        <v>1</v>
      </c>
      <c r="X3214" s="199" t="inlineStr">
        <is>
          <t>LOW (40%)</t>
        </is>
      </c>
      <c r="Y3214" s="199" t="inlineStr">
        <is>
          <t>NONE</t>
        </is>
      </c>
      <c r="Z3214" s="199" t="inlineStr">
        <is>
          <t>NONE</t>
        </is>
      </c>
      <c r="AA3214" s="199" t="inlineStr">
        <is>
          <t>NONE</t>
        </is>
      </c>
      <c r="AB3214" s="199" t="inlineStr">
        <is>
          <t>NONE</t>
        </is>
      </c>
      <c r="AC3214" s="199" t="n">
        <v>0</v>
      </c>
      <c r="AD3214" s="199" t="inlineStr">
        <is>
          <t>Expect Iran to Launch Cyber-Attacks Globally, Warns Google Head of Threat Intel</t>
        </is>
      </c>
    </row>
    <row r="3215">
      <c r="A3215" s="199" t="inlineStr">
        <is>
          <t>NEWS_ALERT</t>
        </is>
      </c>
      <c r="B3215" s="199" t="inlineStr">
        <is>
          <t>ef325ffd0ae2</t>
        </is>
      </c>
      <c r="C3215" s="199" t="inlineStr">
        <is>
          <t>[InfoSecurityMagazine] Ransomware Payments Decline 8% as Attacks Surge 50% | Keywords: ransomware, ransomware | Chainalysis reveals a big surge in median ransomware payment size in 2025 despite overall drop in criminal revenue</t>
        </is>
      </c>
      <c r="D3215" s="199" t="n">
        <v>5</v>
      </c>
      <c r="E3215" s="199" t="inlineStr">
        <is>
          <t>MEDIUM</t>
        </is>
      </c>
      <c r="F3215" s="199" t="n">
        <v>2</v>
      </c>
      <c r="G3215" s="199" t="n">
        <v>1</v>
      </c>
      <c r="H3215" s="199" t="inlineStr">
        <is>
          <t>LOW</t>
        </is>
      </c>
      <c r="I3215" s="199" t="n">
        <v>7</v>
      </c>
      <c r="J3215" s="199" t="inlineStr">
        <is>
          <t>NO</t>
        </is>
      </c>
      <c r="K3215" s="199" t="inlineStr">
        <is>
          <t>https://www.infosecurity-magazine.com/news/ransomware-payments-decline-1/</t>
        </is>
      </c>
      <c r="L3215" s="199" t="inlineStr">
        <is>
          <t>2026-03-02 10:45</t>
        </is>
      </c>
      <c r="M3215" s="199" t="inlineStr">
        <is>
          <t>Monitor</t>
        </is>
      </c>
      <c r="N3215" s="199" t="inlineStr">
        <is>
          <t>https://www.infosecurity-magazine.com/news/ransomware-payments-decline-1/</t>
        </is>
      </c>
      <c r="O3215" s="199" t="inlineStr">
        <is>
          <t>Monitor for developments | Review article for IOCs | Escalate if relevant to your infra</t>
        </is>
      </c>
      <c r="P3215" s="199" t="inlineStr">
        <is>
          <t>Varies - see article</t>
        </is>
      </c>
      <c r="Q3215" s="199" t="inlineStr">
        <is>
          <t>P4</t>
        </is>
      </c>
      <c r="R3215" s="199" t="inlineStr">
        <is>
          <t>📰 Security news alert - monitor for developments | 🔍 Review article for IOCs | 📋 Escalate if relevant to your infrastructure</t>
        </is>
      </c>
      <c r="S3215" s="199" t="inlineStr">
        <is>
          <t>News alert - no IP context</t>
        </is>
      </c>
      <c r="T3215" s="199" t="n">
        <v>0</v>
      </c>
      <c r="U3215" s="199" t="n">
        <v>0</v>
      </c>
      <c r="V3215" s="199" t="inlineStr">
        <is>
          <t>See article for technique context</t>
        </is>
      </c>
      <c r="W3215" s="199" t="n">
        <v>1</v>
      </c>
      <c r="X3215" s="199" t="inlineStr">
        <is>
          <t>LOW (40%)</t>
        </is>
      </c>
      <c r="Y3215" s="199" t="inlineStr">
        <is>
          <t>NONE</t>
        </is>
      </c>
      <c r="Z3215" s="199" t="inlineStr">
        <is>
          <t>NONE</t>
        </is>
      </c>
      <c r="AA3215" s="199" t="inlineStr">
        <is>
          <t>NONE</t>
        </is>
      </c>
      <c r="AB3215" s="199" t="inlineStr">
        <is>
          <t>NONE</t>
        </is>
      </c>
      <c r="AC3215" s="199" t="n">
        <v>0</v>
      </c>
      <c r="AD3215" s="199" t="inlineStr">
        <is>
          <t>Ransomware Payments Decline 8% as Attacks Surge 50%</t>
        </is>
      </c>
    </row>
    <row r="3216">
      <c r="A3216" s="199" t="inlineStr">
        <is>
          <t>NEWS_ALERT</t>
        </is>
      </c>
      <c r="B3216" s="199" t="inlineStr">
        <is>
          <t>98c6fc73c99e</t>
        </is>
      </c>
      <c r="C3216" s="199" t="inlineStr">
        <is>
          <t>[HackRead] Hackers Abuse .arpa Top-Level Domain to Host Phishing Scams | Keywords: phishing, phishing | Hackers abuse the .arpa Top-Level Domain to host phishing scams, using IPv6 tunnels, reverse DNS tricks, and shadow domains to bypass security checks.</t>
        </is>
      </c>
      <c r="D3216" s="199" t="n">
        <v>5</v>
      </c>
      <c r="E3216" s="199" t="inlineStr">
        <is>
          <t>MEDIUM</t>
        </is>
      </c>
      <c r="F3216" s="199" t="n">
        <v>2</v>
      </c>
      <c r="G3216" s="199" t="n">
        <v>1</v>
      </c>
      <c r="H3216" s="199" t="inlineStr">
        <is>
          <t>LOW</t>
        </is>
      </c>
      <c r="I3216" s="199" t="n">
        <v>7</v>
      </c>
      <c r="J3216" s="199" t="inlineStr">
        <is>
          <t>NO</t>
        </is>
      </c>
      <c r="K3216" s="199" t="inlineStr">
        <is>
          <t>https://hackread.com/hackers-arpa-top-level-domain-phishing-scams/</t>
        </is>
      </c>
      <c r="L3216" s="199" t="inlineStr">
        <is>
          <t>2026-03-03 14:23</t>
        </is>
      </c>
      <c r="M3216" s="199" t="inlineStr">
        <is>
          <t>Monitor</t>
        </is>
      </c>
      <c r="N3216" s="199" t="inlineStr">
        <is>
          <t>https://hackread.com/hackers-arpa-top-level-domain-phishing-scams/</t>
        </is>
      </c>
      <c r="O3216" s="199" t="inlineStr">
        <is>
          <t>Monitor for developments | Review article for IOCs | Escalate if relevant to your infra</t>
        </is>
      </c>
      <c r="P3216" s="199" t="inlineStr">
        <is>
          <t>Varies - see article</t>
        </is>
      </c>
      <c r="Q3216" s="199" t="inlineStr">
        <is>
          <t>P4</t>
        </is>
      </c>
      <c r="R3216" s="199" t="inlineStr">
        <is>
          <t>📰 Security news alert - monitor for developments | 🔍 Review article for IOCs | 📋 Escalate if relevant to your infrastructure</t>
        </is>
      </c>
      <c r="S3216" s="199" t="inlineStr">
        <is>
          <t>News alert - no IP context</t>
        </is>
      </c>
      <c r="T3216" s="199" t="n">
        <v>0</v>
      </c>
      <c r="U3216" s="199" t="n">
        <v>0</v>
      </c>
      <c r="V3216" s="199" t="inlineStr">
        <is>
          <t>See article for technique context</t>
        </is>
      </c>
      <c r="W3216" s="199" t="n">
        <v>1</v>
      </c>
      <c r="X3216" s="199" t="inlineStr">
        <is>
          <t>LOW (40%)</t>
        </is>
      </c>
      <c r="Y3216" s="199" t="inlineStr">
        <is>
          <t>NONE</t>
        </is>
      </c>
      <c r="Z3216" s="199" t="inlineStr">
        <is>
          <t>NONE</t>
        </is>
      </c>
      <c r="AA3216" s="199" t="inlineStr">
        <is>
          <t>NONE</t>
        </is>
      </c>
      <c r="AB3216" s="199" t="inlineStr">
        <is>
          <t>NONE</t>
        </is>
      </c>
      <c r="AC3216" s="199" t="n">
        <v>0</v>
      </c>
      <c r="AD3216" s="199" t="inlineStr">
        <is>
          <t>Hackers Abuse .arpa Top-Level Domain to Host Phishing Scams</t>
        </is>
      </c>
    </row>
    <row r="3217">
      <c r="A3217" s="199" t="inlineStr">
        <is>
          <t>NEWS_ALERT</t>
        </is>
      </c>
      <c r="B3217" s="199" t="inlineStr">
        <is>
          <t>c551e4480173</t>
        </is>
      </c>
      <c r="C3217" s="199" t="inlineStr">
        <is>
          <t>[HackRead] Project Compass Targets 764 Network as 30 Arrested and Victims Rescued | Keywords: exploiting | Europol’s Project Compass targets The Com (aka 764 network), an online group exploiting minors. After 30 arrests, officials say the hunt for those inv</t>
        </is>
      </c>
      <c r="D3217" s="199" t="n">
        <v>5</v>
      </c>
      <c r="E3217" s="199" t="inlineStr">
        <is>
          <t>MEDIUM</t>
        </is>
      </c>
      <c r="F3217" s="199" t="n">
        <v>2</v>
      </c>
      <c r="G3217" s="199" t="n">
        <v>1</v>
      </c>
      <c r="H3217" s="199" t="inlineStr">
        <is>
          <t>LOW</t>
        </is>
      </c>
      <c r="I3217" s="199" t="n">
        <v>7</v>
      </c>
      <c r="J3217" s="199" t="inlineStr">
        <is>
          <t>NO</t>
        </is>
      </c>
      <c r="K3217" s="199" t="inlineStr">
        <is>
          <t>https://hackread.com/project-compass-764-network-aarrest-victims-rescued/</t>
        </is>
      </c>
      <c r="L3217" s="199" t="inlineStr">
        <is>
          <t>2026-03-03 13:02</t>
        </is>
      </c>
      <c r="M3217" s="199" t="inlineStr">
        <is>
          <t>Monitor</t>
        </is>
      </c>
      <c r="N3217" s="199" t="inlineStr">
        <is>
          <t>https://hackread.com/project-compass-764-network-aarrest-victims-rescued/</t>
        </is>
      </c>
      <c r="O3217" s="199" t="inlineStr">
        <is>
          <t>Monitor for developments | Review article for IOCs | Escalate if relevant to your infra</t>
        </is>
      </c>
      <c r="P3217" s="199" t="inlineStr">
        <is>
          <t>Varies - see article</t>
        </is>
      </c>
      <c r="Q3217" s="199" t="inlineStr">
        <is>
          <t>P4</t>
        </is>
      </c>
      <c r="R3217" s="199" t="inlineStr">
        <is>
          <t>📰 Security news alert - monitor for developments | 🔍 Review article for IOCs | 📋 Escalate if relevant to your infrastructure</t>
        </is>
      </c>
      <c r="S3217" s="199" t="inlineStr">
        <is>
          <t>News alert - no IP context</t>
        </is>
      </c>
      <c r="T3217" s="199" t="n">
        <v>0</v>
      </c>
      <c r="U3217" s="199" t="n">
        <v>0</v>
      </c>
      <c r="V3217" s="199" t="inlineStr">
        <is>
          <t>See article for technique context</t>
        </is>
      </c>
      <c r="W3217" s="199" t="n">
        <v>1</v>
      </c>
      <c r="X3217" s="199" t="inlineStr">
        <is>
          <t>LOW (40%)</t>
        </is>
      </c>
      <c r="Y3217" s="199" t="inlineStr">
        <is>
          <t>NONE</t>
        </is>
      </c>
      <c r="Z3217" s="199" t="inlineStr">
        <is>
          <t>NONE</t>
        </is>
      </c>
      <c r="AA3217" s="199" t="inlineStr">
        <is>
          <t>NONE</t>
        </is>
      </c>
      <c r="AB3217" s="199" t="inlineStr">
        <is>
          <t>NONE</t>
        </is>
      </c>
      <c r="AC3217" s="199" t="n">
        <v>0</v>
      </c>
      <c r="AD3217" s="199" t="inlineStr">
        <is>
          <t>Project Compass Targets 764 Network as 30 Arrested and Victims Rescued</t>
        </is>
      </c>
    </row>
    <row r="3218">
      <c r="A3218" s="199" t="inlineStr">
        <is>
          <t>NEWS_ALERT</t>
        </is>
      </c>
      <c r="B3218" s="199" t="inlineStr">
        <is>
          <t>2ce6103fb460</t>
        </is>
      </c>
      <c r="C3218" s="199" t="inlineStr">
        <is>
          <t>[HackRead] Phishing Pages for Zoom and Google Meet Install Monitoring Tool | Keywords: phishing, phishing | Fake Zoom and Google Meet pages trick users into installing Teramind monitoring software on Windows systems through phishing links and fake updates.</t>
        </is>
      </c>
      <c r="D3218" s="199" t="n">
        <v>5</v>
      </c>
      <c r="E3218" s="199" t="inlineStr">
        <is>
          <t>MEDIUM</t>
        </is>
      </c>
      <c r="F3218" s="199" t="n">
        <v>2</v>
      </c>
      <c r="G3218" s="199" t="n">
        <v>1</v>
      </c>
      <c r="H3218" s="199" t="inlineStr">
        <is>
          <t>LOW</t>
        </is>
      </c>
      <c r="I3218" s="199" t="n">
        <v>7</v>
      </c>
      <c r="J3218" s="199" t="inlineStr">
        <is>
          <t>NO</t>
        </is>
      </c>
      <c r="K3218" s="199" t="inlineStr">
        <is>
          <t>https://hackread.com/zoom-google-meet-phishing-teramind-monitoring-tool/</t>
        </is>
      </c>
      <c r="L3218" s="199" t="inlineStr">
        <is>
          <t>2026-03-02 14:31</t>
        </is>
      </c>
      <c r="M3218" s="199" t="inlineStr">
        <is>
          <t>Monitor</t>
        </is>
      </c>
      <c r="N3218" s="199" t="inlineStr">
        <is>
          <t>https://hackread.com/zoom-google-meet-phishing-teramind-monitoring-tool/</t>
        </is>
      </c>
      <c r="O3218" s="199" t="inlineStr">
        <is>
          <t>Monitor for developments | Review article for IOCs | Escalate if relevant to your infra</t>
        </is>
      </c>
      <c r="P3218" s="199" t="inlineStr">
        <is>
          <t>Varies - see article</t>
        </is>
      </c>
      <c r="Q3218" s="199" t="inlineStr">
        <is>
          <t>P4</t>
        </is>
      </c>
      <c r="R3218" s="199" t="inlineStr">
        <is>
          <t>📰 Security news alert - monitor for developments | 🔍 Review article for IOCs | 📋 Escalate if relevant to your infrastructure</t>
        </is>
      </c>
      <c r="S3218" s="199" t="inlineStr">
        <is>
          <t>News alert - no IP context</t>
        </is>
      </c>
      <c r="T3218" s="199" t="n">
        <v>0</v>
      </c>
      <c r="U3218" s="199" t="n">
        <v>0</v>
      </c>
      <c r="V3218" s="199" t="inlineStr">
        <is>
          <t>See article for technique context</t>
        </is>
      </c>
      <c r="W3218" s="199" t="n">
        <v>1</v>
      </c>
      <c r="X3218" s="199" t="inlineStr">
        <is>
          <t>LOW (40%)</t>
        </is>
      </c>
      <c r="Y3218" s="199" t="inlineStr">
        <is>
          <t>NONE</t>
        </is>
      </c>
      <c r="Z3218" s="199" t="inlineStr">
        <is>
          <t>NONE</t>
        </is>
      </c>
      <c r="AA3218" s="199" t="inlineStr">
        <is>
          <t>NONE</t>
        </is>
      </c>
      <c r="AB3218" s="199" t="inlineStr">
        <is>
          <t>NONE</t>
        </is>
      </c>
      <c r="AC3218" s="199" t="n">
        <v>0</v>
      </c>
      <c r="AD3218" s="199" t="inlineStr">
        <is>
          <t>Phishing Pages for Zoom and Google Meet Install Monitoring Tool</t>
        </is>
      </c>
    </row>
    <row r="3219">
      <c r="A3219" s="199" t="inlineStr">
        <is>
          <t>NEWS_ALERT</t>
        </is>
      </c>
      <c r="B3219" s="199" t="inlineStr">
        <is>
          <t>17c15690055c</t>
        </is>
      </c>
      <c r="C3219" s="199" t="inlineStr">
        <is>
          <t>[HackRead] Pakistan’s Top News Channels Hacked and Hijacked With Anti-Military Messages | Keywords: breach | Major Pakistani TV channels, including Geo News and ARY News, were hit by a coordinated cyberattack on 1 March 2026. Hackers took control of live sate</t>
        </is>
      </c>
      <c r="D3219" s="199" t="n">
        <v>5</v>
      </c>
      <c r="E3219" s="199" t="inlineStr">
        <is>
          <t>MEDIUM</t>
        </is>
      </c>
      <c r="F3219" s="199" t="n">
        <v>2</v>
      </c>
      <c r="G3219" s="199" t="n">
        <v>1</v>
      </c>
      <c r="H3219" s="199" t="inlineStr">
        <is>
          <t>LOW</t>
        </is>
      </c>
      <c r="I3219" s="199" t="n">
        <v>7</v>
      </c>
      <c r="J3219" s="199" t="inlineStr">
        <is>
          <t>NO</t>
        </is>
      </c>
      <c r="K3219" s="199" t="inlineStr">
        <is>
          <t>https://hackread.com/pakistan-news-channels-hacked-anti-military-messages/</t>
        </is>
      </c>
      <c r="L3219" s="199" t="inlineStr">
        <is>
          <t>2026-03-02 10:29</t>
        </is>
      </c>
      <c r="M3219" s="199" t="inlineStr">
        <is>
          <t>Monitor</t>
        </is>
      </c>
      <c r="N3219" s="199" t="inlineStr">
        <is>
          <t>https://hackread.com/pakistan-news-channels-hacked-anti-military-messages/</t>
        </is>
      </c>
      <c r="O3219" s="199" t="inlineStr">
        <is>
          <t>Monitor for developments | Review article for IOCs | Escalate if relevant to your infra</t>
        </is>
      </c>
      <c r="P3219" s="199" t="inlineStr">
        <is>
          <t>Varies - see article</t>
        </is>
      </c>
      <c r="Q3219" s="199" t="inlineStr">
        <is>
          <t>P4</t>
        </is>
      </c>
      <c r="R3219" s="199" t="inlineStr">
        <is>
          <t>📰 Security news alert - monitor for developments | 🔍 Review article for IOCs | 📋 Escalate if relevant to your infrastructure</t>
        </is>
      </c>
      <c r="S3219" s="199" t="inlineStr">
        <is>
          <t>News alert - no IP context</t>
        </is>
      </c>
      <c r="T3219" s="199" t="n">
        <v>0</v>
      </c>
      <c r="U3219" s="199" t="n">
        <v>0</v>
      </c>
      <c r="V3219" s="199" t="inlineStr">
        <is>
          <t>See article for technique context</t>
        </is>
      </c>
      <c r="W3219" s="199" t="n">
        <v>1</v>
      </c>
      <c r="X3219" s="199" t="inlineStr">
        <is>
          <t>LOW (40%)</t>
        </is>
      </c>
      <c r="Y3219" s="199" t="inlineStr">
        <is>
          <t>NONE</t>
        </is>
      </c>
      <c r="Z3219" s="199" t="inlineStr">
        <is>
          <t>NONE</t>
        </is>
      </c>
      <c r="AA3219" s="199" t="inlineStr">
        <is>
          <t>NONE</t>
        </is>
      </c>
      <c r="AB3219" s="199" t="inlineStr">
        <is>
          <t>NONE</t>
        </is>
      </c>
      <c r="AC3219" s="199" t="n">
        <v>0</v>
      </c>
      <c r="AD3219" s="199" t="inlineStr">
        <is>
          <t>Pakistan’s Top News Channels Hacked and Hijacked With Anti-Military Messages</t>
        </is>
      </c>
    </row>
  </sheetData>
  <autoFilter ref="A1:AD3219"/>
  <pageMargins left="0.75" right="0.75" top="1" bottom="1" header="0.5" footer="0.5"/>
</worksheet>
</file>

<file path=xl/worksheets/sheet3.xml><?xml version="1.0" encoding="utf-8"?>
<worksheet xmlns="http://schemas.openxmlformats.org/spreadsheetml/2006/main">
  <sheetPr>
    <tabColor rgb="001F497D"/>
    <outlinePr summaryBelow="1" summaryRight="1"/>
    <pageSetUpPr/>
  </sheetPr>
  <dimension ref="A1:AA3219"/>
  <sheetViews>
    <sheetView workbookViewId="0">
      <selection activeCell="A1" sqref="A1"/>
    </sheetView>
  </sheetViews>
  <sheetFormatPr baseColWidth="8" defaultRowHeight="15"/>
  <cols>
    <col width="12" customWidth="1" min="1" max="1"/>
    <col width="12" customWidth="1" min="2" max="2"/>
    <col width="15" customWidth="1" min="3" max="3"/>
    <col width="12" customWidth="1" min="4" max="4"/>
    <col width="12" customWidth="1" min="5" max="5"/>
    <col width="14" customWidth="1" min="6" max="6"/>
    <col width="12" customWidth="1" min="7" max="7"/>
    <col width="14" customWidth="1" min="8" max="8"/>
    <col width="15" customWidth="1" min="9" max="9"/>
    <col width="12" customWidth="1" min="10" max="10"/>
    <col width="13" customWidth="1" min="11" max="11"/>
    <col width="19" customWidth="1" min="12" max="12"/>
    <col width="21" customWidth="1" min="13" max="13"/>
    <col width="24" customWidth="1" min="14" max="14"/>
    <col width="21" customWidth="1" min="15" max="15"/>
    <col width="14" customWidth="1" min="16" max="16"/>
    <col width="19" customWidth="1" min="17" max="17"/>
    <col width="20" customWidth="1" min="18" max="18"/>
    <col width="16" customWidth="1" min="19" max="19"/>
    <col width="20" customWidth="1" min="20" max="20"/>
    <col width="18" customWidth="1" min="21" max="21"/>
    <col width="17" customWidth="1" min="22" max="22"/>
    <col width="13" customWidth="1" min="23" max="23"/>
    <col width="16" customWidth="1" min="24" max="24"/>
    <col width="20" customWidth="1" min="25" max="25"/>
    <col width="17" customWidth="1" min="26" max="26"/>
    <col width="12" customWidth="1" min="27" max="27"/>
  </cols>
  <sheetData>
    <row r="1">
      <c r="A1" s="205" t="inlineStr">
        <is>
          <t>Type</t>
        </is>
      </c>
      <c r="B1" s="205" t="inlineStr">
        <is>
          <t>ID</t>
        </is>
      </c>
      <c r="C1" s="205" t="inlineStr">
        <is>
          <t>Description</t>
        </is>
      </c>
      <c r="D1" s="205" t="inlineStr">
        <is>
          <t>CVSS</t>
        </is>
      </c>
      <c r="E1" s="205" t="inlineStr">
        <is>
          <t>Severity</t>
        </is>
      </c>
      <c r="F1" s="205" t="inlineStr">
        <is>
          <t>Likelihood</t>
        </is>
      </c>
      <c r="G1" s="205" t="inlineStr">
        <is>
          <t>Impact</t>
        </is>
      </c>
      <c r="H1" s="205" t="inlineStr">
        <is>
          <t>Risk_Level</t>
        </is>
      </c>
      <c r="I1" s="205" t="inlineStr">
        <is>
          <t>Final_Score</t>
        </is>
      </c>
      <c r="J1" s="205" t="inlineStr">
        <is>
          <t>CISA_KEV</t>
        </is>
      </c>
      <c r="K1" s="205" t="inlineStr">
        <is>
          <t>Timestamp</t>
        </is>
      </c>
      <c r="L1" s="205" t="inlineStr">
        <is>
          <t>Patch_Available</t>
        </is>
      </c>
      <c r="M1" s="205" t="inlineStr">
        <is>
          <t>Affected_Products</t>
        </is>
      </c>
      <c r="N1" s="205" t="inlineStr">
        <is>
          <t>Remediation_Priority</t>
        </is>
      </c>
      <c r="O1" s="205" t="inlineStr">
        <is>
          <t>GreyNoise_Context</t>
        </is>
      </c>
      <c r="P1" s="205" t="inlineStr">
        <is>
          <t>EPSS_Score</t>
        </is>
      </c>
      <c r="Q1" s="205" t="inlineStr">
        <is>
          <t>EPSS_Percentile</t>
        </is>
      </c>
      <c r="R1" s="205" t="inlineStr">
        <is>
          <t>MITRE_Techniques</t>
        </is>
      </c>
      <c r="S1" s="205" t="inlineStr">
        <is>
          <t>Source_Count</t>
        </is>
      </c>
      <c r="T1" s="205" t="inlineStr">
        <is>
          <t>Confidence_Score</t>
        </is>
      </c>
      <c r="U1" s="205" t="inlineStr">
        <is>
          <t>Exploit_Status</t>
        </is>
      </c>
      <c r="V1" s="205" t="inlineStr">
        <is>
          <t>Fix_Available</t>
        </is>
      </c>
      <c r="W1" s="205" t="inlineStr">
        <is>
          <t>Intel_URL</t>
        </is>
      </c>
      <c r="X1" s="205" t="inlineStr">
        <is>
          <t>ZDI_Advisory</t>
        </is>
      </c>
      <c r="Y1" s="205" t="inlineStr">
        <is>
          <t>AttackerKB_Score</t>
        </is>
      </c>
      <c r="Z1" s="205" t="inlineStr">
        <is>
          <t>News_Coverage</t>
        </is>
      </c>
      <c r="AA1" s="205" t="inlineStr">
        <is>
          <t>Link</t>
        </is>
      </c>
    </row>
    <row r="2">
      <c r="A2" t="inlineStr">
        <is>
          <t>CVE</t>
        </is>
      </c>
      <c r="B2" t="inlineStr">
        <is>
          <t>CVE-2025-47904</t>
        </is>
      </c>
      <c r="C2" t="inlineStr">
        <is>
          <t>Download of Code Without Integrity Check vulnerability in Microchip Time Provider 4100 allows Malicious Manual Software Update.This issue affects Time Provider 4100: before 2.5.</t>
        </is>
      </c>
      <c r="D2" t="n">
        <v>5</v>
      </c>
      <c r="E2" t="inlineStr">
        <is>
          <t>MEDIUM</t>
        </is>
      </c>
      <c r="F2" t="n">
        <v>2</v>
      </c>
      <c r="G2" t="n">
        <v>2</v>
      </c>
      <c r="H2" t="inlineStr">
        <is>
          <t>MEDIUM</t>
        </is>
      </c>
      <c r="I2" t="n">
        <v>9</v>
      </c>
      <c r="J2" t="inlineStr">
        <is>
          <t>NO</t>
        </is>
      </c>
      <c r="K2" t="inlineStr">
        <is>
          <t>2026-03-03 18:53</t>
        </is>
      </c>
      <c r="L2" t="inlineStr">
        <is>
          <t>CHECK_VENDOR</t>
        </is>
      </c>
      <c r="M2" t="inlineStr">
        <is>
          <t>See CVE details</t>
        </is>
      </c>
      <c r="N2" t="inlineStr">
        <is>
          <t>P3</t>
        </is>
      </c>
      <c r="O2" t="inlineStr">
        <is>
          <t>CVE - IP enrichment n/a</t>
        </is>
      </c>
      <c r="P2" t="n">
        <v>0.0001</v>
      </c>
      <c r="Q2" t="n">
        <v>0.002</v>
      </c>
      <c r="R2" t="inlineStr">
        <is>
          <t>T1592.002:Software</t>
        </is>
      </c>
      <c r="S2" t="n">
        <v>1</v>
      </c>
      <c r="T2" t="inlineStr">
        <is>
          <t>LOW (40%)</t>
        </is>
      </c>
      <c r="U2" t="inlineStr">
        <is>
          <t>POSSIBLE</t>
        </is>
      </c>
      <c r="V2" t="inlineStr">
        <is>
          <t>CHECK_VENDOR</t>
        </is>
      </c>
      <c r="W2" t="inlineStr">
        <is>
          <t>https://nvd.nist.gov/vuln/detail/CVE-2025-47904</t>
        </is>
      </c>
      <c r="X2" t="inlineStr">
        <is>
          <t>NONE</t>
        </is>
      </c>
      <c r="Y2" t="n">
        <v>2.05</v>
      </c>
      <c r="Z2" t="inlineStr"/>
      <c r="AA2" t="inlineStr">
        <is>
          <t>https://nvd.nist.gov/vuln/detail/CVE-2025-47904</t>
        </is>
      </c>
    </row>
    <row r="3">
      <c r="A3" t="inlineStr">
        <is>
          <t>CVE</t>
        </is>
      </c>
      <c r="B3" t="inlineStr">
        <is>
          <t>CVE-2025-63409</t>
        </is>
      </c>
      <c r="C3" t="inlineStr">
        <is>
          <t>Privilege escalation and improper access control in GCOM EPON 1GE C00R371V00B01 allows remote authenticated users to modify administrator only settings and extract administrator credentials.</t>
        </is>
      </c>
      <c r="D3" t="n">
        <v>8.800000000000001</v>
      </c>
      <c r="E3" t="inlineStr">
        <is>
          <t>HIGH</t>
        </is>
      </c>
      <c r="F3" t="n">
        <v>3</v>
      </c>
      <c r="G3" t="n">
        <v>3</v>
      </c>
      <c r="H3" t="inlineStr">
        <is>
          <t>CRITICAL</t>
        </is>
      </c>
      <c r="I3" t="n">
        <v>17.8</v>
      </c>
      <c r="J3" t="inlineStr">
        <is>
          <t>NO</t>
        </is>
      </c>
      <c r="K3" t="inlineStr">
        <is>
          <t>2026-03-03 18:53</t>
        </is>
      </c>
      <c r="L3" t="inlineStr">
        <is>
          <t>CHECK_VENDOR</t>
        </is>
      </c>
      <c r="M3" t="inlineStr">
        <is>
          <t>gcomtw gcom_epon_1ge - | gcomtw gcom_epon_1ge_firmware c00r371v00b01</t>
        </is>
      </c>
      <c r="N3" t="inlineStr">
        <is>
          <t>P2</t>
        </is>
      </c>
      <c r="O3" t="inlineStr">
        <is>
          <t>CVE - IP enrichment n/a</t>
        </is>
      </c>
      <c r="P3" t="n">
        <v>0.0011</v>
      </c>
      <c r="Q3" t="n">
        <v>0.3034</v>
      </c>
      <c r="R3" t="inlineStr">
        <is>
          <t>T1068:Exploitation for Privilege Escalation | T1552:Unsecured Credentials | T1592.003:Firmware | T1589.001:Credentials</t>
        </is>
      </c>
      <c r="S3" t="n">
        <v>2</v>
      </c>
      <c r="T3" t="inlineStr">
        <is>
          <t>HIGH (72%)</t>
        </is>
      </c>
      <c r="U3" t="inlineStr">
        <is>
          <t>CONFIRMED</t>
        </is>
      </c>
      <c r="V3" t="inlineStr">
        <is>
          <t>CHECK_VENDOR</t>
        </is>
      </c>
      <c r="W3" t="inlineStr">
        <is>
          <t>https://nvd.nist.gov/vuln/detail/CVE-2025-63409</t>
        </is>
      </c>
      <c r="X3" t="inlineStr">
        <is>
          <t>NONE</t>
        </is>
      </c>
      <c r="Y3" t="n">
        <v>4.4</v>
      </c>
      <c r="Z3" t="inlineStr"/>
      <c r="AA3" t="inlineStr">
        <is>
          <t>https://nvd.nist.gov/vuln/detail/CVE-2025-63409</t>
        </is>
      </c>
    </row>
    <row r="4">
      <c r="A4" t="inlineStr">
        <is>
          <t>CVE</t>
        </is>
      </c>
      <c r="B4" t="inlineStr">
        <is>
          <t>CVE-2025-69985</t>
        </is>
      </c>
      <c r="C4" t="inlineStr">
        <is>
          <t>FUXA 1.2.8 and prior contains an Authentication Bypass vulnerability leading to Remote Code Execution (RCE). The vulnerability exists in the server/api/jwt-helper.js middleware, which improperly trusts the HTTP "Referer" header to validate internal requests. A remote unauthenticated attacker can bypass JWT authentication by spoofing the Referer header to match the server's host. Successful exploitation allows the attacker to access the protected /api/runscript endpoint and execute arbitrary Node</t>
        </is>
      </c>
      <c r="D4" t="n">
        <v>9.800000000000001</v>
      </c>
      <c r="E4" t="inlineStr">
        <is>
          <t>CRITICAL</t>
        </is>
      </c>
      <c r="F4" t="n">
        <v>3</v>
      </c>
      <c r="G4" t="n">
        <v>3</v>
      </c>
      <c r="H4" t="inlineStr">
        <is>
          <t>CRITICAL</t>
        </is>
      </c>
      <c r="I4" t="n">
        <v>18.8</v>
      </c>
      <c r="J4" t="inlineStr">
        <is>
          <t>NO</t>
        </is>
      </c>
      <c r="K4" t="inlineStr">
        <is>
          <t>2026-03-03 18:53</t>
        </is>
      </c>
      <c r="L4" t="inlineStr">
        <is>
          <t>CHECK_VENDOR</t>
        </is>
      </c>
      <c r="M4" t="inlineStr">
        <is>
          <t>frangoteam fuxa *</t>
        </is>
      </c>
      <c r="N4" t="inlineStr">
        <is>
          <t>P2</t>
        </is>
      </c>
      <c r="O4" t="inlineStr">
        <is>
          <t>CVE - IP enrichment n/a</t>
        </is>
      </c>
      <c r="P4" t="n">
        <v>0.0064</v>
      </c>
      <c r="Q4" t="n">
        <v>0.7035</v>
      </c>
      <c r="R4" t="inlineStr">
        <is>
          <t>T1190:Exploit Public-Facing Application | T1210:Exploitation of Remote Services | T1078:Valid Accounts | T1584.004:Server</t>
        </is>
      </c>
      <c r="S4" t="n">
        <v>2</v>
      </c>
      <c r="T4" t="inlineStr">
        <is>
          <t>HIGH (72%)</t>
        </is>
      </c>
      <c r="U4" t="inlineStr">
        <is>
          <t>CONFIRMED</t>
        </is>
      </c>
      <c r="V4" t="inlineStr">
        <is>
          <t>CHECK_VENDOR</t>
        </is>
      </c>
      <c r="W4" t="inlineStr">
        <is>
          <t>https://nvd.nist.gov/vuln/detail/CVE-2025-69985</t>
        </is>
      </c>
      <c r="X4" t="inlineStr">
        <is>
          <t>NONE</t>
        </is>
      </c>
      <c r="Y4" t="n">
        <v>4.9</v>
      </c>
      <c r="Z4" t="inlineStr"/>
      <c r="AA4" t="inlineStr">
        <is>
          <t>https://nvd.nist.gov/vuln/detail/CVE-2025-69985</t>
        </is>
      </c>
    </row>
    <row r="5">
      <c r="A5" t="inlineStr">
        <is>
          <t>CVE</t>
        </is>
      </c>
      <c r="B5" t="inlineStr">
        <is>
          <t>CVE-2026-23678</t>
        </is>
      </c>
      <c r="C5" t="inlineStr">
        <is>
          <t>Binardat 10G08-0800GSM network switch firmware version V300SP10260209 and prior contain a command injection vulnerability in the traceroute diagnostic function of the affected device web management interface. By injecting the %1a character into the hostname parameter, an authenticated attacker with access to the web interface can execute arbitrary CLI commands on the device.</t>
        </is>
      </c>
      <c r="D5" t="n">
        <v>8.800000000000001</v>
      </c>
      <c r="E5" t="inlineStr">
        <is>
          <t>HIGH</t>
        </is>
      </c>
      <c r="F5" t="n">
        <v>3</v>
      </c>
      <c r="G5" t="n">
        <v>3</v>
      </c>
      <c r="H5" t="inlineStr">
        <is>
          <t>CRITICAL</t>
        </is>
      </c>
      <c r="I5" t="n">
        <v>17.8</v>
      </c>
      <c r="J5" t="inlineStr">
        <is>
          <t>NO</t>
        </is>
      </c>
      <c r="K5" t="inlineStr">
        <is>
          <t>2026-03-03 18:53</t>
        </is>
      </c>
      <c r="L5" t="inlineStr">
        <is>
          <t>CHECK_VENDOR</t>
        </is>
      </c>
      <c r="M5" t="inlineStr">
        <is>
          <t>binardat 10g08-0800gsm - | binardat 10g08-0800gsm_firmware *</t>
        </is>
      </c>
      <c r="N5" t="inlineStr">
        <is>
          <t>P2</t>
        </is>
      </c>
      <c r="O5" t="inlineStr">
        <is>
          <t>CVE - IP enrichment n/a</t>
        </is>
      </c>
      <c r="P5" t="n">
        <v>0.0033</v>
      </c>
      <c r="Q5" t="n">
        <v>0.5537</v>
      </c>
      <c r="R5" t="inlineStr">
        <is>
          <t>T1059:Command and Scripting Interpreter | T1592.003:Firmware</t>
        </is>
      </c>
      <c r="S5" t="n">
        <v>2</v>
      </c>
      <c r="T5" t="inlineStr">
        <is>
          <t>HIGH (72%)</t>
        </is>
      </c>
      <c r="U5" t="inlineStr">
        <is>
          <t>CONFIRMED</t>
        </is>
      </c>
      <c r="V5" t="inlineStr">
        <is>
          <t>CHECK_VENDOR</t>
        </is>
      </c>
      <c r="W5" t="inlineStr">
        <is>
          <t>https://nvd.nist.gov/vuln/detail/CVE-2026-23678</t>
        </is>
      </c>
      <c r="X5" t="inlineStr">
        <is>
          <t>NONE</t>
        </is>
      </c>
      <c r="Y5" t="n">
        <v>4.4</v>
      </c>
      <c r="Z5" t="inlineStr"/>
      <c r="AA5" t="inlineStr">
        <is>
          <t>https://nvd.nist.gov/vuln/detail/CVE-2026-23678</t>
        </is>
      </c>
    </row>
    <row r="6">
      <c r="A6" t="inlineStr">
        <is>
          <t>CVE</t>
        </is>
      </c>
      <c r="B6" t="inlineStr">
        <is>
          <t>CVE-2026-27507</t>
        </is>
      </c>
      <c r="C6" t="inlineStr">
        <is>
          <t>Binardat 10G08-0800GSM network switch firmware version V300SP10260209 and prior contain hard-coded administrative credentials that cannot be changed by users. Knowledge of these credentials allows full administrative access to the device.</t>
        </is>
      </c>
      <c r="D6" t="n">
        <v>9.800000000000001</v>
      </c>
      <c r="E6" t="inlineStr">
        <is>
          <t>CRITICAL</t>
        </is>
      </c>
      <c r="F6" t="n">
        <v>3</v>
      </c>
      <c r="G6" t="n">
        <v>3</v>
      </c>
      <c r="H6" t="inlineStr">
        <is>
          <t>CRITICAL</t>
        </is>
      </c>
      <c r="I6" t="n">
        <v>18.8</v>
      </c>
      <c r="J6" t="inlineStr">
        <is>
          <t>NO</t>
        </is>
      </c>
      <c r="K6" t="inlineStr">
        <is>
          <t>2026-03-03 18:53</t>
        </is>
      </c>
      <c r="L6" t="inlineStr">
        <is>
          <t>CHECK_VENDOR</t>
        </is>
      </c>
      <c r="M6" t="inlineStr">
        <is>
          <t>binardat 10g08-0800gsm - | binardat 10g08-0800gsm_firmware *</t>
        </is>
      </c>
      <c r="N6" t="inlineStr">
        <is>
          <t>P2</t>
        </is>
      </c>
      <c r="O6" t="inlineStr">
        <is>
          <t>CVE - IP enrichment n/a</t>
        </is>
      </c>
      <c r="P6" t="n">
        <v>0.0005</v>
      </c>
      <c r="Q6" t="n">
        <v>0.1688</v>
      </c>
      <c r="R6" t="inlineStr">
        <is>
          <t>T1552:Unsecured Credentials | T1592.003:Firmware | T1589.001:Credentials</t>
        </is>
      </c>
      <c r="S6" t="n">
        <v>2</v>
      </c>
      <c r="T6" t="inlineStr">
        <is>
          <t>HIGH (72%)</t>
        </is>
      </c>
      <c r="U6" t="inlineStr">
        <is>
          <t>CONFIRMED</t>
        </is>
      </c>
      <c r="V6" t="inlineStr">
        <is>
          <t>CHECK_VENDOR</t>
        </is>
      </c>
      <c r="W6" t="inlineStr">
        <is>
          <t>https://nvd.nist.gov/vuln/detail/CVE-2026-27507</t>
        </is>
      </c>
      <c r="X6" t="inlineStr">
        <is>
          <t>NONE</t>
        </is>
      </c>
      <c r="Y6" t="n">
        <v>4.9</v>
      </c>
      <c r="Z6" t="inlineStr"/>
      <c r="AA6" t="inlineStr">
        <is>
          <t>https://nvd.nist.gov/vuln/detail/CVE-2026-27507</t>
        </is>
      </c>
    </row>
    <row r="7">
      <c r="A7" t="inlineStr">
        <is>
          <t>CVE</t>
        </is>
      </c>
      <c r="B7" t="inlineStr">
        <is>
          <t>CVE-2026-27515</t>
        </is>
      </c>
      <c r="C7" t="inlineStr">
        <is>
          <t>Binardat 10G08-0800GSM network switch firmware versions prior to V300SP10260209 generate predictable numeric session identifiers in the web management interface. An attacker can guess valid session IDs and hijack authenticated sessions.</t>
        </is>
      </c>
      <c r="D7" t="n">
        <v>9.1</v>
      </c>
      <c r="E7" t="inlineStr">
        <is>
          <t>CRITICAL</t>
        </is>
      </c>
      <c r="F7" t="n">
        <v>3</v>
      </c>
      <c r="G7" t="n">
        <v>3</v>
      </c>
      <c r="H7" t="inlineStr">
        <is>
          <t>CRITICAL</t>
        </is>
      </c>
      <c r="I7" t="n">
        <v>18.1</v>
      </c>
      <c r="J7" t="inlineStr">
        <is>
          <t>NO</t>
        </is>
      </c>
      <c r="K7" t="inlineStr">
        <is>
          <t>2026-03-03 18:53</t>
        </is>
      </c>
      <c r="L7" t="inlineStr">
        <is>
          <t>CHECK_VENDOR</t>
        </is>
      </c>
      <c r="M7" t="inlineStr">
        <is>
          <t>binardat 10g08-0800gsm - | binardat 10g08-0800gsm_firmware *</t>
        </is>
      </c>
      <c r="N7" t="inlineStr">
        <is>
          <t>P2</t>
        </is>
      </c>
      <c r="O7" t="inlineStr">
        <is>
          <t>CVE - IP enrichment n/a</t>
        </is>
      </c>
      <c r="P7" t="n">
        <v>0</v>
      </c>
      <c r="Q7" t="n">
        <v>0</v>
      </c>
      <c r="R7" t="inlineStr">
        <is>
          <t>T1600:Weaken Encryption | T1592.003:Firmware</t>
        </is>
      </c>
      <c r="S7" t="n">
        <v>2</v>
      </c>
      <c r="T7" t="inlineStr">
        <is>
          <t>HIGH (72%)</t>
        </is>
      </c>
      <c r="U7" t="inlineStr">
        <is>
          <t>CONFIRMED</t>
        </is>
      </c>
      <c r="V7" t="inlineStr">
        <is>
          <t>CHECK_VENDOR</t>
        </is>
      </c>
      <c r="W7" t="inlineStr">
        <is>
          <t>https://nvd.nist.gov/vuln/detail/CVE-2026-27515</t>
        </is>
      </c>
      <c r="X7" t="inlineStr">
        <is>
          <t>NONE</t>
        </is>
      </c>
      <c r="Y7" t="n">
        <v>4.55</v>
      </c>
      <c r="Z7" t="inlineStr"/>
      <c r="AA7" t="inlineStr">
        <is>
          <t>https://nvd.nist.gov/vuln/detail/CVE-2026-27515</t>
        </is>
      </c>
    </row>
    <row r="8">
      <c r="A8" t="inlineStr">
        <is>
          <t>CVE</t>
        </is>
      </c>
      <c r="B8" t="inlineStr">
        <is>
          <t>CVE-2026-27516</t>
        </is>
      </c>
      <c r="C8" t="inlineStr">
        <is>
          <t>Binardat 10G08-0800GSM network switch firmware version V300SP10260209 and prior expose user passwords in plaintext within the administrative interface and HTTP responses, allowing recovery of valid credentials.</t>
        </is>
      </c>
      <c r="D8" t="n">
        <v>7.5</v>
      </c>
      <c r="E8" t="inlineStr">
        <is>
          <t>HIGH</t>
        </is>
      </c>
      <c r="F8" t="n">
        <v>2</v>
      </c>
      <c r="G8" t="n">
        <v>3</v>
      </c>
      <c r="H8" t="inlineStr">
        <is>
          <t>HIGH</t>
        </is>
      </c>
      <c r="I8" t="n">
        <v>13.5</v>
      </c>
      <c r="J8" t="inlineStr">
        <is>
          <t>NO</t>
        </is>
      </c>
      <c r="K8" t="inlineStr">
        <is>
          <t>2026-03-03 18:53</t>
        </is>
      </c>
      <c r="L8" t="inlineStr">
        <is>
          <t>CHECK_VENDOR</t>
        </is>
      </c>
      <c r="M8" t="inlineStr">
        <is>
          <t>binardat 10g08-0800gsm - | binardat 10g08-0800gsm_firmware *</t>
        </is>
      </c>
      <c r="N8" t="inlineStr">
        <is>
          <t>P2</t>
        </is>
      </c>
      <c r="O8" t="inlineStr">
        <is>
          <t>CVE - IP enrichment n/a</t>
        </is>
      </c>
      <c r="P8" t="n">
        <v>0.0001</v>
      </c>
      <c r="Q8" t="n">
        <v>0.0266</v>
      </c>
      <c r="R8" t="inlineStr">
        <is>
          <t>T1552:Unsecured Credentials | T1592.003:Firmware | T1589.001:Credentials</t>
        </is>
      </c>
      <c r="S8" t="n">
        <v>2</v>
      </c>
      <c r="T8" t="inlineStr">
        <is>
          <t>HIGH (72%)</t>
        </is>
      </c>
      <c r="U8" t="inlineStr">
        <is>
          <t>POSSIBLE</t>
        </is>
      </c>
      <c r="V8" t="inlineStr">
        <is>
          <t>CHECK_VENDOR</t>
        </is>
      </c>
      <c r="W8" t="inlineStr">
        <is>
          <t>https://nvd.nist.gov/vuln/detail/CVE-2026-27516</t>
        </is>
      </c>
      <c r="X8" t="inlineStr">
        <is>
          <t>NONE</t>
        </is>
      </c>
      <c r="Y8" t="n">
        <v>3.75</v>
      </c>
      <c r="Z8" t="inlineStr"/>
      <c r="AA8" t="inlineStr">
        <is>
          <t>https://nvd.nist.gov/vuln/detail/CVE-2026-27516</t>
        </is>
      </c>
    </row>
    <row r="9">
      <c r="A9" t="inlineStr">
        <is>
          <t>CVE</t>
        </is>
      </c>
      <c r="B9" t="inlineStr">
        <is>
          <t>CVE-2026-27517</t>
        </is>
      </c>
      <c r="C9" t="inlineStr">
        <is>
          <t>Binardat 10G08-0800GSM network switch firmware version V300SP10260209 and prior reflect unsanitized user input in the web interface, allowing an attacker to inject and execute arbitrary JavaScript in the context of an authenticated user.</t>
        </is>
      </c>
      <c r="D9" t="n">
        <v>6.1</v>
      </c>
      <c r="E9" t="inlineStr">
        <is>
          <t>MEDIUM</t>
        </is>
      </c>
      <c r="F9" t="n">
        <v>2</v>
      </c>
      <c r="G9" t="n">
        <v>2</v>
      </c>
      <c r="H9" t="inlineStr">
        <is>
          <t>MEDIUM</t>
        </is>
      </c>
      <c r="I9" t="n">
        <v>10.1</v>
      </c>
      <c r="J9" t="inlineStr">
        <is>
          <t>NO</t>
        </is>
      </c>
      <c r="K9" t="inlineStr">
        <is>
          <t>2026-03-03 18:53</t>
        </is>
      </c>
      <c r="L9" t="inlineStr">
        <is>
          <t>CHECK_VENDOR</t>
        </is>
      </c>
      <c r="M9" t="inlineStr">
        <is>
          <t>binardat 10g08-0800gsm - | binardat 10g08-0800gsm_firmware *</t>
        </is>
      </c>
      <c r="N9" t="inlineStr">
        <is>
          <t>P2</t>
        </is>
      </c>
      <c r="O9" t="inlineStr">
        <is>
          <t>CVE - IP enrichment n/a</t>
        </is>
      </c>
      <c r="P9" t="n">
        <v>0.0003</v>
      </c>
      <c r="Q9" t="n">
        <v>0.0814</v>
      </c>
      <c r="R9" t="inlineStr">
        <is>
          <t>T1189:Drive-by Compromise | T1059.007:JavaScript | T1592.003:Firmware</t>
        </is>
      </c>
      <c r="S9" t="n">
        <v>2</v>
      </c>
      <c r="T9" t="inlineStr">
        <is>
          <t>HIGH (72%)</t>
        </is>
      </c>
      <c r="U9" t="inlineStr">
        <is>
          <t>POSSIBLE</t>
        </is>
      </c>
      <c r="V9" t="inlineStr">
        <is>
          <t>CHECK_VENDOR</t>
        </is>
      </c>
      <c r="W9" t="inlineStr">
        <is>
          <t>https://nvd.nist.gov/vuln/detail/CVE-2026-27517</t>
        </is>
      </c>
      <c r="X9" t="inlineStr">
        <is>
          <t>NONE</t>
        </is>
      </c>
      <c r="Y9" t="n">
        <v>3.05</v>
      </c>
      <c r="Z9" t="inlineStr"/>
      <c r="AA9" t="inlineStr">
        <is>
          <t>https://nvd.nist.gov/vuln/detail/CVE-2026-27517</t>
        </is>
      </c>
    </row>
    <row r="10">
      <c r="A10" t="inlineStr">
        <is>
          <t>CVE</t>
        </is>
      </c>
      <c r="B10" t="inlineStr">
        <is>
          <t>CVE-2026-27518</t>
        </is>
      </c>
      <c r="C10" t="inlineStr">
        <is>
          <t>Binardat 10G08-0800GSM network switch firmware version V300SP10260209 and prior lack CSRF protections for state-changing actions in the administrative interface. An attacker can trick an authenticated administrator into performing unauthorized configuration changes.</t>
        </is>
      </c>
      <c r="D10" t="n">
        <v>4.3</v>
      </c>
      <c r="E10" t="inlineStr">
        <is>
          <t>MEDIUM</t>
        </is>
      </c>
      <c r="F10" t="n">
        <v>2</v>
      </c>
      <c r="G10" t="n">
        <v>2</v>
      </c>
      <c r="H10" t="inlineStr">
        <is>
          <t>MEDIUM</t>
        </is>
      </c>
      <c r="I10" t="n">
        <v>8.300000000000001</v>
      </c>
      <c r="J10" t="inlineStr">
        <is>
          <t>NO</t>
        </is>
      </c>
      <c r="K10" t="inlineStr">
        <is>
          <t>2026-03-03 18:53</t>
        </is>
      </c>
      <c r="L10" t="inlineStr">
        <is>
          <t>CHECK_VENDOR</t>
        </is>
      </c>
      <c r="M10" t="inlineStr">
        <is>
          <t>binardat 10g08-0800gsm - | binardat 10g08-0800gsm_firmware *</t>
        </is>
      </c>
      <c r="N10" t="inlineStr">
        <is>
          <t>P3</t>
        </is>
      </c>
      <c r="O10" t="inlineStr">
        <is>
          <t>CVE - IP enrichment n/a</t>
        </is>
      </c>
      <c r="P10" t="n">
        <v>0</v>
      </c>
      <c r="Q10" t="n">
        <v>0</v>
      </c>
      <c r="R10" t="inlineStr">
        <is>
          <t>T1185:Browser Session Hijacking | T1592.003:Firmware</t>
        </is>
      </c>
      <c r="S10" t="n">
        <v>1</v>
      </c>
      <c r="T10" t="inlineStr">
        <is>
          <t>LOW (40%)</t>
        </is>
      </c>
      <c r="U10" t="inlineStr">
        <is>
          <t>POSSIBLE</t>
        </is>
      </c>
      <c r="V10" t="inlineStr">
        <is>
          <t>CHECK_VENDOR</t>
        </is>
      </c>
      <c r="W10" t="inlineStr">
        <is>
          <t>https://nvd.nist.gov/vuln/detail/CVE-2026-27518</t>
        </is>
      </c>
      <c r="X10" t="inlineStr">
        <is>
          <t>NONE</t>
        </is>
      </c>
      <c r="Y10" t="n">
        <v>2.15</v>
      </c>
      <c r="Z10" t="inlineStr"/>
      <c r="AA10" t="inlineStr">
        <is>
          <t>https://nvd.nist.gov/vuln/detail/CVE-2026-27518</t>
        </is>
      </c>
    </row>
    <row r="11">
      <c r="A11" t="inlineStr">
        <is>
          <t>CVE</t>
        </is>
      </c>
      <c r="B11" t="inlineStr">
        <is>
          <t>CVE-2026-27519</t>
        </is>
      </c>
      <c r="C11" t="inlineStr">
        <is>
          <t>Binardat 10G08-0800GSM network switch firmware version V300SP10260209 and prior use RC4 with a hard-coded key embedded in client-side JavaScript. Because the key is static and exposed, an attacker can decrypt protected values and defeat confidentiality protections.</t>
        </is>
      </c>
      <c r="D11" t="n">
        <v>7.5</v>
      </c>
      <c r="E11" t="inlineStr">
        <is>
          <t>HIGH</t>
        </is>
      </c>
      <c r="F11" t="n">
        <v>2</v>
      </c>
      <c r="G11" t="n">
        <v>3</v>
      </c>
      <c r="H11" t="inlineStr">
        <is>
          <t>HIGH</t>
        </is>
      </c>
      <c r="I11" t="n">
        <v>13.5</v>
      </c>
      <c r="J11" t="inlineStr">
        <is>
          <t>NO</t>
        </is>
      </c>
      <c r="K11" t="inlineStr">
        <is>
          <t>2026-03-03 18:53</t>
        </is>
      </c>
      <c r="L11" t="inlineStr">
        <is>
          <t>CHECK_VENDOR</t>
        </is>
      </c>
      <c r="M11" t="inlineStr">
        <is>
          <t>binardat 10g08-0800gsm - | binardat 10g08-0800gsm_firmware *</t>
        </is>
      </c>
      <c r="N11" t="inlineStr">
        <is>
          <t>P2</t>
        </is>
      </c>
      <c r="O11" t="inlineStr">
        <is>
          <t>CVE - IP enrichment n/a</t>
        </is>
      </c>
      <c r="P11" t="n">
        <v>0.0002</v>
      </c>
      <c r="Q11" t="n">
        <v>0.0417</v>
      </c>
      <c r="R11" t="inlineStr">
        <is>
          <t>T1059.007:JavaScript | T1592.003:Firmware</t>
        </is>
      </c>
      <c r="S11" t="n">
        <v>2</v>
      </c>
      <c r="T11" t="inlineStr">
        <is>
          <t>HIGH (72%)</t>
        </is>
      </c>
      <c r="U11" t="inlineStr">
        <is>
          <t>POSSIBLE</t>
        </is>
      </c>
      <c r="V11" t="inlineStr">
        <is>
          <t>CHECK_VENDOR</t>
        </is>
      </c>
      <c r="W11" t="inlineStr">
        <is>
          <t>https://nvd.nist.gov/vuln/detail/CVE-2026-27519</t>
        </is>
      </c>
      <c r="X11" t="inlineStr">
        <is>
          <t>NONE</t>
        </is>
      </c>
      <c r="Y11" t="n">
        <v>3.75</v>
      </c>
      <c r="Z11" t="inlineStr"/>
      <c r="AA11" t="inlineStr">
        <is>
          <t>https://nvd.nist.gov/vuln/detail/CVE-2026-27519</t>
        </is>
      </c>
    </row>
    <row r="12">
      <c r="A12" t="inlineStr">
        <is>
          <t>CVE</t>
        </is>
      </c>
      <c r="B12" t="inlineStr">
        <is>
          <t>CVE-2026-27520</t>
        </is>
      </c>
      <c r="C12" t="inlineStr">
        <is>
          <t>Binardat 10G08-0800GSM network switch firmware versions prior to V300SP10260209 store a user password in a client-side cookie as a Base64-encoded value accessible via the web interface. Because Base64 is reversible and provides no confidentiality, an attacker who can access the cookie value can recover the plaintext password.</t>
        </is>
      </c>
      <c r="D12" t="n">
        <v>7.5</v>
      </c>
      <c r="E12" t="inlineStr">
        <is>
          <t>HIGH</t>
        </is>
      </c>
      <c r="F12" t="n">
        <v>2</v>
      </c>
      <c r="G12" t="n">
        <v>3</v>
      </c>
      <c r="H12" t="inlineStr">
        <is>
          <t>HIGH</t>
        </is>
      </c>
      <c r="I12" t="n">
        <v>13.5</v>
      </c>
      <c r="J12" t="inlineStr">
        <is>
          <t>NO</t>
        </is>
      </c>
      <c r="K12" t="inlineStr">
        <is>
          <t>2026-03-03 18:53</t>
        </is>
      </c>
      <c r="L12" t="inlineStr">
        <is>
          <t>CHECK_VENDOR</t>
        </is>
      </c>
      <c r="M12" t="inlineStr">
        <is>
          <t>binardat 10g08-0800gsm - | binardat 10g08-0800gsm_firmware *</t>
        </is>
      </c>
      <c r="N12" t="inlineStr">
        <is>
          <t>P2</t>
        </is>
      </c>
      <c r="O12" t="inlineStr">
        <is>
          <t>CVE - IP enrichment n/a</t>
        </is>
      </c>
      <c r="P12" t="n">
        <v>0.0002</v>
      </c>
      <c r="Q12" t="n">
        <v>0.0399</v>
      </c>
      <c r="R12" t="inlineStr">
        <is>
          <t>T1592.003:Firmware</t>
        </is>
      </c>
      <c r="S12" t="n">
        <v>2</v>
      </c>
      <c r="T12" t="inlineStr">
        <is>
          <t>HIGH (72%)</t>
        </is>
      </c>
      <c r="U12" t="inlineStr">
        <is>
          <t>POSSIBLE</t>
        </is>
      </c>
      <c r="V12" t="inlineStr">
        <is>
          <t>CHECK_VENDOR</t>
        </is>
      </c>
      <c r="W12" t="inlineStr">
        <is>
          <t>https://nvd.nist.gov/vuln/detail/CVE-2026-27520</t>
        </is>
      </c>
      <c r="X12" t="inlineStr">
        <is>
          <t>NONE</t>
        </is>
      </c>
      <c r="Y12" t="n">
        <v>3.75</v>
      </c>
      <c r="Z12" t="inlineStr"/>
      <c r="AA12" t="inlineStr">
        <is>
          <t>https://nvd.nist.gov/vuln/detail/CVE-2026-27520</t>
        </is>
      </c>
    </row>
    <row r="13">
      <c r="A13" t="inlineStr">
        <is>
          <t>CVE</t>
        </is>
      </c>
      <c r="B13" t="inlineStr">
        <is>
          <t>CVE-2026-27521</t>
        </is>
      </c>
      <c r="C13" t="inlineStr">
        <is>
          <t>Binardat 10G08-0800GSM network switch firmware version V300SP10260209 and prior do not implement rate limiting or account lockout on failed login attempts, enabling brute-force attacks against user credentials.</t>
        </is>
      </c>
      <c r="D13" t="n">
        <v>7.5</v>
      </c>
      <c r="E13" t="inlineStr">
        <is>
          <t>HIGH</t>
        </is>
      </c>
      <c r="F13" t="n">
        <v>2</v>
      </c>
      <c r="G13" t="n">
        <v>3</v>
      </c>
      <c r="H13" t="inlineStr">
        <is>
          <t>HIGH</t>
        </is>
      </c>
      <c r="I13" t="n">
        <v>13.5</v>
      </c>
      <c r="J13" t="inlineStr">
        <is>
          <t>NO</t>
        </is>
      </c>
      <c r="K13" t="inlineStr">
        <is>
          <t>2026-03-03 18:53</t>
        </is>
      </c>
      <c r="L13" t="inlineStr">
        <is>
          <t>CHECK_VENDOR</t>
        </is>
      </c>
      <c r="M13" t="inlineStr">
        <is>
          <t>binardat 10g08-0800gsm - | binardat 10g08-0800gsm_firmware *</t>
        </is>
      </c>
      <c r="N13" t="inlineStr">
        <is>
          <t>P2</t>
        </is>
      </c>
      <c r="O13" t="inlineStr">
        <is>
          <t>CVE - IP enrichment n/a</t>
        </is>
      </c>
      <c r="P13" t="n">
        <v>0.0004</v>
      </c>
      <c r="Q13" t="n">
        <v>0.1243</v>
      </c>
      <c r="R13" t="inlineStr">
        <is>
          <t>T1190:Exploit Public-Facing Application | T1552:Unsecured Credentials | T1592.003:Firmware | T1589.001:Credentials</t>
        </is>
      </c>
      <c r="S13" t="n">
        <v>2</v>
      </c>
      <c r="T13" t="inlineStr">
        <is>
          <t>HIGH (72%)</t>
        </is>
      </c>
      <c r="U13" t="inlineStr">
        <is>
          <t>POSSIBLE</t>
        </is>
      </c>
      <c r="V13" t="inlineStr">
        <is>
          <t>CHECK_VENDOR</t>
        </is>
      </c>
      <c r="W13" t="inlineStr">
        <is>
          <t>https://nvd.nist.gov/vuln/detail/CVE-2026-27521</t>
        </is>
      </c>
      <c r="X13" t="inlineStr">
        <is>
          <t>NONE</t>
        </is>
      </c>
      <c r="Y13" t="n">
        <v>3.75</v>
      </c>
      <c r="Z13" t="inlineStr"/>
      <c r="AA13" t="inlineStr">
        <is>
          <t>https://nvd.nist.gov/vuln/detail/CVE-2026-27521</t>
        </is>
      </c>
    </row>
    <row r="14">
      <c r="A14" t="inlineStr">
        <is>
          <t>CVE</t>
        </is>
      </c>
      <c r="B14" t="inlineStr">
        <is>
          <t>CVE-2024-48928</t>
        </is>
      </c>
      <c r="C14" t="inlineStr">
        <is>
          <t xml:space="preserve">Piwigo is an open source photo gallery application for the web. In versions on the 14.x branch, when installing, the secret_key configuration parameter is set to MD5(RAND()) in MySQL. However, RAND() only has 30 bits of randomness, making it feasible to brute-force the secret key. The CSRF token is constructed partially from the secret key, and this can be used to check if the brute force succeeded. Trying all possible values takes approximately one hour. The impact of this is limited. The auto </t>
        </is>
      </c>
      <c r="D14" t="n">
        <v>7.5</v>
      </c>
      <c r="E14" t="inlineStr">
        <is>
          <t>HIGH</t>
        </is>
      </c>
      <c r="F14" t="n">
        <v>2</v>
      </c>
      <c r="G14" t="n">
        <v>3</v>
      </c>
      <c r="H14" t="inlineStr">
        <is>
          <t>HIGH</t>
        </is>
      </c>
      <c r="I14" t="n">
        <v>13.5</v>
      </c>
      <c r="J14" t="inlineStr">
        <is>
          <t>NO</t>
        </is>
      </c>
      <c r="K14" t="inlineStr">
        <is>
          <t>2026-03-03 18:53</t>
        </is>
      </c>
      <c r="L14" t="inlineStr">
        <is>
          <t>YES</t>
        </is>
      </c>
      <c r="M14" t="inlineStr">
        <is>
          <t>piwigo piwigo *</t>
        </is>
      </c>
      <c r="N14" t="inlineStr">
        <is>
          <t>P1</t>
        </is>
      </c>
      <c r="O14" t="inlineStr">
        <is>
          <t>CVE - IP enrichment n/a</t>
        </is>
      </c>
      <c r="P14" t="n">
        <v>0.0004</v>
      </c>
      <c r="Q14" t="n">
        <v>0.1292</v>
      </c>
      <c r="R14" t="inlineStr">
        <is>
          <t>T1600:Weaken Encryption | T1190:Exploit Public-Facing Application | T1110:Brute Force</t>
        </is>
      </c>
      <c r="S14" t="n">
        <v>3</v>
      </c>
      <c r="T14" t="inlineStr">
        <is>
          <t>HIGH (85%)</t>
        </is>
      </c>
      <c r="U14" t="inlineStr">
        <is>
          <t>HIGH</t>
        </is>
      </c>
      <c r="V14" t="inlineStr">
        <is>
          <t>PATCH_AVAILABLE</t>
        </is>
      </c>
      <c r="W14" t="inlineStr">
        <is>
          <t>https://nvd.nist.gov/vuln/detail/CVE-2024-48928</t>
        </is>
      </c>
      <c r="X14" t="inlineStr">
        <is>
          <t>http://www.zerodayinitiative.com/advisories/ZDI-26-123/</t>
        </is>
      </c>
      <c r="Y14" t="n">
        <v>3.75</v>
      </c>
      <c r="Z14" t="inlineStr"/>
      <c r="AA14" t="inlineStr">
        <is>
          <t>https://nvd.nist.gov/vuln/detail/CVE-2024-48928</t>
        </is>
      </c>
    </row>
    <row r="15">
      <c r="A15" t="inlineStr">
        <is>
          <t>CVE</t>
        </is>
      </c>
      <c r="B15" t="inlineStr">
        <is>
          <t>CVE-2025-13776</t>
        </is>
      </c>
      <c r="C15" t="inlineStr">
        <is>
          <t>Multiple Finka programs use hard-coded Firebird database credentials (shared across all instances of this software). A malicious attacker in local network who knows default credentials is able to read and edit database content.
This vulnerability has been fixed in version: Finka-FK 18.5, Finka-KPR 16.6, Finka-Płace 13.4, Finka-Faktura 18.3, Finka-Magazyn 8.3, Finka-STW 12.3</t>
        </is>
      </c>
      <c r="D15" t="n">
        <v>7.1</v>
      </c>
      <c r="E15" t="inlineStr">
        <is>
          <t>HIGH</t>
        </is>
      </c>
      <c r="F15" t="n">
        <v>2</v>
      </c>
      <c r="G15" t="n">
        <v>3</v>
      </c>
      <c r="H15" t="inlineStr">
        <is>
          <t>HIGH</t>
        </is>
      </c>
      <c r="I15" t="n">
        <v>13.1</v>
      </c>
      <c r="J15" t="inlineStr">
        <is>
          <t>NO</t>
        </is>
      </c>
      <c r="K15" t="inlineStr">
        <is>
          <t>2026-03-03 18:53</t>
        </is>
      </c>
      <c r="L15" t="inlineStr">
        <is>
          <t>CHECK_VENDOR</t>
        </is>
      </c>
      <c r="M15" t="inlineStr">
        <is>
          <t>finka finka-kpr * | finka finka-fk * | finka finka-faktura *</t>
        </is>
      </c>
      <c r="N15" t="inlineStr">
        <is>
          <t>P2</t>
        </is>
      </c>
      <c r="O15" t="inlineStr">
        <is>
          <t>CVE - IP enrichment n/a</t>
        </is>
      </c>
      <c r="P15" t="n">
        <v>0.0002</v>
      </c>
      <c r="Q15" t="n">
        <v>0.0433</v>
      </c>
      <c r="R15" t="inlineStr">
        <is>
          <t>T1552:Unsecured Credentials | T1592.002:Software | T1589.001:Credentials</t>
        </is>
      </c>
      <c r="S15" t="n">
        <v>2</v>
      </c>
      <c r="T15" t="inlineStr">
        <is>
          <t>HIGH (72%)</t>
        </is>
      </c>
      <c r="U15" t="inlineStr">
        <is>
          <t>POSSIBLE</t>
        </is>
      </c>
      <c r="V15" t="inlineStr">
        <is>
          <t>CHECK_VENDOR</t>
        </is>
      </c>
      <c r="W15" t="inlineStr">
        <is>
          <t>https://nvd.nist.gov/vuln/detail/CVE-2025-13776</t>
        </is>
      </c>
      <c r="X15" t="inlineStr">
        <is>
          <t>NONE</t>
        </is>
      </c>
      <c r="Y15" t="n">
        <v>3.55</v>
      </c>
      <c r="Z15" t="inlineStr"/>
      <c r="AA15" t="inlineStr">
        <is>
          <t>https://nvd.nist.gov/vuln/detail/CVE-2025-13776</t>
        </is>
      </c>
    </row>
    <row r="16">
      <c r="A16" t="inlineStr">
        <is>
          <t>CVE</t>
        </is>
      </c>
      <c r="B16" t="inlineStr">
        <is>
          <t>CVE-2026-27571</t>
        </is>
      </c>
      <c r="C16" t="inlineStr">
        <is>
          <t>NATS-Server is a High-Performance server for NATS.io, a cloud and edge native messaging system. The WebSockets handling of NATS messages handles compressed messages via the WebSockets negotiated compression. Prior to versions 2.11.2 and 2.12.3, the implementation bound the memory size of a NATS message but did not independently bound the memory consumption of the memory stream when constructing a NATS message which might then fail validation for size reasons. An attacker can use a compression bo</t>
        </is>
      </c>
      <c r="D16" t="n">
        <v>5.9</v>
      </c>
      <c r="E16" t="inlineStr">
        <is>
          <t>MEDIUM</t>
        </is>
      </c>
      <c r="F16" t="n">
        <v>2</v>
      </c>
      <c r="G16" t="n">
        <v>2</v>
      </c>
      <c r="H16" t="inlineStr">
        <is>
          <t>MEDIUM</t>
        </is>
      </c>
      <c r="I16" t="n">
        <v>9.9</v>
      </c>
      <c r="J16" t="inlineStr">
        <is>
          <t>NO</t>
        </is>
      </c>
      <c r="K16" t="inlineStr">
        <is>
          <t>2026-03-03 18:53</t>
        </is>
      </c>
      <c r="L16" t="inlineStr">
        <is>
          <t>YES</t>
        </is>
      </c>
      <c r="M16" t="inlineStr">
        <is>
          <t>linuxfoundation nats-server *</t>
        </is>
      </c>
      <c r="N16" t="inlineStr">
        <is>
          <t>P3</t>
        </is>
      </c>
      <c r="O16" t="inlineStr">
        <is>
          <t>CVE - IP enrichment n/a</t>
        </is>
      </c>
      <c r="P16" t="n">
        <v>0.0007</v>
      </c>
      <c r="Q16" t="n">
        <v>0.212</v>
      </c>
      <c r="R16" t="inlineStr">
        <is>
          <t>T1552:Unsecured Credentials | T1584.004:Server | T1027.015:Compression</t>
        </is>
      </c>
      <c r="S16" t="n">
        <v>1</v>
      </c>
      <c r="T16" t="inlineStr">
        <is>
          <t>LOW (40%)</t>
        </is>
      </c>
      <c r="U16" t="inlineStr">
        <is>
          <t>POSSIBLE</t>
        </is>
      </c>
      <c r="V16" t="inlineStr">
        <is>
          <t>PATCH_AVAILABLE</t>
        </is>
      </c>
      <c r="W16" t="inlineStr">
        <is>
          <t>https://nvd.nist.gov/vuln/detail/CVE-2026-27571</t>
        </is>
      </c>
      <c r="X16" t="inlineStr">
        <is>
          <t>NONE</t>
        </is>
      </c>
      <c r="Y16" t="n">
        <v>2.95</v>
      </c>
      <c r="Z16" t="inlineStr"/>
      <c r="AA16" t="inlineStr">
        <is>
          <t>https://nvd.nist.gov/vuln/detail/CVE-2026-27571</t>
        </is>
      </c>
    </row>
    <row r="17">
      <c r="A17" t="inlineStr">
        <is>
          <t>CVE</t>
        </is>
      </c>
      <c r="B17" t="inlineStr">
        <is>
          <t>CVE-2026-27585</t>
        </is>
      </c>
      <c r="C17" t="inlineStr">
        <is>
          <t>Caddy is an extensible server platform that uses TLS by default. Prior to version 2.11.1, the path sanitization routine in file matcher doesn't sanitize backslashes which can lead to bypassing path related security protections. It affects users with specific Caddy and environment configurations. Version 2.11.1 fixes the issue.</t>
        </is>
      </c>
      <c r="D17" t="n">
        <v>6.5</v>
      </c>
      <c r="E17" t="inlineStr">
        <is>
          <t>MEDIUM</t>
        </is>
      </c>
      <c r="F17" t="n">
        <v>2</v>
      </c>
      <c r="G17" t="n">
        <v>2</v>
      </c>
      <c r="H17" t="inlineStr">
        <is>
          <t>MEDIUM</t>
        </is>
      </c>
      <c r="I17" t="n">
        <v>10.5</v>
      </c>
      <c r="J17" t="inlineStr">
        <is>
          <t>NO</t>
        </is>
      </c>
      <c r="K17" t="inlineStr">
        <is>
          <t>2026-03-03 18:53</t>
        </is>
      </c>
      <c r="L17" t="inlineStr">
        <is>
          <t>YES</t>
        </is>
      </c>
      <c r="M17" t="inlineStr">
        <is>
          <t>caddyserver caddy *</t>
        </is>
      </c>
      <c r="N17" t="inlineStr">
        <is>
          <t>P2</t>
        </is>
      </c>
      <c r="O17" t="inlineStr">
        <is>
          <t>CVE - IP enrichment n/a</t>
        </is>
      </c>
      <c r="P17" t="n">
        <v>0.001</v>
      </c>
      <c r="Q17" t="n">
        <v>0.2668</v>
      </c>
      <c r="R17" t="inlineStr">
        <is>
          <t>T1584.004:Server</t>
        </is>
      </c>
      <c r="S17" t="n">
        <v>2</v>
      </c>
      <c r="T17" t="inlineStr">
        <is>
          <t>HIGH (72%)</t>
        </is>
      </c>
      <c r="U17" t="inlineStr">
        <is>
          <t>POSSIBLE</t>
        </is>
      </c>
      <c r="V17" t="inlineStr">
        <is>
          <t>PATCH_AVAILABLE</t>
        </is>
      </c>
      <c r="W17" t="inlineStr">
        <is>
          <t>https://nvd.nist.gov/vuln/detail/CVE-2026-27585</t>
        </is>
      </c>
      <c r="X17" t="inlineStr">
        <is>
          <t>NONE</t>
        </is>
      </c>
      <c r="Y17" t="n">
        <v>3.25</v>
      </c>
      <c r="Z17" t="inlineStr"/>
      <c r="AA17" t="inlineStr">
        <is>
          <t>https://nvd.nist.gov/vuln/detail/CVE-2026-27585</t>
        </is>
      </c>
    </row>
    <row r="18">
      <c r="A18" t="inlineStr">
        <is>
          <t>CVE</t>
        </is>
      </c>
      <c r="B18" t="inlineStr">
        <is>
          <t>CVE-2026-27586</t>
        </is>
      </c>
      <c r="C18" t="inlineStr">
        <is>
          <t>Caddy is an extensible server platform that uses TLS by default. Prior to version 2.11.1, two swallowed errors in `ClientAuthentication.provision()` cause mTLS client certificate authentication to silently fail open when a CA certificate file is missing, unreadable, or malformed. The server starts without error but accepts any client certificate signed by any system-trusted CA, completely bypassing the intended private CA trust boundary. Any deployment using `trusted_ca_cert_file` or `trusted_ca</t>
        </is>
      </c>
      <c r="D18" t="n">
        <v>9.1</v>
      </c>
      <c r="E18" t="inlineStr">
        <is>
          <t>CRITICAL</t>
        </is>
      </c>
      <c r="F18" t="n">
        <v>3</v>
      </c>
      <c r="G18" t="n">
        <v>3</v>
      </c>
      <c r="H18" t="inlineStr">
        <is>
          <t>CRITICAL</t>
        </is>
      </c>
      <c r="I18" t="n">
        <v>18.1</v>
      </c>
      <c r="J18" t="inlineStr">
        <is>
          <t>NO</t>
        </is>
      </c>
      <c r="K18" t="inlineStr">
        <is>
          <t>2026-03-03 18:53</t>
        </is>
      </c>
      <c r="L18" t="inlineStr">
        <is>
          <t>YES</t>
        </is>
      </c>
      <c r="M18" t="inlineStr">
        <is>
          <t>caddyserver caddy *</t>
        </is>
      </c>
      <c r="N18" t="inlineStr">
        <is>
          <t>P2</t>
        </is>
      </c>
      <c r="O18" t="inlineStr">
        <is>
          <t>CVE - IP enrichment n/a</t>
        </is>
      </c>
      <c r="P18" t="n">
        <v>0.0008</v>
      </c>
      <c r="Q18" t="n">
        <v>0.2405</v>
      </c>
      <c r="R18" t="inlineStr">
        <is>
          <t>T1584.004:Server</t>
        </is>
      </c>
      <c r="S18" t="n">
        <v>2</v>
      </c>
      <c r="T18" t="inlineStr">
        <is>
          <t>HIGH (72%)</t>
        </is>
      </c>
      <c r="U18" t="inlineStr">
        <is>
          <t>CONFIRMED</t>
        </is>
      </c>
      <c r="V18" t="inlineStr">
        <is>
          <t>PATCH_AVAILABLE</t>
        </is>
      </c>
      <c r="W18" t="inlineStr">
        <is>
          <t>https://nvd.nist.gov/vuln/detail/CVE-2026-27586</t>
        </is>
      </c>
      <c r="X18" t="inlineStr">
        <is>
          <t>NONE</t>
        </is>
      </c>
      <c r="Y18" t="n">
        <v>4.55</v>
      </c>
      <c r="Z18" t="inlineStr"/>
      <c r="AA18" t="inlineStr">
        <is>
          <t>https://nvd.nist.gov/vuln/detail/CVE-2026-27586</t>
        </is>
      </c>
    </row>
    <row r="19">
      <c r="A19" t="inlineStr">
        <is>
          <t>CVE</t>
        </is>
      </c>
      <c r="B19" t="inlineStr">
        <is>
          <t>CVE-2026-27587</t>
        </is>
      </c>
      <c r="C19" t="inlineStr">
        <is>
          <t>Caddy is an extensible server platform that uses TLS by default. Prior to version 2.11.1, Caddy's HTTP `path` request matcher is intended to be case-insensitive, but when the match pattern contains percent-escape sequences (`%xx`) it compares against the request's escaped path without lowercasing. An attacker can bypass path-based routing and any access controls attached to that route by changing the casing of the request path. Version 2.11.1 contains a fix for the issue.</t>
        </is>
      </c>
      <c r="D19" t="n">
        <v>9.1</v>
      </c>
      <c r="E19" t="inlineStr">
        <is>
          <t>CRITICAL</t>
        </is>
      </c>
      <c r="F19" t="n">
        <v>3</v>
      </c>
      <c r="G19" t="n">
        <v>3</v>
      </c>
      <c r="H19" t="inlineStr">
        <is>
          <t>CRITICAL</t>
        </is>
      </c>
      <c r="I19" t="n">
        <v>18.1</v>
      </c>
      <c r="J19" t="inlineStr">
        <is>
          <t>NO</t>
        </is>
      </c>
      <c r="K19" t="inlineStr">
        <is>
          <t>2026-03-03 18:53</t>
        </is>
      </c>
      <c r="L19" t="inlineStr">
        <is>
          <t>YES</t>
        </is>
      </c>
      <c r="M19" t="inlineStr">
        <is>
          <t>caddyserver caddy *</t>
        </is>
      </c>
      <c r="N19" t="inlineStr">
        <is>
          <t>P2</t>
        </is>
      </c>
      <c r="O19" t="inlineStr">
        <is>
          <t>CVE - IP enrichment n/a</t>
        </is>
      </c>
      <c r="P19" t="n">
        <v>0.0004</v>
      </c>
      <c r="Q19" t="n">
        <v>0.1208</v>
      </c>
      <c r="R19" t="inlineStr">
        <is>
          <t>T1584.004:Server</t>
        </is>
      </c>
      <c r="S19" t="n">
        <v>2</v>
      </c>
      <c r="T19" t="inlineStr">
        <is>
          <t>HIGH (72%)</t>
        </is>
      </c>
      <c r="U19" t="inlineStr">
        <is>
          <t>CONFIRMED</t>
        </is>
      </c>
      <c r="V19" t="inlineStr">
        <is>
          <t>PATCH_AVAILABLE</t>
        </is>
      </c>
      <c r="W19" t="inlineStr">
        <is>
          <t>https://nvd.nist.gov/vuln/detail/CVE-2026-27587</t>
        </is>
      </c>
      <c r="X19" t="inlineStr">
        <is>
          <t>NONE</t>
        </is>
      </c>
      <c r="Y19" t="n">
        <v>4.55</v>
      </c>
      <c r="Z19" t="inlineStr"/>
      <c r="AA19" t="inlineStr">
        <is>
          <t>https://nvd.nist.gov/vuln/detail/CVE-2026-27587</t>
        </is>
      </c>
    </row>
    <row r="20">
      <c r="A20" t="inlineStr">
        <is>
          <t>CVE</t>
        </is>
      </c>
      <c r="B20" t="inlineStr">
        <is>
          <t>CVE-2026-27588</t>
        </is>
      </c>
      <c r="C20" t="inlineStr">
        <is>
          <t>Caddy is an extensible server platform that uses TLS by default. Prior to version 2.11.1, Caddy's HTTP `host` request matcher is documented as case-insensitive, but when configured with a large host list (&gt;100 entries) it becomes case-sensitive due to an optimized matching path. An attacker can bypass host-based routing and any access controls attached to that route by changing the casing of the `Host` header. Version 2.11.1 contains a fix for the issue.</t>
        </is>
      </c>
      <c r="D20" t="n">
        <v>9.1</v>
      </c>
      <c r="E20" t="inlineStr">
        <is>
          <t>CRITICAL</t>
        </is>
      </c>
      <c r="F20" t="n">
        <v>3</v>
      </c>
      <c r="G20" t="n">
        <v>3</v>
      </c>
      <c r="H20" t="inlineStr">
        <is>
          <t>CRITICAL</t>
        </is>
      </c>
      <c r="I20" t="n">
        <v>18.1</v>
      </c>
      <c r="J20" t="inlineStr">
        <is>
          <t>NO</t>
        </is>
      </c>
      <c r="K20" t="inlineStr">
        <is>
          <t>2026-03-03 18:53</t>
        </is>
      </c>
      <c r="L20" t="inlineStr">
        <is>
          <t>YES</t>
        </is>
      </c>
      <c r="M20" t="inlineStr">
        <is>
          <t>caddyserver caddy *</t>
        </is>
      </c>
      <c r="N20" t="inlineStr">
        <is>
          <t>P2</t>
        </is>
      </c>
      <c r="O20" t="inlineStr">
        <is>
          <t>CVE - IP enrichment n/a</t>
        </is>
      </c>
      <c r="P20" t="n">
        <v>0.0004</v>
      </c>
      <c r="Q20" t="n">
        <v>0.1208</v>
      </c>
      <c r="R20" t="inlineStr">
        <is>
          <t>T1584.004:Server</t>
        </is>
      </c>
      <c r="S20" t="n">
        <v>2</v>
      </c>
      <c r="T20" t="inlineStr">
        <is>
          <t>HIGH (72%)</t>
        </is>
      </c>
      <c r="U20" t="inlineStr">
        <is>
          <t>CONFIRMED</t>
        </is>
      </c>
      <c r="V20" t="inlineStr">
        <is>
          <t>PATCH_AVAILABLE</t>
        </is>
      </c>
      <c r="W20" t="inlineStr">
        <is>
          <t>https://nvd.nist.gov/vuln/detail/CVE-2026-27588</t>
        </is>
      </c>
      <c r="X20" t="inlineStr">
        <is>
          <t>NONE</t>
        </is>
      </c>
      <c r="Y20" t="n">
        <v>4.55</v>
      </c>
      <c r="Z20" t="inlineStr"/>
      <c r="AA20" t="inlineStr">
        <is>
          <t>https://nvd.nist.gov/vuln/detail/CVE-2026-27588</t>
        </is>
      </c>
    </row>
    <row r="21">
      <c r="A21" t="inlineStr">
        <is>
          <t>CVE</t>
        </is>
      </c>
      <c r="B21" t="inlineStr">
        <is>
          <t>CVE-2026-27589</t>
        </is>
      </c>
      <c r="C21" t="inlineStr">
        <is>
          <t>Caddy is an extensible server platform that uses TLS by default. Prior to version 2.11.1, the local caddy admin API (default listen `127.0.0.1:2019`) exposes a state-changing `POST /load` endpoint that replaces the entire running configuration. When origin enforcement is not enabled (`enforce_origin` not configured), the admin endpoint accepts cross-origin requests (e.g., from attacker-controlled web content in a victim browser) and applies an attacker-supplied JSON config. This can change the a</t>
        </is>
      </c>
      <c r="D21" t="n">
        <v>6.5</v>
      </c>
      <c r="E21" t="inlineStr">
        <is>
          <t>MEDIUM</t>
        </is>
      </c>
      <c r="F21" t="n">
        <v>2</v>
      </c>
      <c r="G21" t="n">
        <v>2</v>
      </c>
      <c r="H21" t="inlineStr">
        <is>
          <t>MEDIUM</t>
        </is>
      </c>
      <c r="I21" t="n">
        <v>10.5</v>
      </c>
      <c r="J21" t="inlineStr">
        <is>
          <t>NO</t>
        </is>
      </c>
      <c r="K21" t="inlineStr">
        <is>
          <t>2026-03-03 18:53</t>
        </is>
      </c>
      <c r="L21" t="inlineStr">
        <is>
          <t>YES</t>
        </is>
      </c>
      <c r="M21" t="inlineStr">
        <is>
          <t>caddyserver caddy *</t>
        </is>
      </c>
      <c r="N21" t="inlineStr">
        <is>
          <t>P2</t>
        </is>
      </c>
      <c r="O21" t="inlineStr">
        <is>
          <t>CVE - IP enrichment n/a</t>
        </is>
      </c>
      <c r="P21" t="n">
        <v>0.0002</v>
      </c>
      <c r="Q21" t="n">
        <v>0.0347</v>
      </c>
      <c r="R21" t="inlineStr">
        <is>
          <t>T1185:Browser Session Hijacking | T1190:Exploit Public-Facing Application | T1584.004:Server</t>
        </is>
      </c>
      <c r="S21" t="n">
        <v>2</v>
      </c>
      <c r="T21" t="inlineStr">
        <is>
          <t>HIGH (72%)</t>
        </is>
      </c>
      <c r="U21" t="inlineStr">
        <is>
          <t>POSSIBLE</t>
        </is>
      </c>
      <c r="V21" t="inlineStr">
        <is>
          <t>PATCH_AVAILABLE</t>
        </is>
      </c>
      <c r="W21" t="inlineStr">
        <is>
          <t>https://nvd.nist.gov/vuln/detail/CVE-2026-27589</t>
        </is>
      </c>
      <c r="X21" t="inlineStr">
        <is>
          <t>NONE</t>
        </is>
      </c>
      <c r="Y21" t="n">
        <v>3.25</v>
      </c>
      <c r="Z21" t="inlineStr"/>
      <c r="AA21" t="inlineStr">
        <is>
          <t>https://nvd.nist.gov/vuln/detail/CVE-2026-27589</t>
        </is>
      </c>
    </row>
    <row r="22">
      <c r="A22" t="inlineStr">
        <is>
          <t>CVE</t>
        </is>
      </c>
      <c r="B22" t="inlineStr">
        <is>
          <t>CVE-2026-27590</t>
        </is>
      </c>
      <c r="C22" t="inlineStr">
        <is>
          <t>Caddy is an extensible server platform that uses TLS by default. Prior to version 2.11.1, Caddy's FastCGI path splitting logic computes the split index on a lowercased copy of the request path and then uses that byte index to slice the original path. This is unsafe for Unicode because `strings.ToLower()` can change UTF-8 byte length for some characters. As a result, Caddy can derive an incorrect `SCRIPT_NAME`/`SCRIPT_FILENAME` and `PATH_INFO`, potentially causing a request that contains `.php` t</t>
        </is>
      </c>
      <c r="D22" t="n">
        <v>9.800000000000001</v>
      </c>
      <c r="E22" t="inlineStr">
        <is>
          <t>CRITICAL</t>
        </is>
      </c>
      <c r="F22" t="n">
        <v>3</v>
      </c>
      <c r="G22" t="n">
        <v>3</v>
      </c>
      <c r="H22" t="inlineStr">
        <is>
          <t>CRITICAL</t>
        </is>
      </c>
      <c r="I22" t="n">
        <v>18.8</v>
      </c>
      <c r="J22" t="inlineStr">
        <is>
          <t>NO</t>
        </is>
      </c>
      <c r="K22" t="inlineStr">
        <is>
          <t>2026-03-03 18:53</t>
        </is>
      </c>
      <c r="L22" t="inlineStr">
        <is>
          <t>YES</t>
        </is>
      </c>
      <c r="M22" t="inlineStr">
        <is>
          <t>caddyserver caddy *</t>
        </is>
      </c>
      <c r="N22" t="inlineStr">
        <is>
          <t>P2</t>
        </is>
      </c>
      <c r="O22" t="inlineStr">
        <is>
          <t>CVE - IP enrichment n/a</t>
        </is>
      </c>
      <c r="P22" t="n">
        <v>0.0019</v>
      </c>
      <c r="Q22" t="n">
        <v>0.4117</v>
      </c>
      <c r="R22" t="inlineStr">
        <is>
          <t>T1584.004:Server</t>
        </is>
      </c>
      <c r="S22" t="n">
        <v>2</v>
      </c>
      <c r="T22" t="inlineStr">
        <is>
          <t>HIGH (72%)</t>
        </is>
      </c>
      <c r="U22" t="inlineStr">
        <is>
          <t>CONFIRMED</t>
        </is>
      </c>
      <c r="V22" t="inlineStr">
        <is>
          <t>PATCH_AVAILABLE</t>
        </is>
      </c>
      <c r="W22" t="inlineStr">
        <is>
          <t>https://nvd.nist.gov/vuln/detail/CVE-2026-27590</t>
        </is>
      </c>
      <c r="X22" t="inlineStr">
        <is>
          <t>NONE</t>
        </is>
      </c>
      <c r="Y22" t="n">
        <v>4.9</v>
      </c>
      <c r="Z22" t="inlineStr"/>
      <c r="AA22" t="inlineStr">
        <is>
          <t>https://nvd.nist.gov/vuln/detail/CVE-2026-27590</t>
        </is>
      </c>
    </row>
    <row r="23">
      <c r="A23" t="inlineStr">
        <is>
          <t>CVE</t>
        </is>
      </c>
      <c r="B23" t="inlineStr">
        <is>
          <t>CVE-2025-14963</t>
        </is>
      </c>
      <c r="C23" t="inlineStr">
        <is>
          <t>A vulnerability identified in the HX Agent driver file fekern.sys allowed a threat actor with local user access the ability to gain elevated system privileges. Utilization of a Bring Your Own Vulnerable Driver (BYOVD) was leveraged to gain access to the critical Windows process memory lsass.exe (Local Security Authority Subsystem Service). The fekern.sys is a driver file associated with the HX Agent (used in all existing HX Agent versions). The vulnerable driver installed in a product or a syste</t>
        </is>
      </c>
      <c r="D23" t="n">
        <v>7.8</v>
      </c>
      <c r="E23" t="inlineStr">
        <is>
          <t>HIGH</t>
        </is>
      </c>
      <c r="F23" t="n">
        <v>2</v>
      </c>
      <c r="G23" t="n">
        <v>3</v>
      </c>
      <c r="H23" t="inlineStr">
        <is>
          <t>HIGH</t>
        </is>
      </c>
      <c r="I23" t="n">
        <v>13.8</v>
      </c>
      <c r="J23" t="inlineStr">
        <is>
          <t>NO</t>
        </is>
      </c>
      <c r="K23" t="inlineStr">
        <is>
          <t>2026-03-03 18:53</t>
        </is>
      </c>
      <c r="L23" t="inlineStr">
        <is>
          <t>CHECK_VENDOR</t>
        </is>
      </c>
      <c r="M23" t="inlineStr">
        <is>
          <t>trellix endpoint_security 35.31.0-37 | trellix endpoint_security * | trellix endpoint_security 36.30.0-17</t>
        </is>
      </c>
      <c r="N23" t="inlineStr">
        <is>
          <t>P2</t>
        </is>
      </c>
      <c r="O23" t="inlineStr">
        <is>
          <t>CVE - IP enrichment n/a</t>
        </is>
      </c>
      <c r="P23" t="n">
        <v>0.0002</v>
      </c>
      <c r="Q23" t="n">
        <v>0.0499</v>
      </c>
      <c r="R23" t="inlineStr">
        <is>
          <t>T1190:Exploit Public-Facing Application</t>
        </is>
      </c>
      <c r="S23" t="n">
        <v>2</v>
      </c>
      <c r="T23" t="inlineStr">
        <is>
          <t>HIGH (72%)</t>
        </is>
      </c>
      <c r="U23" t="inlineStr">
        <is>
          <t>POSSIBLE</t>
        </is>
      </c>
      <c r="V23" t="inlineStr">
        <is>
          <t>CHECK_VENDOR</t>
        </is>
      </c>
      <c r="W23" t="inlineStr">
        <is>
          <t>https://nvd.nist.gov/vuln/detail/CVE-2025-14963</t>
        </is>
      </c>
      <c r="X23" t="inlineStr">
        <is>
          <t>NONE</t>
        </is>
      </c>
      <c r="Y23" t="n">
        <v>3.9</v>
      </c>
      <c r="Z23" t="inlineStr"/>
      <c r="AA23" t="inlineStr">
        <is>
          <t>https://nvd.nist.gov/vuln/detail/CVE-2025-14963</t>
        </is>
      </c>
    </row>
    <row r="24">
      <c r="A24" t="inlineStr">
        <is>
          <t>CVE</t>
        </is>
      </c>
      <c r="B24" t="inlineStr">
        <is>
          <t>CVE-2025-62512</t>
        </is>
      </c>
      <c r="C24" t="inlineStr">
        <is>
          <t>Piwigo is an open source photo gallery application for the web. In version 15.5.0 and likely earlier 15.x releases, the password reset functionality in Piwigo allows an unauthenticated attacker to determine whether a given username or email address exists in the system. The endpoint at password.php?action=lost returns distinct messages for valid vs. invalid accounts, enabling user enumeration. As of time of publication, no known patches are available.</t>
        </is>
      </c>
      <c r="D24" t="n">
        <v>5.3</v>
      </c>
      <c r="E24" t="inlineStr">
        <is>
          <t>MEDIUM</t>
        </is>
      </c>
      <c r="F24" t="n">
        <v>2</v>
      </c>
      <c r="G24" t="n">
        <v>2</v>
      </c>
      <c r="H24" t="inlineStr">
        <is>
          <t>MEDIUM</t>
        </is>
      </c>
      <c r="I24" t="n">
        <v>9.300000000000001</v>
      </c>
      <c r="J24" t="inlineStr">
        <is>
          <t>NO</t>
        </is>
      </c>
      <c r="K24" t="inlineStr">
        <is>
          <t>2026-03-03 18:53</t>
        </is>
      </c>
      <c r="L24" t="inlineStr">
        <is>
          <t>YES</t>
        </is>
      </c>
      <c r="M24" t="inlineStr">
        <is>
          <t>piwigo piwigo *</t>
        </is>
      </c>
      <c r="N24" t="inlineStr">
        <is>
          <t>P3</t>
        </is>
      </c>
      <c r="O24" t="inlineStr">
        <is>
          <t>CVE - IP enrichment n/a</t>
        </is>
      </c>
      <c r="P24" t="n">
        <v>0.0005999999999999999</v>
      </c>
      <c r="Q24" t="n">
        <v>0.1945</v>
      </c>
      <c r="R24" t="inlineStr">
        <is>
          <t>T1078:Valid Accounts</t>
        </is>
      </c>
      <c r="S24" t="n">
        <v>1</v>
      </c>
      <c r="T24" t="inlineStr">
        <is>
          <t>LOW (40%)</t>
        </is>
      </c>
      <c r="U24" t="inlineStr">
        <is>
          <t>POSSIBLE</t>
        </is>
      </c>
      <c r="V24" t="inlineStr">
        <is>
          <t>PATCH_AVAILABLE</t>
        </is>
      </c>
      <c r="W24" t="inlineStr">
        <is>
          <t>https://nvd.nist.gov/vuln/detail/CVE-2025-62512</t>
        </is>
      </c>
      <c r="X24" t="inlineStr">
        <is>
          <t>NONE</t>
        </is>
      </c>
      <c r="Y24" t="n">
        <v>2.65</v>
      </c>
      <c r="Z24" t="inlineStr"/>
      <c r="AA24" t="inlineStr">
        <is>
          <t>https://nvd.nist.gov/vuln/detail/CVE-2025-62512</t>
        </is>
      </c>
    </row>
    <row r="25">
      <c r="A25" t="inlineStr">
        <is>
          <t>CVE</t>
        </is>
      </c>
      <c r="B25" t="inlineStr">
        <is>
          <t>CVE-2026-25603</t>
        </is>
      </c>
      <c r="C25" t="inlineStr">
        <is>
          <t>Improper Limitation of a Pathname to a Restricted Directory ('Path Traversal') vulnerability in Linksys MR9600, Linksys MX4200 allows that contents of a USB drive partition can be mounted in an arbitrary location of the file system. This may result in the execution of shell scripts in the context of a root user.This issue affects MR9600: 1.0.4.205530; MX4200: 1.0.13.210200.</t>
        </is>
      </c>
      <c r="D25" t="n">
        <v>6.6</v>
      </c>
      <c r="E25" t="inlineStr">
        <is>
          <t>MEDIUM</t>
        </is>
      </c>
      <c r="F25" t="n">
        <v>2</v>
      </c>
      <c r="G25" t="n">
        <v>2</v>
      </c>
      <c r="H25" t="inlineStr">
        <is>
          <t>MEDIUM</t>
        </is>
      </c>
      <c r="I25" t="n">
        <v>10.6</v>
      </c>
      <c r="J25" t="inlineStr">
        <is>
          <t>NO</t>
        </is>
      </c>
      <c r="K25" t="inlineStr">
        <is>
          <t>2026-03-03 18:53</t>
        </is>
      </c>
      <c r="L25" t="inlineStr">
        <is>
          <t>CHECK_VENDOR</t>
        </is>
      </c>
      <c r="M25" t="inlineStr">
        <is>
          <t>linksys mx4200_firmware 1.0.4.205530 | linksys mr9600_firmware 1.0.4.205530 | linksys mr9600 -</t>
        </is>
      </c>
      <c r="N25" t="inlineStr">
        <is>
          <t>P2</t>
        </is>
      </c>
      <c r="O25" t="inlineStr">
        <is>
          <t>CVE - IP enrichment n/a</t>
        </is>
      </c>
      <c r="P25" t="n">
        <v>0.0002</v>
      </c>
      <c r="Q25" t="n">
        <v>0.0517</v>
      </c>
      <c r="R25" t="inlineStr">
        <is>
          <t>T1083:File and Directory Discovery | T1592.003:Firmware</t>
        </is>
      </c>
      <c r="S25" t="n">
        <v>2</v>
      </c>
      <c r="T25" t="inlineStr">
        <is>
          <t>HIGH (72%)</t>
        </is>
      </c>
      <c r="U25" t="inlineStr">
        <is>
          <t>POSSIBLE</t>
        </is>
      </c>
      <c r="V25" t="inlineStr">
        <is>
          <t>CHECK_VENDOR</t>
        </is>
      </c>
      <c r="W25" t="inlineStr">
        <is>
          <t>https://nvd.nist.gov/vuln/detail/CVE-2026-25603</t>
        </is>
      </c>
      <c r="X25" t="inlineStr">
        <is>
          <t>NONE</t>
        </is>
      </c>
      <c r="Y25" t="n">
        <v>3.3</v>
      </c>
      <c r="Z25" t="inlineStr"/>
      <c r="AA25" t="inlineStr">
        <is>
          <t>https://nvd.nist.gov/vuln/detail/CVE-2026-25603</t>
        </is>
      </c>
    </row>
    <row r="26">
      <c r="A26" t="inlineStr">
        <is>
          <t>CVE</t>
        </is>
      </c>
      <c r="B26" t="inlineStr">
        <is>
          <t>CVE-2026-26222</t>
        </is>
      </c>
      <c r="C26" t="inlineStr">
        <is>
          <t>Altec DocLink (now maintained by Beyond Limits Inc.) version 4.0.336.0 exposes insecure .NET Remoting endpoints over TCP and HTTP/SOAP via Altec.RDCHostService.exe using the ObjectURI "doclinkServer.soap". The service does not require authentication and is vulnerable to unsafe object unmarshalling, allowing remote attackers to read arbitrary files from the underlying system by specifying local file paths. Additionally, attackers can coerce SMB authentication via UNC paths and write arbitrary fil</t>
        </is>
      </c>
      <c r="D26" t="n">
        <v>9.800000000000001</v>
      </c>
      <c r="E26" t="inlineStr">
        <is>
          <t>CRITICAL</t>
        </is>
      </c>
      <c r="F26" t="n">
        <v>3</v>
      </c>
      <c r="G26" t="n">
        <v>3</v>
      </c>
      <c r="H26" t="inlineStr">
        <is>
          <t>CRITICAL</t>
        </is>
      </c>
      <c r="I26" t="n">
        <v>18.8</v>
      </c>
      <c r="J26" t="inlineStr">
        <is>
          <t>NO</t>
        </is>
      </c>
      <c r="K26" t="inlineStr">
        <is>
          <t>2026-03-03 18:53</t>
        </is>
      </c>
      <c r="L26" t="inlineStr">
        <is>
          <t>CHECK_VENDOR</t>
        </is>
      </c>
      <c r="M26" t="inlineStr">
        <is>
          <t>beyond altec_doclink 4.0.336.0</t>
        </is>
      </c>
      <c r="N26" t="inlineStr">
        <is>
          <t>P2</t>
        </is>
      </c>
      <c r="O26" t="inlineStr">
        <is>
          <t>CVE - IP enrichment n/a</t>
        </is>
      </c>
      <c r="P26" t="n">
        <v>0.0102</v>
      </c>
      <c r="Q26" t="n">
        <v>0.77</v>
      </c>
      <c r="R26" t="inlineStr">
        <is>
          <t>T1059:Command and Scripting Interpreter | T1190:Exploit Public-Facing Application | T1210:Exploitation of Remote Services | T1584.004:Server</t>
        </is>
      </c>
      <c r="S26" t="n">
        <v>2</v>
      </c>
      <c r="T26" t="inlineStr">
        <is>
          <t>HIGH (72%)</t>
        </is>
      </c>
      <c r="U26" t="inlineStr">
        <is>
          <t>CONFIRMED</t>
        </is>
      </c>
      <c r="V26" t="inlineStr">
        <is>
          <t>CHECK_VENDOR</t>
        </is>
      </c>
      <c r="W26" t="inlineStr">
        <is>
          <t>https://nvd.nist.gov/vuln/detail/CVE-2026-26222</t>
        </is>
      </c>
      <c r="X26" t="inlineStr">
        <is>
          <t>NONE</t>
        </is>
      </c>
      <c r="Y26" t="n">
        <v>4.9</v>
      </c>
      <c r="Z26" t="inlineStr"/>
      <c r="AA26" t="inlineStr">
        <is>
          <t>https://nvd.nist.gov/vuln/detail/CVE-2026-26222</t>
        </is>
      </c>
    </row>
    <row r="27">
      <c r="A27" t="inlineStr">
        <is>
          <t>CVE</t>
        </is>
      </c>
      <c r="B27" t="inlineStr">
        <is>
          <t>CVE-2026-27156</t>
        </is>
      </c>
      <c r="C27" t="inlineStr">
        <is>
          <t>NiceGUI is a Python-based UI framework. Prior to version 3.8.0, several NiceGUI APIs that execute methods on client-side elements (`Element.run_method()`, `AgGrid.run_grid_method()`, `EChart.run_chart_method()`, and others) use an `eval()` fallback in the JavaScript-side `runMethod()` function. When user-controlled input is passed as the method name, an attacker can inject arbitrary JavaScript that executes in the victim's browser. Additionally, `Element.run_method()` and `Element.get_computed_p</t>
        </is>
      </c>
      <c r="D27" t="n">
        <v>6.1</v>
      </c>
      <c r="E27" t="inlineStr">
        <is>
          <t>MEDIUM</t>
        </is>
      </c>
      <c r="F27" t="n">
        <v>2</v>
      </c>
      <c r="G27" t="n">
        <v>2</v>
      </c>
      <c r="H27" t="inlineStr">
        <is>
          <t>MEDIUM</t>
        </is>
      </c>
      <c r="I27" t="n">
        <v>10.1</v>
      </c>
      <c r="J27" t="inlineStr">
        <is>
          <t>NO</t>
        </is>
      </c>
      <c r="K27" t="inlineStr">
        <is>
          <t>2026-03-03 18:53</t>
        </is>
      </c>
      <c r="L27" t="inlineStr">
        <is>
          <t>YES</t>
        </is>
      </c>
      <c r="M27" t="inlineStr">
        <is>
          <t>zauberzeug nicegui *</t>
        </is>
      </c>
      <c r="N27" t="inlineStr">
        <is>
          <t>P2</t>
        </is>
      </c>
      <c r="O27" t="inlineStr">
        <is>
          <t>CVE - IP enrichment n/a</t>
        </is>
      </c>
      <c r="P27" t="n">
        <v>0.0004</v>
      </c>
      <c r="Q27" t="n">
        <v>0.1093</v>
      </c>
      <c r="R27" t="inlineStr">
        <is>
          <t>T1189:Drive-by Compromise | T1059.007:JavaScript | T1059.006:Python</t>
        </is>
      </c>
      <c r="S27" t="n">
        <v>2</v>
      </c>
      <c r="T27" t="inlineStr">
        <is>
          <t>HIGH (72%)</t>
        </is>
      </c>
      <c r="U27" t="inlineStr">
        <is>
          <t>POSSIBLE</t>
        </is>
      </c>
      <c r="V27" t="inlineStr">
        <is>
          <t>PATCH_AVAILABLE</t>
        </is>
      </c>
      <c r="W27" t="inlineStr">
        <is>
          <t>https://nvd.nist.gov/vuln/detail/CVE-2026-27156</t>
        </is>
      </c>
      <c r="X27" t="inlineStr">
        <is>
          <t>NONE</t>
        </is>
      </c>
      <c r="Y27" t="n">
        <v>3.05</v>
      </c>
      <c r="Z27" t="inlineStr"/>
      <c r="AA27" t="inlineStr">
        <is>
          <t>https://nvd.nist.gov/vuln/detail/CVE-2026-27156</t>
        </is>
      </c>
    </row>
    <row r="28">
      <c r="A28" t="inlineStr">
        <is>
          <t>CVE</t>
        </is>
      </c>
      <c r="B28" t="inlineStr">
        <is>
          <t>CVE-2026-27468</t>
        </is>
      </c>
      <c r="C28" t="inlineStr">
        <is>
          <t>Mastodon is a free, open-source social network server based on ActivityPub. FASP registration requires manual approval by an administrator. In versions 4.4.0 through 4.4.13 and 4.5.0 through 4.5.6, actions performed by a FASP to subscribe to account/content lifecycle events or to backfill content did not check properly whether the FASP was actually approved. This only affects Mastodon servers that have opted in to testing the experimental FASP feature by setting the environment variable `EXPERIM</t>
        </is>
      </c>
      <c r="D28" t="n">
        <v>8.199999999999999</v>
      </c>
      <c r="E28" t="inlineStr">
        <is>
          <t>HIGH</t>
        </is>
      </c>
      <c r="F28" t="n">
        <v>3</v>
      </c>
      <c r="G28" t="n">
        <v>3</v>
      </c>
      <c r="H28" t="inlineStr">
        <is>
          <t>CRITICAL</t>
        </is>
      </c>
      <c r="I28" t="n">
        <v>17.2</v>
      </c>
      <c r="J28" t="inlineStr">
        <is>
          <t>NO</t>
        </is>
      </c>
      <c r="K28" t="inlineStr">
        <is>
          <t>2026-03-03 18:53</t>
        </is>
      </c>
      <c r="L28" t="inlineStr">
        <is>
          <t>YES</t>
        </is>
      </c>
      <c r="M28" t="inlineStr">
        <is>
          <t>joinmastodon mastodon *</t>
        </is>
      </c>
      <c r="N28" t="inlineStr">
        <is>
          <t>P2</t>
        </is>
      </c>
      <c r="O28" t="inlineStr">
        <is>
          <t>CVE - IP enrichment n/a</t>
        </is>
      </c>
      <c r="P28" t="n">
        <v>0.0005</v>
      </c>
      <c r="Q28" t="n">
        <v>0.1679</v>
      </c>
      <c r="R28" t="inlineStr">
        <is>
          <t>T1584.004:Server</t>
        </is>
      </c>
      <c r="S28" t="n">
        <v>2</v>
      </c>
      <c r="T28" t="inlineStr">
        <is>
          <t>HIGH (72%)</t>
        </is>
      </c>
      <c r="U28" t="inlineStr">
        <is>
          <t>CONFIRMED</t>
        </is>
      </c>
      <c r="V28" t="inlineStr">
        <is>
          <t>PATCH_AVAILABLE</t>
        </is>
      </c>
      <c r="W28" t="inlineStr">
        <is>
          <t>https://nvd.nist.gov/vuln/detail/CVE-2026-27468</t>
        </is>
      </c>
      <c r="X28" t="inlineStr">
        <is>
          <t>NONE</t>
        </is>
      </c>
      <c r="Y28" t="n">
        <v>4.1</v>
      </c>
      <c r="Z28" t="inlineStr"/>
      <c r="AA28" t="inlineStr">
        <is>
          <t>https://nvd.nist.gov/vuln/detail/CVE-2026-27468</t>
        </is>
      </c>
    </row>
    <row r="29">
      <c r="A29" t="inlineStr">
        <is>
          <t>CVE</t>
        </is>
      </c>
      <c r="B29" t="inlineStr">
        <is>
          <t>CVE-2025-1787</t>
        </is>
      </c>
      <c r="C29" t="inlineStr">
        <is>
          <t>Local admin could to leak information from the Genetec Update Service configuration web page. An authenticated, admin privileged, Windows user could exploit this vulnerability to gain elevated privileges in the Genetec Update Service. Could be combined with CVE-2025-1789 to achieve low privilege escalation.</t>
        </is>
      </c>
      <c r="D29" t="n">
        <v>4.2</v>
      </c>
      <c r="E29" t="inlineStr">
        <is>
          <t>MEDIUM</t>
        </is>
      </c>
      <c r="F29" t="n">
        <v>2</v>
      </c>
      <c r="G29" t="n">
        <v>2</v>
      </c>
      <c r="H29" t="inlineStr">
        <is>
          <t>MEDIUM</t>
        </is>
      </c>
      <c r="I29" t="n">
        <v>8.199999999999999</v>
      </c>
      <c r="J29" t="inlineStr">
        <is>
          <t>NO</t>
        </is>
      </c>
      <c r="K29" t="inlineStr">
        <is>
          <t>2026-03-03 18:53</t>
        </is>
      </c>
      <c r="L29" t="inlineStr">
        <is>
          <t>YES</t>
        </is>
      </c>
      <c r="M29" t="inlineStr">
        <is>
          <t>genetec genetec_update_service *</t>
        </is>
      </c>
      <c r="N29" t="inlineStr">
        <is>
          <t>P3</t>
        </is>
      </c>
      <c r="O29" t="inlineStr">
        <is>
          <t>CVE - IP enrichment n/a</t>
        </is>
      </c>
      <c r="P29" t="n">
        <v>0.0001</v>
      </c>
      <c r="Q29" t="n">
        <v>0.0067</v>
      </c>
      <c r="R29" t="inlineStr">
        <is>
          <t>T1068:Exploitation for Privilege Escalation</t>
        </is>
      </c>
      <c r="S29" t="n">
        <v>1</v>
      </c>
      <c r="T29" t="inlineStr">
        <is>
          <t>LOW (40%)</t>
        </is>
      </c>
      <c r="U29" t="inlineStr">
        <is>
          <t>POSSIBLE</t>
        </is>
      </c>
      <c r="V29" t="inlineStr">
        <is>
          <t>PATCH_AVAILABLE</t>
        </is>
      </c>
      <c r="W29" t="inlineStr">
        <is>
          <t>https://nvd.nist.gov/vuln/detail/CVE-2025-1787</t>
        </is>
      </c>
      <c r="X29" t="inlineStr">
        <is>
          <t>NONE</t>
        </is>
      </c>
      <c r="Y29" t="n">
        <v>2.1</v>
      </c>
      <c r="Z29" t="inlineStr"/>
      <c r="AA29" t="inlineStr">
        <is>
          <t>https://nvd.nist.gov/vuln/detail/CVE-2025-1787</t>
        </is>
      </c>
    </row>
    <row r="30">
      <c r="A30" t="inlineStr">
        <is>
          <t>CVE</t>
        </is>
      </c>
      <c r="B30" t="inlineStr">
        <is>
          <t>CVE-2025-1789</t>
        </is>
      </c>
      <c r="C30" t="inlineStr">
        <is>
          <t>Local privilege escalation in Genetec Update Service. An authenticated, low-privileged, Windows user could exploit this vulnerability to gain elevated privileges on the affected system.</t>
        </is>
      </c>
      <c r="D30" t="n">
        <v>7.8</v>
      </c>
      <c r="E30" t="inlineStr">
        <is>
          <t>HIGH</t>
        </is>
      </c>
      <c r="F30" t="n">
        <v>2</v>
      </c>
      <c r="G30" t="n">
        <v>3</v>
      </c>
      <c r="H30" t="inlineStr">
        <is>
          <t>HIGH</t>
        </is>
      </c>
      <c r="I30" t="n">
        <v>13.8</v>
      </c>
      <c r="J30" t="inlineStr">
        <is>
          <t>NO</t>
        </is>
      </c>
      <c r="K30" t="inlineStr">
        <is>
          <t>2026-03-03 18:53</t>
        </is>
      </c>
      <c r="L30" t="inlineStr">
        <is>
          <t>YES</t>
        </is>
      </c>
      <c r="M30" t="inlineStr">
        <is>
          <t>genetec genetec_update_service *</t>
        </is>
      </c>
      <c r="N30" t="inlineStr">
        <is>
          <t>P2</t>
        </is>
      </c>
      <c r="O30" t="inlineStr">
        <is>
          <t>CVE - IP enrichment n/a</t>
        </is>
      </c>
      <c r="P30" t="n">
        <v>0.0001</v>
      </c>
      <c r="Q30" t="n">
        <v>0.0185</v>
      </c>
      <c r="R30" t="inlineStr">
        <is>
          <t>T1222:File and Directory Permissions Modification | T1068:Exploitation for Privilege Escalation</t>
        </is>
      </c>
      <c r="S30" t="n">
        <v>2</v>
      </c>
      <c r="T30" t="inlineStr">
        <is>
          <t>HIGH (72%)</t>
        </is>
      </c>
      <c r="U30" t="inlineStr">
        <is>
          <t>POSSIBLE</t>
        </is>
      </c>
      <c r="V30" t="inlineStr">
        <is>
          <t>PATCH_AVAILABLE</t>
        </is>
      </c>
      <c r="W30" t="inlineStr">
        <is>
          <t>https://nvd.nist.gov/vuln/detail/CVE-2025-1789</t>
        </is>
      </c>
      <c r="X30" t="inlineStr">
        <is>
          <t>NONE</t>
        </is>
      </c>
      <c r="Y30" t="n">
        <v>3.9</v>
      </c>
      <c r="Z30" t="inlineStr"/>
      <c r="AA30" t="inlineStr">
        <is>
          <t>https://nvd.nist.gov/vuln/detail/CVE-2025-1789</t>
        </is>
      </c>
    </row>
    <row r="31">
      <c r="A31" t="inlineStr">
        <is>
          <t>CVE</t>
        </is>
      </c>
      <c r="B31" t="inlineStr">
        <is>
          <t>CVE-2025-33179</t>
        </is>
      </c>
      <c r="C31" t="inlineStr">
        <is>
          <t>NVIDIA Cumulus Linux and NVOS products contain a vulnerability in the NVUE interface, where a low-privileged user could run an unauthorized command. A successful exploit of this vulnerability might lead to escalation of privileges.</t>
        </is>
      </c>
      <c r="D31" t="n">
        <v>8</v>
      </c>
      <c r="E31" t="inlineStr">
        <is>
          <t>HIGH</t>
        </is>
      </c>
      <c r="F31" t="n">
        <v>3</v>
      </c>
      <c r="G31" t="n">
        <v>3</v>
      </c>
      <c r="H31" t="inlineStr">
        <is>
          <t>CRITICAL</t>
        </is>
      </c>
      <c r="I31" t="n">
        <v>17</v>
      </c>
      <c r="J31" t="inlineStr">
        <is>
          <t>NO</t>
        </is>
      </c>
      <c r="K31" t="inlineStr">
        <is>
          <t>2026-03-03 18:53</t>
        </is>
      </c>
      <c r="L31" t="inlineStr">
        <is>
          <t>YES</t>
        </is>
      </c>
      <c r="M31" t="inlineStr">
        <is>
          <t>nvidia quantum-x800 - | nvidia cumulus_linux * | nvidia nvos *</t>
        </is>
      </c>
      <c r="N31" t="inlineStr">
        <is>
          <t>P2</t>
        </is>
      </c>
      <c r="O31" t="inlineStr">
        <is>
          <t>CVE - IP enrichment n/a</t>
        </is>
      </c>
      <c r="P31" t="n">
        <v>0.0005999999999999999</v>
      </c>
      <c r="Q31" t="n">
        <v>0.1834</v>
      </c>
      <c r="R31" t="inlineStr">
        <is>
          <t>T1190:Exploit Public-Facing Application</t>
        </is>
      </c>
      <c r="S31" t="n">
        <v>2</v>
      </c>
      <c r="T31" t="inlineStr">
        <is>
          <t>HIGH (72%)</t>
        </is>
      </c>
      <c r="U31" t="inlineStr">
        <is>
          <t>CONFIRMED</t>
        </is>
      </c>
      <c r="V31" t="inlineStr">
        <is>
          <t>PATCH_AVAILABLE</t>
        </is>
      </c>
      <c r="W31" t="inlineStr">
        <is>
          <t>https://nvd.nist.gov/vuln/detail/CVE-2025-33179</t>
        </is>
      </c>
      <c r="X31" t="inlineStr">
        <is>
          <t>NONE</t>
        </is>
      </c>
      <c r="Y31" t="n">
        <v>4</v>
      </c>
      <c r="Z31" t="inlineStr"/>
      <c r="AA31" t="inlineStr">
        <is>
          <t>https://nvd.nist.gov/vuln/detail/CVE-2025-33179</t>
        </is>
      </c>
    </row>
    <row r="32">
      <c r="A32" t="inlineStr">
        <is>
          <t>CVE</t>
        </is>
      </c>
      <c r="B32" t="inlineStr">
        <is>
          <t>CVE-2025-33180</t>
        </is>
      </c>
      <c r="C32" t="inlineStr">
        <is>
          <t>NVIDIA Cumulus Linux and NVOS products contain a vulnerability in the NVUE interface, where a low-privileged user could inject a command. A successful exploit of this vulnerability might lead to escalation of privileges.</t>
        </is>
      </c>
      <c r="D32" t="n">
        <v>8</v>
      </c>
      <c r="E32" t="inlineStr">
        <is>
          <t>HIGH</t>
        </is>
      </c>
      <c r="F32" t="n">
        <v>3</v>
      </c>
      <c r="G32" t="n">
        <v>3</v>
      </c>
      <c r="H32" t="inlineStr">
        <is>
          <t>CRITICAL</t>
        </is>
      </c>
      <c r="I32" t="n">
        <v>17</v>
      </c>
      <c r="J32" t="inlineStr">
        <is>
          <t>NO</t>
        </is>
      </c>
      <c r="K32" t="inlineStr">
        <is>
          <t>2026-03-03 18:53</t>
        </is>
      </c>
      <c r="L32" t="inlineStr">
        <is>
          <t>YES</t>
        </is>
      </c>
      <c r="M32" t="inlineStr">
        <is>
          <t>nvidia quantum-x800 - | nvidia cumulus_linux * | nvidia nvos *</t>
        </is>
      </c>
      <c r="N32" t="inlineStr">
        <is>
          <t>P2</t>
        </is>
      </c>
      <c r="O32" t="inlineStr">
        <is>
          <t>CVE - IP enrichment n/a</t>
        </is>
      </c>
      <c r="P32" t="n">
        <v>0.0007</v>
      </c>
      <c r="Q32" t="n">
        <v>0.2145</v>
      </c>
      <c r="R32" t="inlineStr">
        <is>
          <t>T1059:Command and Scripting Interpreter</t>
        </is>
      </c>
      <c r="S32" t="n">
        <v>2</v>
      </c>
      <c r="T32" t="inlineStr">
        <is>
          <t>HIGH (72%)</t>
        </is>
      </c>
      <c r="U32" t="inlineStr">
        <is>
          <t>CONFIRMED</t>
        </is>
      </c>
      <c r="V32" t="inlineStr">
        <is>
          <t>PATCH_AVAILABLE</t>
        </is>
      </c>
      <c r="W32" t="inlineStr">
        <is>
          <t>https://nvd.nist.gov/vuln/detail/CVE-2025-33180</t>
        </is>
      </c>
      <c r="X32" t="inlineStr">
        <is>
          <t>NONE</t>
        </is>
      </c>
      <c r="Y32" t="n">
        <v>4</v>
      </c>
      <c r="Z32" t="inlineStr"/>
      <c r="AA32" t="inlineStr">
        <is>
          <t>https://nvd.nist.gov/vuln/detail/CVE-2025-33180</t>
        </is>
      </c>
    </row>
    <row r="33">
      <c r="A33" t="inlineStr">
        <is>
          <t>CVE</t>
        </is>
      </c>
      <c r="B33" t="inlineStr">
        <is>
          <t>CVE-2025-33181</t>
        </is>
      </c>
      <c r="C33" t="inlineStr">
        <is>
          <t>NVIDIA Cumulus Linux and NVOS products contain a vulnerability in the NVUE interface, where a low-privileged user could inject a command. A successful exploit of this vulnerability might lead to escalation of privileges.</t>
        </is>
      </c>
      <c r="D33" t="n">
        <v>7.3</v>
      </c>
      <c r="E33" t="inlineStr">
        <is>
          <t>HIGH</t>
        </is>
      </c>
      <c r="F33" t="n">
        <v>2</v>
      </c>
      <c r="G33" t="n">
        <v>3</v>
      </c>
      <c r="H33" t="inlineStr">
        <is>
          <t>HIGH</t>
        </is>
      </c>
      <c r="I33" t="n">
        <v>13.3</v>
      </c>
      <c r="J33" t="inlineStr">
        <is>
          <t>NO</t>
        </is>
      </c>
      <c r="K33" t="inlineStr">
        <is>
          <t>2026-03-03 18:53</t>
        </is>
      </c>
      <c r="L33" t="inlineStr">
        <is>
          <t>YES</t>
        </is>
      </c>
      <c r="M33" t="inlineStr">
        <is>
          <t>nvidia quantum-x800 - | nvidia cumulus_linux * | nvidia nvos *</t>
        </is>
      </c>
      <c r="N33" t="inlineStr">
        <is>
          <t>P2</t>
        </is>
      </c>
      <c r="O33" t="inlineStr">
        <is>
          <t>CVE - IP enrichment n/a</t>
        </is>
      </c>
      <c r="P33" t="n">
        <v>0</v>
      </c>
      <c r="Q33" t="n">
        <v>0</v>
      </c>
      <c r="R33" t="inlineStr">
        <is>
          <t>T1059:Command and Scripting Interpreter</t>
        </is>
      </c>
      <c r="S33" t="n">
        <v>2</v>
      </c>
      <c r="T33" t="inlineStr">
        <is>
          <t>HIGH (72%)</t>
        </is>
      </c>
      <c r="U33" t="inlineStr">
        <is>
          <t>POSSIBLE</t>
        </is>
      </c>
      <c r="V33" t="inlineStr">
        <is>
          <t>PATCH_AVAILABLE</t>
        </is>
      </c>
      <c r="W33" t="inlineStr">
        <is>
          <t>https://nvd.nist.gov/vuln/detail/CVE-2025-33181</t>
        </is>
      </c>
      <c r="X33" t="inlineStr">
        <is>
          <t>NONE</t>
        </is>
      </c>
      <c r="Y33" t="n">
        <v>3.65</v>
      </c>
      <c r="Z33" t="inlineStr"/>
      <c r="AA33" t="inlineStr">
        <is>
          <t>https://nvd.nist.gov/vuln/detail/CVE-2025-33181</t>
        </is>
      </c>
    </row>
    <row r="34">
      <c r="A34" t="inlineStr">
        <is>
          <t>CVE</t>
        </is>
      </c>
      <c r="B34" t="inlineStr">
        <is>
          <t>CVE-2026-1768</t>
        </is>
      </c>
      <c r="C34" t="inlineStr">
        <is>
          <t>A permission cache poisoning vulnerability in Devolutions Server allows authenticated users to bypass permissions to access entries.This issue affects Devolutions Server: before 2025.3.15.</t>
        </is>
      </c>
      <c r="D34" t="n">
        <v>4.3</v>
      </c>
      <c r="E34" t="inlineStr">
        <is>
          <t>MEDIUM</t>
        </is>
      </c>
      <c r="F34" t="n">
        <v>2</v>
      </c>
      <c r="G34" t="n">
        <v>2</v>
      </c>
      <c r="H34" t="inlineStr">
        <is>
          <t>MEDIUM</t>
        </is>
      </c>
      <c r="I34" t="n">
        <v>8.300000000000001</v>
      </c>
      <c r="J34" t="inlineStr">
        <is>
          <t>NO</t>
        </is>
      </c>
      <c r="K34" t="inlineStr">
        <is>
          <t>2026-03-03 18:53</t>
        </is>
      </c>
      <c r="L34" t="inlineStr">
        <is>
          <t>YES</t>
        </is>
      </c>
      <c r="M34" t="inlineStr">
        <is>
          <t>devolutions devolutions_server *</t>
        </is>
      </c>
      <c r="N34" t="inlineStr">
        <is>
          <t>P3</t>
        </is>
      </c>
      <c r="O34" t="inlineStr">
        <is>
          <t>CVE - IP enrichment n/a</t>
        </is>
      </c>
      <c r="P34" t="n">
        <v>0.0002</v>
      </c>
      <c r="Q34" t="n">
        <v>0.0635</v>
      </c>
      <c r="R34" t="inlineStr">
        <is>
          <t>T1584.004:Server</t>
        </is>
      </c>
      <c r="S34" t="n">
        <v>1</v>
      </c>
      <c r="T34" t="inlineStr">
        <is>
          <t>LOW (40%)</t>
        </is>
      </c>
      <c r="U34" t="inlineStr">
        <is>
          <t>POSSIBLE</t>
        </is>
      </c>
      <c r="V34" t="inlineStr">
        <is>
          <t>PATCH_AVAILABLE</t>
        </is>
      </c>
      <c r="W34" t="inlineStr">
        <is>
          <t>https://nvd.nist.gov/vuln/detail/CVE-2026-1768</t>
        </is>
      </c>
      <c r="X34" t="inlineStr">
        <is>
          <t>NONE</t>
        </is>
      </c>
      <c r="Y34" t="n">
        <v>2.15</v>
      </c>
      <c r="Z34" t="inlineStr"/>
      <c r="AA34" t="inlineStr">
        <is>
          <t>https://nvd.nist.gov/vuln/detail/CVE-2026-1768</t>
        </is>
      </c>
    </row>
    <row r="35">
      <c r="A35" t="inlineStr">
        <is>
          <t>CVE</t>
        </is>
      </c>
      <c r="B35" t="inlineStr">
        <is>
          <t>CVE-2026-22765</t>
        </is>
      </c>
      <c r="C35" t="inlineStr">
        <is>
          <t>Dell Wyse Management Suite, versions prior to WMS 5.5, contain a Missing Authorization vulnerability. A low privileged attacker with remote access could potentially exploit this vulnerability, leading to Elevation of Privileges.</t>
        </is>
      </c>
      <c r="D35" t="n">
        <v>8.800000000000001</v>
      </c>
      <c r="E35" t="inlineStr">
        <is>
          <t>HIGH</t>
        </is>
      </c>
      <c r="F35" t="n">
        <v>3</v>
      </c>
      <c r="G35" t="n">
        <v>3</v>
      </c>
      <c r="H35" t="inlineStr">
        <is>
          <t>CRITICAL</t>
        </is>
      </c>
      <c r="I35" t="n">
        <v>17.8</v>
      </c>
      <c r="J35" t="inlineStr">
        <is>
          <t>NO</t>
        </is>
      </c>
      <c r="K35" t="inlineStr">
        <is>
          <t>2026-03-03 18:53</t>
        </is>
      </c>
      <c r="L35" t="inlineStr">
        <is>
          <t>YES</t>
        </is>
      </c>
      <c r="M35" t="inlineStr">
        <is>
          <t>dell wyse_management_suite *</t>
        </is>
      </c>
      <c r="N35" t="inlineStr">
        <is>
          <t>P2</t>
        </is>
      </c>
      <c r="O35" t="inlineStr">
        <is>
          <t>CVE - IP enrichment n/a</t>
        </is>
      </c>
      <c r="P35" t="n">
        <v>0.0005</v>
      </c>
      <c r="Q35" t="n">
        <v>0.1403</v>
      </c>
      <c r="R35" t="inlineStr">
        <is>
          <t>T1190:Exploit Public-Facing Application</t>
        </is>
      </c>
      <c r="S35" t="n">
        <v>2</v>
      </c>
      <c r="T35" t="inlineStr">
        <is>
          <t>HIGH (72%)</t>
        </is>
      </c>
      <c r="U35" t="inlineStr">
        <is>
          <t>CONFIRMED</t>
        </is>
      </c>
      <c r="V35" t="inlineStr">
        <is>
          <t>PATCH_AVAILABLE</t>
        </is>
      </c>
      <c r="W35" t="inlineStr">
        <is>
          <t>https://nvd.nist.gov/vuln/detail/CVE-2026-22765</t>
        </is>
      </c>
      <c r="X35" t="inlineStr">
        <is>
          <t>NONE</t>
        </is>
      </c>
      <c r="Y35" t="n">
        <v>4.4</v>
      </c>
      <c r="Z35" t="inlineStr"/>
      <c r="AA35" t="inlineStr">
        <is>
          <t>https://nvd.nist.gov/vuln/detail/CVE-2026-22765</t>
        </is>
      </c>
    </row>
    <row r="36">
      <c r="A36" t="inlineStr">
        <is>
          <t>CVE</t>
        </is>
      </c>
      <c r="B36" t="inlineStr">
        <is>
          <t>CVE-2026-22766</t>
        </is>
      </c>
      <c r="C36" t="inlineStr">
        <is>
          <t>Dell Wyse Management Suite, versions prior to WMS 5.5, contain an Unrestricted Upload of File with Dangerous Type vulnerability. A high privileged attacker with remote access could potentially exploit this vulnerability, leading to Remote execution.</t>
        </is>
      </c>
      <c r="D36" t="n">
        <v>7.2</v>
      </c>
      <c r="E36" t="inlineStr">
        <is>
          <t>HIGH</t>
        </is>
      </c>
      <c r="F36" t="n">
        <v>2</v>
      </c>
      <c r="G36" t="n">
        <v>3</v>
      </c>
      <c r="H36" t="inlineStr">
        <is>
          <t>HIGH</t>
        </is>
      </c>
      <c r="I36" t="n">
        <v>13.2</v>
      </c>
      <c r="J36" t="inlineStr">
        <is>
          <t>NO</t>
        </is>
      </c>
      <c r="K36" t="inlineStr">
        <is>
          <t>2026-03-03 18:53</t>
        </is>
      </c>
      <c r="L36" t="inlineStr">
        <is>
          <t>YES</t>
        </is>
      </c>
      <c r="M36" t="inlineStr">
        <is>
          <t>dell wyse_management_suite *</t>
        </is>
      </c>
      <c r="N36" t="inlineStr">
        <is>
          <t>P2</t>
        </is>
      </c>
      <c r="O36" t="inlineStr">
        <is>
          <t>CVE - IP enrichment n/a</t>
        </is>
      </c>
      <c r="P36" t="n">
        <v>0.0028</v>
      </c>
      <c r="Q36" t="n">
        <v>0.5087</v>
      </c>
      <c r="R36" t="inlineStr">
        <is>
          <t>T1190:Exploit Public-Facing Application</t>
        </is>
      </c>
      <c r="S36" t="n">
        <v>2</v>
      </c>
      <c r="T36" t="inlineStr">
        <is>
          <t>HIGH (72%)</t>
        </is>
      </c>
      <c r="U36" t="inlineStr">
        <is>
          <t>POSSIBLE</t>
        </is>
      </c>
      <c r="V36" t="inlineStr">
        <is>
          <t>PATCH_AVAILABLE</t>
        </is>
      </c>
      <c r="W36" t="inlineStr">
        <is>
          <t>https://nvd.nist.gov/vuln/detail/CVE-2026-22766</t>
        </is>
      </c>
      <c r="X36" t="inlineStr">
        <is>
          <t>NONE</t>
        </is>
      </c>
      <c r="Y36" t="n">
        <v>3.6</v>
      </c>
      <c r="Z36" t="inlineStr"/>
      <c r="AA36" t="inlineStr">
        <is>
          <t>https://nvd.nist.gov/vuln/detail/CVE-2026-22766</t>
        </is>
      </c>
    </row>
    <row r="37">
      <c r="A37" t="inlineStr">
        <is>
          <t>CVE</t>
        </is>
      </c>
      <c r="B37" t="inlineStr">
        <is>
          <t>CVE-2026-23858</t>
        </is>
      </c>
      <c r="C37" t="inlineStr">
        <is>
          <t>Dell Wyse Management Suite, versions prior to WMS 5.5, contain an Improper Neutralization of Input During Web Page Generation ('Cross-site Scripting') vulnerability. A low privileged attacker with remote access could potentially exploit this vulnerability, leading to Script Injection.</t>
        </is>
      </c>
      <c r="D37" t="n">
        <v>5.4</v>
      </c>
      <c r="E37" t="inlineStr">
        <is>
          <t>MEDIUM</t>
        </is>
      </c>
      <c r="F37" t="n">
        <v>2</v>
      </c>
      <c r="G37" t="n">
        <v>2</v>
      </c>
      <c r="H37" t="inlineStr">
        <is>
          <t>MEDIUM</t>
        </is>
      </c>
      <c r="I37" t="n">
        <v>9.4</v>
      </c>
      <c r="J37" t="inlineStr">
        <is>
          <t>NO</t>
        </is>
      </c>
      <c r="K37" t="inlineStr">
        <is>
          <t>2026-03-03 18:53</t>
        </is>
      </c>
      <c r="L37" t="inlineStr">
        <is>
          <t>YES</t>
        </is>
      </c>
      <c r="M37" t="inlineStr">
        <is>
          <t>dell wyse_management_suite *</t>
        </is>
      </c>
      <c r="N37" t="inlineStr">
        <is>
          <t>P3</t>
        </is>
      </c>
      <c r="O37" t="inlineStr">
        <is>
          <t>CVE - IP enrichment n/a</t>
        </is>
      </c>
      <c r="P37" t="n">
        <v>0.0003</v>
      </c>
      <c r="Q37" t="n">
        <v>0.0837</v>
      </c>
      <c r="R37" t="inlineStr">
        <is>
          <t>T1189:Drive-by Compromise</t>
        </is>
      </c>
      <c r="S37" t="n">
        <v>1</v>
      </c>
      <c r="T37" t="inlineStr">
        <is>
          <t>LOW (40%)</t>
        </is>
      </c>
      <c r="U37" t="inlineStr">
        <is>
          <t>POSSIBLE</t>
        </is>
      </c>
      <c r="V37" t="inlineStr">
        <is>
          <t>PATCH_AVAILABLE</t>
        </is>
      </c>
      <c r="W37" t="inlineStr">
        <is>
          <t>https://nvd.nist.gov/vuln/detail/CVE-2026-23858</t>
        </is>
      </c>
      <c r="X37" t="inlineStr">
        <is>
          <t>NONE</t>
        </is>
      </c>
      <c r="Y37" t="n">
        <v>2.7</v>
      </c>
      <c r="Z37" t="inlineStr"/>
      <c r="AA37" t="inlineStr">
        <is>
          <t>https://nvd.nist.gov/vuln/detail/CVE-2026-23858</t>
        </is>
      </c>
    </row>
    <row r="38">
      <c r="A38" t="inlineStr">
        <is>
          <t>CVE</t>
        </is>
      </c>
      <c r="B38" t="inlineStr">
        <is>
          <t>CVE-2026-23859</t>
        </is>
      </c>
      <c r="C38" t="inlineStr">
        <is>
          <t>Dell Wyse Management Suite, versions prior to WMS 5.5, contain a Client-Side Enforcement of Server-Side Security vulnerability. A high privileged attacker with remote access could potentially exploit this vulnerability to Protection mechanism bypass.</t>
        </is>
      </c>
      <c r="D38" t="n">
        <v>2.7</v>
      </c>
      <c r="E38" t="inlineStr">
        <is>
          <t>LOW</t>
        </is>
      </c>
      <c r="F38" t="n">
        <v>2</v>
      </c>
      <c r="G38" t="n">
        <v>1</v>
      </c>
      <c r="H38" t="inlineStr">
        <is>
          <t>LOW</t>
        </is>
      </c>
      <c r="I38" t="n">
        <v>4.7</v>
      </c>
      <c r="J38" t="inlineStr">
        <is>
          <t>NO</t>
        </is>
      </c>
      <c r="K38" t="inlineStr">
        <is>
          <t>2026-03-03 18:53</t>
        </is>
      </c>
      <c r="L38" t="inlineStr">
        <is>
          <t>YES</t>
        </is>
      </c>
      <c r="M38" t="inlineStr">
        <is>
          <t>dell wyse_management_suite *</t>
        </is>
      </c>
      <c r="N38" t="inlineStr">
        <is>
          <t>P4</t>
        </is>
      </c>
      <c r="O38" t="inlineStr">
        <is>
          <t>CVE - IP enrichment n/a</t>
        </is>
      </c>
      <c r="P38" t="n">
        <v>0.0005</v>
      </c>
      <c r="Q38" t="n">
        <v>0.1456</v>
      </c>
      <c r="R38" t="inlineStr">
        <is>
          <t>T1584.004:Server</t>
        </is>
      </c>
      <c r="S38" t="n">
        <v>1</v>
      </c>
      <c r="T38" t="inlineStr">
        <is>
          <t>LOW (40%)</t>
        </is>
      </c>
      <c r="U38" t="inlineStr">
        <is>
          <t>UNLIKELY</t>
        </is>
      </c>
      <c r="V38" t="inlineStr">
        <is>
          <t>PATCH_AVAILABLE</t>
        </is>
      </c>
      <c r="W38" t="inlineStr">
        <is>
          <t>https://nvd.nist.gov/vuln/detail/CVE-2026-23859</t>
        </is>
      </c>
      <c r="X38" t="inlineStr">
        <is>
          <t>NONE</t>
        </is>
      </c>
      <c r="Y38" t="n">
        <v>1.35</v>
      </c>
      <c r="Z38" t="inlineStr"/>
      <c r="AA38" t="inlineStr">
        <is>
          <t>https://nvd.nist.gov/vuln/detail/CVE-2026-23859</t>
        </is>
      </c>
    </row>
    <row r="39">
      <c r="A39" t="inlineStr">
        <is>
          <t>CVE</t>
        </is>
      </c>
      <c r="B39" t="inlineStr">
        <is>
          <t>CVE-2026-24241</t>
        </is>
      </c>
      <c r="C39" t="inlineStr">
        <is>
          <t>NVIDIA Delegated Licensing Service for all appliance platforms contains a vulnerability where an attacker could exploit an improper authentication issue. A successful exploit of this vulnerability might lead to information disclosure.</t>
        </is>
      </c>
      <c r="D39" t="n">
        <v>4.3</v>
      </c>
      <c r="E39" t="inlineStr">
        <is>
          <t>MEDIUM</t>
        </is>
      </c>
      <c r="F39" t="n">
        <v>2</v>
      </c>
      <c r="G39" t="n">
        <v>2</v>
      </c>
      <c r="H39" t="inlineStr">
        <is>
          <t>MEDIUM</t>
        </is>
      </c>
      <c r="I39" t="n">
        <v>8.300000000000001</v>
      </c>
      <c r="J39" t="inlineStr">
        <is>
          <t>NO</t>
        </is>
      </c>
      <c r="K39" t="inlineStr">
        <is>
          <t>2026-03-03 18:53</t>
        </is>
      </c>
      <c r="L39" t="inlineStr">
        <is>
          <t>YES</t>
        </is>
      </c>
      <c r="M39" t="inlineStr">
        <is>
          <t>nvidia delegated_license_service *</t>
        </is>
      </c>
      <c r="N39" t="inlineStr">
        <is>
          <t>P3</t>
        </is>
      </c>
      <c r="O39" t="inlineStr">
        <is>
          <t>CVE - IP enrichment n/a</t>
        </is>
      </c>
      <c r="P39" t="n">
        <v>0.0005999999999999999</v>
      </c>
      <c r="Q39" t="n">
        <v>0.1926</v>
      </c>
      <c r="R39" t="inlineStr">
        <is>
          <t>T1078:Valid Accounts | T1110:Brute Force | T1213:Data from Information Repositories</t>
        </is>
      </c>
      <c r="S39" t="n">
        <v>1</v>
      </c>
      <c r="T39" t="inlineStr">
        <is>
          <t>LOW (40%)</t>
        </is>
      </c>
      <c r="U39" t="inlineStr">
        <is>
          <t>POSSIBLE</t>
        </is>
      </c>
      <c r="V39" t="inlineStr">
        <is>
          <t>PATCH_AVAILABLE</t>
        </is>
      </c>
      <c r="W39" t="inlineStr">
        <is>
          <t>https://nvd.nist.gov/vuln/detail/CVE-2026-24241</t>
        </is>
      </c>
      <c r="X39" t="inlineStr">
        <is>
          <t>NONE</t>
        </is>
      </c>
      <c r="Y39" t="n">
        <v>2.15</v>
      </c>
      <c r="Z39" t="inlineStr"/>
      <c r="AA39" t="inlineStr">
        <is>
          <t>https://nvd.nist.gov/vuln/detail/CVE-2026-24241</t>
        </is>
      </c>
    </row>
    <row r="40">
      <c r="A40" t="inlineStr">
        <is>
          <t>CVE</t>
        </is>
      </c>
      <c r="B40" t="inlineStr">
        <is>
          <t>CVE-2026-26340</t>
        </is>
      </c>
      <c r="C40" t="inlineStr">
        <is>
          <t>Tattile Smart+, Vega, and Basic device families firmware versions 1.181.5 and prior expose RTSP streams without requiring authentication. A remote attacker can connect to the RTSP service and access live video/audio streams without valid credentials, resulting in unauthorized disclosure of surveillance data.</t>
        </is>
      </c>
      <c r="D40" t="n">
        <v>7.5</v>
      </c>
      <c r="E40" t="inlineStr">
        <is>
          <t>HIGH</t>
        </is>
      </c>
      <c r="F40" t="n">
        <v>2</v>
      </c>
      <c r="G40" t="n">
        <v>3</v>
      </c>
      <c r="H40" t="inlineStr">
        <is>
          <t>HIGH</t>
        </is>
      </c>
      <c r="I40" t="n">
        <v>13.5</v>
      </c>
      <c r="J40" t="inlineStr">
        <is>
          <t>NO</t>
        </is>
      </c>
      <c r="K40" t="inlineStr">
        <is>
          <t>2026-03-03 18:53</t>
        </is>
      </c>
      <c r="L40" t="inlineStr">
        <is>
          <t>CHECK_VENDOR</t>
        </is>
      </c>
      <c r="M40" t="inlineStr">
        <is>
          <t>tattile smart\+_firmware * | tattile anpr_mobile_firmware * | tattile vega53_firmware *</t>
        </is>
      </c>
      <c r="N40" t="inlineStr">
        <is>
          <t>P2</t>
        </is>
      </c>
      <c r="O40" t="inlineStr">
        <is>
          <t>CVE - IP enrichment n/a</t>
        </is>
      </c>
      <c r="P40" t="n">
        <v>0.0054</v>
      </c>
      <c r="Q40" t="n">
        <v>0.6744</v>
      </c>
      <c r="R40" t="inlineStr">
        <is>
          <t>T1078:Valid Accounts | T1552:Unsecured Credentials | T1592.003:Firmware | T1589.001:Credentials</t>
        </is>
      </c>
      <c r="S40" t="n">
        <v>2</v>
      </c>
      <c r="T40" t="inlineStr">
        <is>
          <t>HIGH (72%)</t>
        </is>
      </c>
      <c r="U40" t="inlineStr">
        <is>
          <t>POSSIBLE</t>
        </is>
      </c>
      <c r="V40" t="inlineStr">
        <is>
          <t>CHECK_VENDOR</t>
        </is>
      </c>
      <c r="W40" t="inlineStr">
        <is>
          <t>https://nvd.nist.gov/vuln/detail/CVE-2026-26340</t>
        </is>
      </c>
      <c r="X40" t="inlineStr">
        <is>
          <t>NONE</t>
        </is>
      </c>
      <c r="Y40" t="n">
        <v>3.75</v>
      </c>
      <c r="Z40" t="inlineStr"/>
      <c r="AA40" t="inlineStr">
        <is>
          <t>https://nvd.nist.gov/vuln/detail/CVE-2026-26340</t>
        </is>
      </c>
    </row>
    <row r="41">
      <c r="A41" t="inlineStr">
        <is>
          <t>CVE</t>
        </is>
      </c>
      <c r="B41" t="inlineStr">
        <is>
          <t>CVE-2026-26341</t>
        </is>
      </c>
      <c r="C41" t="inlineStr">
        <is>
          <t>Tattile Smart+, Vega, and Basic device families firmware versions 1.181.5 and prior ship with default credentials that are not forced to be changed during installation or commissioning. An attacker who can reach the management interface can authenticate using the default credentials and gain administrative access, enabling unauthorized access to device configuration and data.</t>
        </is>
      </c>
      <c r="D41" t="n">
        <v>9.800000000000001</v>
      </c>
      <c r="E41" t="inlineStr">
        <is>
          <t>CRITICAL</t>
        </is>
      </c>
      <c r="F41" t="n">
        <v>3</v>
      </c>
      <c r="G41" t="n">
        <v>3</v>
      </c>
      <c r="H41" t="inlineStr">
        <is>
          <t>CRITICAL</t>
        </is>
      </c>
      <c r="I41" t="n">
        <v>18.8</v>
      </c>
      <c r="J41" t="inlineStr">
        <is>
          <t>NO</t>
        </is>
      </c>
      <c r="K41" t="inlineStr">
        <is>
          <t>2026-03-03 18:53</t>
        </is>
      </c>
      <c r="L41" t="inlineStr">
        <is>
          <t>CHECK_VENDOR</t>
        </is>
      </c>
      <c r="M41" t="inlineStr">
        <is>
          <t>tattile smart\+_firmware * | tattile anpr_mobile_firmware * | tattile vega53_firmware *</t>
        </is>
      </c>
      <c r="N41" t="inlineStr">
        <is>
          <t>P2</t>
        </is>
      </c>
      <c r="O41" t="inlineStr">
        <is>
          <t>CVE - IP enrichment n/a</t>
        </is>
      </c>
      <c r="P41" t="n">
        <v>0.0013</v>
      </c>
      <c r="Q41" t="n">
        <v>0.3228</v>
      </c>
      <c r="R41" t="inlineStr">
        <is>
          <t>T1190:Exploit Public-Facing Application | T1552:Unsecured Credentials | T1592.003:Firmware | T1589.001:Credentials</t>
        </is>
      </c>
      <c r="S41" t="n">
        <v>2</v>
      </c>
      <c r="T41" t="inlineStr">
        <is>
          <t>HIGH (72%)</t>
        </is>
      </c>
      <c r="U41" t="inlineStr">
        <is>
          <t>CONFIRMED</t>
        </is>
      </c>
      <c r="V41" t="inlineStr">
        <is>
          <t>CHECK_VENDOR</t>
        </is>
      </c>
      <c r="W41" t="inlineStr">
        <is>
          <t>https://nvd.nist.gov/vuln/detail/CVE-2026-26341</t>
        </is>
      </c>
      <c r="X41" t="inlineStr">
        <is>
          <t>NONE</t>
        </is>
      </c>
      <c r="Y41" t="n">
        <v>4.9</v>
      </c>
      <c r="Z41" t="inlineStr"/>
      <c r="AA41" t="inlineStr">
        <is>
          <t>https://nvd.nist.gov/vuln/detail/CVE-2026-26341</t>
        </is>
      </c>
    </row>
    <row r="42">
      <c r="A42" t="inlineStr">
        <is>
          <t>CVE</t>
        </is>
      </c>
      <c r="B42" t="inlineStr">
        <is>
          <t>CVE-2026-26342</t>
        </is>
      </c>
      <c r="C42" t="inlineStr">
        <is>
          <t>Tattile Smart+, Vega, and Basic device families firmware versions 1.181.5 and prior implement an authentication token (X-User-Token) with insufficient expiration. An attacker who obtains a valid token (for example via interception, log exposure, or token reuse on a shared system) can continue to authenticate to the management interface until the token is revoked, enabling unauthorized access to device functions and data.</t>
        </is>
      </c>
      <c r="D42" t="n">
        <v>9.800000000000001</v>
      </c>
      <c r="E42" t="inlineStr">
        <is>
          <t>CRITICAL</t>
        </is>
      </c>
      <c r="F42" t="n">
        <v>3</v>
      </c>
      <c r="G42" t="n">
        <v>3</v>
      </c>
      <c r="H42" t="inlineStr">
        <is>
          <t>CRITICAL</t>
        </is>
      </c>
      <c r="I42" t="n">
        <v>18.8</v>
      </c>
      <c r="J42" t="inlineStr">
        <is>
          <t>NO</t>
        </is>
      </c>
      <c r="K42" t="inlineStr">
        <is>
          <t>2026-03-03 18:53</t>
        </is>
      </c>
      <c r="L42" t="inlineStr">
        <is>
          <t>YES</t>
        </is>
      </c>
      <c r="M42" t="inlineStr">
        <is>
          <t>tattile smart\+_firmware * | tattile anpr_mobile_firmware * | tattile vega53_firmware *</t>
        </is>
      </c>
      <c r="N42" t="inlineStr">
        <is>
          <t>P2</t>
        </is>
      </c>
      <c r="O42" t="inlineStr">
        <is>
          <t>CVE - IP enrichment n/a</t>
        </is>
      </c>
      <c r="P42" t="n">
        <v>0.0031</v>
      </c>
      <c r="Q42" t="n">
        <v>0.5387</v>
      </c>
      <c r="R42" t="inlineStr">
        <is>
          <t>T1592.003:Firmware</t>
        </is>
      </c>
      <c r="S42" t="n">
        <v>2</v>
      </c>
      <c r="T42" t="inlineStr">
        <is>
          <t>HIGH (72%)</t>
        </is>
      </c>
      <c r="U42" t="inlineStr">
        <is>
          <t>CONFIRMED</t>
        </is>
      </c>
      <c r="V42" t="inlineStr">
        <is>
          <t>PATCH_AVAILABLE</t>
        </is>
      </c>
      <c r="W42" t="inlineStr">
        <is>
          <t>https://nvd.nist.gov/vuln/detail/CVE-2026-26342</t>
        </is>
      </c>
      <c r="X42" t="inlineStr">
        <is>
          <t>NONE</t>
        </is>
      </c>
      <c r="Y42" t="n">
        <v>4.9</v>
      </c>
      <c r="Z42" t="inlineStr"/>
      <c r="AA42" t="inlineStr">
        <is>
          <t>https://nvd.nist.gov/vuln/detail/CVE-2026-26342</t>
        </is>
      </c>
    </row>
    <row r="43">
      <c r="A43" t="inlineStr">
        <is>
          <t>CVE</t>
        </is>
      </c>
      <c r="B43" t="inlineStr">
        <is>
          <t>CVE-2026-27477</t>
        </is>
      </c>
      <c r="C43" t="inlineStr">
        <is>
          <t xml:space="preserve">Mastodon is a free, open-source social network server based on ActivityPub. FASP registration requires manual approval by an administrator. In versions 4.4.0 through 4.4.13 and 4.5.0 through 4.5.6, an unauthenticated attacker can register a FASP with an attacker-chosen `base_url` that includes or resolves to a local / internal address, leading to the Mastodon server making requests to that address. This only affects Mastodon servers that have opted in to testing the experimental FASP feature by </t>
        </is>
      </c>
      <c r="D43" t="n">
        <v>5.9</v>
      </c>
      <c r="E43" t="inlineStr">
        <is>
          <t>MEDIUM</t>
        </is>
      </c>
      <c r="F43" t="n">
        <v>2</v>
      </c>
      <c r="G43" t="n">
        <v>2</v>
      </c>
      <c r="H43" t="inlineStr">
        <is>
          <t>MEDIUM</t>
        </is>
      </c>
      <c r="I43" t="n">
        <v>9.9</v>
      </c>
      <c r="J43" t="inlineStr">
        <is>
          <t>NO</t>
        </is>
      </c>
      <c r="K43" t="inlineStr">
        <is>
          <t>2026-03-03 18:53</t>
        </is>
      </c>
      <c r="L43" t="inlineStr">
        <is>
          <t>YES</t>
        </is>
      </c>
      <c r="M43" t="inlineStr">
        <is>
          <t>joinmastodon mastodon *</t>
        </is>
      </c>
      <c r="N43" t="inlineStr">
        <is>
          <t>P1</t>
        </is>
      </c>
      <c r="O43" t="inlineStr">
        <is>
          <t>CVE - IP enrichment n/a</t>
        </is>
      </c>
      <c r="P43" t="n">
        <v>0.0005</v>
      </c>
      <c r="Q43" t="n">
        <v>0.1457</v>
      </c>
      <c r="R43" t="inlineStr">
        <is>
          <t>T1090:Proxy | T1190:Exploit Public-Facing Application | T1584.004:Server</t>
        </is>
      </c>
      <c r="S43" t="n">
        <v>2</v>
      </c>
      <c r="T43" t="inlineStr">
        <is>
          <t>HIGH (72%)</t>
        </is>
      </c>
      <c r="U43" t="inlineStr">
        <is>
          <t>HIGH</t>
        </is>
      </c>
      <c r="V43" t="inlineStr">
        <is>
          <t>PATCH_AVAILABLE</t>
        </is>
      </c>
      <c r="W43" t="inlineStr">
        <is>
          <t>https://nvd.nist.gov/vuln/detail/CVE-2026-27477</t>
        </is>
      </c>
      <c r="X43" t="inlineStr">
        <is>
          <t>http://www.zerodayinitiative.com/advisories/ZDI-26-123/</t>
        </is>
      </c>
      <c r="Y43" t="n">
        <v>2.95</v>
      </c>
      <c r="Z43" t="inlineStr"/>
      <c r="AA43" t="inlineStr">
        <is>
          <t>https://nvd.nist.gov/vuln/detail/CVE-2026-27477</t>
        </is>
      </c>
    </row>
    <row r="44">
      <c r="A44" t="inlineStr">
        <is>
          <t>CVE</t>
        </is>
      </c>
      <c r="B44" t="inlineStr">
        <is>
          <t>CVE-2026-3105</t>
        </is>
      </c>
      <c r="C44" t="inlineStr">
        <is>
          <t>SummaryThis advisory addresses a SQL injection vulnerability in the API endpoint used for retrieving contact activities. A vulnerability exists in the query construction for the Contact Activity timeline where the parameter responsible for determining the sort direction was not strictly validated against an allowlist, potentially allowing authenticated users to inject arbitrary SQL commands via the API.
MitigationPlease update to 4.4.19, 5.2.10, 6.0.8, 7.0.1 or later.
WorkaroundsNone.
Referen</t>
        </is>
      </c>
      <c r="D44" t="n">
        <v>7.6</v>
      </c>
      <c r="E44" t="inlineStr">
        <is>
          <t>HIGH</t>
        </is>
      </c>
      <c r="F44" t="n">
        <v>2</v>
      </c>
      <c r="G44" t="n">
        <v>3</v>
      </c>
      <c r="H44" t="inlineStr">
        <is>
          <t>HIGH</t>
        </is>
      </c>
      <c r="I44" t="n">
        <v>13.6</v>
      </c>
      <c r="J44" t="inlineStr">
        <is>
          <t>NO</t>
        </is>
      </c>
      <c r="K44" t="inlineStr">
        <is>
          <t>2026-03-03 18:53</t>
        </is>
      </c>
      <c r="L44" t="inlineStr">
        <is>
          <t>YES</t>
        </is>
      </c>
      <c r="M44" t="inlineStr">
        <is>
          <t>acquia mautic *</t>
        </is>
      </c>
      <c r="N44" t="inlineStr">
        <is>
          <t>P1</t>
        </is>
      </c>
      <c r="O44" t="inlineStr">
        <is>
          <t>CVE - IP enrichment n/a</t>
        </is>
      </c>
      <c r="P44" t="n">
        <v>0.0004</v>
      </c>
      <c r="Q44" t="n">
        <v>0.1093</v>
      </c>
      <c r="R44" t="inlineStr">
        <is>
          <t>T1190:Exploit Public-Facing Application</t>
        </is>
      </c>
      <c r="S44" t="n">
        <v>3</v>
      </c>
      <c r="T44" t="inlineStr">
        <is>
          <t>HIGH (85%)</t>
        </is>
      </c>
      <c r="U44" t="inlineStr">
        <is>
          <t>HIGH</t>
        </is>
      </c>
      <c r="V44" t="inlineStr">
        <is>
          <t>PATCH_AVAILABLE</t>
        </is>
      </c>
      <c r="W44" t="inlineStr">
        <is>
          <t>https://nvd.nist.gov/vuln/detail/CVE-2026-3105</t>
        </is>
      </c>
      <c r="X44" t="inlineStr">
        <is>
          <t>http://www.zerodayinitiative.com/advisories/ZDI-26-123/</t>
        </is>
      </c>
      <c r="Y44" t="n">
        <v>3.8</v>
      </c>
      <c r="Z44" t="inlineStr"/>
      <c r="AA44" t="inlineStr">
        <is>
          <t>https://nvd.nist.gov/vuln/detail/CVE-2026-3105</t>
        </is>
      </c>
    </row>
    <row r="45">
      <c r="A45" t="inlineStr">
        <is>
          <t>CVE</t>
        </is>
      </c>
      <c r="B45" t="inlineStr">
        <is>
          <t>CVE-2026-3131</t>
        </is>
      </c>
      <c r="C45" t="inlineStr">
        <is>
          <t>Improper
 access control in multiple DVLS REST API endpoints in Devolutions 
Server 2025.3.14.0 and earlier allows an authenticated user with view-only permission to access sensitive connection data.</t>
        </is>
      </c>
      <c r="D45" t="n">
        <v>6.5</v>
      </c>
      <c r="E45" t="inlineStr">
        <is>
          <t>MEDIUM</t>
        </is>
      </c>
      <c r="F45" t="n">
        <v>2</v>
      </c>
      <c r="G45" t="n">
        <v>2</v>
      </c>
      <c r="H45" t="inlineStr">
        <is>
          <t>MEDIUM</t>
        </is>
      </c>
      <c r="I45" t="n">
        <v>10.5</v>
      </c>
      <c r="J45" t="inlineStr">
        <is>
          <t>NO</t>
        </is>
      </c>
      <c r="K45" t="inlineStr">
        <is>
          <t>2026-03-03 18:53</t>
        </is>
      </c>
      <c r="L45" t="inlineStr">
        <is>
          <t>YES</t>
        </is>
      </c>
      <c r="M45" t="inlineStr">
        <is>
          <t>devolutions devolutions_server *</t>
        </is>
      </c>
      <c r="N45" t="inlineStr">
        <is>
          <t>P2</t>
        </is>
      </c>
      <c r="O45" t="inlineStr">
        <is>
          <t>CVE - IP enrichment n/a</t>
        </is>
      </c>
      <c r="P45" t="n">
        <v>0.0004</v>
      </c>
      <c r="Q45" t="n">
        <v>0.1041</v>
      </c>
      <c r="R45" t="inlineStr">
        <is>
          <t>T1213:Data from Information Repositories | T1584.004:Server</t>
        </is>
      </c>
      <c r="S45" t="n">
        <v>2</v>
      </c>
      <c r="T45" t="inlineStr">
        <is>
          <t>HIGH (72%)</t>
        </is>
      </c>
      <c r="U45" t="inlineStr">
        <is>
          <t>POSSIBLE</t>
        </is>
      </c>
      <c r="V45" t="inlineStr">
        <is>
          <t>PATCH_AVAILABLE</t>
        </is>
      </c>
      <c r="W45" t="inlineStr">
        <is>
          <t>https://nvd.nist.gov/vuln/detail/CVE-2026-3131</t>
        </is>
      </c>
      <c r="X45" t="inlineStr">
        <is>
          <t>NONE</t>
        </is>
      </c>
      <c r="Y45" t="n">
        <v>3.25</v>
      </c>
      <c r="Z45" t="inlineStr"/>
      <c r="AA45" t="inlineStr">
        <is>
          <t>https://nvd.nist.gov/vuln/detail/CVE-2026-3131</t>
        </is>
      </c>
    </row>
    <row r="46">
      <c r="A46" t="inlineStr">
        <is>
          <t>CVE</t>
        </is>
      </c>
      <c r="B46" t="inlineStr">
        <is>
          <t>CVE-2025-46320</t>
        </is>
      </c>
      <c r="C46" t="inlineStr">
        <is>
          <t>A cross-site scripting (XSS) vulnerability in a FileMaker WebDirect custom homepage could lead to unauthorized access and remote code execution. This vulnerability has been fully addressed in FileMaker Server 22.0.4 and FileMaker Server 21.1.7.</t>
        </is>
      </c>
      <c r="D46" t="n">
        <v>6.1</v>
      </c>
      <c r="E46" t="inlineStr">
        <is>
          <t>MEDIUM</t>
        </is>
      </c>
      <c r="F46" t="n">
        <v>2</v>
      </c>
      <c r="G46" t="n">
        <v>2</v>
      </c>
      <c r="H46" t="inlineStr">
        <is>
          <t>MEDIUM</t>
        </is>
      </c>
      <c r="I46" t="n">
        <v>10.1</v>
      </c>
      <c r="J46" t="inlineStr">
        <is>
          <t>NO</t>
        </is>
      </c>
      <c r="K46" t="inlineStr">
        <is>
          <t>2026-03-03 18:53</t>
        </is>
      </c>
      <c r="L46" t="inlineStr">
        <is>
          <t>YES</t>
        </is>
      </c>
      <c r="M46" t="inlineStr">
        <is>
          <t>claris filemaker_server *</t>
        </is>
      </c>
      <c r="N46" t="inlineStr">
        <is>
          <t>P2</t>
        </is>
      </c>
      <c r="O46" t="inlineStr">
        <is>
          <t>CVE - IP enrichment n/a</t>
        </is>
      </c>
      <c r="P46" t="n">
        <v>0.0005999999999999999</v>
      </c>
      <c r="Q46" t="n">
        <v>0.196</v>
      </c>
      <c r="R46" t="inlineStr">
        <is>
          <t>T1189:Drive-by Compromise | T1190:Exploit Public-Facing Application | T1210:Exploitation of Remote Services | T1584.004:Server</t>
        </is>
      </c>
      <c r="S46" t="n">
        <v>2</v>
      </c>
      <c r="T46" t="inlineStr">
        <is>
          <t>HIGH (72%)</t>
        </is>
      </c>
      <c r="U46" t="inlineStr">
        <is>
          <t>POSSIBLE</t>
        </is>
      </c>
      <c r="V46" t="inlineStr">
        <is>
          <t>PATCH_AVAILABLE</t>
        </is>
      </c>
      <c r="W46" t="inlineStr">
        <is>
          <t>https://nvd.nist.gov/vuln/detail/CVE-2025-46320</t>
        </is>
      </c>
      <c r="X46" t="inlineStr">
        <is>
          <t>NONE</t>
        </is>
      </c>
      <c r="Y46" t="n">
        <v>3.05</v>
      </c>
      <c r="Z46" t="inlineStr"/>
      <c r="AA46" t="inlineStr">
        <is>
          <t>https://nvd.nist.gov/vuln/detail/CVE-2025-46320</t>
        </is>
      </c>
    </row>
    <row r="47">
      <c r="A47" t="inlineStr">
        <is>
          <t>CVE</t>
        </is>
      </c>
      <c r="B47" t="inlineStr">
        <is>
          <t>CVE-2026-21410</t>
        </is>
      </c>
      <c r="C47" t="inlineStr">
        <is>
          <t>InSAT MasterSCADA BUK-TS is susceptible to SQL Injection through its main web interface. Malicious users that use the vulnerable endpoint are potentially able to cause remote code execution.</t>
        </is>
      </c>
      <c r="D47" t="n">
        <v>9.800000000000001</v>
      </c>
      <c r="E47" t="inlineStr">
        <is>
          <t>CRITICAL</t>
        </is>
      </c>
      <c r="F47" t="n">
        <v>3</v>
      </c>
      <c r="G47" t="n">
        <v>3</v>
      </c>
      <c r="H47" t="inlineStr">
        <is>
          <t>CRITICAL</t>
        </is>
      </c>
      <c r="I47" t="n">
        <v>18.8</v>
      </c>
      <c r="J47" t="inlineStr">
        <is>
          <t>NO</t>
        </is>
      </c>
      <c r="K47" t="inlineStr">
        <is>
          <t>2026-03-03 18:53</t>
        </is>
      </c>
      <c r="L47" t="inlineStr">
        <is>
          <t>CHECK_VENDOR</t>
        </is>
      </c>
      <c r="M47" t="inlineStr">
        <is>
          <t>insat masterscada *</t>
        </is>
      </c>
      <c r="N47" t="inlineStr">
        <is>
          <t>P2</t>
        </is>
      </c>
      <c r="O47" t="inlineStr">
        <is>
          <t>CVE - IP enrichment n/a</t>
        </is>
      </c>
      <c r="P47" t="n">
        <v>0.005</v>
      </c>
      <c r="Q47" t="n">
        <v>0.6593</v>
      </c>
      <c r="R47" t="inlineStr">
        <is>
          <t>T1190:Exploit Public-Facing Application | T1210:Exploitation of Remote Services</t>
        </is>
      </c>
      <c r="S47" t="n">
        <v>2</v>
      </c>
      <c r="T47" t="inlineStr">
        <is>
          <t>HIGH (72%)</t>
        </is>
      </c>
      <c r="U47" t="inlineStr">
        <is>
          <t>CONFIRMED</t>
        </is>
      </c>
      <c r="V47" t="inlineStr">
        <is>
          <t>CHECK_VENDOR</t>
        </is>
      </c>
      <c r="W47" t="inlineStr">
        <is>
          <t>https://nvd.nist.gov/vuln/detail/CVE-2026-21410</t>
        </is>
      </c>
      <c r="X47" t="inlineStr">
        <is>
          <t>NONE</t>
        </is>
      </c>
      <c r="Y47" t="n">
        <v>4.9</v>
      </c>
      <c r="Z47" t="inlineStr"/>
      <c r="AA47" t="inlineStr">
        <is>
          <t>https://nvd.nist.gov/vuln/detail/CVE-2026-21410</t>
        </is>
      </c>
    </row>
    <row r="48">
      <c r="A48" t="inlineStr">
        <is>
          <t>CVE</t>
        </is>
      </c>
      <c r="B48" t="inlineStr">
        <is>
          <t>CVE-2026-22553</t>
        </is>
      </c>
      <c r="C48" t="inlineStr">
        <is>
          <t>All versions of InSAT MasterSCADA BUK-TS are susceptible to OS command injection through a field in its MMadmServ web interface. Malicious users that use the vulnerable endpoint are potentially able to cause remote code execution.</t>
        </is>
      </c>
      <c r="D48" t="n">
        <v>9.800000000000001</v>
      </c>
      <c r="E48" t="inlineStr">
        <is>
          <t>CRITICAL</t>
        </is>
      </c>
      <c r="F48" t="n">
        <v>3</v>
      </c>
      <c r="G48" t="n">
        <v>3</v>
      </c>
      <c r="H48" t="inlineStr">
        <is>
          <t>CRITICAL</t>
        </is>
      </c>
      <c r="I48" t="n">
        <v>18.8</v>
      </c>
      <c r="J48" t="inlineStr">
        <is>
          <t>NO</t>
        </is>
      </c>
      <c r="K48" t="inlineStr">
        <is>
          <t>2026-03-03 18:53</t>
        </is>
      </c>
      <c r="L48" t="inlineStr">
        <is>
          <t>CHECK_VENDOR</t>
        </is>
      </c>
      <c r="M48" t="inlineStr">
        <is>
          <t>insat masterscada *</t>
        </is>
      </c>
      <c r="N48" t="inlineStr">
        <is>
          <t>P2</t>
        </is>
      </c>
      <c r="O48" t="inlineStr">
        <is>
          <t>CVE - IP enrichment n/a</t>
        </is>
      </c>
      <c r="P48" t="n">
        <v>0</v>
      </c>
      <c r="Q48" t="n">
        <v>0</v>
      </c>
      <c r="R48" t="inlineStr">
        <is>
          <t>T1059:Command and Scripting Interpreter | T1190:Exploit Public-Facing Application | T1210:Exploitation of Remote Services</t>
        </is>
      </c>
      <c r="S48" t="n">
        <v>2</v>
      </c>
      <c r="T48" t="inlineStr">
        <is>
          <t>HIGH (72%)</t>
        </is>
      </c>
      <c r="U48" t="inlineStr">
        <is>
          <t>CONFIRMED</t>
        </is>
      </c>
      <c r="V48" t="inlineStr">
        <is>
          <t>CHECK_VENDOR</t>
        </is>
      </c>
      <c r="W48" t="inlineStr">
        <is>
          <t>https://nvd.nist.gov/vuln/detail/CVE-2026-22553</t>
        </is>
      </c>
      <c r="X48" t="inlineStr">
        <is>
          <t>NONE</t>
        </is>
      </c>
      <c r="Y48" t="n">
        <v>4.9</v>
      </c>
      <c r="Z48" t="inlineStr"/>
      <c r="AA48" t="inlineStr">
        <is>
          <t>https://nvd.nist.gov/vuln/detail/CVE-2026-22553</t>
        </is>
      </c>
    </row>
    <row r="49">
      <c r="A49" t="inlineStr">
        <is>
          <t>CVE</t>
        </is>
      </c>
      <c r="B49" t="inlineStr">
        <is>
          <t>CVE-2026-24443</t>
        </is>
      </c>
      <c r="C49" t="inlineStr">
        <is>
          <t xml:space="preserve">EventSentry versions prior to 6.0.1.20 contain an unverified password change vulnerability in the account management functionality of the Web Reports interface. The password change mechanism does not require validation of the current password before allowing a new password to be set. An attacker who gains temporary access to an authenticated user session can change the account password without knowledge of the original credentials. This enables persistent account takeover and, if administrative </t>
        </is>
      </c>
      <c r="D49" t="n">
        <v>8.800000000000001</v>
      </c>
      <c r="E49" t="inlineStr">
        <is>
          <t>HIGH</t>
        </is>
      </c>
      <c r="F49" t="n">
        <v>3</v>
      </c>
      <c r="G49" t="n">
        <v>3</v>
      </c>
      <c r="H49" t="inlineStr">
        <is>
          <t>CRITICAL</t>
        </is>
      </c>
      <c r="I49" t="n">
        <v>17.8</v>
      </c>
      <c r="J49" t="inlineStr">
        <is>
          <t>NO</t>
        </is>
      </c>
      <c r="K49" t="inlineStr">
        <is>
          <t>2026-03-03 18:53</t>
        </is>
      </c>
      <c r="L49" t="inlineStr">
        <is>
          <t>YES</t>
        </is>
      </c>
      <c r="M49" t="inlineStr">
        <is>
          <t>netikus eventsentry *</t>
        </is>
      </c>
      <c r="N49" t="inlineStr">
        <is>
          <t>P2</t>
        </is>
      </c>
      <c r="O49" t="inlineStr">
        <is>
          <t>CVE - IP enrichment n/a</t>
        </is>
      </c>
      <c r="P49" t="n">
        <v>0.0001</v>
      </c>
      <c r="Q49" t="n">
        <v>0.026</v>
      </c>
      <c r="R49" t="inlineStr">
        <is>
          <t>T1068:Exploitation for Privilege Escalation | T1552:Unsecured Credentials | T1589.001:Credentials</t>
        </is>
      </c>
      <c r="S49" t="n">
        <v>2</v>
      </c>
      <c r="T49" t="inlineStr">
        <is>
          <t>HIGH (72%)</t>
        </is>
      </c>
      <c r="U49" t="inlineStr">
        <is>
          <t>CONFIRMED</t>
        </is>
      </c>
      <c r="V49" t="inlineStr">
        <is>
          <t>PATCH_AVAILABLE</t>
        </is>
      </c>
      <c r="W49" t="inlineStr">
        <is>
          <t>https://nvd.nist.gov/vuln/detail/CVE-2026-24443</t>
        </is>
      </c>
      <c r="X49" t="inlineStr">
        <is>
          <t>NONE</t>
        </is>
      </c>
      <c r="Y49" t="n">
        <v>4.4</v>
      </c>
      <c r="Z49" t="inlineStr"/>
      <c r="AA49" t="inlineStr">
        <is>
          <t>https://nvd.nist.gov/vuln/detail/CVE-2026-24443</t>
        </is>
      </c>
    </row>
    <row r="50">
      <c r="A50" t="inlineStr">
        <is>
          <t>CVE</t>
        </is>
      </c>
      <c r="B50" t="inlineStr">
        <is>
          <t>CVE-2026-25882</t>
        </is>
      </c>
      <c r="C50" t="inlineStr">
        <is>
          <t>Fiber is an Express inspired web framework written in Go. A denial of service vulnerability exists in Fiber v2 and v3 that allows remote attackers to crash the application by sending requests to routes with more than 30 parameters. The vulnerability results from missing validation during route registration combined with an unbounded array write during request matching. Version 2.52.12 patches the issue in the v2 branch and 3.1.0 patches the issue in the v3 branch.</t>
        </is>
      </c>
      <c r="D50" t="n">
        <v>7.5</v>
      </c>
      <c r="E50" t="inlineStr">
        <is>
          <t>HIGH</t>
        </is>
      </c>
      <c r="F50" t="n">
        <v>2</v>
      </c>
      <c r="G50" t="n">
        <v>3</v>
      </c>
      <c r="H50" t="inlineStr">
        <is>
          <t>HIGH</t>
        </is>
      </c>
      <c r="I50" t="n">
        <v>13.5</v>
      </c>
      <c r="J50" t="inlineStr">
        <is>
          <t>NO</t>
        </is>
      </c>
      <c r="K50" t="inlineStr">
        <is>
          <t>2026-03-03 18:53</t>
        </is>
      </c>
      <c r="L50" t="inlineStr">
        <is>
          <t>YES</t>
        </is>
      </c>
      <c r="M50" t="inlineStr">
        <is>
          <t>gofiber fiber *</t>
        </is>
      </c>
      <c r="N50" t="inlineStr">
        <is>
          <t>P2</t>
        </is>
      </c>
      <c r="O50" t="inlineStr">
        <is>
          <t>CVE - IP enrichment n/a</t>
        </is>
      </c>
      <c r="P50" t="n">
        <v>0.0005</v>
      </c>
      <c r="Q50" t="n">
        <v>0.1542</v>
      </c>
      <c r="R50" t="inlineStr">
        <is>
          <t>T1499:Endpoint Denial of Service</t>
        </is>
      </c>
      <c r="S50" t="n">
        <v>2</v>
      </c>
      <c r="T50" t="inlineStr">
        <is>
          <t>HIGH (72%)</t>
        </is>
      </c>
      <c r="U50" t="inlineStr">
        <is>
          <t>POSSIBLE</t>
        </is>
      </c>
      <c r="V50" t="inlineStr">
        <is>
          <t>PATCH_AVAILABLE</t>
        </is>
      </c>
      <c r="W50" t="inlineStr">
        <is>
          <t>https://nvd.nist.gov/vuln/detail/CVE-2026-25882</t>
        </is>
      </c>
      <c r="X50" t="inlineStr">
        <is>
          <t>NONE</t>
        </is>
      </c>
      <c r="Y50" t="n">
        <v>3.75</v>
      </c>
      <c r="Z50" t="inlineStr"/>
      <c r="AA50" t="inlineStr">
        <is>
          <t>https://nvd.nist.gov/vuln/detail/CVE-2026-25882</t>
        </is>
      </c>
    </row>
    <row r="51">
      <c r="A51" t="inlineStr">
        <is>
          <t>CVE</t>
        </is>
      </c>
      <c r="B51" t="inlineStr">
        <is>
          <t>CVE-2026-25891</t>
        </is>
      </c>
      <c r="C51" t="inlineStr">
        <is>
          <t>Fiber is an Express inspired web framework written in Go. A Path Traversal (CWE-22) vulnerability in Fiber allows a remote attacker to bypass the static middleware sanitizer and read arbitrary files on the server file system on Windows. This affects Fiber v3 through version 3.0.0. This has been patched in Fiber v3 version 3.1.0.</t>
        </is>
      </c>
      <c r="D51" t="n">
        <v>7.5</v>
      </c>
      <c r="E51" t="inlineStr">
        <is>
          <t>HIGH</t>
        </is>
      </c>
      <c r="F51" t="n">
        <v>2</v>
      </c>
      <c r="G51" t="n">
        <v>3</v>
      </c>
      <c r="H51" t="inlineStr">
        <is>
          <t>HIGH</t>
        </is>
      </c>
      <c r="I51" t="n">
        <v>13.5</v>
      </c>
      <c r="J51" t="inlineStr">
        <is>
          <t>NO</t>
        </is>
      </c>
      <c r="K51" t="inlineStr">
        <is>
          <t>2026-03-03 18:53</t>
        </is>
      </c>
      <c r="L51" t="inlineStr">
        <is>
          <t>YES</t>
        </is>
      </c>
      <c r="M51" t="inlineStr">
        <is>
          <t>gofiber fiber *</t>
        </is>
      </c>
      <c r="N51" t="inlineStr">
        <is>
          <t>P2</t>
        </is>
      </c>
      <c r="O51" t="inlineStr">
        <is>
          <t>CVE - IP enrichment n/a</t>
        </is>
      </c>
      <c r="P51" t="n">
        <v>0.0002</v>
      </c>
      <c r="Q51" t="n">
        <v>0.059</v>
      </c>
      <c r="R51" t="inlineStr">
        <is>
          <t>T1083:File and Directory Discovery | T1584.004:Server</t>
        </is>
      </c>
      <c r="S51" t="n">
        <v>2</v>
      </c>
      <c r="T51" t="inlineStr">
        <is>
          <t>HIGH (72%)</t>
        </is>
      </c>
      <c r="U51" t="inlineStr">
        <is>
          <t>POSSIBLE</t>
        </is>
      </c>
      <c r="V51" t="inlineStr">
        <is>
          <t>PATCH_AVAILABLE</t>
        </is>
      </c>
      <c r="W51" t="inlineStr">
        <is>
          <t>https://nvd.nist.gov/vuln/detail/CVE-2026-25891</t>
        </is>
      </c>
      <c r="X51" t="inlineStr">
        <is>
          <t>NONE</t>
        </is>
      </c>
      <c r="Y51" t="n">
        <v>3.75</v>
      </c>
      <c r="Z51" t="inlineStr"/>
      <c r="AA51" t="inlineStr">
        <is>
          <t>https://nvd.nist.gov/vuln/detail/CVE-2026-25891</t>
        </is>
      </c>
    </row>
    <row r="52">
      <c r="A52" t="inlineStr">
        <is>
          <t>CVE</t>
        </is>
      </c>
      <c r="B52" t="inlineStr">
        <is>
          <t>CVE-2026-25899</t>
        </is>
      </c>
      <c r="C52" t="inlineStr">
        <is>
          <t>Fiber is an Express inspired web framework written in Go. In versions on the v3 branch prior to 3.1.0, the use of the `fiber_flash` cookie can force an unbounded allocation on any server. A crafted 10-character cookie value triggers an attempt to allocate up to 85GB of memory via unvalidated msgpack deserialization. No authentication is required. Every GoFiber v3 endpoint is affected regardless of whether the application uses flash messages. Version 3.1.0 fixes the issue.</t>
        </is>
      </c>
      <c r="D52" t="n">
        <v>7.5</v>
      </c>
      <c r="E52" t="inlineStr">
        <is>
          <t>HIGH</t>
        </is>
      </c>
      <c r="F52" t="n">
        <v>2</v>
      </c>
      <c r="G52" t="n">
        <v>3</v>
      </c>
      <c r="H52" t="inlineStr">
        <is>
          <t>HIGH</t>
        </is>
      </c>
      <c r="I52" t="n">
        <v>13.5</v>
      </c>
      <c r="J52" t="inlineStr">
        <is>
          <t>NO</t>
        </is>
      </c>
      <c r="K52" t="inlineStr">
        <is>
          <t>2026-03-03 18:53</t>
        </is>
      </c>
      <c r="L52" t="inlineStr">
        <is>
          <t>YES</t>
        </is>
      </c>
      <c r="M52" t="inlineStr">
        <is>
          <t>gofiber fiber *</t>
        </is>
      </c>
      <c r="N52" t="inlineStr">
        <is>
          <t>P2</t>
        </is>
      </c>
      <c r="O52" t="inlineStr">
        <is>
          <t>CVE - IP enrichment n/a</t>
        </is>
      </c>
      <c r="P52" t="n">
        <v>0.0012</v>
      </c>
      <c r="Q52" t="n">
        <v>0.3068</v>
      </c>
      <c r="R52" t="inlineStr">
        <is>
          <t>T1190:Exploit Public-Facing Application | T1059:Command and Scripting Interpreter | T1584.004:Server</t>
        </is>
      </c>
      <c r="S52" t="n">
        <v>2</v>
      </c>
      <c r="T52" t="inlineStr">
        <is>
          <t>HIGH (72%)</t>
        </is>
      </c>
      <c r="U52" t="inlineStr">
        <is>
          <t>POSSIBLE</t>
        </is>
      </c>
      <c r="V52" t="inlineStr">
        <is>
          <t>PATCH_AVAILABLE</t>
        </is>
      </c>
      <c r="W52" t="inlineStr">
        <is>
          <t>https://nvd.nist.gov/vuln/detail/CVE-2026-25899</t>
        </is>
      </c>
      <c r="X52" t="inlineStr">
        <is>
          <t>NONE</t>
        </is>
      </c>
      <c r="Y52" t="n">
        <v>3.75</v>
      </c>
      <c r="Z52" t="inlineStr"/>
      <c r="AA52" t="inlineStr">
        <is>
          <t>https://nvd.nist.gov/vuln/detail/CVE-2026-25899</t>
        </is>
      </c>
    </row>
    <row r="53">
      <c r="A53" t="inlineStr">
        <is>
          <t>CVE</t>
        </is>
      </c>
      <c r="B53" t="inlineStr">
        <is>
          <t>CVE-2026-27117</t>
        </is>
      </c>
      <c r="C53" t="inlineStr">
        <is>
          <t>bit7z is a cross-platform C++ static library that allows the compression/extraction of archive files. Prior to version 4.0.11, a path traversal vulnerability ("Zip Slip") exists in bit7z's archive extraction functionality. The library does not adequately validate file paths contained in archive entries, allowing files to be written outside the intended extraction directory through three distinct mechanisms: relative path traversal, absolute path traversal, and symbolic link traversal. An attacke</t>
        </is>
      </c>
      <c r="D53" t="n">
        <v>5.5</v>
      </c>
      <c r="E53" t="inlineStr">
        <is>
          <t>MEDIUM</t>
        </is>
      </c>
      <c r="F53" t="n">
        <v>2</v>
      </c>
      <c r="G53" t="n">
        <v>2</v>
      </c>
      <c r="H53" t="inlineStr">
        <is>
          <t>MEDIUM</t>
        </is>
      </c>
      <c r="I53" t="n">
        <v>9.5</v>
      </c>
      <c r="J53" t="inlineStr">
        <is>
          <t>NO</t>
        </is>
      </c>
      <c r="K53" t="inlineStr">
        <is>
          <t>2026-03-03 18:53</t>
        </is>
      </c>
      <c r="L53" t="inlineStr">
        <is>
          <t>YES</t>
        </is>
      </c>
      <c r="M53" t="inlineStr">
        <is>
          <t>rikyoz bit7z *</t>
        </is>
      </c>
      <c r="N53" t="inlineStr">
        <is>
          <t>P3</t>
        </is>
      </c>
      <c r="O53" t="inlineStr">
        <is>
          <t>CVE - IP enrichment n/a</t>
        </is>
      </c>
      <c r="P53" t="n">
        <v>0.0004</v>
      </c>
      <c r="Q53" t="n">
        <v>0.111</v>
      </c>
      <c r="R53" t="inlineStr">
        <is>
          <t>T1083:File and Directory Discovery | T1027.015:Compression</t>
        </is>
      </c>
      <c r="S53" t="n">
        <v>1</v>
      </c>
      <c r="T53" t="inlineStr">
        <is>
          <t>LOW (40%)</t>
        </is>
      </c>
      <c r="U53" t="inlineStr">
        <is>
          <t>POSSIBLE</t>
        </is>
      </c>
      <c r="V53" t="inlineStr">
        <is>
          <t>PATCH_AVAILABLE</t>
        </is>
      </c>
      <c r="W53" t="inlineStr">
        <is>
          <t>https://nvd.nist.gov/vuln/detail/CVE-2026-27117</t>
        </is>
      </c>
      <c r="X53" t="inlineStr">
        <is>
          <t>NONE</t>
        </is>
      </c>
      <c r="Y53" t="n">
        <v>2.75</v>
      </c>
      <c r="Z53" t="inlineStr"/>
      <c r="AA53" t="inlineStr">
        <is>
          <t>https://nvd.nist.gov/vuln/detail/CVE-2026-27117</t>
        </is>
      </c>
    </row>
    <row r="54">
      <c r="A54" t="inlineStr">
        <is>
          <t>CVE</t>
        </is>
      </c>
      <c r="B54" t="inlineStr">
        <is>
          <t>CVE-2026-27195</t>
        </is>
      </c>
      <c r="C54" t="inlineStr">
        <is>
          <t xml:space="preserve">Wasmtime is a runtime for WebAssembly. Starting with Wasmtime 39.0.0, the `component-model-async` feature became the default, which brought with it a new implementation of `[Typed]Func::call_async` which made it capable of calling async-typed guest export functions.  However, that implementation had a bug leading to a panic under certain circumstances: First, the host embedding calls `[Typed]Func::call_async` on a function exported by a component, polling the returned `Future` once. Second, the </t>
        </is>
      </c>
      <c r="D54" t="n">
        <v>7.5</v>
      </c>
      <c r="E54" t="inlineStr">
        <is>
          <t>HIGH</t>
        </is>
      </c>
      <c r="F54" t="n">
        <v>2</v>
      </c>
      <c r="G54" t="n">
        <v>3</v>
      </c>
      <c r="H54" t="inlineStr">
        <is>
          <t>HIGH</t>
        </is>
      </c>
      <c r="I54" t="n">
        <v>13.5</v>
      </c>
      <c r="J54" t="inlineStr">
        <is>
          <t>NO</t>
        </is>
      </c>
      <c r="K54" t="inlineStr">
        <is>
          <t>2026-03-03 18:53</t>
        </is>
      </c>
      <c r="L54" t="inlineStr">
        <is>
          <t>YES</t>
        </is>
      </c>
      <c r="M54" t="inlineStr">
        <is>
          <t>bytecodealliance wasmtime *</t>
        </is>
      </c>
      <c r="N54" t="inlineStr">
        <is>
          <t>P2</t>
        </is>
      </c>
      <c r="O54" t="inlineStr">
        <is>
          <t>CVE - IP enrichment n/a</t>
        </is>
      </c>
      <c r="P54" t="n">
        <v>0.0005999999999999999</v>
      </c>
      <c r="Q54" t="n">
        <v>0.1887</v>
      </c>
      <c r="R54" t="inlineStr">
        <is>
          <t>T1190:Exploit Public-Facing Application</t>
        </is>
      </c>
      <c r="S54" t="n">
        <v>2</v>
      </c>
      <c r="T54" t="inlineStr">
        <is>
          <t>HIGH (72%)</t>
        </is>
      </c>
      <c r="U54" t="inlineStr">
        <is>
          <t>POSSIBLE</t>
        </is>
      </c>
      <c r="V54" t="inlineStr">
        <is>
          <t>PATCH_AVAILABLE</t>
        </is>
      </c>
      <c r="W54" t="inlineStr">
        <is>
          <t>https://nvd.nist.gov/vuln/detail/CVE-2026-27195</t>
        </is>
      </c>
      <c r="X54" t="inlineStr">
        <is>
          <t>NONE</t>
        </is>
      </c>
      <c r="Y54" t="n">
        <v>3.75</v>
      </c>
      <c r="Z54" t="inlineStr"/>
      <c r="AA54" t="inlineStr">
        <is>
          <t>https://nvd.nist.gov/vuln/detail/CVE-2026-27195</t>
        </is>
      </c>
    </row>
    <row r="55">
      <c r="A55" t="inlineStr">
        <is>
          <t>CVE</t>
        </is>
      </c>
      <c r="B55" t="inlineStr">
        <is>
          <t>CVE-2026-27204</t>
        </is>
      </c>
      <c r="C55" t="inlineStr">
        <is>
          <t>Wasmtime is a runtime for WebAssembly. Prior to versions 24.0.6, 36.0.6, 4.0.04, 41.0.4, and 42.0.0, Wasmtime's implementation of WASI host interfaces are susceptible to guest-controlled resource exhaustion on the host. Wasmtime did not appropriately place limits on resource allocations requested by the guests. This serves as a Denial of Service vector. Wasmtime 24.0.6, 36.0.6, 40.0.4, 41.0.4, and 42.0.0 have all been released with the fix for this issue. These versions do not prevent this issue</t>
        </is>
      </c>
      <c r="D55" t="n">
        <v>6.5</v>
      </c>
      <c r="E55" t="inlineStr">
        <is>
          <t>MEDIUM</t>
        </is>
      </c>
      <c r="F55" t="n">
        <v>2</v>
      </c>
      <c r="G55" t="n">
        <v>2</v>
      </c>
      <c r="H55" t="inlineStr">
        <is>
          <t>MEDIUM</t>
        </is>
      </c>
      <c r="I55" t="n">
        <v>10.5</v>
      </c>
      <c r="J55" t="inlineStr">
        <is>
          <t>NO</t>
        </is>
      </c>
      <c r="K55" t="inlineStr">
        <is>
          <t>2026-03-03 18:53</t>
        </is>
      </c>
      <c r="L55" t="inlineStr">
        <is>
          <t>CHECK_VENDOR</t>
        </is>
      </c>
      <c r="M55" t="inlineStr">
        <is>
          <t>bytecodealliance wasmtime *</t>
        </is>
      </c>
      <c r="N55" t="inlineStr">
        <is>
          <t>P2</t>
        </is>
      </c>
      <c r="O55" t="inlineStr">
        <is>
          <t>CVE - IP enrichment n/a</t>
        </is>
      </c>
      <c r="P55" t="n">
        <v>0.0007</v>
      </c>
      <c r="Q55" t="n">
        <v>0.2125</v>
      </c>
      <c r="R55" t="inlineStr">
        <is>
          <t>T1190:Exploit Public-Facing Application | T1499:Endpoint Denial of Service</t>
        </is>
      </c>
      <c r="S55" t="n">
        <v>2</v>
      </c>
      <c r="T55" t="inlineStr">
        <is>
          <t>HIGH (72%)</t>
        </is>
      </c>
      <c r="U55" t="inlineStr">
        <is>
          <t>POSSIBLE</t>
        </is>
      </c>
      <c r="V55" t="inlineStr">
        <is>
          <t>CHECK_VENDOR</t>
        </is>
      </c>
      <c r="W55" t="inlineStr">
        <is>
          <t>https://nvd.nist.gov/vuln/detail/CVE-2026-27204</t>
        </is>
      </c>
      <c r="X55" t="inlineStr">
        <is>
          <t>NONE</t>
        </is>
      </c>
      <c r="Y55" t="n">
        <v>3.25</v>
      </c>
      <c r="Z55" t="inlineStr"/>
      <c r="AA55" t="inlineStr">
        <is>
          <t>https://nvd.nist.gov/vuln/detail/CVE-2026-27204</t>
        </is>
      </c>
    </row>
    <row r="56">
      <c r="A56" t="inlineStr">
        <is>
          <t>CVE</t>
        </is>
      </c>
      <c r="B56" t="inlineStr">
        <is>
          <t>CVE-2026-27572</t>
        </is>
      </c>
      <c r="C56" t="inlineStr">
        <is>
          <t>Wasmtime is a runtime for WebAssembly. Prior to versions 24.0.6, 36.0.6, 4.0.04, 41.0.4, and 42.0.0, Wasmtime's implementation of the `wasi:http/types.fields` resource is susceptible to panics when too many fields are added to the set of headers. Wasmtime's implementation in the `wasmtime-wasi-http` crate is backed by a data structure which panics when it reaches excessive capacity and this condition was not handled gracefully in Wasmtime. Panicking in a WASI implementation is a Denial of Servic</t>
        </is>
      </c>
      <c r="D56" t="n">
        <v>7.5</v>
      </c>
      <c r="E56" t="inlineStr">
        <is>
          <t>HIGH</t>
        </is>
      </c>
      <c r="F56" t="n">
        <v>2</v>
      </c>
      <c r="G56" t="n">
        <v>3</v>
      </c>
      <c r="H56" t="inlineStr">
        <is>
          <t>HIGH</t>
        </is>
      </c>
      <c r="I56" t="n">
        <v>13.5</v>
      </c>
      <c r="J56" t="inlineStr">
        <is>
          <t>NO</t>
        </is>
      </c>
      <c r="K56" t="inlineStr">
        <is>
          <t>2026-03-03 18:53</t>
        </is>
      </c>
      <c r="L56" t="inlineStr">
        <is>
          <t>YES</t>
        </is>
      </c>
      <c r="M56" t="inlineStr">
        <is>
          <t>bytecodealliance wasmtime *</t>
        </is>
      </c>
      <c r="N56" t="inlineStr">
        <is>
          <t>P2</t>
        </is>
      </c>
      <c r="O56" t="inlineStr">
        <is>
          <t>CVE - IP enrichment n/a</t>
        </is>
      </c>
      <c r="P56" t="n">
        <v>0.0008</v>
      </c>
      <c r="Q56" t="n">
        <v>0.2247</v>
      </c>
      <c r="R56" t="inlineStr">
        <is>
          <t>T1190:Exploit Public-Facing Application | T1499:Endpoint Denial of Service</t>
        </is>
      </c>
      <c r="S56" t="n">
        <v>2</v>
      </c>
      <c r="T56" t="inlineStr">
        <is>
          <t>HIGH (72%)</t>
        </is>
      </c>
      <c r="U56" t="inlineStr">
        <is>
          <t>POSSIBLE</t>
        </is>
      </c>
      <c r="V56" t="inlineStr">
        <is>
          <t>PATCH_AVAILABLE</t>
        </is>
      </c>
      <c r="W56" t="inlineStr">
        <is>
          <t>https://nvd.nist.gov/vuln/detail/CVE-2026-27572</t>
        </is>
      </c>
      <c r="X56" t="inlineStr">
        <is>
          <t>NONE</t>
        </is>
      </c>
      <c r="Y56" t="n">
        <v>3.75</v>
      </c>
      <c r="Z56" t="inlineStr"/>
      <c r="AA56" t="inlineStr">
        <is>
          <t>https://nvd.nist.gov/vuln/detail/CVE-2026-27572</t>
        </is>
      </c>
    </row>
    <row r="57">
      <c r="A57" t="inlineStr">
        <is>
          <t>CVE</t>
        </is>
      </c>
      <c r="B57" t="inlineStr">
        <is>
          <t>CVE-2026-27593</t>
        </is>
      </c>
      <c r="C57" t="inlineStr">
        <is>
          <t>Statmatic is a Laravel and Git powered content management system (CMS). Prior to versions 6.3.3 and 5.73.10, an attacker may leverage a vulnerability in the password reset feature to capture a user's token and reset the password on their behalf. The attacker must know the email address of a valid account on the site, and the actual user must blindly click the link in their email even though they didn't request the reset. This has been fixed in 6.3.3 and 5.73.10.</t>
        </is>
      </c>
      <c r="D57" t="n">
        <v>9.300000000000001</v>
      </c>
      <c r="E57" t="inlineStr">
        <is>
          <t>CRITICAL</t>
        </is>
      </c>
      <c r="F57" t="n">
        <v>3</v>
      </c>
      <c r="G57" t="n">
        <v>3</v>
      </c>
      <c r="H57" t="inlineStr">
        <is>
          <t>CRITICAL</t>
        </is>
      </c>
      <c r="I57" t="n">
        <v>18.3</v>
      </c>
      <c r="J57" t="inlineStr">
        <is>
          <t>NO</t>
        </is>
      </c>
      <c r="K57" t="inlineStr">
        <is>
          <t>2026-03-03 18:53</t>
        </is>
      </c>
      <c r="L57" t="inlineStr">
        <is>
          <t>YES</t>
        </is>
      </c>
      <c r="M57" t="inlineStr">
        <is>
          <t>statamic statamic *</t>
        </is>
      </c>
      <c r="N57" t="inlineStr">
        <is>
          <t>P2</t>
        </is>
      </c>
      <c r="O57" t="inlineStr">
        <is>
          <t>CVE - IP enrichment n/a</t>
        </is>
      </c>
      <c r="P57" t="n">
        <v>0.0001</v>
      </c>
      <c r="Q57" t="n">
        <v>0.0224</v>
      </c>
      <c r="R57" t="inlineStr">
        <is>
          <t>T1190:Exploit Public-Facing Application</t>
        </is>
      </c>
      <c r="S57" t="n">
        <v>2</v>
      </c>
      <c r="T57" t="inlineStr">
        <is>
          <t>HIGH (72%)</t>
        </is>
      </c>
      <c r="U57" t="inlineStr">
        <is>
          <t>CONFIRMED</t>
        </is>
      </c>
      <c r="V57" t="inlineStr">
        <is>
          <t>PATCH_AVAILABLE</t>
        </is>
      </c>
      <c r="W57" t="inlineStr">
        <is>
          <t>https://nvd.nist.gov/vuln/detail/CVE-2026-27593</t>
        </is>
      </c>
      <c r="X57" t="inlineStr">
        <is>
          <t>NONE</t>
        </is>
      </c>
      <c r="Y57" t="n">
        <v>4.65</v>
      </c>
      <c r="Z57" t="inlineStr"/>
      <c r="AA57" t="inlineStr">
        <is>
          <t>https://nvd.nist.gov/vuln/detail/CVE-2026-27593</t>
        </is>
      </c>
    </row>
    <row r="58">
      <c r="A58" t="inlineStr">
        <is>
          <t>CVE</t>
        </is>
      </c>
      <c r="B58" t="inlineStr">
        <is>
          <t>CVE-2026-26351</t>
        </is>
      </c>
      <c r="C58" t="inlineStr">
        <is>
          <t>GetSimpleCMS Community Edition (CE) version 3.3.16 contains a stored cross-site scripting (XSS) vulnerability in the Theme to Components functionality within components.php. User-supplied input provided to the "slug" field of a component is stored without proper output encoding. While other fields are sanitized using safe_slash_html(), the slug parameter is written to XML and later rendered in the administrative interface without sanitation, resulting in persistent execution of arbitrary JavaScr</t>
        </is>
      </c>
      <c r="D58" t="n">
        <v>4.8</v>
      </c>
      <c r="E58" t="inlineStr">
        <is>
          <t>MEDIUM</t>
        </is>
      </c>
      <c r="F58" t="n">
        <v>2</v>
      </c>
      <c r="G58" t="n">
        <v>2</v>
      </c>
      <c r="H58" t="inlineStr">
        <is>
          <t>MEDIUM</t>
        </is>
      </c>
      <c r="I58" t="n">
        <v>8.800000000000001</v>
      </c>
      <c r="J58" t="inlineStr">
        <is>
          <t>NO</t>
        </is>
      </c>
      <c r="K58" t="inlineStr">
        <is>
          <t>2026-03-03 18:53</t>
        </is>
      </c>
      <c r="L58" t="inlineStr">
        <is>
          <t>CHECK_VENDOR</t>
        </is>
      </c>
      <c r="M58" t="inlineStr">
        <is>
          <t>getsimple-ce getsimple_cms *</t>
        </is>
      </c>
      <c r="N58" t="inlineStr">
        <is>
          <t>P3</t>
        </is>
      </c>
      <c r="O58" t="inlineStr">
        <is>
          <t>CVE - IP enrichment n/a</t>
        </is>
      </c>
      <c r="P58" t="n">
        <v>0.0002</v>
      </c>
      <c r="Q58" t="n">
        <v>0.0465</v>
      </c>
      <c r="R58" t="inlineStr">
        <is>
          <t>T1189:Drive-by Compromise</t>
        </is>
      </c>
      <c r="S58" t="n">
        <v>1</v>
      </c>
      <c r="T58" t="inlineStr">
        <is>
          <t>LOW (40%)</t>
        </is>
      </c>
      <c r="U58" t="inlineStr">
        <is>
          <t>POSSIBLE</t>
        </is>
      </c>
      <c r="V58" t="inlineStr">
        <is>
          <t>CHECK_VENDOR</t>
        </is>
      </c>
      <c r="W58" t="inlineStr">
        <is>
          <t>https://nvd.nist.gov/vuln/detail/CVE-2026-26351</t>
        </is>
      </c>
      <c r="X58" t="inlineStr">
        <is>
          <t>NONE</t>
        </is>
      </c>
      <c r="Y58" t="n">
        <v>2.4</v>
      </c>
      <c r="Z58" t="inlineStr"/>
      <c r="AA58" t="inlineStr">
        <is>
          <t>https://nvd.nist.gov/vuln/detail/CVE-2026-26351</t>
        </is>
      </c>
    </row>
    <row r="59">
      <c r="A59" t="inlineStr">
        <is>
          <t>CVE</t>
        </is>
      </c>
      <c r="B59" t="inlineStr">
        <is>
          <t>CVE-2026-3133</t>
        </is>
      </c>
      <c r="C59" t="inlineStr">
        <is>
          <t>A vulnerability has been found in itsourcecode Document Management System 1.0. This issue affects some unknown processing of the file /loging.php of the component Login. The manipulation of the argument Username leads to sql injection. Remote exploitation of the attack is possible. The exploit has been disclosed to the public and may be used.</t>
        </is>
      </c>
      <c r="D59" t="n">
        <v>7.3</v>
      </c>
      <c r="E59" t="inlineStr">
        <is>
          <t>HIGH</t>
        </is>
      </c>
      <c r="F59" t="n">
        <v>2</v>
      </c>
      <c r="G59" t="n">
        <v>3</v>
      </c>
      <c r="H59" t="inlineStr">
        <is>
          <t>HIGH</t>
        </is>
      </c>
      <c r="I59" t="n">
        <v>13.3</v>
      </c>
      <c r="J59" t="inlineStr">
        <is>
          <t>NO</t>
        </is>
      </c>
      <c r="K59" t="inlineStr">
        <is>
          <t>2026-03-03 18:53</t>
        </is>
      </c>
      <c r="L59" t="inlineStr">
        <is>
          <t>YES</t>
        </is>
      </c>
      <c r="M59" t="inlineStr">
        <is>
          <t>admerc document_management_system 1.0</t>
        </is>
      </c>
      <c r="N59" t="inlineStr">
        <is>
          <t>P2</t>
        </is>
      </c>
      <c r="O59" t="inlineStr">
        <is>
          <t>CVE - IP enrichment n/a</t>
        </is>
      </c>
      <c r="P59" t="n">
        <v>0.0003</v>
      </c>
      <c r="Q59" t="n">
        <v>0.09909999999999999</v>
      </c>
      <c r="R59" t="inlineStr">
        <is>
          <t>T1190:Exploit Public-Facing Application</t>
        </is>
      </c>
      <c r="S59" t="n">
        <v>2</v>
      </c>
      <c r="T59" t="inlineStr">
        <is>
          <t>HIGH (72%)</t>
        </is>
      </c>
      <c r="U59" t="inlineStr">
        <is>
          <t>POSSIBLE</t>
        </is>
      </c>
      <c r="V59" t="inlineStr">
        <is>
          <t>PATCH_AVAILABLE</t>
        </is>
      </c>
      <c r="W59" t="inlineStr">
        <is>
          <t>https://nvd.nist.gov/vuln/detail/CVE-2026-3133</t>
        </is>
      </c>
      <c r="X59" t="inlineStr">
        <is>
          <t>NONE</t>
        </is>
      </c>
      <c r="Y59" t="n">
        <v>3.65</v>
      </c>
      <c r="Z59" t="inlineStr"/>
      <c r="AA59" t="inlineStr">
        <is>
          <t>https://nvd.nist.gov/vuln/detail/CVE-2026-3133</t>
        </is>
      </c>
    </row>
    <row r="60">
      <c r="A60" t="inlineStr">
        <is>
          <t>CVE</t>
        </is>
      </c>
      <c r="B60" t="inlineStr">
        <is>
          <t>CVE-2026-3134</t>
        </is>
      </c>
      <c r="C60" t="inlineStr">
        <is>
          <t>A security flaw has been discovered in itsourcecode News Portal Project 1.0. The affected element is an unknown function of the file /newsportal/admin/edit-category.php. The manipulation of the argument Category results in sql injection. The attack may be performed from remote. The exploit has been released to the public and may be used for attacks.</t>
        </is>
      </c>
      <c r="D60" t="n">
        <v>7.3</v>
      </c>
      <c r="E60" t="inlineStr">
        <is>
          <t>HIGH</t>
        </is>
      </c>
      <c r="F60" t="n">
        <v>2</v>
      </c>
      <c r="G60" t="n">
        <v>3</v>
      </c>
      <c r="H60" t="inlineStr">
        <is>
          <t>HIGH</t>
        </is>
      </c>
      <c r="I60" t="n">
        <v>13.3</v>
      </c>
      <c r="J60" t="inlineStr">
        <is>
          <t>NO</t>
        </is>
      </c>
      <c r="K60" t="inlineStr">
        <is>
          <t>2026-03-03 18:53</t>
        </is>
      </c>
      <c r="L60" t="inlineStr">
        <is>
          <t>YES</t>
        </is>
      </c>
      <c r="M60" t="inlineStr">
        <is>
          <t>clive_21 news_portal_project 1.0</t>
        </is>
      </c>
      <c r="N60" t="inlineStr">
        <is>
          <t>P2</t>
        </is>
      </c>
      <c r="O60" t="inlineStr">
        <is>
          <t>CVE - IP enrichment n/a</t>
        </is>
      </c>
      <c r="P60" t="n">
        <v>0</v>
      </c>
      <c r="Q60" t="n">
        <v>0</v>
      </c>
      <c r="R60" t="inlineStr">
        <is>
          <t>T1190:Exploit Public-Facing Application</t>
        </is>
      </c>
      <c r="S60" t="n">
        <v>2</v>
      </c>
      <c r="T60" t="inlineStr">
        <is>
          <t>HIGH (72%)</t>
        </is>
      </c>
      <c r="U60" t="inlineStr">
        <is>
          <t>POSSIBLE</t>
        </is>
      </c>
      <c r="V60" t="inlineStr">
        <is>
          <t>PATCH_AVAILABLE</t>
        </is>
      </c>
      <c r="W60" t="inlineStr">
        <is>
          <t>https://nvd.nist.gov/vuln/detail/CVE-2026-3134</t>
        </is>
      </c>
      <c r="X60" t="inlineStr">
        <is>
          <t>NONE</t>
        </is>
      </c>
      <c r="Y60" t="n">
        <v>3.65</v>
      </c>
      <c r="Z60" t="inlineStr"/>
      <c r="AA60" t="inlineStr">
        <is>
          <t>https://nvd.nist.gov/vuln/detail/CVE-2026-3134</t>
        </is>
      </c>
    </row>
    <row r="61">
      <c r="A61" t="inlineStr">
        <is>
          <t>CVE</t>
        </is>
      </c>
      <c r="B61" t="inlineStr">
        <is>
          <t>CVE-2025-67491</t>
        </is>
      </c>
      <c r="C61" t="inlineStr">
        <is>
          <t xml:space="preserve">OpenEMR is a free and open source electronic health records and medical practice management application. Versions 5.0.0.5 through 7.0.3.4 have a stored cross-site scripting vulnerability in the ub04 helper of the billing interface. The variable `$data` is passed in a click event handler enclosed in single quotes without proper sanitization. Thus, despite `json_encode` a malicious user can still inject a payload such as ` ac' &gt; ` to trigger the bug. This vulnerability allows low privileged users </t>
        </is>
      </c>
      <c r="D61" t="n">
        <v>5.4</v>
      </c>
      <c r="E61" t="inlineStr">
        <is>
          <t>MEDIUM</t>
        </is>
      </c>
      <c r="F61" t="n">
        <v>2</v>
      </c>
      <c r="G61" t="n">
        <v>2</v>
      </c>
      <c r="H61" t="inlineStr">
        <is>
          <t>MEDIUM</t>
        </is>
      </c>
      <c r="I61" t="n">
        <v>9.4</v>
      </c>
      <c r="J61" t="inlineStr">
        <is>
          <t>NO</t>
        </is>
      </c>
      <c r="K61" t="inlineStr">
        <is>
          <t>2026-03-03 18:53</t>
        </is>
      </c>
      <c r="L61" t="inlineStr">
        <is>
          <t>YES</t>
        </is>
      </c>
      <c r="M61" t="inlineStr">
        <is>
          <t>open-emr openemr *</t>
        </is>
      </c>
      <c r="N61" t="inlineStr">
        <is>
          <t>P3</t>
        </is>
      </c>
      <c r="O61" t="inlineStr">
        <is>
          <t>CVE - IP enrichment n/a</t>
        </is>
      </c>
      <c r="P61" t="n">
        <v>0.0016</v>
      </c>
      <c r="Q61" t="n">
        <v>0.3752</v>
      </c>
      <c r="R61" t="inlineStr">
        <is>
          <t>T1189:Drive-by Compromise | T1190:Exploit Public-Facing Application</t>
        </is>
      </c>
      <c r="S61" t="n">
        <v>1</v>
      </c>
      <c r="T61" t="inlineStr">
        <is>
          <t>LOW (40%)</t>
        </is>
      </c>
      <c r="U61" t="inlineStr">
        <is>
          <t>POSSIBLE</t>
        </is>
      </c>
      <c r="V61" t="inlineStr">
        <is>
          <t>PATCH_AVAILABLE</t>
        </is>
      </c>
      <c r="W61" t="inlineStr">
        <is>
          <t>https://nvd.nist.gov/vuln/detail/CVE-2025-67491</t>
        </is>
      </c>
      <c r="X61" t="inlineStr">
        <is>
          <t>NONE</t>
        </is>
      </c>
      <c r="Y61" t="n">
        <v>2.7</v>
      </c>
      <c r="Z61" t="inlineStr"/>
      <c r="AA61" t="inlineStr">
        <is>
          <t>https://nvd.nist.gov/vuln/detail/CVE-2025-67491</t>
        </is>
      </c>
    </row>
    <row r="62">
      <c r="A62" t="inlineStr">
        <is>
          <t>CVE</t>
        </is>
      </c>
      <c r="B62" t="inlineStr">
        <is>
          <t>CVE-2026-27598</t>
        </is>
      </c>
      <c r="C62" t="inlineStr">
        <is>
          <t>Dagu is a workflow engine with a built-in Web user interface. In versions up to and including 1.16.7, the `CreateNewDAG` API endpoint (`POST /api/v1/dags`) does not validate the DAG name before passing it to the file store. An authenticated user with DAG write permissions can write arbitrary YAML files anywhere on the filesystem (limited by the process permissions). Since dagu executes DAG files as shell commands, writing a malicious DAG to the DAGs directory of another instance or overwriting c</t>
        </is>
      </c>
      <c r="D62" t="n">
        <v>6.5</v>
      </c>
      <c r="E62" t="inlineStr">
        <is>
          <t>MEDIUM</t>
        </is>
      </c>
      <c r="F62" t="n">
        <v>2</v>
      </c>
      <c r="G62" t="n">
        <v>2</v>
      </c>
      <c r="H62" t="inlineStr">
        <is>
          <t>MEDIUM</t>
        </is>
      </c>
      <c r="I62" t="n">
        <v>10.5</v>
      </c>
      <c r="J62" t="inlineStr">
        <is>
          <t>NO</t>
        </is>
      </c>
      <c r="K62" t="inlineStr">
        <is>
          <t>2026-03-03 18:53</t>
        </is>
      </c>
      <c r="L62" t="inlineStr">
        <is>
          <t>YES</t>
        </is>
      </c>
      <c r="M62" t="inlineStr">
        <is>
          <t>dagu dagu *</t>
        </is>
      </c>
      <c r="N62" t="inlineStr">
        <is>
          <t>P2</t>
        </is>
      </c>
      <c r="O62" t="inlineStr">
        <is>
          <t>CVE - IP enrichment n/a</t>
        </is>
      </c>
      <c r="P62" t="n">
        <v>0.0008</v>
      </c>
      <c r="Q62" t="n">
        <v>0.2347</v>
      </c>
      <c r="R62" t="inlineStr">
        <is>
          <t>T1083:File and Directory Discovery | T1190:Exploit Public-Facing Application | T1210:Exploitation of Remote Services</t>
        </is>
      </c>
      <c r="S62" t="n">
        <v>2</v>
      </c>
      <c r="T62" t="inlineStr">
        <is>
          <t>HIGH (72%)</t>
        </is>
      </c>
      <c r="U62" t="inlineStr">
        <is>
          <t>POSSIBLE</t>
        </is>
      </c>
      <c r="V62" t="inlineStr">
        <is>
          <t>PATCH_AVAILABLE</t>
        </is>
      </c>
      <c r="W62" t="inlineStr">
        <is>
          <t>https://nvd.nist.gov/vuln/detail/CVE-2026-27598</t>
        </is>
      </c>
      <c r="X62" t="inlineStr">
        <is>
          <t>NONE</t>
        </is>
      </c>
      <c r="Y62" t="n">
        <v>3.25</v>
      </c>
      <c r="Z62" t="inlineStr"/>
      <c r="AA62" t="inlineStr">
        <is>
          <t>https://nvd.nist.gov/vuln/detail/CVE-2026-27598</t>
        </is>
      </c>
    </row>
    <row r="63">
      <c r="A63" t="inlineStr">
        <is>
          <t>CVE</t>
        </is>
      </c>
      <c r="B63" t="inlineStr">
        <is>
          <t>CVE-2026-3135</t>
        </is>
      </c>
      <c r="C63" t="inlineStr">
        <is>
          <t>A weakness has been identified in itsourcecode News Portal Project 1.0. The impacted element is an unknown function of the file /admin/add-category.php. This manipulation of the argument Category causes sql injection. It is possible to initiate the attack remotely. The exploit has been made available to the public and could be used for attacks.</t>
        </is>
      </c>
      <c r="D63" t="n">
        <v>7.3</v>
      </c>
      <c r="E63" t="inlineStr">
        <is>
          <t>HIGH</t>
        </is>
      </c>
      <c r="F63" t="n">
        <v>2</v>
      </c>
      <c r="G63" t="n">
        <v>3</v>
      </c>
      <c r="H63" t="inlineStr">
        <is>
          <t>HIGH</t>
        </is>
      </c>
      <c r="I63" t="n">
        <v>13.3</v>
      </c>
      <c r="J63" t="inlineStr">
        <is>
          <t>NO</t>
        </is>
      </c>
      <c r="K63" t="inlineStr">
        <is>
          <t>2026-03-03 18:53</t>
        </is>
      </c>
      <c r="L63" t="inlineStr">
        <is>
          <t>YES</t>
        </is>
      </c>
      <c r="M63" t="inlineStr">
        <is>
          <t>clive_21 news_portal_project 1.0</t>
        </is>
      </c>
      <c r="N63" t="inlineStr">
        <is>
          <t>P2</t>
        </is>
      </c>
      <c r="O63" t="inlineStr">
        <is>
          <t>CVE - IP enrichment n/a</t>
        </is>
      </c>
      <c r="P63" t="n">
        <v>0.0003</v>
      </c>
      <c r="Q63" t="n">
        <v>0.09909999999999999</v>
      </c>
      <c r="R63" t="inlineStr">
        <is>
          <t>T1190:Exploit Public-Facing Application</t>
        </is>
      </c>
      <c r="S63" t="n">
        <v>2</v>
      </c>
      <c r="T63" t="inlineStr">
        <is>
          <t>HIGH (72%)</t>
        </is>
      </c>
      <c r="U63" t="inlineStr">
        <is>
          <t>POSSIBLE</t>
        </is>
      </c>
      <c r="V63" t="inlineStr">
        <is>
          <t>PATCH_AVAILABLE</t>
        </is>
      </c>
      <c r="W63" t="inlineStr">
        <is>
          <t>https://nvd.nist.gov/vuln/detail/CVE-2026-3135</t>
        </is>
      </c>
      <c r="X63" t="inlineStr">
        <is>
          <t>NONE</t>
        </is>
      </c>
      <c r="Y63" t="n">
        <v>3.65</v>
      </c>
      <c r="Z63" t="inlineStr"/>
      <c r="AA63" t="inlineStr">
        <is>
          <t>https://nvd.nist.gov/vuln/detail/CVE-2026-3135</t>
        </is>
      </c>
    </row>
    <row r="64">
      <c r="A64" t="inlineStr">
        <is>
          <t>CVE</t>
        </is>
      </c>
      <c r="B64" t="inlineStr">
        <is>
          <t>CVE-2026-3137</t>
        </is>
      </c>
      <c r="C64" t="inlineStr">
        <is>
          <t>A security vulnerability has been detected in CodeAstro Food Ordering System 1.0. This affects an unknown function of the file food_ordering.exe. Such manipulation leads to stack-based buffer overflow. The attack can only be performed from a local environment. The exploit has been disclosed publicly and may be used.</t>
        </is>
      </c>
      <c r="D64" t="n">
        <v>5.3</v>
      </c>
      <c r="E64" t="inlineStr">
        <is>
          <t>MEDIUM</t>
        </is>
      </c>
      <c r="F64" t="n">
        <v>2</v>
      </c>
      <c r="G64" t="n">
        <v>2</v>
      </c>
      <c r="H64" t="inlineStr">
        <is>
          <t>MEDIUM</t>
        </is>
      </c>
      <c r="I64" t="n">
        <v>9.300000000000001</v>
      </c>
      <c r="J64" t="inlineStr">
        <is>
          <t>NO</t>
        </is>
      </c>
      <c r="K64" t="inlineStr">
        <is>
          <t>2026-03-03 18:53</t>
        </is>
      </c>
      <c r="L64" t="inlineStr">
        <is>
          <t>CHECK_VENDOR</t>
        </is>
      </c>
      <c r="M64" t="inlineStr">
        <is>
          <t>codeastro food_ordering_system 1.0</t>
        </is>
      </c>
      <c r="N64" t="inlineStr">
        <is>
          <t>P3</t>
        </is>
      </c>
      <c r="O64" t="inlineStr">
        <is>
          <t>CVE - IP enrichment n/a</t>
        </is>
      </c>
      <c r="P64" t="n">
        <v>0.0002</v>
      </c>
      <c r="Q64" t="n">
        <v>0.0337</v>
      </c>
      <c r="R64" t="inlineStr">
        <is>
          <t>T1203:Exploitation for Client Execution</t>
        </is>
      </c>
      <c r="S64" t="n">
        <v>1</v>
      </c>
      <c r="T64" t="inlineStr">
        <is>
          <t>LOW (40%)</t>
        </is>
      </c>
      <c r="U64" t="inlineStr">
        <is>
          <t>POSSIBLE</t>
        </is>
      </c>
      <c r="V64" t="inlineStr">
        <is>
          <t>CHECK_VENDOR</t>
        </is>
      </c>
      <c r="W64" t="inlineStr">
        <is>
          <t>https://nvd.nist.gov/vuln/detail/CVE-2026-3137</t>
        </is>
      </c>
      <c r="X64" t="inlineStr">
        <is>
          <t>NONE</t>
        </is>
      </c>
      <c r="Y64" t="n">
        <v>2.65</v>
      </c>
      <c r="Z64" t="inlineStr"/>
      <c r="AA64" t="inlineStr">
        <is>
          <t>https://nvd.nist.gov/vuln/detail/CVE-2026-3137</t>
        </is>
      </c>
    </row>
    <row r="65">
      <c r="A65" t="inlineStr">
        <is>
          <t>CVE</t>
        </is>
      </c>
      <c r="B65" t="inlineStr">
        <is>
          <t>CVE-2025-67752</t>
        </is>
      </c>
      <c r="C65" t="inlineStr">
        <is>
          <t>OpenEMR is a free and open source electronic health records and medical practice management application. Prior to version 7.0.4, OpenEMR's HTTP client wrapper (`oeHttp`/`oeHttpRequest`) disables SSL/TLS certificate verification by default (`verify: false`), making all external HTTPS connections vulnerable to man-in-the-middle (MITM) attacks. This affects communication with government healthcare APIs and user-configurable external services, potentially exposing Protected Health Information (PHI).</t>
        </is>
      </c>
      <c r="D65" t="n">
        <v>8.1</v>
      </c>
      <c r="E65" t="inlineStr">
        <is>
          <t>HIGH</t>
        </is>
      </c>
      <c r="F65" t="n">
        <v>3</v>
      </c>
      <c r="G65" t="n">
        <v>3</v>
      </c>
      <c r="H65" t="inlineStr">
        <is>
          <t>CRITICAL</t>
        </is>
      </c>
      <c r="I65" t="n">
        <v>17.1</v>
      </c>
      <c r="J65" t="inlineStr">
        <is>
          <t>NO</t>
        </is>
      </c>
      <c r="K65" t="inlineStr">
        <is>
          <t>2026-03-03 18:53</t>
        </is>
      </c>
      <c r="L65" t="inlineStr">
        <is>
          <t>YES</t>
        </is>
      </c>
      <c r="M65" t="inlineStr">
        <is>
          <t>open-emr openemr *</t>
        </is>
      </c>
      <c r="N65" t="inlineStr">
        <is>
          <t>P2</t>
        </is>
      </c>
      <c r="O65" t="inlineStr">
        <is>
          <t>CVE - IP enrichment n/a</t>
        </is>
      </c>
      <c r="P65" t="n">
        <v>0.0001</v>
      </c>
      <c r="Q65" t="n">
        <v>0.0053</v>
      </c>
      <c r="R65" t="inlineStr">
        <is>
          <t>T1190:Exploit Public-Facing Application | T1557:Adversary-in-the-Middle</t>
        </is>
      </c>
      <c r="S65" t="n">
        <v>2</v>
      </c>
      <c r="T65" t="inlineStr">
        <is>
          <t>HIGH (72%)</t>
        </is>
      </c>
      <c r="U65" t="inlineStr">
        <is>
          <t>CONFIRMED</t>
        </is>
      </c>
      <c r="V65" t="inlineStr">
        <is>
          <t>PATCH_AVAILABLE</t>
        </is>
      </c>
      <c r="W65" t="inlineStr">
        <is>
          <t>https://nvd.nist.gov/vuln/detail/CVE-2025-67752</t>
        </is>
      </c>
      <c r="X65" t="inlineStr">
        <is>
          <t>NONE</t>
        </is>
      </c>
      <c r="Y65" t="n">
        <v>4.05</v>
      </c>
      <c r="Z65" t="inlineStr"/>
      <c r="AA65" t="inlineStr">
        <is>
          <t>https://nvd.nist.gov/vuln/detail/CVE-2025-67752</t>
        </is>
      </c>
    </row>
    <row r="66">
      <c r="A66" t="inlineStr">
        <is>
          <t>CVE</t>
        </is>
      </c>
      <c r="B66" t="inlineStr">
        <is>
          <t>CVE-2025-68277</t>
        </is>
      </c>
      <c r="C66" t="inlineStr">
        <is>
          <t>OpenEMR is a free and open source electronic health records and medical practice management application. Prior to version 7.0.4, when a link is sent via Secure Messaging, clicking the link opens the website within the OpenEMR/Portal site. This behavior could be exploited for phishing. Version 7.0.4 patches the issue.</t>
        </is>
      </c>
      <c r="D66" t="n">
        <v>5</v>
      </c>
      <c r="E66" t="inlineStr">
        <is>
          <t>MEDIUM</t>
        </is>
      </c>
      <c r="F66" t="n">
        <v>2</v>
      </c>
      <c r="G66" t="n">
        <v>2</v>
      </c>
      <c r="H66" t="inlineStr">
        <is>
          <t>MEDIUM</t>
        </is>
      </c>
      <c r="I66" t="n">
        <v>9</v>
      </c>
      <c r="J66" t="inlineStr">
        <is>
          <t>NO</t>
        </is>
      </c>
      <c r="K66" t="inlineStr">
        <is>
          <t>2026-03-03 18:53</t>
        </is>
      </c>
      <c r="L66" t="inlineStr">
        <is>
          <t>YES</t>
        </is>
      </c>
      <c r="M66" t="inlineStr">
        <is>
          <t>open-emr openemr *</t>
        </is>
      </c>
      <c r="N66" t="inlineStr">
        <is>
          <t>P3</t>
        </is>
      </c>
      <c r="O66" t="inlineStr">
        <is>
          <t>CVE - IP enrichment n/a</t>
        </is>
      </c>
      <c r="P66" t="n">
        <v>0.0001</v>
      </c>
      <c r="Q66" t="n">
        <v>0.0026</v>
      </c>
      <c r="R66" t="inlineStr">
        <is>
          <t>T1190:Exploit Public-Facing Application | T1566:Phishing</t>
        </is>
      </c>
      <c r="S66" t="n">
        <v>1</v>
      </c>
      <c r="T66" t="inlineStr">
        <is>
          <t>LOW (40%)</t>
        </is>
      </c>
      <c r="U66" t="inlineStr">
        <is>
          <t>POSSIBLE</t>
        </is>
      </c>
      <c r="V66" t="inlineStr">
        <is>
          <t>PATCH_AVAILABLE</t>
        </is>
      </c>
      <c r="W66" t="inlineStr">
        <is>
          <t>https://nvd.nist.gov/vuln/detail/CVE-2025-68277</t>
        </is>
      </c>
      <c r="X66" t="inlineStr">
        <is>
          <t>NONE</t>
        </is>
      </c>
      <c r="Y66" t="n">
        <v>2.5</v>
      </c>
      <c r="Z66" t="inlineStr"/>
      <c r="AA66" t="inlineStr">
        <is>
          <t>https://nvd.nist.gov/vuln/detail/CVE-2025-68277</t>
        </is>
      </c>
    </row>
    <row r="67">
      <c r="A67" t="inlineStr">
        <is>
          <t>CVE</t>
        </is>
      </c>
      <c r="B67" t="inlineStr">
        <is>
          <t>CVE-2025-69231</t>
        </is>
      </c>
      <c r="C67" t="inlineStr">
        <is>
          <t>OpenEMR is a free and open source electronic health records and medical practice management application. Prior to version 8.0.0, a stored cross-site scripting vulnerability in the GAD-7 anxiety assessment form allows authenticated users with clinician privileges to inject malicious JavaScript that executes when other users view the form. This enables session hijacking, account takeover, and privilege escalation from clinician to administrator. Version 8.0.0 fixes the issue.</t>
        </is>
      </c>
      <c r="D67" t="n">
        <v>8.699999999999999</v>
      </c>
      <c r="E67" t="inlineStr">
        <is>
          <t>HIGH</t>
        </is>
      </c>
      <c r="F67" t="n">
        <v>3</v>
      </c>
      <c r="G67" t="n">
        <v>3</v>
      </c>
      <c r="H67" t="inlineStr">
        <is>
          <t>CRITICAL</t>
        </is>
      </c>
      <c r="I67" t="n">
        <v>17.7</v>
      </c>
      <c r="J67" t="inlineStr">
        <is>
          <t>NO</t>
        </is>
      </c>
      <c r="K67" t="inlineStr">
        <is>
          <t>2026-03-03 18:53</t>
        </is>
      </c>
      <c r="L67" t="inlineStr">
        <is>
          <t>YES</t>
        </is>
      </c>
      <c r="M67" t="inlineStr">
        <is>
          <t>open-emr openemr *</t>
        </is>
      </c>
      <c r="N67" t="inlineStr">
        <is>
          <t>P2</t>
        </is>
      </c>
      <c r="O67" t="inlineStr">
        <is>
          <t>CVE - IP enrichment n/a</t>
        </is>
      </c>
      <c r="P67" t="n">
        <v>0.0017</v>
      </c>
      <c r="Q67" t="n">
        <v>0.3831</v>
      </c>
      <c r="R67" t="inlineStr">
        <is>
          <t>T1189:Drive-by Compromise | T1190:Exploit Public-Facing Application | T1068:Exploitation for Privilege Escalation | T1059.007:JavaScript</t>
        </is>
      </c>
      <c r="S67" t="n">
        <v>2</v>
      </c>
      <c r="T67" t="inlineStr">
        <is>
          <t>HIGH (72%)</t>
        </is>
      </c>
      <c r="U67" t="inlineStr">
        <is>
          <t>CONFIRMED</t>
        </is>
      </c>
      <c r="V67" t="inlineStr">
        <is>
          <t>PATCH_AVAILABLE</t>
        </is>
      </c>
      <c r="W67" t="inlineStr">
        <is>
          <t>https://nvd.nist.gov/vuln/detail/CVE-2025-69231</t>
        </is>
      </c>
      <c r="X67" t="inlineStr">
        <is>
          <t>NONE</t>
        </is>
      </c>
      <c r="Y67" t="n">
        <v>4.35</v>
      </c>
      <c r="Z67" t="inlineStr"/>
      <c r="AA67" t="inlineStr">
        <is>
          <t>https://nvd.nist.gov/vuln/detail/CVE-2025-69231</t>
        </is>
      </c>
    </row>
    <row r="68">
      <c r="A68" t="inlineStr">
        <is>
          <t>CVE</t>
        </is>
      </c>
      <c r="B68" t="inlineStr">
        <is>
          <t>CVE-2026-21443</t>
        </is>
      </c>
      <c r="C68" t="inlineStr">
        <is>
          <t>OpenEMR is a free and open source electronic health records and medical practice management application. Prior to version 8.0.0, the `xl()` translation function returns unescaped strings. While wrapper functions exist for escaping in different contexts (`xlt()` for HTML, `xla()` for attributes, `xlj()` for JavaScript), there are places in the codebase where `xl()` output is used directly without escaping. If an attacker could insert malicious content into the translation database, these unescape</t>
        </is>
      </c>
      <c r="D68" t="n">
        <v>6.1</v>
      </c>
      <c r="E68" t="inlineStr">
        <is>
          <t>MEDIUM</t>
        </is>
      </c>
      <c r="F68" t="n">
        <v>2</v>
      </c>
      <c r="G68" t="n">
        <v>2</v>
      </c>
      <c r="H68" t="inlineStr">
        <is>
          <t>MEDIUM</t>
        </is>
      </c>
      <c r="I68" t="n">
        <v>10.1</v>
      </c>
      <c r="J68" t="inlineStr">
        <is>
          <t>NO</t>
        </is>
      </c>
      <c r="K68" t="inlineStr">
        <is>
          <t>2026-03-03 18:53</t>
        </is>
      </c>
      <c r="L68" t="inlineStr">
        <is>
          <t>YES</t>
        </is>
      </c>
      <c r="M68" t="inlineStr">
        <is>
          <t>open-emr openemr *</t>
        </is>
      </c>
      <c r="N68" t="inlineStr">
        <is>
          <t>P2</t>
        </is>
      </c>
      <c r="O68" t="inlineStr">
        <is>
          <t>CVE - IP enrichment n/a</t>
        </is>
      </c>
      <c r="P68" t="n">
        <v>0.0011</v>
      </c>
      <c r="Q68" t="n">
        <v>0.2962</v>
      </c>
      <c r="R68" t="inlineStr">
        <is>
          <t>T1190:Exploit Public-Facing Application | T1189:Drive-by Compromise | T1059.007:JavaScript</t>
        </is>
      </c>
      <c r="S68" t="n">
        <v>2</v>
      </c>
      <c r="T68" t="inlineStr">
        <is>
          <t>HIGH (72%)</t>
        </is>
      </c>
      <c r="U68" t="inlineStr">
        <is>
          <t>POSSIBLE</t>
        </is>
      </c>
      <c r="V68" t="inlineStr">
        <is>
          <t>PATCH_AVAILABLE</t>
        </is>
      </c>
      <c r="W68" t="inlineStr">
        <is>
          <t>https://nvd.nist.gov/vuln/detail/CVE-2026-21443</t>
        </is>
      </c>
      <c r="X68" t="inlineStr">
        <is>
          <t>NONE</t>
        </is>
      </c>
      <c r="Y68" t="n">
        <v>3.05</v>
      </c>
      <c r="Z68" t="inlineStr"/>
      <c r="AA68" t="inlineStr">
        <is>
          <t>https://nvd.nist.gov/vuln/detail/CVE-2026-21443</t>
        </is>
      </c>
    </row>
    <row r="69">
      <c r="A69" t="inlineStr">
        <is>
          <t>CVE</t>
        </is>
      </c>
      <c r="B69" t="inlineStr">
        <is>
          <t>CVE-2026-24847</t>
        </is>
      </c>
      <c r="C69" t="inlineStr">
        <is>
          <t>OpenEMR is a free and open source electronic health records and medical practice management application. Prior to version 8.0.0, the Eye Exam form module allows any authenticated user to be redirected to an arbitrary external URL. This can be exploited for phishing attacks against healthcare providers using OpenEMR. Version 8.0.0 fixes the issue.</t>
        </is>
      </c>
      <c r="D69" t="n">
        <v>6.1</v>
      </c>
      <c r="E69" t="inlineStr">
        <is>
          <t>MEDIUM</t>
        </is>
      </c>
      <c r="F69" t="n">
        <v>2</v>
      </c>
      <c r="G69" t="n">
        <v>2</v>
      </c>
      <c r="H69" t="inlineStr">
        <is>
          <t>MEDIUM</t>
        </is>
      </c>
      <c r="I69" t="n">
        <v>10.1</v>
      </c>
      <c r="J69" t="inlineStr">
        <is>
          <t>NO</t>
        </is>
      </c>
      <c r="K69" t="inlineStr">
        <is>
          <t>2026-03-03 18:53</t>
        </is>
      </c>
      <c r="L69" t="inlineStr">
        <is>
          <t>YES</t>
        </is>
      </c>
      <c r="M69" t="inlineStr">
        <is>
          <t>open-emr openemr *</t>
        </is>
      </c>
      <c r="N69" t="inlineStr">
        <is>
          <t>P2</t>
        </is>
      </c>
      <c r="O69" t="inlineStr">
        <is>
          <t>CVE - IP enrichment n/a</t>
        </is>
      </c>
      <c r="P69" t="n">
        <v>0.0009</v>
      </c>
      <c r="Q69" t="n">
        <v>0.262</v>
      </c>
      <c r="R69" t="inlineStr">
        <is>
          <t>T1189:Drive-by Compromise | T1190:Exploit Public-Facing Application | T1566:Phishing</t>
        </is>
      </c>
      <c r="S69" t="n">
        <v>2</v>
      </c>
      <c r="T69" t="inlineStr">
        <is>
          <t>HIGH (72%)</t>
        </is>
      </c>
      <c r="U69" t="inlineStr">
        <is>
          <t>POSSIBLE</t>
        </is>
      </c>
      <c r="V69" t="inlineStr">
        <is>
          <t>PATCH_AVAILABLE</t>
        </is>
      </c>
      <c r="W69" t="inlineStr">
        <is>
          <t>https://nvd.nist.gov/vuln/detail/CVE-2026-24847</t>
        </is>
      </c>
      <c r="X69" t="inlineStr">
        <is>
          <t>NONE</t>
        </is>
      </c>
      <c r="Y69" t="n">
        <v>3.05</v>
      </c>
      <c r="Z69" t="inlineStr"/>
      <c r="AA69" t="inlineStr">
        <is>
          <t>https://nvd.nist.gov/vuln/detail/CVE-2026-24847</t>
        </is>
      </c>
    </row>
    <row r="70">
      <c r="A70" t="inlineStr">
        <is>
          <t>CVE</t>
        </is>
      </c>
      <c r="B70" t="inlineStr">
        <is>
          <t>CVE-2026-24849</t>
        </is>
      </c>
      <c r="C70" t="inlineStr">
        <is>
          <t>OpenEMR is a free and open source electronic health records and medical practice management application. Prior to version 7.0.4, the `disposeDocument()` method in `EtherFaxActions.php` allows authenticated users to read arbitrary files from the server filesystem. Any authenticated user (regardless of privilege level) can exploit this vulnerability to read sensitive files. Version 7.0.4 patches the issue.</t>
        </is>
      </c>
      <c r="D70" t="n">
        <v>9.9</v>
      </c>
      <c r="E70" t="inlineStr">
        <is>
          <t>CRITICAL</t>
        </is>
      </c>
      <c r="F70" t="n">
        <v>3</v>
      </c>
      <c r="G70" t="n">
        <v>3</v>
      </c>
      <c r="H70" t="inlineStr">
        <is>
          <t>CRITICAL</t>
        </is>
      </c>
      <c r="I70" t="n">
        <v>18.9</v>
      </c>
      <c r="J70" t="inlineStr">
        <is>
          <t>NO</t>
        </is>
      </c>
      <c r="K70" t="inlineStr">
        <is>
          <t>2026-03-03 18:53</t>
        </is>
      </c>
      <c r="L70" t="inlineStr">
        <is>
          <t>YES</t>
        </is>
      </c>
      <c r="M70" t="inlineStr">
        <is>
          <t>open-emr openemr *</t>
        </is>
      </c>
      <c r="N70" t="inlineStr">
        <is>
          <t>P2</t>
        </is>
      </c>
      <c r="O70" t="inlineStr">
        <is>
          <t>CVE - IP enrichment n/a</t>
        </is>
      </c>
      <c r="P70" t="n">
        <v>0.0001</v>
      </c>
      <c r="Q70" t="n">
        <v>0.0118</v>
      </c>
      <c r="R70" t="inlineStr">
        <is>
          <t>T1083:File and Directory Discovery | T1190:Exploit Public-Facing Application | T1584.004:Server</t>
        </is>
      </c>
      <c r="S70" t="n">
        <v>2</v>
      </c>
      <c r="T70" t="inlineStr">
        <is>
          <t>HIGH (72%)</t>
        </is>
      </c>
      <c r="U70" t="inlineStr">
        <is>
          <t>CONFIRMED</t>
        </is>
      </c>
      <c r="V70" t="inlineStr">
        <is>
          <t>PATCH_AVAILABLE</t>
        </is>
      </c>
      <c r="W70" t="inlineStr">
        <is>
          <t>https://nvd.nist.gov/vuln/detail/CVE-2026-24849</t>
        </is>
      </c>
      <c r="X70" t="inlineStr">
        <is>
          <t>NONE</t>
        </is>
      </c>
      <c r="Y70" t="n">
        <v>4.95</v>
      </c>
      <c r="Z70" t="inlineStr"/>
      <c r="AA70" t="inlineStr">
        <is>
          <t>https://nvd.nist.gov/vuln/detail/CVE-2026-24849</t>
        </is>
      </c>
    </row>
    <row r="71">
      <c r="A71" t="inlineStr">
        <is>
          <t>CVE</t>
        </is>
      </c>
      <c r="B71" t="inlineStr">
        <is>
          <t>CVE-2026-24896</t>
        </is>
      </c>
      <c r="C71" t="inlineStr">
        <is>
          <t xml:space="preserve">OpenEMR is a free and open source electronic health records and medical practice management application. Prior to version 8.0.0, a Broken Access Control vulnerability exists in OpenEMR’s edih_main.php endpoint, which allows any authenticated user—including low-privilege roles like Receptionist—to access EDI log files by manipulating the log_select parameter in a GET request. The back-end fails to enforce role-based access control (RBAC), allowing sensitive system logs to be accessed outside the </t>
        </is>
      </c>
      <c r="D71" t="n">
        <v>6.5</v>
      </c>
      <c r="E71" t="inlineStr">
        <is>
          <t>MEDIUM</t>
        </is>
      </c>
      <c r="F71" t="n">
        <v>2</v>
      </c>
      <c r="G71" t="n">
        <v>2</v>
      </c>
      <c r="H71" t="inlineStr">
        <is>
          <t>MEDIUM</t>
        </is>
      </c>
      <c r="I71" t="n">
        <v>10.5</v>
      </c>
      <c r="J71" t="inlineStr">
        <is>
          <t>NO</t>
        </is>
      </c>
      <c r="K71" t="inlineStr">
        <is>
          <t>2026-03-03 18:53</t>
        </is>
      </c>
      <c r="L71" t="inlineStr">
        <is>
          <t>YES</t>
        </is>
      </c>
      <c r="M71" t="inlineStr">
        <is>
          <t>open-emr openemr *</t>
        </is>
      </c>
      <c r="N71" t="inlineStr">
        <is>
          <t>P2</t>
        </is>
      </c>
      <c r="O71" t="inlineStr">
        <is>
          <t>CVE - IP enrichment n/a</t>
        </is>
      </c>
      <c r="P71" t="n">
        <v>0.0003</v>
      </c>
      <c r="Q71" t="n">
        <v>0.0945</v>
      </c>
      <c r="R71" t="inlineStr">
        <is>
          <t>T1190:Exploit Public-Facing Application</t>
        </is>
      </c>
      <c r="S71" t="n">
        <v>2</v>
      </c>
      <c r="T71" t="inlineStr">
        <is>
          <t>HIGH (72%)</t>
        </is>
      </c>
      <c r="U71" t="inlineStr">
        <is>
          <t>POSSIBLE</t>
        </is>
      </c>
      <c r="V71" t="inlineStr">
        <is>
          <t>PATCH_AVAILABLE</t>
        </is>
      </c>
      <c r="W71" t="inlineStr">
        <is>
          <t>https://nvd.nist.gov/vuln/detail/CVE-2026-24896</t>
        </is>
      </c>
      <c r="X71" t="inlineStr">
        <is>
          <t>NONE</t>
        </is>
      </c>
      <c r="Y71" t="n">
        <v>3.25</v>
      </c>
      <c r="Z71" t="inlineStr"/>
      <c r="AA71" t="inlineStr">
        <is>
          <t>https://nvd.nist.gov/vuln/detail/CVE-2026-24896</t>
        </is>
      </c>
    </row>
    <row r="72">
      <c r="A72" t="inlineStr">
        <is>
          <t>CVE</t>
        </is>
      </c>
      <c r="B72" t="inlineStr">
        <is>
          <t>CVE-2026-25124</t>
        </is>
      </c>
      <c r="C72" t="inlineStr">
        <is>
          <t>OpenEMR is a free and open source electronic health records and medical practice management application. Prior to version 8.0.0, the OpenEMR application is vulnerable to an access control flaw that allows low-privileged users, such as receptionists, to export the entire message list containing sensitive patient and user data. The vulnerability lies in the message_list.php report export functionality, where there is no permission check before executing sensitive database queries. The only control</t>
        </is>
      </c>
      <c r="D72" t="n">
        <v>6.5</v>
      </c>
      <c r="E72" t="inlineStr">
        <is>
          <t>MEDIUM</t>
        </is>
      </c>
      <c r="F72" t="n">
        <v>2</v>
      </c>
      <c r="G72" t="n">
        <v>2</v>
      </c>
      <c r="H72" t="inlineStr">
        <is>
          <t>MEDIUM</t>
        </is>
      </c>
      <c r="I72" t="n">
        <v>10.5</v>
      </c>
      <c r="J72" t="inlineStr">
        <is>
          <t>NO</t>
        </is>
      </c>
      <c r="K72" t="inlineStr">
        <is>
          <t>2026-03-03 18:53</t>
        </is>
      </c>
      <c r="L72" t="inlineStr">
        <is>
          <t>YES</t>
        </is>
      </c>
      <c r="M72" t="inlineStr">
        <is>
          <t>open-emr openemr *</t>
        </is>
      </c>
      <c r="N72" t="inlineStr">
        <is>
          <t>P2</t>
        </is>
      </c>
      <c r="O72" t="inlineStr">
        <is>
          <t>CVE - IP enrichment n/a</t>
        </is>
      </c>
      <c r="P72" t="n">
        <v>0.0003</v>
      </c>
      <c r="Q72" t="n">
        <v>0.1009</v>
      </c>
      <c r="R72" t="inlineStr">
        <is>
          <t>T1190:Exploit Public-Facing Application</t>
        </is>
      </c>
      <c r="S72" t="n">
        <v>2</v>
      </c>
      <c r="T72" t="inlineStr">
        <is>
          <t>HIGH (72%)</t>
        </is>
      </c>
      <c r="U72" t="inlineStr">
        <is>
          <t>POSSIBLE</t>
        </is>
      </c>
      <c r="V72" t="inlineStr">
        <is>
          <t>PATCH_AVAILABLE</t>
        </is>
      </c>
      <c r="W72" t="inlineStr">
        <is>
          <t>https://nvd.nist.gov/vuln/detail/CVE-2026-25124</t>
        </is>
      </c>
      <c r="X72" t="inlineStr">
        <is>
          <t>NONE</t>
        </is>
      </c>
      <c r="Y72" t="n">
        <v>3.25</v>
      </c>
      <c r="Z72" t="inlineStr"/>
      <c r="AA72" t="inlineStr">
        <is>
          <t>https://nvd.nist.gov/vuln/detail/CVE-2026-25124</t>
        </is>
      </c>
    </row>
    <row r="73">
      <c r="A73" t="inlineStr">
        <is>
          <t>CVE</t>
        </is>
      </c>
      <c r="B73" t="inlineStr">
        <is>
          <t>CVE-2026-25127</t>
        </is>
      </c>
      <c r="C73" t="inlineStr">
        <is>
          <t>OpenEMR is a free and open source electronic health records and medical practice management application. Prior to version 8.0.0, the server does not properly validate user permission. Unauthorized users can view the information of authorized users. Version 8.0.0 fixes the issue.</t>
        </is>
      </c>
      <c r="D73" t="n">
        <v>6.5</v>
      </c>
      <c r="E73" t="inlineStr">
        <is>
          <t>MEDIUM</t>
        </is>
      </c>
      <c r="F73" t="n">
        <v>2</v>
      </c>
      <c r="G73" t="n">
        <v>2</v>
      </c>
      <c r="H73" t="inlineStr">
        <is>
          <t>MEDIUM</t>
        </is>
      </c>
      <c r="I73" t="n">
        <v>10.5</v>
      </c>
      <c r="J73" t="inlineStr">
        <is>
          <t>NO</t>
        </is>
      </c>
      <c r="K73" t="inlineStr">
        <is>
          <t>2026-03-03 18:53</t>
        </is>
      </c>
      <c r="L73" t="inlineStr">
        <is>
          <t>YES</t>
        </is>
      </c>
      <c r="M73" t="inlineStr">
        <is>
          <t>open-emr openemr *</t>
        </is>
      </c>
      <c r="N73" t="inlineStr">
        <is>
          <t>P2</t>
        </is>
      </c>
      <c r="O73" t="inlineStr">
        <is>
          <t>CVE - IP enrichment n/a</t>
        </is>
      </c>
      <c r="P73" t="n">
        <v>0.001</v>
      </c>
      <c r="Q73" t="n">
        <v>0.2764</v>
      </c>
      <c r="R73" t="inlineStr">
        <is>
          <t>T1584.004:Server</t>
        </is>
      </c>
      <c r="S73" t="n">
        <v>2</v>
      </c>
      <c r="T73" t="inlineStr">
        <is>
          <t>HIGH (72%)</t>
        </is>
      </c>
      <c r="U73" t="inlineStr">
        <is>
          <t>POSSIBLE</t>
        </is>
      </c>
      <c r="V73" t="inlineStr">
        <is>
          <t>PATCH_AVAILABLE</t>
        </is>
      </c>
      <c r="W73" t="inlineStr">
        <is>
          <t>https://nvd.nist.gov/vuln/detail/CVE-2026-25127</t>
        </is>
      </c>
      <c r="X73" t="inlineStr">
        <is>
          <t>NONE</t>
        </is>
      </c>
      <c r="Y73" t="n">
        <v>3.25</v>
      </c>
      <c r="Z73" t="inlineStr"/>
      <c r="AA73" t="inlineStr">
        <is>
          <t>https://nvd.nist.gov/vuln/detail/CVE-2026-25127</t>
        </is>
      </c>
    </row>
    <row r="74">
      <c r="A74" t="inlineStr">
        <is>
          <t>CVE</t>
        </is>
      </c>
      <c r="B74" t="inlineStr">
        <is>
          <t>CVE-2026-25131</t>
        </is>
      </c>
      <c r="C74" t="inlineStr">
        <is>
          <t>OpenEMR is a free and open source electronic health records and medical practice management application. Prior to version 8.0.0, a Broken Access Control vulnerability exists in the OpenEMR order types management system, allowing low-privilege users (such as Receptionist) to add and modify procedure types without proper authorization. This vulnerability is present in the /openemr/interface/orders/types_edit.php endpoint. Version 8.0.0 contains a patch.</t>
        </is>
      </c>
      <c r="D74" t="n">
        <v>8.800000000000001</v>
      </c>
      <c r="E74" t="inlineStr">
        <is>
          <t>HIGH</t>
        </is>
      </c>
      <c r="F74" t="n">
        <v>3</v>
      </c>
      <c r="G74" t="n">
        <v>3</v>
      </c>
      <c r="H74" t="inlineStr">
        <is>
          <t>CRITICAL</t>
        </is>
      </c>
      <c r="I74" t="n">
        <v>17.8</v>
      </c>
      <c r="J74" t="inlineStr">
        <is>
          <t>NO</t>
        </is>
      </c>
      <c r="K74" t="inlineStr">
        <is>
          <t>2026-03-03 18:53</t>
        </is>
      </c>
      <c r="L74" t="inlineStr">
        <is>
          <t>YES</t>
        </is>
      </c>
      <c r="M74" t="inlineStr">
        <is>
          <t>open-emr openemr *</t>
        </is>
      </c>
      <c r="N74" t="inlineStr">
        <is>
          <t>P2</t>
        </is>
      </c>
      <c r="O74" t="inlineStr">
        <is>
          <t>CVE - IP enrichment n/a</t>
        </is>
      </c>
      <c r="P74" t="n">
        <v>0</v>
      </c>
      <c r="Q74" t="n">
        <v>0</v>
      </c>
      <c r="R74" t="inlineStr">
        <is>
          <t>T1190:Exploit Public-Facing Application</t>
        </is>
      </c>
      <c r="S74" t="n">
        <v>2</v>
      </c>
      <c r="T74" t="inlineStr">
        <is>
          <t>HIGH (72%)</t>
        </is>
      </c>
      <c r="U74" t="inlineStr">
        <is>
          <t>CONFIRMED</t>
        </is>
      </c>
      <c r="V74" t="inlineStr">
        <is>
          <t>PATCH_AVAILABLE</t>
        </is>
      </c>
      <c r="W74" t="inlineStr">
        <is>
          <t>https://nvd.nist.gov/vuln/detail/CVE-2026-25131</t>
        </is>
      </c>
      <c r="X74" t="inlineStr">
        <is>
          <t>NONE</t>
        </is>
      </c>
      <c r="Y74" t="n">
        <v>4.4</v>
      </c>
      <c r="Z74" t="inlineStr"/>
      <c r="AA74" t="inlineStr">
        <is>
          <t>https://nvd.nist.gov/vuln/detail/CVE-2026-25131</t>
        </is>
      </c>
    </row>
    <row r="75">
      <c r="A75" t="inlineStr">
        <is>
          <t>CVE</t>
        </is>
      </c>
      <c r="B75" t="inlineStr">
        <is>
          <t>CVE-2026-2914</t>
        </is>
      </c>
      <c r="C75" t="inlineStr">
        <is>
          <t>CyberArk Endpoint Privilege Manager Agent versions 25.10.0 and lower allow potential unauthorized privilege elevation leveraging CyberArk elevation dialogs</t>
        </is>
      </c>
      <c r="D75" t="n">
        <v>7.8</v>
      </c>
      <c r="E75" t="inlineStr">
        <is>
          <t>HIGH</t>
        </is>
      </c>
      <c r="F75" t="n">
        <v>2</v>
      </c>
      <c r="G75" t="n">
        <v>3</v>
      </c>
      <c r="H75" t="inlineStr">
        <is>
          <t>HIGH</t>
        </is>
      </c>
      <c r="I75" t="n">
        <v>13.8</v>
      </c>
      <c r="J75" t="inlineStr">
        <is>
          <t>NO</t>
        </is>
      </c>
      <c r="K75" t="inlineStr">
        <is>
          <t>2026-03-03 18:53</t>
        </is>
      </c>
      <c r="L75" t="inlineStr">
        <is>
          <t>YES</t>
        </is>
      </c>
      <c r="M75" t="inlineStr">
        <is>
          <t>cyberark endpoint_privilege_manager *</t>
        </is>
      </c>
      <c r="N75" t="inlineStr">
        <is>
          <t>P2</t>
        </is>
      </c>
      <c r="O75" t="inlineStr">
        <is>
          <t>CVE - IP enrichment n/a</t>
        </is>
      </c>
      <c r="P75" t="n">
        <v>0</v>
      </c>
      <c r="Q75" t="n">
        <v>0</v>
      </c>
      <c r="R75" t="inlineStr">
        <is>
          <t>T1190:Exploit Public-Facing Application</t>
        </is>
      </c>
      <c r="S75" t="n">
        <v>2</v>
      </c>
      <c r="T75" t="inlineStr">
        <is>
          <t>HIGH (72%)</t>
        </is>
      </c>
      <c r="U75" t="inlineStr">
        <is>
          <t>POSSIBLE</t>
        </is>
      </c>
      <c r="V75" t="inlineStr">
        <is>
          <t>PATCH_AVAILABLE</t>
        </is>
      </c>
      <c r="W75" t="inlineStr">
        <is>
          <t>https://nvd.nist.gov/vuln/detail/CVE-2026-2914</t>
        </is>
      </c>
      <c r="X75" t="inlineStr">
        <is>
          <t>NONE</t>
        </is>
      </c>
      <c r="Y75" t="n">
        <v>3.9</v>
      </c>
      <c r="Z75" t="inlineStr"/>
      <c r="AA75" t="inlineStr">
        <is>
          <t>https://nvd.nist.gov/vuln/detail/CVE-2026-2914</t>
        </is>
      </c>
    </row>
    <row r="76">
      <c r="A76" t="inlineStr">
        <is>
          <t>CVE</t>
        </is>
      </c>
      <c r="B76" t="inlineStr">
        <is>
          <t>CVE-2025-5781</t>
        </is>
      </c>
      <c r="C76" t="inlineStr">
        <is>
          <t>Information Exposure Vulnerability in Hitachi Ops Center API Configuration Manager, Hitachi Configuration Manager, Hitachi Device Manager allows Session Hijacking.This issue affects Hitachi Ops Center API Configuration Manager: from 10.0.0-00 before 11.0.5-00; Hitachi Configuration Manager: from 8.5.1-00 before 11.0.5-00; Hitachi Device Manager: from 8.4.1-00 before 8.6.5-00.</t>
        </is>
      </c>
      <c r="D76" t="n">
        <v>5.2</v>
      </c>
      <c r="E76" t="inlineStr">
        <is>
          <t>MEDIUM</t>
        </is>
      </c>
      <c r="F76" t="n">
        <v>2</v>
      </c>
      <c r="G76" t="n">
        <v>2</v>
      </c>
      <c r="H76" t="inlineStr">
        <is>
          <t>MEDIUM</t>
        </is>
      </c>
      <c r="I76" t="n">
        <v>9.199999999999999</v>
      </c>
      <c r="J76" t="inlineStr">
        <is>
          <t>NO</t>
        </is>
      </c>
      <c r="K76" t="inlineStr">
        <is>
          <t>2026-03-03 18:53</t>
        </is>
      </c>
      <c r="L76" t="inlineStr">
        <is>
          <t>YES</t>
        </is>
      </c>
      <c r="M76" t="inlineStr">
        <is>
          <t>hitachi device_manager * | microsoft windows - | hitachi configuration_manager *</t>
        </is>
      </c>
      <c r="N76" t="inlineStr">
        <is>
          <t>P3</t>
        </is>
      </c>
      <c r="O76" t="inlineStr">
        <is>
          <t>CVE - IP enrichment n/a</t>
        </is>
      </c>
      <c r="P76" t="n">
        <v>0</v>
      </c>
      <c r="Q76" t="n">
        <v>0</v>
      </c>
      <c r="R76" t="inlineStr">
        <is>
          <t>T1190:Exploit Public-Facing Application</t>
        </is>
      </c>
      <c r="S76" t="n">
        <v>1</v>
      </c>
      <c r="T76" t="inlineStr">
        <is>
          <t>LOW (40%)</t>
        </is>
      </c>
      <c r="U76" t="inlineStr">
        <is>
          <t>POSSIBLE</t>
        </is>
      </c>
      <c r="V76" t="inlineStr">
        <is>
          <t>PATCH_AVAILABLE</t>
        </is>
      </c>
      <c r="W76" t="inlineStr">
        <is>
          <t>https://nvd.nist.gov/vuln/detail/CVE-2025-5781</t>
        </is>
      </c>
      <c r="X76" t="inlineStr">
        <is>
          <t>NONE</t>
        </is>
      </c>
      <c r="Y76" t="n">
        <v>2.6</v>
      </c>
      <c r="Z76" t="inlineStr"/>
      <c r="AA76" t="inlineStr">
        <is>
          <t>https://nvd.nist.gov/vuln/detail/CVE-2025-5781</t>
        </is>
      </c>
    </row>
    <row r="77">
      <c r="A77" t="inlineStr">
        <is>
          <t>CVE</t>
        </is>
      </c>
      <c r="B77" t="inlineStr">
        <is>
          <t>CVE-2026-25135</t>
        </is>
      </c>
      <c r="C77" t="inlineStr">
        <is>
          <t>OpenEMR is a free and open source electronic health records and medical practice management application. Versions prior to 8.0.0 have an information disclosure vulnerability that leaks the entire contact information for all users, organizations, and patients in the system to anyone who has the system/(Group,Patient,*).$export operation and system/Location.read capabilities.  This vulnerability will impact OpenEMR versions since 2023. This disclosure will only occur in extremely high trust enviro</t>
        </is>
      </c>
      <c r="D77" t="n">
        <v>4.5</v>
      </c>
      <c r="E77" t="inlineStr">
        <is>
          <t>MEDIUM</t>
        </is>
      </c>
      <c r="F77" t="n">
        <v>2</v>
      </c>
      <c r="G77" t="n">
        <v>2</v>
      </c>
      <c r="H77" t="inlineStr">
        <is>
          <t>MEDIUM</t>
        </is>
      </c>
      <c r="I77" t="n">
        <v>8.5</v>
      </c>
      <c r="J77" t="inlineStr">
        <is>
          <t>NO</t>
        </is>
      </c>
      <c r="K77" t="inlineStr">
        <is>
          <t>2026-03-03 18:53</t>
        </is>
      </c>
      <c r="L77" t="inlineStr">
        <is>
          <t>YES</t>
        </is>
      </c>
      <c r="M77" t="inlineStr">
        <is>
          <t>open-emr openemr *</t>
        </is>
      </c>
      <c r="N77" t="inlineStr">
        <is>
          <t>P3</t>
        </is>
      </c>
      <c r="O77" t="inlineStr">
        <is>
          <t>CVE - IP enrichment n/a</t>
        </is>
      </c>
      <c r="P77" t="n">
        <v>0.0013</v>
      </c>
      <c r="Q77" t="n">
        <v>0.3221</v>
      </c>
      <c r="R77" t="inlineStr">
        <is>
          <t>T1213:Data from Information Repositories | T1190:Exploit Public-Facing Application</t>
        </is>
      </c>
      <c r="S77" t="n">
        <v>1</v>
      </c>
      <c r="T77" t="inlineStr">
        <is>
          <t>LOW (40%)</t>
        </is>
      </c>
      <c r="U77" t="inlineStr">
        <is>
          <t>POSSIBLE</t>
        </is>
      </c>
      <c r="V77" t="inlineStr">
        <is>
          <t>PATCH_AVAILABLE</t>
        </is>
      </c>
      <c r="W77" t="inlineStr">
        <is>
          <t>https://nvd.nist.gov/vuln/detail/CVE-2026-25135</t>
        </is>
      </c>
      <c r="X77" t="inlineStr">
        <is>
          <t>NONE</t>
        </is>
      </c>
      <c r="Y77" t="n">
        <v>2.25</v>
      </c>
      <c r="Z77" t="inlineStr"/>
      <c r="AA77" t="inlineStr">
        <is>
          <t>https://nvd.nist.gov/vuln/detail/CVE-2026-25135</t>
        </is>
      </c>
    </row>
    <row r="78">
      <c r="A78" t="inlineStr">
        <is>
          <t>CVE</t>
        </is>
      </c>
      <c r="B78" t="inlineStr">
        <is>
          <t>CVE-2026-27595</t>
        </is>
      </c>
      <c r="C78" t="inlineStr">
        <is>
          <t>Parse Dashboard is a standalone dashboard for managing Parse Server apps. In versions 7.3.0-alpha.42 through 9.0.0-alpha.7, the AI Agent API endpoint (POST `/apps/:appId/agent`) has multiple security vulnerabilities that, when chained, allow unauthenticated remote attackers to perform arbitrary read and write operations against any connected Parse Server database using the master key. The agent feature is opt-in; dashboards without an agent config are not affected. The fix in version 9.0.0-alpha</t>
        </is>
      </c>
      <c r="D78" t="n">
        <v>7.5</v>
      </c>
      <c r="E78" t="inlineStr">
        <is>
          <t>HIGH</t>
        </is>
      </c>
      <c r="F78" t="n">
        <v>2</v>
      </c>
      <c r="G78" t="n">
        <v>3</v>
      </c>
      <c r="H78" t="inlineStr">
        <is>
          <t>HIGH</t>
        </is>
      </c>
      <c r="I78" t="n">
        <v>13.5</v>
      </c>
      <c r="J78" t="inlineStr">
        <is>
          <t>NO</t>
        </is>
      </c>
      <c r="K78" t="inlineStr">
        <is>
          <t>2026-03-03 18:53</t>
        </is>
      </c>
      <c r="L78" t="inlineStr">
        <is>
          <t>YES</t>
        </is>
      </c>
      <c r="M78" t="inlineStr">
        <is>
          <t>parseplatform parse_dashboard 7.3.0</t>
        </is>
      </c>
      <c r="N78" t="inlineStr">
        <is>
          <t>P2</t>
        </is>
      </c>
      <c r="O78" t="inlineStr">
        <is>
          <t>CVE - IP enrichment n/a</t>
        </is>
      </c>
      <c r="P78" t="n">
        <v>0</v>
      </c>
      <c r="Q78" t="n">
        <v>0</v>
      </c>
      <c r="R78" t="inlineStr">
        <is>
          <t>T1078:Valid Accounts | T1588.006:Vulnerabilities | T1584.004:Server</t>
        </is>
      </c>
      <c r="S78" t="n">
        <v>2</v>
      </c>
      <c r="T78" t="inlineStr">
        <is>
          <t>HIGH (72%)</t>
        </is>
      </c>
      <c r="U78" t="inlineStr">
        <is>
          <t>POSSIBLE</t>
        </is>
      </c>
      <c r="V78" t="inlineStr">
        <is>
          <t>PATCH_AVAILABLE</t>
        </is>
      </c>
      <c r="W78" t="inlineStr">
        <is>
          <t>https://nvd.nist.gov/vuln/detail/CVE-2026-27595</t>
        </is>
      </c>
      <c r="X78" t="inlineStr">
        <is>
          <t>NONE</t>
        </is>
      </c>
      <c r="Y78" t="n">
        <v>3.75</v>
      </c>
      <c r="Z78" t="inlineStr"/>
      <c r="AA78" t="inlineStr">
        <is>
          <t>https://nvd.nist.gov/vuln/detail/CVE-2026-27595</t>
        </is>
      </c>
    </row>
    <row r="79">
      <c r="A79" t="inlineStr">
        <is>
          <t>CVE</t>
        </is>
      </c>
      <c r="B79" t="inlineStr">
        <is>
          <t>CVE-2026-27606</t>
        </is>
      </c>
      <c r="C79" t="inlineStr">
        <is>
          <t>Rollup is a module bundler for JavaScript. Versions prior to 2.80.0, 3.30.0, and 4.59.0 of the Rollup module bundler (specifically v4.x and present in current source) is vulnerable to an Arbitrary File Write via Path Traversal. Insecure file name sanitization in the core engine allows an attacker to control output filenames (e.g., via CLI named inputs, manual chunk aliases, or malicious plugins) and use traversal sequences (`../`) to overwrite files anywhere on the host filesystem that the build</t>
        </is>
      </c>
      <c r="D79" t="n">
        <v>9.800000000000001</v>
      </c>
      <c r="E79" t="inlineStr">
        <is>
          <t>CRITICAL</t>
        </is>
      </c>
      <c r="F79" t="n">
        <v>3</v>
      </c>
      <c r="G79" t="n">
        <v>3</v>
      </c>
      <c r="H79" t="inlineStr">
        <is>
          <t>CRITICAL</t>
        </is>
      </c>
      <c r="I79" t="n">
        <v>18.8</v>
      </c>
      <c r="J79" t="inlineStr">
        <is>
          <t>NO</t>
        </is>
      </c>
      <c r="K79" t="inlineStr">
        <is>
          <t>2026-03-03 18:53</t>
        </is>
      </c>
      <c r="L79" t="inlineStr">
        <is>
          <t>YES</t>
        </is>
      </c>
      <c r="M79" t="inlineStr">
        <is>
          <t>rollupjs rollup *</t>
        </is>
      </c>
      <c r="N79" t="inlineStr">
        <is>
          <t>P2</t>
        </is>
      </c>
      <c r="O79" t="inlineStr">
        <is>
          <t>CVE - IP enrichment n/a</t>
        </is>
      </c>
      <c r="P79" t="n">
        <v>0.0062</v>
      </c>
      <c r="Q79" t="n">
        <v>0.6991000000000001</v>
      </c>
      <c r="R79" t="inlineStr">
        <is>
          <t>T1083:File and Directory Discovery | T1190:Exploit Public-Facing Application | T1210:Exploitation of Remote Services | T1059.007:JavaScript</t>
        </is>
      </c>
      <c r="S79" t="n">
        <v>2</v>
      </c>
      <c r="T79" t="inlineStr">
        <is>
          <t>HIGH (72%)</t>
        </is>
      </c>
      <c r="U79" t="inlineStr">
        <is>
          <t>CONFIRMED</t>
        </is>
      </c>
      <c r="V79" t="inlineStr">
        <is>
          <t>PATCH_AVAILABLE</t>
        </is>
      </c>
      <c r="W79" t="inlineStr">
        <is>
          <t>https://nvd.nist.gov/vuln/detail/CVE-2026-27606</t>
        </is>
      </c>
      <c r="X79" t="inlineStr">
        <is>
          <t>NONE</t>
        </is>
      </c>
      <c r="Y79" t="n">
        <v>4.9</v>
      </c>
      <c r="Z79" t="inlineStr"/>
      <c r="AA79" t="inlineStr">
        <is>
          <t>https://nvd.nist.gov/vuln/detail/CVE-2026-27606</t>
        </is>
      </c>
    </row>
    <row r="80">
      <c r="A80" t="inlineStr">
        <is>
          <t>CVE</t>
        </is>
      </c>
      <c r="B80" t="inlineStr">
        <is>
          <t>CVE-2026-27607</t>
        </is>
      </c>
      <c r="C80" t="inlineStr">
        <is>
          <t>RustFS is a distributed object storage system built in Rust. In versions 1.0.0-alpha.56 through 1.0.0-alpha.82, RustFS does not validate policy conditions in presigned POST uploads (PostObject), allowing attackers to bypass content-length-range, starts-with, and Content-Type constraints. This enables unauthorized file uploads exceeding size limits, uploads to arbitrary object keys, and content-type spoofing, potentially leading to storage exhaustion, unauthorized data access, and security bypass</t>
        </is>
      </c>
      <c r="D80" t="n">
        <v>8.1</v>
      </c>
      <c r="E80" t="inlineStr">
        <is>
          <t>HIGH</t>
        </is>
      </c>
      <c r="F80" t="n">
        <v>3</v>
      </c>
      <c r="G80" t="n">
        <v>3</v>
      </c>
      <c r="H80" t="inlineStr">
        <is>
          <t>CRITICAL</t>
        </is>
      </c>
      <c r="I80" t="n">
        <v>17.1</v>
      </c>
      <c r="J80" t="inlineStr">
        <is>
          <t>NO</t>
        </is>
      </c>
      <c r="K80" t="inlineStr">
        <is>
          <t>2026-03-03 18:53</t>
        </is>
      </c>
      <c r="L80" t="inlineStr">
        <is>
          <t>YES</t>
        </is>
      </c>
      <c r="M80" t="inlineStr">
        <is>
          <t>rustfs rustfs 1.0.0</t>
        </is>
      </c>
      <c r="N80" t="inlineStr">
        <is>
          <t>P2</t>
        </is>
      </c>
      <c r="O80" t="inlineStr">
        <is>
          <t>CVE - IP enrichment n/a</t>
        </is>
      </c>
      <c r="P80" t="n">
        <v>0.0009</v>
      </c>
      <c r="Q80" t="n">
        <v>0.258</v>
      </c>
      <c r="R80" t="inlineStr">
        <is>
          <t>T1190:Exploit Public-Facing Application</t>
        </is>
      </c>
      <c r="S80" t="n">
        <v>2</v>
      </c>
      <c r="T80" t="inlineStr">
        <is>
          <t>HIGH (72%)</t>
        </is>
      </c>
      <c r="U80" t="inlineStr">
        <is>
          <t>CONFIRMED</t>
        </is>
      </c>
      <c r="V80" t="inlineStr">
        <is>
          <t>PATCH_AVAILABLE</t>
        </is>
      </c>
      <c r="W80" t="inlineStr">
        <is>
          <t>https://nvd.nist.gov/vuln/detail/CVE-2026-27607</t>
        </is>
      </c>
      <c r="X80" t="inlineStr">
        <is>
          <t>NONE</t>
        </is>
      </c>
      <c r="Y80" t="n">
        <v>4.05</v>
      </c>
      <c r="Z80" t="inlineStr"/>
      <c r="AA80" t="inlineStr">
        <is>
          <t>https://nvd.nist.gov/vuln/detail/CVE-2026-27607</t>
        </is>
      </c>
    </row>
    <row r="81">
      <c r="A81" t="inlineStr">
        <is>
          <t>CVE</t>
        </is>
      </c>
      <c r="B81" t="inlineStr">
        <is>
          <t>CVE-2026-27608</t>
        </is>
      </c>
      <c r="C81" t="inlineStr">
        <is>
          <t>Parse Dashboard is a standalone dashboard for managing Parse Server apps. In versions 7.3.0-alpha.42 through 9.0.0-alpha.7, the AI Agent API endpoint (`POST /apps/:appId/agent`) does not enforce authorization. Authenticated users scoped to specific apps can access any other app's agent endpoint by changing the app ID in the URL. Read-only users are given the full master key instead of the read-only master key and can supply write permissions in the request body to perform write and delete operat</t>
        </is>
      </c>
      <c r="D81" t="n">
        <v>8.1</v>
      </c>
      <c r="E81" t="inlineStr">
        <is>
          <t>HIGH</t>
        </is>
      </c>
      <c r="F81" t="n">
        <v>3</v>
      </c>
      <c r="G81" t="n">
        <v>3</v>
      </c>
      <c r="H81" t="inlineStr">
        <is>
          <t>CRITICAL</t>
        </is>
      </c>
      <c r="I81" t="n">
        <v>17.1</v>
      </c>
      <c r="J81" t="inlineStr">
        <is>
          <t>NO</t>
        </is>
      </c>
      <c r="K81" t="inlineStr">
        <is>
          <t>2026-03-03 18:53</t>
        </is>
      </c>
      <c r="L81" t="inlineStr">
        <is>
          <t>YES</t>
        </is>
      </c>
      <c r="M81" t="inlineStr">
        <is>
          <t>parseplatform parse_dashboard 7.3.0</t>
        </is>
      </c>
      <c r="N81" t="inlineStr">
        <is>
          <t>P2</t>
        </is>
      </c>
      <c r="O81" t="inlineStr">
        <is>
          <t>CVE - IP enrichment n/a</t>
        </is>
      </c>
      <c r="P81" t="n">
        <v>0.0003</v>
      </c>
      <c r="Q81" t="n">
        <v>0.07340000000000001</v>
      </c>
      <c r="R81" t="inlineStr">
        <is>
          <t>T1584.004:Server</t>
        </is>
      </c>
      <c r="S81" t="n">
        <v>2</v>
      </c>
      <c r="T81" t="inlineStr">
        <is>
          <t>HIGH (72%)</t>
        </is>
      </c>
      <c r="U81" t="inlineStr">
        <is>
          <t>CONFIRMED</t>
        </is>
      </c>
      <c r="V81" t="inlineStr">
        <is>
          <t>PATCH_AVAILABLE</t>
        </is>
      </c>
      <c r="W81" t="inlineStr">
        <is>
          <t>https://nvd.nist.gov/vuln/detail/CVE-2026-27608</t>
        </is>
      </c>
      <c r="X81" t="inlineStr">
        <is>
          <t>NONE</t>
        </is>
      </c>
      <c r="Y81" t="n">
        <v>4.05</v>
      </c>
      <c r="Z81" t="inlineStr"/>
      <c r="AA81" t="inlineStr">
        <is>
          <t>https://nvd.nist.gov/vuln/detail/CVE-2026-27608</t>
        </is>
      </c>
    </row>
    <row r="82">
      <c r="A82" t="inlineStr">
        <is>
          <t>CVE</t>
        </is>
      </c>
      <c r="B82" t="inlineStr">
        <is>
          <t>CVE-2026-27609</t>
        </is>
      </c>
      <c r="C82" t="inlineStr">
        <is>
          <t>Parse Dashboard is a standalone dashboard for managing Parse Server apps. In versions 7.3.0-alpha.42 through 9.0.0-alpha.7, the AI Agent API endpoint (`POST /apps/:appId/agent`) lacks CSRF protection. An attacker can craft a malicious page that, when visited by an authenticated dashboard user, submits requests to the agent endpoint using the victim's session. The fix in version 9.0.0-alpha.8 adds CSRF middleware to the agent endpoint and embeds a CSRF token in the dashboard page. As a workaround</t>
        </is>
      </c>
      <c r="D82" t="n">
        <v>6.5</v>
      </c>
      <c r="E82" t="inlineStr">
        <is>
          <t>MEDIUM</t>
        </is>
      </c>
      <c r="F82" t="n">
        <v>2</v>
      </c>
      <c r="G82" t="n">
        <v>2</v>
      </c>
      <c r="H82" t="inlineStr">
        <is>
          <t>MEDIUM</t>
        </is>
      </c>
      <c r="I82" t="n">
        <v>10.5</v>
      </c>
      <c r="J82" t="inlineStr">
        <is>
          <t>NO</t>
        </is>
      </c>
      <c r="K82" t="inlineStr">
        <is>
          <t>2026-03-03 18:53</t>
        </is>
      </c>
      <c r="L82" t="inlineStr">
        <is>
          <t>YES</t>
        </is>
      </c>
      <c r="M82" t="inlineStr">
        <is>
          <t>parseplatform parse_dashboard 7.3.0</t>
        </is>
      </c>
      <c r="N82" t="inlineStr">
        <is>
          <t>P2</t>
        </is>
      </c>
      <c r="O82" t="inlineStr">
        <is>
          <t>CVE - IP enrichment n/a</t>
        </is>
      </c>
      <c r="P82" t="n">
        <v>0.0002</v>
      </c>
      <c r="Q82" t="n">
        <v>0.0374</v>
      </c>
      <c r="R82" t="inlineStr">
        <is>
          <t>T1185:Browser Session Hijacking | T1584.004:Server</t>
        </is>
      </c>
      <c r="S82" t="n">
        <v>2</v>
      </c>
      <c r="T82" t="inlineStr">
        <is>
          <t>HIGH (72%)</t>
        </is>
      </c>
      <c r="U82" t="inlineStr">
        <is>
          <t>POSSIBLE</t>
        </is>
      </c>
      <c r="V82" t="inlineStr">
        <is>
          <t>PATCH_AVAILABLE</t>
        </is>
      </c>
      <c r="W82" t="inlineStr">
        <is>
          <t>https://nvd.nist.gov/vuln/detail/CVE-2026-27609</t>
        </is>
      </c>
      <c r="X82" t="inlineStr">
        <is>
          <t>NONE</t>
        </is>
      </c>
      <c r="Y82" t="n">
        <v>3.25</v>
      </c>
      <c r="Z82" t="inlineStr"/>
      <c r="AA82" t="inlineStr">
        <is>
          <t>https://nvd.nist.gov/vuln/detail/CVE-2026-27609</t>
        </is>
      </c>
    </row>
    <row r="83">
      <c r="A83" t="inlineStr">
        <is>
          <t>CVE</t>
        </is>
      </c>
      <c r="B83" t="inlineStr">
        <is>
          <t>CVE-2026-27610</t>
        </is>
      </c>
      <c r="C83" t="inlineStr">
        <is>
          <t>Parse Dashboard is a standalone dashboard for managing Parse Server apps. In versions 7.3.0-alpha.42 through 9.0.0-alpha.7, the `ConfigKeyCache` uses the same cache key for both master key and read-only master key when resolving function-typed keys. Under specific timing conditions, a read-only user can receive the cached full master key, or a regular user can receive the cached read-only master key. The fix in version 9.0.0-alpha.8 uses distinct cache keys for master key and read-only master ke</t>
        </is>
      </c>
      <c r="D83" t="n">
        <v>5.3</v>
      </c>
      <c r="E83" t="inlineStr">
        <is>
          <t>MEDIUM</t>
        </is>
      </c>
      <c r="F83" t="n">
        <v>2</v>
      </c>
      <c r="G83" t="n">
        <v>2</v>
      </c>
      <c r="H83" t="inlineStr">
        <is>
          <t>MEDIUM</t>
        </is>
      </c>
      <c r="I83" t="n">
        <v>9.300000000000001</v>
      </c>
      <c r="J83" t="inlineStr">
        <is>
          <t>NO</t>
        </is>
      </c>
      <c r="K83" t="inlineStr">
        <is>
          <t>2026-03-03 18:53</t>
        </is>
      </c>
      <c r="L83" t="inlineStr">
        <is>
          <t>YES</t>
        </is>
      </c>
      <c r="M83" t="inlineStr">
        <is>
          <t>parseplatform parse_dashboard 7.3.0</t>
        </is>
      </c>
      <c r="N83" t="inlineStr">
        <is>
          <t>P3</t>
        </is>
      </c>
      <c r="O83" t="inlineStr">
        <is>
          <t>CVE - IP enrichment n/a</t>
        </is>
      </c>
      <c r="P83" t="n">
        <v>0.0005</v>
      </c>
      <c r="Q83" t="n">
        <v>0.16</v>
      </c>
      <c r="R83" t="inlineStr">
        <is>
          <t>T1584.004:Server</t>
        </is>
      </c>
      <c r="S83" t="n">
        <v>1</v>
      </c>
      <c r="T83" t="inlineStr">
        <is>
          <t>LOW (40%)</t>
        </is>
      </c>
      <c r="U83" t="inlineStr">
        <is>
          <t>POSSIBLE</t>
        </is>
      </c>
      <c r="V83" t="inlineStr">
        <is>
          <t>PATCH_AVAILABLE</t>
        </is>
      </c>
      <c r="W83" t="inlineStr">
        <is>
          <t>https://nvd.nist.gov/vuln/detail/CVE-2026-27610</t>
        </is>
      </c>
      <c r="X83" t="inlineStr">
        <is>
          <t>NONE</t>
        </is>
      </c>
      <c r="Y83" t="n">
        <v>2.65</v>
      </c>
      <c r="Z83" t="inlineStr"/>
      <c r="AA83" t="inlineStr">
        <is>
          <t>https://nvd.nist.gov/vuln/detail/CVE-2026-27610</t>
        </is>
      </c>
    </row>
    <row r="84">
      <c r="A84" t="inlineStr">
        <is>
          <t>CVE</t>
        </is>
      </c>
      <c r="B84" t="inlineStr">
        <is>
          <t>CVE-2026-27611</t>
        </is>
      </c>
      <c r="C84" t="inlineStr">
        <is>
          <t>FileBrowser Quantum is a free, self-hosted, web-based file manager. Prior to versions 1.1.3-stable and 1.2.6-beta, when users share password-protected files, the recipient can completely bypass the password and still download the file. This happens because the API returns a direct download link in the details of the share, which is accessible to anyone with JUST THE SHARE LINK, even without the password. Versions 1.1.3-stable and 1.2.6-beta fix the issue.</t>
        </is>
      </c>
      <c r="D84" t="n">
        <v>6.5</v>
      </c>
      <c r="E84" t="inlineStr">
        <is>
          <t>MEDIUM</t>
        </is>
      </c>
      <c r="F84" t="n">
        <v>2</v>
      </c>
      <c r="G84" t="n">
        <v>2</v>
      </c>
      <c r="H84" t="inlineStr">
        <is>
          <t>MEDIUM</t>
        </is>
      </c>
      <c r="I84" t="n">
        <v>10.5</v>
      </c>
      <c r="J84" t="inlineStr">
        <is>
          <t>NO</t>
        </is>
      </c>
      <c r="K84" t="inlineStr">
        <is>
          <t>2026-03-03 18:53</t>
        </is>
      </c>
      <c r="L84" t="inlineStr">
        <is>
          <t>YES</t>
        </is>
      </c>
      <c r="M84" t="inlineStr">
        <is>
          <t>gtsteffaniak filebrowser_quantum * | gtsteffaniak filebrowser_quantum 1.1.3</t>
        </is>
      </c>
      <c r="N84" t="inlineStr">
        <is>
          <t>P2</t>
        </is>
      </c>
      <c r="O84" t="inlineStr">
        <is>
          <t>CVE - IP enrichment n/a</t>
        </is>
      </c>
      <c r="P84" t="n">
        <v>0.0003</v>
      </c>
      <c r="Q84" t="n">
        <v>0.09719999999999999</v>
      </c>
      <c r="R84" t="inlineStr">
        <is>
          <t>T1213:Data from Information Repositories</t>
        </is>
      </c>
      <c r="S84" t="n">
        <v>2</v>
      </c>
      <c r="T84" t="inlineStr">
        <is>
          <t>HIGH (72%)</t>
        </is>
      </c>
      <c r="U84" t="inlineStr">
        <is>
          <t>POSSIBLE</t>
        </is>
      </c>
      <c r="V84" t="inlineStr">
        <is>
          <t>PATCH_AVAILABLE</t>
        </is>
      </c>
      <c r="W84" t="inlineStr">
        <is>
          <t>https://nvd.nist.gov/vuln/detail/CVE-2026-27611</t>
        </is>
      </c>
      <c r="X84" t="inlineStr">
        <is>
          <t>NONE</t>
        </is>
      </c>
      <c r="Y84" t="n">
        <v>3.25</v>
      </c>
      <c r="Z84" t="inlineStr"/>
      <c r="AA84" t="inlineStr">
        <is>
          <t>https://nvd.nist.gov/vuln/detail/CVE-2026-27611</t>
        </is>
      </c>
    </row>
    <row r="85">
      <c r="A85" t="inlineStr">
        <is>
          <t>CVE</t>
        </is>
      </c>
      <c r="B85" t="inlineStr">
        <is>
          <t>CVE-2026-27612</t>
        </is>
      </c>
      <c r="C85" t="inlineStr">
        <is>
          <t>Repostat is a React component to fetch and display GitHub repository info. Prior to version 1.0.1, the `RepoCard` component is vulnerable to Reflected Cross-Site Scripting (XSS). The vulnerability occurs because the component uses React's `dangerouslySetInnerHTML` to render the repository name (`repo` prop) during the loading state without any sanitization. If a developer using this package passes unvalidated user input directly into the `repo` prop (for example, reading it from a URL query para</t>
        </is>
      </c>
      <c r="D85" t="n">
        <v>6.1</v>
      </c>
      <c r="E85" t="inlineStr">
        <is>
          <t>MEDIUM</t>
        </is>
      </c>
      <c r="F85" t="n">
        <v>2</v>
      </c>
      <c r="G85" t="n">
        <v>2</v>
      </c>
      <c r="H85" t="inlineStr">
        <is>
          <t>MEDIUM</t>
        </is>
      </c>
      <c r="I85" t="n">
        <v>10.1</v>
      </c>
      <c r="J85" t="inlineStr">
        <is>
          <t>NO</t>
        </is>
      </c>
      <c r="K85" t="inlineStr">
        <is>
          <t>2026-03-03 18:53</t>
        </is>
      </c>
      <c r="L85" t="inlineStr">
        <is>
          <t>YES</t>
        </is>
      </c>
      <c r="M85" t="inlineStr">
        <is>
          <t>denpiligrim repostat *</t>
        </is>
      </c>
      <c r="N85" t="inlineStr">
        <is>
          <t>P2</t>
        </is>
      </c>
      <c r="O85" t="inlineStr">
        <is>
          <t>CVE - IP enrichment n/a</t>
        </is>
      </c>
      <c r="P85" t="n">
        <v>0.0003</v>
      </c>
      <c r="Q85" t="n">
        <v>0.0858</v>
      </c>
      <c r="R85" t="inlineStr">
        <is>
          <t>T1189:Drive-by Compromise</t>
        </is>
      </c>
      <c r="S85" t="n">
        <v>2</v>
      </c>
      <c r="T85" t="inlineStr">
        <is>
          <t>HIGH (72%)</t>
        </is>
      </c>
      <c r="U85" t="inlineStr">
        <is>
          <t>POSSIBLE</t>
        </is>
      </c>
      <c r="V85" t="inlineStr">
        <is>
          <t>PATCH_AVAILABLE</t>
        </is>
      </c>
      <c r="W85" t="inlineStr">
        <is>
          <t>https://nvd.nist.gov/vuln/detail/CVE-2026-27612</t>
        </is>
      </c>
      <c r="X85" t="inlineStr">
        <is>
          <t>NONE</t>
        </is>
      </c>
      <c r="Y85" t="n">
        <v>3.05</v>
      </c>
      <c r="Z85" t="inlineStr"/>
      <c r="AA85" t="inlineStr">
        <is>
          <t>https://nvd.nist.gov/vuln/detail/CVE-2026-27612</t>
        </is>
      </c>
    </row>
    <row r="86">
      <c r="A86" t="inlineStr">
        <is>
          <t>CVE</t>
        </is>
      </c>
      <c r="B86" t="inlineStr">
        <is>
          <t>CVE-2026-27614</t>
        </is>
      </c>
      <c r="C86" t="inlineStr">
        <is>
          <t>Bugsink is a self-hosted error tracking tool. In versions prior to 2.0.13, an unauthenticated attacker who can submit events to a Bugsink project can store arbitrary JavaScript in an event. The payload executes only if a user explicitly views the affected Stacktrace in the web UI. When Pygments returns more lines than it was given (a known upstream quirk that triggers with Ruby heredoc-style input), `_pygmentize_lines()` in `theme/templatetags/issues.py:75-77` falls back to returning the raw inp</t>
        </is>
      </c>
      <c r="D86" t="n">
        <v>9.300000000000001</v>
      </c>
      <c r="E86" t="inlineStr">
        <is>
          <t>CRITICAL</t>
        </is>
      </c>
      <c r="F86" t="n">
        <v>3</v>
      </c>
      <c r="G86" t="n">
        <v>3</v>
      </c>
      <c r="H86" t="inlineStr">
        <is>
          <t>CRITICAL</t>
        </is>
      </c>
      <c r="I86" t="n">
        <v>18.3</v>
      </c>
      <c r="J86" t="inlineStr">
        <is>
          <t>NO</t>
        </is>
      </c>
      <c r="K86" t="inlineStr">
        <is>
          <t>2026-03-03 18:53</t>
        </is>
      </c>
      <c r="L86" t="inlineStr">
        <is>
          <t>YES</t>
        </is>
      </c>
      <c r="M86" t="inlineStr">
        <is>
          <t>bugsink bugsink *</t>
        </is>
      </c>
      <c r="N86" t="inlineStr">
        <is>
          <t>P2</t>
        </is>
      </c>
      <c r="O86" t="inlineStr">
        <is>
          <t>CVE - IP enrichment n/a</t>
        </is>
      </c>
      <c r="P86" t="n">
        <v>0.0005999999999999999</v>
      </c>
      <c r="Q86" t="n">
        <v>0.18</v>
      </c>
      <c r="R86" t="inlineStr">
        <is>
          <t>T1189:Drive-by Compromise | T1059.007:JavaScript</t>
        </is>
      </c>
      <c r="S86" t="n">
        <v>2</v>
      </c>
      <c r="T86" t="inlineStr">
        <is>
          <t>HIGH (72%)</t>
        </is>
      </c>
      <c r="U86" t="inlineStr">
        <is>
          <t>CONFIRMED</t>
        </is>
      </c>
      <c r="V86" t="inlineStr">
        <is>
          <t>PATCH_AVAILABLE</t>
        </is>
      </c>
      <c r="W86" t="inlineStr">
        <is>
          <t>https://nvd.nist.gov/vuln/detail/CVE-2026-27614</t>
        </is>
      </c>
      <c r="X86" t="inlineStr">
        <is>
          <t>NONE</t>
        </is>
      </c>
      <c r="Y86" t="n">
        <v>4.65</v>
      </c>
      <c r="Z86" t="inlineStr"/>
      <c r="AA86" t="inlineStr">
        <is>
          <t>https://nvd.nist.gov/vuln/detail/CVE-2026-27614</t>
        </is>
      </c>
    </row>
    <row r="87">
      <c r="A87" t="inlineStr">
        <is>
          <t>CVE</t>
        </is>
      </c>
      <c r="B87" t="inlineStr">
        <is>
          <t>CVE-2026-27615</t>
        </is>
      </c>
      <c r="C87" t="inlineStr">
        <is>
          <t>ADB Explorer is a fluent UI for ADB on Windows. In versions prior to Beta 0.9.26022, ADB-Explorer allows the `ManualAdbPath` settings variable, which determines the path of the ADB binary to be executed, to be set to a Universal Naming Convention (UNC) path in the application's settings file. This allows an attacker to set the binary's path to point to a remote network resource, hosted on an attacker-controlled network share, thus granting the attacker full control over the binary being executed</t>
        </is>
      </c>
      <c r="D87" t="n">
        <v>7.8</v>
      </c>
      <c r="E87" t="inlineStr">
        <is>
          <t>HIGH</t>
        </is>
      </c>
      <c r="F87" t="n">
        <v>2</v>
      </c>
      <c r="G87" t="n">
        <v>3</v>
      </c>
      <c r="H87" t="inlineStr">
        <is>
          <t>HIGH</t>
        </is>
      </c>
      <c r="I87" t="n">
        <v>13.8</v>
      </c>
      <c r="J87" t="inlineStr">
        <is>
          <t>NO</t>
        </is>
      </c>
      <c r="K87" t="inlineStr">
        <is>
          <t>2026-03-03 18:53</t>
        </is>
      </c>
      <c r="L87" t="inlineStr">
        <is>
          <t>YES</t>
        </is>
      </c>
      <c r="M87" t="inlineStr">
        <is>
          <t>alex4ssb adb_explorer *</t>
        </is>
      </c>
      <c r="N87" t="inlineStr">
        <is>
          <t>P2</t>
        </is>
      </c>
      <c r="O87" t="inlineStr">
        <is>
          <t>CVE - IP enrichment n/a</t>
        </is>
      </c>
      <c r="P87" t="n">
        <v>0.0001</v>
      </c>
      <c r="Q87" t="n">
        <v>0.016</v>
      </c>
      <c r="R87" t="inlineStr">
        <is>
          <t>T1190:Exploit Public-Facing Application</t>
        </is>
      </c>
      <c r="S87" t="n">
        <v>2</v>
      </c>
      <c r="T87" t="inlineStr">
        <is>
          <t>HIGH (72%)</t>
        </is>
      </c>
      <c r="U87" t="inlineStr">
        <is>
          <t>POSSIBLE</t>
        </is>
      </c>
      <c r="V87" t="inlineStr">
        <is>
          <t>PATCH_AVAILABLE</t>
        </is>
      </c>
      <c r="W87" t="inlineStr">
        <is>
          <t>https://nvd.nist.gov/vuln/detail/CVE-2026-27615</t>
        </is>
      </c>
      <c r="X87" t="inlineStr">
        <is>
          <t>NONE</t>
        </is>
      </c>
      <c r="Y87" t="n">
        <v>3.9</v>
      </c>
      <c r="Z87" t="inlineStr"/>
      <c r="AA87" t="inlineStr">
        <is>
          <t>https://nvd.nist.gov/vuln/detail/CVE-2026-27615</t>
        </is>
      </c>
    </row>
    <row r="88">
      <c r="A88" t="inlineStr">
        <is>
          <t>CVE</t>
        </is>
      </c>
      <c r="B88" t="inlineStr">
        <is>
          <t>CVE-2026-27621</t>
        </is>
      </c>
      <c r="C88" t="inlineStr">
        <is>
          <t>TypiCMS is a multilingual content management system based on the Laravel framework. A Stored Cross-Site Scripting (XSS) vulnerability exists in the file upload module of TypiCMS prior to version 16.1.7. The application allows users with file upload permissions to upload SVG files. While there is a MIME type validation, the content of the SVG file is not sanitized. An attacker can upload a specially crafted SVG file containing malicious JavaScript code. When another user (such as an administrator</t>
        </is>
      </c>
      <c r="D88" t="n">
        <v>5.4</v>
      </c>
      <c r="E88" t="inlineStr">
        <is>
          <t>MEDIUM</t>
        </is>
      </c>
      <c r="F88" t="n">
        <v>2</v>
      </c>
      <c r="G88" t="n">
        <v>2</v>
      </c>
      <c r="H88" t="inlineStr">
        <is>
          <t>MEDIUM</t>
        </is>
      </c>
      <c r="I88" t="n">
        <v>9.4</v>
      </c>
      <c r="J88" t="inlineStr">
        <is>
          <t>NO</t>
        </is>
      </c>
      <c r="K88" t="inlineStr">
        <is>
          <t>2026-03-03 18:53</t>
        </is>
      </c>
      <c r="L88" t="inlineStr">
        <is>
          <t>YES</t>
        </is>
      </c>
      <c r="M88" t="inlineStr">
        <is>
          <t>typicms typicms *</t>
        </is>
      </c>
      <c r="N88" t="inlineStr">
        <is>
          <t>P3</t>
        </is>
      </c>
      <c r="O88" t="inlineStr">
        <is>
          <t>CVE - IP enrichment n/a</t>
        </is>
      </c>
      <c r="P88" t="n">
        <v>0.0003</v>
      </c>
      <c r="Q88" t="n">
        <v>0.0799</v>
      </c>
      <c r="R88" t="inlineStr">
        <is>
          <t>T1189:Drive-by Compromise | T1059.007:JavaScript</t>
        </is>
      </c>
      <c r="S88" t="n">
        <v>1</v>
      </c>
      <c r="T88" t="inlineStr">
        <is>
          <t>LOW (40%)</t>
        </is>
      </c>
      <c r="U88" t="inlineStr">
        <is>
          <t>POSSIBLE</t>
        </is>
      </c>
      <c r="V88" t="inlineStr">
        <is>
          <t>PATCH_AVAILABLE</t>
        </is>
      </c>
      <c r="W88" t="inlineStr">
        <is>
          <t>https://nvd.nist.gov/vuln/detail/CVE-2026-27621</t>
        </is>
      </c>
      <c r="X88" t="inlineStr">
        <is>
          <t>NONE</t>
        </is>
      </c>
      <c r="Y88" t="n">
        <v>2.7</v>
      </c>
      <c r="Z88" t="inlineStr"/>
      <c r="AA88" t="inlineStr">
        <is>
          <t>https://nvd.nist.gov/vuln/detail/CVE-2026-27621</t>
        </is>
      </c>
    </row>
    <row r="89">
      <c r="A89" t="inlineStr">
        <is>
          <t>CVE</t>
        </is>
      </c>
      <c r="B89" t="inlineStr">
        <is>
          <t>CVE-2026-27626</t>
        </is>
      </c>
      <c r="C89" t="inlineStr">
        <is>
          <t xml:space="preserve">OliveTin gives access to predefined shell commands from a web interface. In versions up to and including 3000.10.0, OliveTin's shell mode safety check (`checkShellArgumentSafety`) blocks several dangerous argument types but not `password`. A user supplying a `password`-typed argument can inject shell metacharacters that execute arbitrary OS commands. A second independent vector allows unauthenticated RCE via webhook-extracted JSON values that skip type safety checks entirely before reaching `sh </t>
        </is>
      </c>
      <c r="D89" t="n">
        <v>9.9</v>
      </c>
      <c r="E89" t="inlineStr">
        <is>
          <t>CRITICAL</t>
        </is>
      </c>
      <c r="F89" t="n">
        <v>3</v>
      </c>
      <c r="G89" t="n">
        <v>3</v>
      </c>
      <c r="H89" t="inlineStr">
        <is>
          <t>CRITICAL</t>
        </is>
      </c>
      <c r="I89" t="n">
        <v>18.9</v>
      </c>
      <c r="J89" t="inlineStr">
        <is>
          <t>NO</t>
        </is>
      </c>
      <c r="K89" t="inlineStr">
        <is>
          <t>2026-03-03 18:53</t>
        </is>
      </c>
      <c r="L89" t="inlineStr">
        <is>
          <t>YES</t>
        </is>
      </c>
      <c r="M89" t="inlineStr">
        <is>
          <t>olivetin olivetin *</t>
        </is>
      </c>
      <c r="N89" t="inlineStr">
        <is>
          <t>P2</t>
        </is>
      </c>
      <c r="O89" t="inlineStr">
        <is>
          <t>CVE - IP enrichment n/a</t>
        </is>
      </c>
      <c r="P89" t="n">
        <v>0.0013</v>
      </c>
      <c r="Q89" t="n">
        <v>0.3297</v>
      </c>
      <c r="R89" t="inlineStr">
        <is>
          <t>T1059:Command and Scripting Interpreter | T1190:Exploit Public-Facing Application</t>
        </is>
      </c>
      <c r="S89" t="n">
        <v>2</v>
      </c>
      <c r="T89" t="inlineStr">
        <is>
          <t>HIGH (72%)</t>
        </is>
      </c>
      <c r="U89" t="inlineStr">
        <is>
          <t>CONFIRMED</t>
        </is>
      </c>
      <c r="V89" t="inlineStr">
        <is>
          <t>PATCH_AVAILABLE</t>
        </is>
      </c>
      <c r="W89" t="inlineStr">
        <is>
          <t>https://nvd.nist.gov/vuln/detail/CVE-2026-27626</t>
        </is>
      </c>
      <c r="X89" t="inlineStr">
        <is>
          <t>NONE</t>
        </is>
      </c>
      <c r="Y89" t="n">
        <v>4.95</v>
      </c>
      <c r="Z89" t="inlineStr"/>
      <c r="AA89" t="inlineStr">
        <is>
          <t>https://nvd.nist.gov/vuln/detail/CVE-2026-27626</t>
        </is>
      </c>
    </row>
    <row r="90">
      <c r="A90" t="inlineStr">
        <is>
          <t>CVE</t>
        </is>
      </c>
      <c r="B90" t="inlineStr">
        <is>
          <t>CVE-2026-27628</t>
        </is>
      </c>
      <c r="C90" t="inlineStr">
        <is>
          <t>pypdf is a free and open-source pure-python PDF library. Prior to 6.7.2, an attacker who uses this vulnerability can craft a PDF which leads to an infinite loop. This requires reading the file. This has been fixed in pypdf 6.7.2. As a workaround, one may apply the patch manually.</t>
        </is>
      </c>
      <c r="D90" t="n">
        <v>7.5</v>
      </c>
      <c r="E90" t="inlineStr">
        <is>
          <t>HIGH</t>
        </is>
      </c>
      <c r="F90" t="n">
        <v>2</v>
      </c>
      <c r="G90" t="n">
        <v>3</v>
      </c>
      <c r="H90" t="inlineStr">
        <is>
          <t>HIGH</t>
        </is>
      </c>
      <c r="I90" t="n">
        <v>13.5</v>
      </c>
      <c r="J90" t="inlineStr">
        <is>
          <t>NO</t>
        </is>
      </c>
      <c r="K90" t="inlineStr">
        <is>
          <t>2026-03-03 18:53</t>
        </is>
      </c>
      <c r="L90" t="inlineStr">
        <is>
          <t>YES</t>
        </is>
      </c>
      <c r="M90" t="inlineStr">
        <is>
          <t>pypdf_project pypdf *</t>
        </is>
      </c>
      <c r="N90" t="inlineStr">
        <is>
          <t>P2</t>
        </is>
      </c>
      <c r="O90" t="inlineStr">
        <is>
          <t>CVE - IP enrichment n/a</t>
        </is>
      </c>
      <c r="P90" t="n">
        <v>0.0005</v>
      </c>
      <c r="Q90" t="n">
        <v>0.1496</v>
      </c>
      <c r="R90" t="inlineStr">
        <is>
          <t>T1059.006:Python</t>
        </is>
      </c>
      <c r="S90" t="n">
        <v>2</v>
      </c>
      <c r="T90" t="inlineStr">
        <is>
          <t>HIGH (72%)</t>
        </is>
      </c>
      <c r="U90" t="inlineStr">
        <is>
          <t>POSSIBLE</t>
        </is>
      </c>
      <c r="V90" t="inlineStr">
        <is>
          <t>PATCH_AVAILABLE</t>
        </is>
      </c>
      <c r="W90" t="inlineStr">
        <is>
          <t>https://nvd.nist.gov/vuln/detail/CVE-2026-27628</t>
        </is>
      </c>
      <c r="X90" t="inlineStr">
        <is>
          <t>NONE</t>
        </is>
      </c>
      <c r="Y90" t="n">
        <v>3.75</v>
      </c>
      <c r="Z90" t="inlineStr"/>
      <c r="AA90" t="inlineStr">
        <is>
          <t>https://nvd.nist.gov/vuln/detail/CVE-2026-27628</t>
        </is>
      </c>
    </row>
    <row r="91">
      <c r="A91" t="inlineStr">
        <is>
          <t>CVE</t>
        </is>
      </c>
      <c r="B91" t="inlineStr">
        <is>
          <t>CVE-2026-27629</t>
        </is>
      </c>
      <c r="C91" t="inlineStr">
        <is>
          <t>InvenTree is an Open Source Inventory Management System. Prior to version 1.2.3, insecure server-side templates can be hijacked to expose secure information to the client. When generating custom batch codes, the InvenTree server makes use of a customizable jinja2 template, which can be modified by a staff user to exfiltrate sensitive information or perform code execution on the server. This issue requires access by a user with granted staff permissions, followed by a request to generate a custom</t>
        </is>
      </c>
      <c r="D91" t="n">
        <v>5.9</v>
      </c>
      <c r="E91" t="inlineStr">
        <is>
          <t>MEDIUM</t>
        </is>
      </c>
      <c r="F91" t="n">
        <v>2</v>
      </c>
      <c r="G91" t="n">
        <v>2</v>
      </c>
      <c r="H91" t="inlineStr">
        <is>
          <t>MEDIUM</t>
        </is>
      </c>
      <c r="I91" t="n">
        <v>9.9</v>
      </c>
      <c r="J91" t="inlineStr">
        <is>
          <t>NO</t>
        </is>
      </c>
      <c r="K91" t="inlineStr">
        <is>
          <t>2026-03-03 18:53</t>
        </is>
      </c>
      <c r="L91" t="inlineStr">
        <is>
          <t>YES</t>
        </is>
      </c>
      <c r="M91" t="inlineStr">
        <is>
          <t>inventree_project inventree *</t>
        </is>
      </c>
      <c r="N91" t="inlineStr">
        <is>
          <t>P3</t>
        </is>
      </c>
      <c r="O91" t="inlineStr">
        <is>
          <t>CVE - IP enrichment n/a</t>
        </is>
      </c>
      <c r="P91" t="n">
        <v>0.0011</v>
      </c>
      <c r="Q91" t="n">
        <v>0.3001</v>
      </c>
      <c r="R91" t="inlineStr">
        <is>
          <t>T1584.004:Server</t>
        </is>
      </c>
      <c r="S91" t="n">
        <v>1</v>
      </c>
      <c r="T91" t="inlineStr">
        <is>
          <t>LOW (40%)</t>
        </is>
      </c>
      <c r="U91" t="inlineStr">
        <is>
          <t>POSSIBLE</t>
        </is>
      </c>
      <c r="V91" t="inlineStr">
        <is>
          <t>PATCH_AVAILABLE</t>
        </is>
      </c>
      <c r="W91" t="inlineStr">
        <is>
          <t>https://nvd.nist.gov/vuln/detail/CVE-2026-27629</t>
        </is>
      </c>
      <c r="X91" t="inlineStr">
        <is>
          <t>NONE</t>
        </is>
      </c>
      <c r="Y91" t="n">
        <v>2.95</v>
      </c>
      <c r="Z91" t="inlineStr"/>
      <c r="AA91" t="inlineStr">
        <is>
          <t>https://nvd.nist.gov/vuln/detail/CVE-2026-27629</t>
        </is>
      </c>
    </row>
    <row r="92">
      <c r="A92" t="inlineStr">
        <is>
          <t>CVE</t>
        </is>
      </c>
      <c r="B92" t="inlineStr">
        <is>
          <t>CVE-2026-27632</t>
        </is>
      </c>
      <c r="C92" t="inlineStr">
        <is>
          <t xml:space="preserve">Talishar is a fan-made Flesh and Blood project. Prior to commit 6be3871a14c192d1fb8146cdbc76f29f27c1cf48, the Talishar application lacks Cross-Site Request Forgery (CSRF) protections on critical state-changing endpoints, specifically within `SubmitChat.php` and other game interaction handlers. By failing to require unique, unpredictable session tokens, the application allows third-party malicious websites to forge requests on behalf of authenticated users, leading to unauthorized actions within </t>
        </is>
      </c>
      <c r="D92" t="n">
        <v>2.6</v>
      </c>
      <c r="E92" t="inlineStr">
        <is>
          <t>LOW</t>
        </is>
      </c>
      <c r="F92" t="n">
        <v>2</v>
      </c>
      <c r="G92" t="n">
        <v>1</v>
      </c>
      <c r="H92" t="inlineStr">
        <is>
          <t>LOW</t>
        </is>
      </c>
      <c r="I92" t="n">
        <v>4.6</v>
      </c>
      <c r="J92" t="inlineStr">
        <is>
          <t>NO</t>
        </is>
      </c>
      <c r="K92" t="inlineStr">
        <is>
          <t>2026-03-03 18:53</t>
        </is>
      </c>
      <c r="L92" t="inlineStr">
        <is>
          <t>YES</t>
        </is>
      </c>
      <c r="M92" t="inlineStr">
        <is>
          <t>talishar talishar *</t>
        </is>
      </c>
      <c r="N92" t="inlineStr">
        <is>
          <t>P4</t>
        </is>
      </c>
      <c r="O92" t="inlineStr">
        <is>
          <t>CVE - IP enrichment n/a</t>
        </is>
      </c>
      <c r="P92" t="n">
        <v>0.0002</v>
      </c>
      <c r="Q92" t="n">
        <v>0.0433</v>
      </c>
      <c r="R92" t="inlineStr">
        <is>
          <t>T1185:Browser Session Hijacking</t>
        </is>
      </c>
      <c r="S92" t="n">
        <v>1</v>
      </c>
      <c r="T92" t="inlineStr">
        <is>
          <t>LOW (40%)</t>
        </is>
      </c>
      <c r="U92" t="inlineStr">
        <is>
          <t>UNLIKELY</t>
        </is>
      </c>
      <c r="V92" t="inlineStr">
        <is>
          <t>PATCH_AVAILABLE</t>
        </is>
      </c>
      <c r="W92" t="inlineStr">
        <is>
          <t>https://nvd.nist.gov/vuln/detail/CVE-2026-27632</t>
        </is>
      </c>
      <c r="X92" t="inlineStr">
        <is>
          <t>NONE</t>
        </is>
      </c>
      <c r="Y92" t="n">
        <v>1.3</v>
      </c>
      <c r="Z92" t="inlineStr"/>
      <c r="AA92" t="inlineStr">
        <is>
          <t>https://nvd.nist.gov/vuln/detail/CVE-2026-27632</t>
        </is>
      </c>
    </row>
    <row r="93">
      <c r="A93" t="inlineStr">
        <is>
          <t>CVE</t>
        </is>
      </c>
      <c r="B93" t="inlineStr">
        <is>
          <t>CVE-2026-27822</t>
        </is>
      </c>
      <c r="C93" t="inlineStr">
        <is>
          <t>RustFS is a distributed object storage system built in Rust. Prior to version 1.0.0-alpha.83, a Stored Cross-Site Scripting (XSS) vulnerability in the RustFS Console allows an attacker to execute arbitrary JavaScript in the context of the management console. By bypassing the PDF preview logic, an attacker can steal administrator credentials from `localStorage`, leading to full account takeover and system compromise. Version 1.0.0-alpha.83 fixes the issue.</t>
        </is>
      </c>
      <c r="D93" t="n">
        <v>9</v>
      </c>
      <c r="E93" t="inlineStr">
        <is>
          <t>CRITICAL</t>
        </is>
      </c>
      <c r="F93" t="n">
        <v>3</v>
      </c>
      <c r="G93" t="n">
        <v>3</v>
      </c>
      <c r="H93" t="inlineStr">
        <is>
          <t>CRITICAL</t>
        </is>
      </c>
      <c r="I93" t="n">
        <v>18</v>
      </c>
      <c r="J93" t="inlineStr">
        <is>
          <t>NO</t>
        </is>
      </c>
      <c r="K93" t="inlineStr">
        <is>
          <t>2026-03-03 18:53</t>
        </is>
      </c>
      <c r="L93" t="inlineStr">
        <is>
          <t>YES</t>
        </is>
      </c>
      <c r="M93" t="inlineStr">
        <is>
          <t>rustfs rustfs 1.0.0</t>
        </is>
      </c>
      <c r="N93" t="inlineStr">
        <is>
          <t>P2</t>
        </is>
      </c>
      <c r="O93" t="inlineStr">
        <is>
          <t>CVE - IP enrichment n/a</t>
        </is>
      </c>
      <c r="P93" t="n">
        <v>0</v>
      </c>
      <c r="Q93" t="n">
        <v>0</v>
      </c>
      <c r="R93" t="inlineStr">
        <is>
          <t>T1189:Drive-by Compromise | T1552:Unsecured Credentials | T1059.007:JavaScript | T1589.001:Credentials</t>
        </is>
      </c>
      <c r="S93" t="n">
        <v>2</v>
      </c>
      <c r="T93" t="inlineStr">
        <is>
          <t>HIGH (72%)</t>
        </is>
      </c>
      <c r="U93" t="inlineStr">
        <is>
          <t>CONFIRMED</t>
        </is>
      </c>
      <c r="V93" t="inlineStr">
        <is>
          <t>PATCH_AVAILABLE</t>
        </is>
      </c>
      <c r="W93" t="inlineStr">
        <is>
          <t>https://nvd.nist.gov/vuln/detail/CVE-2026-27822</t>
        </is>
      </c>
      <c r="X93" t="inlineStr">
        <is>
          <t>NONE</t>
        </is>
      </c>
      <c r="Y93" t="n">
        <v>4.5</v>
      </c>
      <c r="Z93" t="inlineStr"/>
      <c r="AA93" t="inlineStr">
        <is>
          <t>https://nvd.nist.gov/vuln/detail/CVE-2026-27822</t>
        </is>
      </c>
    </row>
    <row r="94">
      <c r="A94" t="inlineStr">
        <is>
          <t>CVE</t>
        </is>
      </c>
      <c r="B94" t="inlineStr">
        <is>
          <t>CVE-2026-3145</t>
        </is>
      </c>
      <c r="C94" t="inlineStr">
        <is>
          <t>A flaw has been found in libvips up to 8.18.0. The affected element is the function vips_foreign_load_matrix_file_is_a/vips_foreign_load_matrix_header of the file libvips/foreign/matrixload.c. Executing a manipulation can lead to memory corruption. The attack needs to be launched locally. This patch is called d4ce337c76bff1b278d7085c3c4f4725e3aa6ece. A patch should be applied to remediate this issue.</t>
        </is>
      </c>
      <c r="D94" t="n">
        <v>5.3</v>
      </c>
      <c r="E94" t="inlineStr">
        <is>
          <t>MEDIUM</t>
        </is>
      </c>
      <c r="F94" t="n">
        <v>2</v>
      </c>
      <c r="G94" t="n">
        <v>2</v>
      </c>
      <c r="H94" t="inlineStr">
        <is>
          <t>MEDIUM</t>
        </is>
      </c>
      <c r="I94" t="n">
        <v>9.300000000000001</v>
      </c>
      <c r="J94" t="inlineStr">
        <is>
          <t>NO</t>
        </is>
      </c>
      <c r="K94" t="inlineStr">
        <is>
          <t>2026-03-03 18:53</t>
        </is>
      </c>
      <c r="L94" t="inlineStr">
        <is>
          <t>YES</t>
        </is>
      </c>
      <c r="M94" t="inlineStr">
        <is>
          <t>libvips libvips *</t>
        </is>
      </c>
      <c r="N94" t="inlineStr">
        <is>
          <t>P3</t>
        </is>
      </c>
      <c r="O94" t="inlineStr">
        <is>
          <t>CVE - IP enrichment n/a</t>
        </is>
      </c>
      <c r="P94" t="n">
        <v>0.0001</v>
      </c>
      <c r="Q94" t="n">
        <v>0.0278</v>
      </c>
      <c r="R94" t="inlineStr">
        <is>
          <t>T1203:Exploitation for Client Execution</t>
        </is>
      </c>
      <c r="S94" t="n">
        <v>1</v>
      </c>
      <c r="T94" t="inlineStr">
        <is>
          <t>LOW (40%)</t>
        </is>
      </c>
      <c r="U94" t="inlineStr">
        <is>
          <t>POSSIBLE</t>
        </is>
      </c>
      <c r="V94" t="inlineStr">
        <is>
          <t>PATCH_AVAILABLE</t>
        </is>
      </c>
      <c r="W94" t="inlineStr">
        <is>
          <t>https://nvd.nist.gov/vuln/detail/CVE-2026-3145</t>
        </is>
      </c>
      <c r="X94" t="inlineStr">
        <is>
          <t>NONE</t>
        </is>
      </c>
      <c r="Y94" t="n">
        <v>2.65</v>
      </c>
      <c r="Z94" t="inlineStr"/>
      <c r="AA94" t="inlineStr">
        <is>
          <t>https://nvd.nist.gov/vuln/detail/CVE-2026-3145</t>
        </is>
      </c>
    </row>
    <row r="95">
      <c r="A95" t="inlineStr">
        <is>
          <t>CVE</t>
        </is>
      </c>
      <c r="B95" t="inlineStr">
        <is>
          <t>CVE-2026-3146</t>
        </is>
      </c>
      <c r="C95" t="inlineStr">
        <is>
          <t>A vulnerability has been found in libvips up to 8.18.0. The impacted element is the function vips_foreign_load_matrix_header of the file libvips/foreign/matrixload.c. The manipulation leads to null pointer dereference. The attack needs to be performed locally. The identifier of the patch is d4ce337c76bff1b278d7085c3c4f4725e3aa6ece. To fix this issue, it is recommended to deploy a patch.</t>
        </is>
      </c>
      <c r="D95" t="n">
        <v>3.3</v>
      </c>
      <c r="E95" t="inlineStr">
        <is>
          <t>LOW</t>
        </is>
      </c>
      <c r="F95" t="n">
        <v>2</v>
      </c>
      <c r="G95" t="n">
        <v>1</v>
      </c>
      <c r="H95" t="inlineStr">
        <is>
          <t>LOW</t>
        </is>
      </c>
      <c r="I95" t="n">
        <v>5.3</v>
      </c>
      <c r="J95" t="inlineStr">
        <is>
          <t>NO</t>
        </is>
      </c>
      <c r="K95" t="inlineStr">
        <is>
          <t>2026-03-03 18:53</t>
        </is>
      </c>
      <c r="L95" t="inlineStr">
        <is>
          <t>YES</t>
        </is>
      </c>
      <c r="M95" t="inlineStr">
        <is>
          <t>libvips libvips *</t>
        </is>
      </c>
      <c r="N95" t="inlineStr">
        <is>
          <t>P4</t>
        </is>
      </c>
      <c r="O95" t="inlineStr">
        <is>
          <t>CVE - IP enrichment n/a</t>
        </is>
      </c>
      <c r="P95" t="n">
        <v>0</v>
      </c>
      <c r="Q95" t="n">
        <v>0</v>
      </c>
      <c r="R95" t="inlineStr">
        <is>
          <t>T1190:Exploit Public-Facing Application</t>
        </is>
      </c>
      <c r="S95" t="n">
        <v>1</v>
      </c>
      <c r="T95" t="inlineStr">
        <is>
          <t>LOW (40%)</t>
        </is>
      </c>
      <c r="U95" t="inlineStr">
        <is>
          <t>UNLIKELY</t>
        </is>
      </c>
      <c r="V95" t="inlineStr">
        <is>
          <t>PATCH_AVAILABLE</t>
        </is>
      </c>
      <c r="W95" t="inlineStr">
        <is>
          <t>https://nvd.nist.gov/vuln/detail/CVE-2026-3146</t>
        </is>
      </c>
      <c r="X95" t="inlineStr">
        <is>
          <t>NONE</t>
        </is>
      </c>
      <c r="Y95" t="n">
        <v>1.65</v>
      </c>
      <c r="Z95" t="inlineStr"/>
      <c r="AA95" t="inlineStr">
        <is>
          <t>https://nvd.nist.gov/vuln/detail/CVE-2026-3146</t>
        </is>
      </c>
    </row>
    <row r="96">
      <c r="A96" t="inlineStr">
        <is>
          <t>CVE</t>
        </is>
      </c>
      <c r="B96" t="inlineStr">
        <is>
          <t>CVE-2026-27597</t>
        </is>
      </c>
      <c r="C96" t="inlineStr">
        <is>
          <t>Enclave is a secure JavaScript sandbox designed for safe AI agent code execution. Prior to version 2.11.1, it is possible to escape the security boundraries set by `@enclave-vm/core`, which can be used to achieve remote code execution (RCE). The issue has been fixed in version 2.11.1.</t>
        </is>
      </c>
      <c r="D96" t="n">
        <v>10</v>
      </c>
      <c r="E96" t="inlineStr">
        <is>
          <t>CRITICAL</t>
        </is>
      </c>
      <c r="F96" t="n">
        <v>3</v>
      </c>
      <c r="G96" t="n">
        <v>3</v>
      </c>
      <c r="H96" t="inlineStr">
        <is>
          <t>CRITICAL</t>
        </is>
      </c>
      <c r="I96" t="n">
        <v>19</v>
      </c>
      <c r="J96" t="inlineStr">
        <is>
          <t>NO</t>
        </is>
      </c>
      <c r="K96" t="inlineStr">
        <is>
          <t>2026-03-03 18:53</t>
        </is>
      </c>
      <c r="L96" t="inlineStr">
        <is>
          <t>YES</t>
        </is>
      </c>
      <c r="M96" t="inlineStr">
        <is>
          <t>agentfront enclave *</t>
        </is>
      </c>
      <c r="N96" t="inlineStr">
        <is>
          <t>P2</t>
        </is>
      </c>
      <c r="O96" t="inlineStr">
        <is>
          <t>CVE - IP enrichment n/a</t>
        </is>
      </c>
      <c r="P96" t="n">
        <v>0.005</v>
      </c>
      <c r="Q96" t="n">
        <v>0.6579</v>
      </c>
      <c r="R96" t="inlineStr">
        <is>
          <t>T1059:Command and Scripting Interpreter | T1190:Exploit Public-Facing Application | T1210:Exploitation of Remote Services | T1059.007:JavaScript</t>
        </is>
      </c>
      <c r="S96" t="n">
        <v>2</v>
      </c>
      <c r="T96" t="inlineStr">
        <is>
          <t>HIGH (72%)</t>
        </is>
      </c>
      <c r="U96" t="inlineStr">
        <is>
          <t>CONFIRMED</t>
        </is>
      </c>
      <c r="V96" t="inlineStr">
        <is>
          <t>PATCH_AVAILABLE</t>
        </is>
      </c>
      <c r="W96" t="inlineStr">
        <is>
          <t>https://nvd.nist.gov/vuln/detail/CVE-2026-27597</t>
        </is>
      </c>
      <c r="X96" t="inlineStr">
        <is>
          <t>NONE</t>
        </is>
      </c>
      <c r="Y96" t="n">
        <v>5</v>
      </c>
      <c r="Z96" t="inlineStr"/>
      <c r="AA96" t="inlineStr">
        <is>
          <t>https://nvd.nist.gov/vuln/detail/CVE-2026-27597</t>
        </is>
      </c>
    </row>
    <row r="97">
      <c r="A97" t="inlineStr">
        <is>
          <t>CVE</t>
        </is>
      </c>
      <c r="B97" t="inlineStr">
        <is>
          <t>CVE-2026-27627</t>
        </is>
      </c>
      <c r="C97" t="inlineStr">
        <is>
          <t>Karakeep is a elf-hostable bookmark-everything app. In version 0.30.0, when the Reddit metascraper plugin returns `readableContentHtml`, the HTML parsing subprocess uses it directly without running it through DOMPurify. Every other content source in the crawler goes through Readability + DOMPurify, but the Reddit path skips both. Since this content ends up in `dangerouslySetInnerHTML` in the reader view, any malicious HTML in the Reddit response gets executed in the user's browser. Version 0.31.</t>
        </is>
      </c>
      <c r="D97" t="n">
        <v>8.199999999999999</v>
      </c>
      <c r="E97" t="inlineStr">
        <is>
          <t>HIGH</t>
        </is>
      </c>
      <c r="F97" t="n">
        <v>3</v>
      </c>
      <c r="G97" t="n">
        <v>3</v>
      </c>
      <c r="H97" t="inlineStr">
        <is>
          <t>CRITICAL</t>
        </is>
      </c>
      <c r="I97" t="n">
        <v>17.2</v>
      </c>
      <c r="J97" t="inlineStr">
        <is>
          <t>NO</t>
        </is>
      </c>
      <c r="K97" t="inlineStr">
        <is>
          <t>2026-03-03 18:53</t>
        </is>
      </c>
      <c r="L97" t="inlineStr">
        <is>
          <t>YES</t>
        </is>
      </c>
      <c r="M97" t="inlineStr">
        <is>
          <t>localhostlabs karakeep 0.30.0</t>
        </is>
      </c>
      <c r="N97" t="inlineStr">
        <is>
          <t>P2</t>
        </is>
      </c>
      <c r="O97" t="inlineStr">
        <is>
          <t>CVE - IP enrichment n/a</t>
        </is>
      </c>
      <c r="P97" t="n">
        <v>0</v>
      </c>
      <c r="Q97" t="n">
        <v>0</v>
      </c>
      <c r="R97" t="inlineStr">
        <is>
          <t>T1189:Drive-by Compromise | T1190:Exploit Public-Facing Application</t>
        </is>
      </c>
      <c r="S97" t="n">
        <v>2</v>
      </c>
      <c r="T97" t="inlineStr">
        <is>
          <t>HIGH (72%)</t>
        </is>
      </c>
      <c r="U97" t="inlineStr">
        <is>
          <t>CONFIRMED</t>
        </is>
      </c>
      <c r="V97" t="inlineStr">
        <is>
          <t>PATCH_AVAILABLE</t>
        </is>
      </c>
      <c r="W97" t="inlineStr">
        <is>
          <t>https://nvd.nist.gov/vuln/detail/CVE-2026-27627</t>
        </is>
      </c>
      <c r="X97" t="inlineStr">
        <is>
          <t>NONE</t>
        </is>
      </c>
      <c r="Y97" t="n">
        <v>4.1</v>
      </c>
      <c r="Z97" t="inlineStr"/>
      <c r="AA97" t="inlineStr">
        <is>
          <t>https://nvd.nist.gov/vuln/detail/CVE-2026-27627</t>
        </is>
      </c>
    </row>
    <row r="98">
      <c r="A98" t="inlineStr">
        <is>
          <t>CVE</t>
        </is>
      </c>
      <c r="B98" t="inlineStr">
        <is>
          <t>CVE-2026-27636</t>
        </is>
      </c>
      <c r="C98" t="inlineStr">
        <is>
          <t>FreeScout is a free help desk and shared inbox built with PHP's Laravel framework. Prior to version 1.8.206, FreeScout's file upload restriction list in `app/Misc/Helper.php` does not include `.htaccess` or `.user.ini` files. On Apache servers with `AllowOverride All` (a common configuration), an authenticated user can upload a `.htaccess` file to redefine how files are processed, enabling Remote Code Execution. This vulnerability can be exploited on its own or in combination with CVE-2026-27637</t>
        </is>
      </c>
      <c r="D98" t="n">
        <v>8.800000000000001</v>
      </c>
      <c r="E98" t="inlineStr">
        <is>
          <t>HIGH</t>
        </is>
      </c>
      <c r="F98" t="n">
        <v>3</v>
      </c>
      <c r="G98" t="n">
        <v>3</v>
      </c>
      <c r="H98" t="inlineStr">
        <is>
          <t>CRITICAL</t>
        </is>
      </c>
      <c r="I98" t="n">
        <v>17.8</v>
      </c>
      <c r="J98" t="inlineStr">
        <is>
          <t>NO</t>
        </is>
      </c>
      <c r="K98" t="inlineStr">
        <is>
          <t>2026-03-03 18:53</t>
        </is>
      </c>
      <c r="L98" t="inlineStr">
        <is>
          <t>YES</t>
        </is>
      </c>
      <c r="M98" t="inlineStr">
        <is>
          <t>freescout freescout *</t>
        </is>
      </c>
      <c r="N98" t="inlineStr">
        <is>
          <t>P2</t>
        </is>
      </c>
      <c r="O98" t="inlineStr">
        <is>
          <t>CVE - IP enrichment n/a</t>
        </is>
      </c>
      <c r="P98" t="n">
        <v>0</v>
      </c>
      <c r="Q98" t="n">
        <v>0</v>
      </c>
      <c r="R98" t="inlineStr">
        <is>
          <t>T1190:Exploit Public-Facing Application | T1210:Exploitation of Remote Services | T1584.004:Server</t>
        </is>
      </c>
      <c r="S98" t="n">
        <v>2</v>
      </c>
      <c r="T98" t="inlineStr">
        <is>
          <t>HIGH (72%)</t>
        </is>
      </c>
      <c r="U98" t="inlineStr">
        <is>
          <t>CONFIRMED</t>
        </is>
      </c>
      <c r="V98" t="inlineStr">
        <is>
          <t>PATCH_AVAILABLE</t>
        </is>
      </c>
      <c r="W98" t="inlineStr">
        <is>
          <t>https://nvd.nist.gov/vuln/detail/CVE-2026-27636</t>
        </is>
      </c>
      <c r="X98" t="inlineStr">
        <is>
          <t>NONE</t>
        </is>
      </c>
      <c r="Y98" t="n">
        <v>4.4</v>
      </c>
      <c r="Z98" t="inlineStr"/>
      <c r="AA98" t="inlineStr">
        <is>
          <t>https://nvd.nist.gov/vuln/detail/CVE-2026-27636</t>
        </is>
      </c>
    </row>
    <row r="99">
      <c r="A99" t="inlineStr">
        <is>
          <t>CVE</t>
        </is>
      </c>
      <c r="B99" t="inlineStr">
        <is>
          <t>CVE-2026-27637</t>
        </is>
      </c>
      <c r="C99" t="inlineStr">
        <is>
          <t>FreeScout is a free help desk and shared inbox built with PHP's Laravel framework. Prior to version 1.8.206, FreeScout's `TokenAuth` middleware uses a predictable authentication token computed as `MD5(user_id + created_at + APP_KEY)`. This token is static (never expires/rotates), and if an attacker obtains the `APP_KEY` — a well-documented and common exposure vector in Laravel applications — they can compute a valid token for any user, including the administrator, achieving full account takeover</t>
        </is>
      </c>
      <c r="D99" t="n">
        <v>9.800000000000001</v>
      </c>
      <c r="E99" t="inlineStr">
        <is>
          <t>CRITICAL</t>
        </is>
      </c>
      <c r="F99" t="n">
        <v>3</v>
      </c>
      <c r="G99" t="n">
        <v>3</v>
      </c>
      <c r="H99" t="inlineStr">
        <is>
          <t>CRITICAL</t>
        </is>
      </c>
      <c r="I99" t="n">
        <v>18.8</v>
      </c>
      <c r="J99" t="inlineStr">
        <is>
          <t>NO</t>
        </is>
      </c>
      <c r="K99" t="inlineStr">
        <is>
          <t>2026-03-03 18:53</t>
        </is>
      </c>
      <c r="L99" t="inlineStr">
        <is>
          <t>YES</t>
        </is>
      </c>
      <c r="M99" t="inlineStr">
        <is>
          <t>freescout freescout *</t>
        </is>
      </c>
      <c r="N99" t="inlineStr">
        <is>
          <t>P2</t>
        </is>
      </c>
      <c r="O99" t="inlineStr">
        <is>
          <t>CVE - IP enrichment n/a</t>
        </is>
      </c>
      <c r="P99" t="n">
        <v>0.0019</v>
      </c>
      <c r="Q99" t="n">
        <v>0.4082</v>
      </c>
      <c r="R99" t="inlineStr">
        <is>
          <t>T1600:Weaken Encryption</t>
        </is>
      </c>
      <c r="S99" t="n">
        <v>2</v>
      </c>
      <c r="T99" t="inlineStr">
        <is>
          <t>HIGH (72%)</t>
        </is>
      </c>
      <c r="U99" t="inlineStr">
        <is>
          <t>CONFIRMED</t>
        </is>
      </c>
      <c r="V99" t="inlineStr">
        <is>
          <t>PATCH_AVAILABLE</t>
        </is>
      </c>
      <c r="W99" t="inlineStr">
        <is>
          <t>https://nvd.nist.gov/vuln/detail/CVE-2026-27637</t>
        </is>
      </c>
      <c r="X99" t="inlineStr">
        <is>
          <t>NONE</t>
        </is>
      </c>
      <c r="Y99" t="n">
        <v>4.9</v>
      </c>
      <c r="Z99" t="inlineStr"/>
      <c r="AA99" t="inlineStr">
        <is>
          <t>https://nvd.nist.gov/vuln/detail/CVE-2026-27637</t>
        </is>
      </c>
    </row>
    <row r="100">
      <c r="A100" t="inlineStr">
        <is>
          <t>CVE</t>
        </is>
      </c>
      <c r="B100" t="inlineStr">
        <is>
          <t>CVE-2026-27639</t>
        </is>
      </c>
      <c r="C100" t="inlineStr">
        <is>
          <t>Mercator is an open source web application designed to enable mapping of information systems. A stored Cross-Site Scripting (XSS) vulnerability exists in Mercator prior to version 2026.02.22 due to the use of unescaped Blade directives (`{!! !!}`) in display templates. An authenticated user with the User role can inject arbitrary JavaScript payloads into fields such as "contact point" when creating or editing entities. The payload is then executed in the browser of any user who views the affecte</t>
        </is>
      </c>
      <c r="D100" t="n">
        <v>5.4</v>
      </c>
      <c r="E100" t="inlineStr">
        <is>
          <t>MEDIUM</t>
        </is>
      </c>
      <c r="F100" t="n">
        <v>2</v>
      </c>
      <c r="G100" t="n">
        <v>2</v>
      </c>
      <c r="H100" t="inlineStr">
        <is>
          <t>MEDIUM</t>
        </is>
      </c>
      <c r="I100" t="n">
        <v>9.4</v>
      </c>
      <c r="J100" t="inlineStr">
        <is>
          <t>NO</t>
        </is>
      </c>
      <c r="K100" t="inlineStr">
        <is>
          <t>2026-03-03 18:53</t>
        </is>
      </c>
      <c r="L100" t="inlineStr">
        <is>
          <t>YES</t>
        </is>
      </c>
      <c r="M100" t="inlineStr">
        <is>
          <t>sourcentis mercator *</t>
        </is>
      </c>
      <c r="N100" t="inlineStr">
        <is>
          <t>P3</t>
        </is>
      </c>
      <c r="O100" t="inlineStr">
        <is>
          <t>CVE - IP enrichment n/a</t>
        </is>
      </c>
      <c r="P100" t="n">
        <v>0</v>
      </c>
      <c r="Q100" t="n">
        <v>0</v>
      </c>
      <c r="R100" t="inlineStr">
        <is>
          <t>T1189:Drive-by Compromise | T1190:Exploit Public-Facing Application | T1059.007:JavaScript</t>
        </is>
      </c>
      <c r="S100" t="n">
        <v>1</v>
      </c>
      <c r="T100" t="inlineStr">
        <is>
          <t>LOW (40%)</t>
        </is>
      </c>
      <c r="U100" t="inlineStr">
        <is>
          <t>POSSIBLE</t>
        </is>
      </c>
      <c r="V100" t="inlineStr">
        <is>
          <t>PATCH_AVAILABLE</t>
        </is>
      </c>
      <c r="W100" t="inlineStr">
        <is>
          <t>https://nvd.nist.gov/vuln/detail/CVE-2026-27639</t>
        </is>
      </c>
      <c r="X100" t="inlineStr">
        <is>
          <t>NONE</t>
        </is>
      </c>
      <c r="Y100" t="n">
        <v>2.7</v>
      </c>
      <c r="Z100" t="inlineStr"/>
      <c r="AA100" t="inlineStr">
        <is>
          <t>https://nvd.nist.gov/vuln/detail/CVE-2026-27639</t>
        </is>
      </c>
    </row>
    <row r="101">
      <c r="A101" t="inlineStr">
        <is>
          <t>CVE</t>
        </is>
      </c>
      <c r="B101" t="inlineStr">
        <is>
          <t>CVE-2026-27640</t>
        </is>
      </c>
      <c r="C101" t="inlineStr">
        <is>
          <t>tfplan2md is software for converting Terraform plan JSON files into human-readable Markdown reports. Prior to version 1.26.1, a bug in tfplan2md affected several distinct rendering paths: AzApi resource body properties, AzureDevOps variable groups, Scriban template context variables, and hierarchical sensitivity detection. This caused reports to render values that should have been masked as "(sensitive)" instead. This issue is fixed in v1.26.1. No known workarounds are available.</t>
        </is>
      </c>
      <c r="D101" t="n">
        <v>7.5</v>
      </c>
      <c r="E101" t="inlineStr">
        <is>
          <t>HIGH</t>
        </is>
      </c>
      <c r="F101" t="n">
        <v>2</v>
      </c>
      <c r="G101" t="n">
        <v>3</v>
      </c>
      <c r="H101" t="inlineStr">
        <is>
          <t>HIGH</t>
        </is>
      </c>
      <c r="I101" t="n">
        <v>13.5</v>
      </c>
      <c r="J101" t="inlineStr">
        <is>
          <t>NO</t>
        </is>
      </c>
      <c r="K101" t="inlineStr">
        <is>
          <t>2026-03-03 18:53</t>
        </is>
      </c>
      <c r="L101" t="inlineStr">
        <is>
          <t>YES</t>
        </is>
      </c>
      <c r="M101" t="inlineStr">
        <is>
          <t>tfplan2md tfplan2md *</t>
        </is>
      </c>
      <c r="N101" t="inlineStr">
        <is>
          <t>P2</t>
        </is>
      </c>
      <c r="O101" t="inlineStr">
        <is>
          <t>CVE - IP enrichment n/a</t>
        </is>
      </c>
      <c r="P101" t="n">
        <v>0.0004</v>
      </c>
      <c r="Q101" t="n">
        <v>0.1041</v>
      </c>
      <c r="R101" t="inlineStr">
        <is>
          <t>T1592.002:Software</t>
        </is>
      </c>
      <c r="S101" t="n">
        <v>2</v>
      </c>
      <c r="T101" t="inlineStr">
        <is>
          <t>HIGH (72%)</t>
        </is>
      </c>
      <c r="U101" t="inlineStr">
        <is>
          <t>POSSIBLE</t>
        </is>
      </c>
      <c r="V101" t="inlineStr">
        <is>
          <t>PATCH_AVAILABLE</t>
        </is>
      </c>
      <c r="W101" t="inlineStr">
        <is>
          <t>https://nvd.nist.gov/vuln/detail/CVE-2026-27640</t>
        </is>
      </c>
      <c r="X101" t="inlineStr">
        <is>
          <t>NONE</t>
        </is>
      </c>
      <c r="Y101" t="n">
        <v>3.75</v>
      </c>
      <c r="Z101" t="inlineStr"/>
      <c r="AA101" t="inlineStr">
        <is>
          <t>https://nvd.nist.gov/vuln/detail/CVE-2026-27640</t>
        </is>
      </c>
    </row>
    <row r="102">
      <c r="A102" t="inlineStr">
        <is>
          <t>CVE</t>
        </is>
      </c>
      <c r="B102" t="inlineStr">
        <is>
          <t>CVE-2026-27641</t>
        </is>
      </c>
      <c r="C102" t="inlineStr">
        <is>
          <t>Flask-Reuploaded provides file uploads for Flask. A critical path traversal and extension bypass vulnerability in versions prior to 1.5.0 allows remote attackers to achieve arbitrary file write and remote code execution through Server-Side Template Injection (SSTI). Flask-Reuploaded has been patched in version 1.5.0. Some workarounds are available. Do not pass user input to the `name` parameter, use auto-generated filenames only, and implement strict input validation if `name` must be used.</t>
        </is>
      </c>
      <c r="D102" t="n">
        <v>9.800000000000001</v>
      </c>
      <c r="E102" t="inlineStr">
        <is>
          <t>CRITICAL</t>
        </is>
      </c>
      <c r="F102" t="n">
        <v>3</v>
      </c>
      <c r="G102" t="n">
        <v>3</v>
      </c>
      <c r="H102" t="inlineStr">
        <is>
          <t>CRITICAL</t>
        </is>
      </c>
      <c r="I102" t="n">
        <v>18.8</v>
      </c>
      <c r="J102" t="inlineStr">
        <is>
          <t>NO</t>
        </is>
      </c>
      <c r="K102" t="inlineStr">
        <is>
          <t>2026-03-03 18:53</t>
        </is>
      </c>
      <c r="L102" t="inlineStr">
        <is>
          <t>YES</t>
        </is>
      </c>
      <c r="M102" t="inlineStr">
        <is>
          <t>jugmac00 flask-reuploaded *</t>
        </is>
      </c>
      <c r="N102" t="inlineStr">
        <is>
          <t>P2</t>
        </is>
      </c>
      <c r="O102" t="inlineStr">
        <is>
          <t>CVE - IP enrichment n/a</t>
        </is>
      </c>
      <c r="P102" t="n">
        <v>0.0013</v>
      </c>
      <c r="Q102" t="n">
        <v>0.3231</v>
      </c>
      <c r="R102" t="inlineStr">
        <is>
          <t>T1083:File and Directory Discovery | T1190:Exploit Public-Facing Application | T1210:Exploitation of Remote Services | T1584.004:Server | T1221:Template Injection</t>
        </is>
      </c>
      <c r="S102" t="n">
        <v>2</v>
      </c>
      <c r="T102" t="inlineStr">
        <is>
          <t>HIGH (72%)</t>
        </is>
      </c>
      <c r="U102" t="inlineStr">
        <is>
          <t>CONFIRMED</t>
        </is>
      </c>
      <c r="V102" t="inlineStr">
        <is>
          <t>PATCH_AVAILABLE</t>
        </is>
      </c>
      <c r="W102" t="inlineStr">
        <is>
          <t>https://nvd.nist.gov/vuln/detail/CVE-2026-27641</t>
        </is>
      </c>
      <c r="X102" t="inlineStr">
        <is>
          <t>NONE</t>
        </is>
      </c>
      <c r="Y102" t="n">
        <v>4.9</v>
      </c>
      <c r="Z102" t="inlineStr"/>
      <c r="AA102" t="inlineStr">
        <is>
          <t>https://nvd.nist.gov/vuln/detail/CVE-2026-27641</t>
        </is>
      </c>
    </row>
    <row r="103">
      <c r="A103" t="inlineStr">
        <is>
          <t>CVE</t>
        </is>
      </c>
      <c r="B103" t="inlineStr">
        <is>
          <t>CVE-2026-27743</t>
        </is>
      </c>
      <c r="C103" t="inlineStr">
        <is>
          <t>The SPIP referer_spam plugin versions prior to 1.3.0 contain an unauthenticated SQL injection vulnerability in the referer_spam_ajouter and referer_spam_supprimer action handlers. The handlers read the url parameter from a GET request and interpolate it directly into SQL LIKE clauses without input validation or parameterization. The endpoints do not enforce authorization checks and do not use SPIP action protections such as securiser_action(), allowing remote attackers to execute arbitrary SQL q</t>
        </is>
      </c>
      <c r="D103" t="n">
        <v>9.800000000000001</v>
      </c>
      <c r="E103" t="inlineStr">
        <is>
          <t>CRITICAL</t>
        </is>
      </c>
      <c r="F103" t="n">
        <v>3</v>
      </c>
      <c r="G103" t="n">
        <v>3</v>
      </c>
      <c r="H103" t="inlineStr">
        <is>
          <t>CRITICAL</t>
        </is>
      </c>
      <c r="I103" t="n">
        <v>18.8</v>
      </c>
      <c r="J103" t="inlineStr">
        <is>
          <t>NO</t>
        </is>
      </c>
      <c r="K103" t="inlineStr">
        <is>
          <t>2026-03-03 18:53</t>
        </is>
      </c>
      <c r="L103" t="inlineStr">
        <is>
          <t>YES</t>
        </is>
      </c>
      <c r="M103" t="inlineStr">
        <is>
          <t>spip referer_spam* *</t>
        </is>
      </c>
      <c r="N103" t="inlineStr">
        <is>
          <t>P2</t>
        </is>
      </c>
      <c r="O103" t="inlineStr">
        <is>
          <t>CVE - IP enrichment n/a</t>
        </is>
      </c>
      <c r="P103" t="n">
        <v>0.0015</v>
      </c>
      <c r="Q103" t="n">
        <v>0.3526</v>
      </c>
      <c r="R103" t="inlineStr">
        <is>
          <t>T1190:Exploit Public-Facing Application</t>
        </is>
      </c>
      <c r="S103" t="n">
        <v>2</v>
      </c>
      <c r="T103" t="inlineStr">
        <is>
          <t>HIGH (72%)</t>
        </is>
      </c>
      <c r="U103" t="inlineStr">
        <is>
          <t>CONFIRMED</t>
        </is>
      </c>
      <c r="V103" t="inlineStr">
        <is>
          <t>PATCH_AVAILABLE</t>
        </is>
      </c>
      <c r="W103" t="inlineStr">
        <is>
          <t>https://nvd.nist.gov/vuln/detail/CVE-2026-27743</t>
        </is>
      </c>
      <c r="X103" t="inlineStr">
        <is>
          <t>NONE</t>
        </is>
      </c>
      <c r="Y103" t="n">
        <v>4.9</v>
      </c>
      <c r="Z103" t="inlineStr"/>
      <c r="AA103" t="inlineStr">
        <is>
          <t>https://nvd.nist.gov/vuln/detail/CVE-2026-27743</t>
        </is>
      </c>
    </row>
    <row r="104">
      <c r="A104" t="inlineStr">
        <is>
          <t>CVE</t>
        </is>
      </c>
      <c r="B104" t="inlineStr">
        <is>
          <t>CVE-2026-27744</t>
        </is>
      </c>
      <c r="C104" t="inlineStr">
        <is>
          <t xml:space="preserve">The SPIP tickets plugin versions prior to 4.3.3 contain an unauthenticated remote code execution vulnerability in the forum preview handling for public ticket pages. The plugin appends untrusted request parameters into HTML that is later rendered by a template using unfiltered environment rendering (#ENV**), which disables SPIP output filtering. As a result, an unauthenticated attacker can inject crafted content that is evaluated through SPIP's template processing chain, leading to execution of </t>
        </is>
      </c>
      <c r="D104" t="n">
        <v>9.800000000000001</v>
      </c>
      <c r="E104" t="inlineStr">
        <is>
          <t>CRITICAL</t>
        </is>
      </c>
      <c r="F104" t="n">
        <v>3</v>
      </c>
      <c r="G104" t="n">
        <v>3</v>
      </c>
      <c r="H104" t="inlineStr">
        <is>
          <t>CRITICAL</t>
        </is>
      </c>
      <c r="I104" t="n">
        <v>18.8</v>
      </c>
      <c r="J104" t="inlineStr">
        <is>
          <t>NO</t>
        </is>
      </c>
      <c r="K104" t="inlineStr">
        <is>
          <t>2026-03-03 18:53</t>
        </is>
      </c>
      <c r="L104" t="inlineStr">
        <is>
          <t>YES</t>
        </is>
      </c>
      <c r="M104" t="inlineStr">
        <is>
          <t>spip tickets *</t>
        </is>
      </c>
      <c r="N104" t="inlineStr">
        <is>
          <t>P2</t>
        </is>
      </c>
      <c r="O104" t="inlineStr">
        <is>
          <t>CVE - IP enrichment n/a</t>
        </is>
      </c>
      <c r="P104" t="n">
        <v>0.0037</v>
      </c>
      <c r="Q104" t="n">
        <v>0.5859</v>
      </c>
      <c r="R104" t="inlineStr">
        <is>
          <t>T1059:Command and Scripting Interpreter | T1190:Exploit Public-Facing Application | T1210:Exploitation of Remote Services</t>
        </is>
      </c>
      <c r="S104" t="n">
        <v>2</v>
      </c>
      <c r="T104" t="inlineStr">
        <is>
          <t>HIGH (72%)</t>
        </is>
      </c>
      <c r="U104" t="inlineStr">
        <is>
          <t>CONFIRMED</t>
        </is>
      </c>
      <c r="V104" t="inlineStr">
        <is>
          <t>PATCH_AVAILABLE</t>
        </is>
      </c>
      <c r="W104" t="inlineStr">
        <is>
          <t>https://nvd.nist.gov/vuln/detail/CVE-2026-27744</t>
        </is>
      </c>
      <c r="X104" t="inlineStr">
        <is>
          <t>NONE</t>
        </is>
      </c>
      <c r="Y104" t="n">
        <v>4.9</v>
      </c>
      <c r="Z104" t="inlineStr"/>
      <c r="AA104" t="inlineStr">
        <is>
          <t>https://nvd.nist.gov/vuln/detail/CVE-2026-27744</t>
        </is>
      </c>
    </row>
    <row r="105">
      <c r="A105" t="inlineStr">
        <is>
          <t>CVE</t>
        </is>
      </c>
      <c r="B105" t="inlineStr">
        <is>
          <t>CVE-2026-27745</t>
        </is>
      </c>
      <c r="C105" t="inlineStr">
        <is>
          <t>The SPIP interface_traduction_objets plugin versions prior to 2.2.2 contain an authenticated remote code execution vulnerability in the translation interface workflow. The plugin incorporates untrusted request data into a hidden form field that is rendered without SPIP output filtering. Because fields prefixed with an underscore bypass protection mechanisms and the hidden content is rendered with filtering disabled, an authenticated attacker with editor-level privileges can inject crafted conten</t>
        </is>
      </c>
      <c r="D105" t="n">
        <v>8.800000000000001</v>
      </c>
      <c r="E105" t="inlineStr">
        <is>
          <t>HIGH</t>
        </is>
      </c>
      <c r="F105" t="n">
        <v>3</v>
      </c>
      <c r="G105" t="n">
        <v>3</v>
      </c>
      <c r="H105" t="inlineStr">
        <is>
          <t>CRITICAL</t>
        </is>
      </c>
      <c r="I105" t="n">
        <v>17.8</v>
      </c>
      <c r="J105" t="inlineStr">
        <is>
          <t>NO</t>
        </is>
      </c>
      <c r="K105" t="inlineStr">
        <is>
          <t>2026-03-03 18:53</t>
        </is>
      </c>
      <c r="L105" t="inlineStr">
        <is>
          <t>YES</t>
        </is>
      </c>
      <c r="M105" t="inlineStr">
        <is>
          <t>spip interface_traduction_objets *</t>
        </is>
      </c>
      <c r="N105" t="inlineStr">
        <is>
          <t>P2</t>
        </is>
      </c>
      <c r="O105" t="inlineStr">
        <is>
          <t>CVE - IP enrichment n/a</t>
        </is>
      </c>
      <c r="P105" t="n">
        <v>0.0012</v>
      </c>
      <c r="Q105" t="n">
        <v>0.3073</v>
      </c>
      <c r="R105" t="inlineStr">
        <is>
          <t>T1059:Command and Scripting Interpreter | T1190:Exploit Public-Facing Application | T1210:Exploitation of Remote Services</t>
        </is>
      </c>
      <c r="S105" t="n">
        <v>2</v>
      </c>
      <c r="T105" t="inlineStr">
        <is>
          <t>HIGH (72%)</t>
        </is>
      </c>
      <c r="U105" t="inlineStr">
        <is>
          <t>CONFIRMED</t>
        </is>
      </c>
      <c r="V105" t="inlineStr">
        <is>
          <t>PATCH_AVAILABLE</t>
        </is>
      </c>
      <c r="W105" t="inlineStr">
        <is>
          <t>https://nvd.nist.gov/vuln/detail/CVE-2026-27745</t>
        </is>
      </c>
      <c r="X105" t="inlineStr">
        <is>
          <t>NONE</t>
        </is>
      </c>
      <c r="Y105" t="n">
        <v>4.4</v>
      </c>
      <c r="Z105" t="inlineStr"/>
      <c r="AA105" t="inlineStr">
        <is>
          <t>https://nvd.nist.gov/vuln/detail/CVE-2026-27745</t>
        </is>
      </c>
    </row>
    <row r="106">
      <c r="A106" t="inlineStr">
        <is>
          <t>CVE</t>
        </is>
      </c>
      <c r="B106" t="inlineStr">
        <is>
          <t>CVE-2026-27746</t>
        </is>
      </c>
      <c r="C106" t="inlineStr">
        <is>
          <t>The SPIP jeux plugin versions prior to 4.1.1 contain a reflected cross-site scripting (XSS) vulnerability in the pre_propre pipeline. The plugin incorporates untrusted request parameters into HTML output without proper output encoding, allowing attackers to inject arbitrary script content into pages that render a jeux block. When a victim is induced to visit a crafted URL, the injected content is reflected into the response and executed in the victim's browser context.</t>
        </is>
      </c>
      <c r="D106" t="n">
        <v>6.1</v>
      </c>
      <c r="E106" t="inlineStr">
        <is>
          <t>MEDIUM</t>
        </is>
      </c>
      <c r="F106" t="n">
        <v>2</v>
      </c>
      <c r="G106" t="n">
        <v>2</v>
      </c>
      <c r="H106" t="inlineStr">
        <is>
          <t>MEDIUM</t>
        </is>
      </c>
      <c r="I106" t="n">
        <v>10.1</v>
      </c>
      <c r="J106" t="inlineStr">
        <is>
          <t>NO</t>
        </is>
      </c>
      <c r="K106" t="inlineStr">
        <is>
          <t>2026-03-03 18:53</t>
        </is>
      </c>
      <c r="L106" t="inlineStr">
        <is>
          <t>YES</t>
        </is>
      </c>
      <c r="M106" t="inlineStr">
        <is>
          <t>spip jeux *</t>
        </is>
      </c>
      <c r="N106" t="inlineStr">
        <is>
          <t>P2</t>
        </is>
      </c>
      <c r="O106" t="inlineStr">
        <is>
          <t>CVE - IP enrichment n/a</t>
        </is>
      </c>
      <c r="P106" t="n">
        <v>0.0003</v>
      </c>
      <c r="Q106" t="n">
        <v>0.102</v>
      </c>
      <c r="R106" t="inlineStr">
        <is>
          <t>T1189:Drive-by Compromise</t>
        </is>
      </c>
      <c r="S106" t="n">
        <v>2</v>
      </c>
      <c r="T106" t="inlineStr">
        <is>
          <t>HIGH (72%)</t>
        </is>
      </c>
      <c r="U106" t="inlineStr">
        <is>
          <t>POSSIBLE</t>
        </is>
      </c>
      <c r="V106" t="inlineStr">
        <is>
          <t>PATCH_AVAILABLE</t>
        </is>
      </c>
      <c r="W106" t="inlineStr">
        <is>
          <t>https://nvd.nist.gov/vuln/detail/CVE-2026-27746</t>
        </is>
      </c>
      <c r="X106" t="inlineStr">
        <is>
          <t>NONE</t>
        </is>
      </c>
      <c r="Y106" t="n">
        <v>3.05</v>
      </c>
      <c r="Z106" t="inlineStr"/>
      <c r="AA106" t="inlineStr">
        <is>
          <t>https://nvd.nist.gov/vuln/detail/CVE-2026-27746</t>
        </is>
      </c>
    </row>
    <row r="107">
      <c r="A107" t="inlineStr">
        <is>
          <t>CVE</t>
        </is>
      </c>
      <c r="B107" t="inlineStr">
        <is>
          <t>CVE-2026-27747</t>
        </is>
      </c>
      <c r="C107" t="inlineStr">
        <is>
          <t>The SPIP interface_traduction_objets plugin versions prior to 2.2.2 contain an authenticated SQL injection vulnerability in interface_traduction_objets_pipelines.php. When handling translation requests, the plugin reads the id_parent parameter from user-supplied input and concatenates it directly into a SQL WHERE clause in a call to sql_getfetsel() without input validation or parameterization. An authenticated attacker with editor-level privileges can inject crafted SQL expressions into the id_p</t>
        </is>
      </c>
      <c r="D107" t="n">
        <v>8.800000000000001</v>
      </c>
      <c r="E107" t="inlineStr">
        <is>
          <t>HIGH</t>
        </is>
      </c>
      <c r="F107" t="n">
        <v>3</v>
      </c>
      <c r="G107" t="n">
        <v>3</v>
      </c>
      <c r="H107" t="inlineStr">
        <is>
          <t>CRITICAL</t>
        </is>
      </c>
      <c r="I107" t="n">
        <v>17.8</v>
      </c>
      <c r="J107" t="inlineStr">
        <is>
          <t>NO</t>
        </is>
      </c>
      <c r="K107" t="inlineStr">
        <is>
          <t>2026-03-03 18:53</t>
        </is>
      </c>
      <c r="L107" t="inlineStr">
        <is>
          <t>YES</t>
        </is>
      </c>
      <c r="M107" t="inlineStr">
        <is>
          <t>spip interface_traduction_objets *</t>
        </is>
      </c>
      <c r="N107" t="inlineStr">
        <is>
          <t>P2</t>
        </is>
      </c>
      <c r="O107" t="inlineStr">
        <is>
          <t>CVE - IP enrichment n/a</t>
        </is>
      </c>
      <c r="P107" t="n">
        <v>0.0003</v>
      </c>
      <c r="Q107" t="n">
        <v>0.09710000000000001</v>
      </c>
      <c r="R107" t="inlineStr">
        <is>
          <t>T1190:Exploit Public-Facing Application | T1499:Endpoint Denial of Service</t>
        </is>
      </c>
      <c r="S107" t="n">
        <v>2</v>
      </c>
      <c r="T107" t="inlineStr">
        <is>
          <t>HIGH (72%)</t>
        </is>
      </c>
      <c r="U107" t="inlineStr">
        <is>
          <t>CONFIRMED</t>
        </is>
      </c>
      <c r="V107" t="inlineStr">
        <is>
          <t>PATCH_AVAILABLE</t>
        </is>
      </c>
      <c r="W107" t="inlineStr">
        <is>
          <t>https://nvd.nist.gov/vuln/detail/CVE-2026-27747</t>
        </is>
      </c>
      <c r="X107" t="inlineStr">
        <is>
          <t>NONE</t>
        </is>
      </c>
      <c r="Y107" t="n">
        <v>4.4</v>
      </c>
      <c r="Z107" t="inlineStr"/>
      <c r="AA107" t="inlineStr">
        <is>
          <t>https://nvd.nist.gov/vuln/detail/CVE-2026-27747</t>
        </is>
      </c>
    </row>
    <row r="108">
      <c r="A108" t="inlineStr">
        <is>
          <t>CVE</t>
        </is>
      </c>
      <c r="B108" t="inlineStr">
        <is>
          <t>CVE-2026-3147</t>
        </is>
      </c>
      <c r="C108" t="inlineStr">
        <is>
          <t>A vulnerability was found in libvips up to 8.18.0. This affects the function vips_foreign_load_csv_build of the file libvips/foreign/csvload.c. The manipulation results in heap-based buffer overflow. The attack requires a local approach. The exploit has been made public and could be used. The patch is identified as b3ab458a25e0e261cbd1788474bbc763f7435780. It is advisable to implement a patch to correct this issue.</t>
        </is>
      </c>
      <c r="D108" t="n">
        <v>5.3</v>
      </c>
      <c r="E108" t="inlineStr">
        <is>
          <t>MEDIUM</t>
        </is>
      </c>
      <c r="F108" t="n">
        <v>2</v>
      </c>
      <c r="G108" t="n">
        <v>2</v>
      </c>
      <c r="H108" t="inlineStr">
        <is>
          <t>MEDIUM</t>
        </is>
      </c>
      <c r="I108" t="n">
        <v>9.300000000000001</v>
      </c>
      <c r="J108" t="inlineStr">
        <is>
          <t>NO</t>
        </is>
      </c>
      <c r="K108" t="inlineStr">
        <is>
          <t>2026-03-03 18:53</t>
        </is>
      </c>
      <c r="L108" t="inlineStr">
        <is>
          <t>YES</t>
        </is>
      </c>
      <c r="M108" t="inlineStr">
        <is>
          <t>libvips libvips *</t>
        </is>
      </c>
      <c r="N108" t="inlineStr">
        <is>
          <t>P3</t>
        </is>
      </c>
      <c r="O108" t="inlineStr">
        <is>
          <t>CVE - IP enrichment n/a</t>
        </is>
      </c>
      <c r="P108" t="n">
        <v>0.0002</v>
      </c>
      <c r="Q108" t="n">
        <v>0.0505</v>
      </c>
      <c r="R108" t="inlineStr">
        <is>
          <t>T1203:Exploitation for Client Execution</t>
        </is>
      </c>
      <c r="S108" t="n">
        <v>1</v>
      </c>
      <c r="T108" t="inlineStr">
        <is>
          <t>LOW (40%)</t>
        </is>
      </c>
      <c r="U108" t="inlineStr">
        <is>
          <t>POSSIBLE</t>
        </is>
      </c>
      <c r="V108" t="inlineStr">
        <is>
          <t>PATCH_AVAILABLE</t>
        </is>
      </c>
      <c r="W108" t="inlineStr">
        <is>
          <t>https://nvd.nist.gov/vuln/detail/CVE-2026-3147</t>
        </is>
      </c>
      <c r="X108" t="inlineStr">
        <is>
          <t>NONE</t>
        </is>
      </c>
      <c r="Y108" t="n">
        <v>2.65</v>
      </c>
      <c r="Z108" t="inlineStr"/>
      <c r="AA108" t="inlineStr">
        <is>
          <t>https://nvd.nist.gov/vuln/detail/CVE-2026-3147</t>
        </is>
      </c>
    </row>
    <row r="109">
      <c r="A109" t="inlineStr">
        <is>
          <t>CVE</t>
        </is>
      </c>
      <c r="B109" t="inlineStr">
        <is>
          <t>CVE-2025-0976</t>
        </is>
      </c>
      <c r="C109" t="inlineStr">
        <is>
          <t>Information Exposure Vulnerability in Hitachi Ops Center API Configuration Manager, Hitachi Configuration Manager.This issue affects Hitachi Ops Center API Configuration Manager: from 10.0.0-00 before 11.0.4-00; Hitachi Configuration Manager: from 8.6.1-00 before 11.0.5-00.</t>
        </is>
      </c>
      <c r="D109" t="n">
        <v>4.7</v>
      </c>
      <c r="E109" t="inlineStr">
        <is>
          <t>MEDIUM</t>
        </is>
      </c>
      <c r="F109" t="n">
        <v>2</v>
      </c>
      <c r="G109" t="n">
        <v>2</v>
      </c>
      <c r="H109" t="inlineStr">
        <is>
          <t>MEDIUM</t>
        </is>
      </c>
      <c r="I109" t="n">
        <v>8.699999999999999</v>
      </c>
      <c r="J109" t="inlineStr">
        <is>
          <t>NO</t>
        </is>
      </c>
      <c r="K109" t="inlineStr">
        <is>
          <t>2026-03-03 18:53</t>
        </is>
      </c>
      <c r="L109" t="inlineStr">
        <is>
          <t>YES</t>
        </is>
      </c>
      <c r="M109" t="inlineStr">
        <is>
          <t>hitachi ops_center_api_configuration_manager * | microsoft windows - | hitachi configuration_manager *</t>
        </is>
      </c>
      <c r="N109" t="inlineStr">
        <is>
          <t>P3</t>
        </is>
      </c>
      <c r="O109" t="inlineStr">
        <is>
          <t>CVE - IP enrichment n/a</t>
        </is>
      </c>
      <c r="P109" t="n">
        <v>0.0003</v>
      </c>
      <c r="Q109" t="n">
        <v>0.0801</v>
      </c>
      <c r="R109" t="inlineStr">
        <is>
          <t>T1190:Exploit Public-Facing Application</t>
        </is>
      </c>
      <c r="S109" t="n">
        <v>1</v>
      </c>
      <c r="T109" t="inlineStr">
        <is>
          <t>LOW (40%)</t>
        </is>
      </c>
      <c r="U109" t="inlineStr">
        <is>
          <t>POSSIBLE</t>
        </is>
      </c>
      <c r="V109" t="inlineStr">
        <is>
          <t>PATCH_AVAILABLE</t>
        </is>
      </c>
      <c r="W109" t="inlineStr">
        <is>
          <t>https://nvd.nist.gov/vuln/detail/CVE-2025-0976</t>
        </is>
      </c>
      <c r="X109" t="inlineStr">
        <is>
          <t>NONE</t>
        </is>
      </c>
      <c r="Y109" t="n">
        <v>2.35</v>
      </c>
      <c r="Z109" t="inlineStr"/>
      <c r="AA109" t="inlineStr">
        <is>
          <t>https://nvd.nist.gov/vuln/detail/CVE-2025-0976</t>
        </is>
      </c>
    </row>
    <row r="110">
      <c r="A110" t="inlineStr">
        <is>
          <t>CVE</t>
        </is>
      </c>
      <c r="B110" t="inlineStr">
        <is>
          <t>CVE-2026-27624</t>
        </is>
      </c>
      <c r="C110" t="inlineStr">
        <is>
          <t>Coturn is a free open source implementation of TURN and STUN Server. Coturn is commonly configured to block loopback and internal ranges using "denied-peer-ip" and/or default loopback restrictions. CVE-2020-26262 addressed bypasses involving "0.0.0.0", "[::1]" and "[::]", but IPv4-mapped IPv6 is not covered. When sending a "CreatePermission" or "ChannelBind" request with the "XOR-PEER-ADDRESS" value of "::ffff:127.0.0.1", a successful response is received, even though "127.0.0.0/8" is blocked vi</t>
        </is>
      </c>
      <c r="D110" t="n">
        <v>7.2</v>
      </c>
      <c r="E110" t="inlineStr">
        <is>
          <t>HIGH</t>
        </is>
      </c>
      <c r="F110" t="n">
        <v>2</v>
      </c>
      <c r="G110" t="n">
        <v>3</v>
      </c>
      <c r="H110" t="inlineStr">
        <is>
          <t>HIGH</t>
        </is>
      </c>
      <c r="I110" t="n">
        <v>13.2</v>
      </c>
      <c r="J110" t="inlineStr">
        <is>
          <t>NO</t>
        </is>
      </c>
      <c r="K110" t="inlineStr">
        <is>
          <t>2026-03-03 18:53</t>
        </is>
      </c>
      <c r="L110" t="inlineStr">
        <is>
          <t>YES</t>
        </is>
      </c>
      <c r="M110" t="inlineStr">
        <is>
          <t>coturn_project coturn *</t>
        </is>
      </c>
      <c r="N110" t="inlineStr">
        <is>
          <t>P2</t>
        </is>
      </c>
      <c r="O110" t="inlineStr">
        <is>
          <t>CVE - IP enrichment n/a</t>
        </is>
      </c>
      <c r="P110" t="n">
        <v>0.0003</v>
      </c>
      <c r="Q110" t="n">
        <v>0.0987</v>
      </c>
      <c r="R110" t="inlineStr">
        <is>
          <t>T1584.004:Server</t>
        </is>
      </c>
      <c r="S110" t="n">
        <v>2</v>
      </c>
      <c r="T110" t="inlineStr">
        <is>
          <t>HIGH (72%)</t>
        </is>
      </c>
      <c r="U110" t="inlineStr">
        <is>
          <t>POSSIBLE</t>
        </is>
      </c>
      <c r="V110" t="inlineStr">
        <is>
          <t>PATCH_AVAILABLE</t>
        </is>
      </c>
      <c r="W110" t="inlineStr">
        <is>
          <t>https://nvd.nist.gov/vuln/detail/CVE-2026-27624</t>
        </is>
      </c>
      <c r="X110" t="inlineStr">
        <is>
          <t>NONE</t>
        </is>
      </c>
      <c r="Y110" t="n">
        <v>3.6</v>
      </c>
      <c r="Z110" t="inlineStr"/>
      <c r="AA110" t="inlineStr">
        <is>
          <t>https://nvd.nist.gov/vuln/detail/CVE-2026-27624</t>
        </is>
      </c>
    </row>
    <row r="111">
      <c r="A111" t="inlineStr">
        <is>
          <t>CVE</t>
        </is>
      </c>
      <c r="B111" t="inlineStr">
        <is>
          <t>CVE-2026-27645</t>
        </is>
      </c>
      <c r="C111" t="inlineStr">
        <is>
          <t>changedetection.io is a free open source web page change detection tool. In versions prior to 0.54.1, the RSS single-watch endpoint reflects the UUID path parameter directly in the HTTP response body without HTML escaping. Since Flask returns text/html by default for plain string responses, the browser parses and executes injected JavaScript. Version 0.54.1 contains a fix for the issue.</t>
        </is>
      </c>
      <c r="D111" t="n">
        <v>6.1</v>
      </c>
      <c r="E111" t="inlineStr">
        <is>
          <t>MEDIUM</t>
        </is>
      </c>
      <c r="F111" t="n">
        <v>2</v>
      </c>
      <c r="G111" t="n">
        <v>2</v>
      </c>
      <c r="H111" t="inlineStr">
        <is>
          <t>MEDIUM</t>
        </is>
      </c>
      <c r="I111" t="n">
        <v>10.1</v>
      </c>
      <c r="J111" t="inlineStr">
        <is>
          <t>NO</t>
        </is>
      </c>
      <c r="K111" t="inlineStr">
        <is>
          <t>2026-03-03 18:53</t>
        </is>
      </c>
      <c r="L111" t="inlineStr">
        <is>
          <t>YES</t>
        </is>
      </c>
      <c r="M111" t="inlineStr">
        <is>
          <t>webtechnologies changedetection *</t>
        </is>
      </c>
      <c r="N111" t="inlineStr">
        <is>
          <t>P2</t>
        </is>
      </c>
      <c r="O111" t="inlineStr">
        <is>
          <t>CVE - IP enrichment n/a</t>
        </is>
      </c>
      <c r="P111" t="n">
        <v>0.0003</v>
      </c>
      <c r="Q111" t="n">
        <v>0.0858</v>
      </c>
      <c r="R111" t="inlineStr">
        <is>
          <t>T1189:Drive-by Compromise | T1190:Exploit Public-Facing Application | T1059.007:JavaScript</t>
        </is>
      </c>
      <c r="S111" t="n">
        <v>2</v>
      </c>
      <c r="T111" t="inlineStr">
        <is>
          <t>HIGH (72%)</t>
        </is>
      </c>
      <c r="U111" t="inlineStr">
        <is>
          <t>POSSIBLE</t>
        </is>
      </c>
      <c r="V111" t="inlineStr">
        <is>
          <t>PATCH_AVAILABLE</t>
        </is>
      </c>
      <c r="W111" t="inlineStr">
        <is>
          <t>https://nvd.nist.gov/vuln/detail/CVE-2026-27645</t>
        </is>
      </c>
      <c r="X111" t="inlineStr">
        <is>
          <t>NONE</t>
        </is>
      </c>
      <c r="Y111" t="n">
        <v>3.05</v>
      </c>
      <c r="Z111" t="inlineStr"/>
      <c r="AA111" t="inlineStr">
        <is>
          <t>https://nvd.nist.gov/vuln/detail/CVE-2026-27645</t>
        </is>
      </c>
    </row>
    <row r="112">
      <c r="A112" t="inlineStr">
        <is>
          <t>CVE</t>
        </is>
      </c>
      <c r="B112" t="inlineStr">
        <is>
          <t>CVE-2026-27696</t>
        </is>
      </c>
      <c r="C112" t="inlineStr">
        <is>
          <t xml:space="preserve">changedetection.io is a free open source web page change detection tool. In versions prior to 0.54.1, changedetection.io is vulnerable to Server-Side Request Forgery (SSRF) because the URL validation function `is_safe_valid_url()` does not validate the resolved IP address of watch URLs against private, loopback, or link-local address ranges. An authenticated user (or any user when no password is configured, which is the default) can add a watch for internal network URLs. The application fetches </t>
        </is>
      </c>
      <c r="D112" t="n">
        <v>8.6</v>
      </c>
      <c r="E112" t="inlineStr">
        <is>
          <t>HIGH</t>
        </is>
      </c>
      <c r="F112" t="n">
        <v>3</v>
      </c>
      <c r="G112" t="n">
        <v>3</v>
      </c>
      <c r="H112" t="inlineStr">
        <is>
          <t>CRITICAL</t>
        </is>
      </c>
      <c r="I112" t="n">
        <v>17.6</v>
      </c>
      <c r="J112" t="inlineStr">
        <is>
          <t>NO</t>
        </is>
      </c>
      <c r="K112" t="inlineStr">
        <is>
          <t>2026-03-03 18:53</t>
        </is>
      </c>
      <c r="L112" t="inlineStr">
        <is>
          <t>YES</t>
        </is>
      </c>
      <c r="M112" t="inlineStr">
        <is>
          <t>webtechnologies changedetection *</t>
        </is>
      </c>
      <c r="N112" t="inlineStr">
        <is>
          <t>P2</t>
        </is>
      </c>
      <c r="O112" t="inlineStr">
        <is>
          <t>CVE - IP enrichment n/a</t>
        </is>
      </c>
      <c r="P112" t="n">
        <v>0.0004</v>
      </c>
      <c r="Q112" t="n">
        <v>0.1324</v>
      </c>
      <c r="R112" t="inlineStr">
        <is>
          <t>T1090:Proxy | T1190:Exploit Public-Facing Application | T1041:Exfiltration Over C2 Channel | T1584.004:Server</t>
        </is>
      </c>
      <c r="S112" t="n">
        <v>2</v>
      </c>
      <c r="T112" t="inlineStr">
        <is>
          <t>HIGH (72%)</t>
        </is>
      </c>
      <c r="U112" t="inlineStr">
        <is>
          <t>CONFIRMED</t>
        </is>
      </c>
      <c r="V112" t="inlineStr">
        <is>
          <t>PATCH_AVAILABLE</t>
        </is>
      </c>
      <c r="W112" t="inlineStr">
        <is>
          <t>https://nvd.nist.gov/vuln/detail/CVE-2026-27696</t>
        </is>
      </c>
      <c r="X112" t="inlineStr">
        <is>
          <t>NONE</t>
        </is>
      </c>
      <c r="Y112" t="n">
        <v>4.3</v>
      </c>
      <c r="Z112" t="inlineStr"/>
      <c r="AA112" t="inlineStr">
        <is>
          <t>https://nvd.nist.gov/vuln/detail/CVE-2026-27696</t>
        </is>
      </c>
    </row>
    <row r="113">
      <c r="A113" t="inlineStr">
        <is>
          <t>CVE</t>
        </is>
      </c>
      <c r="B113" t="inlineStr">
        <is>
          <t>CVE-2026-3148</t>
        </is>
      </c>
      <c r="C113" t="inlineStr">
        <is>
          <t>A vulnerability was determined in SourceCodester Simple and Nice Shopping Cart Script 1.0. This impacts an unknown function of the file /signup.php. This manipulation of the argument Username causes sql injection. The attack may be initiated remotely. The exploit has been publicly disclosed and may be utilized.</t>
        </is>
      </c>
      <c r="D113" t="n">
        <v>7.3</v>
      </c>
      <c r="E113" t="inlineStr">
        <is>
          <t>HIGH</t>
        </is>
      </c>
      <c r="F113" t="n">
        <v>2</v>
      </c>
      <c r="G113" t="n">
        <v>3</v>
      </c>
      <c r="H113" t="inlineStr">
        <is>
          <t>HIGH</t>
        </is>
      </c>
      <c r="I113" t="n">
        <v>13.3</v>
      </c>
      <c r="J113" t="inlineStr">
        <is>
          <t>NO</t>
        </is>
      </c>
      <c r="K113" t="inlineStr">
        <is>
          <t>2026-03-03 18:53</t>
        </is>
      </c>
      <c r="L113" t="inlineStr">
        <is>
          <t>CHECK_VENDOR</t>
        </is>
      </c>
      <c r="M113" t="inlineStr">
        <is>
          <t>haben-cs9 simple_and_nice_shopping_cart_script 1.0</t>
        </is>
      </c>
      <c r="N113" t="inlineStr">
        <is>
          <t>P2</t>
        </is>
      </c>
      <c r="O113" t="inlineStr">
        <is>
          <t>CVE - IP enrichment n/a</t>
        </is>
      </c>
      <c r="P113" t="n">
        <v>0.0003</v>
      </c>
      <c r="Q113" t="n">
        <v>0.0832</v>
      </c>
      <c r="R113" t="inlineStr">
        <is>
          <t>T1190:Exploit Public-Facing Application</t>
        </is>
      </c>
      <c r="S113" t="n">
        <v>2</v>
      </c>
      <c r="T113" t="inlineStr">
        <is>
          <t>HIGH (72%)</t>
        </is>
      </c>
      <c r="U113" t="inlineStr">
        <is>
          <t>POSSIBLE</t>
        </is>
      </c>
      <c r="V113" t="inlineStr">
        <is>
          <t>CHECK_VENDOR</t>
        </is>
      </c>
      <c r="W113" t="inlineStr">
        <is>
          <t>https://nvd.nist.gov/vuln/detail/CVE-2026-3148</t>
        </is>
      </c>
      <c r="X113" t="inlineStr">
        <is>
          <t>NONE</t>
        </is>
      </c>
      <c r="Y113" t="n">
        <v>3.65</v>
      </c>
      <c r="Z113" t="inlineStr"/>
      <c r="AA113" t="inlineStr">
        <is>
          <t>https://nvd.nist.gov/vuln/detail/CVE-2026-3148</t>
        </is>
      </c>
    </row>
    <row r="114">
      <c r="A114" t="inlineStr">
        <is>
          <t>CVE</t>
        </is>
      </c>
      <c r="B114" t="inlineStr">
        <is>
          <t>CVE-2026-3149</t>
        </is>
      </c>
      <c r="C114" t="inlineStr">
        <is>
          <t>A weakness has been identified in itsourcecode College Management System 1.0. Affected by this issue is some unknown functionality of the file /admin/asign-single-student-subjects.php. Executing a manipulation of the argument course_code can lead to sql injection. The attack can be executed remotely. The exploit has been made available to the public and could be used for attacks.</t>
        </is>
      </c>
      <c r="D114" t="n">
        <v>6.3</v>
      </c>
      <c r="E114" t="inlineStr">
        <is>
          <t>MEDIUM</t>
        </is>
      </c>
      <c r="F114" t="n">
        <v>2</v>
      </c>
      <c r="G114" t="n">
        <v>2</v>
      </c>
      <c r="H114" t="inlineStr">
        <is>
          <t>MEDIUM</t>
        </is>
      </c>
      <c r="I114" t="n">
        <v>10.3</v>
      </c>
      <c r="J114" t="inlineStr">
        <is>
          <t>NO</t>
        </is>
      </c>
      <c r="K114" t="inlineStr">
        <is>
          <t>2026-03-03 18:53</t>
        </is>
      </c>
      <c r="L114" t="inlineStr">
        <is>
          <t>YES</t>
        </is>
      </c>
      <c r="M114" t="inlineStr">
        <is>
          <t>angeljudesuarez college_management_system 1.0</t>
        </is>
      </c>
      <c r="N114" t="inlineStr">
        <is>
          <t>P2</t>
        </is>
      </c>
      <c r="O114" t="inlineStr">
        <is>
          <t>CVE - IP enrichment n/a</t>
        </is>
      </c>
      <c r="P114" t="n">
        <v>0.0003</v>
      </c>
      <c r="Q114" t="n">
        <v>0.0922</v>
      </c>
      <c r="R114" t="inlineStr">
        <is>
          <t>T1190:Exploit Public-Facing Application</t>
        </is>
      </c>
      <c r="S114" t="n">
        <v>2</v>
      </c>
      <c r="T114" t="inlineStr">
        <is>
          <t>HIGH (72%)</t>
        </is>
      </c>
      <c r="U114" t="inlineStr">
        <is>
          <t>POSSIBLE</t>
        </is>
      </c>
      <c r="V114" t="inlineStr">
        <is>
          <t>PATCH_AVAILABLE</t>
        </is>
      </c>
      <c r="W114" t="inlineStr">
        <is>
          <t>https://nvd.nist.gov/vuln/detail/CVE-2026-3149</t>
        </is>
      </c>
      <c r="X114" t="inlineStr">
        <is>
          <t>NONE</t>
        </is>
      </c>
      <c r="Y114" t="n">
        <v>3.15</v>
      </c>
      <c r="Z114" t="inlineStr"/>
      <c r="AA114" t="inlineStr">
        <is>
          <t>https://nvd.nist.gov/vuln/detail/CVE-2026-3149</t>
        </is>
      </c>
    </row>
    <row r="115">
      <c r="A115" t="inlineStr">
        <is>
          <t>CVE</t>
        </is>
      </c>
      <c r="B115" t="inlineStr">
        <is>
          <t>CVE-2026-3150</t>
        </is>
      </c>
      <c r="C115" t="inlineStr">
        <is>
          <t>A security vulnerability has been detected in itsourcecode College Management System 1.0. This affects an unknown part of the file /admin/display-teacher.php. The manipulation of the argument teacher_id leads to sql injection. The attack is possible to be carried out remotely. The exploit has been disclosed publicly and may be used.</t>
        </is>
      </c>
      <c r="D115" t="n">
        <v>6.3</v>
      </c>
      <c r="E115" t="inlineStr">
        <is>
          <t>MEDIUM</t>
        </is>
      </c>
      <c r="F115" t="n">
        <v>2</v>
      </c>
      <c r="G115" t="n">
        <v>2</v>
      </c>
      <c r="H115" t="inlineStr">
        <is>
          <t>MEDIUM</t>
        </is>
      </c>
      <c r="I115" t="n">
        <v>10.3</v>
      </c>
      <c r="J115" t="inlineStr">
        <is>
          <t>NO</t>
        </is>
      </c>
      <c r="K115" t="inlineStr">
        <is>
          <t>2026-03-03 18:53</t>
        </is>
      </c>
      <c r="L115" t="inlineStr">
        <is>
          <t>YES</t>
        </is>
      </c>
      <c r="M115" t="inlineStr">
        <is>
          <t>angeljudesuarez college_management_system 1.0</t>
        </is>
      </c>
      <c r="N115" t="inlineStr">
        <is>
          <t>P2</t>
        </is>
      </c>
      <c r="O115" t="inlineStr">
        <is>
          <t>CVE - IP enrichment n/a</t>
        </is>
      </c>
      <c r="P115" t="n">
        <v>0.0003</v>
      </c>
      <c r="Q115" t="n">
        <v>0.0922</v>
      </c>
      <c r="R115" t="inlineStr">
        <is>
          <t>T1190:Exploit Public-Facing Application</t>
        </is>
      </c>
      <c r="S115" t="n">
        <v>2</v>
      </c>
      <c r="T115" t="inlineStr">
        <is>
          <t>HIGH (72%)</t>
        </is>
      </c>
      <c r="U115" t="inlineStr">
        <is>
          <t>POSSIBLE</t>
        </is>
      </c>
      <c r="V115" t="inlineStr">
        <is>
          <t>PATCH_AVAILABLE</t>
        </is>
      </c>
      <c r="W115" t="inlineStr">
        <is>
          <t>https://nvd.nist.gov/vuln/detail/CVE-2026-3150</t>
        </is>
      </c>
      <c r="X115" t="inlineStr">
        <is>
          <t>NONE</t>
        </is>
      </c>
      <c r="Y115" t="n">
        <v>3.15</v>
      </c>
      <c r="Z115" t="inlineStr"/>
      <c r="AA115" t="inlineStr">
        <is>
          <t>https://nvd.nist.gov/vuln/detail/CVE-2026-3150</t>
        </is>
      </c>
    </row>
    <row r="116">
      <c r="A116" t="inlineStr">
        <is>
          <t>CVE</t>
        </is>
      </c>
      <c r="B116" t="inlineStr">
        <is>
          <t>CVE-2026-25785</t>
        </is>
      </c>
      <c r="C116" t="inlineStr">
        <is>
          <t>Path traversal vulnerability exists in Lanscope Endpoint Manager (On-Premises) Sub-Manager Server Ver.9.4.7.3 and earlier, which may allow an attacker to tamper with arbitrary files and execute arbitrary code on the affected system.</t>
        </is>
      </c>
      <c r="D116" t="n">
        <v>9.800000000000001</v>
      </c>
      <c r="E116" t="inlineStr">
        <is>
          <t>CRITICAL</t>
        </is>
      </c>
      <c r="F116" t="n">
        <v>2</v>
      </c>
      <c r="G116" t="n">
        <v>3</v>
      </c>
      <c r="H116" t="inlineStr">
        <is>
          <t>HIGH</t>
        </is>
      </c>
      <c r="I116" t="n">
        <v>15.8</v>
      </c>
      <c r="J116" t="inlineStr">
        <is>
          <t>NO</t>
        </is>
      </c>
      <c r="K116" t="inlineStr">
        <is>
          <t>2026-03-03 18:53</t>
        </is>
      </c>
      <c r="L116" t="inlineStr">
        <is>
          <t>YES</t>
        </is>
      </c>
      <c r="M116" t="inlineStr">
        <is>
          <t>motex lanscope_endpoint_manager *</t>
        </is>
      </c>
      <c r="N116" t="inlineStr">
        <is>
          <t>P3</t>
        </is>
      </c>
      <c r="O116" t="inlineStr">
        <is>
          <t>CVE - IP enrichment n/a</t>
        </is>
      </c>
      <c r="P116" t="n">
        <v>0.0011</v>
      </c>
      <c r="Q116" t="n">
        <v>0.303</v>
      </c>
      <c r="R116" t="inlineStr">
        <is>
          <t>T1083:File and Directory Discovery | T1203:Exploitation for Client Execution | T1584.004:Server</t>
        </is>
      </c>
      <c r="S116" t="n">
        <v>1</v>
      </c>
      <c r="T116" t="inlineStr">
        <is>
          <t>LOW (40%)</t>
        </is>
      </c>
      <c r="U116" t="inlineStr">
        <is>
          <t>UNLIKELY</t>
        </is>
      </c>
      <c r="V116" t="inlineStr">
        <is>
          <t>PATCH_AVAILABLE</t>
        </is>
      </c>
      <c r="W116" t="inlineStr">
        <is>
          <t>https://nvd.nist.gov/vuln/detail/CVE-2026-25785</t>
        </is>
      </c>
      <c r="X116" t="inlineStr">
        <is>
          <t>NONE</t>
        </is>
      </c>
      <c r="Y116" t="n">
        <v>0</v>
      </c>
      <c r="Z116" t="inlineStr"/>
      <c r="AA116" t="inlineStr">
        <is>
          <t>https://nvd.nist.gov/vuln/detail/CVE-2026-25785</t>
        </is>
      </c>
    </row>
    <row r="117">
      <c r="A117" t="inlineStr">
        <is>
          <t>CVE</t>
        </is>
      </c>
      <c r="B117" t="inlineStr">
        <is>
          <t>CVE-2026-3100</t>
        </is>
      </c>
      <c r="C117" t="inlineStr">
        <is>
          <t>The FTP Backup on the ADM will not properly strictly enforce TLS certificate verification while connecting to an FTP server using FTPES/FTPS. An improper validated TLS/SSL certificates allows a remote attacker can intercept network traffic to perform a Man-in-the-Middle (MitM) attack, which may intercept, modify, or obtain sensitive information such as authentication credentials and backup data.
Affected products and versions include: from ADM 4.1.0 through ADM 4.3.3.ROF1 as well as from ADM 5.0</t>
        </is>
      </c>
      <c r="D117" t="n">
        <v>6.5</v>
      </c>
      <c r="E117" t="inlineStr">
        <is>
          <t>MEDIUM</t>
        </is>
      </c>
      <c r="F117" t="n">
        <v>2</v>
      </c>
      <c r="G117" t="n">
        <v>2</v>
      </c>
      <c r="H117" t="inlineStr">
        <is>
          <t>MEDIUM</t>
        </is>
      </c>
      <c r="I117" t="n">
        <v>10.5</v>
      </c>
      <c r="J117" t="inlineStr">
        <is>
          <t>NO</t>
        </is>
      </c>
      <c r="K117" t="inlineStr">
        <is>
          <t>2026-03-03 18:53</t>
        </is>
      </c>
      <c r="L117" t="inlineStr">
        <is>
          <t>YES</t>
        </is>
      </c>
      <c r="M117" t="inlineStr">
        <is>
          <t>asustor data_master *</t>
        </is>
      </c>
      <c r="N117" t="inlineStr">
        <is>
          <t>P2</t>
        </is>
      </c>
      <c r="O117" t="inlineStr">
        <is>
          <t>CVE - IP enrichment n/a</t>
        </is>
      </c>
      <c r="P117" t="n">
        <v>0.0005999999999999999</v>
      </c>
      <c r="Q117" t="n">
        <v>0.1776</v>
      </c>
      <c r="R117" t="inlineStr">
        <is>
          <t>T1190:Exploit Public-Facing Application | T1552:Unsecured Credentials | T1557:Adversary-in-the-Middle | T1584.004:Server | T1589.001:Credentials</t>
        </is>
      </c>
      <c r="S117" t="n">
        <v>2</v>
      </c>
      <c r="T117" t="inlineStr">
        <is>
          <t>HIGH (72%)</t>
        </is>
      </c>
      <c r="U117" t="inlineStr">
        <is>
          <t>POSSIBLE</t>
        </is>
      </c>
      <c r="V117" t="inlineStr">
        <is>
          <t>PATCH_AVAILABLE</t>
        </is>
      </c>
      <c r="W117" t="inlineStr">
        <is>
          <t>https://nvd.nist.gov/vuln/detail/CVE-2026-3100</t>
        </is>
      </c>
      <c r="X117" t="inlineStr">
        <is>
          <t>NONE</t>
        </is>
      </c>
      <c r="Y117" t="n">
        <v>3.25</v>
      </c>
      <c r="Z117" t="inlineStr"/>
      <c r="AA117" t="inlineStr">
        <is>
          <t>https://nvd.nist.gov/vuln/detail/CVE-2026-3100</t>
        </is>
      </c>
    </row>
    <row r="118">
      <c r="A118" t="inlineStr">
        <is>
          <t>CVE</t>
        </is>
      </c>
      <c r="B118" t="inlineStr">
        <is>
          <t>CVE-2026-3151</t>
        </is>
      </c>
      <c r="C118" t="inlineStr">
        <is>
          <t>A vulnerability was detected in itsourcecode College Management System 1.0. This vulnerability affects unknown code of the file /login/login.php. The manipulation of the argument email results in sql injection. The attack may be performed from remote. The exploit is now public and may be used.</t>
        </is>
      </c>
      <c r="D118" t="n">
        <v>7.3</v>
      </c>
      <c r="E118" t="inlineStr">
        <is>
          <t>HIGH</t>
        </is>
      </c>
      <c r="F118" t="n">
        <v>2</v>
      </c>
      <c r="G118" t="n">
        <v>3</v>
      </c>
      <c r="H118" t="inlineStr">
        <is>
          <t>HIGH</t>
        </is>
      </c>
      <c r="I118" t="n">
        <v>13.3</v>
      </c>
      <c r="J118" t="inlineStr">
        <is>
          <t>NO</t>
        </is>
      </c>
      <c r="K118" t="inlineStr">
        <is>
          <t>2026-03-03 18:53</t>
        </is>
      </c>
      <c r="L118" t="inlineStr">
        <is>
          <t>CHECK_VENDOR</t>
        </is>
      </c>
      <c r="M118" t="inlineStr">
        <is>
          <t>angeljudesuarez college_management_system 1.0</t>
        </is>
      </c>
      <c r="N118" t="inlineStr">
        <is>
          <t>P2</t>
        </is>
      </c>
      <c r="O118" t="inlineStr">
        <is>
          <t>CVE - IP enrichment n/a</t>
        </is>
      </c>
      <c r="P118" t="n">
        <v>0.0003</v>
      </c>
      <c r="Q118" t="n">
        <v>0.0832</v>
      </c>
      <c r="R118" t="inlineStr">
        <is>
          <t>T1190:Exploit Public-Facing Application</t>
        </is>
      </c>
      <c r="S118" t="n">
        <v>2</v>
      </c>
      <c r="T118" t="inlineStr">
        <is>
          <t>HIGH (72%)</t>
        </is>
      </c>
      <c r="U118" t="inlineStr">
        <is>
          <t>POSSIBLE</t>
        </is>
      </c>
      <c r="V118" t="inlineStr">
        <is>
          <t>CHECK_VENDOR</t>
        </is>
      </c>
      <c r="W118" t="inlineStr">
        <is>
          <t>https://nvd.nist.gov/vuln/detail/CVE-2026-3151</t>
        </is>
      </c>
      <c r="X118" t="inlineStr">
        <is>
          <t>NONE</t>
        </is>
      </c>
      <c r="Y118" t="n">
        <v>3.65</v>
      </c>
      <c r="Z118" t="inlineStr"/>
      <c r="AA118" t="inlineStr">
        <is>
          <t>https://nvd.nist.gov/vuln/detail/CVE-2026-3151</t>
        </is>
      </c>
    </row>
    <row r="119">
      <c r="A119" t="inlineStr">
        <is>
          <t>CVE</t>
        </is>
      </c>
      <c r="B119" t="inlineStr">
        <is>
          <t>CVE-2026-3152</t>
        </is>
      </c>
      <c r="C119" t="inlineStr">
        <is>
          <t>A flaw has been found in itsourcecode College Management System 1.0. This issue affects some unknown processing of the file /admin/teacher-salary.php. This manipulation of the argument teacher_id causes sql injection. It is possible to initiate the attack remotely. The exploit has been published and may be used.</t>
        </is>
      </c>
      <c r="D119" t="n">
        <v>7.3</v>
      </c>
      <c r="E119" t="inlineStr">
        <is>
          <t>HIGH</t>
        </is>
      </c>
      <c r="F119" t="n">
        <v>2</v>
      </c>
      <c r="G119" t="n">
        <v>3</v>
      </c>
      <c r="H119" t="inlineStr">
        <is>
          <t>HIGH</t>
        </is>
      </c>
      <c r="I119" t="n">
        <v>13.3</v>
      </c>
      <c r="J119" t="inlineStr">
        <is>
          <t>NO</t>
        </is>
      </c>
      <c r="K119" t="inlineStr">
        <is>
          <t>2026-03-03 18:53</t>
        </is>
      </c>
      <c r="L119" t="inlineStr">
        <is>
          <t>CHECK_VENDOR</t>
        </is>
      </c>
      <c r="M119" t="inlineStr">
        <is>
          <t>angeljudesuarez college_management_system 1.0</t>
        </is>
      </c>
      <c r="N119" t="inlineStr">
        <is>
          <t>P2</t>
        </is>
      </c>
      <c r="O119" t="inlineStr">
        <is>
          <t>CVE - IP enrichment n/a</t>
        </is>
      </c>
      <c r="P119" t="n">
        <v>0.0003</v>
      </c>
      <c r="Q119" t="n">
        <v>0.0832</v>
      </c>
      <c r="R119" t="inlineStr">
        <is>
          <t>T1190:Exploit Public-Facing Application</t>
        </is>
      </c>
      <c r="S119" t="n">
        <v>2</v>
      </c>
      <c r="T119" t="inlineStr">
        <is>
          <t>HIGH (72%)</t>
        </is>
      </c>
      <c r="U119" t="inlineStr">
        <is>
          <t>POSSIBLE</t>
        </is>
      </c>
      <c r="V119" t="inlineStr">
        <is>
          <t>CHECK_VENDOR</t>
        </is>
      </c>
      <c r="W119" t="inlineStr">
        <is>
          <t>https://nvd.nist.gov/vuln/detail/CVE-2026-3152</t>
        </is>
      </c>
      <c r="X119" t="inlineStr">
        <is>
          <t>NONE</t>
        </is>
      </c>
      <c r="Y119" t="n">
        <v>3.65</v>
      </c>
      <c r="Z119" t="inlineStr"/>
      <c r="AA119" t="inlineStr">
        <is>
          <t>https://nvd.nist.gov/vuln/detail/CVE-2026-3152</t>
        </is>
      </c>
    </row>
    <row r="120">
      <c r="A120" t="inlineStr">
        <is>
          <t>CVE</t>
        </is>
      </c>
      <c r="B120" t="inlineStr">
        <is>
          <t>CVE-2026-3153</t>
        </is>
      </c>
      <c r="C120" t="inlineStr">
        <is>
          <t>A vulnerability has been found in itsourcecode Document Management System 1.0. Impacted is an unknown function of the file /register.php. Such manipulation of the argument Username leads to sql injection. It is possible to launch the attack remotely. The exploit has been disclosed to the public and may be used.</t>
        </is>
      </c>
      <c r="D120" t="n">
        <v>7.3</v>
      </c>
      <c r="E120" t="inlineStr">
        <is>
          <t>HIGH</t>
        </is>
      </c>
      <c r="F120" t="n">
        <v>2</v>
      </c>
      <c r="G120" t="n">
        <v>3</v>
      </c>
      <c r="H120" t="inlineStr">
        <is>
          <t>HIGH</t>
        </is>
      </c>
      <c r="I120" t="n">
        <v>13.3</v>
      </c>
      <c r="J120" t="inlineStr">
        <is>
          <t>NO</t>
        </is>
      </c>
      <c r="K120" t="inlineStr">
        <is>
          <t>2026-03-03 18:53</t>
        </is>
      </c>
      <c r="L120" t="inlineStr">
        <is>
          <t>CHECK_VENDOR</t>
        </is>
      </c>
      <c r="M120" t="inlineStr">
        <is>
          <t>admerc document_management_system 1.0</t>
        </is>
      </c>
      <c r="N120" t="inlineStr">
        <is>
          <t>P2</t>
        </is>
      </c>
      <c r="O120" t="inlineStr">
        <is>
          <t>CVE - IP enrichment n/a</t>
        </is>
      </c>
      <c r="P120" t="n">
        <v>0.0003</v>
      </c>
      <c r="Q120" t="n">
        <v>0.0832</v>
      </c>
      <c r="R120" t="inlineStr">
        <is>
          <t>T1190:Exploit Public-Facing Application</t>
        </is>
      </c>
      <c r="S120" t="n">
        <v>2</v>
      </c>
      <c r="T120" t="inlineStr">
        <is>
          <t>HIGH (72%)</t>
        </is>
      </c>
      <c r="U120" t="inlineStr">
        <is>
          <t>POSSIBLE</t>
        </is>
      </c>
      <c r="V120" t="inlineStr">
        <is>
          <t>CHECK_VENDOR</t>
        </is>
      </c>
      <c r="W120" t="inlineStr">
        <is>
          <t>https://nvd.nist.gov/vuln/detail/CVE-2026-3153</t>
        </is>
      </c>
      <c r="X120" t="inlineStr">
        <is>
          <t>NONE</t>
        </is>
      </c>
      <c r="Y120" t="n">
        <v>3.65</v>
      </c>
      <c r="Z120" t="inlineStr"/>
      <c r="AA120" t="inlineStr">
        <is>
          <t>https://nvd.nist.gov/vuln/detail/CVE-2026-3153</t>
        </is>
      </c>
    </row>
    <row r="121">
      <c r="A121" t="inlineStr">
        <is>
          <t>CVE</t>
        </is>
      </c>
      <c r="B121" t="inlineStr">
        <is>
          <t>CVE-2026-3163</t>
        </is>
      </c>
      <c r="C121" t="inlineStr">
        <is>
          <t>A vulnerability has been found in SourceCodester Website Link Extractor 1.0. This vulnerability affects the function file_get_contents of the component URL Handler. The manipulation leads to server-side request forgery. It is possible to initiate the attack remotely. The exploit has been disclosed to the public and may be used.</t>
        </is>
      </c>
      <c r="D121" t="n">
        <v>6.3</v>
      </c>
      <c r="E121" t="inlineStr">
        <is>
          <t>MEDIUM</t>
        </is>
      </c>
      <c r="F121" t="n">
        <v>2</v>
      </c>
      <c r="G121" t="n">
        <v>2</v>
      </c>
      <c r="H121" t="inlineStr">
        <is>
          <t>MEDIUM</t>
        </is>
      </c>
      <c r="I121" t="n">
        <v>10.3</v>
      </c>
      <c r="J121" t="inlineStr">
        <is>
          <t>NO</t>
        </is>
      </c>
      <c r="K121" t="inlineStr">
        <is>
          <t>2026-03-03 18:53</t>
        </is>
      </c>
      <c r="L121" t="inlineStr">
        <is>
          <t>CHECK_VENDOR</t>
        </is>
      </c>
      <c r="M121" t="inlineStr">
        <is>
          <t>remyandrade website_link_extractor 1.0</t>
        </is>
      </c>
      <c r="N121" t="inlineStr">
        <is>
          <t>P2</t>
        </is>
      </c>
      <c r="O121" t="inlineStr">
        <is>
          <t>CVE - IP enrichment n/a</t>
        </is>
      </c>
      <c r="P121" t="n">
        <v>0</v>
      </c>
      <c r="Q121" t="n">
        <v>0</v>
      </c>
      <c r="R121" t="inlineStr">
        <is>
          <t>T1090:Proxy | T1190:Exploit Public-Facing Application | T1584.004:Server</t>
        </is>
      </c>
      <c r="S121" t="n">
        <v>2</v>
      </c>
      <c r="T121" t="inlineStr">
        <is>
          <t>HIGH (72%)</t>
        </is>
      </c>
      <c r="U121" t="inlineStr">
        <is>
          <t>POSSIBLE</t>
        </is>
      </c>
      <c r="V121" t="inlineStr">
        <is>
          <t>CHECK_VENDOR</t>
        </is>
      </c>
      <c r="W121" t="inlineStr">
        <is>
          <t>https://nvd.nist.gov/vuln/detail/CVE-2026-3163</t>
        </is>
      </c>
      <c r="X121" t="inlineStr">
        <is>
          <t>NONE</t>
        </is>
      </c>
      <c r="Y121" t="n">
        <v>3.15</v>
      </c>
      <c r="Z121" t="inlineStr"/>
      <c r="AA121" t="inlineStr">
        <is>
          <t>https://nvd.nist.gov/vuln/detail/CVE-2026-3163</t>
        </is>
      </c>
    </row>
    <row r="122">
      <c r="A122" t="inlineStr">
        <is>
          <t>CVE</t>
        </is>
      </c>
      <c r="B122" t="inlineStr">
        <is>
          <t>CVE-2026-3164</t>
        </is>
      </c>
      <c r="C122" t="inlineStr">
        <is>
          <t>A vulnerability was found in itsourcecode News Portal Project 1.0. This issue affects some unknown processing of the file /admin/contactus.php. The manipulation of the argument pagetitle results in sql injection. It is possible to launch the attack remotely. The exploit has been made public and could be used.</t>
        </is>
      </c>
      <c r="D122" t="n">
        <v>7.3</v>
      </c>
      <c r="E122" t="inlineStr">
        <is>
          <t>HIGH</t>
        </is>
      </c>
      <c r="F122" t="n">
        <v>2</v>
      </c>
      <c r="G122" t="n">
        <v>3</v>
      </c>
      <c r="H122" t="inlineStr">
        <is>
          <t>HIGH</t>
        </is>
      </c>
      <c r="I122" t="n">
        <v>13.3</v>
      </c>
      <c r="J122" t="inlineStr">
        <is>
          <t>NO</t>
        </is>
      </c>
      <c r="K122" t="inlineStr">
        <is>
          <t>2026-03-03 18:53</t>
        </is>
      </c>
      <c r="L122" t="inlineStr">
        <is>
          <t>CHECK_VENDOR</t>
        </is>
      </c>
      <c r="M122" t="inlineStr">
        <is>
          <t>clive_21 news_portal_project 1.0</t>
        </is>
      </c>
      <c r="N122" t="inlineStr">
        <is>
          <t>P2</t>
        </is>
      </c>
      <c r="O122" t="inlineStr">
        <is>
          <t>CVE - IP enrichment n/a</t>
        </is>
      </c>
      <c r="P122" t="n">
        <v>0</v>
      </c>
      <c r="Q122" t="n">
        <v>0</v>
      </c>
      <c r="R122" t="inlineStr">
        <is>
          <t>T1190:Exploit Public-Facing Application</t>
        </is>
      </c>
      <c r="S122" t="n">
        <v>2</v>
      </c>
      <c r="T122" t="inlineStr">
        <is>
          <t>HIGH (72%)</t>
        </is>
      </c>
      <c r="U122" t="inlineStr">
        <is>
          <t>POSSIBLE</t>
        </is>
      </c>
      <c r="V122" t="inlineStr">
        <is>
          <t>CHECK_VENDOR</t>
        </is>
      </c>
      <c r="W122" t="inlineStr">
        <is>
          <t>https://nvd.nist.gov/vuln/detail/CVE-2026-3164</t>
        </is>
      </c>
      <c r="X122" t="inlineStr">
        <is>
          <t>NONE</t>
        </is>
      </c>
      <c r="Y122" t="n">
        <v>3.65</v>
      </c>
      <c r="Z122" t="inlineStr"/>
      <c r="AA122" t="inlineStr">
        <is>
          <t>https://nvd.nist.gov/vuln/detail/CVE-2026-3164</t>
        </is>
      </c>
    </row>
    <row r="123">
      <c r="A123" t="inlineStr">
        <is>
          <t>CVE</t>
        </is>
      </c>
      <c r="B123" t="inlineStr">
        <is>
          <t>CVE-2026-3165</t>
        </is>
      </c>
      <c r="C123" t="inlineStr">
        <is>
          <t>A vulnerability was determined in Tenda F453 1.0.0.3. Impacted is the function fromSetWifiGusetBasic of the file /goform/AdvSetWrlsafeset of the component httpd. This manipulation of the argument mit_ssid causes buffer overflow. The attack can be initiated remotely. The exploit has been publicly disclosed and may be utilized.</t>
        </is>
      </c>
      <c r="D123" t="n">
        <v>8.800000000000001</v>
      </c>
      <c r="E123" t="inlineStr">
        <is>
          <t>HIGH</t>
        </is>
      </c>
      <c r="F123" t="n">
        <v>3</v>
      </c>
      <c r="G123" t="n">
        <v>3</v>
      </c>
      <c r="H123" t="inlineStr">
        <is>
          <t>CRITICAL</t>
        </is>
      </c>
      <c r="I123" t="n">
        <v>17.8</v>
      </c>
      <c r="J123" t="inlineStr">
        <is>
          <t>NO</t>
        </is>
      </c>
      <c r="K123" t="inlineStr">
        <is>
          <t>2026-03-03 18:53</t>
        </is>
      </c>
      <c r="L123" t="inlineStr">
        <is>
          <t>CHECK_VENDOR</t>
        </is>
      </c>
      <c r="M123" t="inlineStr">
        <is>
          <t>tenda f453 - | tenda f453_firmware 1.0.0.3</t>
        </is>
      </c>
      <c r="N123" t="inlineStr">
        <is>
          <t>P2</t>
        </is>
      </c>
      <c r="O123" t="inlineStr">
        <is>
          <t>CVE - IP enrichment n/a</t>
        </is>
      </c>
      <c r="P123" t="n">
        <v>0</v>
      </c>
      <c r="Q123" t="n">
        <v>0</v>
      </c>
      <c r="R123" t="inlineStr">
        <is>
          <t>T1203:Exploitation for Client Execution | T1592.003:Firmware</t>
        </is>
      </c>
      <c r="S123" t="n">
        <v>2</v>
      </c>
      <c r="T123" t="inlineStr">
        <is>
          <t>HIGH (72%)</t>
        </is>
      </c>
      <c r="U123" t="inlineStr">
        <is>
          <t>CONFIRMED</t>
        </is>
      </c>
      <c r="V123" t="inlineStr">
        <is>
          <t>CHECK_VENDOR</t>
        </is>
      </c>
      <c r="W123" t="inlineStr">
        <is>
          <t>https://nvd.nist.gov/vuln/detail/CVE-2026-3165</t>
        </is>
      </c>
      <c r="X123" t="inlineStr">
        <is>
          <t>NONE</t>
        </is>
      </c>
      <c r="Y123" t="n">
        <v>4.4</v>
      </c>
      <c r="Z123" t="inlineStr"/>
      <c r="AA123" t="inlineStr">
        <is>
          <t>https://nvd.nist.gov/vuln/detail/CVE-2026-3165</t>
        </is>
      </c>
    </row>
    <row r="124">
      <c r="A124" t="inlineStr">
        <is>
          <t>CVE</t>
        </is>
      </c>
      <c r="B124" t="inlineStr">
        <is>
          <t>CVE-2026-3179</t>
        </is>
      </c>
      <c r="C124" t="inlineStr">
        <is>
          <t>The FTP Backup on the ADM does not properly sanitize filenames received from the FTP server when parsing directory listings. A malicious server or MITM attacker can craft filenames containing path traversal sequences, causing the client to write files outside the intended backup directory. A path traversal vulnerability may allow an attacker to overwrite arbitrary files on the system and potentially achieve privilege escalation or remote code execution.
Affected products and versions include: fr</t>
        </is>
      </c>
      <c r="D124" t="n">
        <v>8.1</v>
      </c>
      <c r="E124" t="inlineStr">
        <is>
          <t>HIGH</t>
        </is>
      </c>
      <c r="F124" t="n">
        <v>3</v>
      </c>
      <c r="G124" t="n">
        <v>3</v>
      </c>
      <c r="H124" t="inlineStr">
        <is>
          <t>CRITICAL</t>
        </is>
      </c>
      <c r="I124" t="n">
        <v>17.1</v>
      </c>
      <c r="J124" t="inlineStr">
        <is>
          <t>NO</t>
        </is>
      </c>
      <c r="K124" t="inlineStr">
        <is>
          <t>2026-03-03 18:53</t>
        </is>
      </c>
      <c r="L124" t="inlineStr">
        <is>
          <t>YES</t>
        </is>
      </c>
      <c r="M124" t="inlineStr">
        <is>
          <t>asustor data_master *</t>
        </is>
      </c>
      <c r="N124" t="inlineStr">
        <is>
          <t>P2</t>
        </is>
      </c>
      <c r="O124" t="inlineStr">
        <is>
          <t>CVE - IP enrichment n/a</t>
        </is>
      </c>
      <c r="P124" t="n">
        <v>0.0046</v>
      </c>
      <c r="Q124" t="n">
        <v>0.6379</v>
      </c>
      <c r="R124" t="inlineStr">
        <is>
          <t>T1083:File and Directory Discovery | T1190:Exploit Public-Facing Application | T1210:Exploitation of Remote Services | T1584.004:Server</t>
        </is>
      </c>
      <c r="S124" t="n">
        <v>2</v>
      </c>
      <c r="T124" t="inlineStr">
        <is>
          <t>HIGH (72%)</t>
        </is>
      </c>
      <c r="U124" t="inlineStr">
        <is>
          <t>CONFIRMED</t>
        </is>
      </c>
      <c r="V124" t="inlineStr">
        <is>
          <t>PATCH_AVAILABLE</t>
        </is>
      </c>
      <c r="W124" t="inlineStr">
        <is>
          <t>https://nvd.nist.gov/vuln/detail/CVE-2026-3179</t>
        </is>
      </c>
      <c r="X124" t="inlineStr">
        <is>
          <t>NONE</t>
        </is>
      </c>
      <c r="Y124" t="n">
        <v>4.05</v>
      </c>
      <c r="Z124" t="inlineStr"/>
      <c r="AA124" t="inlineStr">
        <is>
          <t>https://nvd.nist.gov/vuln/detail/CVE-2026-3179</t>
        </is>
      </c>
    </row>
    <row r="125">
      <c r="A125" t="inlineStr">
        <is>
          <t>CVE</t>
        </is>
      </c>
      <c r="B125" t="inlineStr">
        <is>
          <t>CVE-2026-1614</t>
        </is>
      </c>
      <c r="C125" t="inlineStr">
        <is>
          <t>The Rise Blocks – A Complete Gutenberg Page Builder plugin for WordPress is vulnerable to Stored Cross-Site Scripting via the ‘logoTag’ Site Identity block attribute in all versions up to, and including, 3.7 due to insufficient input sanitization and output escaping. This makes it possible for authenticated attackers, with Contributor-level access and above, to inject arbitrary web scripts in pages that will execute whenever a user accesses an injected page.</t>
        </is>
      </c>
      <c r="D125" t="n">
        <v>6.4</v>
      </c>
      <c r="E125" t="inlineStr">
        <is>
          <t>MEDIUM</t>
        </is>
      </c>
      <c r="F125" t="n">
        <v>2</v>
      </c>
      <c r="G125" t="n">
        <v>2</v>
      </c>
      <c r="H125" t="inlineStr">
        <is>
          <t>MEDIUM</t>
        </is>
      </c>
      <c r="I125" t="n">
        <v>10.4</v>
      </c>
      <c r="J125" t="inlineStr">
        <is>
          <t>NO</t>
        </is>
      </c>
      <c r="K125" t="inlineStr">
        <is>
          <t>2026-03-03 18:53</t>
        </is>
      </c>
      <c r="L125" t="inlineStr">
        <is>
          <t>CHECK_VENDOR</t>
        </is>
      </c>
      <c r="M125" t="inlineStr">
        <is>
          <t>See CVE details</t>
        </is>
      </c>
      <c r="N125" t="inlineStr">
        <is>
          <t>P2</t>
        </is>
      </c>
      <c r="O125" t="inlineStr">
        <is>
          <t>CVE - IP enrichment n/a</t>
        </is>
      </c>
      <c r="P125" t="n">
        <v>0.0003</v>
      </c>
      <c r="Q125" t="n">
        <v>0.0905</v>
      </c>
      <c r="R125" t="inlineStr">
        <is>
          <t>T1189:Drive-by Compromise</t>
        </is>
      </c>
      <c r="S125" t="n">
        <v>2</v>
      </c>
      <c r="T125" t="inlineStr">
        <is>
          <t>HIGH (72%)</t>
        </is>
      </c>
      <c r="U125" t="inlineStr">
        <is>
          <t>POSSIBLE</t>
        </is>
      </c>
      <c r="V125" t="inlineStr">
        <is>
          <t>CHECK_VENDOR</t>
        </is>
      </c>
      <c r="W125" t="inlineStr">
        <is>
          <t>https://nvd.nist.gov/vuln/detail/CVE-2026-1614</t>
        </is>
      </c>
      <c r="X125" t="inlineStr">
        <is>
          <t>NONE</t>
        </is>
      </c>
      <c r="Y125" t="n">
        <v>3.2</v>
      </c>
      <c r="Z125" t="inlineStr"/>
      <c r="AA125" t="inlineStr">
        <is>
          <t>https://nvd.nist.gov/vuln/detail/CVE-2026-1614</t>
        </is>
      </c>
    </row>
    <row r="126">
      <c r="A126" t="inlineStr">
        <is>
          <t>CVE</t>
        </is>
      </c>
      <c r="B126" t="inlineStr">
        <is>
          <t>CVE-2026-3166</t>
        </is>
      </c>
      <c r="C126" t="inlineStr">
        <is>
          <t>A vulnerability was identified in Tenda F453 1.0.0.3. The affected element is the function fromRouteStatic of the file /goform/RouteStatic of the component httpd. Such manipulation of the argument page leads to buffer overflow. The attack can be launched remotely. The exploit is publicly available and might be used.</t>
        </is>
      </c>
      <c r="D126" t="n">
        <v>8.800000000000001</v>
      </c>
      <c r="E126" t="inlineStr">
        <is>
          <t>HIGH</t>
        </is>
      </c>
      <c r="F126" t="n">
        <v>3</v>
      </c>
      <c r="G126" t="n">
        <v>3</v>
      </c>
      <c r="H126" t="inlineStr">
        <is>
          <t>CRITICAL</t>
        </is>
      </c>
      <c r="I126" t="n">
        <v>17.8</v>
      </c>
      <c r="J126" t="inlineStr">
        <is>
          <t>NO</t>
        </is>
      </c>
      <c r="K126" t="inlineStr">
        <is>
          <t>2026-03-03 18:53</t>
        </is>
      </c>
      <c r="L126" t="inlineStr">
        <is>
          <t>CHECK_VENDOR</t>
        </is>
      </c>
      <c r="M126" t="inlineStr">
        <is>
          <t>tenda f453 - | tenda f453_firmware 1.0.0.3</t>
        </is>
      </c>
      <c r="N126" t="inlineStr">
        <is>
          <t>P2</t>
        </is>
      </c>
      <c r="O126" t="inlineStr">
        <is>
          <t>CVE - IP enrichment n/a</t>
        </is>
      </c>
      <c r="P126" t="n">
        <v>0</v>
      </c>
      <c r="Q126" t="n">
        <v>0</v>
      </c>
      <c r="R126" t="inlineStr">
        <is>
          <t>T1203:Exploitation for Client Execution | T1592.003:Firmware</t>
        </is>
      </c>
      <c r="S126" t="n">
        <v>2</v>
      </c>
      <c r="T126" t="inlineStr">
        <is>
          <t>HIGH (72%)</t>
        </is>
      </c>
      <c r="U126" t="inlineStr">
        <is>
          <t>CONFIRMED</t>
        </is>
      </c>
      <c r="V126" t="inlineStr">
        <is>
          <t>CHECK_VENDOR</t>
        </is>
      </c>
      <c r="W126" t="inlineStr">
        <is>
          <t>https://nvd.nist.gov/vuln/detail/CVE-2026-3166</t>
        </is>
      </c>
      <c r="X126" t="inlineStr">
        <is>
          <t>NONE</t>
        </is>
      </c>
      <c r="Y126" t="n">
        <v>4.4</v>
      </c>
      <c r="Z126" t="inlineStr"/>
      <c r="AA126" t="inlineStr">
        <is>
          <t>https://nvd.nist.gov/vuln/detail/CVE-2026-3166</t>
        </is>
      </c>
    </row>
    <row r="127">
      <c r="A127" t="inlineStr">
        <is>
          <t>CVE</t>
        </is>
      </c>
      <c r="B127" t="inlineStr">
        <is>
          <t>CVE-2026-3167</t>
        </is>
      </c>
      <c r="C127" t="inlineStr">
        <is>
          <t>A security flaw has been discovered in Tenda F453 1.0.0.3. The impacted element is the function formWebTypeLibrary of the file /goform/webtypelibrary of the component httpd. Performing a manipulation of the argument webSiteId results in buffer overflow. The attack may be initiated remotely. The exploit has been released to the public and may be used for attacks.</t>
        </is>
      </c>
      <c r="D127" t="n">
        <v>8.800000000000001</v>
      </c>
      <c r="E127" t="inlineStr">
        <is>
          <t>HIGH</t>
        </is>
      </c>
      <c r="F127" t="n">
        <v>3</v>
      </c>
      <c r="G127" t="n">
        <v>3</v>
      </c>
      <c r="H127" t="inlineStr">
        <is>
          <t>CRITICAL</t>
        </is>
      </c>
      <c r="I127" t="n">
        <v>17.8</v>
      </c>
      <c r="J127" t="inlineStr">
        <is>
          <t>NO</t>
        </is>
      </c>
      <c r="K127" t="inlineStr">
        <is>
          <t>2026-03-03 18:53</t>
        </is>
      </c>
      <c r="L127" t="inlineStr">
        <is>
          <t>CHECK_VENDOR</t>
        </is>
      </c>
      <c r="M127" t="inlineStr">
        <is>
          <t>tenda f453 - | tenda f453_firmware 1.0.0.3</t>
        </is>
      </c>
      <c r="N127" t="inlineStr">
        <is>
          <t>P2</t>
        </is>
      </c>
      <c r="O127" t="inlineStr">
        <is>
          <t>CVE - IP enrichment n/a</t>
        </is>
      </c>
      <c r="P127" t="n">
        <v>0</v>
      </c>
      <c r="Q127" t="n">
        <v>0</v>
      </c>
      <c r="R127" t="inlineStr">
        <is>
          <t>T1203:Exploitation for Client Execution | T1592.003:Firmware</t>
        </is>
      </c>
      <c r="S127" t="n">
        <v>2</v>
      </c>
      <c r="T127" t="inlineStr">
        <is>
          <t>HIGH (72%)</t>
        </is>
      </c>
      <c r="U127" t="inlineStr">
        <is>
          <t>CONFIRMED</t>
        </is>
      </c>
      <c r="V127" t="inlineStr">
        <is>
          <t>CHECK_VENDOR</t>
        </is>
      </c>
      <c r="W127" t="inlineStr">
        <is>
          <t>https://nvd.nist.gov/vuln/detail/CVE-2026-3167</t>
        </is>
      </c>
      <c r="X127" t="inlineStr">
        <is>
          <t>NONE</t>
        </is>
      </c>
      <c r="Y127" t="n">
        <v>4.4</v>
      </c>
      <c r="Z127" t="inlineStr"/>
      <c r="AA127" t="inlineStr">
        <is>
          <t>https://nvd.nist.gov/vuln/detail/CVE-2026-3167</t>
        </is>
      </c>
    </row>
    <row r="128">
      <c r="A128" t="inlineStr">
        <is>
          <t>CVE</t>
        </is>
      </c>
      <c r="B128" t="inlineStr">
        <is>
          <t>CVE-2026-3168</t>
        </is>
      </c>
      <c r="C128" t="inlineStr">
        <is>
          <t>A weakness has been identified in Tenda F453 1.0.0.3. This affects the function fromNatStaticSetting of the file /goform/NatStaticSetting of the component httpd. Executing a manipulation of the argument page can lead to buffer overflow. The attack may be launched remotely. The exploit has been made available to the public and could be used for attacks.</t>
        </is>
      </c>
      <c r="D128" t="n">
        <v>8.800000000000001</v>
      </c>
      <c r="E128" t="inlineStr">
        <is>
          <t>HIGH</t>
        </is>
      </c>
      <c r="F128" t="n">
        <v>3</v>
      </c>
      <c r="G128" t="n">
        <v>3</v>
      </c>
      <c r="H128" t="inlineStr">
        <is>
          <t>CRITICAL</t>
        </is>
      </c>
      <c r="I128" t="n">
        <v>17.8</v>
      </c>
      <c r="J128" t="inlineStr">
        <is>
          <t>NO</t>
        </is>
      </c>
      <c r="K128" t="inlineStr">
        <is>
          <t>2026-03-03 18:53</t>
        </is>
      </c>
      <c r="L128" t="inlineStr">
        <is>
          <t>CHECK_VENDOR</t>
        </is>
      </c>
      <c r="M128" t="inlineStr">
        <is>
          <t>tenda f453 - | tenda f453_firmware 1.0.0.3</t>
        </is>
      </c>
      <c r="N128" t="inlineStr">
        <is>
          <t>P2</t>
        </is>
      </c>
      <c r="O128" t="inlineStr">
        <is>
          <t>CVE - IP enrichment n/a</t>
        </is>
      </c>
      <c r="P128" t="n">
        <v>0.0008</v>
      </c>
      <c r="Q128" t="n">
        <v>0.2346</v>
      </c>
      <c r="R128" t="inlineStr">
        <is>
          <t>T1203:Exploitation for Client Execution | T1592.003:Firmware</t>
        </is>
      </c>
      <c r="S128" t="n">
        <v>2</v>
      </c>
      <c r="T128" t="inlineStr">
        <is>
          <t>HIGH (72%)</t>
        </is>
      </c>
      <c r="U128" t="inlineStr">
        <is>
          <t>CONFIRMED</t>
        </is>
      </c>
      <c r="V128" t="inlineStr">
        <is>
          <t>CHECK_VENDOR</t>
        </is>
      </c>
      <c r="W128" t="inlineStr">
        <is>
          <t>https://nvd.nist.gov/vuln/detail/CVE-2026-3168</t>
        </is>
      </c>
      <c r="X128" t="inlineStr">
        <is>
          <t>NONE</t>
        </is>
      </c>
      <c r="Y128" t="n">
        <v>4.4</v>
      </c>
      <c r="Z128" t="inlineStr"/>
      <c r="AA128" t="inlineStr">
        <is>
          <t>https://nvd.nist.gov/vuln/detail/CVE-2026-3168</t>
        </is>
      </c>
    </row>
    <row r="129">
      <c r="A129" t="inlineStr">
        <is>
          <t>CVE</t>
        </is>
      </c>
      <c r="B129" t="inlineStr">
        <is>
          <t>CVE-2025-11563</t>
        </is>
      </c>
      <c r="C129" t="inlineStr">
        <is>
          <t>URLs containing percent-encoded slashes (`/` or `\`) can trick wcurl into
saving the output file outside of the current directory without the user
explicitly asking for it.
This flaw only affects the wcurl command line tool.</t>
        </is>
      </c>
      <c r="D129" t="n">
        <v>4.6</v>
      </c>
      <c r="E129" t="inlineStr">
        <is>
          <t>MEDIUM</t>
        </is>
      </c>
      <c r="F129" t="n">
        <v>2</v>
      </c>
      <c r="G129" t="n">
        <v>2</v>
      </c>
      <c r="H129" t="inlineStr">
        <is>
          <t>MEDIUM</t>
        </is>
      </c>
      <c r="I129" t="n">
        <v>8.6</v>
      </c>
      <c r="J129" t="inlineStr">
        <is>
          <t>NO</t>
        </is>
      </c>
      <c r="K129" t="inlineStr">
        <is>
          <t>2026-03-03 18:53</t>
        </is>
      </c>
      <c r="L129" t="inlineStr">
        <is>
          <t>YES</t>
        </is>
      </c>
      <c r="M129" t="inlineStr">
        <is>
          <t>haxx curl * | curl wcurl *</t>
        </is>
      </c>
      <c r="N129" t="inlineStr">
        <is>
          <t>P3</t>
        </is>
      </c>
      <c r="O129" t="inlineStr">
        <is>
          <t>CVE - IP enrichment n/a</t>
        </is>
      </c>
      <c r="P129" t="n">
        <v>0.0002</v>
      </c>
      <c r="Q129" t="n">
        <v>0.0601</v>
      </c>
      <c r="R129" t="inlineStr">
        <is>
          <t>T1083:File and Directory Discovery | T1190:Exploit Public-Facing Application</t>
        </is>
      </c>
      <c r="S129" t="n">
        <v>1</v>
      </c>
      <c r="T129" t="inlineStr">
        <is>
          <t>LOW (40%)</t>
        </is>
      </c>
      <c r="U129" t="inlineStr">
        <is>
          <t>POSSIBLE</t>
        </is>
      </c>
      <c r="V129" t="inlineStr">
        <is>
          <t>PATCH_AVAILABLE</t>
        </is>
      </c>
      <c r="W129" t="inlineStr">
        <is>
          <t>https://nvd.nist.gov/vuln/detail/CVE-2025-11563</t>
        </is>
      </c>
      <c r="X129" t="inlineStr">
        <is>
          <t>NONE</t>
        </is>
      </c>
      <c r="Y129" t="n">
        <v>2.3</v>
      </c>
      <c r="Z129" t="inlineStr"/>
      <c r="AA129" t="inlineStr">
        <is>
          <t>https://nvd.nist.gov/vuln/detail/CVE-2025-11563</t>
        </is>
      </c>
    </row>
    <row r="130">
      <c r="A130" t="inlineStr">
        <is>
          <t>CVE</t>
        </is>
      </c>
      <c r="B130" t="inlineStr">
        <is>
          <t>CVE-2026-3169</t>
        </is>
      </c>
      <c r="C130" t="inlineStr">
        <is>
          <t>A security vulnerability has been detected in Tenda F453 1.0.0.3. This impacts the function fromSafeEmailFilter of the file /goform/SafeEmailFilter of the component httpd. The manipulation of the argument page leads to buffer overflow. Remote exploitation of the attack is possible. The exploit has been disclosed publicly and may be used.</t>
        </is>
      </c>
      <c r="D130" t="n">
        <v>8.800000000000001</v>
      </c>
      <c r="E130" t="inlineStr">
        <is>
          <t>HIGH</t>
        </is>
      </c>
      <c r="F130" t="n">
        <v>3</v>
      </c>
      <c r="G130" t="n">
        <v>3</v>
      </c>
      <c r="H130" t="inlineStr">
        <is>
          <t>CRITICAL</t>
        </is>
      </c>
      <c r="I130" t="n">
        <v>17.8</v>
      </c>
      <c r="J130" t="inlineStr">
        <is>
          <t>NO</t>
        </is>
      </c>
      <c r="K130" t="inlineStr">
        <is>
          <t>2026-03-03 18:53</t>
        </is>
      </c>
      <c r="L130" t="inlineStr">
        <is>
          <t>CHECK_VENDOR</t>
        </is>
      </c>
      <c r="M130" t="inlineStr">
        <is>
          <t>tenda f453 - | tenda f453_firmware 1.0.0.3</t>
        </is>
      </c>
      <c r="N130" t="inlineStr">
        <is>
          <t>P2</t>
        </is>
      </c>
      <c r="O130" t="inlineStr">
        <is>
          <t>CVE - IP enrichment n/a</t>
        </is>
      </c>
      <c r="P130" t="n">
        <v>0.0008</v>
      </c>
      <c r="Q130" t="n">
        <v>0.2346</v>
      </c>
      <c r="R130" t="inlineStr">
        <is>
          <t>T1203:Exploitation for Client Execution | T1592.003:Firmware</t>
        </is>
      </c>
      <c r="S130" t="n">
        <v>2</v>
      </c>
      <c r="T130" t="inlineStr">
        <is>
          <t>HIGH (72%)</t>
        </is>
      </c>
      <c r="U130" t="inlineStr">
        <is>
          <t>CONFIRMED</t>
        </is>
      </c>
      <c r="V130" t="inlineStr">
        <is>
          <t>CHECK_VENDOR</t>
        </is>
      </c>
      <c r="W130" t="inlineStr">
        <is>
          <t>https://nvd.nist.gov/vuln/detail/CVE-2026-3169</t>
        </is>
      </c>
      <c r="X130" t="inlineStr">
        <is>
          <t>NONE</t>
        </is>
      </c>
      <c r="Y130" t="n">
        <v>4.4</v>
      </c>
      <c r="Z130" t="inlineStr"/>
      <c r="AA130" t="inlineStr">
        <is>
          <t>https://nvd.nist.gov/vuln/detail/CVE-2026-3169</t>
        </is>
      </c>
    </row>
    <row r="131">
      <c r="A131" t="inlineStr">
        <is>
          <t>CVE</t>
        </is>
      </c>
      <c r="B131" t="inlineStr">
        <is>
          <t>CVE-2026-3170</t>
        </is>
      </c>
      <c r="C131" t="inlineStr">
        <is>
          <t>A vulnerability was detected in SourceCodester/Patrick Mvuma Patients Waiting Area Queue Management System 1.0. Affected is an unknown function of the file /patient-search.php. The manipulation of the argument First Name/Last Name results in cross site scripting. The attack can be executed remotely. The exploit is now public and may be used.</t>
        </is>
      </c>
      <c r="D131" t="n">
        <v>2.4</v>
      </c>
      <c r="E131" t="inlineStr">
        <is>
          <t>LOW</t>
        </is>
      </c>
      <c r="F131" t="n">
        <v>2</v>
      </c>
      <c r="G131" t="n">
        <v>1</v>
      </c>
      <c r="H131" t="inlineStr">
        <is>
          <t>LOW</t>
        </is>
      </c>
      <c r="I131" t="n">
        <v>4.4</v>
      </c>
      <c r="J131" t="inlineStr">
        <is>
          <t>NO</t>
        </is>
      </c>
      <c r="K131" t="inlineStr">
        <is>
          <t>2026-03-03 18:53</t>
        </is>
      </c>
      <c r="L131" t="inlineStr">
        <is>
          <t>CHECK_VENDOR</t>
        </is>
      </c>
      <c r="M131" t="inlineStr">
        <is>
          <t>pamzey patients_waiting_area_queue_management_system 1.0</t>
        </is>
      </c>
      <c r="N131" t="inlineStr">
        <is>
          <t>P4</t>
        </is>
      </c>
      <c r="O131" t="inlineStr">
        <is>
          <t>CVE - IP enrichment n/a</t>
        </is>
      </c>
      <c r="P131" t="n">
        <v>0.0003</v>
      </c>
      <c r="Q131" t="n">
        <v>0.067</v>
      </c>
      <c r="R131" t="inlineStr">
        <is>
          <t>T1189:Drive-by Compromise | T1190:Exploit Public-Facing Application</t>
        </is>
      </c>
      <c r="S131" t="n">
        <v>1</v>
      </c>
      <c r="T131" t="inlineStr">
        <is>
          <t>LOW (40%)</t>
        </is>
      </c>
      <c r="U131" t="inlineStr">
        <is>
          <t>UNLIKELY</t>
        </is>
      </c>
      <c r="V131" t="inlineStr">
        <is>
          <t>CHECK_VENDOR</t>
        </is>
      </c>
      <c r="W131" t="inlineStr">
        <is>
          <t>https://nvd.nist.gov/vuln/detail/CVE-2026-3170</t>
        </is>
      </c>
      <c r="X131" t="inlineStr">
        <is>
          <t>NONE</t>
        </is>
      </c>
      <c r="Y131" t="n">
        <v>1.2</v>
      </c>
      <c r="Z131" t="inlineStr"/>
      <c r="AA131" t="inlineStr">
        <is>
          <t>https://nvd.nist.gov/vuln/detail/CVE-2026-3170</t>
        </is>
      </c>
    </row>
    <row r="132">
      <c r="A132" t="inlineStr">
        <is>
          <t>CVE</t>
        </is>
      </c>
      <c r="B132" t="inlineStr">
        <is>
          <t>CVE-2026-1916</t>
        </is>
      </c>
      <c r="C132" t="inlineStr">
        <is>
          <t xml:space="preserve">The WPGSI: Spreadsheet Integration plugin for WordPress is vulnerable to unauthorized modification and loss of data due to missing capability checks and an insecure authentication mechanism on the `wpgsi_callBackFuncAccept` and `wpgsi_callBackFuncUpdate` REST API functions in all versions up to, and including, 3.8.3. Both REST endpoints use `permission_callback =&gt; '__return_true'`, allowing unauthenticated access. The plugin's custom token-based validation relies on a Base64-encoded JSON object </t>
        </is>
      </c>
      <c r="D132" t="n">
        <v>7.5</v>
      </c>
      <c r="E132" t="inlineStr">
        <is>
          <t>HIGH</t>
        </is>
      </c>
      <c r="F132" t="n">
        <v>2</v>
      </c>
      <c r="G132" t="n">
        <v>3</v>
      </c>
      <c r="H132" t="inlineStr">
        <is>
          <t>HIGH</t>
        </is>
      </c>
      <c r="I132" t="n">
        <v>13.5</v>
      </c>
      <c r="J132" t="inlineStr">
        <is>
          <t>NO</t>
        </is>
      </c>
      <c r="K132" t="inlineStr">
        <is>
          <t>2026-03-03 18:53</t>
        </is>
      </c>
      <c r="L132" t="inlineStr">
        <is>
          <t>CHECK_VENDOR</t>
        </is>
      </c>
      <c r="M132" t="inlineStr">
        <is>
          <t>See CVE details</t>
        </is>
      </c>
      <c r="N132" t="inlineStr">
        <is>
          <t>P2</t>
        </is>
      </c>
      <c r="O132" t="inlineStr">
        <is>
          <t>CVE - IP enrichment n/a</t>
        </is>
      </c>
      <c r="P132" t="n">
        <v>0.0012</v>
      </c>
      <c r="Q132" t="n">
        <v>0.3042</v>
      </c>
      <c r="R132" t="inlineStr">
        <is>
          <t>T1600:Weaken Encryption</t>
        </is>
      </c>
      <c r="S132" t="n">
        <v>2</v>
      </c>
      <c r="T132" t="inlineStr">
        <is>
          <t>HIGH (72%)</t>
        </is>
      </c>
      <c r="U132" t="inlineStr">
        <is>
          <t>POSSIBLE</t>
        </is>
      </c>
      <c r="V132" t="inlineStr">
        <is>
          <t>CHECK_VENDOR</t>
        </is>
      </c>
      <c r="W132" t="inlineStr">
        <is>
          <t>https://nvd.nist.gov/vuln/detail/CVE-2026-1916</t>
        </is>
      </c>
      <c r="X132" t="inlineStr">
        <is>
          <t>NONE</t>
        </is>
      </c>
      <c r="Y132" t="n">
        <v>3.75</v>
      </c>
      <c r="Z132" t="inlineStr"/>
      <c r="AA132" t="inlineStr">
        <is>
          <t>https://nvd.nist.gov/vuln/detail/CVE-2026-1916</t>
        </is>
      </c>
    </row>
    <row r="133">
      <c r="A133" t="inlineStr">
        <is>
          <t>CVE</t>
        </is>
      </c>
      <c r="B133" t="inlineStr">
        <is>
          <t>CVE-2026-1929</t>
        </is>
      </c>
      <c r="C133" t="inlineStr">
        <is>
          <t>The Advanced Woo Labels plugin for WordPress is vulnerable to Remote Code Execution in all versions up to, and including, 2.37. This is due to the use of `call_user_func_array()` with user-controlled callback and parameters in the `get_select_option_values()` AJAX handler without an allowlist of permitted callbacks or a capability check. This makes it possible for authenticated attackers, with Contributor-level access and above, to execute arbitrary PHP functions and operating system commands on</t>
        </is>
      </c>
      <c r="D133" t="n">
        <v>8.800000000000001</v>
      </c>
      <c r="E133" t="inlineStr">
        <is>
          <t>HIGH</t>
        </is>
      </c>
      <c r="F133" t="n">
        <v>3</v>
      </c>
      <c r="G133" t="n">
        <v>3</v>
      </c>
      <c r="H133" t="inlineStr">
        <is>
          <t>CRITICAL</t>
        </is>
      </c>
      <c r="I133" t="n">
        <v>17.8</v>
      </c>
      <c r="J133" t="inlineStr">
        <is>
          <t>NO</t>
        </is>
      </c>
      <c r="K133" t="inlineStr">
        <is>
          <t>2026-03-03 18:53</t>
        </is>
      </c>
      <c r="L133" t="inlineStr">
        <is>
          <t>CHECK_VENDOR</t>
        </is>
      </c>
      <c r="M133" t="inlineStr">
        <is>
          <t>See CVE details</t>
        </is>
      </c>
      <c r="N133" t="inlineStr">
        <is>
          <t>P2</t>
        </is>
      </c>
      <c r="O133" t="inlineStr">
        <is>
          <t>CVE - IP enrichment n/a</t>
        </is>
      </c>
      <c r="P133" t="n">
        <v>0.0027</v>
      </c>
      <c r="Q133" t="n">
        <v>0.5027</v>
      </c>
      <c r="R133" t="inlineStr">
        <is>
          <t>T1059:Command and Scripting Interpreter | T1190:Exploit Public-Facing Application | T1210:Exploitation of Remote Services</t>
        </is>
      </c>
      <c r="S133" t="n">
        <v>2</v>
      </c>
      <c r="T133" t="inlineStr">
        <is>
          <t>HIGH (72%)</t>
        </is>
      </c>
      <c r="U133" t="inlineStr">
        <is>
          <t>CONFIRMED</t>
        </is>
      </c>
      <c r="V133" t="inlineStr">
        <is>
          <t>CHECK_VENDOR</t>
        </is>
      </c>
      <c r="W133" t="inlineStr">
        <is>
          <t>https://nvd.nist.gov/vuln/detail/CVE-2026-1929</t>
        </is>
      </c>
      <c r="X133" t="inlineStr">
        <is>
          <t>NONE</t>
        </is>
      </c>
      <c r="Y133" t="n">
        <v>4.4</v>
      </c>
      <c r="Z133" t="inlineStr"/>
      <c r="AA133" t="inlineStr">
        <is>
          <t>https://nvd.nist.gov/vuln/detail/CVE-2026-1929</t>
        </is>
      </c>
    </row>
    <row r="134">
      <c r="A134" t="inlineStr">
        <is>
          <t>CVE</t>
        </is>
      </c>
      <c r="B134" t="inlineStr">
        <is>
          <t>CVE-2026-2416</t>
        </is>
      </c>
      <c r="C134" t="inlineStr">
        <is>
          <t>The Geo Mashup plugin for WordPress is vulnerable to SQL Injection via the 'sort' parameter in all versions up to, and including, 1.13.17. This is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D134" t="n">
        <v>7.5</v>
      </c>
      <c r="E134" t="inlineStr">
        <is>
          <t>HIGH</t>
        </is>
      </c>
      <c r="F134" t="n">
        <v>2</v>
      </c>
      <c r="G134" t="n">
        <v>3</v>
      </c>
      <c r="H134" t="inlineStr">
        <is>
          <t>HIGH</t>
        </is>
      </c>
      <c r="I134" t="n">
        <v>13.5</v>
      </c>
      <c r="J134" t="inlineStr">
        <is>
          <t>NO</t>
        </is>
      </c>
      <c r="K134" t="inlineStr">
        <is>
          <t>2026-03-03 18:53</t>
        </is>
      </c>
      <c r="L134" t="inlineStr">
        <is>
          <t>CHECK_VENDOR</t>
        </is>
      </c>
      <c r="M134" t="inlineStr">
        <is>
          <t>See CVE details</t>
        </is>
      </c>
      <c r="N134" t="inlineStr">
        <is>
          <t>P2</t>
        </is>
      </c>
      <c r="O134" t="inlineStr">
        <is>
          <t>CVE - IP enrichment n/a</t>
        </is>
      </c>
      <c r="P134" t="n">
        <v>0.0009</v>
      </c>
      <c r="Q134" t="n">
        <v>0.2616</v>
      </c>
      <c r="R134" t="inlineStr">
        <is>
          <t>T1190:Exploit Public-Facing Application</t>
        </is>
      </c>
      <c r="S134" t="n">
        <v>2</v>
      </c>
      <c r="T134" t="inlineStr">
        <is>
          <t>HIGH (72%)</t>
        </is>
      </c>
      <c r="U134" t="inlineStr">
        <is>
          <t>POSSIBLE</t>
        </is>
      </c>
      <c r="V134" t="inlineStr">
        <is>
          <t>CHECK_VENDOR</t>
        </is>
      </c>
      <c r="W134" t="inlineStr">
        <is>
          <t>https://nvd.nist.gov/vuln/detail/CVE-2026-2416</t>
        </is>
      </c>
      <c r="X134" t="inlineStr">
        <is>
          <t>NONE</t>
        </is>
      </c>
      <c r="Y134" t="n">
        <v>3.75</v>
      </c>
      <c r="Z134" t="inlineStr"/>
      <c r="AA134" t="inlineStr">
        <is>
          <t>https://nvd.nist.gov/vuln/detail/CVE-2026-2416</t>
        </is>
      </c>
    </row>
    <row r="135">
      <c r="A135" t="inlineStr">
        <is>
          <t>CVE</t>
        </is>
      </c>
      <c r="B135" t="inlineStr">
        <is>
          <t>CVE-2026-2479</t>
        </is>
      </c>
      <c r="C135" t="inlineStr">
        <is>
          <t>The Responsive Lightbox &amp; Gallery plugin for WordPress is vulnerable to Server-Side Request Forgery in all versions up to, and including, 2.7.1. This is due to the use of `strpos()` for substring-based hostname validation instead of strict host comparison in the `ajax_upload_image()` function. This makes it possible for authenticated attackers, with Author-level access and above, to make web requests to arbitrary locations originating from the web application, which can be used to query and modi</t>
        </is>
      </c>
      <c r="D135" t="n">
        <v>5</v>
      </c>
      <c r="E135" t="inlineStr">
        <is>
          <t>MEDIUM</t>
        </is>
      </c>
      <c r="F135" t="n">
        <v>2</v>
      </c>
      <c r="G135" t="n">
        <v>2</v>
      </c>
      <c r="H135" t="inlineStr">
        <is>
          <t>MEDIUM</t>
        </is>
      </c>
      <c r="I135" t="n">
        <v>9</v>
      </c>
      <c r="J135" t="inlineStr">
        <is>
          <t>NO</t>
        </is>
      </c>
      <c r="K135" t="inlineStr">
        <is>
          <t>2026-03-03 18:53</t>
        </is>
      </c>
      <c r="L135" t="inlineStr">
        <is>
          <t>CHECK_VENDOR</t>
        </is>
      </c>
      <c r="M135" t="inlineStr">
        <is>
          <t>See CVE details</t>
        </is>
      </c>
      <c r="N135" t="inlineStr">
        <is>
          <t>P3</t>
        </is>
      </c>
      <c r="O135" t="inlineStr">
        <is>
          <t>CVE - IP enrichment n/a</t>
        </is>
      </c>
      <c r="P135" t="n">
        <v>0.0003</v>
      </c>
      <c r="Q135" t="n">
        <v>0.0885</v>
      </c>
      <c r="R135" t="inlineStr">
        <is>
          <t>T1090:Proxy | T1584.004:Server</t>
        </is>
      </c>
      <c r="S135" t="n">
        <v>1</v>
      </c>
      <c r="T135" t="inlineStr">
        <is>
          <t>LOW (40%)</t>
        </is>
      </c>
      <c r="U135" t="inlineStr">
        <is>
          <t>POSSIBLE</t>
        </is>
      </c>
      <c r="V135" t="inlineStr">
        <is>
          <t>CHECK_VENDOR</t>
        </is>
      </c>
      <c r="W135" t="inlineStr">
        <is>
          <t>https://nvd.nist.gov/vuln/detail/CVE-2026-2479</t>
        </is>
      </c>
      <c r="X135" t="inlineStr">
        <is>
          <t>NONE</t>
        </is>
      </c>
      <c r="Y135" t="n">
        <v>2.5</v>
      </c>
      <c r="Z135" t="inlineStr"/>
      <c r="AA135" t="inlineStr">
        <is>
          <t>https://nvd.nist.gov/vuln/detail/CVE-2026-2479</t>
        </is>
      </c>
    </row>
    <row r="136">
      <c r="A136" t="inlineStr">
        <is>
          <t>CVE</t>
        </is>
      </c>
      <c r="B136" t="inlineStr">
        <is>
          <t>CVE-2026-3171</t>
        </is>
      </c>
      <c r="C136" t="inlineStr">
        <is>
          <t>A flaw has been found in SourceCodester/Patrick Mvuma Patients Waiting Area Queue Management System 1.0. Affected by this vulnerability is an unknown functionality of the file /queue.php. This manipulation of the argument firstname/lastname causes cross site scripting. The attack is possible to be carried out remotely. The exploit has been published and may be used.</t>
        </is>
      </c>
      <c r="D136" t="n">
        <v>3.5</v>
      </c>
      <c r="E136" t="inlineStr">
        <is>
          <t>LOW</t>
        </is>
      </c>
      <c r="F136" t="n">
        <v>2</v>
      </c>
      <c r="G136" t="n">
        <v>1</v>
      </c>
      <c r="H136" t="inlineStr">
        <is>
          <t>LOW</t>
        </is>
      </c>
      <c r="I136" t="n">
        <v>5.5</v>
      </c>
      <c r="J136" t="inlineStr">
        <is>
          <t>NO</t>
        </is>
      </c>
      <c r="K136" t="inlineStr">
        <is>
          <t>2026-03-03 18:53</t>
        </is>
      </c>
      <c r="L136" t="inlineStr">
        <is>
          <t>CHECK_VENDOR</t>
        </is>
      </c>
      <c r="M136" t="inlineStr">
        <is>
          <t>pamzey patients_waiting_area_queue_management_system 1.0</t>
        </is>
      </c>
      <c r="N136" t="inlineStr">
        <is>
          <t>P4</t>
        </is>
      </c>
      <c r="O136" t="inlineStr">
        <is>
          <t>CVE - IP enrichment n/a</t>
        </is>
      </c>
      <c r="P136" t="n">
        <v>0.0003</v>
      </c>
      <c r="Q136" t="n">
        <v>0.073</v>
      </c>
      <c r="R136" t="inlineStr">
        <is>
          <t>T1189:Drive-by Compromise | T1190:Exploit Public-Facing Application</t>
        </is>
      </c>
      <c r="S136" t="n">
        <v>1</v>
      </c>
      <c r="T136" t="inlineStr">
        <is>
          <t>LOW (40%)</t>
        </is>
      </c>
      <c r="U136" t="inlineStr">
        <is>
          <t>UNLIKELY</t>
        </is>
      </c>
      <c r="V136" t="inlineStr">
        <is>
          <t>CHECK_VENDOR</t>
        </is>
      </c>
      <c r="W136" t="inlineStr">
        <is>
          <t>https://nvd.nist.gov/vuln/detail/CVE-2026-3171</t>
        </is>
      </c>
      <c r="X136" t="inlineStr">
        <is>
          <t>NONE</t>
        </is>
      </c>
      <c r="Y136" t="n">
        <v>1.75</v>
      </c>
      <c r="Z136" t="inlineStr"/>
      <c r="AA136" t="inlineStr">
        <is>
          <t>https://nvd.nist.gov/vuln/detail/CVE-2026-3171</t>
        </is>
      </c>
    </row>
    <row r="137">
      <c r="A137" t="inlineStr">
        <is>
          <t>CVE</t>
        </is>
      </c>
      <c r="B137" t="inlineStr">
        <is>
          <t>CVE-2025-14742</t>
        </is>
      </c>
      <c r="C137" t="inlineStr">
        <is>
          <t>The WP Recipe Maker plugin for WordPress is vulnerable to unauthorized access of data due to a missing capability check on the 'ajax_search_recipes' and 'ajax_get_recipe' functions in all versions up to, and including, 10.2.3. This makes it possible for authenticated attackers, with Subscriber-level access and above, to retrieve sensitive recipe information including draft, pending, and private recipes that they shouldn't be able to access.</t>
        </is>
      </c>
      <c r="D137" t="n">
        <v>4.3</v>
      </c>
      <c r="E137" t="inlineStr">
        <is>
          <t>MEDIUM</t>
        </is>
      </c>
      <c r="F137" t="n">
        <v>2</v>
      </c>
      <c r="G137" t="n">
        <v>2</v>
      </c>
      <c r="H137" t="inlineStr">
        <is>
          <t>MEDIUM</t>
        </is>
      </c>
      <c r="I137" t="n">
        <v>8.300000000000001</v>
      </c>
      <c r="J137" t="inlineStr">
        <is>
          <t>NO</t>
        </is>
      </c>
      <c r="K137" t="inlineStr">
        <is>
          <t>2026-03-03 18:53</t>
        </is>
      </c>
      <c r="L137" t="inlineStr">
        <is>
          <t>CHECK_VENDOR</t>
        </is>
      </c>
      <c r="M137" t="inlineStr">
        <is>
          <t>See CVE details</t>
        </is>
      </c>
      <c r="N137" t="inlineStr">
        <is>
          <t>P3</t>
        </is>
      </c>
      <c r="O137" t="inlineStr">
        <is>
          <t>CVE - IP enrichment n/a</t>
        </is>
      </c>
      <c r="P137" t="n">
        <v>0.0003</v>
      </c>
      <c r="Q137" t="n">
        <v>0.1009</v>
      </c>
      <c r="R137" t="inlineStr">
        <is>
          <t>T1190:Exploit Public-Facing Application</t>
        </is>
      </c>
      <c r="S137" t="n">
        <v>1</v>
      </c>
      <c r="T137" t="inlineStr">
        <is>
          <t>LOW (40%)</t>
        </is>
      </c>
      <c r="U137" t="inlineStr">
        <is>
          <t>POSSIBLE</t>
        </is>
      </c>
      <c r="V137" t="inlineStr">
        <is>
          <t>CHECK_VENDOR</t>
        </is>
      </c>
      <c r="W137" t="inlineStr">
        <is>
          <t>https://nvd.nist.gov/vuln/detail/CVE-2025-14742</t>
        </is>
      </c>
      <c r="X137" t="inlineStr">
        <is>
          <t>NONE</t>
        </is>
      </c>
      <c r="Y137" t="n">
        <v>2.15</v>
      </c>
      <c r="Z137" t="inlineStr"/>
      <c r="AA137" t="inlineStr">
        <is>
          <t>https://nvd.nist.gov/vuln/detail/CVE-2025-14742</t>
        </is>
      </c>
    </row>
    <row r="138">
      <c r="A138" t="inlineStr">
        <is>
          <t>CVE</t>
        </is>
      </c>
      <c r="B138" t="inlineStr">
        <is>
          <t>CVE-2026-2301</t>
        </is>
      </c>
      <c r="C138" t="inlineStr">
        <is>
          <t>The Post Duplicator plugin for WordPress is vulnerable to unauthorized arbitrary protected post meta insertion in all versions up to, and including, 3.0.8. This is due to the `duplicate_post()` function in `includes/api.php` using `$wpdb-&gt;insert()` directly to the `wp_postmeta` table instead of WordPress's standard `add_post_meta()` function, which would call `is_protected_meta()` to prevent lower-privileged users from setting protected meta keys (those starting with `_`). This makes it possible</t>
        </is>
      </c>
      <c r="D138" t="n">
        <v>4.3</v>
      </c>
      <c r="E138" t="inlineStr">
        <is>
          <t>MEDIUM</t>
        </is>
      </c>
      <c r="F138" t="n">
        <v>2</v>
      </c>
      <c r="G138" t="n">
        <v>2</v>
      </c>
      <c r="H138" t="inlineStr">
        <is>
          <t>MEDIUM</t>
        </is>
      </c>
      <c r="I138" t="n">
        <v>8.300000000000001</v>
      </c>
      <c r="J138" t="inlineStr">
        <is>
          <t>NO</t>
        </is>
      </c>
      <c r="K138" t="inlineStr">
        <is>
          <t>2026-03-03 18:53</t>
        </is>
      </c>
      <c r="L138" t="inlineStr">
        <is>
          <t>CHECK_VENDOR</t>
        </is>
      </c>
      <c r="M138" t="inlineStr">
        <is>
          <t>See CVE details</t>
        </is>
      </c>
      <c r="N138" t="inlineStr">
        <is>
          <t>P3</t>
        </is>
      </c>
      <c r="O138" t="inlineStr">
        <is>
          <t>CVE - IP enrichment n/a</t>
        </is>
      </c>
      <c r="P138" t="n">
        <v>0.0003</v>
      </c>
      <c r="Q138" t="n">
        <v>0.0825</v>
      </c>
      <c r="R138" t="inlineStr">
        <is>
          <t>T1190:Exploit Public-Facing Application</t>
        </is>
      </c>
      <c r="S138" t="n">
        <v>1</v>
      </c>
      <c r="T138" t="inlineStr">
        <is>
          <t>LOW (40%)</t>
        </is>
      </c>
      <c r="U138" t="inlineStr">
        <is>
          <t>POSSIBLE</t>
        </is>
      </c>
      <c r="V138" t="inlineStr">
        <is>
          <t>CHECK_VENDOR</t>
        </is>
      </c>
      <c r="W138" t="inlineStr">
        <is>
          <t>https://nvd.nist.gov/vuln/detail/CVE-2026-2301</t>
        </is>
      </c>
      <c r="X138" t="inlineStr">
        <is>
          <t>NONE</t>
        </is>
      </c>
      <c r="Y138" t="n">
        <v>2.15</v>
      </c>
      <c r="Z138" t="inlineStr"/>
      <c r="AA138" t="inlineStr">
        <is>
          <t>https://nvd.nist.gov/vuln/detail/CVE-2026-2301</t>
        </is>
      </c>
    </row>
    <row r="139">
      <c r="A139" t="inlineStr">
        <is>
          <t>CVE</t>
        </is>
      </c>
      <c r="B139" t="inlineStr">
        <is>
          <t>CVE-2026-2367</t>
        </is>
      </c>
      <c r="C139" t="inlineStr">
        <is>
          <t>The Secure Copy Content Protection and Content Locking plugin for WordPress is vulnerable to Stored Cross-Site Scripting via the plugin's 'ays_block' shortcode in all versions up to, and including, 5.0.1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139" t="n">
        <v>6.4</v>
      </c>
      <c r="E139" t="inlineStr">
        <is>
          <t>MEDIUM</t>
        </is>
      </c>
      <c r="F139" t="n">
        <v>2</v>
      </c>
      <c r="G139" t="n">
        <v>2</v>
      </c>
      <c r="H139" t="inlineStr">
        <is>
          <t>MEDIUM</t>
        </is>
      </c>
      <c r="I139" t="n">
        <v>10.4</v>
      </c>
      <c r="J139" t="inlineStr">
        <is>
          <t>NO</t>
        </is>
      </c>
      <c r="K139" t="inlineStr">
        <is>
          <t>2026-03-03 18:53</t>
        </is>
      </c>
      <c r="L139" t="inlineStr">
        <is>
          <t>CHECK_VENDOR</t>
        </is>
      </c>
      <c r="M139" t="inlineStr">
        <is>
          <t>See CVE details</t>
        </is>
      </c>
      <c r="N139" t="inlineStr">
        <is>
          <t>P2</t>
        </is>
      </c>
      <c r="O139" t="inlineStr">
        <is>
          <t>CVE - IP enrichment n/a</t>
        </is>
      </c>
      <c r="P139" t="n">
        <v>0.0003</v>
      </c>
      <c r="Q139" t="n">
        <v>0.0964</v>
      </c>
      <c r="R139" t="inlineStr">
        <is>
          <t>T1189:Drive-by Compromise</t>
        </is>
      </c>
      <c r="S139" t="n">
        <v>2</v>
      </c>
      <c r="T139" t="inlineStr">
        <is>
          <t>HIGH (72%)</t>
        </is>
      </c>
      <c r="U139" t="inlineStr">
        <is>
          <t>POSSIBLE</t>
        </is>
      </c>
      <c r="V139" t="inlineStr">
        <is>
          <t>CHECK_VENDOR</t>
        </is>
      </c>
      <c r="W139" t="inlineStr">
        <is>
          <t>https://nvd.nist.gov/vuln/detail/CVE-2026-2367</t>
        </is>
      </c>
      <c r="X139" t="inlineStr">
        <is>
          <t>NONE</t>
        </is>
      </c>
      <c r="Y139" t="n">
        <v>3.2</v>
      </c>
      <c r="Z139" t="inlineStr"/>
      <c r="AA139" t="inlineStr">
        <is>
          <t>https://nvd.nist.gov/vuln/detail/CVE-2026-2367</t>
        </is>
      </c>
    </row>
    <row r="140">
      <c r="A140" t="inlineStr">
        <is>
          <t>CVE</t>
        </is>
      </c>
      <c r="B140" t="inlineStr">
        <is>
          <t>CVE-2026-2410</t>
        </is>
      </c>
      <c r="C140" t="inlineStr">
        <is>
          <t>The Disable Admin Notices – Hide Dashboard Notifications plugin for WordPress is vulnerable to Cross-Site Request Forgery in all versions up to, and including, 1.4.2. This is due to missing nonce validation in the `showPageContent()` function. This makes it possible for unauthenticated attackers to add arbitrary URLs to the blocked redirects list via a forged request granted they can trick a site administrator into performing an action such as clicking on a link.</t>
        </is>
      </c>
      <c r="D140" t="n">
        <v>4.3</v>
      </c>
      <c r="E140" t="inlineStr">
        <is>
          <t>MEDIUM</t>
        </is>
      </c>
      <c r="F140" t="n">
        <v>2</v>
      </c>
      <c r="G140" t="n">
        <v>2</v>
      </c>
      <c r="H140" t="inlineStr">
        <is>
          <t>MEDIUM</t>
        </is>
      </c>
      <c r="I140" t="n">
        <v>8.300000000000001</v>
      </c>
      <c r="J140" t="inlineStr">
        <is>
          <t>NO</t>
        </is>
      </c>
      <c r="K140" t="inlineStr">
        <is>
          <t>2026-03-03 18:53</t>
        </is>
      </c>
      <c r="L140" t="inlineStr">
        <is>
          <t>CHECK_VENDOR</t>
        </is>
      </c>
      <c r="M140" t="inlineStr">
        <is>
          <t>See CVE details</t>
        </is>
      </c>
      <c r="N140" t="inlineStr">
        <is>
          <t>P3</t>
        </is>
      </c>
      <c r="O140" t="inlineStr">
        <is>
          <t>CVE - IP enrichment n/a</t>
        </is>
      </c>
      <c r="P140" t="n">
        <v>0.0001</v>
      </c>
      <c r="Q140" t="n">
        <v>0.0214</v>
      </c>
      <c r="R140" t="inlineStr">
        <is>
          <t>T1185:Browser Session Hijacking</t>
        </is>
      </c>
      <c r="S140" t="n">
        <v>1</v>
      </c>
      <c r="T140" t="inlineStr">
        <is>
          <t>LOW (40%)</t>
        </is>
      </c>
      <c r="U140" t="inlineStr">
        <is>
          <t>POSSIBLE</t>
        </is>
      </c>
      <c r="V140" t="inlineStr">
        <is>
          <t>CHECK_VENDOR</t>
        </is>
      </c>
      <c r="W140" t="inlineStr">
        <is>
          <t>https://nvd.nist.gov/vuln/detail/CVE-2026-2410</t>
        </is>
      </c>
      <c r="X140" t="inlineStr">
        <is>
          <t>NONE</t>
        </is>
      </c>
      <c r="Y140" t="n">
        <v>2.15</v>
      </c>
      <c r="Z140" t="inlineStr"/>
      <c r="AA140" t="inlineStr">
        <is>
          <t>https://nvd.nist.gov/vuln/detail/CVE-2026-2410</t>
        </is>
      </c>
    </row>
    <row r="141">
      <c r="A141" t="inlineStr">
        <is>
          <t>CVE</t>
        </is>
      </c>
      <c r="B141" t="inlineStr">
        <is>
          <t>CVE-2025-62878</t>
        </is>
      </c>
      <c r="C141" t="inlineStr">
        <is>
          <t>A malicious user can manipulate the parameters.pathPattern to create PersistentVolumes in arbitrary locations on the host node, potentially overwriting sensitive files or gaining access to unintended directories.</t>
        </is>
      </c>
      <c r="D141" t="n">
        <v>9.9</v>
      </c>
      <c r="E141" t="inlineStr">
        <is>
          <t>CRITICAL</t>
        </is>
      </c>
      <c r="F141" t="n">
        <v>3</v>
      </c>
      <c r="G141" t="n">
        <v>3</v>
      </c>
      <c r="H141" t="inlineStr">
        <is>
          <t>CRITICAL</t>
        </is>
      </c>
      <c r="I141" t="n">
        <v>18.9</v>
      </c>
      <c r="J141" t="inlineStr">
        <is>
          <t>NO</t>
        </is>
      </c>
      <c r="K141" t="inlineStr">
        <is>
          <t>2026-03-03 18:53</t>
        </is>
      </c>
      <c r="L141" t="inlineStr">
        <is>
          <t>CHECK_VENDOR</t>
        </is>
      </c>
      <c r="M141" t="inlineStr">
        <is>
          <t>See CVE details</t>
        </is>
      </c>
      <c r="N141" t="inlineStr">
        <is>
          <t>P2</t>
        </is>
      </c>
      <c r="O141" t="inlineStr">
        <is>
          <t>CVE - IP enrichment n/a</t>
        </is>
      </c>
      <c r="P141" t="n">
        <v>0.0002</v>
      </c>
      <c r="Q141" t="n">
        <v>0.0592</v>
      </c>
      <c r="R141" t="inlineStr">
        <is>
          <t>T1190:Exploit Public-Facing Application</t>
        </is>
      </c>
      <c r="S141" t="n">
        <v>2</v>
      </c>
      <c r="T141" t="inlineStr">
        <is>
          <t>HIGH (72%)</t>
        </is>
      </c>
      <c r="U141" t="inlineStr">
        <is>
          <t>CONFIRMED</t>
        </is>
      </c>
      <c r="V141" t="inlineStr">
        <is>
          <t>CHECK_VENDOR</t>
        </is>
      </c>
      <c r="W141" t="inlineStr">
        <is>
          <t>https://nvd.nist.gov/vuln/detail/CVE-2025-62878</t>
        </is>
      </c>
      <c r="X141" t="inlineStr">
        <is>
          <t>NONE</t>
        </is>
      </c>
      <c r="Y141" t="n">
        <v>4.95</v>
      </c>
      <c r="Z141" t="inlineStr"/>
      <c r="AA141" t="inlineStr">
        <is>
          <t>https://nvd.nist.gov/vuln/detail/CVE-2025-62878</t>
        </is>
      </c>
    </row>
    <row r="142">
      <c r="A142" t="inlineStr">
        <is>
          <t>CVE</t>
        </is>
      </c>
      <c r="B142" t="inlineStr">
        <is>
          <t>CVE-2025-67601</t>
        </is>
      </c>
      <c r="C142" t="inlineStr">
        <is>
          <t>A vulnerability has been identified within Rancher Manager, where using self-signed CA certificates and passing the -skip-verify flag to the Rancher CLI login command without also passing the –cacert flag results in the CLI attempting to fetch CA certificates stored in Rancher’s setting cacerts.</t>
        </is>
      </c>
      <c r="D142" t="n">
        <v>8.300000000000001</v>
      </c>
      <c r="E142" t="inlineStr">
        <is>
          <t>HIGH</t>
        </is>
      </c>
      <c r="F142" t="n">
        <v>3</v>
      </c>
      <c r="G142" t="n">
        <v>3</v>
      </c>
      <c r="H142" t="inlineStr">
        <is>
          <t>CRITICAL</t>
        </is>
      </c>
      <c r="I142" t="n">
        <v>17.3</v>
      </c>
      <c r="J142" t="inlineStr">
        <is>
          <t>NO</t>
        </is>
      </c>
      <c r="K142" t="inlineStr">
        <is>
          <t>2026-03-03 18:53</t>
        </is>
      </c>
      <c r="L142" t="inlineStr">
        <is>
          <t>CHECK_VENDOR</t>
        </is>
      </c>
      <c r="M142" t="inlineStr">
        <is>
          <t>See CVE details</t>
        </is>
      </c>
      <c r="N142" t="inlineStr">
        <is>
          <t>P2</t>
        </is>
      </c>
      <c r="O142" t="inlineStr">
        <is>
          <t>CVE - IP enrichment n/a</t>
        </is>
      </c>
      <c r="P142" t="n">
        <v>0.0001</v>
      </c>
      <c r="Q142" t="n">
        <v>0.009299999999999999</v>
      </c>
      <c r="R142" t="inlineStr">
        <is>
          <t>T1190:Exploit Public-Facing Application</t>
        </is>
      </c>
      <c r="S142" t="n">
        <v>2</v>
      </c>
      <c r="T142" t="inlineStr">
        <is>
          <t>HIGH (72%)</t>
        </is>
      </c>
      <c r="U142" t="inlineStr">
        <is>
          <t>CONFIRMED</t>
        </is>
      </c>
      <c r="V142" t="inlineStr">
        <is>
          <t>CHECK_VENDOR</t>
        </is>
      </c>
      <c r="W142" t="inlineStr">
        <is>
          <t>https://nvd.nist.gov/vuln/detail/CVE-2025-67601</t>
        </is>
      </c>
      <c r="X142" t="inlineStr">
        <is>
          <t>NONE</t>
        </is>
      </c>
      <c r="Y142" t="n">
        <v>4.15</v>
      </c>
      <c r="Z142" t="inlineStr"/>
      <c r="AA142" t="inlineStr">
        <is>
          <t>https://nvd.nist.gov/vuln/detail/CVE-2025-67601</t>
        </is>
      </c>
    </row>
    <row r="143">
      <c r="A143" t="inlineStr">
        <is>
          <t>CVE</t>
        </is>
      </c>
      <c r="B143" t="inlineStr">
        <is>
          <t>CVE-2025-67860</t>
        </is>
      </c>
      <c r="C143" t="inlineStr">
        <is>
          <t>A vulnerability has been identified in the NeuVector scanner where the scanner process accepts registry and controller credentials as command-line arguments, potentially exposing sensitive credentials to local users.</t>
        </is>
      </c>
      <c r="D143" t="n">
        <v>3.8</v>
      </c>
      <c r="E143" t="inlineStr">
        <is>
          <t>LOW</t>
        </is>
      </c>
      <c r="F143" t="n">
        <v>2</v>
      </c>
      <c r="G143" t="n">
        <v>1</v>
      </c>
      <c r="H143" t="inlineStr">
        <is>
          <t>LOW</t>
        </is>
      </c>
      <c r="I143" t="n">
        <v>5.8</v>
      </c>
      <c r="J143" t="inlineStr">
        <is>
          <t>NO</t>
        </is>
      </c>
      <c r="K143" t="inlineStr">
        <is>
          <t>2026-03-03 18:53</t>
        </is>
      </c>
      <c r="L143" t="inlineStr">
        <is>
          <t>CHECK_VENDOR</t>
        </is>
      </c>
      <c r="M143" t="inlineStr">
        <is>
          <t>See CVE details</t>
        </is>
      </c>
      <c r="N143" t="inlineStr">
        <is>
          <t>P4</t>
        </is>
      </c>
      <c r="O143" t="inlineStr">
        <is>
          <t>CVE - IP enrichment n/a</t>
        </is>
      </c>
      <c r="P143" t="n">
        <v>0.0001</v>
      </c>
      <c r="Q143" t="n">
        <v>0.017</v>
      </c>
      <c r="R143" t="inlineStr">
        <is>
          <t>T1552:Unsecured Credentials | T1589.001:Credentials</t>
        </is>
      </c>
      <c r="S143" t="n">
        <v>1</v>
      </c>
      <c r="T143" t="inlineStr">
        <is>
          <t>LOW (40%)</t>
        </is>
      </c>
      <c r="U143" t="inlineStr">
        <is>
          <t>UNLIKELY</t>
        </is>
      </c>
      <c r="V143" t="inlineStr">
        <is>
          <t>CHECK_VENDOR</t>
        </is>
      </c>
      <c r="W143" t="inlineStr">
        <is>
          <t>https://nvd.nist.gov/vuln/detail/CVE-2025-67860</t>
        </is>
      </c>
      <c r="X143" t="inlineStr">
        <is>
          <t>NONE</t>
        </is>
      </c>
      <c r="Y143" t="n">
        <v>1.9</v>
      </c>
      <c r="Z143" t="inlineStr"/>
      <c r="AA143" t="inlineStr">
        <is>
          <t>https://nvd.nist.gov/vuln/detail/CVE-2025-67860</t>
        </is>
      </c>
    </row>
    <row r="144">
      <c r="A144" t="inlineStr">
        <is>
          <t>CVE</t>
        </is>
      </c>
      <c r="B144" t="inlineStr">
        <is>
          <t>CVE-2026-26103</t>
        </is>
      </c>
      <c r="C144" t="inlineStr">
        <is>
          <t>A flaw was found in the udisks storage management daemon that exposes a privileged D-Bus API for restoring LUKS encryption headers without proper authorization checks. The issue allows a local unprivileged user to instruct the root-owned udisks daemon to overwrite encryption metadata on block devices. This can permanently invalidate encryption keys and render encrypted volumes inaccessible. Successful exploitation results in a denial-of-service condition through irreversible data loss.</t>
        </is>
      </c>
      <c r="D144" t="n">
        <v>7.1</v>
      </c>
      <c r="E144" t="inlineStr">
        <is>
          <t>HIGH</t>
        </is>
      </c>
      <c r="F144" t="n">
        <v>2</v>
      </c>
      <c r="G144" t="n">
        <v>3</v>
      </c>
      <c r="H144" t="inlineStr">
        <is>
          <t>HIGH</t>
        </is>
      </c>
      <c r="I144" t="n">
        <v>13.1</v>
      </c>
      <c r="J144" t="inlineStr">
        <is>
          <t>NO</t>
        </is>
      </c>
      <c r="K144" t="inlineStr">
        <is>
          <t>2026-03-03 18:53</t>
        </is>
      </c>
      <c r="L144" t="inlineStr">
        <is>
          <t>YES</t>
        </is>
      </c>
      <c r="M144" t="inlineStr">
        <is>
          <t>freedesktop udisks 2.0.0 | redhat enterprise_linux 10.0</t>
        </is>
      </c>
      <c r="N144" t="inlineStr">
        <is>
          <t>P2</t>
        </is>
      </c>
      <c r="O144" t="inlineStr">
        <is>
          <t>CVE - IP enrichment n/a</t>
        </is>
      </c>
      <c r="P144" t="n">
        <v>0.0001</v>
      </c>
      <c r="Q144" t="n">
        <v>0.0068</v>
      </c>
      <c r="R144" t="inlineStr">
        <is>
          <t>T1190:Exploit Public-Facing Application</t>
        </is>
      </c>
      <c r="S144" t="n">
        <v>2</v>
      </c>
      <c r="T144" t="inlineStr">
        <is>
          <t>HIGH (72%)</t>
        </is>
      </c>
      <c r="U144" t="inlineStr">
        <is>
          <t>POSSIBLE</t>
        </is>
      </c>
      <c r="V144" t="inlineStr">
        <is>
          <t>PATCH_AVAILABLE</t>
        </is>
      </c>
      <c r="W144" t="inlineStr">
        <is>
          <t>https://nvd.nist.gov/vuln/detail/CVE-2026-26103</t>
        </is>
      </c>
      <c r="X144" t="inlineStr">
        <is>
          <t>NONE</t>
        </is>
      </c>
      <c r="Y144" t="n">
        <v>3.55</v>
      </c>
      <c r="Z144" t="inlineStr"/>
      <c r="AA144" t="inlineStr">
        <is>
          <t>https://nvd.nist.gov/vuln/detail/CVE-2026-26103</t>
        </is>
      </c>
    </row>
    <row r="145">
      <c r="A145" t="inlineStr">
        <is>
          <t>CVE</t>
        </is>
      </c>
      <c r="B145" t="inlineStr">
        <is>
          <t>CVE-2026-26104</t>
        </is>
      </c>
      <c r="C145" t="inlineStr">
        <is>
          <t>A flaw was found in the udisks storage management daemon that allows unprivileged users to back up LUKS encryption headers without authorization. The issue occurs because a privileged D-Bus method responsible for exporting encryption metadata does not perform a policy check. As a result, sensitive cryptographic metadata can be read and written to attacker-controlled locations. This weakens the confidentiality guarantees of encrypted storage volumes.</t>
        </is>
      </c>
      <c r="D145" t="n">
        <v>5.5</v>
      </c>
      <c r="E145" t="inlineStr">
        <is>
          <t>MEDIUM</t>
        </is>
      </c>
      <c r="F145" t="n">
        <v>2</v>
      </c>
      <c r="G145" t="n">
        <v>2</v>
      </c>
      <c r="H145" t="inlineStr">
        <is>
          <t>MEDIUM</t>
        </is>
      </c>
      <c r="I145" t="n">
        <v>9.5</v>
      </c>
      <c r="J145" t="inlineStr">
        <is>
          <t>NO</t>
        </is>
      </c>
      <c r="K145" t="inlineStr">
        <is>
          <t>2026-03-03 18:53</t>
        </is>
      </c>
      <c r="L145" t="inlineStr">
        <is>
          <t>YES</t>
        </is>
      </c>
      <c r="M145" t="inlineStr">
        <is>
          <t>freedesktop udisks 2.0.0 | redhat enterprise_linux 10.0</t>
        </is>
      </c>
      <c r="N145" t="inlineStr">
        <is>
          <t>P3</t>
        </is>
      </c>
      <c r="O145" t="inlineStr">
        <is>
          <t>CVE - IP enrichment n/a</t>
        </is>
      </c>
      <c r="P145" t="n">
        <v>0.0001</v>
      </c>
      <c r="Q145" t="n">
        <v>0.0064</v>
      </c>
      <c r="R145" t="inlineStr">
        <is>
          <t>T1600:Weaken Encryption</t>
        </is>
      </c>
      <c r="S145" t="n">
        <v>1</v>
      </c>
      <c r="T145" t="inlineStr">
        <is>
          <t>LOW (40%)</t>
        </is>
      </c>
      <c r="U145" t="inlineStr">
        <is>
          <t>POSSIBLE</t>
        </is>
      </c>
      <c r="V145" t="inlineStr">
        <is>
          <t>PATCH_AVAILABLE</t>
        </is>
      </c>
      <c r="W145" t="inlineStr">
        <is>
          <t>https://nvd.nist.gov/vuln/detail/CVE-2026-26104</t>
        </is>
      </c>
      <c r="X145" t="inlineStr">
        <is>
          <t>NONE</t>
        </is>
      </c>
      <c r="Y145" t="n">
        <v>2.75</v>
      </c>
      <c r="Z145" t="inlineStr"/>
      <c r="AA145" t="inlineStr">
        <is>
          <t>https://nvd.nist.gov/vuln/detail/CVE-2026-26104</t>
        </is>
      </c>
    </row>
    <row r="146">
      <c r="A146" t="inlineStr">
        <is>
          <t>CVE</t>
        </is>
      </c>
      <c r="B146" t="inlineStr">
        <is>
          <t>CVE-2026-25701</t>
        </is>
      </c>
      <c r="C146" t="inlineStr">
        <is>
          <t>An Insecure Temporary File vulnerability in openSUSE sdbootutil allows local users to pre-create a directory to achieve various effects like:
  *  gain access to possible private information found in /var/lib/pcrlock.d
  *  manipulate the data backed up in /tmp/pcrlock.d.bak, therefore violating the integrity of the data should it be restored.
  *   overwrite protected system files with data from /var/lib/pcrlock.d by placing symlinks to existing files in the directory tree in /tmp/pcrlock.d.bak</t>
        </is>
      </c>
      <c r="D146" t="n">
        <v>5</v>
      </c>
      <c r="E146" t="inlineStr">
        <is>
          <t>MEDIUM</t>
        </is>
      </c>
      <c r="F146" t="n">
        <v>2</v>
      </c>
      <c r="G146" t="n">
        <v>2</v>
      </c>
      <c r="H146" t="inlineStr">
        <is>
          <t>MEDIUM</t>
        </is>
      </c>
      <c r="I146" t="n">
        <v>9</v>
      </c>
      <c r="J146" t="inlineStr">
        <is>
          <t>NO</t>
        </is>
      </c>
      <c r="K146" t="inlineStr">
        <is>
          <t>2026-03-03 18:53</t>
        </is>
      </c>
      <c r="L146" t="inlineStr">
        <is>
          <t>CHECK_VENDOR</t>
        </is>
      </c>
      <c r="M146" t="inlineStr">
        <is>
          <t>See CVE details</t>
        </is>
      </c>
      <c r="N146" t="inlineStr">
        <is>
          <t>P4</t>
        </is>
      </c>
      <c r="O146" t="inlineStr">
        <is>
          <t>CVE - IP enrichment n/a</t>
        </is>
      </c>
      <c r="P146" t="n">
        <v>0.0002</v>
      </c>
      <c r="Q146" t="n">
        <v>0.0341</v>
      </c>
      <c r="R146" t="inlineStr">
        <is>
          <t>T1190:Exploit Public-Facing Application</t>
        </is>
      </c>
      <c r="S146" t="n">
        <v>1</v>
      </c>
      <c r="T146" t="inlineStr">
        <is>
          <t>LOW (40%)</t>
        </is>
      </c>
      <c r="U146" t="inlineStr">
        <is>
          <t>UNLIKELY</t>
        </is>
      </c>
      <c r="V146" t="inlineStr">
        <is>
          <t>CHECK_VENDOR</t>
        </is>
      </c>
      <c r="W146" t="inlineStr">
        <is>
          <t>https://nvd.nist.gov/vuln/detail/CVE-2026-25701</t>
        </is>
      </c>
      <c r="X146" t="inlineStr">
        <is>
          <t>NONE</t>
        </is>
      </c>
      <c r="Y146" t="n">
        <v>0</v>
      </c>
      <c r="Z146" t="inlineStr"/>
      <c r="AA146" t="inlineStr">
        <is>
          <t>https://nvd.nist.gov/vuln/detail/CVE-2026-25701</t>
        </is>
      </c>
    </row>
    <row r="147">
      <c r="A147" t="inlineStr">
        <is>
          <t>CVE</t>
        </is>
      </c>
      <c r="B147" t="inlineStr">
        <is>
          <t>CVE-2026-3118</t>
        </is>
      </c>
      <c r="C147" t="inlineStr">
        <is>
          <t>A security flaw was identified in the Orchestrator Plugin of Red Hat Developer Hub (Backstage). The issue occurs due to insufficient input validation in GraphQL query handling. An authenticated user can inject specially crafted input into API requests, which disrupts backend query processing. This results in the entire Backstage application crashing and restarting, leading to a platform-wide Denial of Service (DoS). As a result, legitimate users temporarily lose access to the platform.</t>
        </is>
      </c>
      <c r="D147" t="n">
        <v>6.5</v>
      </c>
      <c r="E147" t="inlineStr">
        <is>
          <t>MEDIUM</t>
        </is>
      </c>
      <c r="F147" t="n">
        <v>2</v>
      </c>
      <c r="G147" t="n">
        <v>2</v>
      </c>
      <c r="H147" t="inlineStr">
        <is>
          <t>MEDIUM</t>
        </is>
      </c>
      <c r="I147" t="n">
        <v>10.5</v>
      </c>
      <c r="J147" t="inlineStr">
        <is>
          <t>NO</t>
        </is>
      </c>
      <c r="K147" t="inlineStr">
        <is>
          <t>2026-03-03 18:53</t>
        </is>
      </c>
      <c r="L147" t="inlineStr">
        <is>
          <t>YES</t>
        </is>
      </c>
      <c r="M147" t="inlineStr">
        <is>
          <t>redhat developer_hub -</t>
        </is>
      </c>
      <c r="N147" t="inlineStr">
        <is>
          <t>P2</t>
        </is>
      </c>
      <c r="O147" t="inlineStr">
        <is>
          <t>CVE - IP enrichment n/a</t>
        </is>
      </c>
      <c r="P147" t="n">
        <v>0.0004</v>
      </c>
      <c r="Q147" t="n">
        <v>0.1237</v>
      </c>
      <c r="R147" t="inlineStr">
        <is>
          <t>T1190:Exploit Public-Facing Application | T1499:Endpoint Denial of Service</t>
        </is>
      </c>
      <c r="S147" t="n">
        <v>2</v>
      </c>
      <c r="T147" t="inlineStr">
        <is>
          <t>HIGH (72%)</t>
        </is>
      </c>
      <c r="U147" t="inlineStr">
        <is>
          <t>POSSIBLE</t>
        </is>
      </c>
      <c r="V147" t="inlineStr">
        <is>
          <t>PATCH_AVAILABLE</t>
        </is>
      </c>
      <c r="W147" t="inlineStr">
        <is>
          <t>https://nvd.nist.gov/vuln/detail/CVE-2026-3118</t>
        </is>
      </c>
      <c r="X147" t="inlineStr">
        <is>
          <t>NONE</t>
        </is>
      </c>
      <c r="Y147" t="n">
        <v>3.25</v>
      </c>
      <c r="Z147" t="inlineStr"/>
      <c r="AA147" t="inlineStr">
        <is>
          <t>https://nvd.nist.gov/vuln/detail/CVE-2026-3118</t>
        </is>
      </c>
    </row>
    <row r="148">
      <c r="A148" t="inlineStr">
        <is>
          <t>CVE</t>
        </is>
      </c>
      <c r="B148" t="inlineStr">
        <is>
          <t>CVE-2026-0704</t>
        </is>
      </c>
      <c r="C148" t="inlineStr">
        <is>
          <t>In affected version of Octopus Deploy it was possible to remove files and/or contents of files on the host using an API endpoint. The field lacked validation which could potentially result in ways to circumvent expected workflows.</t>
        </is>
      </c>
      <c r="D148" t="n">
        <v>9.1</v>
      </c>
      <c r="E148" t="inlineStr">
        <is>
          <t>CRITICAL</t>
        </is>
      </c>
      <c r="F148" t="n">
        <v>3</v>
      </c>
      <c r="G148" t="n">
        <v>3</v>
      </c>
      <c r="H148" t="inlineStr">
        <is>
          <t>CRITICAL</t>
        </is>
      </c>
      <c r="I148" t="n">
        <v>18.1</v>
      </c>
      <c r="J148" t="inlineStr">
        <is>
          <t>NO</t>
        </is>
      </c>
      <c r="K148" t="inlineStr">
        <is>
          <t>2026-03-03 18:53</t>
        </is>
      </c>
      <c r="L148" t="inlineStr">
        <is>
          <t>YES</t>
        </is>
      </c>
      <c r="M148" t="inlineStr">
        <is>
          <t>octopus octopus_server * | microsoft windows - | linux linux_kernel -</t>
        </is>
      </c>
      <c r="N148" t="inlineStr">
        <is>
          <t>P2</t>
        </is>
      </c>
      <c r="O148" t="inlineStr">
        <is>
          <t>CVE - IP enrichment n/a</t>
        </is>
      </c>
      <c r="P148" t="n">
        <v>0</v>
      </c>
      <c r="Q148" t="n">
        <v>0</v>
      </c>
      <c r="R148" t="inlineStr">
        <is>
          <t>T1083:File and Directory Discovery | T1584.004:Server</t>
        </is>
      </c>
      <c r="S148" t="n">
        <v>2</v>
      </c>
      <c r="T148" t="inlineStr">
        <is>
          <t>HIGH (72%)</t>
        </is>
      </c>
      <c r="U148" t="inlineStr">
        <is>
          <t>CONFIRMED</t>
        </is>
      </c>
      <c r="V148" t="inlineStr">
        <is>
          <t>PATCH_AVAILABLE</t>
        </is>
      </c>
      <c r="W148" t="inlineStr">
        <is>
          <t>https://nvd.nist.gov/vuln/detail/CVE-2026-0704</t>
        </is>
      </c>
      <c r="X148" t="inlineStr">
        <is>
          <t>NONE</t>
        </is>
      </c>
      <c r="Y148" t="n">
        <v>4.55</v>
      </c>
      <c r="Z148" t="inlineStr"/>
      <c r="AA148" t="inlineStr">
        <is>
          <t>https://nvd.nist.gov/vuln/detail/CVE-2026-0704</t>
        </is>
      </c>
    </row>
    <row r="149">
      <c r="A149" t="inlineStr">
        <is>
          <t>CVE</t>
        </is>
      </c>
      <c r="B149" t="inlineStr">
        <is>
          <t>CVE-2026-21725</t>
        </is>
      </c>
      <c r="C149" t="inlineStr">
        <is>
          <t>A time-of-create-to-time-of-use (TOCTOU) vulnerability lets recently deleted-then-recreated data sources be re-deleted without permission to do so.
This requires several very stringent conditions to be met:
- The attacker must have admin access to the specific datasource prior to its first deletion.
- Upon deletion, all steps within the attack must happen within the next 30 seconds and on the same pod of Grafana.
- The attacker must delete the datasource, then someone must recreate it.
- The n</t>
        </is>
      </c>
      <c r="D149" t="n">
        <v>2.6</v>
      </c>
      <c r="E149" t="inlineStr">
        <is>
          <t>LOW</t>
        </is>
      </c>
      <c r="F149" t="n">
        <v>2</v>
      </c>
      <c r="G149" t="n">
        <v>1</v>
      </c>
      <c r="H149" t="inlineStr">
        <is>
          <t>LOW</t>
        </is>
      </c>
      <c r="I149" t="n">
        <v>4.6</v>
      </c>
      <c r="J149" t="inlineStr">
        <is>
          <t>NO</t>
        </is>
      </c>
      <c r="K149" t="inlineStr">
        <is>
          <t>2026-03-03 18:53</t>
        </is>
      </c>
      <c r="L149" t="inlineStr">
        <is>
          <t>YES</t>
        </is>
      </c>
      <c r="M149" t="inlineStr">
        <is>
          <t>grafana grafana *</t>
        </is>
      </c>
      <c r="N149" t="inlineStr">
        <is>
          <t>P4</t>
        </is>
      </c>
      <c r="O149" t="inlineStr">
        <is>
          <t>CVE - IP enrichment n/a</t>
        </is>
      </c>
      <c r="P149" t="n">
        <v>0.0003</v>
      </c>
      <c r="Q149" t="n">
        <v>0.0677</v>
      </c>
      <c r="R149" t="inlineStr">
        <is>
          <t>T1190:Exploit Public-Facing Application</t>
        </is>
      </c>
      <c r="S149" t="n">
        <v>1</v>
      </c>
      <c r="T149" t="inlineStr">
        <is>
          <t>LOW (40%)</t>
        </is>
      </c>
      <c r="U149" t="inlineStr">
        <is>
          <t>UNLIKELY</t>
        </is>
      </c>
      <c r="V149" t="inlineStr">
        <is>
          <t>PATCH_AVAILABLE</t>
        </is>
      </c>
      <c r="W149" t="inlineStr">
        <is>
          <t>https://nvd.nist.gov/vuln/detail/CVE-2026-21725</t>
        </is>
      </c>
      <c r="X149" t="inlineStr">
        <is>
          <t>NONE</t>
        </is>
      </c>
      <c r="Y149" t="n">
        <v>1.3</v>
      </c>
      <c r="Z149" t="inlineStr"/>
      <c r="AA149" t="inlineStr">
        <is>
          <t>https://nvd.nist.gov/vuln/detail/CVE-2026-21725</t>
        </is>
      </c>
    </row>
    <row r="150">
      <c r="A150" t="inlineStr">
        <is>
          <t>CVE</t>
        </is>
      </c>
      <c r="B150" t="inlineStr">
        <is>
          <t>CVE-2026-2624</t>
        </is>
      </c>
      <c r="C150" t="inlineStr">
        <is>
          <t>Missing Authentication for Critical Function vulnerability in ePati Cyber ​​Security Technologies Inc. Antikor Next Generation Firewall (NGFW) allows Authentication Bypass.This issue affects Antikor Next Generation Firewall (NGFW): from v.2.0.1298 before v.2.0.1301.</t>
        </is>
      </c>
      <c r="D150" t="n">
        <v>9.800000000000001</v>
      </c>
      <c r="E150" t="inlineStr">
        <is>
          <t>CRITICAL</t>
        </is>
      </c>
      <c r="F150" t="n">
        <v>3</v>
      </c>
      <c r="G150" t="n">
        <v>3</v>
      </c>
      <c r="H150" t="inlineStr">
        <is>
          <t>CRITICAL</t>
        </is>
      </c>
      <c r="I150" t="n">
        <v>18.8</v>
      </c>
      <c r="J150" t="inlineStr">
        <is>
          <t>NO</t>
        </is>
      </c>
      <c r="K150" t="inlineStr">
        <is>
          <t>2026-03-03 18:53</t>
        </is>
      </c>
      <c r="L150" t="inlineStr">
        <is>
          <t>CHECK_VENDOR</t>
        </is>
      </c>
      <c r="M150" t="inlineStr">
        <is>
          <t>epati antikor_next_generation_firewall *</t>
        </is>
      </c>
      <c r="N150" t="inlineStr">
        <is>
          <t>P2</t>
        </is>
      </c>
      <c r="O150" t="inlineStr">
        <is>
          <t>CVE - IP enrichment n/a</t>
        </is>
      </c>
      <c r="P150" t="n">
        <v>0.0009</v>
      </c>
      <c r="Q150" t="n">
        <v>0.2606</v>
      </c>
      <c r="R150" t="inlineStr">
        <is>
          <t>T1078:Valid Accounts | T1562:Impair Defenses</t>
        </is>
      </c>
      <c r="S150" t="n">
        <v>2</v>
      </c>
      <c r="T150" t="inlineStr">
        <is>
          <t>HIGH (72%)</t>
        </is>
      </c>
      <c r="U150" t="inlineStr">
        <is>
          <t>CONFIRMED</t>
        </is>
      </c>
      <c r="V150" t="inlineStr">
        <is>
          <t>CHECK_VENDOR</t>
        </is>
      </c>
      <c r="W150" t="inlineStr">
        <is>
          <t>https://nvd.nist.gov/vuln/detail/CVE-2026-2624</t>
        </is>
      </c>
      <c r="X150" t="inlineStr">
        <is>
          <t>NONE</t>
        </is>
      </c>
      <c r="Y150" t="n">
        <v>4.9</v>
      </c>
      <c r="Z150" t="inlineStr"/>
      <c r="AA150" t="inlineStr">
        <is>
          <t>https://nvd.nist.gov/vuln/detail/CVE-2026-2624</t>
        </is>
      </c>
    </row>
    <row r="151">
      <c r="A151" t="inlineStr">
        <is>
          <t>CVE</t>
        </is>
      </c>
      <c r="B151" t="inlineStr">
        <is>
          <t>CVE-2026-28193</t>
        </is>
      </c>
      <c r="C151" t="inlineStr">
        <is>
          <t>In JetBrains YouTrack before 2025.3.121962 apps were able to send requests to the app permissions endpoint</t>
        </is>
      </c>
      <c r="D151" t="n">
        <v>8.800000000000001</v>
      </c>
      <c r="E151" t="inlineStr">
        <is>
          <t>HIGH</t>
        </is>
      </c>
      <c r="F151" t="n">
        <v>3</v>
      </c>
      <c r="G151" t="n">
        <v>3</v>
      </c>
      <c r="H151" t="inlineStr">
        <is>
          <t>CRITICAL</t>
        </is>
      </c>
      <c r="I151" t="n">
        <v>17.8</v>
      </c>
      <c r="J151" t="inlineStr">
        <is>
          <t>NO</t>
        </is>
      </c>
      <c r="K151" t="inlineStr">
        <is>
          <t>2026-03-03 18:53</t>
        </is>
      </c>
      <c r="L151" t="inlineStr">
        <is>
          <t>YES</t>
        </is>
      </c>
      <c r="M151" t="inlineStr">
        <is>
          <t>jetbrains youtrack *</t>
        </is>
      </c>
      <c r="N151" t="inlineStr">
        <is>
          <t>P2</t>
        </is>
      </c>
      <c r="O151" t="inlineStr">
        <is>
          <t>CVE - IP enrichment n/a</t>
        </is>
      </c>
      <c r="P151" t="n">
        <v>0</v>
      </c>
      <c r="Q151" t="n">
        <v>0.0002</v>
      </c>
      <c r="R151" t="inlineStr">
        <is>
          <t>T1190:Exploit Public-Facing Application</t>
        </is>
      </c>
      <c r="S151" t="n">
        <v>2</v>
      </c>
      <c r="T151" t="inlineStr">
        <is>
          <t>HIGH (72%)</t>
        </is>
      </c>
      <c r="U151" t="inlineStr">
        <is>
          <t>CONFIRMED</t>
        </is>
      </c>
      <c r="V151" t="inlineStr">
        <is>
          <t>PATCH_AVAILABLE</t>
        </is>
      </c>
      <c r="W151" t="inlineStr">
        <is>
          <t>https://nvd.nist.gov/vuln/detail/CVE-2026-28193</t>
        </is>
      </c>
      <c r="X151" t="inlineStr">
        <is>
          <t>NONE</t>
        </is>
      </c>
      <c r="Y151" t="n">
        <v>4.4</v>
      </c>
      <c r="Z151" t="inlineStr"/>
      <c r="AA151" t="inlineStr">
        <is>
          <t>https://nvd.nist.gov/vuln/detail/CVE-2026-28193</t>
        </is>
      </c>
    </row>
    <row r="152">
      <c r="A152" t="inlineStr">
        <is>
          <t>CVE</t>
        </is>
      </c>
      <c r="B152" t="inlineStr">
        <is>
          <t>CVE-2026-28194</t>
        </is>
      </c>
      <c r="C152" t="inlineStr">
        <is>
          <t>In JetBrains TeamCity before 2025.11.3 open redirect was possible in the React project creation flow</t>
        </is>
      </c>
      <c r="D152" t="n">
        <v>4.3</v>
      </c>
      <c r="E152" t="inlineStr">
        <is>
          <t>MEDIUM</t>
        </is>
      </c>
      <c r="F152" t="n">
        <v>2</v>
      </c>
      <c r="G152" t="n">
        <v>2</v>
      </c>
      <c r="H152" t="inlineStr">
        <is>
          <t>MEDIUM</t>
        </is>
      </c>
      <c r="I152" t="n">
        <v>8.300000000000001</v>
      </c>
      <c r="J152" t="inlineStr">
        <is>
          <t>NO</t>
        </is>
      </c>
      <c r="K152" t="inlineStr">
        <is>
          <t>2026-03-03 18:53</t>
        </is>
      </c>
      <c r="L152" t="inlineStr">
        <is>
          <t>YES</t>
        </is>
      </c>
      <c r="M152" t="inlineStr">
        <is>
          <t>jetbrains teamcity *</t>
        </is>
      </c>
      <c r="N152" t="inlineStr">
        <is>
          <t>P3</t>
        </is>
      </c>
      <c r="O152" t="inlineStr">
        <is>
          <t>CVE - IP enrichment n/a</t>
        </is>
      </c>
      <c r="P152" t="n">
        <v>0</v>
      </c>
      <c r="Q152" t="n">
        <v>0.0005999999999999999</v>
      </c>
      <c r="R152" t="inlineStr">
        <is>
          <t>T1189:Drive-by Compromise</t>
        </is>
      </c>
      <c r="S152" t="n">
        <v>1</v>
      </c>
      <c r="T152" t="inlineStr">
        <is>
          <t>LOW (40%)</t>
        </is>
      </c>
      <c r="U152" t="inlineStr">
        <is>
          <t>POSSIBLE</t>
        </is>
      </c>
      <c r="V152" t="inlineStr">
        <is>
          <t>PATCH_AVAILABLE</t>
        </is>
      </c>
      <c r="W152" t="inlineStr">
        <is>
          <t>https://nvd.nist.gov/vuln/detail/CVE-2026-28194</t>
        </is>
      </c>
      <c r="X152" t="inlineStr">
        <is>
          <t>NONE</t>
        </is>
      </c>
      <c r="Y152" t="n">
        <v>2.15</v>
      </c>
      <c r="Z152" t="inlineStr"/>
      <c r="AA152" t="inlineStr">
        <is>
          <t>https://nvd.nist.gov/vuln/detail/CVE-2026-28194</t>
        </is>
      </c>
    </row>
    <row r="153">
      <c r="A153" t="inlineStr">
        <is>
          <t>CVE</t>
        </is>
      </c>
      <c r="B153" t="inlineStr">
        <is>
          <t>CVE-2026-28195</t>
        </is>
      </c>
      <c r="C153" t="inlineStr">
        <is>
          <t>In JetBrains TeamCity before 2025.11.3 missing authorization allowed project developers to add parameters to build configurations</t>
        </is>
      </c>
      <c r="D153" t="n">
        <v>4.3</v>
      </c>
      <c r="E153" t="inlineStr">
        <is>
          <t>MEDIUM</t>
        </is>
      </c>
      <c r="F153" t="n">
        <v>2</v>
      </c>
      <c r="G153" t="n">
        <v>2</v>
      </c>
      <c r="H153" t="inlineStr">
        <is>
          <t>MEDIUM</t>
        </is>
      </c>
      <c r="I153" t="n">
        <v>8.300000000000001</v>
      </c>
      <c r="J153" t="inlineStr">
        <is>
          <t>NO</t>
        </is>
      </c>
      <c r="K153" t="inlineStr">
        <is>
          <t>2026-03-03 18:53</t>
        </is>
      </c>
      <c r="L153" t="inlineStr">
        <is>
          <t>YES</t>
        </is>
      </c>
      <c r="M153" t="inlineStr">
        <is>
          <t>jetbrains teamcity *</t>
        </is>
      </c>
      <c r="N153" t="inlineStr">
        <is>
          <t>P3</t>
        </is>
      </c>
      <c r="O153" t="inlineStr">
        <is>
          <t>CVE - IP enrichment n/a</t>
        </is>
      </c>
      <c r="P153" t="n">
        <v>0</v>
      </c>
      <c r="Q153" t="n">
        <v>0.0002</v>
      </c>
      <c r="R153" t="inlineStr">
        <is>
          <t>T1190:Exploit Public-Facing Application</t>
        </is>
      </c>
      <c r="S153" t="n">
        <v>1</v>
      </c>
      <c r="T153" t="inlineStr">
        <is>
          <t>LOW (40%)</t>
        </is>
      </c>
      <c r="U153" t="inlineStr">
        <is>
          <t>POSSIBLE</t>
        </is>
      </c>
      <c r="V153" t="inlineStr">
        <is>
          <t>PATCH_AVAILABLE</t>
        </is>
      </c>
      <c r="W153" t="inlineStr">
        <is>
          <t>https://nvd.nist.gov/vuln/detail/CVE-2026-28195</t>
        </is>
      </c>
      <c r="X153" t="inlineStr">
        <is>
          <t>NONE</t>
        </is>
      </c>
      <c r="Y153" t="n">
        <v>2.15</v>
      </c>
      <c r="Z153" t="inlineStr"/>
      <c r="AA153" t="inlineStr">
        <is>
          <t>https://nvd.nist.gov/vuln/detail/CVE-2026-28195</t>
        </is>
      </c>
    </row>
    <row r="154">
      <c r="A154" t="inlineStr">
        <is>
          <t>CVE</t>
        </is>
      </c>
      <c r="B154" t="inlineStr">
        <is>
          <t>CVE-2026-28196</t>
        </is>
      </c>
      <c r="C154" t="inlineStr">
        <is>
          <t>In JetBrains TeamCity before 2025.11.3 disabling versioned settings left a credentials config on disk</t>
        </is>
      </c>
      <c r="D154" t="n">
        <v>2.3</v>
      </c>
      <c r="E154" t="inlineStr">
        <is>
          <t>LOW</t>
        </is>
      </c>
      <c r="F154" t="n">
        <v>2</v>
      </c>
      <c r="G154" t="n">
        <v>1</v>
      </c>
      <c r="H154" t="inlineStr">
        <is>
          <t>LOW</t>
        </is>
      </c>
      <c r="I154" t="n">
        <v>4.3</v>
      </c>
      <c r="J154" t="inlineStr">
        <is>
          <t>NO</t>
        </is>
      </c>
      <c r="K154" t="inlineStr">
        <is>
          <t>2026-03-03 18:53</t>
        </is>
      </c>
      <c r="L154" t="inlineStr">
        <is>
          <t>YES</t>
        </is>
      </c>
      <c r="M154" t="inlineStr">
        <is>
          <t>jetbrains teamcity *</t>
        </is>
      </c>
      <c r="N154" t="inlineStr">
        <is>
          <t>P4</t>
        </is>
      </c>
      <c r="O154" t="inlineStr">
        <is>
          <t>CVE - IP enrichment n/a</t>
        </is>
      </c>
      <c r="P154" t="n">
        <v>0</v>
      </c>
      <c r="Q154" t="n">
        <v>0.0001</v>
      </c>
      <c r="R154" t="inlineStr">
        <is>
          <t>T1552:Unsecured Credentials | T1589.001:Credentials</t>
        </is>
      </c>
      <c r="S154" t="n">
        <v>1</v>
      </c>
      <c r="T154" t="inlineStr">
        <is>
          <t>LOW (40%)</t>
        </is>
      </c>
      <c r="U154" t="inlineStr">
        <is>
          <t>UNLIKELY</t>
        </is>
      </c>
      <c r="V154" t="inlineStr">
        <is>
          <t>PATCH_AVAILABLE</t>
        </is>
      </c>
      <c r="W154" t="inlineStr">
        <is>
          <t>https://nvd.nist.gov/vuln/detail/CVE-2026-28196</t>
        </is>
      </c>
      <c r="X154" t="inlineStr">
        <is>
          <t>NONE</t>
        </is>
      </c>
      <c r="Y154" t="n">
        <v>1.15</v>
      </c>
      <c r="Z154" t="inlineStr"/>
      <c r="AA154" t="inlineStr">
        <is>
          <t>https://nvd.nist.gov/vuln/detail/CVE-2026-28196</t>
        </is>
      </c>
    </row>
    <row r="155">
      <c r="A155" t="inlineStr">
        <is>
          <t>CVE</t>
        </is>
      </c>
      <c r="B155" t="inlineStr">
        <is>
          <t>CVE-2026-3185</t>
        </is>
      </c>
      <c r="C155" t="inlineStr">
        <is>
          <t>A vulnerability was found in feiyuchuixue sz-boot-parent up to 1.3.2-beta. Affected is an unknown function of the file /api/admin/sys-message/ of the component API Endpoint. The manipulation of the argument messageId results in authorization bypass. The attack can be launched remotely. The exploit has been made public and could be used. Upgrading to version 1.3.3-beta is able to address this issue. The patch is identified as aefaabfd7527188bfba3c8c9eee17c316d094802. The affected component should</t>
        </is>
      </c>
      <c r="D155" t="n">
        <v>5.3</v>
      </c>
      <c r="E155" t="inlineStr">
        <is>
          <t>MEDIUM</t>
        </is>
      </c>
      <c r="F155" t="n">
        <v>2</v>
      </c>
      <c r="G155" t="n">
        <v>2</v>
      </c>
      <c r="H155" t="inlineStr">
        <is>
          <t>MEDIUM</t>
        </is>
      </c>
      <c r="I155" t="n">
        <v>9.300000000000001</v>
      </c>
      <c r="J155" t="inlineStr">
        <is>
          <t>NO</t>
        </is>
      </c>
      <c r="K155" t="inlineStr">
        <is>
          <t>2026-03-03 18:53</t>
        </is>
      </c>
      <c r="L155" t="inlineStr">
        <is>
          <t>YES</t>
        </is>
      </c>
      <c r="M155" t="inlineStr">
        <is>
          <t>szadmin sz-boot-parent * | szadmin sz-boot-parent 1.0.0 | szadmin sz-boot-parent 1.0.1</t>
        </is>
      </c>
      <c r="N155" t="inlineStr">
        <is>
          <t>P3</t>
        </is>
      </c>
      <c r="O155" t="inlineStr">
        <is>
          <t>CVE - IP enrichment n/a</t>
        </is>
      </c>
      <c r="P155" t="n">
        <v>0.0004</v>
      </c>
      <c r="Q155" t="n">
        <v>0.1347</v>
      </c>
      <c r="R155" t="inlineStr">
        <is>
          <t>T1190:Exploit Public-Facing Application</t>
        </is>
      </c>
      <c r="S155" t="n">
        <v>1</v>
      </c>
      <c r="T155" t="inlineStr">
        <is>
          <t>LOW (40%)</t>
        </is>
      </c>
      <c r="U155" t="inlineStr">
        <is>
          <t>POSSIBLE</t>
        </is>
      </c>
      <c r="V155" t="inlineStr">
        <is>
          <t>PATCH_AVAILABLE</t>
        </is>
      </c>
      <c r="W155" t="inlineStr">
        <is>
          <t>https://nvd.nist.gov/vuln/detail/CVE-2026-3185</t>
        </is>
      </c>
      <c r="X155" t="inlineStr">
        <is>
          <t>NONE</t>
        </is>
      </c>
      <c r="Y155" t="n">
        <v>2.65</v>
      </c>
      <c r="Z155" t="inlineStr"/>
      <c r="AA155" t="inlineStr">
        <is>
          <t>https://nvd.nist.gov/vuln/detail/CVE-2026-3185</t>
        </is>
      </c>
    </row>
    <row r="156">
      <c r="A156" t="inlineStr">
        <is>
          <t>CVE</t>
        </is>
      </c>
      <c r="B156" t="inlineStr">
        <is>
          <t>CVE-2026-3186</t>
        </is>
      </c>
      <c r="C156" t="inlineStr">
        <is>
          <t>A vulnerability was determined in feiyuchuixue sz-boot-parent up to 1.3.2-beta. Affected by this vulnerability is an unknown functionality of the file /api/admin/sys-user/reset/password/ of the component Password Reset Handler. This manipulation of the argument userId causes use of default password. The attack may be initiated remotely. The exploit has been publicly disclosed and may be utilized. Upgrading to version 1.3.3-beta addresses this issue. Patch name: aefaabfd7527188bfba3c8c9eee17c316d</t>
        </is>
      </c>
      <c r="D156" t="n">
        <v>6.3</v>
      </c>
      <c r="E156" t="inlineStr">
        <is>
          <t>MEDIUM</t>
        </is>
      </c>
      <c r="F156" t="n">
        <v>2</v>
      </c>
      <c r="G156" t="n">
        <v>2</v>
      </c>
      <c r="H156" t="inlineStr">
        <is>
          <t>MEDIUM</t>
        </is>
      </c>
      <c r="I156" t="n">
        <v>10.3</v>
      </c>
      <c r="J156" t="inlineStr">
        <is>
          <t>NO</t>
        </is>
      </c>
      <c r="K156" t="inlineStr">
        <is>
          <t>2026-03-03 18:53</t>
        </is>
      </c>
      <c r="L156" t="inlineStr">
        <is>
          <t>YES</t>
        </is>
      </c>
      <c r="M156" t="inlineStr">
        <is>
          <t>szadmin sz-boot-parent * | szadmin sz-boot-parent 1.0.0 | szadmin sz-boot-parent 1.0.1</t>
        </is>
      </c>
      <c r="N156" t="inlineStr">
        <is>
          <t>P2</t>
        </is>
      </c>
      <c r="O156" t="inlineStr">
        <is>
          <t>CVE - IP enrichment n/a</t>
        </is>
      </c>
      <c r="P156" t="n">
        <v>0.0003</v>
      </c>
      <c r="Q156" t="n">
        <v>0.0858</v>
      </c>
      <c r="R156" t="inlineStr">
        <is>
          <t>T1190:Exploit Public-Facing Application</t>
        </is>
      </c>
      <c r="S156" t="n">
        <v>2</v>
      </c>
      <c r="T156" t="inlineStr">
        <is>
          <t>HIGH (72%)</t>
        </is>
      </c>
      <c r="U156" t="inlineStr">
        <is>
          <t>POSSIBLE</t>
        </is>
      </c>
      <c r="V156" t="inlineStr">
        <is>
          <t>PATCH_AVAILABLE</t>
        </is>
      </c>
      <c r="W156" t="inlineStr">
        <is>
          <t>https://nvd.nist.gov/vuln/detail/CVE-2026-3186</t>
        </is>
      </c>
      <c r="X156" t="inlineStr">
        <is>
          <t>NONE</t>
        </is>
      </c>
      <c r="Y156" t="n">
        <v>3.15</v>
      </c>
      <c r="Z156" t="inlineStr"/>
      <c r="AA156" t="inlineStr">
        <is>
          <t>https://nvd.nist.gov/vuln/detail/CVE-2026-3186</t>
        </is>
      </c>
    </row>
    <row r="157">
      <c r="A157" t="inlineStr">
        <is>
          <t>CVE</t>
        </is>
      </c>
      <c r="B157" t="inlineStr">
        <is>
          <t>CVE-2026-27691</t>
        </is>
      </c>
      <c r="C157" t="inlineStr">
        <is>
          <t>iccDEV provides a set of libraries and tools for working with ICC color management profiles. In versions up to and including 2.3.1.4, signed integer overflow in iccFromCube.cpp during multiplication triggers undefined behavior, potentially causing crashes or incorrect ICC profile generation when processing crafted/large cube inputs. Commit 43ae18dd69fc70190d3632a18a3af2f3da1e052a fixes the issue. No known workarounds are available.</t>
        </is>
      </c>
      <c r="D157" t="n">
        <v>6.2</v>
      </c>
      <c r="E157" t="inlineStr">
        <is>
          <t>MEDIUM</t>
        </is>
      </c>
      <c r="F157" t="n">
        <v>2</v>
      </c>
      <c r="G157" t="n">
        <v>2</v>
      </c>
      <c r="H157" t="inlineStr">
        <is>
          <t>MEDIUM</t>
        </is>
      </c>
      <c r="I157" t="n">
        <v>10.2</v>
      </c>
      <c r="J157" t="inlineStr">
        <is>
          <t>NO</t>
        </is>
      </c>
      <c r="K157" t="inlineStr">
        <is>
          <t>2026-03-03 18:53</t>
        </is>
      </c>
      <c r="L157" t="inlineStr">
        <is>
          <t>YES</t>
        </is>
      </c>
      <c r="M157" t="inlineStr">
        <is>
          <t>color iccdev *</t>
        </is>
      </c>
      <c r="N157" t="inlineStr">
        <is>
          <t>P2</t>
        </is>
      </c>
      <c r="O157" t="inlineStr">
        <is>
          <t>CVE - IP enrichment n/a</t>
        </is>
      </c>
      <c r="P157" t="n">
        <v>0.0001</v>
      </c>
      <c r="Q157" t="n">
        <v>0.0169</v>
      </c>
      <c r="R157" t="inlineStr">
        <is>
          <t>T1190:Exploit Public-Facing Application | T1203:Exploitation for Client Execution</t>
        </is>
      </c>
      <c r="S157" t="n">
        <v>2</v>
      </c>
      <c r="T157" t="inlineStr">
        <is>
          <t>HIGH (72%)</t>
        </is>
      </c>
      <c r="U157" t="inlineStr">
        <is>
          <t>POSSIBLE</t>
        </is>
      </c>
      <c r="V157" t="inlineStr">
        <is>
          <t>PATCH_AVAILABLE</t>
        </is>
      </c>
      <c r="W157" t="inlineStr">
        <is>
          <t>https://nvd.nist.gov/vuln/detail/CVE-2026-27691</t>
        </is>
      </c>
      <c r="X157" t="inlineStr">
        <is>
          <t>NONE</t>
        </is>
      </c>
      <c r="Y157" t="n">
        <v>3.1</v>
      </c>
      <c r="Z157" t="inlineStr"/>
      <c r="AA157" t="inlineStr">
        <is>
          <t>https://nvd.nist.gov/vuln/detail/CVE-2026-27691</t>
        </is>
      </c>
    </row>
    <row r="158">
      <c r="A158" t="inlineStr">
        <is>
          <t>CVE</t>
        </is>
      </c>
      <c r="B158" t="inlineStr">
        <is>
          <t>CVE-2026-27692</t>
        </is>
      </c>
      <c r="C158" t="inlineStr">
        <is>
          <t>iccDEV provides a set of libraries and tools for working with ICC color management profiles. In versions up to and including 2.3.1.4, heap-buffer-overflow read occurs during CIccTagTextDescription::Release() when strlen() reads past a heap buffer while parsing ICC profile XML text description tags, causing a crash. Commit 29d088840b962a7cdd35993dfabc2cb35a049847 fixes the issue. No known workarounds are available.</t>
        </is>
      </c>
      <c r="D158" t="n">
        <v>7.1</v>
      </c>
      <c r="E158" t="inlineStr">
        <is>
          <t>HIGH</t>
        </is>
      </c>
      <c r="F158" t="n">
        <v>2</v>
      </c>
      <c r="G158" t="n">
        <v>3</v>
      </c>
      <c r="H158" t="inlineStr">
        <is>
          <t>HIGH</t>
        </is>
      </c>
      <c r="I158" t="n">
        <v>13.1</v>
      </c>
      <c r="J158" t="inlineStr">
        <is>
          <t>NO</t>
        </is>
      </c>
      <c r="K158" t="inlineStr">
        <is>
          <t>2026-03-03 18:53</t>
        </is>
      </c>
      <c r="L158" t="inlineStr">
        <is>
          <t>YES</t>
        </is>
      </c>
      <c r="M158" t="inlineStr">
        <is>
          <t>color iccdev *</t>
        </is>
      </c>
      <c r="N158" t="inlineStr">
        <is>
          <t>P2</t>
        </is>
      </c>
      <c r="O158" t="inlineStr">
        <is>
          <t>CVE - IP enrichment n/a</t>
        </is>
      </c>
      <c r="P158" t="n">
        <v>0.0001</v>
      </c>
      <c r="Q158" t="n">
        <v>0.0151</v>
      </c>
      <c r="R158" t="inlineStr">
        <is>
          <t>T1203:Exploitation for Client Execution</t>
        </is>
      </c>
      <c r="S158" t="n">
        <v>2</v>
      </c>
      <c r="T158" t="inlineStr">
        <is>
          <t>HIGH (72%)</t>
        </is>
      </c>
      <c r="U158" t="inlineStr">
        <is>
          <t>POSSIBLE</t>
        </is>
      </c>
      <c r="V158" t="inlineStr">
        <is>
          <t>PATCH_AVAILABLE</t>
        </is>
      </c>
      <c r="W158" t="inlineStr">
        <is>
          <t>https://nvd.nist.gov/vuln/detail/CVE-2026-27692</t>
        </is>
      </c>
      <c r="X158" t="inlineStr">
        <is>
          <t>NONE</t>
        </is>
      </c>
      <c r="Y158" t="n">
        <v>3.55</v>
      </c>
      <c r="Z158" t="inlineStr"/>
      <c r="AA158" t="inlineStr">
        <is>
          <t>https://nvd.nist.gov/vuln/detail/CVE-2026-27692</t>
        </is>
      </c>
    </row>
    <row r="159">
      <c r="A159" t="inlineStr">
        <is>
          <t>CVE</t>
        </is>
      </c>
      <c r="B159" t="inlineStr">
        <is>
          <t>CVE-2026-27695</t>
        </is>
      </c>
      <c r="C159" t="inlineStr">
        <is>
          <t>zae-limiter is a rate limiting library using the token bucket algorithm. Prior to version 0.10.1, all rate limit buckets for a single entity share the same DynamoDB partition key (`namespace/ENTITY#{id}`). A high-traffic entity can exceed DynamoDB's per-partition throughput limits (~1,000 WCU/sec), causing throttling that degrades service for that entity — and potentially co-located entities in the same partition. Version 0.10.1 fixes the issue.</t>
        </is>
      </c>
      <c r="D159" t="n">
        <v>4.3</v>
      </c>
      <c r="E159" t="inlineStr">
        <is>
          <t>MEDIUM</t>
        </is>
      </c>
      <c r="F159" t="n">
        <v>2</v>
      </c>
      <c r="G159" t="n">
        <v>2</v>
      </c>
      <c r="H159" t="inlineStr">
        <is>
          <t>MEDIUM</t>
        </is>
      </c>
      <c r="I159" t="n">
        <v>8.300000000000001</v>
      </c>
      <c r="J159" t="inlineStr">
        <is>
          <t>NO</t>
        </is>
      </c>
      <c r="K159" t="inlineStr">
        <is>
          <t>2026-03-03 18:53</t>
        </is>
      </c>
      <c r="L159" t="inlineStr">
        <is>
          <t>YES</t>
        </is>
      </c>
      <c r="M159" t="inlineStr">
        <is>
          <t>zeroae zae-limiter *</t>
        </is>
      </c>
      <c r="N159" t="inlineStr">
        <is>
          <t>P3</t>
        </is>
      </c>
      <c r="O159" t="inlineStr">
        <is>
          <t>CVE - IP enrichment n/a</t>
        </is>
      </c>
      <c r="P159" t="n">
        <v>0</v>
      </c>
      <c r="Q159" t="n">
        <v>0</v>
      </c>
      <c r="R159" t="inlineStr">
        <is>
          <t>T1190:Exploit Public-Facing Application</t>
        </is>
      </c>
      <c r="S159" t="n">
        <v>1</v>
      </c>
      <c r="T159" t="inlineStr">
        <is>
          <t>LOW (40%)</t>
        </is>
      </c>
      <c r="U159" t="inlineStr">
        <is>
          <t>POSSIBLE</t>
        </is>
      </c>
      <c r="V159" t="inlineStr">
        <is>
          <t>PATCH_AVAILABLE</t>
        </is>
      </c>
      <c r="W159" t="inlineStr">
        <is>
          <t>https://nvd.nist.gov/vuln/detail/CVE-2026-27695</t>
        </is>
      </c>
      <c r="X159" t="inlineStr">
        <is>
          <t>NONE</t>
        </is>
      </c>
      <c r="Y159" t="n">
        <v>2.15</v>
      </c>
      <c r="Z159" t="inlineStr"/>
      <c r="AA159" t="inlineStr">
        <is>
          <t>https://nvd.nist.gov/vuln/detail/CVE-2026-27695</t>
        </is>
      </c>
    </row>
    <row r="160">
      <c r="A160" t="inlineStr">
        <is>
          <t>CVE</t>
        </is>
      </c>
      <c r="B160" t="inlineStr">
        <is>
          <t>CVE-2026-27699</t>
        </is>
      </c>
      <c r="C160" t="inlineStr">
        <is>
          <t>The `basic-ftp` FTP client library for Node.js contains a path traversal vulnerability (CWE-22) in versions prior to 5.2.0 in the `downloadToDir()` method. A malicious FTP server can send directory listings with filenames containing path traversal sequences (`../`) that cause files to be written outside the intended download directory. Version 5.2.0 patches the issue.</t>
        </is>
      </c>
      <c r="D160" t="n">
        <v>9.1</v>
      </c>
      <c r="E160" t="inlineStr">
        <is>
          <t>CRITICAL</t>
        </is>
      </c>
      <c r="F160" t="n">
        <v>3</v>
      </c>
      <c r="G160" t="n">
        <v>3</v>
      </c>
      <c r="H160" t="inlineStr">
        <is>
          <t>CRITICAL</t>
        </is>
      </c>
      <c r="I160" t="n">
        <v>18.1</v>
      </c>
      <c r="J160" t="inlineStr">
        <is>
          <t>NO</t>
        </is>
      </c>
      <c r="K160" t="inlineStr">
        <is>
          <t>2026-03-03 18:53</t>
        </is>
      </c>
      <c r="L160" t="inlineStr">
        <is>
          <t>YES</t>
        </is>
      </c>
      <c r="M160" t="inlineStr">
        <is>
          <t>patrickjuchli basic-ftp *</t>
        </is>
      </c>
      <c r="N160" t="inlineStr">
        <is>
          <t>P2</t>
        </is>
      </c>
      <c r="O160" t="inlineStr">
        <is>
          <t>CVE - IP enrichment n/a</t>
        </is>
      </c>
      <c r="P160" t="n">
        <v>0.0007</v>
      </c>
      <c r="Q160" t="n">
        <v>0.2221</v>
      </c>
      <c r="R160" t="inlineStr">
        <is>
          <t>T1083:File and Directory Discovery | T1584.004:Server</t>
        </is>
      </c>
      <c r="S160" t="n">
        <v>2</v>
      </c>
      <c r="T160" t="inlineStr">
        <is>
          <t>HIGH (72%)</t>
        </is>
      </c>
      <c r="U160" t="inlineStr">
        <is>
          <t>CONFIRMED</t>
        </is>
      </c>
      <c r="V160" t="inlineStr">
        <is>
          <t>PATCH_AVAILABLE</t>
        </is>
      </c>
      <c r="W160" t="inlineStr">
        <is>
          <t>https://nvd.nist.gov/vuln/detail/CVE-2026-27699</t>
        </is>
      </c>
      <c r="X160" t="inlineStr">
        <is>
          <t>NONE</t>
        </is>
      </c>
      <c r="Y160" t="n">
        <v>4.55</v>
      </c>
      <c r="Z160" t="inlineStr"/>
      <c r="AA160" t="inlineStr">
        <is>
          <t>https://nvd.nist.gov/vuln/detail/CVE-2026-27699</t>
        </is>
      </c>
    </row>
    <row r="161">
      <c r="A161" t="inlineStr">
        <is>
          <t>CVE</t>
        </is>
      </c>
      <c r="B161" t="inlineStr">
        <is>
          <t>CVE-2026-2878</t>
        </is>
      </c>
      <c r="C161" t="inlineStr">
        <is>
          <t>In Progress® Telerik® UI for AJAX, versions prior to 2026.1.225, an insufficient entropy vulnerability exists in RadAsyncUpload, where a predictable temporary identifier, based on timestamp and filename, can enable collisions and file content tampering.</t>
        </is>
      </c>
      <c r="D161" t="n">
        <v>5.3</v>
      </c>
      <c r="E161" t="inlineStr">
        <is>
          <t>MEDIUM</t>
        </is>
      </c>
      <c r="F161" t="n">
        <v>2</v>
      </c>
      <c r="G161" t="n">
        <v>2</v>
      </c>
      <c r="H161" t="inlineStr">
        <is>
          <t>MEDIUM</t>
        </is>
      </c>
      <c r="I161" t="n">
        <v>9.300000000000001</v>
      </c>
      <c r="J161" t="inlineStr">
        <is>
          <t>NO</t>
        </is>
      </c>
      <c r="K161" t="inlineStr">
        <is>
          <t>2026-03-03 18:53</t>
        </is>
      </c>
      <c r="L161" t="inlineStr">
        <is>
          <t>YES</t>
        </is>
      </c>
      <c r="M161" t="inlineStr">
        <is>
          <t>progress telerik_ui_for_asp.net_ajax *</t>
        </is>
      </c>
      <c r="N161" t="inlineStr">
        <is>
          <t>P3</t>
        </is>
      </c>
      <c r="O161" t="inlineStr">
        <is>
          <t>CVE - IP enrichment n/a</t>
        </is>
      </c>
      <c r="P161" t="n">
        <v>0</v>
      </c>
      <c r="Q161" t="n">
        <v>0</v>
      </c>
      <c r="R161" t="inlineStr">
        <is>
          <t>T1190:Exploit Public-Facing Application</t>
        </is>
      </c>
      <c r="S161" t="n">
        <v>1</v>
      </c>
      <c r="T161" t="inlineStr">
        <is>
          <t>LOW (40%)</t>
        </is>
      </c>
      <c r="U161" t="inlineStr">
        <is>
          <t>POSSIBLE</t>
        </is>
      </c>
      <c r="V161" t="inlineStr">
        <is>
          <t>PATCH_AVAILABLE</t>
        </is>
      </c>
      <c r="W161" t="inlineStr">
        <is>
          <t>https://nvd.nist.gov/vuln/detail/CVE-2026-2878</t>
        </is>
      </c>
      <c r="X161" t="inlineStr">
        <is>
          <t>NONE</t>
        </is>
      </c>
      <c r="Y161" t="n">
        <v>2.65</v>
      </c>
      <c r="Z161" t="inlineStr"/>
      <c r="AA161" t="inlineStr">
        <is>
          <t>https://nvd.nist.gov/vuln/detail/CVE-2026-2878</t>
        </is>
      </c>
    </row>
    <row r="162">
      <c r="A162" t="inlineStr">
        <is>
          <t>CVE</t>
        </is>
      </c>
      <c r="B162" t="inlineStr">
        <is>
          <t>CVE-2026-3187</t>
        </is>
      </c>
      <c r="C162" t="inlineStr">
        <is>
          <t xml:space="preserve">A vulnerability was identified in feiyuchuixue sz-boot-parent up to 1.3.2-beta. Affected by this issue is some unknown functionality of the file /api/admin/sys-file/upload of the component API Endpoint. Such manipulation leads to unrestricted upload. The attack may be launched remotely. The exploit is publicly available and might be used. Upgrading to version 1.3.3-beta can resolve this issue. The name of the patch is aefaabfd7527188bfba3c8c9eee17c316d094802. Upgrading the affected component is </t>
        </is>
      </c>
      <c r="D162" t="n">
        <v>6.3</v>
      </c>
      <c r="E162" t="inlineStr">
        <is>
          <t>MEDIUM</t>
        </is>
      </c>
      <c r="F162" t="n">
        <v>2</v>
      </c>
      <c r="G162" t="n">
        <v>2</v>
      </c>
      <c r="H162" t="inlineStr">
        <is>
          <t>MEDIUM</t>
        </is>
      </c>
      <c r="I162" t="n">
        <v>10.3</v>
      </c>
      <c r="J162" t="inlineStr">
        <is>
          <t>NO</t>
        </is>
      </c>
      <c r="K162" t="inlineStr">
        <is>
          <t>2026-03-03 18:53</t>
        </is>
      </c>
      <c r="L162" t="inlineStr">
        <is>
          <t>YES</t>
        </is>
      </c>
      <c r="M162" t="inlineStr">
        <is>
          <t>szadmin sz-boot-parent * | szadmin sz-boot-parent 1.0.0 | szadmin sz-boot-parent 1.0.1</t>
        </is>
      </c>
      <c r="N162" t="inlineStr">
        <is>
          <t>P2</t>
        </is>
      </c>
      <c r="O162" t="inlineStr">
        <is>
          <t>CVE - IP enrichment n/a</t>
        </is>
      </c>
      <c r="P162" t="n">
        <v>0.0005999999999999999</v>
      </c>
      <c r="Q162" t="n">
        <v>0.1939</v>
      </c>
      <c r="R162" t="inlineStr">
        <is>
          <t>T1190:Exploit Public-Facing Application</t>
        </is>
      </c>
      <c r="S162" t="n">
        <v>2</v>
      </c>
      <c r="T162" t="inlineStr">
        <is>
          <t>HIGH (72%)</t>
        </is>
      </c>
      <c r="U162" t="inlineStr">
        <is>
          <t>POSSIBLE</t>
        </is>
      </c>
      <c r="V162" t="inlineStr">
        <is>
          <t>PATCH_AVAILABLE</t>
        </is>
      </c>
      <c r="W162" t="inlineStr">
        <is>
          <t>https://nvd.nist.gov/vuln/detail/CVE-2026-3187</t>
        </is>
      </c>
      <c r="X162" t="inlineStr">
        <is>
          <t>NONE</t>
        </is>
      </c>
      <c r="Y162" t="n">
        <v>3.15</v>
      </c>
      <c r="Z162" t="inlineStr"/>
      <c r="AA162" t="inlineStr">
        <is>
          <t>https://nvd.nist.gov/vuln/detail/CVE-2026-3187</t>
        </is>
      </c>
    </row>
    <row r="163">
      <c r="A163" t="inlineStr">
        <is>
          <t>CVE</t>
        </is>
      </c>
      <c r="B163" t="inlineStr">
        <is>
          <t>CVE-2026-3197</t>
        </is>
      </c>
      <c r="C163" t="inlineStr">
        <is>
          <t>Rejected reason: ** REJECT ** DO NOT USE THIS CANDIDATE NUMBER. Reason: This candidate was issued in error. Notes: All references and descriptions in this candidate have been removed to prevent accidental usage.</t>
        </is>
      </c>
      <c r="D163" t="n">
        <v>5</v>
      </c>
      <c r="E163" t="inlineStr">
        <is>
          <t>MEDIUM</t>
        </is>
      </c>
      <c r="F163" t="n">
        <v>2</v>
      </c>
      <c r="G163" t="n">
        <v>2</v>
      </c>
      <c r="H163" t="inlineStr">
        <is>
          <t>MEDIUM</t>
        </is>
      </c>
      <c r="I163" t="n">
        <v>9</v>
      </c>
      <c r="J163" t="inlineStr">
        <is>
          <t>NO</t>
        </is>
      </c>
      <c r="K163" t="inlineStr">
        <is>
          <t>2026-03-03 18:53</t>
        </is>
      </c>
      <c r="L163" t="inlineStr">
        <is>
          <t>CHECK_VENDOR</t>
        </is>
      </c>
      <c r="M163" t="inlineStr">
        <is>
          <t>See CVE details</t>
        </is>
      </c>
      <c r="N163" t="inlineStr">
        <is>
          <t>P4</t>
        </is>
      </c>
      <c r="O163" t="inlineStr">
        <is>
          <t>CVE - IP enrichment n/a</t>
        </is>
      </c>
      <c r="P163" t="n">
        <v>0</v>
      </c>
      <c r="Q163" t="n">
        <v>0</v>
      </c>
      <c r="R163" t="inlineStr">
        <is>
          <t>T1190:Exploit Public-Facing Application</t>
        </is>
      </c>
      <c r="S163" t="n">
        <v>1</v>
      </c>
      <c r="T163" t="inlineStr">
        <is>
          <t>LOW (40%)</t>
        </is>
      </c>
      <c r="U163" t="inlineStr">
        <is>
          <t>UNLIKELY</t>
        </is>
      </c>
      <c r="V163" t="inlineStr">
        <is>
          <t>CHECK_VENDOR</t>
        </is>
      </c>
      <c r="W163" t="inlineStr">
        <is>
          <t>https://nvd.nist.gov/vuln/detail/CVE-2026-3197</t>
        </is>
      </c>
      <c r="X163" t="inlineStr">
        <is>
          <t>NONE</t>
        </is>
      </c>
      <c r="Y163" t="n">
        <v>0</v>
      </c>
      <c r="Z163" t="inlineStr"/>
      <c r="AA163" t="inlineStr">
        <is>
          <t>https://nvd.nist.gov/vuln/detail/CVE-2026-3197</t>
        </is>
      </c>
    </row>
    <row r="164">
      <c r="A164" t="inlineStr">
        <is>
          <t>CVE</t>
        </is>
      </c>
      <c r="B164" t="inlineStr">
        <is>
          <t>CVE-2026-3201</t>
        </is>
      </c>
      <c r="C164" t="inlineStr">
        <is>
          <t>USB HID protocol dissector memory exhaustion in Wireshark 4.6.0 to 4.6.3 and 4.4.0 to 4.4.13 allows denial of service</t>
        </is>
      </c>
      <c r="D164" t="n">
        <v>4.7</v>
      </c>
      <c r="E164" t="inlineStr">
        <is>
          <t>MEDIUM</t>
        </is>
      </c>
      <c r="F164" t="n">
        <v>2</v>
      </c>
      <c r="G164" t="n">
        <v>2</v>
      </c>
      <c r="H164" t="inlineStr">
        <is>
          <t>MEDIUM</t>
        </is>
      </c>
      <c r="I164" t="n">
        <v>8.699999999999999</v>
      </c>
      <c r="J164" t="inlineStr">
        <is>
          <t>NO</t>
        </is>
      </c>
      <c r="K164" t="inlineStr">
        <is>
          <t>2026-03-03 18:53</t>
        </is>
      </c>
      <c r="L164" t="inlineStr">
        <is>
          <t>YES</t>
        </is>
      </c>
      <c r="M164" t="inlineStr">
        <is>
          <t>wireshark wireshark *</t>
        </is>
      </c>
      <c r="N164" t="inlineStr">
        <is>
          <t>P3</t>
        </is>
      </c>
      <c r="O164" t="inlineStr">
        <is>
          <t>CVE - IP enrichment n/a</t>
        </is>
      </c>
      <c r="P164" t="n">
        <v>0.0002</v>
      </c>
      <c r="Q164" t="n">
        <v>0.0555</v>
      </c>
      <c r="R164" t="inlineStr">
        <is>
          <t>T1499:Endpoint Denial of Service</t>
        </is>
      </c>
      <c r="S164" t="n">
        <v>1</v>
      </c>
      <c r="T164" t="inlineStr">
        <is>
          <t>LOW (40%)</t>
        </is>
      </c>
      <c r="U164" t="inlineStr">
        <is>
          <t>POSSIBLE</t>
        </is>
      </c>
      <c r="V164" t="inlineStr">
        <is>
          <t>PATCH_AVAILABLE</t>
        </is>
      </c>
      <c r="W164" t="inlineStr">
        <is>
          <t>https://nvd.nist.gov/vuln/detail/CVE-2026-3201</t>
        </is>
      </c>
      <c r="X164" t="inlineStr">
        <is>
          <t>NONE</t>
        </is>
      </c>
      <c r="Y164" t="n">
        <v>2.35</v>
      </c>
      <c r="Z164" t="inlineStr"/>
      <c r="AA164" t="inlineStr">
        <is>
          <t>https://nvd.nist.gov/vuln/detail/CVE-2026-3201</t>
        </is>
      </c>
    </row>
    <row r="165">
      <c r="A165" t="inlineStr">
        <is>
          <t>CVE</t>
        </is>
      </c>
      <c r="B165" t="inlineStr">
        <is>
          <t>CVE-2026-3202</t>
        </is>
      </c>
      <c r="C165" t="inlineStr">
        <is>
          <t>NTS-KE protocol dissector crash in Wireshark 4.6.0 to 4.6.3 allows denial of service</t>
        </is>
      </c>
      <c r="D165" t="n">
        <v>4.7</v>
      </c>
      <c r="E165" t="inlineStr">
        <is>
          <t>MEDIUM</t>
        </is>
      </c>
      <c r="F165" t="n">
        <v>2</v>
      </c>
      <c r="G165" t="n">
        <v>2</v>
      </c>
      <c r="H165" t="inlineStr">
        <is>
          <t>MEDIUM</t>
        </is>
      </c>
      <c r="I165" t="n">
        <v>8.699999999999999</v>
      </c>
      <c r="J165" t="inlineStr">
        <is>
          <t>NO</t>
        </is>
      </c>
      <c r="K165" t="inlineStr">
        <is>
          <t>2026-03-03 18:53</t>
        </is>
      </c>
      <c r="L165" t="inlineStr">
        <is>
          <t>YES</t>
        </is>
      </c>
      <c r="M165" t="inlineStr">
        <is>
          <t>wireshark wireshark *</t>
        </is>
      </c>
      <c r="N165" t="inlineStr">
        <is>
          <t>P3</t>
        </is>
      </c>
      <c r="O165" t="inlineStr">
        <is>
          <t>CVE - IP enrichment n/a</t>
        </is>
      </c>
      <c r="P165" t="n">
        <v>0.0002</v>
      </c>
      <c r="Q165" t="n">
        <v>0.059</v>
      </c>
      <c r="R165" t="inlineStr">
        <is>
          <t>T1499:Endpoint Denial of Service</t>
        </is>
      </c>
      <c r="S165" t="n">
        <v>1</v>
      </c>
      <c r="T165" t="inlineStr">
        <is>
          <t>LOW (40%)</t>
        </is>
      </c>
      <c r="U165" t="inlineStr">
        <is>
          <t>POSSIBLE</t>
        </is>
      </c>
      <c r="V165" t="inlineStr">
        <is>
          <t>PATCH_AVAILABLE</t>
        </is>
      </c>
      <c r="W165" t="inlineStr">
        <is>
          <t>https://nvd.nist.gov/vuln/detail/CVE-2026-3202</t>
        </is>
      </c>
      <c r="X165" t="inlineStr">
        <is>
          <t>NONE</t>
        </is>
      </c>
      <c r="Y165" t="n">
        <v>2.35</v>
      </c>
      <c r="Z165" t="inlineStr"/>
      <c r="AA165" t="inlineStr">
        <is>
          <t>https://nvd.nist.gov/vuln/detail/CVE-2026-3202</t>
        </is>
      </c>
    </row>
    <row r="166">
      <c r="A166" t="inlineStr">
        <is>
          <t>CVE</t>
        </is>
      </c>
      <c r="B166" t="inlineStr">
        <is>
          <t>CVE-2026-3203</t>
        </is>
      </c>
      <c r="C166" t="inlineStr">
        <is>
          <t>RF4CE Profile protocol dissector crash in Wireshark 4.6.0 to 4.6.3 and 4.4.0 to 4.4.13 allows denial of service</t>
        </is>
      </c>
      <c r="D166" t="n">
        <v>5.5</v>
      </c>
      <c r="E166" t="inlineStr">
        <is>
          <t>MEDIUM</t>
        </is>
      </c>
      <c r="F166" t="n">
        <v>2</v>
      </c>
      <c r="G166" t="n">
        <v>2</v>
      </c>
      <c r="H166" t="inlineStr">
        <is>
          <t>MEDIUM</t>
        </is>
      </c>
      <c r="I166" t="n">
        <v>9.5</v>
      </c>
      <c r="J166" t="inlineStr">
        <is>
          <t>NO</t>
        </is>
      </c>
      <c r="K166" t="inlineStr">
        <is>
          <t>2026-03-03 18:53</t>
        </is>
      </c>
      <c r="L166" t="inlineStr">
        <is>
          <t>YES</t>
        </is>
      </c>
      <c r="M166" t="inlineStr">
        <is>
          <t>wireshark wireshark *</t>
        </is>
      </c>
      <c r="N166" t="inlineStr">
        <is>
          <t>P3</t>
        </is>
      </c>
      <c r="O166" t="inlineStr">
        <is>
          <t>CVE - IP enrichment n/a</t>
        </is>
      </c>
      <c r="P166" t="n">
        <v>0.0002</v>
      </c>
      <c r="Q166" t="n">
        <v>0.059</v>
      </c>
      <c r="R166" t="inlineStr">
        <is>
          <t>T1499:Endpoint Denial of Service</t>
        </is>
      </c>
      <c r="S166" t="n">
        <v>1</v>
      </c>
      <c r="T166" t="inlineStr">
        <is>
          <t>LOW (40%)</t>
        </is>
      </c>
      <c r="U166" t="inlineStr">
        <is>
          <t>POSSIBLE</t>
        </is>
      </c>
      <c r="V166" t="inlineStr">
        <is>
          <t>PATCH_AVAILABLE</t>
        </is>
      </c>
      <c r="W166" t="inlineStr">
        <is>
          <t>https://nvd.nist.gov/vuln/detail/CVE-2026-3203</t>
        </is>
      </c>
      <c r="X166" t="inlineStr">
        <is>
          <t>NONE</t>
        </is>
      </c>
      <c r="Y166" t="n">
        <v>2.75</v>
      </c>
      <c r="Z166" t="inlineStr"/>
      <c r="AA166" t="inlineStr">
        <is>
          <t>https://nvd.nist.gov/vuln/detail/CVE-2026-3203</t>
        </is>
      </c>
    </row>
    <row r="167">
      <c r="A167" t="inlineStr">
        <is>
          <t>CVE</t>
        </is>
      </c>
      <c r="B167" t="inlineStr">
        <is>
          <t>CVE-2025-1242</t>
        </is>
      </c>
      <c r="C167" t="inlineStr">
        <is>
          <t>The administrative credentials can be extracted through application API responses, mobile application reverse engineering, and device firmware reverse engineering. The exposure may result in an attacker gaining  full administrative access to the Gardyn IoT Hub exposing connected devices to malicious control.</t>
        </is>
      </c>
      <c r="D167" t="n">
        <v>9.1</v>
      </c>
      <c r="E167" t="inlineStr">
        <is>
          <t>CRITICAL</t>
        </is>
      </c>
      <c r="F167" t="n">
        <v>3</v>
      </c>
      <c r="G167" t="n">
        <v>3</v>
      </c>
      <c r="H167" t="inlineStr">
        <is>
          <t>CRITICAL</t>
        </is>
      </c>
      <c r="I167" t="n">
        <v>18.1</v>
      </c>
      <c r="J167" t="inlineStr">
        <is>
          <t>NO</t>
        </is>
      </c>
      <c r="K167" t="inlineStr">
        <is>
          <t>2026-03-03 18:53</t>
        </is>
      </c>
      <c r="L167" t="inlineStr">
        <is>
          <t>CHECK_VENDOR</t>
        </is>
      </c>
      <c r="M167" t="inlineStr">
        <is>
          <t>See CVE details</t>
        </is>
      </c>
      <c r="N167" t="inlineStr">
        <is>
          <t>P2</t>
        </is>
      </c>
      <c r="O167" t="inlineStr">
        <is>
          <t>CVE - IP enrichment n/a</t>
        </is>
      </c>
      <c r="P167" t="n">
        <v>0.0004</v>
      </c>
      <c r="Q167" t="n">
        <v>0.1083</v>
      </c>
      <c r="R167" t="inlineStr">
        <is>
          <t>T1552:Unsecured Credentials | T1592.003:Firmware | T1589.001:Credentials</t>
        </is>
      </c>
      <c r="S167" t="n">
        <v>2</v>
      </c>
      <c r="T167" t="inlineStr">
        <is>
          <t>HIGH (72%)</t>
        </is>
      </c>
      <c r="U167" t="inlineStr">
        <is>
          <t>CONFIRMED</t>
        </is>
      </c>
      <c r="V167" t="inlineStr">
        <is>
          <t>CHECK_VENDOR</t>
        </is>
      </c>
      <c r="W167" t="inlineStr">
        <is>
          <t>https://nvd.nist.gov/vuln/detail/CVE-2025-1242</t>
        </is>
      </c>
      <c r="X167" t="inlineStr">
        <is>
          <t>NONE</t>
        </is>
      </c>
      <c r="Y167" t="n">
        <v>4.55</v>
      </c>
      <c r="Z167" t="inlineStr"/>
      <c r="AA167" t="inlineStr">
        <is>
          <t>https://nvd.nist.gov/vuln/detail/CVE-2025-1242</t>
        </is>
      </c>
    </row>
    <row r="168">
      <c r="A168" t="inlineStr">
        <is>
          <t>CVE</t>
        </is>
      </c>
      <c r="B168" t="inlineStr">
        <is>
          <t>CVE-2025-50180</t>
        </is>
      </c>
      <c r="C168" t="inlineStr">
        <is>
          <t>esm.sh is a no-build content delivery network (CDN) for web development. In version 136, esm.sh is vulnerable to a full-response SSRF, allowing an attacker to retrieve information from internal websites through the vulnerability. Version 137 fixes the vulnerability.</t>
        </is>
      </c>
      <c r="D168" t="n">
        <v>7.5</v>
      </c>
      <c r="E168" t="inlineStr">
        <is>
          <t>HIGH</t>
        </is>
      </c>
      <c r="F168" t="n">
        <v>2</v>
      </c>
      <c r="G168" t="n">
        <v>3</v>
      </c>
      <c r="H168" t="inlineStr">
        <is>
          <t>HIGH</t>
        </is>
      </c>
      <c r="I168" t="n">
        <v>13.5</v>
      </c>
      <c r="J168" t="inlineStr">
        <is>
          <t>NO</t>
        </is>
      </c>
      <c r="K168" t="inlineStr">
        <is>
          <t>2026-03-03 18:53</t>
        </is>
      </c>
      <c r="L168" t="inlineStr">
        <is>
          <t>YES</t>
        </is>
      </c>
      <c r="M168" t="inlineStr">
        <is>
          <t>esm esm.sh *</t>
        </is>
      </c>
      <c r="N168" t="inlineStr">
        <is>
          <t>P2</t>
        </is>
      </c>
      <c r="O168" t="inlineStr">
        <is>
          <t>CVE - IP enrichment n/a</t>
        </is>
      </c>
      <c r="P168" t="n">
        <v>0.0004</v>
      </c>
      <c r="Q168" t="n">
        <v>0.1259</v>
      </c>
      <c r="R168" t="inlineStr">
        <is>
          <t>T1090:Proxy</t>
        </is>
      </c>
      <c r="S168" t="n">
        <v>2</v>
      </c>
      <c r="T168" t="inlineStr">
        <is>
          <t>HIGH (72%)</t>
        </is>
      </c>
      <c r="U168" t="inlineStr">
        <is>
          <t>POSSIBLE</t>
        </is>
      </c>
      <c r="V168" t="inlineStr">
        <is>
          <t>PATCH_AVAILABLE</t>
        </is>
      </c>
      <c r="W168" t="inlineStr">
        <is>
          <t>https://nvd.nist.gov/vuln/detail/CVE-2025-50180</t>
        </is>
      </c>
      <c r="X168" t="inlineStr">
        <is>
          <t>NONE</t>
        </is>
      </c>
      <c r="Y168" t="n">
        <v>3.75</v>
      </c>
      <c r="Z168" t="inlineStr"/>
      <c r="AA168" t="inlineStr">
        <is>
          <t>https://nvd.nist.gov/vuln/detail/CVE-2025-50180</t>
        </is>
      </c>
    </row>
    <row r="169">
      <c r="A169" t="inlineStr">
        <is>
          <t>CVE</t>
        </is>
      </c>
      <c r="B169" t="inlineStr">
        <is>
          <t>CVE-2025-69771</t>
        </is>
      </c>
      <c r="C169" t="inlineStr">
        <is>
          <t>An arbitrary file upload vulnerability in the subtitle loading function of asbplayer v1.13.0 allows attackers to execute arbitrary code via uploading a crafted subtitle file.</t>
        </is>
      </c>
      <c r="D169" t="n">
        <v>9.6</v>
      </c>
      <c r="E169" t="inlineStr">
        <is>
          <t>CRITICAL</t>
        </is>
      </c>
      <c r="F169" t="n">
        <v>3</v>
      </c>
      <c r="G169" t="n">
        <v>3</v>
      </c>
      <c r="H169" t="inlineStr">
        <is>
          <t>CRITICAL</t>
        </is>
      </c>
      <c r="I169" t="n">
        <v>18.6</v>
      </c>
      <c r="J169" t="inlineStr">
        <is>
          <t>NO</t>
        </is>
      </c>
      <c r="K169" t="inlineStr">
        <is>
          <t>2026-03-03 18:53</t>
        </is>
      </c>
      <c r="L169" t="inlineStr">
        <is>
          <t>CHECK_VENDOR</t>
        </is>
      </c>
      <c r="M169" t="inlineStr">
        <is>
          <t>killergerbah asbplayer *</t>
        </is>
      </c>
      <c r="N169" t="inlineStr">
        <is>
          <t>P2</t>
        </is>
      </c>
      <c r="O169" t="inlineStr">
        <is>
          <t>CVE - IP enrichment n/a</t>
        </is>
      </c>
      <c r="P169" t="n">
        <v>0.0005</v>
      </c>
      <c r="Q169" t="n">
        <v>0.141</v>
      </c>
      <c r="R169" t="inlineStr">
        <is>
          <t>T1190:Exploit Public-Facing Application | T1203:Exploitation for Client Execution</t>
        </is>
      </c>
      <c r="S169" t="n">
        <v>2</v>
      </c>
      <c r="T169" t="inlineStr">
        <is>
          <t>HIGH (72%)</t>
        </is>
      </c>
      <c r="U169" t="inlineStr">
        <is>
          <t>CONFIRMED</t>
        </is>
      </c>
      <c r="V169" t="inlineStr">
        <is>
          <t>CHECK_VENDOR</t>
        </is>
      </c>
      <c r="W169" t="inlineStr">
        <is>
          <t>https://nvd.nist.gov/vuln/detail/CVE-2025-69771</t>
        </is>
      </c>
      <c r="X169" t="inlineStr">
        <is>
          <t>NONE</t>
        </is>
      </c>
      <c r="Y169" t="n">
        <v>4.8</v>
      </c>
      <c r="Z169" t="inlineStr"/>
      <c r="AA169" t="inlineStr">
        <is>
          <t>https://nvd.nist.gov/vuln/detail/CVE-2025-69771</t>
        </is>
      </c>
    </row>
    <row r="170">
      <c r="A170" t="inlineStr">
        <is>
          <t>CVE</t>
        </is>
      </c>
      <c r="B170" t="inlineStr">
        <is>
          <t>CVE-2026-22866</t>
        </is>
      </c>
      <c r="C170" t="inlineStr">
        <is>
          <t>Ethereum Name Service (ENS) is a distributed, open, and extensible naming system based on the Ethereum blockchain. In versions 1.6.2 and prior, the `RSASHA256Algorithm` and `RSASHA1Algorithm` contracts fail to validate PKCS#1 v1.5 padding structure when verifying RSA signatures. The contracts only check if the last 32 (or 20) bytes of the decrypted signature match the expected hash. This enables Bleichenbacher's 2006 signature forgery attack against DNS zones using RSA keys with low public expon</t>
        </is>
      </c>
      <c r="D170" t="n">
        <v>5</v>
      </c>
      <c r="E170" t="inlineStr">
        <is>
          <t>MEDIUM</t>
        </is>
      </c>
      <c r="F170" t="n">
        <v>2</v>
      </c>
      <c r="G170" t="n">
        <v>2</v>
      </c>
      <c r="H170" t="inlineStr">
        <is>
          <t>MEDIUM</t>
        </is>
      </c>
      <c r="I170" t="n">
        <v>9</v>
      </c>
      <c r="J170" t="inlineStr">
        <is>
          <t>NO</t>
        </is>
      </c>
      <c r="K170" t="inlineStr">
        <is>
          <t>2026-03-03 18:53</t>
        </is>
      </c>
      <c r="L170" t="inlineStr">
        <is>
          <t>CHECK_VENDOR</t>
        </is>
      </c>
      <c r="M170" t="inlineStr">
        <is>
          <t>See CVE details</t>
        </is>
      </c>
      <c r="N170" t="inlineStr">
        <is>
          <t>P4</t>
        </is>
      </c>
      <c r="O170" t="inlineStr">
        <is>
          <t>CVE - IP enrichment n/a</t>
        </is>
      </c>
      <c r="P170" t="n">
        <v>0.0002</v>
      </c>
      <c r="Q170" t="n">
        <v>0.0556</v>
      </c>
      <c r="R170" t="inlineStr">
        <is>
          <t>T1190:Exploit Public-Facing Application</t>
        </is>
      </c>
      <c r="S170" t="n">
        <v>1</v>
      </c>
      <c r="T170" t="inlineStr">
        <is>
          <t>LOW (40%)</t>
        </is>
      </c>
      <c r="U170" t="inlineStr">
        <is>
          <t>UNLIKELY</t>
        </is>
      </c>
      <c r="V170" t="inlineStr">
        <is>
          <t>CHECK_VENDOR</t>
        </is>
      </c>
      <c r="W170" t="inlineStr">
        <is>
          <t>https://nvd.nist.gov/vuln/detail/CVE-2026-22866</t>
        </is>
      </c>
      <c r="X170" t="inlineStr">
        <is>
          <t>NONE</t>
        </is>
      </c>
      <c r="Y170" t="n">
        <v>0</v>
      </c>
      <c r="Z170" t="inlineStr"/>
      <c r="AA170" t="inlineStr">
        <is>
          <t>https://nvd.nist.gov/vuln/detail/CVE-2026-22866</t>
        </is>
      </c>
    </row>
    <row r="171">
      <c r="A171" t="inlineStr">
        <is>
          <t>CVE</t>
        </is>
      </c>
      <c r="B171" t="inlineStr">
        <is>
          <t>CVE-2026-27700</t>
        </is>
      </c>
      <c r="C171" t="inlineStr">
        <is>
          <t>Hono is a Web application framework that provides support for any JavaScript runtime. In versions 4.12.0 and 4.12.1, when using the AWS Lambda adapter (`hono/aws-lambda`) behind an Application Load Balancer (ALB), the `getConnInfo()` function incorrectly selected the first value from the `X-Forwarded-For` header. Because AWS ALB appends the real client IP address to the end of the `X-Forwarded-For` header, the first value can be attacker-controlled. This could allow IP-based access control mecha</t>
        </is>
      </c>
      <c r="D171" t="n">
        <v>8.199999999999999</v>
      </c>
      <c r="E171" t="inlineStr">
        <is>
          <t>HIGH</t>
        </is>
      </c>
      <c r="F171" t="n">
        <v>3</v>
      </c>
      <c r="G171" t="n">
        <v>3</v>
      </c>
      <c r="H171" t="inlineStr">
        <is>
          <t>CRITICAL</t>
        </is>
      </c>
      <c r="I171" t="n">
        <v>17.2</v>
      </c>
      <c r="J171" t="inlineStr">
        <is>
          <t>NO</t>
        </is>
      </c>
      <c r="K171" t="inlineStr">
        <is>
          <t>2026-03-03 18:53</t>
        </is>
      </c>
      <c r="L171" t="inlineStr">
        <is>
          <t>YES</t>
        </is>
      </c>
      <c r="M171" t="inlineStr">
        <is>
          <t>hono hono *</t>
        </is>
      </c>
      <c r="N171" t="inlineStr">
        <is>
          <t>P2</t>
        </is>
      </c>
      <c r="O171" t="inlineStr">
        <is>
          <t>CVE - IP enrichment n/a</t>
        </is>
      </c>
      <c r="P171" t="n">
        <v>0.0002</v>
      </c>
      <c r="Q171" t="n">
        <v>0.0518</v>
      </c>
      <c r="R171" t="inlineStr">
        <is>
          <t>T1059.007:JavaScript</t>
        </is>
      </c>
      <c r="S171" t="n">
        <v>2</v>
      </c>
      <c r="T171" t="inlineStr">
        <is>
          <t>HIGH (72%)</t>
        </is>
      </c>
      <c r="U171" t="inlineStr">
        <is>
          <t>CONFIRMED</t>
        </is>
      </c>
      <c r="V171" t="inlineStr">
        <is>
          <t>PATCH_AVAILABLE</t>
        </is>
      </c>
      <c r="W171" t="inlineStr">
        <is>
          <t>https://nvd.nist.gov/vuln/detail/CVE-2026-27700</t>
        </is>
      </c>
      <c r="X171" t="inlineStr">
        <is>
          <t>NONE</t>
        </is>
      </c>
      <c r="Y171" t="n">
        <v>4.1</v>
      </c>
      <c r="Z171" t="inlineStr"/>
      <c r="AA171" t="inlineStr">
        <is>
          <t>https://nvd.nist.gov/vuln/detail/CVE-2026-27700</t>
        </is>
      </c>
    </row>
    <row r="172">
      <c r="A172" t="inlineStr">
        <is>
          <t>CVE</t>
        </is>
      </c>
      <c r="B172" t="inlineStr">
        <is>
          <t>CVE-2026-27701</t>
        </is>
      </c>
      <c r="C172" t="inlineStr">
        <is>
          <t>LiveCode is an open-source, client-side code playground. Prior to commit e151c64c2bd80d2d53ac1333f1df9429fe6a1a11, LiveCode's `i18n-update-pull` GitHub Actions workflow is vulnerable to JavaScript injection. The title of the Pull Request associated with the triggering issue comment is interpolated directly into a `actions/github-script` JavaScript block using a GitHub Actions template expression. An attacker who opens a PR with a crafted title can inject arbitrary JavaScript that executes with t</t>
        </is>
      </c>
      <c r="D172" t="n">
        <v>8.5</v>
      </c>
      <c r="E172" t="inlineStr">
        <is>
          <t>HIGH</t>
        </is>
      </c>
      <c r="F172" t="n">
        <v>2</v>
      </c>
      <c r="G172" t="n">
        <v>3</v>
      </c>
      <c r="H172" t="inlineStr">
        <is>
          <t>HIGH</t>
        </is>
      </c>
      <c r="I172" t="n">
        <v>14.5</v>
      </c>
      <c r="J172" t="inlineStr">
        <is>
          <t>NO</t>
        </is>
      </c>
      <c r="K172" t="inlineStr">
        <is>
          <t>2026-03-03 18:53</t>
        </is>
      </c>
      <c r="L172" t="inlineStr">
        <is>
          <t>CHECK_VENDOR</t>
        </is>
      </c>
      <c r="M172" t="inlineStr">
        <is>
          <t>See CVE details</t>
        </is>
      </c>
      <c r="N172" t="inlineStr">
        <is>
          <t>P3</t>
        </is>
      </c>
      <c r="O172" t="inlineStr">
        <is>
          <t>CVE - IP enrichment n/a</t>
        </is>
      </c>
      <c r="P172" t="n">
        <v>0.0005999999999999999</v>
      </c>
      <c r="Q172" t="n">
        <v>0.1918</v>
      </c>
      <c r="R172" t="inlineStr">
        <is>
          <t>T1059:Command and Scripting Interpreter | T1190:Exploit Public-Facing Application | T1059.007:JavaScript</t>
        </is>
      </c>
      <c r="S172" t="n">
        <v>1</v>
      </c>
      <c r="T172" t="inlineStr">
        <is>
          <t>LOW (40%)</t>
        </is>
      </c>
      <c r="U172" t="inlineStr">
        <is>
          <t>UNLIKELY</t>
        </is>
      </c>
      <c r="V172" t="inlineStr">
        <is>
          <t>CHECK_VENDOR</t>
        </is>
      </c>
      <c r="W172" t="inlineStr">
        <is>
          <t>https://nvd.nist.gov/vuln/detail/CVE-2026-27701</t>
        </is>
      </c>
      <c r="X172" t="inlineStr">
        <is>
          <t>NONE</t>
        </is>
      </c>
      <c r="Y172" t="n">
        <v>0</v>
      </c>
      <c r="Z172" t="inlineStr"/>
      <c r="AA172" t="inlineStr">
        <is>
          <t>https://nvd.nist.gov/vuln/detail/CVE-2026-27701</t>
        </is>
      </c>
    </row>
    <row r="173">
      <c r="A173" t="inlineStr">
        <is>
          <t>CVE</t>
        </is>
      </c>
      <c r="B173" t="inlineStr">
        <is>
          <t>CVE-2026-27702</t>
        </is>
      </c>
      <c r="C173" t="inlineStr">
        <is>
          <t>Budibase is a low code platform for creating internal tools, workflows, and admin panels. Prior to version 3.30.4, an unsafe `eval()` vulnerability in Budibase's view filtering implementation allows any authenticated user (including free tier accounts) to execute arbitrary JavaScript code on the server. This vulnerability ONLY affects Budibase Cloud (SaaS) - self-hosted deployments use native CouchDB views and are not vulnerable. The vulnerability exists in `packages/server/src/db/inMemoryView.t</t>
        </is>
      </c>
      <c r="D173" t="n">
        <v>9.9</v>
      </c>
      <c r="E173" t="inlineStr">
        <is>
          <t>CRITICAL</t>
        </is>
      </c>
      <c r="F173" t="n">
        <v>3</v>
      </c>
      <c r="G173" t="n">
        <v>3</v>
      </c>
      <c r="H173" t="inlineStr">
        <is>
          <t>CRITICAL</t>
        </is>
      </c>
      <c r="I173" t="n">
        <v>18.9</v>
      </c>
      <c r="J173" t="inlineStr">
        <is>
          <t>NO</t>
        </is>
      </c>
      <c r="K173" t="inlineStr">
        <is>
          <t>2026-03-03 18:53</t>
        </is>
      </c>
      <c r="L173" t="inlineStr">
        <is>
          <t>YES</t>
        </is>
      </c>
      <c r="M173" t="inlineStr">
        <is>
          <t>budibase budibase *</t>
        </is>
      </c>
      <c r="N173" t="inlineStr">
        <is>
          <t>P2</t>
        </is>
      </c>
      <c r="O173" t="inlineStr">
        <is>
          <t>CVE - IP enrichment n/a</t>
        </is>
      </c>
      <c r="P173" t="n">
        <v>0.0007</v>
      </c>
      <c r="Q173" t="n">
        <v>0.2214</v>
      </c>
      <c r="R173" t="inlineStr">
        <is>
          <t>T1059:Command and Scripting Interpreter | T1552:Unsecured Credentials | T1059.007:JavaScript | T1584.004:Server</t>
        </is>
      </c>
      <c r="S173" t="n">
        <v>2</v>
      </c>
      <c r="T173" t="inlineStr">
        <is>
          <t>HIGH (72%)</t>
        </is>
      </c>
      <c r="U173" t="inlineStr">
        <is>
          <t>CONFIRMED</t>
        </is>
      </c>
      <c r="V173" t="inlineStr">
        <is>
          <t>PATCH_AVAILABLE</t>
        </is>
      </c>
      <c r="W173" t="inlineStr">
        <is>
          <t>https://nvd.nist.gov/vuln/detail/CVE-2026-27702</t>
        </is>
      </c>
      <c r="X173" t="inlineStr">
        <is>
          <t>NONE</t>
        </is>
      </c>
      <c r="Y173" t="n">
        <v>4.95</v>
      </c>
      <c r="Z173" t="inlineStr"/>
      <c r="AA173" t="inlineStr">
        <is>
          <t>https://nvd.nist.gov/vuln/detail/CVE-2026-27702</t>
        </is>
      </c>
    </row>
    <row r="174">
      <c r="A174" t="inlineStr">
        <is>
          <t>CVE</t>
        </is>
      </c>
      <c r="B174" t="inlineStr">
        <is>
          <t>CVE-2026-27704</t>
        </is>
      </c>
      <c r="C174" t="inlineStr">
        <is>
          <t>The Dart and Flutter SDKs provide software development kits for the Dart programming language. In versions of the Dart SDK prior to 3.11.0 and the Flutter SDK prior to version 3.41.0, when the pub client (`dart pub` and `flutter pub`) extracts a package in the pub cache, a malicious package archive can have files extracted outside the destination directory in the `PUB_CACHE`.  A fix has been landed in commit 26c6985c742593d081f8b58450f463a584a4203a. By normalizing the file path before writing fi</t>
        </is>
      </c>
      <c r="D174" t="n">
        <v>5</v>
      </c>
      <c r="E174" t="inlineStr">
        <is>
          <t>MEDIUM</t>
        </is>
      </c>
      <c r="F174" t="n">
        <v>2</v>
      </c>
      <c r="G174" t="n">
        <v>2</v>
      </c>
      <c r="H174" t="inlineStr">
        <is>
          <t>MEDIUM</t>
        </is>
      </c>
      <c r="I174" t="n">
        <v>9</v>
      </c>
      <c r="J174" t="inlineStr">
        <is>
          <t>NO</t>
        </is>
      </c>
      <c r="K174" t="inlineStr">
        <is>
          <t>2026-03-03 18:53</t>
        </is>
      </c>
      <c r="L174" t="inlineStr">
        <is>
          <t>CHECK_VENDOR</t>
        </is>
      </c>
      <c r="M174" t="inlineStr">
        <is>
          <t>See CVE details</t>
        </is>
      </c>
      <c r="N174" t="inlineStr">
        <is>
          <t>P4</t>
        </is>
      </c>
      <c r="O174" t="inlineStr">
        <is>
          <t>CVE - IP enrichment n/a</t>
        </is>
      </c>
      <c r="P174" t="n">
        <v>0</v>
      </c>
      <c r="Q174" t="n">
        <v>0</v>
      </c>
      <c r="R174" t="inlineStr">
        <is>
          <t>T1083:File and Directory Discovery | T1592.002:Software</t>
        </is>
      </c>
      <c r="S174" t="n">
        <v>1</v>
      </c>
      <c r="T174" t="inlineStr">
        <is>
          <t>LOW (40%)</t>
        </is>
      </c>
      <c r="U174" t="inlineStr">
        <is>
          <t>UNLIKELY</t>
        </is>
      </c>
      <c r="V174" t="inlineStr">
        <is>
          <t>CHECK_VENDOR</t>
        </is>
      </c>
      <c r="W174" t="inlineStr">
        <is>
          <t>https://nvd.nist.gov/vuln/detail/CVE-2026-27704</t>
        </is>
      </c>
      <c r="X174" t="inlineStr">
        <is>
          <t>NONE</t>
        </is>
      </c>
      <c r="Y174" t="n">
        <v>0</v>
      </c>
      <c r="Z174" t="inlineStr"/>
      <c r="AA174" t="inlineStr">
        <is>
          <t>https://nvd.nist.gov/vuln/detail/CVE-2026-27704</t>
        </is>
      </c>
    </row>
    <row r="175">
      <c r="A175" t="inlineStr">
        <is>
          <t>CVE</t>
        </is>
      </c>
      <c r="B175" t="inlineStr">
        <is>
          <t>CVE-2026-27730</t>
        </is>
      </c>
      <c r="C175" t="inlineStr">
        <is>
          <t>esm.sh is a no-build content delivery network (CDN) for web development. Versions up to and including 137 have an SSRF vulnerability (CWE-918) in esm.sh’s `/http(s)` fetch route. The service tries to block localhost/internal targets, but the validation is based on hostname string checks and can be bypassed using DNS alias domains. This allows an external requester to make the esm.sh server fetch internal localhost services. As of time of publication, no known patched versions exist.</t>
        </is>
      </c>
      <c r="D175" t="n">
        <v>7.5</v>
      </c>
      <c r="E175" t="inlineStr">
        <is>
          <t>HIGH</t>
        </is>
      </c>
      <c r="F175" t="n">
        <v>2</v>
      </c>
      <c r="G175" t="n">
        <v>3</v>
      </c>
      <c r="H175" t="inlineStr">
        <is>
          <t>HIGH</t>
        </is>
      </c>
      <c r="I175" t="n">
        <v>13.5</v>
      </c>
      <c r="J175" t="inlineStr">
        <is>
          <t>NO</t>
        </is>
      </c>
      <c r="K175" t="inlineStr">
        <is>
          <t>2026-03-03 18:53</t>
        </is>
      </c>
      <c r="L175" t="inlineStr">
        <is>
          <t>YES</t>
        </is>
      </c>
      <c r="M175" t="inlineStr">
        <is>
          <t>esm esm.sh *</t>
        </is>
      </c>
      <c r="N175" t="inlineStr">
        <is>
          <t>P2</t>
        </is>
      </c>
      <c r="O175" t="inlineStr">
        <is>
          <t>CVE - IP enrichment n/a</t>
        </is>
      </c>
      <c r="P175" t="n">
        <v>0.0004</v>
      </c>
      <c r="Q175" t="n">
        <v>0.1239</v>
      </c>
      <c r="R175" t="inlineStr">
        <is>
          <t>T1090:Proxy | T1584.001:Domains | T1584.004:Server</t>
        </is>
      </c>
      <c r="S175" t="n">
        <v>2</v>
      </c>
      <c r="T175" t="inlineStr">
        <is>
          <t>HIGH (72%)</t>
        </is>
      </c>
      <c r="U175" t="inlineStr">
        <is>
          <t>POSSIBLE</t>
        </is>
      </c>
      <c r="V175" t="inlineStr">
        <is>
          <t>PATCH_AVAILABLE</t>
        </is>
      </c>
      <c r="W175" t="inlineStr">
        <is>
          <t>https://nvd.nist.gov/vuln/detail/CVE-2026-27730</t>
        </is>
      </c>
      <c r="X175" t="inlineStr">
        <is>
          <t>NONE</t>
        </is>
      </c>
      <c r="Y175" t="n">
        <v>3.75</v>
      </c>
      <c r="Z175" t="inlineStr"/>
      <c r="AA175" t="inlineStr">
        <is>
          <t>https://nvd.nist.gov/vuln/detail/CVE-2026-27730</t>
        </is>
      </c>
    </row>
    <row r="176">
      <c r="A176" t="inlineStr">
        <is>
          <t>CVE</t>
        </is>
      </c>
      <c r="B176" t="inlineStr">
        <is>
          <t>CVE-2026-27846</t>
        </is>
      </c>
      <c r="C176" t="inlineStr">
        <is>
          <t>Due to missing authentication, a user with physical access to the device can misuse the mesh functionality for adding a new mesh device to the network 
to gain access to sensitive information, including the password for admin access to the web interface and the Wi-Fi passwords.This issue affects MR9600: 1.0.4.205530; MX4200: 1.0.13.210200.</t>
        </is>
      </c>
      <c r="D176" t="n">
        <v>6.2</v>
      </c>
      <c r="E176" t="inlineStr">
        <is>
          <t>MEDIUM</t>
        </is>
      </c>
      <c r="F176" t="n">
        <v>2</v>
      </c>
      <c r="G176" t="n">
        <v>2</v>
      </c>
      <c r="H176" t="inlineStr">
        <is>
          <t>MEDIUM</t>
        </is>
      </c>
      <c r="I176" t="n">
        <v>10.2</v>
      </c>
      <c r="J176" t="inlineStr">
        <is>
          <t>NO</t>
        </is>
      </c>
      <c r="K176" t="inlineStr">
        <is>
          <t>2026-03-03 18:53</t>
        </is>
      </c>
      <c r="L176" t="inlineStr">
        <is>
          <t>CHECK_VENDOR</t>
        </is>
      </c>
      <c r="M176" t="inlineStr">
        <is>
          <t>See CVE details</t>
        </is>
      </c>
      <c r="N176" t="inlineStr">
        <is>
          <t>P2</t>
        </is>
      </c>
      <c r="O176" t="inlineStr">
        <is>
          <t>CVE - IP enrichment n/a</t>
        </is>
      </c>
      <c r="P176" t="n">
        <v>0.0002</v>
      </c>
      <c r="Q176" t="n">
        <v>0.0467</v>
      </c>
      <c r="R176" t="inlineStr">
        <is>
          <t>T1078:Valid Accounts</t>
        </is>
      </c>
      <c r="S176" t="n">
        <v>2</v>
      </c>
      <c r="T176" t="inlineStr">
        <is>
          <t>HIGH (72%)</t>
        </is>
      </c>
      <c r="U176" t="inlineStr">
        <is>
          <t>POSSIBLE</t>
        </is>
      </c>
      <c r="V176" t="inlineStr">
        <is>
          <t>CHECK_VENDOR</t>
        </is>
      </c>
      <c r="W176" t="inlineStr">
        <is>
          <t>https://nvd.nist.gov/vuln/detail/CVE-2026-27846</t>
        </is>
      </c>
      <c r="X176" t="inlineStr">
        <is>
          <t>NONE</t>
        </is>
      </c>
      <c r="Y176" t="n">
        <v>3.1</v>
      </c>
      <c r="Z176" t="inlineStr"/>
      <c r="AA176" t="inlineStr">
        <is>
          <t>https://nvd.nist.gov/vuln/detail/CVE-2026-27846</t>
        </is>
      </c>
    </row>
    <row r="177">
      <c r="A177" t="inlineStr">
        <is>
          <t>CVE</t>
        </is>
      </c>
      <c r="B177" t="inlineStr">
        <is>
          <t>CVE-2026-27847</t>
        </is>
      </c>
      <c r="C177" t="inlineStr">
        <is>
          <t>Due to improper neutralization of special elements, SQL statements can be injected via the handshake of a TLS-SRP connection. This can be used to inject known credentials into the database that can be utilized to successfully complete the handshake and use the protected service.
This issue affects MR9600: 1.0.4.205530; MX4200: 1.0.13.210200.</t>
        </is>
      </c>
      <c r="D177" t="n">
        <v>9.800000000000001</v>
      </c>
      <c r="E177" t="inlineStr">
        <is>
          <t>CRITICAL</t>
        </is>
      </c>
      <c r="F177" t="n">
        <v>3</v>
      </c>
      <c r="G177" t="n">
        <v>3</v>
      </c>
      <c r="H177" t="inlineStr">
        <is>
          <t>CRITICAL</t>
        </is>
      </c>
      <c r="I177" t="n">
        <v>18.8</v>
      </c>
      <c r="J177" t="inlineStr">
        <is>
          <t>NO</t>
        </is>
      </c>
      <c r="K177" t="inlineStr">
        <is>
          <t>2026-03-03 18:53</t>
        </is>
      </c>
      <c r="L177" t="inlineStr">
        <is>
          <t>CHECK_VENDOR</t>
        </is>
      </c>
      <c r="M177" t="inlineStr">
        <is>
          <t>See CVE details</t>
        </is>
      </c>
      <c r="N177" t="inlineStr">
        <is>
          <t>P2</t>
        </is>
      </c>
      <c r="O177" t="inlineStr">
        <is>
          <t>CVE - IP enrichment n/a</t>
        </is>
      </c>
      <c r="P177" t="n">
        <v>0.0005999999999999999</v>
      </c>
      <c r="Q177" t="n">
        <v>0.1938</v>
      </c>
      <c r="R177" t="inlineStr">
        <is>
          <t>T1190:Exploit Public-Facing Application | T1552:Unsecured Credentials | T1589.001:Credentials</t>
        </is>
      </c>
      <c r="S177" t="n">
        <v>2</v>
      </c>
      <c r="T177" t="inlineStr">
        <is>
          <t>HIGH (72%)</t>
        </is>
      </c>
      <c r="U177" t="inlineStr">
        <is>
          <t>CONFIRMED</t>
        </is>
      </c>
      <c r="V177" t="inlineStr">
        <is>
          <t>CHECK_VENDOR</t>
        </is>
      </c>
      <c r="W177" t="inlineStr">
        <is>
          <t>https://nvd.nist.gov/vuln/detail/CVE-2026-27847</t>
        </is>
      </c>
      <c r="X177" t="inlineStr">
        <is>
          <t>NONE</t>
        </is>
      </c>
      <c r="Y177" t="n">
        <v>4.9</v>
      </c>
      <c r="Z177" t="inlineStr"/>
      <c r="AA177" t="inlineStr">
        <is>
          <t>https://nvd.nist.gov/vuln/detail/CVE-2026-27847</t>
        </is>
      </c>
    </row>
    <row r="178">
      <c r="A178" t="inlineStr">
        <is>
          <t>CVE</t>
        </is>
      </c>
      <c r="B178" t="inlineStr">
        <is>
          <t>CVE-2026-27848</t>
        </is>
      </c>
      <c r="C178" t="inlineStr">
        <is>
          <t>Due to missing neutralization of special elements, OS commands can be injected via the handshake of a TLS-SRP connection, which are ultimately run as the root user.
This issue affects MR9600: 1.0.4.205530; MX4200: 1.0.13.210200.</t>
        </is>
      </c>
      <c r="D178" t="n">
        <v>9.800000000000001</v>
      </c>
      <c r="E178" t="inlineStr">
        <is>
          <t>CRITICAL</t>
        </is>
      </c>
      <c r="F178" t="n">
        <v>3</v>
      </c>
      <c r="G178" t="n">
        <v>3</v>
      </c>
      <c r="H178" t="inlineStr">
        <is>
          <t>CRITICAL</t>
        </is>
      </c>
      <c r="I178" t="n">
        <v>18.8</v>
      </c>
      <c r="J178" t="inlineStr">
        <is>
          <t>NO</t>
        </is>
      </c>
      <c r="K178" t="inlineStr">
        <is>
          <t>2026-03-03 18:53</t>
        </is>
      </c>
      <c r="L178" t="inlineStr">
        <is>
          <t>CHECK_VENDOR</t>
        </is>
      </c>
      <c r="M178" t="inlineStr">
        <is>
          <t>See CVE details</t>
        </is>
      </c>
      <c r="N178" t="inlineStr">
        <is>
          <t>P2</t>
        </is>
      </c>
      <c r="O178" t="inlineStr">
        <is>
          <t>CVE - IP enrichment n/a</t>
        </is>
      </c>
      <c r="P178" t="n">
        <v>0.0005999999999999999</v>
      </c>
      <c r="Q178" t="n">
        <v>0.1938</v>
      </c>
      <c r="R178" t="inlineStr">
        <is>
          <t>T1059:Command and Scripting Interpreter</t>
        </is>
      </c>
      <c r="S178" t="n">
        <v>2</v>
      </c>
      <c r="T178" t="inlineStr">
        <is>
          <t>HIGH (72%)</t>
        </is>
      </c>
      <c r="U178" t="inlineStr">
        <is>
          <t>CONFIRMED</t>
        </is>
      </c>
      <c r="V178" t="inlineStr">
        <is>
          <t>CHECK_VENDOR</t>
        </is>
      </c>
      <c r="W178" t="inlineStr">
        <is>
          <t>https://nvd.nist.gov/vuln/detail/CVE-2026-27848</t>
        </is>
      </c>
      <c r="X178" t="inlineStr">
        <is>
          <t>NONE</t>
        </is>
      </c>
      <c r="Y178" t="n">
        <v>4.9</v>
      </c>
      <c r="Z178" t="inlineStr"/>
      <c r="AA178" t="inlineStr">
        <is>
          <t>https://nvd.nist.gov/vuln/detail/CVE-2026-27848</t>
        </is>
      </c>
    </row>
    <row r="179">
      <c r="A179" t="inlineStr">
        <is>
          <t>CVE</t>
        </is>
      </c>
      <c r="B179" t="inlineStr">
        <is>
          <t>CVE-2026-3188</t>
        </is>
      </c>
      <c r="C179" t="inlineStr">
        <is>
          <t>A security flaw has been discovered in feiyuchuixue sz-boot-parent up to 1.3.2-beta. This affects an unknown part of the file /api/admin/common/download/templates of the component API. Performing a manipulation of the argument templateName results in path traversal. Remote exploitation of the attack is possible. The exploit has been released to the public and may be used for attacks. Upgrading to version 1.3.3-beta is able to mitigate this issue. The patch is named aefaabfd7527188bfba3c8c9eee17c</t>
        </is>
      </c>
      <c r="D179" t="n">
        <v>4.3</v>
      </c>
      <c r="E179" t="inlineStr">
        <is>
          <t>MEDIUM</t>
        </is>
      </c>
      <c r="F179" t="n">
        <v>2</v>
      </c>
      <c r="G179" t="n">
        <v>2</v>
      </c>
      <c r="H179" t="inlineStr">
        <is>
          <t>MEDIUM</t>
        </is>
      </c>
      <c r="I179" t="n">
        <v>8.300000000000001</v>
      </c>
      <c r="J179" t="inlineStr">
        <is>
          <t>NO</t>
        </is>
      </c>
      <c r="K179" t="inlineStr">
        <is>
          <t>2026-03-03 18:53</t>
        </is>
      </c>
      <c r="L179" t="inlineStr">
        <is>
          <t>CHECK_VENDOR</t>
        </is>
      </c>
      <c r="M179" t="inlineStr">
        <is>
          <t>See CVE details</t>
        </is>
      </c>
      <c r="N179" t="inlineStr">
        <is>
          <t>P3</t>
        </is>
      </c>
      <c r="O179" t="inlineStr">
        <is>
          <t>CVE - IP enrichment n/a</t>
        </is>
      </c>
      <c r="P179" t="n">
        <v>0.0005</v>
      </c>
      <c r="Q179" t="n">
        <v>0.1563</v>
      </c>
      <c r="R179" t="inlineStr">
        <is>
          <t>T1083:File and Directory Discovery</t>
        </is>
      </c>
      <c r="S179" t="n">
        <v>1</v>
      </c>
      <c r="T179" t="inlineStr">
        <is>
          <t>LOW (40%)</t>
        </is>
      </c>
      <c r="U179" t="inlineStr">
        <is>
          <t>POSSIBLE</t>
        </is>
      </c>
      <c r="V179" t="inlineStr">
        <is>
          <t>CHECK_VENDOR</t>
        </is>
      </c>
      <c r="W179" t="inlineStr">
        <is>
          <t>https://nvd.nist.gov/vuln/detail/CVE-2026-3188</t>
        </is>
      </c>
      <c r="X179" t="inlineStr">
        <is>
          <t>NONE</t>
        </is>
      </c>
      <c r="Y179" t="n">
        <v>2.15</v>
      </c>
      <c r="Z179" t="inlineStr"/>
      <c r="AA179" t="inlineStr">
        <is>
          <t>https://nvd.nist.gov/vuln/detail/CVE-2026-3188</t>
        </is>
      </c>
    </row>
    <row r="180">
      <c r="A180" t="inlineStr">
        <is>
          <t>CVE</t>
        </is>
      </c>
      <c r="B180" t="inlineStr">
        <is>
          <t>CVE-2026-3206</t>
        </is>
      </c>
      <c r="C180" t="inlineStr">
        <is>
          <t>Improper Resource Shutdown or Release vulnerability in KrakenD, SLU KrakenD-CE (CircuitBreaker modules), KrakenD, SLU KrakenD-EE (CircuitBreaker modules). This issue affects KrakenD-CE: before 2.13.1; KrakenD-EE: before 2.12.5.</t>
        </is>
      </c>
      <c r="D180" t="n">
        <v>8.5</v>
      </c>
      <c r="E180" t="inlineStr">
        <is>
          <t>HIGH</t>
        </is>
      </c>
      <c r="F180" t="n">
        <v>2</v>
      </c>
      <c r="G180" t="n">
        <v>3</v>
      </c>
      <c r="H180" t="inlineStr">
        <is>
          <t>HIGH</t>
        </is>
      </c>
      <c r="I180" t="n">
        <v>14.5</v>
      </c>
      <c r="J180" t="inlineStr">
        <is>
          <t>NO</t>
        </is>
      </c>
      <c r="K180" t="inlineStr">
        <is>
          <t>2026-03-03 18:53</t>
        </is>
      </c>
      <c r="L180" t="inlineStr">
        <is>
          <t>CHECK_VENDOR</t>
        </is>
      </c>
      <c r="M180" t="inlineStr">
        <is>
          <t>See CVE details</t>
        </is>
      </c>
      <c r="N180" t="inlineStr">
        <is>
          <t>P3</t>
        </is>
      </c>
      <c r="O180" t="inlineStr">
        <is>
          <t>CVE - IP enrichment n/a</t>
        </is>
      </c>
      <c r="P180" t="n">
        <v>0</v>
      </c>
      <c r="Q180" t="n">
        <v>0</v>
      </c>
      <c r="R180" t="inlineStr">
        <is>
          <t>T1190:Exploit Public-Facing Application</t>
        </is>
      </c>
      <c r="S180" t="n">
        <v>1</v>
      </c>
      <c r="T180" t="inlineStr">
        <is>
          <t>LOW (40%)</t>
        </is>
      </c>
      <c r="U180" t="inlineStr">
        <is>
          <t>UNLIKELY</t>
        </is>
      </c>
      <c r="V180" t="inlineStr">
        <is>
          <t>CHECK_VENDOR</t>
        </is>
      </c>
      <c r="W180" t="inlineStr">
        <is>
          <t>https://nvd.nist.gov/vuln/detail/CVE-2026-3206</t>
        </is>
      </c>
      <c r="X180" t="inlineStr">
        <is>
          <t>NONE</t>
        </is>
      </c>
      <c r="Y180" t="n">
        <v>0</v>
      </c>
      <c r="Z180" t="inlineStr"/>
      <c r="AA180" t="inlineStr">
        <is>
          <t>https://nvd.nist.gov/vuln/detail/CVE-2026-3206</t>
        </is>
      </c>
    </row>
    <row r="181">
      <c r="A181" t="inlineStr">
        <is>
          <t>CVE</t>
        </is>
      </c>
      <c r="B181" t="inlineStr">
        <is>
          <t>CVE-2026-20010</t>
        </is>
      </c>
      <c r="C181" t="inlineStr">
        <is>
          <t xml:space="preserve">A vulnerability in the Link Layer Discovery Protocol (LLDP) feature of Cisco NX-OS Software could allow an unauthenticated, adjacent attacker to cause the LLDP process to restart, which could cause an affected device to reload unexpectedly.
This vulnerability is due to improper handling of specific fields in an LLDP frame. An attacker could exploit this vulnerability by sending a crafted LLDP packet to an interface of an affected device. A successful exploit could allow the attacker to cause </t>
        </is>
      </c>
      <c r="D181" t="n">
        <v>7.4</v>
      </c>
      <c r="E181" t="inlineStr">
        <is>
          <t>HIGH</t>
        </is>
      </c>
      <c r="F181" t="n">
        <v>2</v>
      </c>
      <c r="G181" t="n">
        <v>3</v>
      </c>
      <c r="H181" t="inlineStr">
        <is>
          <t>HIGH</t>
        </is>
      </c>
      <c r="I181" t="n">
        <v>13.4</v>
      </c>
      <c r="J181" t="inlineStr">
        <is>
          <t>NO</t>
        </is>
      </c>
      <c r="K181" t="inlineStr">
        <is>
          <t>2026-03-03 18:53</t>
        </is>
      </c>
      <c r="L181" t="inlineStr">
        <is>
          <t>CHECK_VENDOR</t>
        </is>
      </c>
      <c r="M181" t="inlineStr">
        <is>
          <t>See CVE details</t>
        </is>
      </c>
      <c r="N181" t="inlineStr">
        <is>
          <t>P2</t>
        </is>
      </c>
      <c r="O181" t="inlineStr">
        <is>
          <t>CVE - IP enrichment n/a</t>
        </is>
      </c>
      <c r="P181" t="n">
        <v>0.0002</v>
      </c>
      <c r="Q181" t="n">
        <v>0.041</v>
      </c>
      <c r="R181" t="inlineStr">
        <is>
          <t>T1499:Endpoint Denial of Service | T1592.002:Software</t>
        </is>
      </c>
      <c r="S181" t="n">
        <v>2</v>
      </c>
      <c r="T181" t="inlineStr">
        <is>
          <t>HIGH (72%)</t>
        </is>
      </c>
      <c r="U181" t="inlineStr">
        <is>
          <t>POSSIBLE</t>
        </is>
      </c>
      <c r="V181" t="inlineStr">
        <is>
          <t>CHECK_VENDOR</t>
        </is>
      </c>
      <c r="W181" t="inlineStr">
        <is>
          <t>https://nvd.nist.gov/vuln/detail/CVE-2026-20010</t>
        </is>
      </c>
      <c r="X181" t="inlineStr">
        <is>
          <t>NONE</t>
        </is>
      </c>
      <c r="Y181" t="n">
        <v>3.7</v>
      </c>
      <c r="Z181" t="inlineStr"/>
      <c r="AA181" t="inlineStr">
        <is>
          <t>https://nvd.nist.gov/vuln/detail/CVE-2026-20010</t>
        </is>
      </c>
    </row>
    <row r="182">
      <c r="A182" t="inlineStr">
        <is>
          <t>CVE</t>
        </is>
      </c>
      <c r="B182" t="inlineStr">
        <is>
          <t>CVE-2026-20033</t>
        </is>
      </c>
      <c r="C182" t="inlineStr">
        <is>
          <t xml:space="preserve">A vulnerability in Cisco Nexus 9000 Series Fabric Switches in ACI mode could allow an unauthenticated, adjacent attacker to cause a denial of service (DoS) condition on an affected device.
This vulnerability is due to insufficient validation when processing specific Ethernet frames. An attacker could exploit this vulnerability by sending a crafted Ethernet frame to the&amp;nbsp;management interface of an affected device. A successful exploit could allow the attacker to cause the device to reload </t>
        </is>
      </c>
      <c r="D182" t="n">
        <v>7.4</v>
      </c>
      <c r="E182" t="inlineStr">
        <is>
          <t>HIGH</t>
        </is>
      </c>
      <c r="F182" t="n">
        <v>2</v>
      </c>
      <c r="G182" t="n">
        <v>3</v>
      </c>
      <c r="H182" t="inlineStr">
        <is>
          <t>HIGH</t>
        </is>
      </c>
      <c r="I182" t="n">
        <v>13.4</v>
      </c>
      <c r="J182" t="inlineStr">
        <is>
          <t>NO</t>
        </is>
      </c>
      <c r="K182" t="inlineStr">
        <is>
          <t>2026-03-03 18:53</t>
        </is>
      </c>
      <c r="L182" t="inlineStr">
        <is>
          <t>CHECK_VENDOR</t>
        </is>
      </c>
      <c r="M182" t="inlineStr">
        <is>
          <t>See CVE details</t>
        </is>
      </c>
      <c r="N182" t="inlineStr">
        <is>
          <t>P2</t>
        </is>
      </c>
      <c r="O182" t="inlineStr">
        <is>
          <t>CVE - IP enrichment n/a</t>
        </is>
      </c>
      <c r="P182" t="n">
        <v>0.0002</v>
      </c>
      <c r="Q182" t="n">
        <v>0.0445</v>
      </c>
      <c r="R182" t="inlineStr">
        <is>
          <t>T1499:Endpoint Denial of Service</t>
        </is>
      </c>
      <c r="S182" t="n">
        <v>2</v>
      </c>
      <c r="T182" t="inlineStr">
        <is>
          <t>HIGH (72%)</t>
        </is>
      </c>
      <c r="U182" t="inlineStr">
        <is>
          <t>POSSIBLE</t>
        </is>
      </c>
      <c r="V182" t="inlineStr">
        <is>
          <t>CHECK_VENDOR</t>
        </is>
      </c>
      <c r="W182" t="inlineStr">
        <is>
          <t>https://nvd.nist.gov/vuln/detail/CVE-2026-20033</t>
        </is>
      </c>
      <c r="X182" t="inlineStr">
        <is>
          <t>NONE</t>
        </is>
      </c>
      <c r="Y182" t="n">
        <v>3.7</v>
      </c>
      <c r="Z182" t="inlineStr"/>
      <c r="AA182" t="inlineStr">
        <is>
          <t>https://nvd.nist.gov/vuln/detail/CVE-2026-20033</t>
        </is>
      </c>
    </row>
    <row r="183">
      <c r="A183" t="inlineStr">
        <is>
          <t>CVE</t>
        </is>
      </c>
      <c r="B183" t="inlineStr">
        <is>
          <t>CVE-2026-20036</t>
        </is>
      </c>
      <c r="C183" t="inlineStr">
        <is>
          <t xml:space="preserve">A vulnerability in the CLI and web-based management interface of Cisco UCS Manager Software could allow an authenticated, remote attacker with valid administrative privileges to execute arbitrary commands on the underlying operating system of an affected device.&amp;nbsp;
&amp;nbsp;
This vulnerability is due to insufficient input validation of command arguments that are supplied by the user. An attacker could exploit this vulnerability by authenticating to a device and submitting crafted input to the </t>
        </is>
      </c>
      <c r="D183" t="n">
        <v>6.5</v>
      </c>
      <c r="E183" t="inlineStr">
        <is>
          <t>MEDIUM</t>
        </is>
      </c>
      <c r="F183" t="n">
        <v>2</v>
      </c>
      <c r="G183" t="n">
        <v>2</v>
      </c>
      <c r="H183" t="inlineStr">
        <is>
          <t>MEDIUM</t>
        </is>
      </c>
      <c r="I183" t="n">
        <v>10.5</v>
      </c>
      <c r="J183" t="inlineStr">
        <is>
          <t>NO</t>
        </is>
      </c>
      <c r="K183" t="inlineStr">
        <is>
          <t>2026-03-03 18:53</t>
        </is>
      </c>
      <c r="L183" t="inlineStr">
        <is>
          <t>CHECK_VENDOR</t>
        </is>
      </c>
      <c r="M183" t="inlineStr">
        <is>
          <t>See CVE details</t>
        </is>
      </c>
      <c r="N183" t="inlineStr">
        <is>
          <t>P2</t>
        </is>
      </c>
      <c r="O183" t="inlineStr">
        <is>
          <t>CVE - IP enrichment n/a</t>
        </is>
      </c>
      <c r="P183" t="n">
        <v>0.0005999999999999999</v>
      </c>
      <c r="Q183" t="n">
        <v>0.186</v>
      </c>
      <c r="R183" t="inlineStr">
        <is>
          <t>T1059:Command and Scripting Interpreter | T1592.002:Software</t>
        </is>
      </c>
      <c r="S183" t="n">
        <v>2</v>
      </c>
      <c r="T183" t="inlineStr">
        <is>
          <t>HIGH (72%)</t>
        </is>
      </c>
      <c r="U183" t="inlineStr">
        <is>
          <t>POSSIBLE</t>
        </is>
      </c>
      <c r="V183" t="inlineStr">
        <is>
          <t>CHECK_VENDOR</t>
        </is>
      </c>
      <c r="W183" t="inlineStr">
        <is>
          <t>https://nvd.nist.gov/vuln/detail/CVE-2026-20036</t>
        </is>
      </c>
      <c r="X183" t="inlineStr">
        <is>
          <t>NONE</t>
        </is>
      </c>
      <c r="Y183" t="n">
        <v>3.25</v>
      </c>
      <c r="Z183" t="inlineStr"/>
      <c r="AA183" t="inlineStr">
        <is>
          <t>https://nvd.nist.gov/vuln/detail/CVE-2026-20036</t>
        </is>
      </c>
    </row>
    <row r="184">
      <c r="A184" t="inlineStr">
        <is>
          <t>CVE</t>
        </is>
      </c>
      <c r="B184" t="inlineStr">
        <is>
          <t>CVE-2026-20037</t>
        </is>
      </c>
      <c r="C184" t="inlineStr">
        <is>
          <t>A vulnerability in the NX-OS CLI privilege levels of Cisco UCS Manager Software could allow an authenticated, local attacker with read-only privileges to modify files and perform unauthorized actions on an affected system.
&amp;nbsp;
This vulnerability exists because unnecessary privileges are given to the user. An attacker could exploit this vulnerability by authenticating to a device as a read-only user and connecting to the NX-OS CLI. A successful exploit could allow the attacker to create or o</t>
        </is>
      </c>
      <c r="D184" t="n">
        <v>4.4</v>
      </c>
      <c r="E184" t="inlineStr">
        <is>
          <t>MEDIUM</t>
        </is>
      </c>
      <c r="F184" t="n">
        <v>2</v>
      </c>
      <c r="G184" t="n">
        <v>2</v>
      </c>
      <c r="H184" t="inlineStr">
        <is>
          <t>MEDIUM</t>
        </is>
      </c>
      <c r="I184" t="n">
        <v>8.4</v>
      </c>
      <c r="J184" t="inlineStr">
        <is>
          <t>NO</t>
        </is>
      </c>
      <c r="K184" t="inlineStr">
        <is>
          <t>2026-03-03 18:53</t>
        </is>
      </c>
      <c r="L184" t="inlineStr">
        <is>
          <t>CHECK_VENDOR</t>
        </is>
      </c>
      <c r="M184" t="inlineStr">
        <is>
          <t>See CVE details</t>
        </is>
      </c>
      <c r="N184" t="inlineStr">
        <is>
          <t>P3</t>
        </is>
      </c>
      <c r="O184" t="inlineStr">
        <is>
          <t>CVE - IP enrichment n/a</t>
        </is>
      </c>
      <c r="P184" t="n">
        <v>0.0001</v>
      </c>
      <c r="Q184" t="n">
        <v>0.0322</v>
      </c>
      <c r="R184" t="inlineStr">
        <is>
          <t>T1592.002:Software</t>
        </is>
      </c>
      <c r="S184" t="n">
        <v>1</v>
      </c>
      <c r="T184" t="inlineStr">
        <is>
          <t>LOW (40%)</t>
        </is>
      </c>
      <c r="U184" t="inlineStr">
        <is>
          <t>POSSIBLE</t>
        </is>
      </c>
      <c r="V184" t="inlineStr">
        <is>
          <t>CHECK_VENDOR</t>
        </is>
      </c>
      <c r="W184" t="inlineStr">
        <is>
          <t>https://nvd.nist.gov/vuln/detail/CVE-2026-20037</t>
        </is>
      </c>
      <c r="X184" t="inlineStr">
        <is>
          <t>NONE</t>
        </is>
      </c>
      <c r="Y184" t="n">
        <v>2.2</v>
      </c>
      <c r="Z184" t="inlineStr"/>
      <c r="AA184" t="inlineStr">
        <is>
          <t>https://nvd.nist.gov/vuln/detail/CVE-2026-20037</t>
        </is>
      </c>
    </row>
    <row r="185">
      <c r="A185" t="inlineStr">
        <is>
          <t>CVE</t>
        </is>
      </c>
      <c r="B185" t="inlineStr">
        <is>
          <t>CVE-2026-20048</t>
        </is>
      </c>
      <c r="C185" t="inlineStr">
        <is>
          <t>A vulnerability in the Simple Network Management Protocol (SNMP) subsystem of Cisco Nexus 9000 Series Fabric Switches in ACI mode could allow an authenticated, remote attacker to cause a denial of service (DoS) condition on an affected device.
This vulnerability is due to improper processing when parsing SNMP requests. An attacker could exploit this vulnerability by continuously sending SNMP queries&amp;nbsp;to a specific MIB of an affected device. A successful exploit could allow the attacker to</t>
        </is>
      </c>
      <c r="D185" t="n">
        <v>7.7</v>
      </c>
      <c r="E185" t="inlineStr">
        <is>
          <t>HIGH</t>
        </is>
      </c>
      <c r="F185" t="n">
        <v>2</v>
      </c>
      <c r="G185" t="n">
        <v>3</v>
      </c>
      <c r="H185" t="inlineStr">
        <is>
          <t>HIGH</t>
        </is>
      </c>
      <c r="I185" t="n">
        <v>13.7</v>
      </c>
      <c r="J185" t="inlineStr">
        <is>
          <t>NO</t>
        </is>
      </c>
      <c r="K185" t="inlineStr">
        <is>
          <t>2026-03-03 18:53</t>
        </is>
      </c>
      <c r="L185" t="inlineStr">
        <is>
          <t>CHECK_VENDOR</t>
        </is>
      </c>
      <c r="M185" t="inlineStr">
        <is>
          <t>See CVE details</t>
        </is>
      </c>
      <c r="N185" t="inlineStr">
        <is>
          <t>P2</t>
        </is>
      </c>
      <c r="O185" t="inlineStr">
        <is>
          <t>CVE - IP enrichment n/a</t>
        </is>
      </c>
      <c r="P185" t="n">
        <v>0.0022</v>
      </c>
      <c r="Q185" t="n">
        <v>0.44</v>
      </c>
      <c r="R185" t="inlineStr">
        <is>
          <t>T1552:Unsecured Credentials | T1499:Endpoint Denial of Service</t>
        </is>
      </c>
      <c r="S185" t="n">
        <v>2</v>
      </c>
      <c r="T185" t="inlineStr">
        <is>
          <t>HIGH (72%)</t>
        </is>
      </c>
      <c r="U185" t="inlineStr">
        <is>
          <t>POSSIBLE</t>
        </is>
      </c>
      <c r="V185" t="inlineStr">
        <is>
          <t>CHECK_VENDOR</t>
        </is>
      </c>
      <c r="W185" t="inlineStr">
        <is>
          <t>https://nvd.nist.gov/vuln/detail/CVE-2026-20048</t>
        </is>
      </c>
      <c r="X185" t="inlineStr">
        <is>
          <t>NONE</t>
        </is>
      </c>
      <c r="Y185" t="n">
        <v>3.85</v>
      </c>
      <c r="Z185" t="inlineStr"/>
      <c r="AA185" t="inlineStr">
        <is>
          <t>https://nvd.nist.gov/vuln/detail/CVE-2026-20048</t>
        </is>
      </c>
    </row>
    <row r="186">
      <c r="A186" t="inlineStr">
        <is>
          <t>CVE</t>
        </is>
      </c>
      <c r="B186" t="inlineStr">
        <is>
          <t>CVE-2026-20051</t>
        </is>
      </c>
      <c r="C186" t="inlineStr">
        <is>
          <t>A vulnerability with the Ethernet VPN (EVPN) Layer 2 ingress packet processing of Cisco Nexus 3600 Platform Switches and Cisco Nexus 9500-R Series Switching Platforms could allow an unauthenticated, adjacent attacker to trigger a Layer 2 traffic loop.
This vulnerability is due to a logic error when processing a crafted Layer 2 ingress frame. An attacker could exploit this vulnerability by sending a stream of crafted Ethernet frames through the targeted device. A successful exploit could allow</t>
        </is>
      </c>
      <c r="D186" t="n">
        <v>7.4</v>
      </c>
      <c r="E186" t="inlineStr">
        <is>
          <t>HIGH</t>
        </is>
      </c>
      <c r="F186" t="n">
        <v>2</v>
      </c>
      <c r="G186" t="n">
        <v>3</v>
      </c>
      <c r="H186" t="inlineStr">
        <is>
          <t>HIGH</t>
        </is>
      </c>
      <c r="I186" t="n">
        <v>13.4</v>
      </c>
      <c r="J186" t="inlineStr">
        <is>
          <t>NO</t>
        </is>
      </c>
      <c r="K186" t="inlineStr">
        <is>
          <t>2026-03-03 18:53</t>
        </is>
      </c>
      <c r="L186" t="inlineStr">
        <is>
          <t>CHECK_VENDOR</t>
        </is>
      </c>
      <c r="M186" t="inlineStr">
        <is>
          <t>See CVE details</t>
        </is>
      </c>
      <c r="N186" t="inlineStr">
        <is>
          <t>P2</t>
        </is>
      </c>
      <c r="O186" t="inlineStr">
        <is>
          <t>CVE - IP enrichment n/a</t>
        </is>
      </c>
      <c r="P186" t="n">
        <v>0.0002</v>
      </c>
      <c r="Q186" t="n">
        <v>0.0606</v>
      </c>
      <c r="R186" t="inlineStr">
        <is>
          <t>T1499:Endpoint Denial of Service | T1133:External Remote Services</t>
        </is>
      </c>
      <c r="S186" t="n">
        <v>2</v>
      </c>
      <c r="T186" t="inlineStr">
        <is>
          <t>HIGH (72%)</t>
        </is>
      </c>
      <c r="U186" t="inlineStr">
        <is>
          <t>POSSIBLE</t>
        </is>
      </c>
      <c r="V186" t="inlineStr">
        <is>
          <t>CHECK_VENDOR</t>
        </is>
      </c>
      <c r="W186" t="inlineStr">
        <is>
          <t>https://nvd.nist.gov/vuln/detail/CVE-2026-20051</t>
        </is>
      </c>
      <c r="X186" t="inlineStr">
        <is>
          <t>NONE</t>
        </is>
      </c>
      <c r="Y186" t="n">
        <v>3.7</v>
      </c>
      <c r="Z186" t="inlineStr"/>
      <c r="AA186" t="inlineStr">
        <is>
          <t>https://nvd.nist.gov/vuln/detail/CVE-2026-20051</t>
        </is>
      </c>
    </row>
    <row r="187">
      <c r="A187" t="inlineStr">
        <is>
          <t>CVE</t>
        </is>
      </c>
      <c r="B187" t="inlineStr">
        <is>
          <t>CVE-2026-20091</t>
        </is>
      </c>
      <c r="C187" t="inlineStr">
        <is>
          <t>A vulnerability in the web-based management interface of Cisco FXOS Software and Cisco UCS Manager Software could allow an authenticated, remote attacker to conduct a stored cross-site scripting (XSS) attack against a user of the interface.
This vulnerability is due to insufficient validation of user-supplied input by the web-based management interface of an affected system. An attacker could exploit this vulnerability by injecting malicious data into specific pages of the interface. A succes</t>
        </is>
      </c>
      <c r="D187" t="n">
        <v>4.8</v>
      </c>
      <c r="E187" t="inlineStr">
        <is>
          <t>MEDIUM</t>
        </is>
      </c>
      <c r="F187" t="n">
        <v>2</v>
      </c>
      <c r="G187" t="n">
        <v>2</v>
      </c>
      <c r="H187" t="inlineStr">
        <is>
          <t>MEDIUM</t>
        </is>
      </c>
      <c r="I187" t="n">
        <v>8.800000000000001</v>
      </c>
      <c r="J187" t="inlineStr">
        <is>
          <t>NO</t>
        </is>
      </c>
      <c r="K187" t="inlineStr">
        <is>
          <t>2026-03-03 18:53</t>
        </is>
      </c>
      <c r="L187" t="inlineStr">
        <is>
          <t>CHECK_VENDOR</t>
        </is>
      </c>
      <c r="M187" t="inlineStr">
        <is>
          <t>See CVE details</t>
        </is>
      </c>
      <c r="N187" t="inlineStr">
        <is>
          <t>P3</t>
        </is>
      </c>
      <c r="O187" t="inlineStr">
        <is>
          <t>CVE - IP enrichment n/a</t>
        </is>
      </c>
      <c r="P187" t="n">
        <v>0.0004</v>
      </c>
      <c r="Q187" t="n">
        <v>0.1044</v>
      </c>
      <c r="R187" t="inlineStr">
        <is>
          <t>T1189:Drive-by Compromise | T1552:Unsecured Credentials | T1592.002:Software</t>
        </is>
      </c>
      <c r="S187" t="n">
        <v>1</v>
      </c>
      <c r="T187" t="inlineStr">
        <is>
          <t>LOW (40%)</t>
        </is>
      </c>
      <c r="U187" t="inlineStr">
        <is>
          <t>POSSIBLE</t>
        </is>
      </c>
      <c r="V187" t="inlineStr">
        <is>
          <t>CHECK_VENDOR</t>
        </is>
      </c>
      <c r="W187" t="inlineStr">
        <is>
          <t>https://nvd.nist.gov/vuln/detail/CVE-2026-20091</t>
        </is>
      </c>
      <c r="X187" t="inlineStr">
        <is>
          <t>NONE</t>
        </is>
      </c>
      <c r="Y187" t="n">
        <v>2.4</v>
      </c>
      <c r="Z187" t="inlineStr"/>
      <c r="AA187" t="inlineStr">
        <is>
          <t>https://nvd.nist.gov/vuln/detail/CVE-2026-20091</t>
        </is>
      </c>
    </row>
    <row r="188">
      <c r="A188" t="inlineStr">
        <is>
          <t>CVE</t>
        </is>
      </c>
      <c r="B188" t="inlineStr">
        <is>
          <t>CVE-2026-20099</t>
        </is>
      </c>
      <c r="C188" t="inlineStr">
        <is>
          <t xml:space="preserve">A vulnerability in the web-based management interface of Cisco FXOS Software and Cisco&amp;nbsp;UCS Manager Software could allow an authenticated, local attacker with administrative privileges to perform command injection attacks on an affected system and elevate privileges to&amp;nbsp;root.&amp;nbsp;
This vulnerability is due to insufficient input validation of command arguments supplied by the user. An attacker could exploit this vulnerability by authenticating to a device and submitting crafted input </t>
        </is>
      </c>
      <c r="D188" t="n">
        <v>6.7</v>
      </c>
      <c r="E188" t="inlineStr">
        <is>
          <t>MEDIUM</t>
        </is>
      </c>
      <c r="F188" t="n">
        <v>2</v>
      </c>
      <c r="G188" t="n">
        <v>2</v>
      </c>
      <c r="H188" t="inlineStr">
        <is>
          <t>MEDIUM</t>
        </is>
      </c>
      <c r="I188" t="n">
        <v>10.7</v>
      </c>
      <c r="J188" t="inlineStr">
        <is>
          <t>NO</t>
        </is>
      </c>
      <c r="K188" t="inlineStr">
        <is>
          <t>2026-03-03 18:53</t>
        </is>
      </c>
      <c r="L188" t="inlineStr">
        <is>
          <t>CHECK_VENDOR</t>
        </is>
      </c>
      <c r="M188" t="inlineStr">
        <is>
          <t>See CVE details</t>
        </is>
      </c>
      <c r="N188" t="inlineStr">
        <is>
          <t>P2</t>
        </is>
      </c>
      <c r="O188" t="inlineStr">
        <is>
          <t>CVE - IP enrichment n/a</t>
        </is>
      </c>
      <c r="P188" t="n">
        <v>0.0005999999999999999</v>
      </c>
      <c r="Q188" t="n">
        <v>0.1984</v>
      </c>
      <c r="R188" t="inlineStr">
        <is>
          <t>T1059:Command and Scripting Interpreter | T1592.002:Software</t>
        </is>
      </c>
      <c r="S188" t="n">
        <v>2</v>
      </c>
      <c r="T188" t="inlineStr">
        <is>
          <t>HIGH (72%)</t>
        </is>
      </c>
      <c r="U188" t="inlineStr">
        <is>
          <t>POSSIBLE</t>
        </is>
      </c>
      <c r="V188" t="inlineStr">
        <is>
          <t>CHECK_VENDOR</t>
        </is>
      </c>
      <c r="W188" t="inlineStr">
        <is>
          <t>https://nvd.nist.gov/vuln/detail/CVE-2026-20099</t>
        </is>
      </c>
      <c r="X188" t="inlineStr">
        <is>
          <t>NONE</t>
        </is>
      </c>
      <c r="Y188" t="n">
        <v>3.35</v>
      </c>
      <c r="Z188" t="inlineStr"/>
      <c r="AA188" t="inlineStr">
        <is>
          <t>https://nvd.nist.gov/vuln/detail/CVE-2026-20099</t>
        </is>
      </c>
    </row>
    <row r="189">
      <c r="A189" t="inlineStr">
        <is>
          <t>CVE</t>
        </is>
      </c>
      <c r="B189" t="inlineStr">
        <is>
          <t>CVE-2026-20107</t>
        </is>
      </c>
      <c r="C189" t="inlineStr">
        <is>
          <t>A vulnerability in the Object Model CLI component of Cisco Application Policy Infrastructure Controller (APIC) could allow an authenticated, local attacker to cause an affected device to reload unexpectedly, resulting in a denial of service (DoS) condition. To exploit this vulnerability, the attacker must have valid user credentials and any role that includes CLI access.
This vulnerability is due to insufficient input validation. An attacker could exploit this vulnerability by issuing crafted</t>
        </is>
      </c>
      <c r="D189" t="n">
        <v>5.5</v>
      </c>
      <c r="E189" t="inlineStr">
        <is>
          <t>MEDIUM</t>
        </is>
      </c>
      <c r="F189" t="n">
        <v>2</v>
      </c>
      <c r="G189" t="n">
        <v>2</v>
      </c>
      <c r="H189" t="inlineStr">
        <is>
          <t>MEDIUM</t>
        </is>
      </c>
      <c r="I189" t="n">
        <v>9.5</v>
      </c>
      <c r="J189" t="inlineStr">
        <is>
          <t>NO</t>
        </is>
      </c>
      <c r="K189" t="inlineStr">
        <is>
          <t>2026-03-03 18:53</t>
        </is>
      </c>
      <c r="L189" t="inlineStr">
        <is>
          <t>CHECK_VENDOR</t>
        </is>
      </c>
      <c r="M189" t="inlineStr">
        <is>
          <t>See CVE details</t>
        </is>
      </c>
      <c r="N189" t="inlineStr">
        <is>
          <t>P3</t>
        </is>
      </c>
      <c r="O189" t="inlineStr">
        <is>
          <t>CVE - IP enrichment n/a</t>
        </is>
      </c>
      <c r="P189" t="n">
        <v>0.0002</v>
      </c>
      <c r="Q189" t="n">
        <v>0.0502</v>
      </c>
      <c r="R189" t="inlineStr">
        <is>
          <t>T1552:Unsecured Credentials | T1499:Endpoint Denial of Service | T1589.001:Credentials</t>
        </is>
      </c>
      <c r="S189" t="n">
        <v>1</v>
      </c>
      <c r="T189" t="inlineStr">
        <is>
          <t>LOW (40%)</t>
        </is>
      </c>
      <c r="U189" t="inlineStr">
        <is>
          <t>POSSIBLE</t>
        </is>
      </c>
      <c r="V189" t="inlineStr">
        <is>
          <t>CHECK_VENDOR</t>
        </is>
      </c>
      <c r="W189" t="inlineStr">
        <is>
          <t>https://nvd.nist.gov/vuln/detail/CVE-2026-20107</t>
        </is>
      </c>
      <c r="X189" t="inlineStr">
        <is>
          <t>NONE</t>
        </is>
      </c>
      <c r="Y189" t="n">
        <v>2.75</v>
      </c>
      <c r="Z189" t="inlineStr"/>
      <c r="AA189" t="inlineStr">
        <is>
          <t>https://nvd.nist.gov/vuln/detail/CVE-2026-20107</t>
        </is>
      </c>
    </row>
    <row r="190">
      <c r="A190" t="inlineStr">
        <is>
          <t>CVE</t>
        </is>
      </c>
      <c r="B190" t="inlineStr">
        <is>
          <t>CVE-2026-20122</t>
        </is>
      </c>
      <c r="C190" t="inlineStr">
        <is>
          <t>A vulnerability in the API of Cisco Catalyst SD-WAN Manager could allow an authenticated, remote attacker to overwrite arbitrary files on the local file system. To exploit this vulnerability, the attacker must have valid read-only credentials with API access on the affected system.
This vulnerability is due to improper file handling on the API interface of an affected system. An attacker could exploit this vulnerability by uploading a malicious file on the local file system. A successful expl</t>
        </is>
      </c>
      <c r="D190" t="n">
        <v>5.4</v>
      </c>
      <c r="E190" t="inlineStr">
        <is>
          <t>MEDIUM</t>
        </is>
      </c>
      <c r="F190" t="n">
        <v>2</v>
      </c>
      <c r="G190" t="n">
        <v>2</v>
      </c>
      <c r="H190" t="inlineStr">
        <is>
          <t>MEDIUM</t>
        </is>
      </c>
      <c r="I190" t="n">
        <v>9.4</v>
      </c>
      <c r="J190" t="inlineStr">
        <is>
          <t>NO</t>
        </is>
      </c>
      <c r="K190" t="inlineStr">
        <is>
          <t>2026-03-03 18:53</t>
        </is>
      </c>
      <c r="L190" t="inlineStr">
        <is>
          <t>CHECK_VENDOR</t>
        </is>
      </c>
      <c r="M190" t="inlineStr">
        <is>
          <t>See CVE details</t>
        </is>
      </c>
      <c r="N190" t="inlineStr">
        <is>
          <t>P3</t>
        </is>
      </c>
      <c r="O190" t="inlineStr">
        <is>
          <t>CVE - IP enrichment n/a</t>
        </is>
      </c>
      <c r="P190" t="n">
        <v>0</v>
      </c>
      <c r="Q190" t="n">
        <v>0</v>
      </c>
      <c r="R190" t="inlineStr">
        <is>
          <t>T1552:Unsecured Credentials | T1204.002:Malicious File | T1589.001:Credentials</t>
        </is>
      </c>
      <c r="S190" t="n">
        <v>1</v>
      </c>
      <c r="T190" t="inlineStr">
        <is>
          <t>LOW (40%)</t>
        </is>
      </c>
      <c r="U190" t="inlineStr">
        <is>
          <t>POSSIBLE</t>
        </is>
      </c>
      <c r="V190" t="inlineStr">
        <is>
          <t>CHECK_VENDOR</t>
        </is>
      </c>
      <c r="W190" t="inlineStr">
        <is>
          <t>https://nvd.nist.gov/vuln/detail/CVE-2026-20122</t>
        </is>
      </c>
      <c r="X190" t="inlineStr">
        <is>
          <t>NONE</t>
        </is>
      </c>
      <c r="Y190" t="n">
        <v>2.7</v>
      </c>
      <c r="Z190" t="inlineStr"/>
      <c r="AA190" t="inlineStr">
        <is>
          <t>https://nvd.nist.gov/vuln/detail/CVE-2026-20122</t>
        </is>
      </c>
    </row>
    <row r="191">
      <c r="A191" t="inlineStr">
        <is>
          <t>CVE</t>
        </is>
      </c>
      <c r="B191" t="inlineStr">
        <is>
          <t>CVE-2026-20126</t>
        </is>
      </c>
      <c r="C191" t="inlineStr">
        <is>
          <t>A vulnerability in Cisco Catalyst SD-WAN Manager could allow an authenticated, local attacker with low privileges to gain root privileges on the underlying operating system.
This vulnerability is due to an insufficient user authentication mechanism in the REST API. An attacker could exploit this vulnerability by sending a request to the REST API of the affected system. A successful exploit could allow the attacker to&amp;nbsp;gain root privileges on the underlying operating system.</t>
        </is>
      </c>
      <c r="D191" t="n">
        <v>8.800000000000001</v>
      </c>
      <c r="E191" t="inlineStr">
        <is>
          <t>HIGH</t>
        </is>
      </c>
      <c r="F191" t="n">
        <v>3</v>
      </c>
      <c r="G191" t="n">
        <v>3</v>
      </c>
      <c r="H191" t="inlineStr">
        <is>
          <t>CRITICAL</t>
        </is>
      </c>
      <c r="I191" t="n">
        <v>17.8</v>
      </c>
      <c r="J191" t="inlineStr">
        <is>
          <t>NO</t>
        </is>
      </c>
      <c r="K191" t="inlineStr">
        <is>
          <t>2026-03-03 18:53</t>
        </is>
      </c>
      <c r="L191" t="inlineStr">
        <is>
          <t>CHECK_VENDOR</t>
        </is>
      </c>
      <c r="M191" t="inlineStr">
        <is>
          <t>See CVE details</t>
        </is>
      </c>
      <c r="N191" t="inlineStr">
        <is>
          <t>P2</t>
        </is>
      </c>
      <c r="O191" t="inlineStr">
        <is>
          <t>CVE - IP enrichment n/a</t>
        </is>
      </c>
      <c r="P191" t="n">
        <v>0.0007</v>
      </c>
      <c r="Q191" t="n">
        <v>0.2124</v>
      </c>
      <c r="R191" t="inlineStr">
        <is>
          <t>T1190:Exploit Public-Facing Application</t>
        </is>
      </c>
      <c r="S191" t="n">
        <v>2</v>
      </c>
      <c r="T191" t="inlineStr">
        <is>
          <t>HIGH (72%)</t>
        </is>
      </c>
      <c r="U191" t="inlineStr">
        <is>
          <t>CONFIRMED</t>
        </is>
      </c>
      <c r="V191" t="inlineStr">
        <is>
          <t>CHECK_VENDOR</t>
        </is>
      </c>
      <c r="W191" t="inlineStr">
        <is>
          <t>https://nvd.nist.gov/vuln/detail/CVE-2026-20126</t>
        </is>
      </c>
      <c r="X191" t="inlineStr">
        <is>
          <t>NONE</t>
        </is>
      </c>
      <c r="Y191" t="n">
        <v>4.4</v>
      </c>
      <c r="Z191" t="inlineStr"/>
      <c r="AA191" t="inlineStr">
        <is>
          <t>https://nvd.nist.gov/vuln/detail/CVE-2026-20126</t>
        </is>
      </c>
    </row>
    <row r="192">
      <c r="A192" t="inlineStr">
        <is>
          <t>CVE</t>
        </is>
      </c>
      <c r="B192" t="inlineStr">
        <is>
          <t>CVE-2026-20127</t>
        </is>
      </c>
      <c r="C192" t="inlineStr">
        <is>
          <t xml:space="preserve">A vulnerability in the peering authentication in Cisco Catalyst SD-WAN Controller, formerly SD-WAN vSmart, and Cisco Catalyst SD-WAN Manager, formerly SD-WAN vManage, could allow an unauthenticated, remote attacker to bypass authentication and obtain administrative privileges on an affected system.
This vulnerability exists because the peering authentication mechanism in an affected system is not working properly. An attacker could exploit this vulnerability by sending crafted requests to an </t>
        </is>
      </c>
      <c r="D192" t="n">
        <v>10</v>
      </c>
      <c r="E192" t="inlineStr">
        <is>
          <t>CRITICAL</t>
        </is>
      </c>
      <c r="F192" t="n">
        <v>3</v>
      </c>
      <c r="G192" t="n">
        <v>3</v>
      </c>
      <c r="H192" t="inlineStr">
        <is>
          <t>CRITICAL</t>
        </is>
      </c>
      <c r="I192" t="n">
        <v>19</v>
      </c>
      <c r="J192" t="inlineStr">
        <is>
          <t>YES</t>
        </is>
      </c>
      <c r="K192" t="inlineStr">
        <is>
          <t>2026-03-03 18:53</t>
        </is>
      </c>
      <c r="L192" t="inlineStr">
        <is>
          <t>YES</t>
        </is>
      </c>
      <c r="M192" t="inlineStr">
        <is>
          <t>cisco catalyst_sd-wan_manager *</t>
        </is>
      </c>
      <c r="N192" t="inlineStr">
        <is>
          <t>P1</t>
        </is>
      </c>
      <c r="O192" t="inlineStr">
        <is>
          <t>CVE - IP enrichment n/a</t>
        </is>
      </c>
      <c r="P192" t="n">
        <v>0.026</v>
      </c>
      <c r="Q192" t="n">
        <v>0.8542999999999999</v>
      </c>
      <c r="R192" t="inlineStr">
        <is>
          <t>T1078:Valid Accounts | T1110:Brute Force</t>
        </is>
      </c>
      <c r="S192" t="n">
        <v>3</v>
      </c>
      <c r="T192" t="inlineStr">
        <is>
          <t>HIGH (85%)</t>
        </is>
      </c>
      <c r="U192" t="inlineStr">
        <is>
          <t>CONFIRMED</t>
        </is>
      </c>
      <c r="V192" t="inlineStr">
        <is>
          <t>PATCH_AVAILABLE</t>
        </is>
      </c>
      <c r="W192" t="inlineStr">
        <is>
          <t>https://nvd.nist.gov/vuln/detail/CVE-2026-20127</t>
        </is>
      </c>
      <c r="X192" t="inlineStr">
        <is>
          <t>NONE</t>
        </is>
      </c>
      <c r="Y192" t="n">
        <v>5</v>
      </c>
      <c r="Z192" t="inlineStr"/>
      <c r="AA192" t="inlineStr">
        <is>
          <t>https://nvd.nist.gov/vuln/detail/CVE-2026-20127</t>
        </is>
      </c>
    </row>
    <row r="193">
      <c r="A193" t="inlineStr">
        <is>
          <t>CVE</t>
        </is>
      </c>
      <c r="B193" t="inlineStr">
        <is>
          <t>CVE-2026-20128</t>
        </is>
      </c>
      <c r="C193" t="inlineStr">
        <is>
          <t>A vulnerability in the Data Collection Agent (DCA) feature of Cisco Catalyst SD-WAN Manager could allow an authenticated, local attacker to gain DCA user privileges on an affected system. To exploit this vulnerability, the attacker must have valid&amp;nbsp;vmanage credentials on the affected system.
This vulnerability is due to the presence of a credential file for the DCA user on an affected system. An attacker could exploit this vulnerability by accessing the filesystem as a low-privileged user</t>
        </is>
      </c>
      <c r="D193" t="n">
        <v>7.5</v>
      </c>
      <c r="E193" t="inlineStr">
        <is>
          <t>HIGH</t>
        </is>
      </c>
      <c r="F193" t="n">
        <v>2</v>
      </c>
      <c r="G193" t="n">
        <v>3</v>
      </c>
      <c r="H193" t="inlineStr">
        <is>
          <t>HIGH</t>
        </is>
      </c>
      <c r="I193" t="n">
        <v>13.5</v>
      </c>
      <c r="J193" t="inlineStr">
        <is>
          <t>NO</t>
        </is>
      </c>
      <c r="K193" t="inlineStr">
        <is>
          <t>2026-03-03 18:53</t>
        </is>
      </c>
      <c r="L193" t="inlineStr">
        <is>
          <t>CHECK_VENDOR</t>
        </is>
      </c>
      <c r="M193" t="inlineStr">
        <is>
          <t>See CVE details</t>
        </is>
      </c>
      <c r="N193" t="inlineStr">
        <is>
          <t>P2</t>
        </is>
      </c>
      <c r="O193" t="inlineStr">
        <is>
          <t>CVE - IP enrichment n/a</t>
        </is>
      </c>
      <c r="P193" t="n">
        <v>0.0002</v>
      </c>
      <c r="Q193" t="n">
        <v>0.0462</v>
      </c>
      <c r="R193" t="inlineStr">
        <is>
          <t>T1552:Unsecured Credentials | T1589.001:Credentials</t>
        </is>
      </c>
      <c r="S193" t="n">
        <v>2</v>
      </c>
      <c r="T193" t="inlineStr">
        <is>
          <t>HIGH (72%)</t>
        </is>
      </c>
      <c r="U193" t="inlineStr">
        <is>
          <t>POSSIBLE</t>
        </is>
      </c>
      <c r="V193" t="inlineStr">
        <is>
          <t>CHECK_VENDOR</t>
        </is>
      </c>
      <c r="W193" t="inlineStr">
        <is>
          <t>https://nvd.nist.gov/vuln/detail/CVE-2026-20128</t>
        </is>
      </c>
      <c r="X193" t="inlineStr">
        <is>
          <t>NONE</t>
        </is>
      </c>
      <c r="Y193" t="n">
        <v>3.75</v>
      </c>
      <c r="Z193" t="inlineStr"/>
      <c r="AA193" t="inlineStr">
        <is>
          <t>https://nvd.nist.gov/vuln/detail/CVE-2026-20128</t>
        </is>
      </c>
    </row>
    <row r="194">
      <c r="A194" t="inlineStr">
        <is>
          <t>CVE</t>
        </is>
      </c>
      <c r="B194" t="inlineStr">
        <is>
          <t>CVE-2026-20129</t>
        </is>
      </c>
      <c r="C194" t="inlineStr">
        <is>
          <t>A vulnerability in the API user authentication of Cisco Catalyst SD-WAN Manager could allow an unauthenticated, remote attacker to gain access to an affected system as a user who has the&amp;nbsp;netadmin role.
The vulnerability is due to improper authentication for requests that are sent to the API. An attacker could exploit this vulnerability by sending a crafted request to the API of an affected system. A successful exploit could allow the attacker to execute commands with the privileges of th</t>
        </is>
      </c>
      <c r="D194" t="n">
        <v>9.800000000000001</v>
      </c>
      <c r="E194" t="inlineStr">
        <is>
          <t>CRITICAL</t>
        </is>
      </c>
      <c r="F194" t="n">
        <v>3</v>
      </c>
      <c r="G194" t="n">
        <v>3</v>
      </c>
      <c r="H194" t="inlineStr">
        <is>
          <t>CRITICAL</t>
        </is>
      </c>
      <c r="I194" t="n">
        <v>18.8</v>
      </c>
      <c r="J194" t="inlineStr">
        <is>
          <t>NO</t>
        </is>
      </c>
      <c r="K194" t="inlineStr">
        <is>
          <t>2026-03-03 18:53</t>
        </is>
      </c>
      <c r="L194" t="inlineStr">
        <is>
          <t>CHECK_VENDOR</t>
        </is>
      </c>
      <c r="M194" t="inlineStr">
        <is>
          <t>See CVE details</t>
        </is>
      </c>
      <c r="N194" t="inlineStr">
        <is>
          <t>P2</t>
        </is>
      </c>
      <c r="O194" t="inlineStr">
        <is>
          <t>CVE - IP enrichment n/a</t>
        </is>
      </c>
      <c r="P194" t="n">
        <v>0.0015</v>
      </c>
      <c r="Q194" t="n">
        <v>0.3526</v>
      </c>
      <c r="R194" t="inlineStr">
        <is>
          <t>T1078:Valid Accounts | T1110:Brute Force</t>
        </is>
      </c>
      <c r="S194" t="n">
        <v>2</v>
      </c>
      <c r="T194" t="inlineStr">
        <is>
          <t>HIGH (72%)</t>
        </is>
      </c>
      <c r="U194" t="inlineStr">
        <is>
          <t>CONFIRMED</t>
        </is>
      </c>
      <c r="V194" t="inlineStr">
        <is>
          <t>CHECK_VENDOR</t>
        </is>
      </c>
      <c r="W194" t="inlineStr">
        <is>
          <t>https://nvd.nist.gov/vuln/detail/CVE-2026-20129</t>
        </is>
      </c>
      <c r="X194" t="inlineStr">
        <is>
          <t>NONE</t>
        </is>
      </c>
      <c r="Y194" t="n">
        <v>4.9</v>
      </c>
      <c r="Z194" t="inlineStr"/>
      <c r="AA194" t="inlineStr">
        <is>
          <t>https://nvd.nist.gov/vuln/detail/CVE-2026-20129</t>
        </is>
      </c>
    </row>
    <row r="195">
      <c r="A195" t="inlineStr">
        <is>
          <t>CVE</t>
        </is>
      </c>
      <c r="B195" t="inlineStr">
        <is>
          <t>CVE-2026-20133</t>
        </is>
      </c>
      <c r="C195" t="inlineStr">
        <is>
          <t>A vulnerability in Cisco Catalyst SD-WAN Manager could allow an unauthenticated, remote attacker to view sensitive information on an affected system.
This vulnerability is due to insufficient file system access restrictions. An attacker could exploit this vulnerability by accessing the API of an affected system. A successful exploit could allow the attacker to read sensitive information on the underlying operating system.</t>
        </is>
      </c>
      <c r="D195" t="n">
        <v>6.5</v>
      </c>
      <c r="E195" t="inlineStr">
        <is>
          <t>MEDIUM</t>
        </is>
      </c>
      <c r="F195" t="n">
        <v>2</v>
      </c>
      <c r="G195" t="n">
        <v>2</v>
      </c>
      <c r="H195" t="inlineStr">
        <is>
          <t>MEDIUM</t>
        </is>
      </c>
      <c r="I195" t="n">
        <v>10.5</v>
      </c>
      <c r="J195" t="inlineStr">
        <is>
          <t>NO</t>
        </is>
      </c>
      <c r="K195" t="inlineStr">
        <is>
          <t>2026-03-03 18:53</t>
        </is>
      </c>
      <c r="L195" t="inlineStr">
        <is>
          <t>CHECK_VENDOR</t>
        </is>
      </c>
      <c r="M195" t="inlineStr">
        <is>
          <t>See CVE details</t>
        </is>
      </c>
      <c r="N195" t="inlineStr">
        <is>
          <t>P2</t>
        </is>
      </c>
      <c r="O195" t="inlineStr">
        <is>
          <t>CVE - IP enrichment n/a</t>
        </is>
      </c>
      <c r="P195" t="n">
        <v>0.0004</v>
      </c>
      <c r="Q195" t="n">
        <v>0.1193</v>
      </c>
      <c r="R195" t="inlineStr">
        <is>
          <t>T1213:Data from Information Repositories</t>
        </is>
      </c>
      <c r="S195" t="n">
        <v>2</v>
      </c>
      <c r="T195" t="inlineStr">
        <is>
          <t>HIGH (72%)</t>
        </is>
      </c>
      <c r="U195" t="inlineStr">
        <is>
          <t>POSSIBLE</t>
        </is>
      </c>
      <c r="V195" t="inlineStr">
        <is>
          <t>CHECK_VENDOR</t>
        </is>
      </c>
      <c r="W195" t="inlineStr">
        <is>
          <t>https://nvd.nist.gov/vuln/detail/CVE-2026-20133</t>
        </is>
      </c>
      <c r="X195" t="inlineStr">
        <is>
          <t>NONE</t>
        </is>
      </c>
      <c r="Y195" t="n">
        <v>3.25</v>
      </c>
      <c r="Z195" t="inlineStr"/>
      <c r="AA195" t="inlineStr">
        <is>
          <t>https://nvd.nist.gov/vuln/detail/CVE-2026-20133</t>
        </is>
      </c>
    </row>
    <row r="196">
      <c r="A196" t="inlineStr">
        <is>
          <t>CVE</t>
        </is>
      </c>
      <c r="B196" t="inlineStr">
        <is>
          <t>CVE-2026-26717</t>
        </is>
      </c>
      <c r="C196" t="inlineStr">
        <is>
          <t>An issue in OpenFUN Richie (LMS) in src/richie/apps/courses/api.py. The application used the non-constant time == operator for HMAC signature verification in the sync_course_run_from_request function. This allows remote attackers to forge valid signatures and bypass authentication by measuring response time discrepancies</t>
        </is>
      </c>
      <c r="D196" t="n">
        <v>4.8</v>
      </c>
      <c r="E196" t="inlineStr">
        <is>
          <t>MEDIUM</t>
        </is>
      </c>
      <c r="F196" t="n">
        <v>2</v>
      </c>
      <c r="G196" t="n">
        <v>2</v>
      </c>
      <c r="H196" t="inlineStr">
        <is>
          <t>MEDIUM</t>
        </is>
      </c>
      <c r="I196" t="n">
        <v>8.800000000000001</v>
      </c>
      <c r="J196" t="inlineStr">
        <is>
          <t>NO</t>
        </is>
      </c>
      <c r="K196" t="inlineStr">
        <is>
          <t>2026-03-03 18:53</t>
        </is>
      </c>
      <c r="L196" t="inlineStr">
        <is>
          <t>CHECK_VENDOR</t>
        </is>
      </c>
      <c r="M196" t="inlineStr">
        <is>
          <t>See CVE details</t>
        </is>
      </c>
      <c r="N196" t="inlineStr">
        <is>
          <t>P3</t>
        </is>
      </c>
      <c r="O196" t="inlineStr">
        <is>
          <t>CVE - IP enrichment n/a</t>
        </is>
      </c>
      <c r="P196" t="n">
        <v>0.0007</v>
      </c>
      <c r="Q196" t="n">
        <v>0.2076</v>
      </c>
      <c r="R196" t="inlineStr">
        <is>
          <t>T1190:Exploit Public-Facing Application</t>
        </is>
      </c>
      <c r="S196" t="n">
        <v>1</v>
      </c>
      <c r="T196" t="inlineStr">
        <is>
          <t>LOW (40%)</t>
        </is>
      </c>
      <c r="U196" t="inlineStr">
        <is>
          <t>POSSIBLE</t>
        </is>
      </c>
      <c r="V196" t="inlineStr">
        <is>
          <t>CHECK_VENDOR</t>
        </is>
      </c>
      <c r="W196" t="inlineStr">
        <is>
          <t>https://nvd.nist.gov/vuln/detail/CVE-2026-26717</t>
        </is>
      </c>
      <c r="X196" t="inlineStr">
        <is>
          <t>NONE</t>
        </is>
      </c>
      <c r="Y196" t="n">
        <v>2.4</v>
      </c>
      <c r="Z196" t="inlineStr"/>
      <c r="AA196" t="inlineStr">
        <is>
          <t>https://nvd.nist.gov/vuln/detail/CVE-2026-26717</t>
        </is>
      </c>
    </row>
    <row r="197">
      <c r="A197" t="inlineStr">
        <is>
          <t>CVE</t>
        </is>
      </c>
      <c r="B197" t="inlineStr">
        <is>
          <t>CVE-2026-27705</t>
        </is>
      </c>
      <c r="C197" t="inlineStr">
        <is>
          <t>Plane is an an open-source project management tool. Prior to version 1.2.2, the `ProjectAssetEndpoint.patch()` method in `apps/api/plane/app/views/asset/v2.py` (lines 579–593) performs a global asset lookup using only the asset ID (`pk`) via `FileAsset.objects.get(id=pk)`, without verifying that the asset belongs to the workspace and project specified in the URL path. This allows any authenticated user (including those with the GUEST role) to modify the `attributes` and `is_uploaded` status of a</t>
        </is>
      </c>
      <c r="D197" t="n">
        <v>6.5</v>
      </c>
      <c r="E197" t="inlineStr">
        <is>
          <t>MEDIUM</t>
        </is>
      </c>
      <c r="F197" t="n">
        <v>2</v>
      </c>
      <c r="G197" t="n">
        <v>2</v>
      </c>
      <c r="H197" t="inlineStr">
        <is>
          <t>MEDIUM</t>
        </is>
      </c>
      <c r="I197" t="n">
        <v>10.5</v>
      </c>
      <c r="J197" t="inlineStr">
        <is>
          <t>NO</t>
        </is>
      </c>
      <c r="K197" t="inlineStr">
        <is>
          <t>2026-03-03 18:53</t>
        </is>
      </c>
      <c r="L197" t="inlineStr">
        <is>
          <t>YES</t>
        </is>
      </c>
      <c r="M197" t="inlineStr">
        <is>
          <t>plane plane *</t>
        </is>
      </c>
      <c r="N197" t="inlineStr">
        <is>
          <t>P2</t>
        </is>
      </c>
      <c r="O197" t="inlineStr">
        <is>
          <t>CVE - IP enrichment n/a</t>
        </is>
      </c>
      <c r="P197" t="n">
        <v>0.0003</v>
      </c>
      <c r="Q197" t="n">
        <v>0.08169999999999999</v>
      </c>
      <c r="R197" t="inlineStr">
        <is>
          <t>T1190:Exploit Public-Facing Application</t>
        </is>
      </c>
      <c r="S197" t="n">
        <v>2</v>
      </c>
      <c r="T197" t="inlineStr">
        <is>
          <t>HIGH (72%)</t>
        </is>
      </c>
      <c r="U197" t="inlineStr">
        <is>
          <t>POSSIBLE</t>
        </is>
      </c>
      <c r="V197" t="inlineStr">
        <is>
          <t>PATCH_AVAILABLE</t>
        </is>
      </c>
      <c r="W197" t="inlineStr">
        <is>
          <t>https://nvd.nist.gov/vuln/detail/CVE-2026-27705</t>
        </is>
      </c>
      <c r="X197" t="inlineStr">
        <is>
          <t>NONE</t>
        </is>
      </c>
      <c r="Y197" t="n">
        <v>3.25</v>
      </c>
      <c r="Z197" t="inlineStr"/>
      <c r="AA197" t="inlineStr">
        <is>
          <t>https://nvd.nist.gov/vuln/detail/CVE-2026-27705</t>
        </is>
      </c>
    </row>
    <row r="198">
      <c r="A198" t="inlineStr">
        <is>
          <t>CVE</t>
        </is>
      </c>
      <c r="B198" t="inlineStr">
        <is>
          <t>CVE-2026-27706</t>
        </is>
      </c>
      <c r="C198" t="inlineStr">
        <is>
          <t>Plane is an an open-source project management tool. Prior to version 1.2.2, a Full Read Server-Side Request Forgery (SSRF) vulnerability has been identified in the "Add Link" feature. This flaw allows an authenticated attacker with general user privileges to send arbitrary GET requests to the internal network and exfiltrate the full response body. By exploiting this vulnerability, an attacker can steal sensitive data from internal services and cloud metadata endpoints. Version 1.2.2 fixes the is</t>
        </is>
      </c>
      <c r="D198" t="n">
        <v>7.7</v>
      </c>
      <c r="E198" t="inlineStr">
        <is>
          <t>HIGH</t>
        </is>
      </c>
      <c r="F198" t="n">
        <v>2</v>
      </c>
      <c r="G198" t="n">
        <v>3</v>
      </c>
      <c r="H198" t="inlineStr">
        <is>
          <t>HIGH</t>
        </is>
      </c>
      <c r="I198" t="n">
        <v>13.7</v>
      </c>
      <c r="J198" t="inlineStr">
        <is>
          <t>NO</t>
        </is>
      </c>
      <c r="K198" t="inlineStr">
        <is>
          <t>2026-03-03 18:53</t>
        </is>
      </c>
      <c r="L198" t="inlineStr">
        <is>
          <t>YES</t>
        </is>
      </c>
      <c r="M198" t="inlineStr">
        <is>
          <t>plane plane *</t>
        </is>
      </c>
      <c r="N198" t="inlineStr">
        <is>
          <t>P2</t>
        </is>
      </c>
      <c r="O198" t="inlineStr">
        <is>
          <t>CVE - IP enrichment n/a</t>
        </is>
      </c>
      <c r="P198" t="n">
        <v>0.0003</v>
      </c>
      <c r="Q198" t="n">
        <v>0.09420000000000001</v>
      </c>
      <c r="R198" t="inlineStr">
        <is>
          <t>T1090:Proxy | T1190:Exploit Public-Facing Application | T1584.004:Server</t>
        </is>
      </c>
      <c r="S198" t="n">
        <v>2</v>
      </c>
      <c r="T198" t="inlineStr">
        <is>
          <t>HIGH (72%)</t>
        </is>
      </c>
      <c r="U198" t="inlineStr">
        <is>
          <t>POSSIBLE</t>
        </is>
      </c>
      <c r="V198" t="inlineStr">
        <is>
          <t>PATCH_AVAILABLE</t>
        </is>
      </c>
      <c r="W198" t="inlineStr">
        <is>
          <t>https://nvd.nist.gov/vuln/detail/CVE-2026-27706</t>
        </is>
      </c>
      <c r="X198" t="inlineStr">
        <is>
          <t>NONE</t>
        </is>
      </c>
      <c r="Y198" t="n">
        <v>3.85</v>
      </c>
      <c r="Z198" t="inlineStr"/>
      <c r="AA198" t="inlineStr">
        <is>
          <t>https://nvd.nist.gov/vuln/detail/CVE-2026-27706</t>
        </is>
      </c>
    </row>
    <row r="199">
      <c r="A199" t="inlineStr">
        <is>
          <t>CVE</t>
        </is>
      </c>
      <c r="B199" t="inlineStr">
        <is>
          <t>CVE-2026-27727</t>
        </is>
      </c>
      <c r="C199" t="inlineStr">
        <is>
          <t>mchange-commons-java, a library that provides Java utilities, includes code that mirrors early implementations of JNDI functionality, including support for remote `factoryClassLocation` values, by which code can be downloaded and invoked within a running application. If an attacker can provoke an application to read a maliciously crafted `jaxax.naming.Reference` or serialized object, they can provoke the download and execution of malicious code. Implementations of this functionality within the J</t>
        </is>
      </c>
      <c r="D199" t="n">
        <v>5</v>
      </c>
      <c r="E199" t="inlineStr">
        <is>
          <t>MEDIUM</t>
        </is>
      </c>
      <c r="F199" t="n">
        <v>2</v>
      </c>
      <c r="G199" t="n">
        <v>2</v>
      </c>
      <c r="H199" t="inlineStr">
        <is>
          <t>MEDIUM</t>
        </is>
      </c>
      <c r="I199" t="n">
        <v>9</v>
      </c>
      <c r="J199" t="inlineStr">
        <is>
          <t>NO</t>
        </is>
      </c>
      <c r="K199" t="inlineStr">
        <is>
          <t>2026-03-03 18:53</t>
        </is>
      </c>
      <c r="L199" t="inlineStr">
        <is>
          <t>CHECK_VENDOR</t>
        </is>
      </c>
      <c r="M199" t="inlineStr">
        <is>
          <t>See CVE details</t>
        </is>
      </c>
      <c r="N199" t="inlineStr">
        <is>
          <t>P4</t>
        </is>
      </c>
      <c r="O199" t="inlineStr">
        <is>
          <t>CVE - IP enrichment n/a</t>
        </is>
      </c>
      <c r="P199" t="n">
        <v>0.0009</v>
      </c>
      <c r="Q199" t="n">
        <v>0.2481</v>
      </c>
      <c r="R199" t="inlineStr">
        <is>
          <t>T1190:Exploit Public-Facing Application</t>
        </is>
      </c>
      <c r="S199" t="n">
        <v>1</v>
      </c>
      <c r="T199" t="inlineStr">
        <is>
          <t>LOW (40%)</t>
        </is>
      </c>
      <c r="U199" t="inlineStr">
        <is>
          <t>UNLIKELY</t>
        </is>
      </c>
      <c r="V199" t="inlineStr">
        <is>
          <t>CHECK_VENDOR</t>
        </is>
      </c>
      <c r="W199" t="inlineStr">
        <is>
          <t>https://nvd.nist.gov/vuln/detail/CVE-2026-27727</t>
        </is>
      </c>
      <c r="X199" t="inlineStr">
        <is>
          <t>NONE</t>
        </is>
      </c>
      <c r="Y199" t="n">
        <v>0</v>
      </c>
      <c r="Z199" t="inlineStr"/>
      <c r="AA199" t="inlineStr">
        <is>
          <t>https://nvd.nist.gov/vuln/detail/CVE-2026-27727</t>
        </is>
      </c>
    </row>
    <row r="200">
      <c r="A200" t="inlineStr">
        <is>
          <t>CVE</t>
        </is>
      </c>
      <c r="B200" t="inlineStr">
        <is>
          <t>CVE-2026-27728</t>
        </is>
      </c>
      <c r="C200" t="inlineStr">
        <is>
          <t>OneUptime is a solution for monitoring and managing online services. Prior to version 10.0.7, an OS command injection vulnerability in `NetworkPathMonitor.performTraceroute()` allows any authenticated project user to execute arbitrary operating system commands on the Probe server by injecting shell metacharacters into a monitor's destination field. Version 10.0.7 fixes the vulnerability.</t>
        </is>
      </c>
      <c r="D200" t="n">
        <v>9.9</v>
      </c>
      <c r="E200" t="inlineStr">
        <is>
          <t>CRITICAL</t>
        </is>
      </c>
      <c r="F200" t="n">
        <v>3</v>
      </c>
      <c r="G200" t="n">
        <v>3</v>
      </c>
      <c r="H200" t="inlineStr">
        <is>
          <t>CRITICAL</t>
        </is>
      </c>
      <c r="I200" t="n">
        <v>18.9</v>
      </c>
      <c r="J200" t="inlineStr">
        <is>
          <t>NO</t>
        </is>
      </c>
      <c r="K200" t="inlineStr">
        <is>
          <t>2026-03-03 18:53</t>
        </is>
      </c>
      <c r="L200" t="inlineStr">
        <is>
          <t>YES</t>
        </is>
      </c>
      <c r="M200" t="inlineStr">
        <is>
          <t>hackerbay oneuptime *</t>
        </is>
      </c>
      <c r="N200" t="inlineStr">
        <is>
          <t>P2</t>
        </is>
      </c>
      <c r="O200" t="inlineStr">
        <is>
          <t>CVE - IP enrichment n/a</t>
        </is>
      </c>
      <c r="P200" t="n">
        <v>0.0037</v>
      </c>
      <c r="Q200" t="n">
        <v>0.5847</v>
      </c>
      <c r="R200" t="inlineStr">
        <is>
          <t>T1059:Command and Scripting Interpreter | T1584.004:Server</t>
        </is>
      </c>
      <c r="S200" t="n">
        <v>2</v>
      </c>
      <c r="T200" t="inlineStr">
        <is>
          <t>HIGH (72%)</t>
        </is>
      </c>
      <c r="U200" t="inlineStr">
        <is>
          <t>CONFIRMED</t>
        </is>
      </c>
      <c r="V200" t="inlineStr">
        <is>
          <t>PATCH_AVAILABLE</t>
        </is>
      </c>
      <c r="W200" t="inlineStr">
        <is>
          <t>https://nvd.nist.gov/vuln/detail/CVE-2026-27728</t>
        </is>
      </c>
      <c r="X200" t="inlineStr">
        <is>
          <t>NONE</t>
        </is>
      </c>
      <c r="Y200" t="n">
        <v>4.95</v>
      </c>
      <c r="Z200" t="inlineStr"/>
      <c r="AA200" t="inlineStr">
        <is>
          <t>https://nvd.nist.gov/vuln/detail/CVE-2026-27728</t>
        </is>
      </c>
    </row>
    <row r="201">
      <c r="A201" t="inlineStr">
        <is>
          <t>CVE</t>
        </is>
      </c>
      <c r="B201" t="inlineStr">
        <is>
          <t>CVE-2026-27736</t>
        </is>
      </c>
      <c r="C201" t="inlineStr">
        <is>
          <t>BigBlueButton is an open-source virtual classroom. In versions on the 3.x branch prior to 3.0.20, the string received with errorRedirectUrl lacks validation, using it directly in the respondWithRedirect function leads to an Open Redirect vulnerability. BigBlueButton 3.0.20 patches the issue. No known workarounds are available.</t>
        </is>
      </c>
      <c r="D201" t="n">
        <v>6.1</v>
      </c>
      <c r="E201" t="inlineStr">
        <is>
          <t>MEDIUM</t>
        </is>
      </c>
      <c r="F201" t="n">
        <v>2</v>
      </c>
      <c r="G201" t="n">
        <v>2</v>
      </c>
      <c r="H201" t="inlineStr">
        <is>
          <t>MEDIUM</t>
        </is>
      </c>
      <c r="I201" t="n">
        <v>10.1</v>
      </c>
      <c r="J201" t="inlineStr">
        <is>
          <t>NO</t>
        </is>
      </c>
      <c r="K201" t="inlineStr">
        <is>
          <t>2026-03-03 18:53</t>
        </is>
      </c>
      <c r="L201" t="inlineStr">
        <is>
          <t>CHECK_VENDOR</t>
        </is>
      </c>
      <c r="M201" t="inlineStr">
        <is>
          <t>See CVE details</t>
        </is>
      </c>
      <c r="N201" t="inlineStr">
        <is>
          <t>P2</t>
        </is>
      </c>
      <c r="O201" t="inlineStr">
        <is>
          <t>CVE - IP enrichment n/a</t>
        </is>
      </c>
      <c r="P201" t="n">
        <v>0.0003</v>
      </c>
      <c r="Q201" t="n">
        <v>0.0798</v>
      </c>
      <c r="R201" t="inlineStr">
        <is>
          <t>T1189:Drive-by Compromise | T1190:Exploit Public-Facing Application</t>
        </is>
      </c>
      <c r="S201" t="n">
        <v>2</v>
      </c>
      <c r="T201" t="inlineStr">
        <is>
          <t>HIGH (72%)</t>
        </is>
      </c>
      <c r="U201" t="inlineStr">
        <is>
          <t>POSSIBLE</t>
        </is>
      </c>
      <c r="V201" t="inlineStr">
        <is>
          <t>CHECK_VENDOR</t>
        </is>
      </c>
      <c r="W201" t="inlineStr">
        <is>
          <t>https://nvd.nist.gov/vuln/detail/CVE-2026-27736</t>
        </is>
      </c>
      <c r="X201" t="inlineStr">
        <is>
          <t>NONE</t>
        </is>
      </c>
      <c r="Y201" t="n">
        <v>3.05</v>
      </c>
      <c r="Z201" t="inlineStr"/>
      <c r="AA201" t="inlineStr">
        <is>
          <t>https://nvd.nist.gov/vuln/detail/CVE-2026-27736</t>
        </is>
      </c>
    </row>
    <row r="202">
      <c r="A202" t="inlineStr">
        <is>
          <t>CVE</t>
        </is>
      </c>
      <c r="B202" t="inlineStr">
        <is>
          <t>CVE-2026-27738</t>
        </is>
      </c>
      <c r="C202" t="inlineStr">
        <is>
          <t>The Angular SSR is a server-rise rendering tool for Angular applications. An Open Redirect vulnerability exists in the internal URL processing logic in versions on the 19.x branch prior to 19.2.21, the 20.x branch prior to 20.3.17, and the 21.x branch prior to 21.1.5 and 21.2.0-rc.1. The logic normalizes URL segments by stripping leading slashes; however, it only removes a single leading slash. When an Angular SSR application is deployed behind a proxy that passes the `X-Forwarded-Prefix` header</t>
        </is>
      </c>
      <c r="D202" t="n">
        <v>5</v>
      </c>
      <c r="E202" t="inlineStr">
        <is>
          <t>MEDIUM</t>
        </is>
      </c>
      <c r="F202" t="n">
        <v>2</v>
      </c>
      <c r="G202" t="n">
        <v>2</v>
      </c>
      <c r="H202" t="inlineStr">
        <is>
          <t>MEDIUM</t>
        </is>
      </c>
      <c r="I202" t="n">
        <v>9</v>
      </c>
      <c r="J202" t="inlineStr">
        <is>
          <t>NO</t>
        </is>
      </c>
      <c r="K202" t="inlineStr">
        <is>
          <t>2026-03-03 18:53</t>
        </is>
      </c>
      <c r="L202" t="inlineStr">
        <is>
          <t>CHECK_VENDOR</t>
        </is>
      </c>
      <c r="M202" t="inlineStr">
        <is>
          <t>See CVE details</t>
        </is>
      </c>
      <c r="N202" t="inlineStr">
        <is>
          <t>P4</t>
        </is>
      </c>
      <c r="O202" t="inlineStr">
        <is>
          <t>CVE - IP enrichment n/a</t>
        </is>
      </c>
      <c r="P202" t="n">
        <v>0.0005</v>
      </c>
      <c r="Q202" t="n">
        <v>0.1674</v>
      </c>
      <c r="R202" t="inlineStr">
        <is>
          <t>T1189:Drive-by Compromise | T1566:Phishing | T1584.004:Server</t>
        </is>
      </c>
      <c r="S202" t="n">
        <v>1</v>
      </c>
      <c r="T202" t="inlineStr">
        <is>
          <t>LOW (40%)</t>
        </is>
      </c>
      <c r="U202" t="inlineStr">
        <is>
          <t>UNLIKELY</t>
        </is>
      </c>
      <c r="V202" t="inlineStr">
        <is>
          <t>CHECK_VENDOR</t>
        </is>
      </c>
      <c r="W202" t="inlineStr">
        <is>
          <t>https://nvd.nist.gov/vuln/detail/CVE-2026-27738</t>
        </is>
      </c>
      <c r="X202" t="inlineStr">
        <is>
          <t>NONE</t>
        </is>
      </c>
      <c r="Y202" t="n">
        <v>0</v>
      </c>
      <c r="Z202" t="inlineStr"/>
      <c r="AA202" t="inlineStr">
        <is>
          <t>https://nvd.nist.gov/vuln/detail/CVE-2026-27738</t>
        </is>
      </c>
    </row>
    <row r="203">
      <c r="A203" t="inlineStr">
        <is>
          <t>CVE</t>
        </is>
      </c>
      <c r="B203" t="inlineStr">
        <is>
          <t>CVE-2026-27849</t>
        </is>
      </c>
      <c r="C203" t="inlineStr">
        <is>
          <t>Due to missing neutralization of special elements, OS commands can be injected via the update functionality of a TLS-SRP connection, which is normally used for configuring devices inside the mesh network.
This issue affects MR9600: 1.0.4.205530; MX4200: 1.0.13.210200.</t>
        </is>
      </c>
      <c r="D203" t="n">
        <v>9.800000000000001</v>
      </c>
      <c r="E203" t="inlineStr">
        <is>
          <t>CRITICAL</t>
        </is>
      </c>
      <c r="F203" t="n">
        <v>3</v>
      </c>
      <c r="G203" t="n">
        <v>3</v>
      </c>
      <c r="H203" t="inlineStr">
        <is>
          <t>CRITICAL</t>
        </is>
      </c>
      <c r="I203" t="n">
        <v>18.8</v>
      </c>
      <c r="J203" t="inlineStr">
        <is>
          <t>NO</t>
        </is>
      </c>
      <c r="K203" t="inlineStr">
        <is>
          <t>2026-03-03 18:53</t>
        </is>
      </c>
      <c r="L203" t="inlineStr">
        <is>
          <t>CHECK_VENDOR</t>
        </is>
      </c>
      <c r="M203" t="inlineStr">
        <is>
          <t>See CVE details</t>
        </is>
      </c>
      <c r="N203" t="inlineStr">
        <is>
          <t>P2</t>
        </is>
      </c>
      <c r="O203" t="inlineStr">
        <is>
          <t>CVE - IP enrichment n/a</t>
        </is>
      </c>
      <c r="P203" t="n">
        <v>0.0005999999999999999</v>
      </c>
      <c r="Q203" t="n">
        <v>0.1938</v>
      </c>
      <c r="R203" t="inlineStr">
        <is>
          <t>T1059:Command and Scripting Interpreter</t>
        </is>
      </c>
      <c r="S203" t="n">
        <v>2</v>
      </c>
      <c r="T203" t="inlineStr">
        <is>
          <t>HIGH (72%)</t>
        </is>
      </c>
      <c r="U203" t="inlineStr">
        <is>
          <t>CONFIRMED</t>
        </is>
      </c>
      <c r="V203" t="inlineStr">
        <is>
          <t>CHECK_VENDOR</t>
        </is>
      </c>
      <c r="W203" t="inlineStr">
        <is>
          <t>https://nvd.nist.gov/vuln/detail/CVE-2026-27849</t>
        </is>
      </c>
      <c r="X203" t="inlineStr">
        <is>
          <t>NONE</t>
        </is>
      </c>
      <c r="Y203" t="n">
        <v>4.9</v>
      </c>
      <c r="Z203" t="inlineStr"/>
      <c r="AA203" t="inlineStr">
        <is>
          <t>https://nvd.nist.gov/vuln/detail/CVE-2026-27849</t>
        </is>
      </c>
    </row>
    <row r="204">
      <c r="A204" t="inlineStr">
        <is>
          <t>CVE</t>
        </is>
      </c>
      <c r="B204" t="inlineStr">
        <is>
          <t>CVE-2026-3189</t>
        </is>
      </c>
      <c r="C204" t="inlineStr">
        <is>
          <t>A weakness has been identified in feiyuchuixue sz-boot-parent up to 1.3.2-beta. This vulnerability affects unknown code of the file /api/admin/common/files/download. Executing a manipulation of the argument url can lead to server-side request forgery. The attack can be executed remotely. Attacks of this nature are highly complex. It is stated that the exploitability is difficult. Upgrading to version 1.3.3-beta is able to resolve this issue. This patch is called aefaabfd7527188bfba3c8c9eee17c316</t>
        </is>
      </c>
      <c r="D204" t="n">
        <v>3.1</v>
      </c>
      <c r="E204" t="inlineStr">
        <is>
          <t>LOW</t>
        </is>
      </c>
      <c r="F204" t="n">
        <v>2</v>
      </c>
      <c r="G204" t="n">
        <v>1</v>
      </c>
      <c r="H204" t="inlineStr">
        <is>
          <t>LOW</t>
        </is>
      </c>
      <c r="I204" t="n">
        <v>5.1</v>
      </c>
      <c r="J204" t="inlineStr">
        <is>
          <t>NO</t>
        </is>
      </c>
      <c r="K204" t="inlineStr">
        <is>
          <t>2026-03-03 18:53</t>
        </is>
      </c>
      <c r="L204" t="inlineStr">
        <is>
          <t>CHECK_VENDOR</t>
        </is>
      </c>
      <c r="M204" t="inlineStr">
        <is>
          <t>See CVE details</t>
        </is>
      </c>
      <c r="N204" t="inlineStr">
        <is>
          <t>P4</t>
        </is>
      </c>
      <c r="O204" t="inlineStr">
        <is>
          <t>CVE - IP enrichment n/a</t>
        </is>
      </c>
      <c r="P204" t="n">
        <v>0.0003</v>
      </c>
      <c r="Q204" t="n">
        <v>0.09420000000000001</v>
      </c>
      <c r="R204" t="inlineStr">
        <is>
          <t>T1090:Proxy | T1584.004:Server</t>
        </is>
      </c>
      <c r="S204" t="n">
        <v>1</v>
      </c>
      <c r="T204" t="inlineStr">
        <is>
          <t>LOW (40%)</t>
        </is>
      </c>
      <c r="U204" t="inlineStr">
        <is>
          <t>UNLIKELY</t>
        </is>
      </c>
      <c r="V204" t="inlineStr">
        <is>
          <t>CHECK_VENDOR</t>
        </is>
      </c>
      <c r="W204" t="inlineStr">
        <is>
          <t>https://nvd.nist.gov/vuln/detail/CVE-2026-3189</t>
        </is>
      </c>
      <c r="X204" t="inlineStr">
        <is>
          <t>NONE</t>
        </is>
      </c>
      <c r="Y204" t="n">
        <v>1.55</v>
      </c>
      <c r="Z204" t="inlineStr"/>
      <c r="AA204" t="inlineStr">
        <is>
          <t>https://nvd.nist.gov/vuln/detail/CVE-2026-3189</t>
        </is>
      </c>
    </row>
    <row r="205">
      <c r="A205" t="inlineStr">
        <is>
          <t>CVE</t>
        </is>
      </c>
      <c r="B205" t="inlineStr">
        <is>
          <t>CVE-2026-3192</t>
        </is>
      </c>
      <c r="C205" t="inlineStr">
        <is>
          <t xml:space="preserve">A security vulnerability has been detected in Chia Blockchain 2.1.0. This issue affects the function _authenticate of the file rpc_server_base.py of the component RPC Credential Handler. The manipulation leads to improper authentication. The attack is possible to be carried out remotely. The attack is considered to have high complexity. The exploitability is assessed as difficult. The exploit has been disclosed publicly and may be used. The vendor was informed early via email. A separate report </t>
        </is>
      </c>
      <c r="D205" t="n">
        <v>5.6</v>
      </c>
      <c r="E205" t="inlineStr">
        <is>
          <t>MEDIUM</t>
        </is>
      </c>
      <c r="F205" t="n">
        <v>2</v>
      </c>
      <c r="G205" t="n">
        <v>2</v>
      </c>
      <c r="H205" t="inlineStr">
        <is>
          <t>MEDIUM</t>
        </is>
      </c>
      <c r="I205" t="n">
        <v>9.6</v>
      </c>
      <c r="J205" t="inlineStr">
        <is>
          <t>NO</t>
        </is>
      </c>
      <c r="K205" t="inlineStr">
        <is>
          <t>2026-03-03 18:53</t>
        </is>
      </c>
      <c r="L205" t="inlineStr">
        <is>
          <t>CHECK_VENDOR</t>
        </is>
      </c>
      <c r="M205" t="inlineStr">
        <is>
          <t>See CVE details</t>
        </is>
      </c>
      <c r="N205" t="inlineStr">
        <is>
          <t>P3</t>
        </is>
      </c>
      <c r="O205" t="inlineStr">
        <is>
          <t>CVE - IP enrichment n/a</t>
        </is>
      </c>
      <c r="P205" t="n">
        <v>0.0009</v>
      </c>
      <c r="Q205" t="n">
        <v>0.2591</v>
      </c>
      <c r="R205" t="inlineStr">
        <is>
          <t>T1078:Valid Accounts | T1110:Brute Force | T1552:Unsecured Credentials | T1584.004:Server</t>
        </is>
      </c>
      <c r="S205" t="n">
        <v>1</v>
      </c>
      <c r="T205" t="inlineStr">
        <is>
          <t>LOW (40%)</t>
        </is>
      </c>
      <c r="U205" t="inlineStr">
        <is>
          <t>POSSIBLE</t>
        </is>
      </c>
      <c r="V205" t="inlineStr">
        <is>
          <t>CHECK_VENDOR</t>
        </is>
      </c>
      <c r="W205" t="inlineStr">
        <is>
          <t>https://nvd.nist.gov/vuln/detail/CVE-2026-3192</t>
        </is>
      </c>
      <c r="X205" t="inlineStr">
        <is>
          <t>NONE</t>
        </is>
      </c>
      <c r="Y205" t="n">
        <v>2.8</v>
      </c>
      <c r="Z205" t="inlineStr"/>
      <c r="AA205" t="inlineStr">
        <is>
          <t>https://nvd.nist.gov/vuln/detail/CVE-2026-3192</t>
        </is>
      </c>
    </row>
    <row r="206">
      <c r="A206" t="inlineStr">
        <is>
          <t>CVE</t>
        </is>
      </c>
      <c r="B206" t="inlineStr">
        <is>
          <t>CVE-2026-3193</t>
        </is>
      </c>
      <c r="C206" t="inlineStr">
        <is>
          <t xml:space="preserve">A vulnerability was detected in Chia Blockchain 2.1.0. Impacted is an unknown function of the file /send_transaction. The manipulation results in cross-site request forgery. The attack may be performed from remote. The attack requires a high level of complexity. The exploitability is considered difficult. The exploit is now public and may be used. The vendor was informed early via email. A separate report via bugbounty was rejected with the reason "This is by design. The user is responsible for </t>
        </is>
      </c>
      <c r="D206" t="n">
        <v>3.1</v>
      </c>
      <c r="E206" t="inlineStr">
        <is>
          <t>LOW</t>
        </is>
      </c>
      <c r="F206" t="n">
        <v>2</v>
      </c>
      <c r="G206" t="n">
        <v>1</v>
      </c>
      <c r="H206" t="inlineStr">
        <is>
          <t>LOW</t>
        </is>
      </c>
      <c r="I206" t="n">
        <v>5.1</v>
      </c>
      <c r="J206" t="inlineStr">
        <is>
          <t>NO</t>
        </is>
      </c>
      <c r="K206" t="inlineStr">
        <is>
          <t>2026-03-03 18:53</t>
        </is>
      </c>
      <c r="L206" t="inlineStr">
        <is>
          <t>CHECK_VENDOR</t>
        </is>
      </c>
      <c r="M206" t="inlineStr">
        <is>
          <t>See CVE details</t>
        </is>
      </c>
      <c r="N206" t="inlineStr">
        <is>
          <t>P4</t>
        </is>
      </c>
      <c r="O206" t="inlineStr">
        <is>
          <t>CVE - IP enrichment n/a</t>
        </is>
      </c>
      <c r="P206" t="n">
        <v>0.0001</v>
      </c>
      <c r="Q206" t="n">
        <v>0.0288</v>
      </c>
      <c r="R206" t="inlineStr">
        <is>
          <t>T1185:Browser Session Hijacking</t>
        </is>
      </c>
      <c r="S206" t="n">
        <v>1</v>
      </c>
      <c r="T206" t="inlineStr">
        <is>
          <t>LOW (40%)</t>
        </is>
      </c>
      <c r="U206" t="inlineStr">
        <is>
          <t>UNLIKELY</t>
        </is>
      </c>
      <c r="V206" t="inlineStr">
        <is>
          <t>CHECK_VENDOR</t>
        </is>
      </c>
      <c r="W206" t="inlineStr">
        <is>
          <t>https://nvd.nist.gov/vuln/detail/CVE-2026-3193</t>
        </is>
      </c>
      <c r="X206" t="inlineStr">
        <is>
          <t>NONE</t>
        </is>
      </c>
      <c r="Y206" t="n">
        <v>1.55</v>
      </c>
      <c r="Z206" t="inlineStr"/>
      <c r="AA206" t="inlineStr">
        <is>
          <t>https://nvd.nist.gov/vuln/detail/CVE-2026-3193</t>
        </is>
      </c>
    </row>
    <row r="207">
      <c r="A207" t="inlineStr">
        <is>
          <t>CVE</t>
        </is>
      </c>
      <c r="B207" t="inlineStr">
        <is>
          <t>CVE-2026-21902</t>
        </is>
      </c>
      <c r="C207" t="inlineStr">
        <is>
          <t>An Incorrect Permission Assignment for Critical Resource vulnerability in the On-Box Anomaly detection framework of Juniper Networks Junos OS Evolved on PTX Series allows an unauthenticated, network-based attacker to execute code as root.
The On-Box Anomaly detection framework should only be reachable by other internal processes over the internal routing instance, but not over an externally exposed port. With the ability to access and manipulate the service to execute code as root a remote atta</t>
        </is>
      </c>
      <c r="D207" t="n">
        <v>9.800000000000001</v>
      </c>
      <c r="E207" t="inlineStr">
        <is>
          <t>CRITICAL</t>
        </is>
      </c>
      <c r="F207" t="n">
        <v>3</v>
      </c>
      <c r="G207" t="n">
        <v>3</v>
      </c>
      <c r="H207" t="inlineStr">
        <is>
          <t>CRITICAL</t>
        </is>
      </c>
      <c r="I207" t="n">
        <v>18.8</v>
      </c>
      <c r="J207" t="inlineStr">
        <is>
          <t>NO</t>
        </is>
      </c>
      <c r="K207" t="inlineStr">
        <is>
          <t>2026-03-03 18:53</t>
        </is>
      </c>
      <c r="L207" t="inlineStr">
        <is>
          <t>CHECK_VENDOR</t>
        </is>
      </c>
      <c r="M207" t="inlineStr">
        <is>
          <t>See CVE details</t>
        </is>
      </c>
      <c r="N207" t="inlineStr">
        <is>
          <t>P2</t>
        </is>
      </c>
      <c r="O207" t="inlineStr">
        <is>
          <t>CVE - IP enrichment n/a</t>
        </is>
      </c>
      <c r="P207" t="n">
        <v>0</v>
      </c>
      <c r="Q207" t="n">
        <v>0</v>
      </c>
      <c r="R207" t="inlineStr">
        <is>
          <t>T1190:Exploit Public-Facing Application</t>
        </is>
      </c>
      <c r="S207" t="n">
        <v>2</v>
      </c>
      <c r="T207" t="inlineStr">
        <is>
          <t>HIGH (72%)</t>
        </is>
      </c>
      <c r="U207" t="inlineStr">
        <is>
          <t>CONFIRMED</t>
        </is>
      </c>
      <c r="V207" t="inlineStr">
        <is>
          <t>CHECK_VENDOR</t>
        </is>
      </c>
      <c r="W207" t="inlineStr">
        <is>
          <t>https://nvd.nist.gov/vuln/detail/CVE-2026-21902</t>
        </is>
      </c>
      <c r="X207" t="inlineStr">
        <is>
          <t>NONE</t>
        </is>
      </c>
      <c r="Y207" t="n">
        <v>4.9</v>
      </c>
      <c r="Z207" t="inlineStr"/>
      <c r="AA207" t="inlineStr">
        <is>
          <t>https://nvd.nist.gov/vuln/detail/CVE-2026-21902</t>
        </is>
      </c>
    </row>
    <row r="208">
      <c r="A208" t="inlineStr">
        <is>
          <t>CVE</t>
        </is>
      </c>
      <c r="B208" t="inlineStr">
        <is>
          <t>CVE-2026-25554</t>
        </is>
      </c>
      <c r="C208" t="inlineStr">
        <is>
          <t xml:space="preserve">OpenSIPS versions 3.1 before 3.6.4 containing the auth_jwt module (prior to commit 3822d33) contain a SQL injection vulnerability in the jwt_db_authorize() function in modules/auth_jwt/authorize.c when db_mode is enabled and a SQL database backend is used. The function extracts the tag claim from a JWT without prior signature verification and incorporates the unescaped value directly into a SQL query. An attacker can supply a crafted JWT with a malicious tag claim to manipulate the query result </t>
        </is>
      </c>
      <c r="D208" t="n">
        <v>6.5</v>
      </c>
      <c r="E208" t="inlineStr">
        <is>
          <t>MEDIUM</t>
        </is>
      </c>
      <c r="F208" t="n">
        <v>2</v>
      </c>
      <c r="G208" t="n">
        <v>2</v>
      </c>
      <c r="H208" t="inlineStr">
        <is>
          <t>MEDIUM</t>
        </is>
      </c>
      <c r="I208" t="n">
        <v>10.5</v>
      </c>
      <c r="J208" t="inlineStr">
        <is>
          <t>NO</t>
        </is>
      </c>
      <c r="K208" t="inlineStr">
        <is>
          <t>2026-03-03 18:53</t>
        </is>
      </c>
      <c r="L208" t="inlineStr">
        <is>
          <t>CHECK_VENDOR</t>
        </is>
      </c>
      <c r="M208" t="inlineStr">
        <is>
          <t>See CVE details</t>
        </is>
      </c>
      <c r="N208" t="inlineStr">
        <is>
          <t>P2</t>
        </is>
      </c>
      <c r="O208" t="inlineStr">
        <is>
          <t>CVE - IP enrichment n/a</t>
        </is>
      </c>
      <c r="P208" t="n">
        <v>0.0007</v>
      </c>
      <c r="Q208" t="n">
        <v>0.2025</v>
      </c>
      <c r="R208" t="inlineStr">
        <is>
          <t>T1190:Exploit Public-Facing Application</t>
        </is>
      </c>
      <c r="S208" t="n">
        <v>2</v>
      </c>
      <c r="T208" t="inlineStr">
        <is>
          <t>HIGH (72%)</t>
        </is>
      </c>
      <c r="U208" t="inlineStr">
        <is>
          <t>POSSIBLE</t>
        </is>
      </c>
      <c r="V208" t="inlineStr">
        <is>
          <t>CHECK_VENDOR</t>
        </is>
      </c>
      <c r="W208" t="inlineStr">
        <is>
          <t>https://nvd.nist.gov/vuln/detail/CVE-2026-25554</t>
        </is>
      </c>
      <c r="X208" t="inlineStr">
        <is>
          <t>NONE</t>
        </is>
      </c>
      <c r="Y208" t="n">
        <v>3.25</v>
      </c>
      <c r="Z208" t="inlineStr"/>
      <c r="AA208" t="inlineStr">
        <is>
          <t>https://nvd.nist.gov/vuln/detail/CVE-2026-25554</t>
        </is>
      </c>
    </row>
    <row r="209">
      <c r="A209" t="inlineStr">
        <is>
          <t>CVE</t>
        </is>
      </c>
      <c r="B209" t="inlineStr">
        <is>
          <t>CVE-2026-27739</t>
        </is>
      </c>
      <c r="C209" t="inlineStr">
        <is>
          <t>The Angular SSR is a server-rise rendering tool for Angular applications. Versions prior to 21.2.0-rc.1, 21.1.5, 20.3.17, and 19.2.21 have a Server-Side Request Forgery (SSRF) vulnerability in the Angular SSR request handling pipeline. The vulnerability exists because Angular’s internal URL reconstruction logic directly trusts and consumes user-controlled HTTP headers specifically the Host and `X-Forwarded-*` family to determine the application's base origin without any validation of the destina</t>
        </is>
      </c>
      <c r="D209" t="n">
        <v>8.5</v>
      </c>
      <c r="E209" t="inlineStr">
        <is>
          <t>HIGH</t>
        </is>
      </c>
      <c r="F209" t="n">
        <v>2</v>
      </c>
      <c r="G209" t="n">
        <v>3</v>
      </c>
      <c r="H209" t="inlineStr">
        <is>
          <t>HIGH</t>
        </is>
      </c>
      <c r="I209" t="n">
        <v>14.5</v>
      </c>
      <c r="J209" t="inlineStr">
        <is>
          <t>NO</t>
        </is>
      </c>
      <c r="K209" t="inlineStr">
        <is>
          <t>2026-03-03 18:53</t>
        </is>
      </c>
      <c r="L209" t="inlineStr">
        <is>
          <t>CHECK_VENDOR</t>
        </is>
      </c>
      <c r="M209" t="inlineStr">
        <is>
          <t>See CVE details</t>
        </is>
      </c>
      <c r="N209" t="inlineStr">
        <is>
          <t>P3</t>
        </is>
      </c>
      <c r="O209" t="inlineStr">
        <is>
          <t>CVE - IP enrichment n/a</t>
        </is>
      </c>
      <c r="P209" t="n">
        <v>0</v>
      </c>
      <c r="Q209" t="n">
        <v>0</v>
      </c>
      <c r="R209" t="inlineStr">
        <is>
          <t>T1090:Proxy | T1190:Exploit Public-Facing Application | T1552:Unsecured Credentials | T1584.004:Server</t>
        </is>
      </c>
      <c r="S209" t="n">
        <v>1</v>
      </c>
      <c r="T209" t="inlineStr">
        <is>
          <t>LOW (40%)</t>
        </is>
      </c>
      <c r="U209" t="inlineStr">
        <is>
          <t>UNLIKELY</t>
        </is>
      </c>
      <c r="V209" t="inlineStr">
        <is>
          <t>CHECK_VENDOR</t>
        </is>
      </c>
      <c r="W209" t="inlineStr">
        <is>
          <t>https://nvd.nist.gov/vuln/detail/CVE-2026-27739</t>
        </is>
      </c>
      <c r="X209" t="inlineStr">
        <is>
          <t>NONE</t>
        </is>
      </c>
      <c r="Y209" t="n">
        <v>0</v>
      </c>
      <c r="Z209" t="inlineStr"/>
      <c r="AA209" t="inlineStr">
        <is>
          <t>https://nvd.nist.gov/vuln/detail/CVE-2026-27739</t>
        </is>
      </c>
    </row>
    <row r="210">
      <c r="A210" t="inlineStr">
        <is>
          <t>CVE</t>
        </is>
      </c>
      <c r="B210" t="inlineStr">
        <is>
          <t>CVE-2026-27794</t>
        </is>
      </c>
      <c r="C210" t="inlineStr">
        <is>
          <t>LangGraph Checkpoint defines the base interface for LangGraph checkpointers. Prior to version 4.0.0, a Remote Code Execution vulnerability exists in LangGraph's caching layer when applications enable cache backends that inherit from `BaseCache` and opt nodes into caching via `CachePolicy`. Prior to `langgraph-checkpoint` 4.0.0, `BaseCache` defaults to `JsonPlusSerializer(pickle_fallback=True)`. When msgpack serialization fails, cached values can be deserialized via `pickle.loads(...)`. Caching i</t>
        </is>
      </c>
      <c r="D210" t="n">
        <v>6.6</v>
      </c>
      <c r="E210" t="inlineStr">
        <is>
          <t>MEDIUM</t>
        </is>
      </c>
      <c r="F210" t="n">
        <v>2</v>
      </c>
      <c r="G210" t="n">
        <v>2</v>
      </c>
      <c r="H210" t="inlineStr">
        <is>
          <t>MEDIUM</t>
        </is>
      </c>
      <c r="I210" t="n">
        <v>10.6</v>
      </c>
      <c r="J210" t="inlineStr">
        <is>
          <t>NO</t>
        </is>
      </c>
      <c r="K210" t="inlineStr">
        <is>
          <t>2026-03-03 18:53</t>
        </is>
      </c>
      <c r="L210" t="inlineStr">
        <is>
          <t>CHECK_VENDOR</t>
        </is>
      </c>
      <c r="M210" t="inlineStr">
        <is>
          <t>See CVE details</t>
        </is>
      </c>
      <c r="N210" t="inlineStr">
        <is>
          <t>P2</t>
        </is>
      </c>
      <c r="O210" t="inlineStr">
        <is>
          <t>CVE - IP enrichment n/a</t>
        </is>
      </c>
      <c r="P210" t="n">
        <v>0</v>
      </c>
      <c r="Q210" t="n">
        <v>0</v>
      </c>
      <c r="R210" t="inlineStr">
        <is>
          <t>T1059:Command and Scripting Interpreter | T1190:Exploit Public-Facing Application | T1210:Exploitation of Remote Services</t>
        </is>
      </c>
      <c r="S210" t="n">
        <v>2</v>
      </c>
      <c r="T210" t="inlineStr">
        <is>
          <t>HIGH (72%)</t>
        </is>
      </c>
      <c r="U210" t="inlineStr">
        <is>
          <t>POSSIBLE</t>
        </is>
      </c>
      <c r="V210" t="inlineStr">
        <is>
          <t>CHECK_VENDOR</t>
        </is>
      </c>
      <c r="W210" t="inlineStr">
        <is>
          <t>https://nvd.nist.gov/vuln/detail/CVE-2026-27794</t>
        </is>
      </c>
      <c r="X210" t="inlineStr">
        <is>
          <t>NONE</t>
        </is>
      </c>
      <c r="Y210" t="n">
        <v>3.3</v>
      </c>
      <c r="Z210" t="inlineStr"/>
      <c r="AA210" t="inlineStr">
        <is>
          <t>https://nvd.nist.gov/vuln/detail/CVE-2026-27794</t>
        </is>
      </c>
    </row>
    <row r="211">
      <c r="A211" t="inlineStr">
        <is>
          <t>CVE</t>
        </is>
      </c>
      <c r="B211" t="inlineStr">
        <is>
          <t>CVE-2026-27795</t>
        </is>
      </c>
      <c r="C211" t="inlineStr">
        <is>
          <t>LangChain is a framework for building LLM-powered applications. Prior to version 1.1.8, a redirect-based Server-Side Request Forgery (SSRF) bypass exists in `RecursiveUrlLoader` in `@langchain/community`. The loader validates the initial URL but allows the underlying fetch to follow redirects automatically, which permits a transition from a safe public URL to an internal or metadata endpoint without revalidation. This is a bypass of the SSRF protections introduced in 1.1.14 (CVE-2026-26019). Use</t>
        </is>
      </c>
      <c r="D211" t="n">
        <v>4.1</v>
      </c>
      <c r="E211" t="inlineStr">
        <is>
          <t>MEDIUM</t>
        </is>
      </c>
      <c r="F211" t="n">
        <v>2</v>
      </c>
      <c r="G211" t="n">
        <v>2</v>
      </c>
      <c r="H211" t="inlineStr">
        <is>
          <t>MEDIUM</t>
        </is>
      </c>
      <c r="I211" t="n">
        <v>8.1</v>
      </c>
      <c r="J211" t="inlineStr">
        <is>
          <t>NO</t>
        </is>
      </c>
      <c r="K211" t="inlineStr">
        <is>
          <t>2026-03-03 18:53</t>
        </is>
      </c>
      <c r="L211" t="inlineStr">
        <is>
          <t>CHECK_VENDOR</t>
        </is>
      </c>
      <c r="M211" t="inlineStr">
        <is>
          <t>See CVE details</t>
        </is>
      </c>
      <c r="N211" t="inlineStr">
        <is>
          <t>P3</t>
        </is>
      </c>
      <c r="O211" t="inlineStr">
        <is>
          <t>CVE - IP enrichment n/a</t>
        </is>
      </c>
      <c r="P211" t="n">
        <v>0.0003</v>
      </c>
      <c r="Q211" t="n">
        <v>0.0897</v>
      </c>
      <c r="R211" t="inlineStr">
        <is>
          <t>T1090:Proxy | T1584.004:Server</t>
        </is>
      </c>
      <c r="S211" t="n">
        <v>1</v>
      </c>
      <c r="T211" t="inlineStr">
        <is>
          <t>LOW (40%)</t>
        </is>
      </c>
      <c r="U211" t="inlineStr">
        <is>
          <t>POSSIBLE</t>
        </is>
      </c>
      <c r="V211" t="inlineStr">
        <is>
          <t>CHECK_VENDOR</t>
        </is>
      </c>
      <c r="W211" t="inlineStr">
        <is>
          <t>https://nvd.nist.gov/vuln/detail/CVE-2026-27795</t>
        </is>
      </c>
      <c r="X211" t="inlineStr">
        <is>
          <t>NONE</t>
        </is>
      </c>
      <c r="Y211" t="n">
        <v>2.05</v>
      </c>
      <c r="Z211" t="inlineStr"/>
      <c r="AA211" t="inlineStr">
        <is>
          <t>https://nvd.nist.gov/vuln/detail/CVE-2026-27795</t>
        </is>
      </c>
    </row>
    <row r="212">
      <c r="A212" t="inlineStr">
        <is>
          <t>CVE</t>
        </is>
      </c>
      <c r="B212" t="inlineStr">
        <is>
          <t>CVE-2026-27850</t>
        </is>
      </c>
      <c r="C212" t="inlineStr">
        <is>
          <t>Due to an improperly configured firewall rule, the router will accept any connection on the WAN port with the source port 5222, exposing all services which are normally only accessible through the local network.
This issue affects MR9600: 1.0.4.205530; MX4200: 1.0.13.210200.</t>
        </is>
      </c>
      <c r="D212" t="n">
        <v>7.5</v>
      </c>
      <c r="E212" t="inlineStr">
        <is>
          <t>HIGH</t>
        </is>
      </c>
      <c r="F212" t="n">
        <v>2</v>
      </c>
      <c r="G212" t="n">
        <v>3</v>
      </c>
      <c r="H212" t="inlineStr">
        <is>
          <t>HIGH</t>
        </is>
      </c>
      <c r="I212" t="n">
        <v>13.5</v>
      </c>
      <c r="J212" t="inlineStr">
        <is>
          <t>NO</t>
        </is>
      </c>
      <c r="K212" t="inlineStr">
        <is>
          <t>2026-03-03 18:53</t>
        </is>
      </c>
      <c r="L212" t="inlineStr">
        <is>
          <t>CHECK_VENDOR</t>
        </is>
      </c>
      <c r="M212" t="inlineStr">
        <is>
          <t>See CVE details</t>
        </is>
      </c>
      <c r="N212" t="inlineStr">
        <is>
          <t>P2</t>
        </is>
      </c>
      <c r="O212" t="inlineStr">
        <is>
          <t>CVE - IP enrichment n/a</t>
        </is>
      </c>
      <c r="P212" t="n">
        <v>0.0004</v>
      </c>
      <c r="Q212" t="n">
        <v>0.1211</v>
      </c>
      <c r="R212" t="inlineStr">
        <is>
          <t>T1190:Exploit Public-Facing Application | T1562:Impair Defenses</t>
        </is>
      </c>
      <c r="S212" t="n">
        <v>2</v>
      </c>
      <c r="T212" t="inlineStr">
        <is>
          <t>HIGH (72%)</t>
        </is>
      </c>
      <c r="U212" t="inlineStr">
        <is>
          <t>POSSIBLE</t>
        </is>
      </c>
      <c r="V212" t="inlineStr">
        <is>
          <t>CHECK_VENDOR</t>
        </is>
      </c>
      <c r="W212" t="inlineStr">
        <is>
          <t>https://nvd.nist.gov/vuln/detail/CVE-2026-27850</t>
        </is>
      </c>
      <c r="X212" t="inlineStr">
        <is>
          <t>NONE</t>
        </is>
      </c>
      <c r="Y212" t="n">
        <v>3.75</v>
      </c>
      <c r="Z212" t="inlineStr"/>
      <c r="AA212" t="inlineStr">
        <is>
          <t>https://nvd.nist.gov/vuln/detail/CVE-2026-27850</t>
        </is>
      </c>
    </row>
    <row r="213">
      <c r="A213" t="inlineStr">
        <is>
          <t>CVE</t>
        </is>
      </c>
      <c r="B213" t="inlineStr">
        <is>
          <t>CVE-2026-3194</t>
        </is>
      </c>
      <c r="C213" t="inlineStr">
        <is>
          <t>A flaw has been found in Chia Blockchain 2.1.0. The affected element is the function send_transaction/get_private_key of the component RPC Server Master Passphrase Handler. This manipulation causes missing authentication. The attack can only be executed locally. The attack's complexity is rated as high. The exploitability is described as difficult. The exploit has been published and may be used. The vendor was informed early via email. A separate report via bugbounty was rejected with the reason</t>
        </is>
      </c>
      <c r="D213" t="n">
        <v>4.5</v>
      </c>
      <c r="E213" t="inlineStr">
        <is>
          <t>MEDIUM</t>
        </is>
      </c>
      <c r="F213" t="n">
        <v>2</v>
      </c>
      <c r="G213" t="n">
        <v>2</v>
      </c>
      <c r="H213" t="inlineStr">
        <is>
          <t>MEDIUM</t>
        </is>
      </c>
      <c r="I213" t="n">
        <v>8.5</v>
      </c>
      <c r="J213" t="inlineStr">
        <is>
          <t>NO</t>
        </is>
      </c>
      <c r="K213" t="inlineStr">
        <is>
          <t>2026-03-03 18:53</t>
        </is>
      </c>
      <c r="L213" t="inlineStr">
        <is>
          <t>CHECK_VENDOR</t>
        </is>
      </c>
      <c r="M213" t="inlineStr">
        <is>
          <t>See CVE details</t>
        </is>
      </c>
      <c r="N213" t="inlineStr">
        <is>
          <t>P3</t>
        </is>
      </c>
      <c r="O213" t="inlineStr">
        <is>
          <t>CVE - IP enrichment n/a</t>
        </is>
      </c>
      <c r="P213" t="n">
        <v>0</v>
      </c>
      <c r="Q213" t="n">
        <v>0</v>
      </c>
      <c r="R213" t="inlineStr">
        <is>
          <t>T1078:Valid Accounts | T1110:Brute Force | T1584.004:Server</t>
        </is>
      </c>
      <c r="S213" t="n">
        <v>1</v>
      </c>
      <c r="T213" t="inlineStr">
        <is>
          <t>LOW (40%)</t>
        </is>
      </c>
      <c r="U213" t="inlineStr">
        <is>
          <t>POSSIBLE</t>
        </is>
      </c>
      <c r="V213" t="inlineStr">
        <is>
          <t>CHECK_VENDOR</t>
        </is>
      </c>
      <c r="W213" t="inlineStr">
        <is>
          <t>https://nvd.nist.gov/vuln/detail/CVE-2026-3194</t>
        </is>
      </c>
      <c r="X213" t="inlineStr">
        <is>
          <t>NONE</t>
        </is>
      </c>
      <c r="Y213" t="n">
        <v>2.25</v>
      </c>
      <c r="Z213" t="inlineStr"/>
      <c r="AA213" t="inlineStr">
        <is>
          <t>https://nvd.nist.gov/vuln/detail/CVE-2026-3194</t>
        </is>
      </c>
    </row>
    <row r="214">
      <c r="A214" t="inlineStr">
        <is>
          <t>CVE</t>
        </is>
      </c>
      <c r="B214" t="inlineStr">
        <is>
          <t>CVE-2026-23627</t>
        </is>
      </c>
      <c r="C214" t="inlineStr">
        <is>
          <t>OpenEMR is a free and open source electronic health records and medical practice management application. Prior to version 8.0.0, an SQL injection vulnerability in the Immunization module allows any authenticated user to execute arbitrary SQL queries, leading to complete database compromise, PHI exfiltration, credential theft, and potential remote code execution. The vulnerability exists because user-supplied `patient_id` values are directly concatenated into SQL WHERE clauses without parameteriz</t>
        </is>
      </c>
      <c r="D214" t="n">
        <v>8.800000000000001</v>
      </c>
      <c r="E214" t="inlineStr">
        <is>
          <t>HIGH</t>
        </is>
      </c>
      <c r="F214" t="n">
        <v>3</v>
      </c>
      <c r="G214" t="n">
        <v>3</v>
      </c>
      <c r="H214" t="inlineStr">
        <is>
          <t>CRITICAL</t>
        </is>
      </c>
      <c r="I214" t="n">
        <v>17.8</v>
      </c>
      <c r="J214" t="inlineStr">
        <is>
          <t>NO</t>
        </is>
      </c>
      <c r="K214" t="inlineStr">
        <is>
          <t>2026-03-03 18:53</t>
        </is>
      </c>
      <c r="L214" t="inlineStr">
        <is>
          <t>YES</t>
        </is>
      </c>
      <c r="M214" t="inlineStr">
        <is>
          <t>open-emr openemr *</t>
        </is>
      </c>
      <c r="N214" t="inlineStr">
        <is>
          <t>P2</t>
        </is>
      </c>
      <c r="O214" t="inlineStr">
        <is>
          <t>CVE - IP enrichment n/a</t>
        </is>
      </c>
      <c r="P214" t="n">
        <v>0.0001</v>
      </c>
      <c r="Q214" t="n">
        <v>0.006</v>
      </c>
      <c r="R214" t="inlineStr">
        <is>
          <t>T1190:Exploit Public-Facing Application | T1210:Exploitation of Remote Services | T1552:Unsecured Credentials</t>
        </is>
      </c>
      <c r="S214" t="n">
        <v>2</v>
      </c>
      <c r="T214" t="inlineStr">
        <is>
          <t>HIGH (72%)</t>
        </is>
      </c>
      <c r="U214" t="inlineStr">
        <is>
          <t>CONFIRMED</t>
        </is>
      </c>
      <c r="V214" t="inlineStr">
        <is>
          <t>PATCH_AVAILABLE</t>
        </is>
      </c>
      <c r="W214" t="inlineStr">
        <is>
          <t>https://nvd.nist.gov/vuln/detail/CVE-2026-23627</t>
        </is>
      </c>
      <c r="X214" t="inlineStr">
        <is>
          <t>NONE</t>
        </is>
      </c>
      <c r="Y214" t="n">
        <v>4.4</v>
      </c>
      <c r="Z214" t="inlineStr"/>
      <c r="AA214" t="inlineStr">
        <is>
          <t>https://nvd.nist.gov/vuln/detail/CVE-2026-23627</t>
        </is>
      </c>
    </row>
    <row r="215">
      <c r="A215" t="inlineStr">
        <is>
          <t>CVE</t>
        </is>
      </c>
      <c r="B215" t="inlineStr">
        <is>
          <t>CVE-2026-24005</t>
        </is>
      </c>
      <c r="C215" t="inlineStr">
        <is>
          <t xml:space="preserve">Kruise provides automated management of large-scale applications on Kubernetes. Prior to versions 1.8.3 and 1.7.5, PodProbeMarker allows defining custom probes with TCPSocket or HTTPGet handlers. The webhook validation does not restrict the Host field in these probe configurations. Since kruise-daemon runs with hostNetwork=true, it executes probes from the node network namespace. An attacker with PodProbeMarker creation permission can specify arbitrary Host values to trigger SSRF from the node, </t>
        </is>
      </c>
      <c r="D215" t="n">
        <v>0</v>
      </c>
      <c r="E215" t="inlineStr">
        <is>
          <t>NONE</t>
        </is>
      </c>
      <c r="F215" t="n">
        <v>2</v>
      </c>
      <c r="G215" t="n">
        <v>1</v>
      </c>
      <c r="H215" t="inlineStr">
        <is>
          <t>LOW</t>
        </is>
      </c>
      <c r="I215" t="n">
        <v>2</v>
      </c>
      <c r="J215" t="inlineStr">
        <is>
          <t>NO</t>
        </is>
      </c>
      <c r="K215" t="inlineStr">
        <is>
          <t>2026-03-03 18:53</t>
        </is>
      </c>
      <c r="L215" t="inlineStr">
        <is>
          <t>CHECK_VENDOR</t>
        </is>
      </c>
      <c r="M215" t="inlineStr">
        <is>
          <t>See CVE details</t>
        </is>
      </c>
      <c r="N215" t="inlineStr">
        <is>
          <t>P4</t>
        </is>
      </c>
      <c r="O215" t="inlineStr">
        <is>
          <t>CVE - IP enrichment n/a</t>
        </is>
      </c>
      <c r="P215" t="n">
        <v>0.0003</v>
      </c>
      <c r="Q215" t="n">
        <v>0.0825</v>
      </c>
      <c r="R215" t="inlineStr">
        <is>
          <t>T1090:Proxy</t>
        </is>
      </c>
      <c r="S215" t="n">
        <v>1</v>
      </c>
      <c r="T215" t="inlineStr">
        <is>
          <t>LOW (40%)</t>
        </is>
      </c>
      <c r="U215" t="inlineStr">
        <is>
          <t>UNLIKELY</t>
        </is>
      </c>
      <c r="V215" t="inlineStr">
        <is>
          <t>CHECK_VENDOR</t>
        </is>
      </c>
      <c r="W215" t="inlineStr">
        <is>
          <t>https://nvd.nist.gov/vuln/detail/CVE-2026-24005</t>
        </is>
      </c>
      <c r="X215" t="inlineStr">
        <is>
          <t>NONE</t>
        </is>
      </c>
      <c r="Y215" t="n">
        <v>0</v>
      </c>
      <c r="Z215" t="inlineStr"/>
      <c r="AA215" t="inlineStr">
        <is>
          <t>https://nvd.nist.gov/vuln/detail/CVE-2026-24005</t>
        </is>
      </c>
    </row>
    <row r="216">
      <c r="A216" t="inlineStr">
        <is>
          <t>CVE</t>
        </is>
      </c>
      <c r="B216" t="inlineStr">
        <is>
          <t>CVE-2026-24487</t>
        </is>
      </c>
      <c r="C216" t="inlineStr">
        <is>
          <t>OpenEMR is a free and open source electronic health records and medical practice management application. Prior to version 8.0.0, an authorization bypass vulnerability in the FHIR CareTeam resource endpoint allows patient-scoped FHIR tokens to access care team data for all patients instead of being restricted to only the authenticated patient's data. This could potentially lead to unauthorized disclosure of Protected Health Information (PHI), including patient-provider relationships and care team</t>
        </is>
      </c>
      <c r="D216" t="n">
        <v>6.5</v>
      </c>
      <c r="E216" t="inlineStr">
        <is>
          <t>MEDIUM</t>
        </is>
      </c>
      <c r="F216" t="n">
        <v>2</v>
      </c>
      <c r="G216" t="n">
        <v>2</v>
      </c>
      <c r="H216" t="inlineStr">
        <is>
          <t>MEDIUM</t>
        </is>
      </c>
      <c r="I216" t="n">
        <v>10.5</v>
      </c>
      <c r="J216" t="inlineStr">
        <is>
          <t>NO</t>
        </is>
      </c>
      <c r="K216" t="inlineStr">
        <is>
          <t>2026-03-03 18:53</t>
        </is>
      </c>
      <c r="L216" t="inlineStr">
        <is>
          <t>YES</t>
        </is>
      </c>
      <c r="M216" t="inlineStr">
        <is>
          <t>open-emr openemr *</t>
        </is>
      </c>
      <c r="N216" t="inlineStr">
        <is>
          <t>P2</t>
        </is>
      </c>
      <c r="O216" t="inlineStr">
        <is>
          <t>CVE - IP enrichment n/a</t>
        </is>
      </c>
      <c r="P216" t="n">
        <v>0.0008</v>
      </c>
      <c r="Q216" t="n">
        <v>0.2276</v>
      </c>
      <c r="R216" t="inlineStr">
        <is>
          <t>T1213:Data from Information Repositories | T1190:Exploit Public-Facing Application</t>
        </is>
      </c>
      <c r="S216" t="n">
        <v>2</v>
      </c>
      <c r="T216" t="inlineStr">
        <is>
          <t>HIGH (72%)</t>
        </is>
      </c>
      <c r="U216" t="inlineStr">
        <is>
          <t>POSSIBLE</t>
        </is>
      </c>
      <c r="V216" t="inlineStr">
        <is>
          <t>PATCH_AVAILABLE</t>
        </is>
      </c>
      <c r="W216" t="inlineStr">
        <is>
          <t>https://nvd.nist.gov/vuln/detail/CVE-2026-24487</t>
        </is>
      </c>
      <c r="X216" t="inlineStr">
        <is>
          <t>NONE</t>
        </is>
      </c>
      <c r="Y216" t="n">
        <v>3.25</v>
      </c>
      <c r="Z216" t="inlineStr"/>
      <c r="AA216" t="inlineStr">
        <is>
          <t>https://nvd.nist.gov/vuln/detail/CVE-2026-24487</t>
        </is>
      </c>
    </row>
    <row r="217">
      <c r="A217" t="inlineStr">
        <is>
          <t>CVE</t>
        </is>
      </c>
      <c r="B217" t="inlineStr">
        <is>
          <t>CVE-2026-24890</t>
        </is>
      </c>
      <c r="C217" t="inlineStr">
        <is>
          <t>OpenEMR is a free and open source electronic health records and medical practice management application. Prior to version 8.0.0, an authorization bypass vulnerability in the patient portal signature endpoint allows authenticated portal users to upload and overwrite provider signatures by setting `type=admin-signature` and specifying any provider user ID. This could potentially lead to signature forgery on medical documents, legal compliance violations, and fraud. The issue occurs when portal use</t>
        </is>
      </c>
      <c r="D217" t="n">
        <v>8.1</v>
      </c>
      <c r="E217" t="inlineStr">
        <is>
          <t>HIGH</t>
        </is>
      </c>
      <c r="F217" t="n">
        <v>3</v>
      </c>
      <c r="G217" t="n">
        <v>3</v>
      </c>
      <c r="H217" t="inlineStr">
        <is>
          <t>CRITICAL</t>
        </is>
      </c>
      <c r="I217" t="n">
        <v>17.1</v>
      </c>
      <c r="J217" t="inlineStr">
        <is>
          <t>NO</t>
        </is>
      </c>
      <c r="K217" t="inlineStr">
        <is>
          <t>2026-03-03 18:53</t>
        </is>
      </c>
      <c r="L217" t="inlineStr">
        <is>
          <t>YES</t>
        </is>
      </c>
      <c r="M217" t="inlineStr">
        <is>
          <t>open-emr openemr *</t>
        </is>
      </c>
      <c r="N217" t="inlineStr">
        <is>
          <t>P2</t>
        </is>
      </c>
      <c r="O217" t="inlineStr">
        <is>
          <t>CVE - IP enrichment n/a</t>
        </is>
      </c>
      <c r="P217" t="n">
        <v>0.0008</v>
      </c>
      <c r="Q217" t="n">
        <v>0.2276</v>
      </c>
      <c r="R217" t="inlineStr">
        <is>
          <t>T1190:Exploit Public-Facing Application</t>
        </is>
      </c>
      <c r="S217" t="n">
        <v>2</v>
      </c>
      <c r="T217" t="inlineStr">
        <is>
          <t>HIGH (72%)</t>
        </is>
      </c>
      <c r="U217" t="inlineStr">
        <is>
          <t>CONFIRMED</t>
        </is>
      </c>
      <c r="V217" t="inlineStr">
        <is>
          <t>PATCH_AVAILABLE</t>
        </is>
      </c>
      <c r="W217" t="inlineStr">
        <is>
          <t>https://nvd.nist.gov/vuln/detail/CVE-2026-24890</t>
        </is>
      </c>
      <c r="X217" t="inlineStr">
        <is>
          <t>NONE</t>
        </is>
      </c>
      <c r="Y217" t="n">
        <v>4.05</v>
      </c>
      <c r="Z217" t="inlineStr"/>
      <c r="AA217" t="inlineStr">
        <is>
          <t>https://nvd.nist.gov/vuln/detail/CVE-2026-24890</t>
        </is>
      </c>
    </row>
    <row r="218">
      <c r="A218" t="inlineStr">
        <is>
          <t>CVE</t>
        </is>
      </c>
      <c r="B218" t="inlineStr">
        <is>
          <t>CVE-2026-24908</t>
        </is>
      </c>
      <c r="C218" t="inlineStr">
        <is>
          <t>OpenEMR is a free and open source electronic health records and medical practice management application. Prior to version 8.0.0, an SQL injection vulnerability in the Patient REST API endpoint allows authenticated users with API access to execute arbitrary SQL queries through the `_sort` parameter. This could potentially lead to database access, PHI (Protected Health Information) exposure, and credential compromise. The issue occurs when user-supplied sort field names are used in ORDER BY clause</t>
        </is>
      </c>
      <c r="D218" t="n">
        <v>9.9</v>
      </c>
      <c r="E218" t="inlineStr">
        <is>
          <t>CRITICAL</t>
        </is>
      </c>
      <c r="F218" t="n">
        <v>3</v>
      </c>
      <c r="G218" t="n">
        <v>3</v>
      </c>
      <c r="H218" t="inlineStr">
        <is>
          <t>CRITICAL</t>
        </is>
      </c>
      <c r="I218" t="n">
        <v>18.9</v>
      </c>
      <c r="J218" t="inlineStr">
        <is>
          <t>NO</t>
        </is>
      </c>
      <c r="K218" t="inlineStr">
        <is>
          <t>2026-03-03 18:53</t>
        </is>
      </c>
      <c r="L218" t="inlineStr">
        <is>
          <t>YES</t>
        </is>
      </c>
      <c r="M218" t="inlineStr">
        <is>
          <t>open-emr openemr *</t>
        </is>
      </c>
      <c r="N218" t="inlineStr">
        <is>
          <t>P2</t>
        </is>
      </c>
      <c r="O218" t="inlineStr">
        <is>
          <t>CVE - IP enrichment n/a</t>
        </is>
      </c>
      <c r="P218" t="n">
        <v>0</v>
      </c>
      <c r="Q218" t="n">
        <v>0.0002</v>
      </c>
      <c r="R218" t="inlineStr">
        <is>
          <t>T1190:Exploit Public-Facing Application | T1552:Unsecured Credentials</t>
        </is>
      </c>
      <c r="S218" t="n">
        <v>2</v>
      </c>
      <c r="T218" t="inlineStr">
        <is>
          <t>HIGH (72%)</t>
        </is>
      </c>
      <c r="U218" t="inlineStr">
        <is>
          <t>CONFIRMED</t>
        </is>
      </c>
      <c r="V218" t="inlineStr">
        <is>
          <t>PATCH_AVAILABLE</t>
        </is>
      </c>
      <c r="W218" t="inlineStr">
        <is>
          <t>https://nvd.nist.gov/vuln/detail/CVE-2026-24908</t>
        </is>
      </c>
      <c r="X218" t="inlineStr">
        <is>
          <t>NONE</t>
        </is>
      </c>
      <c r="Y218" t="n">
        <v>4.95</v>
      </c>
      <c r="Z218" t="inlineStr"/>
      <c r="AA218" t="inlineStr">
        <is>
          <t>https://nvd.nist.gov/vuln/detail/CVE-2026-24908</t>
        </is>
      </c>
    </row>
    <row r="219">
      <c r="A219" t="inlineStr">
        <is>
          <t>CVE</t>
        </is>
      </c>
      <c r="B219" t="inlineStr">
        <is>
          <t>CVE-2026-25164</t>
        </is>
      </c>
      <c r="C219" t="inlineStr">
        <is>
          <t>OpenEMR is a free and open source electronic health records and medical practice management application. Prior to version 8.0.0, the REST API route table in `apis/routes/_rest_routes_standard.inc.php` does not call `RestConfig::request_authorization_check()` for the document and insurance routes. Other patient routes in the same file (e.g. encounters, patients/med) call it with the appropriate ACL. As a result, any valid API bearer token can access or modify every patient's documents and insuran</t>
        </is>
      </c>
      <c r="D219" t="n">
        <v>8.1</v>
      </c>
      <c r="E219" t="inlineStr">
        <is>
          <t>HIGH</t>
        </is>
      </c>
      <c r="F219" t="n">
        <v>3</v>
      </c>
      <c r="G219" t="n">
        <v>3</v>
      </c>
      <c r="H219" t="inlineStr">
        <is>
          <t>CRITICAL</t>
        </is>
      </c>
      <c r="I219" t="n">
        <v>17.1</v>
      </c>
      <c r="J219" t="inlineStr">
        <is>
          <t>NO</t>
        </is>
      </c>
      <c r="K219" t="inlineStr">
        <is>
          <t>2026-03-03 18:53</t>
        </is>
      </c>
      <c r="L219" t="inlineStr">
        <is>
          <t>YES</t>
        </is>
      </c>
      <c r="M219" t="inlineStr">
        <is>
          <t>open-emr openemr *</t>
        </is>
      </c>
      <c r="N219" t="inlineStr">
        <is>
          <t>P2</t>
        </is>
      </c>
      <c r="O219" t="inlineStr">
        <is>
          <t>CVE - IP enrichment n/a</t>
        </is>
      </c>
      <c r="P219" t="n">
        <v>0.001</v>
      </c>
      <c r="Q219" t="n">
        <v>0.2764</v>
      </c>
      <c r="R219" t="inlineStr">
        <is>
          <t>T1190:Exploit Public-Facing Application</t>
        </is>
      </c>
      <c r="S219" t="n">
        <v>2</v>
      </c>
      <c r="T219" t="inlineStr">
        <is>
          <t>HIGH (72%)</t>
        </is>
      </c>
      <c r="U219" t="inlineStr">
        <is>
          <t>CONFIRMED</t>
        </is>
      </c>
      <c r="V219" t="inlineStr">
        <is>
          <t>PATCH_AVAILABLE</t>
        </is>
      </c>
      <c r="W219" t="inlineStr">
        <is>
          <t>https://nvd.nist.gov/vuln/detail/CVE-2026-25164</t>
        </is>
      </c>
      <c r="X219" t="inlineStr">
        <is>
          <t>NONE</t>
        </is>
      </c>
      <c r="Y219" t="n">
        <v>4.05</v>
      </c>
      <c r="Z219" t="inlineStr"/>
      <c r="AA219" t="inlineStr">
        <is>
          <t>https://nvd.nist.gov/vuln/detail/CVE-2026-25164</t>
        </is>
      </c>
    </row>
    <row r="220">
      <c r="A220" t="inlineStr">
        <is>
          <t>CVE</t>
        </is>
      </c>
      <c r="B220" t="inlineStr">
        <is>
          <t>CVE-2026-25220</t>
        </is>
      </c>
      <c r="C220" t="inlineStr">
        <is>
          <t xml:space="preserve">OpenEMR is a free and open source electronic health records and medical practice management application. Prior to version 8.0.0, the Message Center accepts the URL parameter `show_all=yes` and passes it to `getPnotesByUser()`, which returns all internal messages (all users’ notes). The backend does not verify that the requesting user is an administrator before honoring `show_all=yes`. The "Show All" link is also visible to non-admin users. As a result, any authenticated user can view the entire </t>
        </is>
      </c>
      <c r="D220" t="n">
        <v>6.5</v>
      </c>
      <c r="E220" t="inlineStr">
        <is>
          <t>MEDIUM</t>
        </is>
      </c>
      <c r="F220" t="n">
        <v>2</v>
      </c>
      <c r="G220" t="n">
        <v>2</v>
      </c>
      <c r="H220" t="inlineStr">
        <is>
          <t>MEDIUM</t>
        </is>
      </c>
      <c r="I220" t="n">
        <v>10.5</v>
      </c>
      <c r="J220" t="inlineStr">
        <is>
          <t>NO</t>
        </is>
      </c>
      <c r="K220" t="inlineStr">
        <is>
          <t>2026-03-03 18:53</t>
        </is>
      </c>
      <c r="L220" t="inlineStr">
        <is>
          <t>YES</t>
        </is>
      </c>
      <c r="M220" t="inlineStr">
        <is>
          <t>open-emr openemr *</t>
        </is>
      </c>
      <c r="N220" t="inlineStr">
        <is>
          <t>P2</t>
        </is>
      </c>
      <c r="O220" t="inlineStr">
        <is>
          <t>CVE - IP enrichment n/a</t>
        </is>
      </c>
      <c r="P220" t="n">
        <v>0.001</v>
      </c>
      <c r="Q220" t="n">
        <v>0.2764</v>
      </c>
      <c r="R220" t="inlineStr">
        <is>
          <t>T1190:Exploit Public-Facing Application</t>
        </is>
      </c>
      <c r="S220" t="n">
        <v>2</v>
      </c>
      <c r="T220" t="inlineStr">
        <is>
          <t>HIGH (72%)</t>
        </is>
      </c>
      <c r="U220" t="inlineStr">
        <is>
          <t>POSSIBLE</t>
        </is>
      </c>
      <c r="V220" t="inlineStr">
        <is>
          <t>PATCH_AVAILABLE</t>
        </is>
      </c>
      <c r="W220" t="inlineStr">
        <is>
          <t>https://nvd.nist.gov/vuln/detail/CVE-2026-25220</t>
        </is>
      </c>
      <c r="X220" t="inlineStr">
        <is>
          <t>NONE</t>
        </is>
      </c>
      <c r="Y220" t="n">
        <v>3.25</v>
      </c>
      <c r="Z220" t="inlineStr"/>
      <c r="AA220" t="inlineStr">
        <is>
          <t>https://nvd.nist.gov/vuln/detail/CVE-2026-25220</t>
        </is>
      </c>
    </row>
    <row r="221">
      <c r="A221" t="inlineStr">
        <is>
          <t>CVE</t>
        </is>
      </c>
      <c r="B221" t="inlineStr">
        <is>
          <t>CVE-2026-25476</t>
        </is>
      </c>
      <c r="C221" t="inlineStr">
        <is>
          <t xml:space="preserve">OpenEMR is a free and open source electronic health records and medical practice management application. Prior to version 8.0.0, the session expiration check in `library/auth.inc.php` runs only when `skip_timeout_reset` is not present in the request. When `skip_timeout_reset=1` is sent, the entire block that calls `SessionTracker::isSessionExpired()` and forces logout on timeout is skipped. As a result, any request that includes this parameter (e.g. from auto-refresh pages like the Patient Flow </t>
        </is>
      </c>
      <c r="D221" t="n">
        <v>7.5</v>
      </c>
      <c r="E221" t="inlineStr">
        <is>
          <t>HIGH</t>
        </is>
      </c>
      <c r="F221" t="n">
        <v>2</v>
      </c>
      <c r="G221" t="n">
        <v>3</v>
      </c>
      <c r="H221" t="inlineStr">
        <is>
          <t>HIGH</t>
        </is>
      </c>
      <c r="I221" t="n">
        <v>13.5</v>
      </c>
      <c r="J221" t="inlineStr">
        <is>
          <t>NO</t>
        </is>
      </c>
      <c r="K221" t="inlineStr">
        <is>
          <t>2026-03-03 18:53</t>
        </is>
      </c>
      <c r="L221" t="inlineStr">
        <is>
          <t>YES</t>
        </is>
      </c>
      <c r="M221" t="inlineStr">
        <is>
          <t>open-emr openemr *</t>
        </is>
      </c>
      <c r="N221" t="inlineStr">
        <is>
          <t>P2</t>
        </is>
      </c>
      <c r="O221" t="inlineStr">
        <is>
          <t>CVE - IP enrichment n/a</t>
        </is>
      </c>
      <c r="P221" t="n">
        <v>0.0012</v>
      </c>
      <c r="Q221" t="n">
        <v>0.3158</v>
      </c>
      <c r="R221" t="inlineStr">
        <is>
          <t>T1190:Exploit Public-Facing Application</t>
        </is>
      </c>
      <c r="S221" t="n">
        <v>2</v>
      </c>
      <c r="T221" t="inlineStr">
        <is>
          <t>HIGH (72%)</t>
        </is>
      </c>
      <c r="U221" t="inlineStr">
        <is>
          <t>POSSIBLE</t>
        </is>
      </c>
      <c r="V221" t="inlineStr">
        <is>
          <t>PATCH_AVAILABLE</t>
        </is>
      </c>
      <c r="W221" t="inlineStr">
        <is>
          <t>https://nvd.nist.gov/vuln/detail/CVE-2026-25476</t>
        </is>
      </c>
      <c r="X221" t="inlineStr">
        <is>
          <t>NONE</t>
        </is>
      </c>
      <c r="Y221" t="n">
        <v>3.75</v>
      </c>
      <c r="Z221" t="inlineStr"/>
      <c r="AA221" t="inlineStr">
        <is>
          <t>https://nvd.nist.gov/vuln/detail/CVE-2026-25476</t>
        </is>
      </c>
    </row>
    <row r="222">
      <c r="A222" t="inlineStr">
        <is>
          <t>CVE</t>
        </is>
      </c>
      <c r="B222" t="inlineStr">
        <is>
          <t>CVE-2026-25743</t>
        </is>
      </c>
      <c r="C222" t="inlineStr">
        <is>
          <t>OpenEMR is a free and open source electronic health records and medical practice management application. Prior to version 8.0.0, users with the "Forms administration" role can fill questionnaires ("forms") in patient encounters. The answers to the forms are displayed on the encounter page and in the visit history for the users with the same role. There exists a stored cross-site scripting (XSS) vulnerability in the function to display the form answers, allowing any authenticated attacker with th</t>
        </is>
      </c>
      <c r="D222" t="n">
        <v>4.8</v>
      </c>
      <c r="E222" t="inlineStr">
        <is>
          <t>MEDIUM</t>
        </is>
      </c>
      <c r="F222" t="n">
        <v>2</v>
      </c>
      <c r="G222" t="n">
        <v>2</v>
      </c>
      <c r="H222" t="inlineStr">
        <is>
          <t>MEDIUM</t>
        </is>
      </c>
      <c r="I222" t="n">
        <v>8.800000000000001</v>
      </c>
      <c r="J222" t="inlineStr">
        <is>
          <t>NO</t>
        </is>
      </c>
      <c r="K222" t="inlineStr">
        <is>
          <t>2026-03-03 18:53</t>
        </is>
      </c>
      <c r="L222" t="inlineStr">
        <is>
          <t>YES</t>
        </is>
      </c>
      <c r="M222" t="inlineStr">
        <is>
          <t>open-emr openemr *</t>
        </is>
      </c>
      <c r="N222" t="inlineStr">
        <is>
          <t>P3</t>
        </is>
      </c>
      <c r="O222" t="inlineStr">
        <is>
          <t>CVE - IP enrichment n/a</t>
        </is>
      </c>
      <c r="P222" t="n">
        <v>0.0029</v>
      </c>
      <c r="Q222" t="n">
        <v>0.5233</v>
      </c>
      <c r="R222" t="inlineStr">
        <is>
          <t>T1189:Drive-by Compromise | T1190:Exploit Public-Facing Application</t>
        </is>
      </c>
      <c r="S222" t="n">
        <v>1</v>
      </c>
      <c r="T222" t="inlineStr">
        <is>
          <t>LOW (40%)</t>
        </is>
      </c>
      <c r="U222" t="inlineStr">
        <is>
          <t>POSSIBLE</t>
        </is>
      </c>
      <c r="V222" t="inlineStr">
        <is>
          <t>PATCH_AVAILABLE</t>
        </is>
      </c>
      <c r="W222" t="inlineStr">
        <is>
          <t>https://nvd.nist.gov/vuln/detail/CVE-2026-25743</t>
        </is>
      </c>
      <c r="X222" t="inlineStr">
        <is>
          <t>NONE</t>
        </is>
      </c>
      <c r="Y222" t="n">
        <v>2.4</v>
      </c>
      <c r="Z222" t="inlineStr"/>
      <c r="AA222" t="inlineStr">
        <is>
          <t>https://nvd.nist.gov/vuln/detail/CVE-2026-25743</t>
        </is>
      </c>
    </row>
    <row r="223">
      <c r="A223" t="inlineStr">
        <is>
          <t>CVE</t>
        </is>
      </c>
      <c r="B223" t="inlineStr">
        <is>
          <t>CVE-2026-25746</t>
        </is>
      </c>
      <c r="C223" t="inlineStr">
        <is>
          <t>OpenEMR is a free and open source electronic health records and medical practice management application. Versions prior to 8.0.0 contain a SQL injection vulnerability in prescription that can be exploited by authenticated attackers. The vulnerability exists due to insufficient input validation in the prescription listing functionality. Version 8.0.0 fixes the vulnerability.</t>
        </is>
      </c>
      <c r="D223" t="n">
        <v>8.800000000000001</v>
      </c>
      <c r="E223" t="inlineStr">
        <is>
          <t>HIGH</t>
        </is>
      </c>
      <c r="F223" t="n">
        <v>3</v>
      </c>
      <c r="G223" t="n">
        <v>3</v>
      </c>
      <c r="H223" t="inlineStr">
        <is>
          <t>CRITICAL</t>
        </is>
      </c>
      <c r="I223" t="n">
        <v>17.8</v>
      </c>
      <c r="J223" t="inlineStr">
        <is>
          <t>NO</t>
        </is>
      </c>
      <c r="K223" t="inlineStr">
        <is>
          <t>2026-03-03 18:53</t>
        </is>
      </c>
      <c r="L223" t="inlineStr">
        <is>
          <t>YES</t>
        </is>
      </c>
      <c r="M223" t="inlineStr">
        <is>
          <t>open-emr openemr *</t>
        </is>
      </c>
      <c r="N223" t="inlineStr">
        <is>
          <t>P2</t>
        </is>
      </c>
      <c r="O223" t="inlineStr">
        <is>
          <t>CVE - IP enrichment n/a</t>
        </is>
      </c>
      <c r="P223" t="n">
        <v>0</v>
      </c>
      <c r="Q223" t="n">
        <v>0.0005999999999999999</v>
      </c>
      <c r="R223" t="inlineStr">
        <is>
          <t>T1190:Exploit Public-Facing Application</t>
        </is>
      </c>
      <c r="S223" t="n">
        <v>2</v>
      </c>
      <c r="T223" t="inlineStr">
        <is>
          <t>HIGH (72%)</t>
        </is>
      </c>
      <c r="U223" t="inlineStr">
        <is>
          <t>CONFIRMED</t>
        </is>
      </c>
      <c r="V223" t="inlineStr">
        <is>
          <t>PATCH_AVAILABLE</t>
        </is>
      </c>
      <c r="W223" t="inlineStr">
        <is>
          <t>https://nvd.nist.gov/vuln/detail/CVE-2026-25746</t>
        </is>
      </c>
      <c r="X223" t="inlineStr">
        <is>
          <t>NONE</t>
        </is>
      </c>
      <c r="Y223" t="n">
        <v>4.4</v>
      </c>
      <c r="Z223" t="inlineStr"/>
      <c r="AA223" t="inlineStr">
        <is>
          <t>https://nvd.nist.gov/vuln/detail/CVE-2026-25746</t>
        </is>
      </c>
    </row>
    <row r="224">
      <c r="A224" t="inlineStr">
        <is>
          <t>CVE</t>
        </is>
      </c>
      <c r="B224" t="inlineStr">
        <is>
          <t>CVE-2026-25927</t>
        </is>
      </c>
      <c r="C224" t="inlineStr">
        <is>
          <t>OpenEMR is a free and open source electronic health records and medical practice management application. Prior to version 8.0.0,  the DICOM viewer state API (e.g. upload or state save/load) accepts a document ID (`doc_id`) without verifying that the document belongs to the current user’s authorized patient or encounter. An authenticated user can read or modify DICOM viewer state (e.g. annotations, view settings) for any document by enumerating document IDs. Version 8.0.0 fixes the issue.</t>
        </is>
      </c>
      <c r="D224" t="n">
        <v>7.1</v>
      </c>
      <c r="E224" t="inlineStr">
        <is>
          <t>HIGH</t>
        </is>
      </c>
      <c r="F224" t="n">
        <v>2</v>
      </c>
      <c r="G224" t="n">
        <v>3</v>
      </c>
      <c r="H224" t="inlineStr">
        <is>
          <t>HIGH</t>
        </is>
      </c>
      <c r="I224" t="n">
        <v>13.1</v>
      </c>
      <c r="J224" t="inlineStr">
        <is>
          <t>NO</t>
        </is>
      </c>
      <c r="K224" t="inlineStr">
        <is>
          <t>2026-03-03 18:53</t>
        </is>
      </c>
      <c r="L224" t="inlineStr">
        <is>
          <t>YES</t>
        </is>
      </c>
      <c r="M224" t="inlineStr">
        <is>
          <t>open-emr openemr *</t>
        </is>
      </c>
      <c r="N224" t="inlineStr">
        <is>
          <t>P2</t>
        </is>
      </c>
      <c r="O224" t="inlineStr">
        <is>
          <t>CVE - IP enrichment n/a</t>
        </is>
      </c>
      <c r="P224" t="n">
        <v>0</v>
      </c>
      <c r="Q224" t="n">
        <v>0</v>
      </c>
      <c r="R224" t="inlineStr">
        <is>
          <t>T1190:Exploit Public-Facing Application</t>
        </is>
      </c>
      <c r="S224" t="n">
        <v>2</v>
      </c>
      <c r="T224" t="inlineStr">
        <is>
          <t>HIGH (72%)</t>
        </is>
      </c>
      <c r="U224" t="inlineStr">
        <is>
          <t>POSSIBLE</t>
        </is>
      </c>
      <c r="V224" t="inlineStr">
        <is>
          <t>PATCH_AVAILABLE</t>
        </is>
      </c>
      <c r="W224" t="inlineStr">
        <is>
          <t>https://nvd.nist.gov/vuln/detail/CVE-2026-25927</t>
        </is>
      </c>
      <c r="X224" t="inlineStr">
        <is>
          <t>NONE</t>
        </is>
      </c>
      <c r="Y224" t="n">
        <v>3.55</v>
      </c>
      <c r="Z224" t="inlineStr"/>
      <c r="AA224" t="inlineStr">
        <is>
          <t>https://nvd.nist.gov/vuln/detail/CVE-2026-25927</t>
        </is>
      </c>
    </row>
    <row r="225">
      <c r="A225" t="inlineStr">
        <is>
          <t>CVE</t>
        </is>
      </c>
      <c r="B225" t="inlineStr">
        <is>
          <t>CVE-2026-25929</t>
        </is>
      </c>
      <c r="C225" t="inlineStr">
        <is>
          <t>OpenEMR is a free and open source electronic health records and medical practice management application. Prior to version 8.0.0, the document controller’s `patient_picture` context serves the patient’s photo by document ID or patient ID without verifying that the current user is authorized to access that patient. An authenticated user with document ACL can supply another patient’s ID and retrieve their photo. Version 8.0.0 fixes the issue.</t>
        </is>
      </c>
      <c r="D225" t="n">
        <v>6.5</v>
      </c>
      <c r="E225" t="inlineStr">
        <is>
          <t>MEDIUM</t>
        </is>
      </c>
      <c r="F225" t="n">
        <v>2</v>
      </c>
      <c r="G225" t="n">
        <v>2</v>
      </c>
      <c r="H225" t="inlineStr">
        <is>
          <t>MEDIUM</t>
        </is>
      </c>
      <c r="I225" t="n">
        <v>10.5</v>
      </c>
      <c r="J225" t="inlineStr">
        <is>
          <t>NO</t>
        </is>
      </c>
      <c r="K225" t="inlineStr">
        <is>
          <t>2026-03-03 18:53</t>
        </is>
      </c>
      <c r="L225" t="inlineStr">
        <is>
          <t>YES</t>
        </is>
      </c>
      <c r="M225" t="inlineStr">
        <is>
          <t>open-emr openemr *</t>
        </is>
      </c>
      <c r="N225" t="inlineStr">
        <is>
          <t>P2</t>
        </is>
      </c>
      <c r="O225" t="inlineStr">
        <is>
          <t>CVE - IP enrichment n/a</t>
        </is>
      </c>
      <c r="P225" t="n">
        <v>0.001</v>
      </c>
      <c r="Q225" t="n">
        <v>0.2764</v>
      </c>
      <c r="R225" t="inlineStr">
        <is>
          <t>T1190:Exploit Public-Facing Application</t>
        </is>
      </c>
      <c r="S225" t="n">
        <v>2</v>
      </c>
      <c r="T225" t="inlineStr">
        <is>
          <t>HIGH (72%)</t>
        </is>
      </c>
      <c r="U225" t="inlineStr">
        <is>
          <t>POSSIBLE</t>
        </is>
      </c>
      <c r="V225" t="inlineStr">
        <is>
          <t>PATCH_AVAILABLE</t>
        </is>
      </c>
      <c r="W225" t="inlineStr">
        <is>
          <t>https://nvd.nist.gov/vuln/detail/CVE-2026-25929</t>
        </is>
      </c>
      <c r="X225" t="inlineStr">
        <is>
          <t>NONE</t>
        </is>
      </c>
      <c r="Y225" t="n">
        <v>3.25</v>
      </c>
      <c r="Z225" t="inlineStr"/>
      <c r="AA225" t="inlineStr">
        <is>
          <t>https://nvd.nist.gov/vuln/detail/CVE-2026-25929</t>
        </is>
      </c>
    </row>
    <row r="226">
      <c r="A226" t="inlineStr">
        <is>
          <t>CVE</t>
        </is>
      </c>
      <c r="B226" t="inlineStr">
        <is>
          <t>CVE-2026-25930</t>
        </is>
      </c>
      <c r="C226" t="inlineStr">
        <is>
          <t>OpenEMR is a free and open source electronic health records and medical practice management application. Prior to version 8.0.0, the Layout-Based Form (LBF) printable view accepts `formid` and `visitid` (or `patientid`) from the request and does not verify that the form belongs to the current user’s authorized patient/encounter. An authenticated user with LBF access can enumerate form IDs and view or print any patient’s encounter forms. Version 8.0.0 fixes the issue.</t>
        </is>
      </c>
      <c r="D226" t="n">
        <v>6.5</v>
      </c>
      <c r="E226" t="inlineStr">
        <is>
          <t>MEDIUM</t>
        </is>
      </c>
      <c r="F226" t="n">
        <v>2</v>
      </c>
      <c r="G226" t="n">
        <v>2</v>
      </c>
      <c r="H226" t="inlineStr">
        <is>
          <t>MEDIUM</t>
        </is>
      </c>
      <c r="I226" t="n">
        <v>10.5</v>
      </c>
      <c r="J226" t="inlineStr">
        <is>
          <t>NO</t>
        </is>
      </c>
      <c r="K226" t="inlineStr">
        <is>
          <t>2026-03-03 18:53</t>
        </is>
      </c>
      <c r="L226" t="inlineStr">
        <is>
          <t>YES</t>
        </is>
      </c>
      <c r="M226" t="inlineStr">
        <is>
          <t>open-emr openemr *</t>
        </is>
      </c>
      <c r="N226" t="inlineStr">
        <is>
          <t>P2</t>
        </is>
      </c>
      <c r="O226" t="inlineStr">
        <is>
          <t>CVE - IP enrichment n/a</t>
        </is>
      </c>
      <c r="P226" t="n">
        <v>0.001</v>
      </c>
      <c r="Q226" t="n">
        <v>0.2764</v>
      </c>
      <c r="R226" t="inlineStr">
        <is>
          <t>T1190:Exploit Public-Facing Application</t>
        </is>
      </c>
      <c r="S226" t="n">
        <v>2</v>
      </c>
      <c r="T226" t="inlineStr">
        <is>
          <t>HIGH (72%)</t>
        </is>
      </c>
      <c r="U226" t="inlineStr">
        <is>
          <t>POSSIBLE</t>
        </is>
      </c>
      <c r="V226" t="inlineStr">
        <is>
          <t>PATCH_AVAILABLE</t>
        </is>
      </c>
      <c r="W226" t="inlineStr">
        <is>
          <t>https://nvd.nist.gov/vuln/detail/CVE-2026-25930</t>
        </is>
      </c>
      <c r="X226" t="inlineStr">
        <is>
          <t>NONE</t>
        </is>
      </c>
      <c r="Y226" t="n">
        <v>3.25</v>
      </c>
      <c r="Z226" t="inlineStr"/>
      <c r="AA226" t="inlineStr">
        <is>
          <t>https://nvd.nist.gov/vuln/detail/CVE-2026-25930</t>
        </is>
      </c>
    </row>
    <row r="227">
      <c r="A227" t="inlineStr">
        <is>
          <t>CVE</t>
        </is>
      </c>
      <c r="B227" t="inlineStr">
        <is>
          <t>CVE-2026-3221</t>
        </is>
      </c>
      <c r="C227" t="inlineStr">
        <is>
          <t>Sensitive
 user account information is not encrypted in the database in Devolutions Server 2025.3.14 and earlier, which allows an attacker with 
access to the database to obtain sensitive user 
information via direct database access.</t>
        </is>
      </c>
      <c r="D227" t="n">
        <v>4.9</v>
      </c>
      <c r="E227" t="inlineStr">
        <is>
          <t>MEDIUM</t>
        </is>
      </c>
      <c r="F227" t="n">
        <v>2</v>
      </c>
      <c r="G227" t="n">
        <v>2</v>
      </c>
      <c r="H227" t="inlineStr">
        <is>
          <t>MEDIUM</t>
        </is>
      </c>
      <c r="I227" t="n">
        <v>8.9</v>
      </c>
      <c r="J227" t="inlineStr">
        <is>
          <t>NO</t>
        </is>
      </c>
      <c r="K227" t="inlineStr">
        <is>
          <t>2026-03-03 18:53</t>
        </is>
      </c>
      <c r="L227" t="inlineStr">
        <is>
          <t>YES</t>
        </is>
      </c>
      <c r="M227" t="inlineStr">
        <is>
          <t>devolutions devolutions_server *</t>
        </is>
      </c>
      <c r="N227" t="inlineStr">
        <is>
          <t>P3</t>
        </is>
      </c>
      <c r="O227" t="inlineStr">
        <is>
          <t>CVE - IP enrichment n/a</t>
        </is>
      </c>
      <c r="P227" t="n">
        <v>0.0002</v>
      </c>
      <c r="Q227" t="n">
        <v>0.0375</v>
      </c>
      <c r="R227" t="inlineStr">
        <is>
          <t>T1584.004:Server</t>
        </is>
      </c>
      <c r="S227" t="n">
        <v>1</v>
      </c>
      <c r="T227" t="inlineStr">
        <is>
          <t>LOW (40%)</t>
        </is>
      </c>
      <c r="U227" t="inlineStr">
        <is>
          <t>POSSIBLE</t>
        </is>
      </c>
      <c r="V227" t="inlineStr">
        <is>
          <t>PATCH_AVAILABLE</t>
        </is>
      </c>
      <c r="W227" t="inlineStr">
        <is>
          <t>https://nvd.nist.gov/vuln/detail/CVE-2026-3221</t>
        </is>
      </c>
      <c r="X227" t="inlineStr">
        <is>
          <t>NONE</t>
        </is>
      </c>
      <c r="Y227" t="n">
        <v>2.45</v>
      </c>
      <c r="Z227" t="inlineStr"/>
      <c r="AA227" t="inlineStr">
        <is>
          <t>https://nvd.nist.gov/vuln/detail/CVE-2026-3221</t>
        </is>
      </c>
    </row>
    <row r="228">
      <c r="A228" t="inlineStr">
        <is>
          <t>CVE</t>
        </is>
      </c>
      <c r="B228" t="inlineStr">
        <is>
          <t>CVE-2025-14103</t>
        </is>
      </c>
      <c r="C228" t="inlineStr">
        <is>
          <t>GitLab has remediated an issue in GitLab CE/EE affecting all versions from 17.7 before 18.7.5, 18.8 before 18.8.5, and 18.9 before 18.9.1 that could have allowed an unauthorized user with Developer-role permissions to set pipeline variables for manually triggered jobs under certain conditions.</t>
        </is>
      </c>
      <c r="D228" t="n">
        <v>4.3</v>
      </c>
      <c r="E228" t="inlineStr">
        <is>
          <t>MEDIUM</t>
        </is>
      </c>
      <c r="F228" t="n">
        <v>2</v>
      </c>
      <c r="G228" t="n">
        <v>2</v>
      </c>
      <c r="H228" t="inlineStr">
        <is>
          <t>MEDIUM</t>
        </is>
      </c>
      <c r="I228" t="n">
        <v>8.300000000000001</v>
      </c>
      <c r="J228" t="inlineStr">
        <is>
          <t>NO</t>
        </is>
      </c>
      <c r="K228" t="inlineStr">
        <is>
          <t>2026-03-03 18:53</t>
        </is>
      </c>
      <c r="L228" t="inlineStr">
        <is>
          <t>YES</t>
        </is>
      </c>
      <c r="M228" t="inlineStr">
        <is>
          <t>gitlab gitlab *</t>
        </is>
      </c>
      <c r="N228" t="inlineStr">
        <is>
          <t>P3</t>
        </is>
      </c>
      <c r="O228" t="inlineStr">
        <is>
          <t>CVE - IP enrichment n/a</t>
        </is>
      </c>
      <c r="P228" t="n">
        <v>0.0001</v>
      </c>
      <c r="Q228" t="n">
        <v>0.0163</v>
      </c>
      <c r="R228" t="inlineStr">
        <is>
          <t>T1190:Exploit Public-Facing Application</t>
        </is>
      </c>
      <c r="S228" t="n">
        <v>1</v>
      </c>
      <c r="T228" t="inlineStr">
        <is>
          <t>LOW (40%)</t>
        </is>
      </c>
      <c r="U228" t="inlineStr">
        <is>
          <t>POSSIBLE</t>
        </is>
      </c>
      <c r="V228" t="inlineStr">
        <is>
          <t>PATCH_AVAILABLE</t>
        </is>
      </c>
      <c r="W228" t="inlineStr">
        <is>
          <t>https://nvd.nist.gov/vuln/detail/CVE-2025-14103</t>
        </is>
      </c>
      <c r="X228" t="inlineStr">
        <is>
          <t>NONE</t>
        </is>
      </c>
      <c r="Y228" t="n">
        <v>2.15</v>
      </c>
      <c r="Z228" t="inlineStr"/>
      <c r="AA228" t="inlineStr">
        <is>
          <t>https://nvd.nist.gov/vuln/detail/CVE-2025-14103</t>
        </is>
      </c>
    </row>
    <row r="229">
      <c r="A229" t="inlineStr">
        <is>
          <t>CVE</t>
        </is>
      </c>
      <c r="B229" t="inlineStr">
        <is>
          <t>CVE-2025-3525</t>
        </is>
      </c>
      <c r="C229" t="inlineStr">
        <is>
          <t>GitLab has remediated an issue in GitLab CE/EE affecting all versions from 9.0 before 18.7.5, 18.8 before 18.8.5, and 18.9 before 18.9.1 that could have, under certain circumstances, allowed an authenticated user with certain access to cause Denial of Service by creating specially crafted CI triggers via the API.</t>
        </is>
      </c>
      <c r="D229" t="n">
        <v>6.5</v>
      </c>
      <c r="E229" t="inlineStr">
        <is>
          <t>MEDIUM</t>
        </is>
      </c>
      <c r="F229" t="n">
        <v>2</v>
      </c>
      <c r="G229" t="n">
        <v>2</v>
      </c>
      <c r="H229" t="inlineStr">
        <is>
          <t>MEDIUM</t>
        </is>
      </c>
      <c r="I229" t="n">
        <v>10.5</v>
      </c>
      <c r="J229" t="inlineStr">
        <is>
          <t>NO</t>
        </is>
      </c>
      <c r="K229" t="inlineStr">
        <is>
          <t>2026-03-03 18:53</t>
        </is>
      </c>
      <c r="L229" t="inlineStr">
        <is>
          <t>YES</t>
        </is>
      </c>
      <c r="M229" t="inlineStr">
        <is>
          <t>gitlab gitlab *</t>
        </is>
      </c>
      <c r="N229" t="inlineStr">
        <is>
          <t>P2</t>
        </is>
      </c>
      <c r="O229" t="inlineStr">
        <is>
          <t>CVE - IP enrichment n/a</t>
        </is>
      </c>
      <c r="P229" t="n">
        <v>0.0004</v>
      </c>
      <c r="Q229" t="n">
        <v>0.1216</v>
      </c>
      <c r="R229" t="inlineStr">
        <is>
          <t>T1499:Endpoint Denial of Service</t>
        </is>
      </c>
      <c r="S229" t="n">
        <v>2</v>
      </c>
      <c r="T229" t="inlineStr">
        <is>
          <t>HIGH (72%)</t>
        </is>
      </c>
      <c r="U229" t="inlineStr">
        <is>
          <t>POSSIBLE</t>
        </is>
      </c>
      <c r="V229" t="inlineStr">
        <is>
          <t>PATCH_AVAILABLE</t>
        </is>
      </c>
      <c r="W229" t="inlineStr">
        <is>
          <t>https://nvd.nist.gov/vuln/detail/CVE-2025-3525</t>
        </is>
      </c>
      <c r="X229" t="inlineStr">
        <is>
          <t>NONE</t>
        </is>
      </c>
      <c r="Y229" t="n">
        <v>3.25</v>
      </c>
      <c r="Z229" t="inlineStr"/>
      <c r="AA229" t="inlineStr">
        <is>
          <t>https://nvd.nist.gov/vuln/detail/CVE-2025-3525</t>
        </is>
      </c>
    </row>
    <row r="230">
      <c r="A230" t="inlineStr">
        <is>
          <t>CVE</t>
        </is>
      </c>
      <c r="B230" t="inlineStr">
        <is>
          <t>CVE-2026-22719</t>
        </is>
      </c>
      <c r="C230" t="inlineStr">
        <is>
          <t xml:space="preserve">VMware Aria Operations contains a command injection vulnerability. A malicious unauthenticated actor may exploit this issue to execute arbitrary commands which may lead to remote code execution in VMware Aria Operations while support-assisted product migration is in progress. 
To remediate CVE-2026-22719, apply the patches listed in the 'Fixed Version' column of the ' Response Matrix https://support.broadcom.com/web/ecx/support-content-notification/-/external/content/SecurityAdvisories/0/36947 </t>
        </is>
      </c>
      <c r="D230" t="n">
        <v>8.1</v>
      </c>
      <c r="E230" t="inlineStr">
        <is>
          <t>HIGH</t>
        </is>
      </c>
      <c r="F230" t="n">
        <v>3</v>
      </c>
      <c r="G230" t="n">
        <v>3</v>
      </c>
      <c r="H230" t="inlineStr">
        <is>
          <t>CRITICAL</t>
        </is>
      </c>
      <c r="I230" t="n">
        <v>17.1</v>
      </c>
      <c r="J230" t="inlineStr">
        <is>
          <t>NO</t>
        </is>
      </c>
      <c r="K230" t="inlineStr">
        <is>
          <t>2026-03-03 18:53</t>
        </is>
      </c>
      <c r="L230" t="inlineStr">
        <is>
          <t>CHECK_VENDOR</t>
        </is>
      </c>
      <c r="M230" t="inlineStr">
        <is>
          <t>See CVE details</t>
        </is>
      </c>
      <c r="N230" t="inlineStr">
        <is>
          <t>P2</t>
        </is>
      </c>
      <c r="O230" t="inlineStr">
        <is>
          <t>CVE - IP enrichment n/a</t>
        </is>
      </c>
      <c r="P230" t="n">
        <v>0.0047</v>
      </c>
      <c r="Q230" t="n">
        <v>0.643</v>
      </c>
      <c r="R230" t="inlineStr">
        <is>
          <t>T1059:Command and Scripting Interpreter | T1190:Exploit Public-Facing Application | T1210:Exploitation of Remote Services</t>
        </is>
      </c>
      <c r="S230" t="n">
        <v>2</v>
      </c>
      <c r="T230" t="inlineStr">
        <is>
          <t>HIGH (72%)</t>
        </is>
      </c>
      <c r="U230" t="inlineStr">
        <is>
          <t>CONFIRMED</t>
        </is>
      </c>
      <c r="V230" t="inlineStr">
        <is>
          <t>CHECK_VENDOR</t>
        </is>
      </c>
      <c r="W230" t="inlineStr">
        <is>
          <t>https://nvd.nist.gov/vuln/detail/CVE-2026-22719</t>
        </is>
      </c>
      <c r="X230" t="inlineStr">
        <is>
          <t>NONE</t>
        </is>
      </c>
      <c r="Y230" t="n">
        <v>4.05</v>
      </c>
      <c r="Z230" t="inlineStr"/>
      <c r="AA230" t="inlineStr">
        <is>
          <t>https://nvd.nist.gov/vuln/detail/CVE-2026-22719</t>
        </is>
      </c>
    </row>
    <row r="231">
      <c r="A231" t="inlineStr">
        <is>
          <t>CVE</t>
        </is>
      </c>
      <c r="B231" t="inlineStr">
        <is>
          <t>CVE-2026-22720</t>
        </is>
      </c>
      <c r="C231" t="inlineStr">
        <is>
          <t>VMware Aria Operations contains a stored cross-site scripting vulnerability. A malicious actor with privileges to create custom benchmarks may be able to inject script to perform administrative actions in VMware Aria Operations. 
To remediate CVE-2026-22720, apply the patches listed in the 'Fixed Version' column of the 'Response Matrix' of  VMSA-2026-0001 https://support.broadcom.com/web/ecx/support-content-notification/-/external/content/SecurityAdvisories/0/36947https:// .</t>
        </is>
      </c>
      <c r="D231" t="n">
        <v>8</v>
      </c>
      <c r="E231" t="inlineStr">
        <is>
          <t>HIGH</t>
        </is>
      </c>
      <c r="F231" t="n">
        <v>3</v>
      </c>
      <c r="G231" t="n">
        <v>3</v>
      </c>
      <c r="H231" t="inlineStr">
        <is>
          <t>CRITICAL</t>
        </is>
      </c>
      <c r="I231" t="n">
        <v>17</v>
      </c>
      <c r="J231" t="inlineStr">
        <is>
          <t>NO</t>
        </is>
      </c>
      <c r="K231" t="inlineStr">
        <is>
          <t>2026-03-03 18:53</t>
        </is>
      </c>
      <c r="L231" t="inlineStr">
        <is>
          <t>CHECK_VENDOR</t>
        </is>
      </c>
      <c r="M231" t="inlineStr">
        <is>
          <t>See CVE details</t>
        </is>
      </c>
      <c r="N231" t="inlineStr">
        <is>
          <t>P2</t>
        </is>
      </c>
      <c r="O231" t="inlineStr">
        <is>
          <t>CVE - IP enrichment n/a</t>
        </is>
      </c>
      <c r="P231" t="n">
        <v>0.0008</v>
      </c>
      <c r="Q231" t="n">
        <v>0.2293</v>
      </c>
      <c r="R231" t="inlineStr">
        <is>
          <t>T1189:Drive-by Compromise</t>
        </is>
      </c>
      <c r="S231" t="n">
        <v>2</v>
      </c>
      <c r="T231" t="inlineStr">
        <is>
          <t>HIGH (72%)</t>
        </is>
      </c>
      <c r="U231" t="inlineStr">
        <is>
          <t>CONFIRMED</t>
        </is>
      </c>
      <c r="V231" t="inlineStr">
        <is>
          <t>CHECK_VENDOR</t>
        </is>
      </c>
      <c r="W231" t="inlineStr">
        <is>
          <t>https://nvd.nist.gov/vuln/detail/CVE-2026-22720</t>
        </is>
      </c>
      <c r="X231" t="inlineStr">
        <is>
          <t>NONE</t>
        </is>
      </c>
      <c r="Y231" t="n">
        <v>4</v>
      </c>
      <c r="Z231" t="inlineStr"/>
      <c r="AA231" t="inlineStr">
        <is>
          <t>https://nvd.nist.gov/vuln/detail/CVE-2026-22720</t>
        </is>
      </c>
    </row>
    <row r="232">
      <c r="A232" t="inlineStr">
        <is>
          <t>CVE</t>
        </is>
      </c>
      <c r="B232" t="inlineStr">
        <is>
          <t>CVE-2026-25136</t>
        </is>
      </c>
      <c r="C232" t="inlineStr">
        <is>
          <t>Rucio is a software framework that provides functionality to organize, manage, and access large volumes of scientific data using customizable policies. A reflected Cross-site Scripting vulnerability was located in versions prior to 35.8.3, 38.5.4, and 39.3.1 in the rendering of the ExceptionMessage of the WebUI 500 error which could allow attackers to steal login session tokens of users who navigate to a specially crafted URL. Versions 35.8.3, 38.5.4, and 39.3.1 fix the issue.</t>
        </is>
      </c>
      <c r="D232" t="n">
        <v>8.1</v>
      </c>
      <c r="E232" t="inlineStr">
        <is>
          <t>HIGH</t>
        </is>
      </c>
      <c r="F232" t="n">
        <v>3</v>
      </c>
      <c r="G232" t="n">
        <v>3</v>
      </c>
      <c r="H232" t="inlineStr">
        <is>
          <t>CRITICAL</t>
        </is>
      </c>
      <c r="I232" t="n">
        <v>17.1</v>
      </c>
      <c r="J232" t="inlineStr">
        <is>
          <t>NO</t>
        </is>
      </c>
      <c r="K232" t="inlineStr">
        <is>
          <t>2026-03-03 18:53</t>
        </is>
      </c>
      <c r="L232" t="inlineStr">
        <is>
          <t>YES</t>
        </is>
      </c>
      <c r="M232" t="inlineStr">
        <is>
          <t>cern rucio *</t>
        </is>
      </c>
      <c r="N232" t="inlineStr">
        <is>
          <t>P2</t>
        </is>
      </c>
      <c r="O232" t="inlineStr">
        <is>
          <t>CVE - IP enrichment n/a</t>
        </is>
      </c>
      <c r="P232" t="n">
        <v>0.0005</v>
      </c>
      <c r="Q232" t="n">
        <v>0.143</v>
      </c>
      <c r="R232" t="inlineStr">
        <is>
          <t>T1189:Drive-by Compromise | T1592.002:Software</t>
        </is>
      </c>
      <c r="S232" t="n">
        <v>2</v>
      </c>
      <c r="T232" t="inlineStr">
        <is>
          <t>HIGH (72%)</t>
        </is>
      </c>
      <c r="U232" t="inlineStr">
        <is>
          <t>CONFIRMED</t>
        </is>
      </c>
      <c r="V232" t="inlineStr">
        <is>
          <t>PATCH_AVAILABLE</t>
        </is>
      </c>
      <c r="W232" t="inlineStr">
        <is>
          <t>https://nvd.nist.gov/vuln/detail/CVE-2026-25136</t>
        </is>
      </c>
      <c r="X232" t="inlineStr">
        <is>
          <t>NONE</t>
        </is>
      </c>
      <c r="Y232" t="n">
        <v>4.05</v>
      </c>
      <c r="Z232" t="inlineStr"/>
      <c r="AA232" t="inlineStr">
        <is>
          <t>https://nvd.nist.gov/vuln/detail/CVE-2026-25136</t>
        </is>
      </c>
    </row>
    <row r="233">
      <c r="A233" t="inlineStr">
        <is>
          <t>CVE</t>
        </is>
      </c>
      <c r="B233" t="inlineStr">
        <is>
          <t>CVE-2026-25138</t>
        </is>
      </c>
      <c r="C233" t="inlineStr">
        <is>
          <t>Rucio is a software framework that provides functionality to organize, manage, and access large volumes of scientific data using customizable policies. Prior to versions 35.8.3, 38.5.4, and 39.3.1, the WebUI login endpoint returns distinct error messages depending on whether a supplied username exists, allowing unauthenticated attackers to enumerate valid usernames. Versions 35.8.3, 38.5.4, and 39.3.1 fix the issue.</t>
        </is>
      </c>
      <c r="D233" t="n">
        <v>5.3</v>
      </c>
      <c r="E233" t="inlineStr">
        <is>
          <t>MEDIUM</t>
        </is>
      </c>
      <c r="F233" t="n">
        <v>2</v>
      </c>
      <c r="G233" t="n">
        <v>2</v>
      </c>
      <c r="H233" t="inlineStr">
        <is>
          <t>MEDIUM</t>
        </is>
      </c>
      <c r="I233" t="n">
        <v>9.300000000000001</v>
      </c>
      <c r="J233" t="inlineStr">
        <is>
          <t>NO</t>
        </is>
      </c>
      <c r="K233" t="inlineStr">
        <is>
          <t>2026-03-03 18:53</t>
        </is>
      </c>
      <c r="L233" t="inlineStr">
        <is>
          <t>YES</t>
        </is>
      </c>
      <c r="M233" t="inlineStr">
        <is>
          <t>cern rucio *</t>
        </is>
      </c>
      <c r="N233" t="inlineStr">
        <is>
          <t>P3</t>
        </is>
      </c>
      <c r="O233" t="inlineStr">
        <is>
          <t>CVE - IP enrichment n/a</t>
        </is>
      </c>
      <c r="P233" t="n">
        <v>0.0005</v>
      </c>
      <c r="Q233" t="n">
        <v>0.1473</v>
      </c>
      <c r="R233" t="inlineStr">
        <is>
          <t>T1592.002:Software</t>
        </is>
      </c>
      <c r="S233" t="n">
        <v>1</v>
      </c>
      <c r="T233" t="inlineStr">
        <is>
          <t>LOW (40%)</t>
        </is>
      </c>
      <c r="U233" t="inlineStr">
        <is>
          <t>POSSIBLE</t>
        </is>
      </c>
      <c r="V233" t="inlineStr">
        <is>
          <t>PATCH_AVAILABLE</t>
        </is>
      </c>
      <c r="W233" t="inlineStr">
        <is>
          <t>https://nvd.nist.gov/vuln/detail/CVE-2026-25138</t>
        </is>
      </c>
      <c r="X233" t="inlineStr">
        <is>
          <t>NONE</t>
        </is>
      </c>
      <c r="Y233" t="n">
        <v>2.65</v>
      </c>
      <c r="Z233" t="inlineStr"/>
      <c r="AA233" t="inlineStr">
        <is>
          <t>https://nvd.nist.gov/vuln/detail/CVE-2026-25138</t>
        </is>
      </c>
    </row>
    <row r="234">
      <c r="A234" t="inlineStr">
        <is>
          <t>CVE</t>
        </is>
      </c>
      <c r="B234" t="inlineStr">
        <is>
          <t>CVE-2026-25733</t>
        </is>
      </c>
      <c r="C234" t="inlineStr">
        <is>
          <t>Rucio is a software framework that provides functionality to organize, manage, and access large volumes of scientific data using customizable policies. Versions prior to 35.8.3, 38.5.4, and 39.3.1 have a stored Cross-Site Scripting (XSS) vulnerability in the Custom Rules function of the WebUI where attacker-controlled input is persisted by the backend and later rendered in the WebUI without proper output encoding. This allows arbitrary JavaScript execution in the context of the WebUI for users w</t>
        </is>
      </c>
      <c r="D234" t="n">
        <v>7.3</v>
      </c>
      <c r="E234" t="inlineStr">
        <is>
          <t>HIGH</t>
        </is>
      </c>
      <c r="F234" t="n">
        <v>2</v>
      </c>
      <c r="G234" t="n">
        <v>3</v>
      </c>
      <c r="H234" t="inlineStr">
        <is>
          <t>HIGH</t>
        </is>
      </c>
      <c r="I234" t="n">
        <v>13.3</v>
      </c>
      <c r="J234" t="inlineStr">
        <is>
          <t>NO</t>
        </is>
      </c>
      <c r="K234" t="inlineStr">
        <is>
          <t>2026-03-03 18:53</t>
        </is>
      </c>
      <c r="L234" t="inlineStr">
        <is>
          <t>YES</t>
        </is>
      </c>
      <c r="M234" t="inlineStr">
        <is>
          <t>cern rucio *</t>
        </is>
      </c>
      <c r="N234" t="inlineStr">
        <is>
          <t>P2</t>
        </is>
      </c>
      <c r="O234" t="inlineStr">
        <is>
          <t>CVE - IP enrichment n/a</t>
        </is>
      </c>
      <c r="P234" t="n">
        <v>0.0005</v>
      </c>
      <c r="Q234" t="n">
        <v>0.1455</v>
      </c>
      <c r="R234" t="inlineStr">
        <is>
          <t>T1189:Drive-by Compromise | T1059.007:JavaScript | T1592.002:Software</t>
        </is>
      </c>
      <c r="S234" t="n">
        <v>2</v>
      </c>
      <c r="T234" t="inlineStr">
        <is>
          <t>HIGH (72%)</t>
        </is>
      </c>
      <c r="U234" t="inlineStr">
        <is>
          <t>POSSIBLE</t>
        </is>
      </c>
      <c r="V234" t="inlineStr">
        <is>
          <t>PATCH_AVAILABLE</t>
        </is>
      </c>
      <c r="W234" t="inlineStr">
        <is>
          <t>https://nvd.nist.gov/vuln/detail/CVE-2026-25733</t>
        </is>
      </c>
      <c r="X234" t="inlineStr">
        <is>
          <t>NONE</t>
        </is>
      </c>
      <c r="Y234" t="n">
        <v>3.65</v>
      </c>
      <c r="Z234" t="inlineStr"/>
      <c r="AA234" t="inlineStr">
        <is>
          <t>https://nvd.nist.gov/vuln/detail/CVE-2026-25733</t>
        </is>
      </c>
    </row>
    <row r="235">
      <c r="A235" t="inlineStr">
        <is>
          <t>CVE</t>
        </is>
      </c>
      <c r="B235" t="inlineStr">
        <is>
          <t>CVE-2026-25734</t>
        </is>
      </c>
      <c r="C235" t="inlineStr">
        <is>
          <t>Rucio is a software framework that provides functionality to organize, manage, and access large volumes of scientific data using customizable policies. Versions prior to 35.8.3, 38.5.4, and 39.3.1 have a stored Cross-Site Scripting (XSS) vulnerability in the RSE metadata of the WebUI where attacker-controlled input is persisted by the backend and later rendered in the WebUI without proper output encoding. This allows arbitrary JavaScript execution in the context of the WebUI for users who view a</t>
        </is>
      </c>
      <c r="D235" t="n">
        <v>6.1</v>
      </c>
      <c r="E235" t="inlineStr">
        <is>
          <t>MEDIUM</t>
        </is>
      </c>
      <c r="F235" t="n">
        <v>2</v>
      </c>
      <c r="G235" t="n">
        <v>2</v>
      </c>
      <c r="H235" t="inlineStr">
        <is>
          <t>MEDIUM</t>
        </is>
      </c>
      <c r="I235" t="n">
        <v>10.1</v>
      </c>
      <c r="J235" t="inlineStr">
        <is>
          <t>NO</t>
        </is>
      </c>
      <c r="K235" t="inlineStr">
        <is>
          <t>2026-03-03 18:53</t>
        </is>
      </c>
      <c r="L235" t="inlineStr">
        <is>
          <t>YES</t>
        </is>
      </c>
      <c r="M235" t="inlineStr">
        <is>
          <t>cern rucio *</t>
        </is>
      </c>
      <c r="N235" t="inlineStr">
        <is>
          <t>P2</t>
        </is>
      </c>
      <c r="O235" t="inlineStr">
        <is>
          <t>CVE - IP enrichment n/a</t>
        </is>
      </c>
      <c r="P235" t="n">
        <v>0.0005</v>
      </c>
      <c r="Q235" t="n">
        <v>0.1675</v>
      </c>
      <c r="R235" t="inlineStr">
        <is>
          <t>T1189:Drive-by Compromise | T1059.007:JavaScript | T1592.002:Software</t>
        </is>
      </c>
      <c r="S235" t="n">
        <v>2</v>
      </c>
      <c r="T235" t="inlineStr">
        <is>
          <t>HIGH (72%)</t>
        </is>
      </c>
      <c r="U235" t="inlineStr">
        <is>
          <t>POSSIBLE</t>
        </is>
      </c>
      <c r="V235" t="inlineStr">
        <is>
          <t>PATCH_AVAILABLE</t>
        </is>
      </c>
      <c r="W235" t="inlineStr">
        <is>
          <t>https://nvd.nist.gov/vuln/detail/CVE-2026-25734</t>
        </is>
      </c>
      <c r="X235" t="inlineStr">
        <is>
          <t>NONE</t>
        </is>
      </c>
      <c r="Y235" t="n">
        <v>3.05</v>
      </c>
      <c r="Z235" t="inlineStr"/>
      <c r="AA235" t="inlineStr">
        <is>
          <t>https://nvd.nist.gov/vuln/detail/CVE-2026-25734</t>
        </is>
      </c>
    </row>
    <row r="236">
      <c r="A236" t="inlineStr">
        <is>
          <t>CVE</t>
        </is>
      </c>
      <c r="B236" t="inlineStr">
        <is>
          <t>CVE-2026-25735</t>
        </is>
      </c>
      <c r="C236" t="inlineStr">
        <is>
          <t xml:space="preserve">Rucio is a software framework that provides functionality to organize, manage, and access large volumes of scientific data using customizable policies. Versions prior to 35.8.3, 38.5.4, and 39.3.1 have a stored Cross-Site Scripting (XSS) vulnerability in the Identity Name of the WebUI where attacker-controlled input is persisted by the backend and later rendered in the WebUI without proper output encoding. This allows arbitrary JavaScript execution in the context of the WebUI for users who view </t>
        </is>
      </c>
      <c r="D236" t="n">
        <v>6.1</v>
      </c>
      <c r="E236" t="inlineStr">
        <is>
          <t>MEDIUM</t>
        </is>
      </c>
      <c r="F236" t="n">
        <v>2</v>
      </c>
      <c r="G236" t="n">
        <v>2</v>
      </c>
      <c r="H236" t="inlineStr">
        <is>
          <t>MEDIUM</t>
        </is>
      </c>
      <c r="I236" t="n">
        <v>10.1</v>
      </c>
      <c r="J236" t="inlineStr">
        <is>
          <t>NO</t>
        </is>
      </c>
      <c r="K236" t="inlineStr">
        <is>
          <t>2026-03-03 18:53</t>
        </is>
      </c>
      <c r="L236" t="inlineStr">
        <is>
          <t>YES</t>
        </is>
      </c>
      <c r="M236" t="inlineStr">
        <is>
          <t>cern rucio *</t>
        </is>
      </c>
      <c r="N236" t="inlineStr">
        <is>
          <t>P2</t>
        </is>
      </c>
      <c r="O236" t="inlineStr">
        <is>
          <t>CVE - IP enrichment n/a</t>
        </is>
      </c>
      <c r="P236" t="n">
        <v>0.0005</v>
      </c>
      <c r="Q236" t="n">
        <v>0.1675</v>
      </c>
      <c r="R236" t="inlineStr">
        <is>
          <t>T1189:Drive-by Compromise | T1059.007:JavaScript | T1592.002:Software</t>
        </is>
      </c>
      <c r="S236" t="n">
        <v>2</v>
      </c>
      <c r="T236" t="inlineStr">
        <is>
          <t>HIGH (72%)</t>
        </is>
      </c>
      <c r="U236" t="inlineStr">
        <is>
          <t>POSSIBLE</t>
        </is>
      </c>
      <c r="V236" t="inlineStr">
        <is>
          <t>PATCH_AVAILABLE</t>
        </is>
      </c>
      <c r="W236" t="inlineStr">
        <is>
          <t>https://nvd.nist.gov/vuln/detail/CVE-2026-25735</t>
        </is>
      </c>
      <c r="X236" t="inlineStr">
        <is>
          <t>NONE</t>
        </is>
      </c>
      <c r="Y236" t="n">
        <v>3.05</v>
      </c>
      <c r="Z236" t="inlineStr"/>
      <c r="AA236" t="inlineStr">
        <is>
          <t>https://nvd.nist.gov/vuln/detail/CVE-2026-25735</t>
        </is>
      </c>
    </row>
    <row r="237">
      <c r="A237" t="inlineStr">
        <is>
          <t>CVE</t>
        </is>
      </c>
      <c r="B237" t="inlineStr">
        <is>
          <t>CVE-2026-25736</t>
        </is>
      </c>
      <c r="C237" t="inlineStr">
        <is>
          <t>Rucio is a software framework that provides functionality to organize, manage, and access large volumes of scientific data using customizable policies. Versions prior to 35.8.3, 38.5.4, and 39.3.1 have a stored Cross-Site Scripting (XSS) vulnerability in the Custom RSE Attribute of the WebUI where attacker-controlled input is persisted by the backend and later rendered in the WebUI without proper output encoding. This allows arbitrary JavaScript execution in the context of the WebUI for users wh</t>
        </is>
      </c>
      <c r="D237" t="n">
        <v>6.1</v>
      </c>
      <c r="E237" t="inlineStr">
        <is>
          <t>MEDIUM</t>
        </is>
      </c>
      <c r="F237" t="n">
        <v>2</v>
      </c>
      <c r="G237" t="n">
        <v>2</v>
      </c>
      <c r="H237" t="inlineStr">
        <is>
          <t>MEDIUM</t>
        </is>
      </c>
      <c r="I237" t="n">
        <v>10.1</v>
      </c>
      <c r="J237" t="inlineStr">
        <is>
          <t>NO</t>
        </is>
      </c>
      <c r="K237" t="inlineStr">
        <is>
          <t>2026-03-03 18:53</t>
        </is>
      </c>
      <c r="L237" t="inlineStr">
        <is>
          <t>YES</t>
        </is>
      </c>
      <c r="M237" t="inlineStr">
        <is>
          <t>cern rucio *</t>
        </is>
      </c>
      <c r="N237" t="inlineStr">
        <is>
          <t>P2</t>
        </is>
      </c>
      <c r="O237" t="inlineStr">
        <is>
          <t>CVE - IP enrichment n/a</t>
        </is>
      </c>
      <c r="P237" t="n">
        <v>0.0005</v>
      </c>
      <c r="Q237" t="n">
        <v>0.1675</v>
      </c>
      <c r="R237" t="inlineStr">
        <is>
          <t>T1189:Drive-by Compromise | T1059.007:JavaScript | T1592.002:Software</t>
        </is>
      </c>
      <c r="S237" t="n">
        <v>2</v>
      </c>
      <c r="T237" t="inlineStr">
        <is>
          <t>HIGH (72%)</t>
        </is>
      </c>
      <c r="U237" t="inlineStr">
        <is>
          <t>POSSIBLE</t>
        </is>
      </c>
      <c r="V237" t="inlineStr">
        <is>
          <t>PATCH_AVAILABLE</t>
        </is>
      </c>
      <c r="W237" t="inlineStr">
        <is>
          <t>https://nvd.nist.gov/vuln/detail/CVE-2026-25736</t>
        </is>
      </c>
      <c r="X237" t="inlineStr">
        <is>
          <t>NONE</t>
        </is>
      </c>
      <c r="Y237" t="n">
        <v>3.05</v>
      </c>
      <c r="Z237" t="inlineStr"/>
      <c r="AA237" t="inlineStr">
        <is>
          <t>https://nvd.nist.gov/vuln/detail/CVE-2026-25736</t>
        </is>
      </c>
    </row>
    <row r="238">
      <c r="A238" t="inlineStr">
        <is>
          <t>CVE</t>
        </is>
      </c>
      <c r="B238" t="inlineStr">
        <is>
          <t>CVE-2026-25941</t>
        </is>
      </c>
      <c r="C238" t="inlineStr">
        <is>
          <t xml:space="preserve">FreeRDP is a free implementation of the Remote Desktop Protocol. Versions on the 2.x branch prior to to 2.11.8 and on the 3.x branch prior to 3.23.0 have an out-of-bounds read vulnerability in the FreeRDP client's RDPGFX channel that allows a malicious RDP server to read uninitialized heap memory by sending a crafted WIRE_TO_SURFACE_2 PDU with a `bitmapDataLength` value larger than the actual data in the packet. This can lead to information disclosure or client crashes when a user connects to a </t>
        </is>
      </c>
      <c r="D238" t="n">
        <v>4.3</v>
      </c>
      <c r="E238" t="inlineStr">
        <is>
          <t>MEDIUM</t>
        </is>
      </c>
      <c r="F238" t="n">
        <v>2</v>
      </c>
      <c r="G238" t="n">
        <v>2</v>
      </c>
      <c r="H238" t="inlineStr">
        <is>
          <t>MEDIUM</t>
        </is>
      </c>
      <c r="I238" t="n">
        <v>8.300000000000001</v>
      </c>
      <c r="J238" t="inlineStr">
        <is>
          <t>NO</t>
        </is>
      </c>
      <c r="K238" t="inlineStr">
        <is>
          <t>2026-03-03 18:53</t>
        </is>
      </c>
      <c r="L238" t="inlineStr">
        <is>
          <t>YES</t>
        </is>
      </c>
      <c r="M238" t="inlineStr">
        <is>
          <t>freerdp freerdp *</t>
        </is>
      </c>
      <c r="N238" t="inlineStr">
        <is>
          <t>P3</t>
        </is>
      </c>
      <c r="O238" t="inlineStr">
        <is>
          <t>CVE - IP enrichment n/a</t>
        </is>
      </c>
      <c r="P238" t="n">
        <v>0.0009</v>
      </c>
      <c r="Q238" t="n">
        <v>0.2603</v>
      </c>
      <c r="R238" t="inlineStr">
        <is>
          <t>T1203:Exploitation for Client Execution | T1213:Data from Information Repositories | T1584.004:Server | T1021.001:Remote Desktop Protocol</t>
        </is>
      </c>
      <c r="S238" t="n">
        <v>1</v>
      </c>
      <c r="T238" t="inlineStr">
        <is>
          <t>LOW (40%)</t>
        </is>
      </c>
      <c r="U238" t="inlineStr">
        <is>
          <t>POSSIBLE</t>
        </is>
      </c>
      <c r="V238" t="inlineStr">
        <is>
          <t>PATCH_AVAILABLE</t>
        </is>
      </c>
      <c r="W238" t="inlineStr">
        <is>
          <t>https://nvd.nist.gov/vuln/detail/CVE-2026-25941</t>
        </is>
      </c>
      <c r="X238" t="inlineStr">
        <is>
          <t>NONE</t>
        </is>
      </c>
      <c r="Y238" t="n">
        <v>2.15</v>
      </c>
      <c r="Z238" t="inlineStr"/>
      <c r="AA238" t="inlineStr">
        <is>
          <t>https://nvd.nist.gov/vuln/detail/CVE-2026-25941</t>
        </is>
      </c>
    </row>
    <row r="239">
      <c r="A239" t="inlineStr">
        <is>
          <t>CVE</t>
        </is>
      </c>
      <c r="B239" t="inlineStr">
        <is>
          <t>CVE-2026-2636</t>
        </is>
      </c>
      <c r="C239" t="inlineStr">
        <is>
          <t>This vulnerability is caused by a CWE‑159: "Improper Handling of Invalid Use of Special Elements" weakness, which leads to an unrecoverable inconsistency in the CLFS.sys driver. This condition forces a call to the KeBugCheckEx function, allowing an unprivileged user to trigger a system crash. Microsoft silently fixed this vulnerability in the September 2025 cumulative update for Windows 11 2024 LTSC and Windows Server 2025. Windows 25H2 (released in September) was released with the patch. Window</t>
        </is>
      </c>
      <c r="D239" t="n">
        <v>5.5</v>
      </c>
      <c r="E239" t="inlineStr">
        <is>
          <t>MEDIUM</t>
        </is>
      </c>
      <c r="F239" t="n">
        <v>2</v>
      </c>
      <c r="G239" t="n">
        <v>2</v>
      </c>
      <c r="H239" t="inlineStr">
        <is>
          <t>MEDIUM</t>
        </is>
      </c>
      <c r="I239" t="n">
        <v>9.5</v>
      </c>
      <c r="J239" t="inlineStr">
        <is>
          <t>NO</t>
        </is>
      </c>
      <c r="K239" t="inlineStr">
        <is>
          <t>2026-03-03 18:53</t>
        </is>
      </c>
      <c r="L239" t="inlineStr">
        <is>
          <t>CHECK_VENDOR</t>
        </is>
      </c>
      <c r="M239" t="inlineStr">
        <is>
          <t>See CVE details</t>
        </is>
      </c>
      <c r="N239" t="inlineStr">
        <is>
          <t>P3</t>
        </is>
      </c>
      <c r="O239" t="inlineStr">
        <is>
          <t>CVE - IP enrichment n/a</t>
        </is>
      </c>
      <c r="P239" t="n">
        <v>0.0004</v>
      </c>
      <c r="Q239" t="n">
        <v>0.1264</v>
      </c>
      <c r="R239" t="inlineStr">
        <is>
          <t>T1584.004:Server</t>
        </is>
      </c>
      <c r="S239" t="n">
        <v>2</v>
      </c>
      <c r="T239" t="inlineStr">
        <is>
          <t>MEDIUM (52%)</t>
        </is>
      </c>
      <c r="U239" t="inlineStr">
        <is>
          <t>POSSIBLE</t>
        </is>
      </c>
      <c r="V239" t="inlineStr">
        <is>
          <t>CHECK_VENDOR</t>
        </is>
      </c>
      <c r="W239" t="inlineStr">
        <is>
          <t>https://nvd.nist.gov/vuln/detail/CVE-2026-2636</t>
        </is>
      </c>
      <c r="X239" t="inlineStr">
        <is>
          <t>NONE</t>
        </is>
      </c>
      <c r="Y239" t="n">
        <v>2.75</v>
      </c>
      <c r="Z239" t="inlineStr"/>
      <c r="AA239" t="inlineStr">
        <is>
          <t>https://nvd.nist.gov/vuln/detail/CVE-2026-2636</t>
        </is>
      </c>
    </row>
    <row r="240">
      <c r="A240" t="inlineStr">
        <is>
          <t>CVE</t>
        </is>
      </c>
      <c r="B240" t="inlineStr">
        <is>
          <t>CVE-2025-14511</t>
        </is>
      </c>
      <c r="C240" t="inlineStr">
        <is>
          <t>GitLab has remediated an issue in GitLab CE/EE affecting all versions from 12.2 before 18.7.5, 18.8 before 18.8.5, and 18.9 before 18.9.1 that could have allowed an unauthenticated user to cause denial of service by sending specially crafted files to the container registry event endpoint under certain conditions.</t>
        </is>
      </c>
      <c r="D240" t="n">
        <v>7.5</v>
      </c>
      <c r="E240" t="inlineStr">
        <is>
          <t>HIGH</t>
        </is>
      </c>
      <c r="F240" t="n">
        <v>2</v>
      </c>
      <c r="G240" t="n">
        <v>3</v>
      </c>
      <c r="H240" t="inlineStr">
        <is>
          <t>HIGH</t>
        </is>
      </c>
      <c r="I240" t="n">
        <v>13.5</v>
      </c>
      <c r="J240" t="inlineStr">
        <is>
          <t>NO</t>
        </is>
      </c>
      <c r="K240" t="inlineStr">
        <is>
          <t>2026-03-03 18:53</t>
        </is>
      </c>
      <c r="L240" t="inlineStr">
        <is>
          <t>YES</t>
        </is>
      </c>
      <c r="M240" t="inlineStr">
        <is>
          <t>gitlab gitlab *</t>
        </is>
      </c>
      <c r="N240" t="inlineStr">
        <is>
          <t>P2</t>
        </is>
      </c>
      <c r="O240" t="inlineStr">
        <is>
          <t>CVE - IP enrichment n/a</t>
        </is>
      </c>
      <c r="P240" t="n">
        <v>0</v>
      </c>
      <c r="Q240" t="n">
        <v>0</v>
      </c>
      <c r="R240" t="inlineStr">
        <is>
          <t>T1499:Endpoint Denial of Service</t>
        </is>
      </c>
      <c r="S240" t="n">
        <v>2</v>
      </c>
      <c r="T240" t="inlineStr">
        <is>
          <t>HIGH (72%)</t>
        </is>
      </c>
      <c r="U240" t="inlineStr">
        <is>
          <t>POSSIBLE</t>
        </is>
      </c>
      <c r="V240" t="inlineStr">
        <is>
          <t>PATCH_AVAILABLE</t>
        </is>
      </c>
      <c r="W240" t="inlineStr">
        <is>
          <t>https://nvd.nist.gov/vuln/detail/CVE-2025-14511</t>
        </is>
      </c>
      <c r="X240" t="inlineStr">
        <is>
          <t>NONE</t>
        </is>
      </c>
      <c r="Y240" t="n">
        <v>3.75</v>
      </c>
      <c r="Z240" t="inlineStr"/>
      <c r="AA240" t="inlineStr">
        <is>
          <t>https://nvd.nist.gov/vuln/detail/CVE-2025-14511</t>
        </is>
      </c>
    </row>
    <row r="241">
      <c r="A241" t="inlineStr">
        <is>
          <t>CVE</t>
        </is>
      </c>
      <c r="B241" t="inlineStr">
        <is>
          <t>CVE-2026-0542</t>
        </is>
      </c>
      <c r="C241" t="inlineStr">
        <is>
          <t>ServiceNow has addressed a remote code execution vulnerability that was identified in the ServiceNow AI platform.  This vulnerability could enable an unauthenticated user, in certain circumstances, to execute code within the ServiceNow Sandbox.   
ServiceNow addressed this vulnerability by deploying a security update to hosted instances. Relevant security updates also have been provided to ServiceNow self-hosted customers and partners. Further, the vulnerability is addressed in the listed p</t>
        </is>
      </c>
      <c r="D241" t="n">
        <v>8.5</v>
      </c>
      <c r="E241" t="inlineStr">
        <is>
          <t>HIGH</t>
        </is>
      </c>
      <c r="F241" t="n">
        <v>2</v>
      </c>
      <c r="G241" t="n">
        <v>3</v>
      </c>
      <c r="H241" t="inlineStr">
        <is>
          <t>HIGH</t>
        </is>
      </c>
      <c r="I241" t="n">
        <v>14.5</v>
      </c>
      <c r="J241" t="inlineStr">
        <is>
          <t>NO</t>
        </is>
      </c>
      <c r="K241" t="inlineStr">
        <is>
          <t>2026-03-03 18:53</t>
        </is>
      </c>
      <c r="L241" t="inlineStr">
        <is>
          <t>CHECK_VENDOR</t>
        </is>
      </c>
      <c r="M241" t="inlineStr">
        <is>
          <t>See CVE details</t>
        </is>
      </c>
      <c r="N241" t="inlineStr">
        <is>
          <t>P3</t>
        </is>
      </c>
      <c r="O241" t="inlineStr">
        <is>
          <t>CVE - IP enrichment n/a</t>
        </is>
      </c>
      <c r="P241" t="n">
        <v>0.0027</v>
      </c>
      <c r="Q241" t="n">
        <v>0.5063</v>
      </c>
      <c r="R241" t="inlineStr">
        <is>
          <t>T1190:Exploit Public-Facing Application | T1210:Exploitation of Remote Services</t>
        </is>
      </c>
      <c r="S241" t="n">
        <v>1</v>
      </c>
      <c r="T241" t="inlineStr">
        <is>
          <t>LOW (40%)</t>
        </is>
      </c>
      <c r="U241" t="inlineStr">
        <is>
          <t>UNLIKELY</t>
        </is>
      </c>
      <c r="V241" t="inlineStr">
        <is>
          <t>CHECK_VENDOR</t>
        </is>
      </c>
      <c r="W241" t="inlineStr">
        <is>
          <t>https://nvd.nist.gov/vuln/detail/CVE-2026-0542</t>
        </is>
      </c>
      <c r="X241" t="inlineStr">
        <is>
          <t>NONE</t>
        </is>
      </c>
      <c r="Y241" t="n">
        <v>0</v>
      </c>
      <c r="Z241" t="inlineStr"/>
      <c r="AA241" t="inlineStr">
        <is>
          <t>https://nvd.nist.gov/vuln/detail/CVE-2026-0542</t>
        </is>
      </c>
    </row>
    <row r="242">
      <c r="A242" t="inlineStr">
        <is>
          <t>CVE</t>
        </is>
      </c>
      <c r="B242" t="inlineStr">
        <is>
          <t>CVE-2026-0752</t>
        </is>
      </c>
      <c r="C242" t="inlineStr">
        <is>
          <t>GitLab has remediated an issue in GitLab CE/EE affecting all versions from 16.2 before 18.7.5, 18.8 before 18.8.5, and 18.9 before 18.9.1 that under certain circumstances, could have allowed an unauthenticated user to inject arbitrary scripts into the Mermaid sandbox UI.</t>
        </is>
      </c>
      <c r="D242" t="n">
        <v>8</v>
      </c>
      <c r="E242" t="inlineStr">
        <is>
          <t>HIGH</t>
        </is>
      </c>
      <c r="F242" t="n">
        <v>3</v>
      </c>
      <c r="G242" t="n">
        <v>3</v>
      </c>
      <c r="H242" t="inlineStr">
        <is>
          <t>CRITICAL</t>
        </is>
      </c>
      <c r="I242" t="n">
        <v>17</v>
      </c>
      <c r="J242" t="inlineStr">
        <is>
          <t>NO</t>
        </is>
      </c>
      <c r="K242" t="inlineStr">
        <is>
          <t>2026-03-03 18:53</t>
        </is>
      </c>
      <c r="L242" t="inlineStr">
        <is>
          <t>YES</t>
        </is>
      </c>
      <c r="M242" t="inlineStr">
        <is>
          <t>gitlab gitlab *</t>
        </is>
      </c>
      <c r="N242" t="inlineStr">
        <is>
          <t>P2</t>
        </is>
      </c>
      <c r="O242" t="inlineStr">
        <is>
          <t>CVE - IP enrichment n/a</t>
        </is>
      </c>
      <c r="P242" t="n">
        <v>0.0009</v>
      </c>
      <c r="Q242" t="n">
        <v>0.2589</v>
      </c>
      <c r="R242" t="inlineStr">
        <is>
          <t>T1189:Drive-by Compromise</t>
        </is>
      </c>
      <c r="S242" t="n">
        <v>2</v>
      </c>
      <c r="T242" t="inlineStr">
        <is>
          <t>HIGH (72%)</t>
        </is>
      </c>
      <c r="U242" t="inlineStr">
        <is>
          <t>CONFIRMED</t>
        </is>
      </c>
      <c r="V242" t="inlineStr">
        <is>
          <t>PATCH_AVAILABLE</t>
        </is>
      </c>
      <c r="W242" t="inlineStr">
        <is>
          <t>https://nvd.nist.gov/vuln/detail/CVE-2026-0752</t>
        </is>
      </c>
      <c r="X242" t="inlineStr">
        <is>
          <t>NONE</t>
        </is>
      </c>
      <c r="Y242" t="n">
        <v>4</v>
      </c>
      <c r="Z242" t="inlineStr"/>
      <c r="AA242" t="inlineStr">
        <is>
          <t>https://nvd.nist.gov/vuln/detail/CVE-2026-0752</t>
        </is>
      </c>
    </row>
    <row r="243">
      <c r="A243" t="inlineStr">
        <is>
          <t>CVE</t>
        </is>
      </c>
      <c r="B243" t="inlineStr">
        <is>
          <t>CVE-2026-1388</t>
        </is>
      </c>
      <c r="C243" t="inlineStr">
        <is>
          <t>GitLab has remediated an issue in GitLab CE/EE affecting all versions from 9.2 before 18.7.5, 18.8 before 18.8.5, and 18.9 before 18.9.1 that could have allowed an unauthenticated user to cause regular expression denial of service by sending specially crafted input to a merge request endpoint under certain conditions.</t>
        </is>
      </c>
      <c r="D243" t="n">
        <v>7.5</v>
      </c>
      <c r="E243" t="inlineStr">
        <is>
          <t>HIGH</t>
        </is>
      </c>
      <c r="F243" t="n">
        <v>2</v>
      </c>
      <c r="G243" t="n">
        <v>3</v>
      </c>
      <c r="H243" t="inlineStr">
        <is>
          <t>HIGH</t>
        </is>
      </c>
      <c r="I243" t="n">
        <v>13.5</v>
      </c>
      <c r="J243" t="inlineStr">
        <is>
          <t>NO</t>
        </is>
      </c>
      <c r="K243" t="inlineStr">
        <is>
          <t>2026-03-03 18:53</t>
        </is>
      </c>
      <c r="L243" t="inlineStr">
        <is>
          <t>YES</t>
        </is>
      </c>
      <c r="M243" t="inlineStr">
        <is>
          <t>gitlab gitlab *</t>
        </is>
      </c>
      <c r="N243" t="inlineStr">
        <is>
          <t>P2</t>
        </is>
      </c>
      <c r="O243" t="inlineStr">
        <is>
          <t>CVE - IP enrichment n/a</t>
        </is>
      </c>
      <c r="P243" t="n">
        <v>0</v>
      </c>
      <c r="Q243" t="n">
        <v>0</v>
      </c>
      <c r="R243" t="inlineStr">
        <is>
          <t>T1499:Endpoint Denial of Service</t>
        </is>
      </c>
      <c r="S243" t="n">
        <v>2</v>
      </c>
      <c r="T243" t="inlineStr">
        <is>
          <t>HIGH (72%)</t>
        </is>
      </c>
      <c r="U243" t="inlineStr">
        <is>
          <t>POSSIBLE</t>
        </is>
      </c>
      <c r="V243" t="inlineStr">
        <is>
          <t>PATCH_AVAILABLE</t>
        </is>
      </c>
      <c r="W243" t="inlineStr">
        <is>
          <t>https://nvd.nist.gov/vuln/detail/CVE-2026-1388</t>
        </is>
      </c>
      <c r="X243" t="inlineStr">
        <is>
          <t>NONE</t>
        </is>
      </c>
      <c r="Y243" t="n">
        <v>3.75</v>
      </c>
      <c r="Z243" t="inlineStr"/>
      <c r="AA243" t="inlineStr">
        <is>
          <t>https://nvd.nist.gov/vuln/detail/CVE-2026-1388</t>
        </is>
      </c>
    </row>
    <row r="244">
      <c r="A244" t="inlineStr">
        <is>
          <t>CVE</t>
        </is>
      </c>
      <c r="B244" t="inlineStr">
        <is>
          <t>CVE-2026-1662</t>
        </is>
      </c>
      <c r="C244" t="inlineStr">
        <is>
          <t>GitLab has remediated an issue in GitLab CE/EE affecting all versions from 14.4 before 18.7.5, 18.8 before 18.8.5, and 18.9 before 18.9.1 that could have allowed an unauthenticated user to cause Denial of Service by sending specially crafted requests to the Jira events endpoint.</t>
        </is>
      </c>
      <c r="D244" t="n">
        <v>7.5</v>
      </c>
      <c r="E244" t="inlineStr">
        <is>
          <t>HIGH</t>
        </is>
      </c>
      <c r="F244" t="n">
        <v>2</v>
      </c>
      <c r="G244" t="n">
        <v>3</v>
      </c>
      <c r="H244" t="inlineStr">
        <is>
          <t>HIGH</t>
        </is>
      </c>
      <c r="I244" t="n">
        <v>13.5</v>
      </c>
      <c r="J244" t="inlineStr">
        <is>
          <t>NO</t>
        </is>
      </c>
      <c r="K244" t="inlineStr">
        <is>
          <t>2026-03-03 18:53</t>
        </is>
      </c>
      <c r="L244" t="inlineStr">
        <is>
          <t>YES</t>
        </is>
      </c>
      <c r="M244" t="inlineStr">
        <is>
          <t>gitlab gitlab *</t>
        </is>
      </c>
      <c r="N244" t="inlineStr">
        <is>
          <t>P2</t>
        </is>
      </c>
      <c r="O244" t="inlineStr">
        <is>
          <t>CVE - IP enrichment n/a</t>
        </is>
      </c>
      <c r="P244" t="n">
        <v>0.0004</v>
      </c>
      <c r="Q244" t="n">
        <v>0.1326</v>
      </c>
      <c r="R244" t="inlineStr">
        <is>
          <t>T1499:Endpoint Denial of Service</t>
        </is>
      </c>
      <c r="S244" t="n">
        <v>2</v>
      </c>
      <c r="T244" t="inlineStr">
        <is>
          <t>HIGH (72%)</t>
        </is>
      </c>
      <c r="U244" t="inlineStr">
        <is>
          <t>POSSIBLE</t>
        </is>
      </c>
      <c r="V244" t="inlineStr">
        <is>
          <t>PATCH_AVAILABLE</t>
        </is>
      </c>
      <c r="W244" t="inlineStr">
        <is>
          <t>https://nvd.nist.gov/vuln/detail/CVE-2026-1662</t>
        </is>
      </c>
      <c r="X244" t="inlineStr">
        <is>
          <t>NONE</t>
        </is>
      </c>
      <c r="Y244" t="n">
        <v>3.75</v>
      </c>
      <c r="Z244" t="inlineStr"/>
      <c r="AA244" t="inlineStr">
        <is>
          <t>https://nvd.nist.gov/vuln/detail/CVE-2026-1662</t>
        </is>
      </c>
    </row>
    <row r="245">
      <c r="A245" t="inlineStr">
        <is>
          <t>CVE</t>
        </is>
      </c>
      <c r="B245" t="inlineStr">
        <is>
          <t>CVE-2026-1725</t>
        </is>
      </c>
      <c r="C245" t="inlineStr">
        <is>
          <t>GitLab has remediated an issue in GitLab CE/EE affecting versions from 18.9 before 18.9.1 that could have under certain conditions, allowed an unauthenticated user to cause denial of service by sending specially crafted requests to a CI jobs API endpoint.</t>
        </is>
      </c>
      <c r="D245" t="n">
        <v>5.3</v>
      </c>
      <c r="E245" t="inlineStr">
        <is>
          <t>MEDIUM</t>
        </is>
      </c>
      <c r="F245" t="n">
        <v>2</v>
      </c>
      <c r="G245" t="n">
        <v>2</v>
      </c>
      <c r="H245" t="inlineStr">
        <is>
          <t>MEDIUM</t>
        </is>
      </c>
      <c r="I245" t="n">
        <v>9.300000000000001</v>
      </c>
      <c r="J245" t="inlineStr">
        <is>
          <t>NO</t>
        </is>
      </c>
      <c r="K245" t="inlineStr">
        <is>
          <t>2026-03-03 18:53</t>
        </is>
      </c>
      <c r="L245" t="inlineStr">
        <is>
          <t>YES</t>
        </is>
      </c>
      <c r="M245" t="inlineStr">
        <is>
          <t>gitlab gitlab 18.9.0</t>
        </is>
      </c>
      <c r="N245" t="inlineStr">
        <is>
          <t>P3</t>
        </is>
      </c>
      <c r="O245" t="inlineStr">
        <is>
          <t>CVE - IP enrichment n/a</t>
        </is>
      </c>
      <c r="P245" t="n">
        <v>0.0004</v>
      </c>
      <c r="Q245" t="n">
        <v>0.1326</v>
      </c>
      <c r="R245" t="inlineStr">
        <is>
          <t>T1499:Endpoint Denial of Service</t>
        </is>
      </c>
      <c r="S245" t="n">
        <v>1</v>
      </c>
      <c r="T245" t="inlineStr">
        <is>
          <t>LOW (40%)</t>
        </is>
      </c>
      <c r="U245" t="inlineStr">
        <is>
          <t>POSSIBLE</t>
        </is>
      </c>
      <c r="V245" t="inlineStr">
        <is>
          <t>PATCH_AVAILABLE</t>
        </is>
      </c>
      <c r="W245" t="inlineStr">
        <is>
          <t>https://nvd.nist.gov/vuln/detail/CVE-2026-1725</t>
        </is>
      </c>
      <c r="X245" t="inlineStr">
        <is>
          <t>NONE</t>
        </is>
      </c>
      <c r="Y245" t="n">
        <v>2.65</v>
      </c>
      <c r="Z245" t="inlineStr"/>
      <c r="AA245" t="inlineStr">
        <is>
          <t>https://nvd.nist.gov/vuln/detail/CVE-2026-1725</t>
        </is>
      </c>
    </row>
    <row r="246">
      <c r="A246" t="inlineStr">
        <is>
          <t>CVE</t>
        </is>
      </c>
      <c r="B246" t="inlineStr">
        <is>
          <t>CVE-2026-1747</t>
        </is>
      </c>
      <c r="C246" t="inlineStr">
        <is>
          <t>GitLab has remediated an issue in GitLab EE affecting all versions from 17.11 before 18.7.5, 18.8 before 18.8.5, and 18.9 before 18.9.1 that, under certain conditions, could have allowed Developer-role users with insufficient privileges to make unauthorized modifications to protected Conan packages.</t>
        </is>
      </c>
      <c r="D246" t="n">
        <v>4.3</v>
      </c>
      <c r="E246" t="inlineStr">
        <is>
          <t>MEDIUM</t>
        </is>
      </c>
      <c r="F246" t="n">
        <v>2</v>
      </c>
      <c r="G246" t="n">
        <v>2</v>
      </c>
      <c r="H246" t="inlineStr">
        <is>
          <t>MEDIUM</t>
        </is>
      </c>
      <c r="I246" t="n">
        <v>8.300000000000001</v>
      </c>
      <c r="J246" t="inlineStr">
        <is>
          <t>NO</t>
        </is>
      </c>
      <c r="K246" t="inlineStr">
        <is>
          <t>2026-03-03 18:53</t>
        </is>
      </c>
      <c r="L246" t="inlineStr">
        <is>
          <t>YES</t>
        </is>
      </c>
      <c r="M246" t="inlineStr">
        <is>
          <t>gitlab gitlab *</t>
        </is>
      </c>
      <c r="N246" t="inlineStr">
        <is>
          <t>P3</t>
        </is>
      </c>
      <c r="O246" t="inlineStr">
        <is>
          <t>CVE - IP enrichment n/a</t>
        </is>
      </c>
      <c r="P246" t="n">
        <v>0.0001</v>
      </c>
      <c r="Q246" t="n">
        <v>0.0263</v>
      </c>
      <c r="R246" t="inlineStr">
        <is>
          <t>T1190:Exploit Public-Facing Application</t>
        </is>
      </c>
      <c r="S246" t="n">
        <v>1</v>
      </c>
      <c r="T246" t="inlineStr">
        <is>
          <t>LOW (40%)</t>
        </is>
      </c>
      <c r="U246" t="inlineStr">
        <is>
          <t>POSSIBLE</t>
        </is>
      </c>
      <c r="V246" t="inlineStr">
        <is>
          <t>PATCH_AVAILABLE</t>
        </is>
      </c>
      <c r="W246" t="inlineStr">
        <is>
          <t>https://nvd.nist.gov/vuln/detail/CVE-2026-1747</t>
        </is>
      </c>
      <c r="X246" t="inlineStr">
        <is>
          <t>NONE</t>
        </is>
      </c>
      <c r="Y246" t="n">
        <v>2.15</v>
      </c>
      <c r="Z246" t="inlineStr"/>
      <c r="AA246" t="inlineStr">
        <is>
          <t>https://nvd.nist.gov/vuln/detail/CVE-2026-1747</t>
        </is>
      </c>
    </row>
    <row r="247">
      <c r="A247" t="inlineStr">
        <is>
          <t>CVE</t>
        </is>
      </c>
      <c r="B247" t="inlineStr">
        <is>
          <t>CVE-2026-22721</t>
        </is>
      </c>
      <c r="C247" t="inlineStr">
        <is>
          <t>VMware Aria Operations contains a privilege escalation vulnerability. A malicious actor with privileges in vCenter to access Aria Operations may leverage this vulnerability to obtain administrative access in VMware Aria Operations. To remediate CVE-2026-22721, apply the patches listed in the 'Fixed Version' column of the 'Response Matrix' found in  VMSA-2026-0001 https://support.broadcom.com/web/ecx/support-content-notification/-/external/content/SecurityAdvisories/0/36947 .</t>
        </is>
      </c>
      <c r="D247" t="n">
        <v>6.2</v>
      </c>
      <c r="E247" t="inlineStr">
        <is>
          <t>MEDIUM</t>
        </is>
      </c>
      <c r="F247" t="n">
        <v>2</v>
      </c>
      <c r="G247" t="n">
        <v>2</v>
      </c>
      <c r="H247" t="inlineStr">
        <is>
          <t>MEDIUM</t>
        </is>
      </c>
      <c r="I247" t="n">
        <v>10.2</v>
      </c>
      <c r="J247" t="inlineStr">
        <is>
          <t>NO</t>
        </is>
      </c>
      <c r="K247" t="inlineStr">
        <is>
          <t>2026-03-03 18:53</t>
        </is>
      </c>
      <c r="L247" t="inlineStr">
        <is>
          <t>CHECK_VENDOR</t>
        </is>
      </c>
      <c r="M247" t="inlineStr">
        <is>
          <t>See CVE details</t>
        </is>
      </c>
      <c r="N247" t="inlineStr">
        <is>
          <t>P2</t>
        </is>
      </c>
      <c r="O247" t="inlineStr">
        <is>
          <t>CVE - IP enrichment n/a</t>
        </is>
      </c>
      <c r="P247" t="n">
        <v>0.0007</v>
      </c>
      <c r="Q247" t="n">
        <v>0.2076</v>
      </c>
      <c r="R247" t="inlineStr">
        <is>
          <t>T1068:Exploitation for Privilege Escalation</t>
        </is>
      </c>
      <c r="S247" t="n">
        <v>2</v>
      </c>
      <c r="T247" t="inlineStr">
        <is>
          <t>HIGH (72%)</t>
        </is>
      </c>
      <c r="U247" t="inlineStr">
        <is>
          <t>POSSIBLE</t>
        </is>
      </c>
      <c r="V247" t="inlineStr">
        <is>
          <t>CHECK_VENDOR</t>
        </is>
      </c>
      <c r="W247" t="inlineStr">
        <is>
          <t>https://nvd.nist.gov/vuln/detail/CVE-2026-22721</t>
        </is>
      </c>
      <c r="X247" t="inlineStr">
        <is>
          <t>NONE</t>
        </is>
      </c>
      <c r="Y247" t="n">
        <v>3.1</v>
      </c>
      <c r="Z247" t="inlineStr"/>
      <c r="AA247" t="inlineStr">
        <is>
          <t>https://nvd.nist.gov/vuln/detail/CVE-2026-22721</t>
        </is>
      </c>
    </row>
    <row r="248">
      <c r="A248" t="inlineStr">
        <is>
          <t>CVE</t>
        </is>
      </c>
      <c r="B248" t="inlineStr">
        <is>
          <t>CVE-2026-25942</t>
        </is>
      </c>
      <c r="C248" t="inlineStr">
        <is>
          <t>FreeRDP is a free implementation of the Remote Desktop Protocol. Prior to version 3.23.0, `xf_rail_server_execute_result` indexes the global `error_code_names[]` array (7 elements, indices 0–6) with an unchecked `execResult-&gt;execResult` value received from the server, allowing an out-of-bounds read when the server sends an `execResult` value of 7 or greater. Version 3.23.0 fixes the issue.</t>
        </is>
      </c>
      <c r="D248" t="n">
        <v>7.5</v>
      </c>
      <c r="E248" t="inlineStr">
        <is>
          <t>HIGH</t>
        </is>
      </c>
      <c r="F248" t="n">
        <v>2</v>
      </c>
      <c r="G248" t="n">
        <v>3</v>
      </c>
      <c r="H248" t="inlineStr">
        <is>
          <t>HIGH</t>
        </is>
      </c>
      <c r="I248" t="n">
        <v>13.5</v>
      </c>
      <c r="J248" t="inlineStr">
        <is>
          <t>NO</t>
        </is>
      </c>
      <c r="K248" t="inlineStr">
        <is>
          <t>2026-03-03 18:53</t>
        </is>
      </c>
      <c r="L248" t="inlineStr">
        <is>
          <t>YES</t>
        </is>
      </c>
      <c r="M248" t="inlineStr">
        <is>
          <t>freerdp freerdp *</t>
        </is>
      </c>
      <c r="N248" t="inlineStr">
        <is>
          <t>P2</t>
        </is>
      </c>
      <c r="O248" t="inlineStr">
        <is>
          <t>CVE - IP enrichment n/a</t>
        </is>
      </c>
      <c r="P248" t="n">
        <v>0.0007</v>
      </c>
      <c r="Q248" t="n">
        <v>0.2021</v>
      </c>
      <c r="R248" t="inlineStr">
        <is>
          <t>T1203:Exploitation for Client Execution | T1584.004:Server | T1021.001:Remote Desktop Protocol</t>
        </is>
      </c>
      <c r="S248" t="n">
        <v>2</v>
      </c>
      <c r="T248" t="inlineStr">
        <is>
          <t>HIGH (72%)</t>
        </is>
      </c>
      <c r="U248" t="inlineStr">
        <is>
          <t>POSSIBLE</t>
        </is>
      </c>
      <c r="V248" t="inlineStr">
        <is>
          <t>PATCH_AVAILABLE</t>
        </is>
      </c>
      <c r="W248" t="inlineStr">
        <is>
          <t>https://nvd.nist.gov/vuln/detail/CVE-2026-25942</t>
        </is>
      </c>
      <c r="X248" t="inlineStr">
        <is>
          <t>NONE</t>
        </is>
      </c>
      <c r="Y248" t="n">
        <v>3.75</v>
      </c>
      <c r="Z248" t="inlineStr"/>
      <c r="AA248" t="inlineStr">
        <is>
          <t>https://nvd.nist.gov/vuln/detail/CVE-2026-25942</t>
        </is>
      </c>
    </row>
    <row r="249">
      <c r="A249" t="inlineStr">
        <is>
          <t>CVE</t>
        </is>
      </c>
      <c r="B249" t="inlineStr">
        <is>
          <t>CVE-2026-25952</t>
        </is>
      </c>
      <c r="C249" t="inlineStr">
        <is>
          <t>FreeRDP is a free implementation of the Remote Desktop Protocol. Prior to version 3.23.0, `xf_SetWindowMinMaxInfo` dereferences a freed `xfAppWindow` pointer because `xf_rail_get_window` in `xf_rail_server_min_max_info` returns an unprotected pointer from the `railWindows` hash table, and the main thread can concurrently delete the window (via a window delete order) while the RAIL channel thread is still using the pointer. Version 3.23.0 fixes the issue.</t>
        </is>
      </c>
      <c r="D249" t="n">
        <v>9.800000000000001</v>
      </c>
      <c r="E249" t="inlineStr">
        <is>
          <t>CRITICAL</t>
        </is>
      </c>
      <c r="F249" t="n">
        <v>3</v>
      </c>
      <c r="G249" t="n">
        <v>3</v>
      </c>
      <c r="H249" t="inlineStr">
        <is>
          <t>CRITICAL</t>
        </is>
      </c>
      <c r="I249" t="n">
        <v>18.8</v>
      </c>
      <c r="J249" t="inlineStr">
        <is>
          <t>NO</t>
        </is>
      </c>
      <c r="K249" t="inlineStr">
        <is>
          <t>2026-03-03 18:53</t>
        </is>
      </c>
      <c r="L249" t="inlineStr">
        <is>
          <t>YES</t>
        </is>
      </c>
      <c r="M249" t="inlineStr">
        <is>
          <t>freerdp freerdp *</t>
        </is>
      </c>
      <c r="N249" t="inlineStr">
        <is>
          <t>P2</t>
        </is>
      </c>
      <c r="O249" t="inlineStr">
        <is>
          <t>CVE - IP enrichment n/a</t>
        </is>
      </c>
      <c r="P249" t="n">
        <v>0.0009</v>
      </c>
      <c r="Q249" t="n">
        <v>0.2516</v>
      </c>
      <c r="R249" t="inlineStr">
        <is>
          <t>T1203:Exploitation for Client Execution | T1584.004:Server | T1021.001:Remote Desktop Protocol</t>
        </is>
      </c>
      <c r="S249" t="n">
        <v>2</v>
      </c>
      <c r="T249" t="inlineStr">
        <is>
          <t>HIGH (72%)</t>
        </is>
      </c>
      <c r="U249" t="inlineStr">
        <is>
          <t>CONFIRMED</t>
        </is>
      </c>
      <c r="V249" t="inlineStr">
        <is>
          <t>PATCH_AVAILABLE</t>
        </is>
      </c>
      <c r="W249" t="inlineStr">
        <is>
          <t>https://nvd.nist.gov/vuln/detail/CVE-2026-25952</t>
        </is>
      </c>
      <c r="X249" t="inlineStr">
        <is>
          <t>NONE</t>
        </is>
      </c>
      <c r="Y249" t="n">
        <v>4.9</v>
      </c>
      <c r="Z249" t="inlineStr"/>
      <c r="AA249" t="inlineStr">
        <is>
          <t>https://nvd.nist.gov/vuln/detail/CVE-2026-25952</t>
        </is>
      </c>
    </row>
    <row r="250">
      <c r="A250" t="inlineStr">
        <is>
          <t>CVE</t>
        </is>
      </c>
      <c r="B250" t="inlineStr">
        <is>
          <t>CVE-2026-25953</t>
        </is>
      </c>
      <c r="C250" t="inlineStr">
        <is>
          <t>FreeRDP is a free implementation of the Remote Desktop Protocol. Prior to version 3.23.0, `xf_AppUpdateWindowFromSurface` reads from a freed `xfAppWindow` because the RDPGFX DVC thread obtains a bare pointer via `xf_rail_get_window` without any lifetime protection, while the main thread can concurrently delete the window through a fastpath window-delete order. Version 3.23.0 fixes the issue.</t>
        </is>
      </c>
      <c r="D250" t="n">
        <v>9.800000000000001</v>
      </c>
      <c r="E250" t="inlineStr">
        <is>
          <t>CRITICAL</t>
        </is>
      </c>
      <c r="F250" t="n">
        <v>3</v>
      </c>
      <c r="G250" t="n">
        <v>3</v>
      </c>
      <c r="H250" t="inlineStr">
        <is>
          <t>CRITICAL</t>
        </is>
      </c>
      <c r="I250" t="n">
        <v>18.8</v>
      </c>
      <c r="J250" t="inlineStr">
        <is>
          <t>NO</t>
        </is>
      </c>
      <c r="K250" t="inlineStr">
        <is>
          <t>2026-03-03 18:53</t>
        </is>
      </c>
      <c r="L250" t="inlineStr">
        <is>
          <t>YES</t>
        </is>
      </c>
      <c r="M250" t="inlineStr">
        <is>
          <t>freerdp freerdp *</t>
        </is>
      </c>
      <c r="N250" t="inlineStr">
        <is>
          <t>P2</t>
        </is>
      </c>
      <c r="O250" t="inlineStr">
        <is>
          <t>CVE - IP enrichment n/a</t>
        </is>
      </c>
      <c r="P250" t="n">
        <v>0.0009</v>
      </c>
      <c r="Q250" t="n">
        <v>0.2516</v>
      </c>
      <c r="R250" t="inlineStr">
        <is>
          <t>T1203:Exploitation for Client Execution | T1021.001:Remote Desktop Protocol</t>
        </is>
      </c>
      <c r="S250" t="n">
        <v>2</v>
      </c>
      <c r="T250" t="inlineStr">
        <is>
          <t>HIGH (72%)</t>
        </is>
      </c>
      <c r="U250" t="inlineStr">
        <is>
          <t>CONFIRMED</t>
        </is>
      </c>
      <c r="V250" t="inlineStr">
        <is>
          <t>PATCH_AVAILABLE</t>
        </is>
      </c>
      <c r="W250" t="inlineStr">
        <is>
          <t>https://nvd.nist.gov/vuln/detail/CVE-2026-25953</t>
        </is>
      </c>
      <c r="X250" t="inlineStr">
        <is>
          <t>NONE</t>
        </is>
      </c>
      <c r="Y250" t="n">
        <v>4.9</v>
      </c>
      <c r="Z250" t="inlineStr"/>
      <c r="AA250" t="inlineStr">
        <is>
          <t>https://nvd.nist.gov/vuln/detail/CVE-2026-25953</t>
        </is>
      </c>
    </row>
    <row r="251">
      <c r="A251" t="inlineStr">
        <is>
          <t>CVE</t>
        </is>
      </c>
      <c r="B251" t="inlineStr">
        <is>
          <t>CVE-2026-25954</t>
        </is>
      </c>
      <c r="C251" t="inlineStr">
        <is>
          <t>FreeRDP is a free implementation of the Remote Desktop Protocol. Prior to version 3.23.0, `xf_rail_server_local_move_size` dereferences a freed `xfAppWindow` pointer because `xf_rail_get_window` returns an unprotected pointer from the `railWindows` hash table, and the main thread can concurrently delete the window (via a window delete order) while the RAIL channel thread is still using the pointer. Version 3.23.0 fixes the issue.</t>
        </is>
      </c>
      <c r="D251" t="n">
        <v>7.5</v>
      </c>
      <c r="E251" t="inlineStr">
        <is>
          <t>HIGH</t>
        </is>
      </c>
      <c r="F251" t="n">
        <v>2</v>
      </c>
      <c r="G251" t="n">
        <v>3</v>
      </c>
      <c r="H251" t="inlineStr">
        <is>
          <t>HIGH</t>
        </is>
      </c>
      <c r="I251" t="n">
        <v>13.5</v>
      </c>
      <c r="J251" t="inlineStr">
        <is>
          <t>NO</t>
        </is>
      </c>
      <c r="K251" t="inlineStr">
        <is>
          <t>2026-03-03 18:53</t>
        </is>
      </c>
      <c r="L251" t="inlineStr">
        <is>
          <t>YES</t>
        </is>
      </c>
      <c r="M251" t="inlineStr">
        <is>
          <t>freerdp freerdp *</t>
        </is>
      </c>
      <c r="N251" t="inlineStr">
        <is>
          <t>P2</t>
        </is>
      </c>
      <c r="O251" t="inlineStr">
        <is>
          <t>CVE - IP enrichment n/a</t>
        </is>
      </c>
      <c r="P251" t="n">
        <v>0.0005999999999999999</v>
      </c>
      <c r="Q251" t="n">
        <v>0.1983</v>
      </c>
      <c r="R251" t="inlineStr">
        <is>
          <t>T1203:Exploitation for Client Execution | T1584.004:Server | T1021.001:Remote Desktop Protocol</t>
        </is>
      </c>
      <c r="S251" t="n">
        <v>2</v>
      </c>
      <c r="T251" t="inlineStr">
        <is>
          <t>HIGH (72%)</t>
        </is>
      </c>
      <c r="U251" t="inlineStr">
        <is>
          <t>POSSIBLE</t>
        </is>
      </c>
      <c r="V251" t="inlineStr">
        <is>
          <t>PATCH_AVAILABLE</t>
        </is>
      </c>
      <c r="W251" t="inlineStr">
        <is>
          <t>https://nvd.nist.gov/vuln/detail/CVE-2026-25954</t>
        </is>
      </c>
      <c r="X251" t="inlineStr">
        <is>
          <t>NONE</t>
        </is>
      </c>
      <c r="Y251" t="n">
        <v>3.75</v>
      </c>
      <c r="Z251" t="inlineStr"/>
      <c r="AA251" t="inlineStr">
        <is>
          <t>https://nvd.nist.gov/vuln/detail/CVE-2026-25954</t>
        </is>
      </c>
    </row>
    <row r="252">
      <c r="A252" t="inlineStr">
        <is>
          <t>CVE</t>
        </is>
      </c>
      <c r="B252" t="inlineStr">
        <is>
          <t>CVE-2026-25955</t>
        </is>
      </c>
      <c r="C252" t="inlineStr">
        <is>
          <t>FreeRDP is a free implementation of the Remote Desktop Protocol. Prior to version 3.23.0, `xf_AppUpdateWindowFromSurface` reuses a cached `XImage` whose `data` pointer references a freed RDPGFX surface buffer, because `gdi_DeleteSurface` frees `surface-&gt;data` without invalidating the `appWindow-&gt;image` that aliases it. Version 3.23.0 fixes the issue.</t>
        </is>
      </c>
      <c r="D252" t="n">
        <v>9.800000000000001</v>
      </c>
      <c r="E252" t="inlineStr">
        <is>
          <t>CRITICAL</t>
        </is>
      </c>
      <c r="F252" t="n">
        <v>3</v>
      </c>
      <c r="G252" t="n">
        <v>3</v>
      </c>
      <c r="H252" t="inlineStr">
        <is>
          <t>CRITICAL</t>
        </is>
      </c>
      <c r="I252" t="n">
        <v>18.8</v>
      </c>
      <c r="J252" t="inlineStr">
        <is>
          <t>NO</t>
        </is>
      </c>
      <c r="K252" t="inlineStr">
        <is>
          <t>2026-03-03 18:53</t>
        </is>
      </c>
      <c r="L252" t="inlineStr">
        <is>
          <t>YES</t>
        </is>
      </c>
      <c r="M252" t="inlineStr">
        <is>
          <t>freerdp freerdp *</t>
        </is>
      </c>
      <c r="N252" t="inlineStr">
        <is>
          <t>P2</t>
        </is>
      </c>
      <c r="O252" t="inlineStr">
        <is>
          <t>CVE - IP enrichment n/a</t>
        </is>
      </c>
      <c r="P252" t="n">
        <v>0.0007</v>
      </c>
      <c r="Q252" t="n">
        <v>0.2075</v>
      </c>
      <c r="R252" t="inlineStr">
        <is>
          <t>T1203:Exploitation for Client Execution | T1021.001:Remote Desktop Protocol</t>
        </is>
      </c>
      <c r="S252" t="n">
        <v>2</v>
      </c>
      <c r="T252" t="inlineStr">
        <is>
          <t>HIGH (72%)</t>
        </is>
      </c>
      <c r="U252" t="inlineStr">
        <is>
          <t>CONFIRMED</t>
        </is>
      </c>
      <c r="V252" t="inlineStr">
        <is>
          <t>PATCH_AVAILABLE</t>
        </is>
      </c>
      <c r="W252" t="inlineStr">
        <is>
          <t>https://nvd.nist.gov/vuln/detail/CVE-2026-25955</t>
        </is>
      </c>
      <c r="X252" t="inlineStr">
        <is>
          <t>NONE</t>
        </is>
      </c>
      <c r="Y252" t="n">
        <v>4.9</v>
      </c>
      <c r="Z252" t="inlineStr"/>
      <c r="AA252" t="inlineStr">
        <is>
          <t>https://nvd.nist.gov/vuln/detail/CVE-2026-25955</t>
        </is>
      </c>
    </row>
    <row r="253">
      <c r="A253" t="inlineStr">
        <is>
          <t>CVE</t>
        </is>
      </c>
      <c r="B253" t="inlineStr">
        <is>
          <t>CVE-2026-25959</t>
        </is>
      </c>
      <c r="C253" t="inlineStr">
        <is>
          <t>FreeRDP is a free implementation of the Remote Desktop Protocol. Prior to version 3.23.0, `xf_cliprdr_provide_data_` passes freed `pDstData` to `XChangeProperty` because the cliprdr channel thread calls `xf_cliprdr_server_format_data_response` which converts and uses the clipboard data without holding any lock, while the X11 event thread concurrently calls `xf_cliprdr_clear_cached_data` → `HashTable_Clear` which frees the same data via `xf_cached_data_free`, triggering a heap use after free. Ver</t>
        </is>
      </c>
      <c r="D253" t="n">
        <v>9.800000000000001</v>
      </c>
      <c r="E253" t="inlineStr">
        <is>
          <t>CRITICAL</t>
        </is>
      </c>
      <c r="F253" t="n">
        <v>3</v>
      </c>
      <c r="G253" t="n">
        <v>3</v>
      </c>
      <c r="H253" t="inlineStr">
        <is>
          <t>CRITICAL</t>
        </is>
      </c>
      <c r="I253" t="n">
        <v>18.8</v>
      </c>
      <c r="J253" t="inlineStr">
        <is>
          <t>NO</t>
        </is>
      </c>
      <c r="K253" t="inlineStr">
        <is>
          <t>2026-03-03 18:53</t>
        </is>
      </c>
      <c r="L253" t="inlineStr">
        <is>
          <t>YES</t>
        </is>
      </c>
      <c r="M253" t="inlineStr">
        <is>
          <t>freerdp freerdp *</t>
        </is>
      </c>
      <c r="N253" t="inlineStr">
        <is>
          <t>P2</t>
        </is>
      </c>
      <c r="O253" t="inlineStr">
        <is>
          <t>CVE - IP enrichment n/a</t>
        </is>
      </c>
      <c r="P253" t="n">
        <v>0.0008</v>
      </c>
      <c r="Q253" t="n">
        <v>0.2431</v>
      </c>
      <c r="R253" t="inlineStr">
        <is>
          <t>T1203:Exploitation for Client Execution | T1115:Clipboard Data | T1584.004:Server</t>
        </is>
      </c>
      <c r="S253" t="n">
        <v>2</v>
      </c>
      <c r="T253" t="inlineStr">
        <is>
          <t>HIGH (72%)</t>
        </is>
      </c>
      <c r="U253" t="inlineStr">
        <is>
          <t>CONFIRMED</t>
        </is>
      </c>
      <c r="V253" t="inlineStr">
        <is>
          <t>PATCH_AVAILABLE</t>
        </is>
      </c>
      <c r="W253" t="inlineStr">
        <is>
          <t>https://nvd.nist.gov/vuln/detail/CVE-2026-25959</t>
        </is>
      </c>
      <c r="X253" t="inlineStr">
        <is>
          <t>NONE</t>
        </is>
      </c>
      <c r="Y253" t="n">
        <v>4.9</v>
      </c>
      <c r="Z253" t="inlineStr"/>
      <c r="AA253" t="inlineStr">
        <is>
          <t>https://nvd.nist.gov/vuln/detail/CVE-2026-25959</t>
        </is>
      </c>
    </row>
    <row r="254">
      <c r="A254" t="inlineStr">
        <is>
          <t>CVE</t>
        </is>
      </c>
      <c r="B254" t="inlineStr">
        <is>
          <t>CVE-2026-25997</t>
        </is>
      </c>
      <c r="C254" t="inlineStr">
        <is>
          <t>FreeRDP is a free implementation of the Remote Desktop Protocol. Prior to version 3.23.0, `xf_clipboard_format_equal` reads freed `lastSentFormats` memory because `xf_clipboard_formats_free` (called from the cliprdr channel thread during auto-reconnect) frees the array while the X11 event thread concurrently iterates it in `xf_clipboard_changed`, triggering a heap use after free. Version 3.23.0 fixes the issue.</t>
        </is>
      </c>
      <c r="D254" t="n">
        <v>9.800000000000001</v>
      </c>
      <c r="E254" t="inlineStr">
        <is>
          <t>CRITICAL</t>
        </is>
      </c>
      <c r="F254" t="n">
        <v>3</v>
      </c>
      <c r="G254" t="n">
        <v>3</v>
      </c>
      <c r="H254" t="inlineStr">
        <is>
          <t>CRITICAL</t>
        </is>
      </c>
      <c r="I254" t="n">
        <v>18.8</v>
      </c>
      <c r="J254" t="inlineStr">
        <is>
          <t>NO</t>
        </is>
      </c>
      <c r="K254" t="inlineStr">
        <is>
          <t>2026-03-03 18:53</t>
        </is>
      </c>
      <c r="L254" t="inlineStr">
        <is>
          <t>YES</t>
        </is>
      </c>
      <c r="M254" t="inlineStr">
        <is>
          <t>freerdp freerdp *</t>
        </is>
      </c>
      <c r="N254" t="inlineStr">
        <is>
          <t>P2</t>
        </is>
      </c>
      <c r="O254" t="inlineStr">
        <is>
          <t>CVE - IP enrichment n/a</t>
        </is>
      </c>
      <c r="P254" t="n">
        <v>0.0009</v>
      </c>
      <c r="Q254" t="n">
        <v>0.2516</v>
      </c>
      <c r="R254" t="inlineStr">
        <is>
          <t>T1203:Exploitation for Client Execution | T1021.001:Remote Desktop Protocol</t>
        </is>
      </c>
      <c r="S254" t="n">
        <v>2</v>
      </c>
      <c r="T254" t="inlineStr">
        <is>
          <t>HIGH (72%)</t>
        </is>
      </c>
      <c r="U254" t="inlineStr">
        <is>
          <t>CONFIRMED</t>
        </is>
      </c>
      <c r="V254" t="inlineStr">
        <is>
          <t>PATCH_AVAILABLE</t>
        </is>
      </c>
      <c r="W254" t="inlineStr">
        <is>
          <t>https://nvd.nist.gov/vuln/detail/CVE-2026-25997</t>
        </is>
      </c>
      <c r="X254" t="inlineStr">
        <is>
          <t>NONE</t>
        </is>
      </c>
      <c r="Y254" t="n">
        <v>4.9</v>
      </c>
      <c r="Z254" t="inlineStr"/>
      <c r="AA254" t="inlineStr">
        <is>
          <t>https://nvd.nist.gov/vuln/detail/CVE-2026-25997</t>
        </is>
      </c>
    </row>
    <row r="255">
      <c r="A255" t="inlineStr">
        <is>
          <t>CVE</t>
        </is>
      </c>
      <c r="B255" t="inlineStr">
        <is>
          <t>CVE-2026-26271</t>
        </is>
      </c>
      <c r="C255" t="inlineStr">
        <is>
          <t>FreeRDP is a free implementation of the Remote Desktop Protocol. Prior to version 3.23.0, a buffer overread in `freerdp_image_copy_from_icon_data()` (libfreerdp/codec/color.c) can be triggered by crafted RDP Window Icon (TS_ICON_INFO) data. The bug is reachable over the network when a client processes icon data from an RDP server (or from a man-in-the-middle). Version 3.23.0 fixes the issue.</t>
        </is>
      </c>
      <c r="D255" t="n">
        <v>5.3</v>
      </c>
      <c r="E255" t="inlineStr">
        <is>
          <t>MEDIUM</t>
        </is>
      </c>
      <c r="F255" t="n">
        <v>2</v>
      </c>
      <c r="G255" t="n">
        <v>2</v>
      </c>
      <c r="H255" t="inlineStr">
        <is>
          <t>MEDIUM</t>
        </is>
      </c>
      <c r="I255" t="n">
        <v>9.300000000000001</v>
      </c>
      <c r="J255" t="inlineStr">
        <is>
          <t>NO</t>
        </is>
      </c>
      <c r="K255" t="inlineStr">
        <is>
          <t>2026-03-03 18:53</t>
        </is>
      </c>
      <c r="L255" t="inlineStr">
        <is>
          <t>YES</t>
        </is>
      </c>
      <c r="M255" t="inlineStr">
        <is>
          <t>freerdp freerdp *</t>
        </is>
      </c>
      <c r="N255" t="inlineStr">
        <is>
          <t>P3</t>
        </is>
      </c>
      <c r="O255" t="inlineStr">
        <is>
          <t>CVE - IP enrichment n/a</t>
        </is>
      </c>
      <c r="P255" t="n">
        <v>0.0005</v>
      </c>
      <c r="Q255" t="n">
        <v>0.1671</v>
      </c>
      <c r="R255" t="inlineStr">
        <is>
          <t>T1557:Adversary-in-the-Middle | T1584.004:Server | T1021.001:Remote Desktop Protocol</t>
        </is>
      </c>
      <c r="S255" t="n">
        <v>1</v>
      </c>
      <c r="T255" t="inlineStr">
        <is>
          <t>LOW (40%)</t>
        </is>
      </c>
      <c r="U255" t="inlineStr">
        <is>
          <t>POSSIBLE</t>
        </is>
      </c>
      <c r="V255" t="inlineStr">
        <is>
          <t>PATCH_AVAILABLE</t>
        </is>
      </c>
      <c r="W255" t="inlineStr">
        <is>
          <t>https://nvd.nist.gov/vuln/detail/CVE-2026-26271</t>
        </is>
      </c>
      <c r="X255" t="inlineStr">
        <is>
          <t>NONE</t>
        </is>
      </c>
      <c r="Y255" t="n">
        <v>2.65</v>
      </c>
      <c r="Z255" t="inlineStr"/>
      <c r="AA255" t="inlineStr">
        <is>
          <t>https://nvd.nist.gov/vuln/detail/CVE-2026-26271</t>
        </is>
      </c>
    </row>
    <row r="256">
      <c r="A256" t="inlineStr">
        <is>
          <t>CVE</t>
        </is>
      </c>
      <c r="B256" t="inlineStr">
        <is>
          <t>CVE-2026-26955</t>
        </is>
      </c>
      <c r="C256" t="inlineStr">
        <is>
          <t>FreeRDP is a free implementation of the Remote Desktop Protocol. Prior to version 3.23.0, a malicious RDP server can trigger a heap buffer overflow in FreeRDP clients using the GDI surface pipeline (e.g., `xfreerdp`) by sending an RDPGFX ClearCodec surface command with an out-of-bounds destination rectangle. The `gdi_SurfaceCommand_ClearCodec()` handler does not call `is_within_surface()` to validate the command rectangle against the destination surface dimensions, allowing attacker-controlled `</t>
        </is>
      </c>
      <c r="D256" t="n">
        <v>8.800000000000001</v>
      </c>
      <c r="E256" t="inlineStr">
        <is>
          <t>HIGH</t>
        </is>
      </c>
      <c r="F256" t="n">
        <v>3</v>
      </c>
      <c r="G256" t="n">
        <v>3</v>
      </c>
      <c r="H256" t="inlineStr">
        <is>
          <t>CRITICAL</t>
        </is>
      </c>
      <c r="I256" t="n">
        <v>17.8</v>
      </c>
      <c r="J256" t="inlineStr">
        <is>
          <t>NO</t>
        </is>
      </c>
      <c r="K256" t="inlineStr">
        <is>
          <t>2026-03-03 18:53</t>
        </is>
      </c>
      <c r="L256" t="inlineStr">
        <is>
          <t>YES</t>
        </is>
      </c>
      <c r="M256" t="inlineStr">
        <is>
          <t>freerdp freerdp *</t>
        </is>
      </c>
      <c r="N256" t="inlineStr">
        <is>
          <t>P2</t>
        </is>
      </c>
      <c r="O256" t="inlineStr">
        <is>
          <t>CVE - IP enrichment n/a</t>
        </is>
      </c>
      <c r="P256" t="n">
        <v>0.0004</v>
      </c>
      <c r="Q256" t="n">
        <v>0.1377</v>
      </c>
      <c r="R256" t="inlineStr">
        <is>
          <t>T1203:Exploitation for Client Execution | T1190:Exploit Public-Facing Application | T1584.004:Server | T1021.001:Remote Desktop Protocol</t>
        </is>
      </c>
      <c r="S256" t="n">
        <v>2</v>
      </c>
      <c r="T256" t="inlineStr">
        <is>
          <t>HIGH (72%)</t>
        </is>
      </c>
      <c r="U256" t="inlineStr">
        <is>
          <t>CONFIRMED</t>
        </is>
      </c>
      <c r="V256" t="inlineStr">
        <is>
          <t>PATCH_AVAILABLE</t>
        </is>
      </c>
      <c r="W256" t="inlineStr">
        <is>
          <t>https://nvd.nist.gov/vuln/detail/CVE-2026-26955</t>
        </is>
      </c>
      <c r="X256" t="inlineStr">
        <is>
          <t>NONE</t>
        </is>
      </c>
      <c r="Y256" t="n">
        <v>4.4</v>
      </c>
      <c r="Z256" t="inlineStr"/>
      <c r="AA256" t="inlineStr">
        <is>
          <t>https://nvd.nist.gov/vuln/detail/CVE-2026-26955</t>
        </is>
      </c>
    </row>
    <row r="257">
      <c r="A257" t="inlineStr">
        <is>
          <t>CVE</t>
        </is>
      </c>
      <c r="B257" t="inlineStr">
        <is>
          <t>CVE-2026-26965</t>
        </is>
      </c>
      <c r="C257" t="inlineStr">
        <is>
          <t>FreeRDP is a free implementation of the Remote Desktop Protocol. Prior to version 3.23.0, in the RLE planar decode path, `planar_decompress_plane_rle()` writes into `pDstData` at `((nYDst+y) * nDstStep) + (4*nXDst) + nChannel` without verifying that `(nYDst+nSrcHeight)` fits in the destination height or that `(nXDst+nSrcWidth)` fits in the destination stride. When `TempFormat != DstFormat`, `pDstData` becomes `planar-&gt;pTempData` (sized for the desktop), while `nYDst` is only validated against th</t>
        </is>
      </c>
      <c r="D257" t="n">
        <v>8.800000000000001</v>
      </c>
      <c r="E257" t="inlineStr">
        <is>
          <t>HIGH</t>
        </is>
      </c>
      <c r="F257" t="n">
        <v>3</v>
      </c>
      <c r="G257" t="n">
        <v>3</v>
      </c>
      <c r="H257" t="inlineStr">
        <is>
          <t>CRITICAL</t>
        </is>
      </c>
      <c r="I257" t="n">
        <v>17.8</v>
      </c>
      <c r="J257" t="inlineStr">
        <is>
          <t>NO</t>
        </is>
      </c>
      <c r="K257" t="inlineStr">
        <is>
          <t>2026-03-03 18:53</t>
        </is>
      </c>
      <c r="L257" t="inlineStr">
        <is>
          <t>YES</t>
        </is>
      </c>
      <c r="M257" t="inlineStr">
        <is>
          <t>freerdp freerdp *</t>
        </is>
      </c>
      <c r="N257" t="inlineStr">
        <is>
          <t>P2</t>
        </is>
      </c>
      <c r="O257" t="inlineStr">
        <is>
          <t>CVE - IP enrichment n/a</t>
        </is>
      </c>
      <c r="P257" t="n">
        <v>0.0005999999999999999</v>
      </c>
      <c r="Q257" t="n">
        <v>0.1733</v>
      </c>
      <c r="R257" t="inlineStr">
        <is>
          <t>T1203:Exploitation for Client Execution | T1021.001:Remote Desktop Protocol</t>
        </is>
      </c>
      <c r="S257" t="n">
        <v>2</v>
      </c>
      <c r="T257" t="inlineStr">
        <is>
          <t>HIGH (72%)</t>
        </is>
      </c>
      <c r="U257" t="inlineStr">
        <is>
          <t>CONFIRMED</t>
        </is>
      </c>
      <c r="V257" t="inlineStr">
        <is>
          <t>PATCH_AVAILABLE</t>
        </is>
      </c>
      <c r="W257" t="inlineStr">
        <is>
          <t>https://nvd.nist.gov/vuln/detail/CVE-2026-26965</t>
        </is>
      </c>
      <c r="X257" t="inlineStr">
        <is>
          <t>NONE</t>
        </is>
      </c>
      <c r="Y257" t="n">
        <v>4.4</v>
      </c>
      <c r="Z257" t="inlineStr"/>
      <c r="AA257" t="inlineStr">
        <is>
          <t>https://nvd.nist.gov/vuln/detail/CVE-2026-26965</t>
        </is>
      </c>
    </row>
    <row r="258">
      <c r="A258" t="inlineStr">
        <is>
          <t>CVE</t>
        </is>
      </c>
      <c r="B258" t="inlineStr">
        <is>
          <t>CVE-2026-27015</t>
        </is>
      </c>
      <c r="C258" t="inlineStr">
        <is>
          <t>FreeRDP is a free implementation of the Remote Desktop Protocol. Prior to version 3.23.0, a missing bounds check in `smartcard_unpack_read_size_align()` (`libfreerdp/utils/smartcard_pack.c:1703`) allows a malicious RDP server to crash the FreeRDP client via a reachable `WINPR_ASSERT` → `abort()`. The crash occurs in upstream builds where `WITH_VERBOSE_WINPR_ASSERT=ON` (default in FreeRDP 3.22.0 / current WinPR CMake defaults). Smartcard redirection must be explicitly enabled by the user (e.g., `</t>
        </is>
      </c>
      <c r="D258" t="n">
        <v>6.5</v>
      </c>
      <c r="E258" t="inlineStr">
        <is>
          <t>MEDIUM</t>
        </is>
      </c>
      <c r="F258" t="n">
        <v>2</v>
      </c>
      <c r="G258" t="n">
        <v>2</v>
      </c>
      <c r="H258" t="inlineStr">
        <is>
          <t>MEDIUM</t>
        </is>
      </c>
      <c r="I258" t="n">
        <v>10.5</v>
      </c>
      <c r="J258" t="inlineStr">
        <is>
          <t>NO</t>
        </is>
      </c>
      <c r="K258" t="inlineStr">
        <is>
          <t>2026-03-03 18:53</t>
        </is>
      </c>
      <c r="L258" t="inlineStr">
        <is>
          <t>YES</t>
        </is>
      </c>
      <c r="M258" t="inlineStr">
        <is>
          <t>freerdp freerdp *</t>
        </is>
      </c>
      <c r="N258" t="inlineStr">
        <is>
          <t>P2</t>
        </is>
      </c>
      <c r="O258" t="inlineStr">
        <is>
          <t>CVE - IP enrichment n/a</t>
        </is>
      </c>
      <c r="P258" t="n">
        <v>0</v>
      </c>
      <c r="Q258" t="n">
        <v>0</v>
      </c>
      <c r="R258" t="inlineStr">
        <is>
          <t>T1584.004:Server | T1021.001:Remote Desktop Protocol</t>
        </is>
      </c>
      <c r="S258" t="n">
        <v>2</v>
      </c>
      <c r="T258" t="inlineStr">
        <is>
          <t>HIGH (72%)</t>
        </is>
      </c>
      <c r="U258" t="inlineStr">
        <is>
          <t>POSSIBLE</t>
        </is>
      </c>
      <c r="V258" t="inlineStr">
        <is>
          <t>PATCH_AVAILABLE</t>
        </is>
      </c>
      <c r="W258" t="inlineStr">
        <is>
          <t>https://nvd.nist.gov/vuln/detail/CVE-2026-27015</t>
        </is>
      </c>
      <c r="X258" t="inlineStr">
        <is>
          <t>NONE</t>
        </is>
      </c>
      <c r="Y258" t="n">
        <v>3.25</v>
      </c>
      <c r="Z258" t="inlineStr"/>
      <c r="AA258" t="inlineStr">
        <is>
          <t>https://nvd.nist.gov/vuln/detail/CVE-2026-27015</t>
        </is>
      </c>
    </row>
    <row r="259">
      <c r="A259" t="inlineStr">
        <is>
          <t>CVE</t>
        </is>
      </c>
      <c r="B259" t="inlineStr">
        <is>
          <t>CVE-2026-2845</t>
        </is>
      </c>
      <c r="C259" t="inlineStr">
        <is>
          <t>An issue has been discovered in GitLab CE/EE affecting all versions from 11.2 before 18.7.5, 18.8 before 18.8.5, and 18.9 before 18.9.1 that could have allowed an authenticated user to cause denial of service by exploiting a Bitbucket Server import endpoint via repeatedly sending large responses.</t>
        </is>
      </c>
      <c r="D259" t="n">
        <v>6.5</v>
      </c>
      <c r="E259" t="inlineStr">
        <is>
          <t>MEDIUM</t>
        </is>
      </c>
      <c r="F259" t="n">
        <v>2</v>
      </c>
      <c r="G259" t="n">
        <v>2</v>
      </c>
      <c r="H259" t="inlineStr">
        <is>
          <t>MEDIUM</t>
        </is>
      </c>
      <c r="I259" t="n">
        <v>10.5</v>
      </c>
      <c r="J259" t="inlineStr">
        <is>
          <t>NO</t>
        </is>
      </c>
      <c r="K259" t="inlineStr">
        <is>
          <t>2026-03-03 18:53</t>
        </is>
      </c>
      <c r="L259" t="inlineStr">
        <is>
          <t>YES</t>
        </is>
      </c>
      <c r="M259" t="inlineStr">
        <is>
          <t>gitlab gitlab *</t>
        </is>
      </c>
      <c r="N259" t="inlineStr">
        <is>
          <t>P2</t>
        </is>
      </c>
      <c r="O259" t="inlineStr">
        <is>
          <t>CVE - IP enrichment n/a</t>
        </is>
      </c>
      <c r="P259" t="n">
        <v>0.0004</v>
      </c>
      <c r="Q259" t="n">
        <v>0.1106</v>
      </c>
      <c r="R259" t="inlineStr">
        <is>
          <t>T1499:Endpoint Denial of Service | T1584.004:Server</t>
        </is>
      </c>
      <c r="S259" t="n">
        <v>2</v>
      </c>
      <c r="T259" t="inlineStr">
        <is>
          <t>HIGH (72%)</t>
        </is>
      </c>
      <c r="U259" t="inlineStr">
        <is>
          <t>POSSIBLE</t>
        </is>
      </c>
      <c r="V259" t="inlineStr">
        <is>
          <t>PATCH_AVAILABLE</t>
        </is>
      </c>
      <c r="W259" t="inlineStr">
        <is>
          <t>https://nvd.nist.gov/vuln/detail/CVE-2026-2845</t>
        </is>
      </c>
      <c r="X259" t="inlineStr">
        <is>
          <t>NONE</t>
        </is>
      </c>
      <c r="Y259" t="n">
        <v>3.25</v>
      </c>
      <c r="Z259" t="inlineStr"/>
      <c r="AA259" t="inlineStr">
        <is>
          <t>https://nvd.nist.gov/vuln/detail/CVE-2026-2845</t>
        </is>
      </c>
    </row>
    <row r="260">
      <c r="A260" t="inlineStr">
        <is>
          <t>CVE</t>
        </is>
      </c>
      <c r="B260" t="inlineStr">
        <is>
          <t>CVE-2026-3172</t>
        </is>
      </c>
      <c r="C260" t="inlineStr">
        <is>
          <t>Buffer overflow in parallel HNSW index build in pgvector 0.6.0 through 0.8.1 allows a database user to leak sensitive data from other relations or crash the database server.</t>
        </is>
      </c>
      <c r="D260" t="n">
        <v>8.1</v>
      </c>
      <c r="E260" t="inlineStr">
        <is>
          <t>HIGH</t>
        </is>
      </c>
      <c r="F260" t="n">
        <v>3</v>
      </c>
      <c r="G260" t="n">
        <v>3</v>
      </c>
      <c r="H260" t="inlineStr">
        <is>
          <t>CRITICAL</t>
        </is>
      </c>
      <c r="I260" t="n">
        <v>17.1</v>
      </c>
      <c r="J260" t="inlineStr">
        <is>
          <t>NO</t>
        </is>
      </c>
      <c r="K260" t="inlineStr">
        <is>
          <t>2026-03-03 18:53</t>
        </is>
      </c>
      <c r="L260" t="inlineStr">
        <is>
          <t>CHECK_VENDOR</t>
        </is>
      </c>
      <c r="M260" t="inlineStr">
        <is>
          <t>See CVE details</t>
        </is>
      </c>
      <c r="N260" t="inlineStr">
        <is>
          <t>P2</t>
        </is>
      </c>
      <c r="O260" t="inlineStr">
        <is>
          <t>CVE - IP enrichment n/a</t>
        </is>
      </c>
      <c r="P260" t="n">
        <v>0.0005</v>
      </c>
      <c r="Q260" t="n">
        <v>0.1453</v>
      </c>
      <c r="R260" t="inlineStr">
        <is>
          <t>T1203:Exploitation for Client Execution | T1584.004:Server</t>
        </is>
      </c>
      <c r="S260" t="n">
        <v>2</v>
      </c>
      <c r="T260" t="inlineStr">
        <is>
          <t>HIGH (72%)</t>
        </is>
      </c>
      <c r="U260" t="inlineStr">
        <is>
          <t>CONFIRMED</t>
        </is>
      </c>
      <c r="V260" t="inlineStr">
        <is>
          <t>CHECK_VENDOR</t>
        </is>
      </c>
      <c r="W260" t="inlineStr">
        <is>
          <t>https://nvd.nist.gov/vuln/detail/CVE-2026-3172</t>
        </is>
      </c>
      <c r="X260" t="inlineStr">
        <is>
          <t>NONE</t>
        </is>
      </c>
      <c r="Y260" t="n">
        <v>4.05</v>
      </c>
      <c r="Z260" t="inlineStr"/>
      <c r="AA260" t="inlineStr">
        <is>
          <t>https://nvd.nist.gov/vuln/detail/CVE-2026-3172</t>
        </is>
      </c>
    </row>
    <row r="261">
      <c r="A261" t="inlineStr">
        <is>
          <t>CVE</t>
        </is>
      </c>
      <c r="B261" t="inlineStr">
        <is>
          <t>CVE-2026-3200</t>
        </is>
      </c>
      <c r="C261" t="inlineStr">
        <is>
          <t>A vulnerability was identified in z-9527 admin 1.0/2.0. The affected element is the function checkName/register/login/getUser/getUsers of the file /server/controller/user.js. The manipulation leads to sql injection. The attack can be initiated remotely. The exploit is publicly available and might be used. The vendor was contacted early about this disclosure but did not respond in any way.</t>
        </is>
      </c>
      <c r="D261" t="n">
        <v>7.3</v>
      </c>
      <c r="E261" t="inlineStr">
        <is>
          <t>HIGH</t>
        </is>
      </c>
      <c r="F261" t="n">
        <v>2</v>
      </c>
      <c r="G261" t="n">
        <v>3</v>
      </c>
      <c r="H261" t="inlineStr">
        <is>
          <t>HIGH</t>
        </is>
      </c>
      <c r="I261" t="n">
        <v>13.3</v>
      </c>
      <c r="J261" t="inlineStr">
        <is>
          <t>NO</t>
        </is>
      </c>
      <c r="K261" t="inlineStr">
        <is>
          <t>2026-03-03 18:53</t>
        </is>
      </c>
      <c r="L261" t="inlineStr">
        <is>
          <t>CHECK_VENDOR</t>
        </is>
      </c>
      <c r="M261" t="inlineStr">
        <is>
          <t>See CVE details</t>
        </is>
      </c>
      <c r="N261" t="inlineStr">
        <is>
          <t>P2</t>
        </is>
      </c>
      <c r="O261" t="inlineStr">
        <is>
          <t>CVE - IP enrichment n/a</t>
        </is>
      </c>
      <c r="P261" t="n">
        <v>0.0005999999999999999</v>
      </c>
      <c r="Q261" t="n">
        <v>0.1972</v>
      </c>
      <c r="R261" t="inlineStr">
        <is>
          <t>T1584.004:Server</t>
        </is>
      </c>
      <c r="S261" t="n">
        <v>2</v>
      </c>
      <c r="T261" t="inlineStr">
        <is>
          <t>HIGH (72%)</t>
        </is>
      </c>
      <c r="U261" t="inlineStr">
        <is>
          <t>POSSIBLE</t>
        </is>
      </c>
      <c r="V261" t="inlineStr">
        <is>
          <t>CHECK_VENDOR</t>
        </is>
      </c>
      <c r="W261" t="inlineStr">
        <is>
          <t>https://nvd.nist.gov/vuln/detail/CVE-2026-3200</t>
        </is>
      </c>
      <c r="X261" t="inlineStr">
        <is>
          <t>NONE</t>
        </is>
      </c>
      <c r="Y261" t="n">
        <v>3.65</v>
      </c>
      <c r="Z261" t="inlineStr"/>
      <c r="AA261" t="inlineStr">
        <is>
          <t>https://nvd.nist.gov/vuln/detail/CVE-2026-3200</t>
        </is>
      </c>
    </row>
    <row r="262">
      <c r="A262" t="inlineStr">
        <is>
          <t>CVE</t>
        </is>
      </c>
      <c r="B262" t="inlineStr">
        <is>
          <t>CVE-2026-26984</t>
        </is>
      </c>
      <c r="C262" t="inlineStr">
        <is>
          <t>LORIS (Longitudinal Online Research and Imaging System) is a self-hosted web application that provides data- and project-management for neuroimaging research. Prior to versions 26.0.5, 27.0.2, and 28.0.0, an authenticated user with sufficient privileges can exploit a path traversal vulnerability to upload a malicious file to an arbitrary location on the server. Once uploaded, the file can be used to achieve remote code execution (RCE). An attacker must be authenticated and have the appropriate p</t>
        </is>
      </c>
      <c r="D262" t="n">
        <v>8.699999999999999</v>
      </c>
      <c r="E262" t="inlineStr">
        <is>
          <t>HIGH</t>
        </is>
      </c>
      <c r="F262" t="n">
        <v>2</v>
      </c>
      <c r="G262" t="n">
        <v>3</v>
      </c>
      <c r="H262" t="inlineStr">
        <is>
          <t>HIGH</t>
        </is>
      </c>
      <c r="I262" t="n">
        <v>14.7</v>
      </c>
      <c r="J262" t="inlineStr">
        <is>
          <t>NO</t>
        </is>
      </c>
      <c r="K262" t="inlineStr">
        <is>
          <t>2026-03-03 18:53</t>
        </is>
      </c>
      <c r="L262" t="inlineStr">
        <is>
          <t>CHECK_VENDOR</t>
        </is>
      </c>
      <c r="M262" t="inlineStr">
        <is>
          <t>See CVE details</t>
        </is>
      </c>
      <c r="N262" t="inlineStr">
        <is>
          <t>P3</t>
        </is>
      </c>
      <c r="O262" t="inlineStr">
        <is>
          <t>CVE - IP enrichment n/a</t>
        </is>
      </c>
      <c r="P262" t="n">
        <v>0.0013</v>
      </c>
      <c r="Q262" t="n">
        <v>0.3256</v>
      </c>
      <c r="R262" t="inlineStr">
        <is>
          <t>T1083:File and Directory Discovery | T1190:Exploit Public-Facing Application | T1210:Exploitation of Remote Services | T1204.002:Malicious File | T1584.004:Server</t>
        </is>
      </c>
      <c r="S262" t="n">
        <v>1</v>
      </c>
      <c r="T262" t="inlineStr">
        <is>
          <t>LOW (40%)</t>
        </is>
      </c>
      <c r="U262" t="inlineStr">
        <is>
          <t>UNLIKELY</t>
        </is>
      </c>
      <c r="V262" t="inlineStr">
        <is>
          <t>CHECK_VENDOR</t>
        </is>
      </c>
      <c r="W262" t="inlineStr">
        <is>
          <t>https://nvd.nist.gov/vuln/detail/CVE-2026-26984</t>
        </is>
      </c>
      <c r="X262" t="inlineStr">
        <is>
          <t>NONE</t>
        </is>
      </c>
      <c r="Y262" t="n">
        <v>0</v>
      </c>
      <c r="Z262" t="inlineStr"/>
      <c r="AA262" t="inlineStr">
        <is>
          <t>https://nvd.nist.gov/vuln/detail/CVE-2026-26984</t>
        </is>
      </c>
    </row>
    <row r="263">
      <c r="A263" t="inlineStr">
        <is>
          <t>CVE</t>
        </is>
      </c>
      <c r="B263" t="inlineStr">
        <is>
          <t>CVE-2026-26985</t>
        </is>
      </c>
      <c r="C263" t="inlineStr">
        <is>
          <t>LORIS (Longitudinal Online Research and Imaging System) is a self-hosted web application that provides data- and project-management for neuroimaging research. Starting in version 24.0.0 and prior to versions 26.0.5, 27.0.2, and 28.0.0, an authenticated user with the appropriate authorization can read configuration files on the server by exploiting a path traversal vulnerability. Some of these files contain hard-coded credentials. The vulnerability allows an attacker to read configuration files c</t>
        </is>
      </c>
      <c r="D263" t="n">
        <v>8.1</v>
      </c>
      <c r="E263" t="inlineStr">
        <is>
          <t>HIGH</t>
        </is>
      </c>
      <c r="F263" t="n">
        <v>3</v>
      </c>
      <c r="G263" t="n">
        <v>3</v>
      </c>
      <c r="H263" t="inlineStr">
        <is>
          <t>CRITICAL</t>
        </is>
      </c>
      <c r="I263" t="n">
        <v>17.1</v>
      </c>
      <c r="J263" t="inlineStr">
        <is>
          <t>NO</t>
        </is>
      </c>
      <c r="K263" t="inlineStr">
        <is>
          <t>2026-03-03 18:53</t>
        </is>
      </c>
      <c r="L263" t="inlineStr">
        <is>
          <t>CHECK_VENDOR</t>
        </is>
      </c>
      <c r="M263" t="inlineStr">
        <is>
          <t>See CVE details</t>
        </is>
      </c>
      <c r="N263" t="inlineStr">
        <is>
          <t>P2</t>
        </is>
      </c>
      <c r="O263" t="inlineStr">
        <is>
          <t>CVE - IP enrichment n/a</t>
        </is>
      </c>
      <c r="P263" t="n">
        <v>0.0004</v>
      </c>
      <c r="Q263" t="n">
        <v>0.1306</v>
      </c>
      <c r="R263" t="inlineStr">
        <is>
          <t>T1083:File and Directory Discovery | T1190:Exploit Public-Facing Application | T1552:Unsecured Credentials | T1584.004:Server | T1589.001:Credentials</t>
        </is>
      </c>
      <c r="S263" t="n">
        <v>2</v>
      </c>
      <c r="T263" t="inlineStr">
        <is>
          <t>HIGH (72%)</t>
        </is>
      </c>
      <c r="U263" t="inlineStr">
        <is>
          <t>CONFIRMED</t>
        </is>
      </c>
      <c r="V263" t="inlineStr">
        <is>
          <t>CHECK_VENDOR</t>
        </is>
      </c>
      <c r="W263" t="inlineStr">
        <is>
          <t>https://nvd.nist.gov/vuln/detail/CVE-2026-26985</t>
        </is>
      </c>
      <c r="X263" t="inlineStr">
        <is>
          <t>NONE</t>
        </is>
      </c>
      <c r="Y263" t="n">
        <v>4.05</v>
      </c>
      <c r="Z263" t="inlineStr"/>
      <c r="AA263" t="inlineStr">
        <is>
          <t>https://nvd.nist.gov/vuln/detail/CVE-2026-26985</t>
        </is>
      </c>
    </row>
    <row r="264">
      <c r="A264" t="inlineStr">
        <is>
          <t>CVE</t>
        </is>
      </c>
      <c r="B264" t="inlineStr">
        <is>
          <t>CVE-2026-26986</t>
        </is>
      </c>
      <c r="C264" t="inlineStr">
        <is>
          <t>FreeRDP is a free implementation of the Remote Desktop Protocol. Prior to version 3.23.0, `rail_window_free` dereferences a freed `xfAppWindow` pointer during `HashTable_Free` cleanup because `xf_rail_window_common` calls `free(appWindow)` on title allocation failure without first removing the entry from the `railWindows` hash table, leaving a dangling pointer that is freed again on disconnect. Version 3.23.0 fixes the vulnerability.</t>
        </is>
      </c>
      <c r="D264" t="n">
        <v>7.5</v>
      </c>
      <c r="E264" t="inlineStr">
        <is>
          <t>HIGH</t>
        </is>
      </c>
      <c r="F264" t="n">
        <v>2</v>
      </c>
      <c r="G264" t="n">
        <v>3</v>
      </c>
      <c r="H264" t="inlineStr">
        <is>
          <t>HIGH</t>
        </is>
      </c>
      <c r="I264" t="n">
        <v>13.5</v>
      </c>
      <c r="J264" t="inlineStr">
        <is>
          <t>NO</t>
        </is>
      </c>
      <c r="K264" t="inlineStr">
        <is>
          <t>2026-03-03 18:53</t>
        </is>
      </c>
      <c r="L264" t="inlineStr">
        <is>
          <t>YES</t>
        </is>
      </c>
      <c r="M264" t="inlineStr">
        <is>
          <t>freerdp freerdp *</t>
        </is>
      </c>
      <c r="N264" t="inlineStr">
        <is>
          <t>P2</t>
        </is>
      </c>
      <c r="O264" t="inlineStr">
        <is>
          <t>CVE - IP enrichment n/a</t>
        </is>
      </c>
      <c r="P264" t="n">
        <v>0.0007</v>
      </c>
      <c r="Q264" t="n">
        <v>0.2135</v>
      </c>
      <c r="R264" t="inlineStr">
        <is>
          <t>T1203:Exploitation for Client Execution | T1021.001:Remote Desktop Protocol</t>
        </is>
      </c>
      <c r="S264" t="n">
        <v>2</v>
      </c>
      <c r="T264" t="inlineStr">
        <is>
          <t>HIGH (72%)</t>
        </is>
      </c>
      <c r="U264" t="inlineStr">
        <is>
          <t>POSSIBLE</t>
        </is>
      </c>
      <c r="V264" t="inlineStr">
        <is>
          <t>PATCH_AVAILABLE</t>
        </is>
      </c>
      <c r="W264" t="inlineStr">
        <is>
          <t>https://nvd.nist.gov/vuln/detail/CVE-2026-26986</t>
        </is>
      </c>
      <c r="X264" t="inlineStr">
        <is>
          <t>NONE</t>
        </is>
      </c>
      <c r="Y264" t="n">
        <v>3.75</v>
      </c>
      <c r="Z264" t="inlineStr"/>
      <c r="AA264" t="inlineStr">
        <is>
          <t>https://nvd.nist.gov/vuln/detail/CVE-2026-26986</t>
        </is>
      </c>
    </row>
    <row r="265">
      <c r="A265" t="inlineStr">
        <is>
          <t>CVE</t>
        </is>
      </c>
      <c r="B265" t="inlineStr">
        <is>
          <t>CVE-2026-27116</t>
        </is>
      </c>
      <c r="C265" t="inlineStr">
        <is>
          <t xml:space="preserve">Vikunja is an open-source self-hosted task management platform. Prior to version 2.0.0, a reflected HTML injection vulnerability exists in the Projects module where the `filter` URL parameter is rendered into the DOM without output encoding when the user clicks "Filter." While ` ` and ` ` are blocked, ` `, ` `, and formatting tags (` `, ` `, ` `) render without restriction — enabling SVG-based phishing buttons, external redirect links, and content spoofing within the trusted application origin. </t>
        </is>
      </c>
      <c r="D265" t="n">
        <v>6.1</v>
      </c>
      <c r="E265" t="inlineStr">
        <is>
          <t>MEDIUM</t>
        </is>
      </c>
      <c r="F265" t="n">
        <v>2</v>
      </c>
      <c r="G265" t="n">
        <v>2</v>
      </c>
      <c r="H265" t="inlineStr">
        <is>
          <t>MEDIUM</t>
        </is>
      </c>
      <c r="I265" t="n">
        <v>10.1</v>
      </c>
      <c r="J265" t="inlineStr">
        <is>
          <t>NO</t>
        </is>
      </c>
      <c r="K265" t="inlineStr">
        <is>
          <t>2026-03-03 18:53</t>
        </is>
      </c>
      <c r="L265" t="inlineStr">
        <is>
          <t>CHECK_VENDOR</t>
        </is>
      </c>
      <c r="M265" t="inlineStr">
        <is>
          <t>See CVE details</t>
        </is>
      </c>
      <c r="N265" t="inlineStr">
        <is>
          <t>P2</t>
        </is>
      </c>
      <c r="O265" t="inlineStr">
        <is>
          <t>CVE - IP enrichment n/a</t>
        </is>
      </c>
      <c r="P265" t="n">
        <v>0.0001</v>
      </c>
      <c r="Q265" t="n">
        <v>0.0107</v>
      </c>
      <c r="R265" t="inlineStr">
        <is>
          <t>T1189:Drive-by Compromise | T1190:Exploit Public-Facing Application | T1566:Phishing</t>
        </is>
      </c>
      <c r="S265" t="n">
        <v>2</v>
      </c>
      <c r="T265" t="inlineStr">
        <is>
          <t>HIGH (72%)</t>
        </is>
      </c>
      <c r="U265" t="inlineStr">
        <is>
          <t>POSSIBLE</t>
        </is>
      </c>
      <c r="V265" t="inlineStr">
        <is>
          <t>CHECK_VENDOR</t>
        </is>
      </c>
      <c r="W265" t="inlineStr">
        <is>
          <t>https://nvd.nist.gov/vuln/detail/CVE-2026-27116</t>
        </is>
      </c>
      <c r="X265" t="inlineStr">
        <is>
          <t>NONE</t>
        </is>
      </c>
      <c r="Y265" t="n">
        <v>3.05</v>
      </c>
      <c r="Z265" t="inlineStr"/>
      <c r="AA265" t="inlineStr">
        <is>
          <t>https://nvd.nist.gov/vuln/detail/CVE-2026-27116</t>
        </is>
      </c>
    </row>
    <row r="266">
      <c r="A266" t="inlineStr">
        <is>
          <t>CVE</t>
        </is>
      </c>
      <c r="B266" t="inlineStr">
        <is>
          <t>CVE-2026-27148</t>
        </is>
      </c>
      <c r="C266" t="inlineStr">
        <is>
          <t>Storybook is a frontend workshop for building user interface components and pages in isolation. Prior to versions 7.6.23, 8.6.17, 9.1.19, and 10.2.10, the WebSocket functionality in Storybook's dev server, used to create and update stories, is vulnerable to WebSocket hijacking. This vulnerability only affects the Storybook dev server; production builds are not impacted. Exploitation requires a developer to visit a malicious website while their local Storybook dev server is running. Because the W</t>
        </is>
      </c>
      <c r="D266" t="n">
        <v>8.5</v>
      </c>
      <c r="E266" t="inlineStr">
        <is>
          <t>HIGH</t>
        </is>
      </c>
      <c r="F266" t="n">
        <v>2</v>
      </c>
      <c r="G266" t="n">
        <v>3</v>
      </c>
      <c r="H266" t="inlineStr">
        <is>
          <t>HIGH</t>
        </is>
      </c>
      <c r="I266" t="n">
        <v>14.5</v>
      </c>
      <c r="J266" t="inlineStr">
        <is>
          <t>NO</t>
        </is>
      </c>
      <c r="K266" t="inlineStr">
        <is>
          <t>2026-03-03 18:53</t>
        </is>
      </c>
      <c r="L266" t="inlineStr">
        <is>
          <t>CHECK_VENDOR</t>
        </is>
      </c>
      <c r="M266" t="inlineStr">
        <is>
          <t>See CVE details</t>
        </is>
      </c>
      <c r="N266" t="inlineStr">
        <is>
          <t>P3</t>
        </is>
      </c>
      <c r="O266" t="inlineStr">
        <is>
          <t>CVE - IP enrichment n/a</t>
        </is>
      </c>
      <c r="P266" t="n">
        <v>0.0047</v>
      </c>
      <c r="Q266" t="n">
        <v>0.644</v>
      </c>
      <c r="R266" t="inlineStr">
        <is>
          <t>T1190:Exploit Public-Facing Application | T1210:Exploitation of Remote Services | T1189:Drive-by Compromise | T1584.004:Server</t>
        </is>
      </c>
      <c r="S266" t="n">
        <v>1</v>
      </c>
      <c r="T266" t="inlineStr">
        <is>
          <t>LOW (40%)</t>
        </is>
      </c>
      <c r="U266" t="inlineStr">
        <is>
          <t>UNLIKELY</t>
        </is>
      </c>
      <c r="V266" t="inlineStr">
        <is>
          <t>CHECK_VENDOR</t>
        </is>
      </c>
      <c r="W266" t="inlineStr">
        <is>
          <t>https://nvd.nist.gov/vuln/detail/CVE-2026-27148</t>
        </is>
      </c>
      <c r="X266" t="inlineStr">
        <is>
          <t>NONE</t>
        </is>
      </c>
      <c r="Y266" t="n">
        <v>0</v>
      </c>
      <c r="Z266" t="inlineStr"/>
      <c r="AA266" t="inlineStr">
        <is>
          <t>https://nvd.nist.gov/vuln/detail/CVE-2026-27148</t>
        </is>
      </c>
    </row>
    <row r="267">
      <c r="A267" t="inlineStr">
        <is>
          <t>CVE</t>
        </is>
      </c>
      <c r="B267" t="inlineStr">
        <is>
          <t>CVE-2026-27575</t>
        </is>
      </c>
      <c r="C267" t="inlineStr">
        <is>
          <t>Vikunja is an open-source self-hosted task management platform. Prior to version 2.0.0, the application allows users to set weak passwords (e.g., 1234, password) without enforcing minimum strength requirements. Additionally, active sessions remain valid after a user changes their password. An attacker who compromises an account (via brute-force or credential stuffing) can maintain persistent access even after the victim resets their password. Version 2.0.0 contains a fix.</t>
        </is>
      </c>
      <c r="D267" t="n">
        <v>9.1</v>
      </c>
      <c r="E267" t="inlineStr">
        <is>
          <t>CRITICAL</t>
        </is>
      </c>
      <c r="F267" t="n">
        <v>3</v>
      </c>
      <c r="G267" t="n">
        <v>3</v>
      </c>
      <c r="H267" t="inlineStr">
        <is>
          <t>CRITICAL</t>
        </is>
      </c>
      <c r="I267" t="n">
        <v>18.1</v>
      </c>
      <c r="J267" t="inlineStr">
        <is>
          <t>NO</t>
        </is>
      </c>
      <c r="K267" t="inlineStr">
        <is>
          <t>2026-03-03 18:53</t>
        </is>
      </c>
      <c r="L267" t="inlineStr">
        <is>
          <t>CHECK_VENDOR</t>
        </is>
      </c>
      <c r="M267" t="inlineStr">
        <is>
          <t>See CVE details</t>
        </is>
      </c>
      <c r="N267" t="inlineStr">
        <is>
          <t>P2</t>
        </is>
      </c>
      <c r="O267" t="inlineStr">
        <is>
          <t>CVE - IP enrichment n/a</t>
        </is>
      </c>
      <c r="P267" t="n">
        <v>0.0001</v>
      </c>
      <c r="Q267" t="n">
        <v>0.0246</v>
      </c>
      <c r="R267" t="inlineStr">
        <is>
          <t>T1190:Exploit Public-Facing Application | T1552:Unsecured Credentials | T1110.004:Credential Stuffing</t>
        </is>
      </c>
      <c r="S267" t="n">
        <v>2</v>
      </c>
      <c r="T267" t="inlineStr">
        <is>
          <t>HIGH (72%)</t>
        </is>
      </c>
      <c r="U267" t="inlineStr">
        <is>
          <t>CONFIRMED</t>
        </is>
      </c>
      <c r="V267" t="inlineStr">
        <is>
          <t>CHECK_VENDOR</t>
        </is>
      </c>
      <c r="W267" t="inlineStr">
        <is>
          <t>https://nvd.nist.gov/vuln/detail/CVE-2026-27575</t>
        </is>
      </c>
      <c r="X267" t="inlineStr">
        <is>
          <t>NONE</t>
        </is>
      </c>
      <c r="Y267" t="n">
        <v>4.55</v>
      </c>
      <c r="Z267" t="inlineStr"/>
      <c r="AA267" t="inlineStr">
        <is>
          <t>https://nvd.nist.gov/vuln/detail/CVE-2026-27575</t>
        </is>
      </c>
    </row>
    <row r="268">
      <c r="A268" t="inlineStr">
        <is>
          <t>CVE</t>
        </is>
      </c>
      <c r="B268" t="inlineStr">
        <is>
          <t>CVE-2026-27616</t>
        </is>
      </c>
      <c r="C268" t="inlineStr">
        <is>
          <t>Vikunja is an open-source self-hosted task management platform. Prior to version 2.0.0, the application allows users to upload SVG files as task attachments. SVG is an XML-based format that supports JavaScript execution through elements such as tags or event handlers like onload. The application does not sanitize SVG content before storing it. When the uploaded SVG file is accessed via its direct URL, it is rendered inline in the browser under the application's origin. As a result, embedded Java</t>
        </is>
      </c>
      <c r="D268" t="n">
        <v>7.3</v>
      </c>
      <c r="E268" t="inlineStr">
        <is>
          <t>HIGH</t>
        </is>
      </c>
      <c r="F268" t="n">
        <v>2</v>
      </c>
      <c r="G268" t="n">
        <v>3</v>
      </c>
      <c r="H268" t="inlineStr">
        <is>
          <t>HIGH</t>
        </is>
      </c>
      <c r="I268" t="n">
        <v>13.3</v>
      </c>
      <c r="J268" t="inlineStr">
        <is>
          <t>NO</t>
        </is>
      </c>
      <c r="K268" t="inlineStr">
        <is>
          <t>2026-03-03 18:53</t>
        </is>
      </c>
      <c r="L268" t="inlineStr">
        <is>
          <t>CHECK_VENDOR</t>
        </is>
      </c>
      <c r="M268" t="inlineStr">
        <is>
          <t>See CVE details</t>
        </is>
      </c>
      <c r="N268" t="inlineStr">
        <is>
          <t>P2</t>
        </is>
      </c>
      <c r="O268" t="inlineStr">
        <is>
          <t>CVE - IP enrichment n/a</t>
        </is>
      </c>
      <c r="P268" t="n">
        <v>0.0002</v>
      </c>
      <c r="Q268" t="n">
        <v>0.052</v>
      </c>
      <c r="R268" t="inlineStr">
        <is>
          <t>T1189:Drive-by Compromise | T1190:Exploit Public-Facing Application | T1059.007:JavaScript</t>
        </is>
      </c>
      <c r="S268" t="n">
        <v>2</v>
      </c>
      <c r="T268" t="inlineStr">
        <is>
          <t>HIGH (72%)</t>
        </is>
      </c>
      <c r="U268" t="inlineStr">
        <is>
          <t>POSSIBLE</t>
        </is>
      </c>
      <c r="V268" t="inlineStr">
        <is>
          <t>CHECK_VENDOR</t>
        </is>
      </c>
      <c r="W268" t="inlineStr">
        <is>
          <t>https://nvd.nist.gov/vuln/detail/CVE-2026-27616</t>
        </is>
      </c>
      <c r="X268" t="inlineStr">
        <is>
          <t>NONE</t>
        </is>
      </c>
      <c r="Y268" t="n">
        <v>3.65</v>
      </c>
      <c r="Z268" t="inlineStr"/>
      <c r="AA268" t="inlineStr">
        <is>
          <t>https://nvd.nist.gov/vuln/detail/CVE-2026-27616</t>
        </is>
      </c>
    </row>
    <row r="269">
      <c r="A269" t="inlineStr">
        <is>
          <t>CVE</t>
        </is>
      </c>
      <c r="B269" t="inlineStr">
        <is>
          <t>CVE-2026-27819</t>
        </is>
      </c>
      <c r="C269" t="inlineStr">
        <is>
          <t>Vikunja is an open-source self-hosted task management platform. Prior to version 2.0.0, the restoreConfig function in vikunja/pkg/modules/dump/restore.go of the go-vikunja/vikunja repository fails to sanitize file paths within the provided ZIP archive. A maliciously crafted ZIP can bypass the intended extraction directory to overwrite arbitrary files on the host system. Additionally, we’ve discovered that a malformed archive triggers a runtime panic, crashing the process immediately after the da</t>
        </is>
      </c>
      <c r="D269" t="n">
        <v>7.2</v>
      </c>
      <c r="E269" t="inlineStr">
        <is>
          <t>HIGH</t>
        </is>
      </c>
      <c r="F269" t="n">
        <v>2</v>
      </c>
      <c r="G269" t="n">
        <v>3</v>
      </c>
      <c r="H269" t="inlineStr">
        <is>
          <t>HIGH</t>
        </is>
      </c>
      <c r="I269" t="n">
        <v>13.2</v>
      </c>
      <c r="J269" t="inlineStr">
        <is>
          <t>NO</t>
        </is>
      </c>
      <c r="K269" t="inlineStr">
        <is>
          <t>2026-03-03 18:53</t>
        </is>
      </c>
      <c r="L269" t="inlineStr">
        <is>
          <t>CHECK_VENDOR</t>
        </is>
      </c>
      <c r="M269" t="inlineStr">
        <is>
          <t>See CVE details</t>
        </is>
      </c>
      <c r="N269" t="inlineStr">
        <is>
          <t>P2</t>
        </is>
      </c>
      <c r="O269" t="inlineStr">
        <is>
          <t>CVE - IP enrichment n/a</t>
        </is>
      </c>
      <c r="P269" t="n">
        <v>0.0005999999999999999</v>
      </c>
      <c r="Q269" t="n">
        <v>0.1898</v>
      </c>
      <c r="R269" t="inlineStr">
        <is>
          <t>T1083:File and Directory Discovery | T1190:Exploit Public-Facing Application</t>
        </is>
      </c>
      <c r="S269" t="n">
        <v>2</v>
      </c>
      <c r="T269" t="inlineStr">
        <is>
          <t>HIGH (72%)</t>
        </is>
      </c>
      <c r="U269" t="inlineStr">
        <is>
          <t>POSSIBLE</t>
        </is>
      </c>
      <c r="V269" t="inlineStr">
        <is>
          <t>CHECK_VENDOR</t>
        </is>
      </c>
      <c r="W269" t="inlineStr">
        <is>
          <t>https://nvd.nist.gov/vuln/detail/CVE-2026-27819</t>
        </is>
      </c>
      <c r="X269" t="inlineStr">
        <is>
          <t>NONE</t>
        </is>
      </c>
      <c r="Y269" t="n">
        <v>3.6</v>
      </c>
      <c r="Z269" t="inlineStr"/>
      <c r="AA269" t="inlineStr">
        <is>
          <t>https://nvd.nist.gov/vuln/detail/CVE-2026-27819</t>
        </is>
      </c>
    </row>
    <row r="270">
      <c r="A270" t="inlineStr">
        <is>
          <t>CVE</t>
        </is>
      </c>
      <c r="B270" t="inlineStr">
        <is>
          <t>CVE-2026-27950</t>
        </is>
      </c>
      <c r="C270" t="inlineStr">
        <is>
          <t>FreeRDP is a free implementation of the Remote Desktop Protocol. Prior to version 3.23.0, the fix for the heap-use-after-free described in CVE-2026-24680 is incomplete. While the vulnerable execution flow referenced in the advisory exists in the SDL2 implementation, the fix appears to have been applied only to the SDL3 code path. In the SDL2 implementation, the pointer is not nulled after free. This creates a situation where the advisory suggests the vulnerability is fully resolved, while builds</t>
        </is>
      </c>
      <c r="D270" t="n">
        <v>7.5</v>
      </c>
      <c r="E270" t="inlineStr">
        <is>
          <t>HIGH</t>
        </is>
      </c>
      <c r="F270" t="n">
        <v>2</v>
      </c>
      <c r="G270" t="n">
        <v>3</v>
      </c>
      <c r="H270" t="inlineStr">
        <is>
          <t>HIGH</t>
        </is>
      </c>
      <c r="I270" t="n">
        <v>13.5</v>
      </c>
      <c r="J270" t="inlineStr">
        <is>
          <t>NO</t>
        </is>
      </c>
      <c r="K270" t="inlineStr">
        <is>
          <t>2026-03-03 18:53</t>
        </is>
      </c>
      <c r="L270" t="inlineStr">
        <is>
          <t>YES</t>
        </is>
      </c>
      <c r="M270" t="inlineStr">
        <is>
          <t>freerdp freerdp *</t>
        </is>
      </c>
      <c r="N270" t="inlineStr">
        <is>
          <t>P1</t>
        </is>
      </c>
      <c r="O270" t="inlineStr">
        <is>
          <t>CVE - IP enrichment n/a</t>
        </is>
      </c>
      <c r="P270" t="n">
        <v>0.001</v>
      </c>
      <c r="Q270" t="n">
        <v>0.2795</v>
      </c>
      <c r="R270" t="inlineStr">
        <is>
          <t>T1203:Exploitation for Client Execution | T1021.001:Remote Desktop Protocol</t>
        </is>
      </c>
      <c r="S270" t="n">
        <v>3</v>
      </c>
      <c r="T270" t="inlineStr">
        <is>
          <t>HIGH (85%)</t>
        </is>
      </c>
      <c r="U270" t="inlineStr">
        <is>
          <t>HIGH</t>
        </is>
      </c>
      <c r="V270" t="inlineStr">
        <is>
          <t>PATCH_AVAILABLE</t>
        </is>
      </c>
      <c r="W270" t="inlineStr">
        <is>
          <t>https://nvd.nist.gov/vuln/detail/CVE-2026-27950</t>
        </is>
      </c>
      <c r="X270" t="inlineStr">
        <is>
          <t>http://www.zerodayinitiative.com/advisories/ZDI-26-123/</t>
        </is>
      </c>
      <c r="Y270" t="n">
        <v>3.75</v>
      </c>
      <c r="Z270" t="inlineStr"/>
      <c r="AA270" t="inlineStr">
        <is>
          <t>https://nvd.nist.gov/vuln/detail/CVE-2026-27950</t>
        </is>
      </c>
    </row>
    <row r="271">
      <c r="A271" t="inlineStr">
        <is>
          <t>CVE</t>
        </is>
      </c>
      <c r="B271" t="inlineStr">
        <is>
          <t>CVE-2026-27951</t>
        </is>
      </c>
      <c r="C271" t="inlineStr">
        <is>
          <t>FreeRDP is a free implementation of the Remote Desktop Protocol. Prior to version 3.23.0, the function `Stream_EnsureCapacity` can create an endless blocking loop. This may affect all client and server implementations using `FreeRDP`. For practical exploitation this will only work on 32bit systems where the available physical memory is `&gt;= SIZE_MAX`. Version 3.23.0 contains a patch. No known workarounds are available.</t>
        </is>
      </c>
      <c r="D271" t="n">
        <v>5.3</v>
      </c>
      <c r="E271" t="inlineStr">
        <is>
          <t>MEDIUM</t>
        </is>
      </c>
      <c r="F271" t="n">
        <v>2</v>
      </c>
      <c r="G271" t="n">
        <v>2</v>
      </c>
      <c r="H271" t="inlineStr">
        <is>
          <t>MEDIUM</t>
        </is>
      </c>
      <c r="I271" t="n">
        <v>9.300000000000001</v>
      </c>
      <c r="J271" t="inlineStr">
        <is>
          <t>NO</t>
        </is>
      </c>
      <c r="K271" t="inlineStr">
        <is>
          <t>2026-03-03 18:53</t>
        </is>
      </c>
      <c r="L271" t="inlineStr">
        <is>
          <t>YES</t>
        </is>
      </c>
      <c r="M271" t="inlineStr">
        <is>
          <t>freerdp freerdp *</t>
        </is>
      </c>
      <c r="N271" t="inlineStr">
        <is>
          <t>P3</t>
        </is>
      </c>
      <c r="O271" t="inlineStr">
        <is>
          <t>CVE - IP enrichment n/a</t>
        </is>
      </c>
      <c r="P271" t="n">
        <v>0.0005</v>
      </c>
      <c r="Q271" t="n">
        <v>0.1613</v>
      </c>
      <c r="R271" t="inlineStr">
        <is>
          <t>T1584.004:Server | T1021.001:Remote Desktop Protocol</t>
        </is>
      </c>
      <c r="S271" t="n">
        <v>1</v>
      </c>
      <c r="T271" t="inlineStr">
        <is>
          <t>LOW (40%)</t>
        </is>
      </c>
      <c r="U271" t="inlineStr">
        <is>
          <t>POSSIBLE</t>
        </is>
      </c>
      <c r="V271" t="inlineStr">
        <is>
          <t>PATCH_AVAILABLE</t>
        </is>
      </c>
      <c r="W271" t="inlineStr">
        <is>
          <t>https://nvd.nist.gov/vuln/detail/CVE-2026-27951</t>
        </is>
      </c>
      <c r="X271" t="inlineStr">
        <is>
          <t>NONE</t>
        </is>
      </c>
      <c r="Y271" t="n">
        <v>2.65</v>
      </c>
      <c r="Z271" t="inlineStr"/>
      <c r="AA271" t="inlineStr">
        <is>
          <t>https://nvd.nist.gov/vuln/detail/CVE-2026-27951</t>
        </is>
      </c>
    </row>
    <row r="272">
      <c r="A272" t="inlineStr">
        <is>
          <t>CVE</t>
        </is>
      </c>
      <c r="B272" t="inlineStr">
        <is>
          <t>CVE-2026-2694</t>
        </is>
      </c>
      <c r="C272" t="inlineStr">
        <is>
          <t>The The Events Calendar plugin for WordPress is vulnerable to unauthorized modification of data and loss of data due to an improper capability check on the 'can_edit' and 'can_delete' function in all versions up to, and including, 6.15.16. This makes it possible for authenticated attackers, with Contributor-level access and above, to update or trash events, organizers and venues via REST API.</t>
        </is>
      </c>
      <c r="D272" t="n">
        <v>5.4</v>
      </c>
      <c r="E272" t="inlineStr">
        <is>
          <t>MEDIUM</t>
        </is>
      </c>
      <c r="F272" t="n">
        <v>2</v>
      </c>
      <c r="G272" t="n">
        <v>2</v>
      </c>
      <c r="H272" t="inlineStr">
        <is>
          <t>MEDIUM</t>
        </is>
      </c>
      <c r="I272" t="n">
        <v>9.4</v>
      </c>
      <c r="J272" t="inlineStr">
        <is>
          <t>NO</t>
        </is>
      </c>
      <c r="K272" t="inlineStr">
        <is>
          <t>2026-03-03 18:53</t>
        </is>
      </c>
      <c r="L272" t="inlineStr">
        <is>
          <t>CHECK_VENDOR</t>
        </is>
      </c>
      <c r="M272" t="inlineStr">
        <is>
          <t>See CVE details</t>
        </is>
      </c>
      <c r="N272" t="inlineStr">
        <is>
          <t>P3</t>
        </is>
      </c>
      <c r="O272" t="inlineStr">
        <is>
          <t>CVE - IP enrichment n/a</t>
        </is>
      </c>
      <c r="P272" t="n">
        <v>0.0005</v>
      </c>
      <c r="Q272" t="n">
        <v>0.1457</v>
      </c>
      <c r="R272" t="inlineStr">
        <is>
          <t>T1190:Exploit Public-Facing Application</t>
        </is>
      </c>
      <c r="S272" t="n">
        <v>1</v>
      </c>
      <c r="T272" t="inlineStr">
        <is>
          <t>LOW (40%)</t>
        </is>
      </c>
      <c r="U272" t="inlineStr">
        <is>
          <t>POSSIBLE</t>
        </is>
      </c>
      <c r="V272" t="inlineStr">
        <is>
          <t>CHECK_VENDOR</t>
        </is>
      </c>
      <c r="W272" t="inlineStr">
        <is>
          <t>https://nvd.nist.gov/vuln/detail/CVE-2026-2694</t>
        </is>
      </c>
      <c r="X272" t="inlineStr">
        <is>
          <t>NONE</t>
        </is>
      </c>
      <c r="Y272" t="n">
        <v>2.7</v>
      </c>
      <c r="Z272" t="inlineStr"/>
      <c r="AA272" t="inlineStr">
        <is>
          <t>https://nvd.nist.gov/vuln/detail/CVE-2026-2694</t>
        </is>
      </c>
    </row>
    <row r="273">
      <c r="A273" t="inlineStr">
        <is>
          <t>CVE</t>
        </is>
      </c>
      <c r="B273" t="inlineStr">
        <is>
          <t>CVE-2026-27493</t>
        </is>
      </c>
      <c r="C273" t="inlineStr">
        <is>
          <t>n8n is an open source workflow automation platform. Prior to versions 2.10.1, 2.9.3, and 1.123.22, a second-order expression injection vulnerability existed in n8n's Form nodes that could allow an unauthenticated attacker to inject and evaluate arbitrary n8n expressions by submitting crafted form data. When chained with an expression sandbox escape, this could escalate to remote code execution on the n8n host. The vulnerability requires a specific workflow configuration to be exploitable. First,</t>
        </is>
      </c>
      <c r="D273" t="n">
        <v>8.5</v>
      </c>
      <c r="E273" t="inlineStr">
        <is>
          <t>HIGH</t>
        </is>
      </c>
      <c r="F273" t="n">
        <v>2</v>
      </c>
      <c r="G273" t="n">
        <v>3</v>
      </c>
      <c r="H273" t="inlineStr">
        <is>
          <t>HIGH</t>
        </is>
      </c>
      <c r="I273" t="n">
        <v>14.5</v>
      </c>
      <c r="J273" t="inlineStr">
        <is>
          <t>NO</t>
        </is>
      </c>
      <c r="K273" t="inlineStr">
        <is>
          <t>2026-03-03 18:53</t>
        </is>
      </c>
      <c r="L273" t="inlineStr">
        <is>
          <t>CHECK_VENDOR</t>
        </is>
      </c>
      <c r="M273" t="inlineStr">
        <is>
          <t>See CVE details</t>
        </is>
      </c>
      <c r="N273" t="inlineStr">
        <is>
          <t>P3</t>
        </is>
      </c>
      <c r="O273" t="inlineStr">
        <is>
          <t>CVE - IP enrichment n/a</t>
        </is>
      </c>
      <c r="P273" t="n">
        <v>0.0019</v>
      </c>
      <c r="Q273" t="n">
        <v>0.4065</v>
      </c>
      <c r="R273" t="inlineStr">
        <is>
          <t>T1059:Command and Scripting Interpreter | T1190:Exploit Public-Facing Application | T1210:Exploitation of Remote Services</t>
        </is>
      </c>
      <c r="S273" t="n">
        <v>1</v>
      </c>
      <c r="T273" t="inlineStr">
        <is>
          <t>LOW (40%)</t>
        </is>
      </c>
      <c r="U273" t="inlineStr">
        <is>
          <t>UNLIKELY</t>
        </is>
      </c>
      <c r="V273" t="inlineStr">
        <is>
          <t>CHECK_VENDOR</t>
        </is>
      </c>
      <c r="W273" t="inlineStr">
        <is>
          <t>https://nvd.nist.gov/vuln/detail/CVE-2026-27493</t>
        </is>
      </c>
      <c r="X273" t="inlineStr">
        <is>
          <t>NONE</t>
        </is>
      </c>
      <c r="Y273" t="n">
        <v>0</v>
      </c>
      <c r="Z273" t="inlineStr"/>
      <c r="AA273" t="inlineStr">
        <is>
          <t>https://nvd.nist.gov/vuln/detail/CVE-2026-27493</t>
        </is>
      </c>
    </row>
    <row r="274">
      <c r="A274" t="inlineStr">
        <is>
          <t>CVE</t>
        </is>
      </c>
      <c r="B274" t="inlineStr">
        <is>
          <t>CVE-2026-27494</t>
        </is>
      </c>
      <c r="C274" t="inlineStr">
        <is>
          <t>n8n is an open source workflow automation platform. Prior to versions 2.10.1, 2.9.3, and 1.123.22, an authenticated user with permission to create or modify workflows could use the Python Code node to escape the sandbox. The sandbox did not sufficiently restrict access to certain built-in Python objects, allowing an attacker to exfiltrate file contents or achieve RCE. On instances using internal Task Runners (default runner mode), this could result in full compromise of the n8n host. On instance</t>
        </is>
      </c>
      <c r="D274" t="n">
        <v>8.5</v>
      </c>
      <c r="E274" t="inlineStr">
        <is>
          <t>HIGH</t>
        </is>
      </c>
      <c r="F274" t="n">
        <v>2</v>
      </c>
      <c r="G274" t="n">
        <v>3</v>
      </c>
      <c r="H274" t="inlineStr">
        <is>
          <t>HIGH</t>
        </is>
      </c>
      <c r="I274" t="n">
        <v>14.5</v>
      </c>
      <c r="J274" t="inlineStr">
        <is>
          <t>NO</t>
        </is>
      </c>
      <c r="K274" t="inlineStr">
        <is>
          <t>2026-03-03 18:53</t>
        </is>
      </c>
      <c r="L274" t="inlineStr">
        <is>
          <t>CHECK_VENDOR</t>
        </is>
      </c>
      <c r="M274" t="inlineStr">
        <is>
          <t>See CVE details</t>
        </is>
      </c>
      <c r="N274" t="inlineStr">
        <is>
          <t>P3</t>
        </is>
      </c>
      <c r="O274" t="inlineStr">
        <is>
          <t>CVE - IP enrichment n/a</t>
        </is>
      </c>
      <c r="P274" t="n">
        <v>0.0004</v>
      </c>
      <c r="Q274" t="n">
        <v>0.1026</v>
      </c>
      <c r="R274" t="inlineStr">
        <is>
          <t>T1059.006:Python</t>
        </is>
      </c>
      <c r="S274" t="n">
        <v>1</v>
      </c>
      <c r="T274" t="inlineStr">
        <is>
          <t>LOW (40%)</t>
        </is>
      </c>
      <c r="U274" t="inlineStr">
        <is>
          <t>UNLIKELY</t>
        </is>
      </c>
      <c r="V274" t="inlineStr">
        <is>
          <t>CHECK_VENDOR</t>
        </is>
      </c>
      <c r="W274" t="inlineStr">
        <is>
          <t>https://nvd.nist.gov/vuln/detail/CVE-2026-27494</t>
        </is>
      </c>
      <c r="X274" t="inlineStr">
        <is>
          <t>NONE</t>
        </is>
      </c>
      <c r="Y274" t="n">
        <v>0</v>
      </c>
      <c r="Z274" t="inlineStr"/>
      <c r="AA274" t="inlineStr">
        <is>
          <t>https://nvd.nist.gov/vuln/detail/CVE-2026-27494</t>
        </is>
      </c>
    </row>
    <row r="275">
      <c r="A275" t="inlineStr">
        <is>
          <t>CVE</t>
        </is>
      </c>
      <c r="B275" t="inlineStr">
        <is>
          <t>CVE-2026-27495</t>
        </is>
      </c>
      <c r="C275" t="inlineStr">
        <is>
          <t>n8n is an open source workflow automation platform. Prior to versions 2.10.1, 2.9.3, and 1.123.22, an authenticated user with permission to create or modify workflows could exploit a vulnerability in the JavaScript Task Runner sandbox to execute arbitrary code outside the sandbox boundary. On instances using internal Task Runners (default runner mode), this could result in full compromise of the n8n host. On instances using external Task Runners, the attacker might gain access to or impact other</t>
        </is>
      </c>
      <c r="D275" t="n">
        <v>8.5</v>
      </c>
      <c r="E275" t="inlineStr">
        <is>
          <t>HIGH</t>
        </is>
      </c>
      <c r="F275" t="n">
        <v>2</v>
      </c>
      <c r="G275" t="n">
        <v>3</v>
      </c>
      <c r="H275" t="inlineStr">
        <is>
          <t>HIGH</t>
        </is>
      </c>
      <c r="I275" t="n">
        <v>14.5</v>
      </c>
      <c r="J275" t="inlineStr">
        <is>
          <t>NO</t>
        </is>
      </c>
      <c r="K275" t="inlineStr">
        <is>
          <t>2026-03-03 18:53</t>
        </is>
      </c>
      <c r="L275" t="inlineStr">
        <is>
          <t>CHECK_VENDOR</t>
        </is>
      </c>
      <c r="M275" t="inlineStr">
        <is>
          <t>See CVE details</t>
        </is>
      </c>
      <c r="N275" t="inlineStr">
        <is>
          <t>P3</t>
        </is>
      </c>
      <c r="O275" t="inlineStr">
        <is>
          <t>CVE - IP enrichment n/a</t>
        </is>
      </c>
      <c r="P275" t="n">
        <v>0.0005999999999999999</v>
      </c>
      <c r="Q275" t="n">
        <v>0.194</v>
      </c>
      <c r="R275" t="inlineStr">
        <is>
          <t>T1059:Command and Scripting Interpreter | T1190:Exploit Public-Facing Application | T1203:Exploitation for Client Execution | T1059.007:JavaScript</t>
        </is>
      </c>
      <c r="S275" t="n">
        <v>1</v>
      </c>
      <c r="T275" t="inlineStr">
        <is>
          <t>LOW (40%)</t>
        </is>
      </c>
      <c r="U275" t="inlineStr">
        <is>
          <t>UNLIKELY</t>
        </is>
      </c>
      <c r="V275" t="inlineStr">
        <is>
          <t>CHECK_VENDOR</t>
        </is>
      </c>
      <c r="W275" t="inlineStr">
        <is>
          <t>https://nvd.nist.gov/vuln/detail/CVE-2026-27495</t>
        </is>
      </c>
      <c r="X275" t="inlineStr">
        <is>
          <t>NONE</t>
        </is>
      </c>
      <c r="Y275" t="n">
        <v>0</v>
      </c>
      <c r="Z275" t="inlineStr"/>
      <c r="AA275" t="inlineStr">
        <is>
          <t>https://nvd.nist.gov/vuln/detail/CVE-2026-27495</t>
        </is>
      </c>
    </row>
    <row r="276">
      <c r="A276" t="inlineStr">
        <is>
          <t>CVE</t>
        </is>
      </c>
      <c r="B276" t="inlineStr">
        <is>
          <t>CVE-2026-27497</t>
        </is>
      </c>
      <c r="C276" t="inlineStr">
        <is>
          <t>n8n is an open source workflow automation platform. Prior to versions 2.10.1, 2.9.3, and 1.123.22, an authenticated user with permission to create or modify workflows could leverage the Merge node's SQL query mode to execute arbitrary code and write arbitrary files on the n8n server. The issues have been fixed in n8n versions 2.10.1, 2.9.3, and 1.123.22. Users should upgrade to one of these versions or later to remediate all known vulnerabilities. If upgrading is not immediately possible, admini</t>
        </is>
      </c>
      <c r="D276" t="n">
        <v>8.5</v>
      </c>
      <c r="E276" t="inlineStr">
        <is>
          <t>HIGH</t>
        </is>
      </c>
      <c r="F276" t="n">
        <v>2</v>
      </c>
      <c r="G276" t="n">
        <v>3</v>
      </c>
      <c r="H276" t="inlineStr">
        <is>
          <t>HIGH</t>
        </is>
      </c>
      <c r="I276" t="n">
        <v>14.5</v>
      </c>
      <c r="J276" t="inlineStr">
        <is>
          <t>NO</t>
        </is>
      </c>
      <c r="K276" t="inlineStr">
        <is>
          <t>2026-03-03 18:53</t>
        </is>
      </c>
      <c r="L276" t="inlineStr">
        <is>
          <t>CHECK_VENDOR</t>
        </is>
      </c>
      <c r="M276" t="inlineStr">
        <is>
          <t>See CVE details</t>
        </is>
      </c>
      <c r="N276" t="inlineStr">
        <is>
          <t>P3</t>
        </is>
      </c>
      <c r="O276" t="inlineStr">
        <is>
          <t>CVE - IP enrichment n/a</t>
        </is>
      </c>
      <c r="P276" t="n">
        <v>0.0005999999999999999</v>
      </c>
      <c r="Q276" t="n">
        <v>0.1913</v>
      </c>
      <c r="R276" t="inlineStr">
        <is>
          <t>T1190:Exploit Public-Facing Application | T1203:Exploitation for Client Execution | T1588.006:Vulnerabilities | T1584.004:Server</t>
        </is>
      </c>
      <c r="S276" t="n">
        <v>1</v>
      </c>
      <c r="T276" t="inlineStr">
        <is>
          <t>LOW (40%)</t>
        </is>
      </c>
      <c r="U276" t="inlineStr">
        <is>
          <t>UNLIKELY</t>
        </is>
      </c>
      <c r="V276" t="inlineStr">
        <is>
          <t>CHECK_VENDOR</t>
        </is>
      </c>
      <c r="W276" t="inlineStr">
        <is>
          <t>https://nvd.nist.gov/vuln/detail/CVE-2026-27497</t>
        </is>
      </c>
      <c r="X276" t="inlineStr">
        <is>
          <t>NONE</t>
        </is>
      </c>
      <c r="Y276" t="n">
        <v>0</v>
      </c>
      <c r="Z276" t="inlineStr"/>
      <c r="AA276" t="inlineStr">
        <is>
          <t>https://nvd.nist.gov/vuln/detail/CVE-2026-27497</t>
        </is>
      </c>
    </row>
    <row r="277">
      <c r="A277" t="inlineStr">
        <is>
          <t>CVE</t>
        </is>
      </c>
      <c r="B277" t="inlineStr">
        <is>
          <t>CVE-2026-27498</t>
        </is>
      </c>
      <c r="C277" t="inlineStr">
        <is>
          <t>n8n is an open source workflow automation platform. Prior to versions 2.2.0 and 1.123.8, an authenticated user with permission to create or modify workflows could chain the Read/Write Files from Disk node with git operations to achieve remote code execution. By writing to specific configuration files and then triggering a git operation, the attacker could execute arbitrary shell commands on the n8n host. The issue has been fixed in n8n versions 2.2.0 and 1.123.8. Users should upgrade to one of t</t>
        </is>
      </c>
      <c r="D277" t="n">
        <v>8.5</v>
      </c>
      <c r="E277" t="inlineStr">
        <is>
          <t>HIGH</t>
        </is>
      </c>
      <c r="F277" t="n">
        <v>2</v>
      </c>
      <c r="G277" t="n">
        <v>3</v>
      </c>
      <c r="H277" t="inlineStr">
        <is>
          <t>HIGH</t>
        </is>
      </c>
      <c r="I277" t="n">
        <v>14.5</v>
      </c>
      <c r="J277" t="inlineStr">
        <is>
          <t>NO</t>
        </is>
      </c>
      <c r="K277" t="inlineStr">
        <is>
          <t>2026-03-03 18:53</t>
        </is>
      </c>
      <c r="L277" t="inlineStr">
        <is>
          <t>CHECK_VENDOR</t>
        </is>
      </c>
      <c r="M277" t="inlineStr">
        <is>
          <t>See CVE details</t>
        </is>
      </c>
      <c r="N277" t="inlineStr">
        <is>
          <t>P3</t>
        </is>
      </c>
      <c r="O277" t="inlineStr">
        <is>
          <t>CVE - IP enrichment n/a</t>
        </is>
      </c>
      <c r="P277" t="n">
        <v>0.0066</v>
      </c>
      <c r="Q277" t="n">
        <v>0.7097</v>
      </c>
      <c r="R277" t="inlineStr">
        <is>
          <t>T1059:Command and Scripting Interpreter | T1190:Exploit Public-Facing Application | T1210:Exploitation of Remote Services</t>
        </is>
      </c>
      <c r="S277" t="n">
        <v>1</v>
      </c>
      <c r="T277" t="inlineStr">
        <is>
          <t>LOW (40%)</t>
        </is>
      </c>
      <c r="U277" t="inlineStr">
        <is>
          <t>UNLIKELY</t>
        </is>
      </c>
      <c r="V277" t="inlineStr">
        <is>
          <t>CHECK_VENDOR</t>
        </is>
      </c>
      <c r="W277" t="inlineStr">
        <is>
          <t>https://nvd.nist.gov/vuln/detail/CVE-2026-27498</t>
        </is>
      </c>
      <c r="X277" t="inlineStr">
        <is>
          <t>NONE</t>
        </is>
      </c>
      <c r="Y277" t="n">
        <v>0</v>
      </c>
      <c r="Z277" t="inlineStr"/>
      <c r="AA277" t="inlineStr">
        <is>
          <t>https://nvd.nist.gov/vuln/detail/CVE-2026-27498</t>
        </is>
      </c>
    </row>
    <row r="278">
      <c r="A278" t="inlineStr">
        <is>
          <t>CVE</t>
        </is>
      </c>
      <c r="B278" t="inlineStr">
        <is>
          <t>CVE-2026-27577</t>
        </is>
      </c>
      <c r="C278" t="inlineStr">
        <is>
          <t>n8n is an open source workflow automation platform. Prior to versions 2.10.1, 2.9.3, and 1.123.22, additional exploits in the expression evaluation of n8n have been identified and patched following CVE-2025-68613. An authenticated user with permission to create or modify workflows could abuse crafted expressions in workflow parameters to trigger unintended system command execution on the host running n8n. The issues have been fixed in n8n versions 2.10.1, 2.9.3, and 1.123.22. Users should upgrad</t>
        </is>
      </c>
      <c r="D278" t="n">
        <v>8.5</v>
      </c>
      <c r="E278" t="inlineStr">
        <is>
          <t>HIGH</t>
        </is>
      </c>
      <c r="F278" t="n">
        <v>2</v>
      </c>
      <c r="G278" t="n">
        <v>3</v>
      </c>
      <c r="H278" t="inlineStr">
        <is>
          <t>HIGH</t>
        </is>
      </c>
      <c r="I278" t="n">
        <v>14.5</v>
      </c>
      <c r="J278" t="inlineStr">
        <is>
          <t>NO</t>
        </is>
      </c>
      <c r="K278" t="inlineStr">
        <is>
          <t>2026-03-03 18:53</t>
        </is>
      </c>
      <c r="L278" t="inlineStr">
        <is>
          <t>CHECK_VENDOR</t>
        </is>
      </c>
      <c r="M278" t="inlineStr">
        <is>
          <t>See CVE details</t>
        </is>
      </c>
      <c r="N278" t="inlineStr">
        <is>
          <t>P3</t>
        </is>
      </c>
      <c r="O278" t="inlineStr">
        <is>
          <t>CVE - IP enrichment n/a</t>
        </is>
      </c>
      <c r="P278" t="n">
        <v>0.001</v>
      </c>
      <c r="Q278" t="n">
        <v>0.2784</v>
      </c>
      <c r="R278" t="inlineStr">
        <is>
          <t>T1059:Command and Scripting Interpreter | T1190:Exploit Public-Facing Application | T1588.005:Exploits</t>
        </is>
      </c>
      <c r="S278" t="n">
        <v>1</v>
      </c>
      <c r="T278" t="inlineStr">
        <is>
          <t>LOW (40%)</t>
        </is>
      </c>
      <c r="U278" t="inlineStr">
        <is>
          <t>UNLIKELY</t>
        </is>
      </c>
      <c r="V278" t="inlineStr">
        <is>
          <t>CHECK_VENDOR</t>
        </is>
      </c>
      <c r="W278" t="inlineStr">
        <is>
          <t>https://nvd.nist.gov/vuln/detail/CVE-2026-27577</t>
        </is>
      </c>
      <c r="X278" t="inlineStr">
        <is>
          <t>NONE</t>
        </is>
      </c>
      <c r="Y278" t="n">
        <v>0</v>
      </c>
      <c r="Z278" t="inlineStr"/>
      <c r="AA278" t="inlineStr">
        <is>
          <t>https://nvd.nist.gov/vuln/detail/CVE-2026-27577</t>
        </is>
      </c>
    </row>
    <row r="279">
      <c r="A279" t="inlineStr">
        <is>
          <t>CVE</t>
        </is>
      </c>
      <c r="B279" t="inlineStr">
        <is>
          <t>CVE-2026-27578</t>
        </is>
      </c>
      <c r="C279" t="inlineStr">
        <is>
          <t>n8n is an open source workflow automation platform. Prior to versions 2.10.1, 2.9.3, and 1.123.22, an authenticated user with permission to create or modify workflows could inject arbitrary scripts into pages rendered by the n8n application using different techniques on various nodes (Form Trigger node, Chat Trigger node, Send &amp; Wait node, Webhook Node, and Chat Node). Scripts injected by a malicious workflow execute in the browser of any user who visits the affected page, enabling session hijac</t>
        </is>
      </c>
      <c r="D279" t="n">
        <v>8.5</v>
      </c>
      <c r="E279" t="inlineStr">
        <is>
          <t>HIGH</t>
        </is>
      </c>
      <c r="F279" t="n">
        <v>2</v>
      </c>
      <c r="G279" t="n">
        <v>3</v>
      </c>
      <c r="H279" t="inlineStr">
        <is>
          <t>HIGH</t>
        </is>
      </c>
      <c r="I279" t="n">
        <v>14.5</v>
      </c>
      <c r="J279" t="inlineStr">
        <is>
          <t>NO</t>
        </is>
      </c>
      <c r="K279" t="inlineStr">
        <is>
          <t>2026-03-03 18:53</t>
        </is>
      </c>
      <c r="L279" t="inlineStr">
        <is>
          <t>CHECK_VENDOR</t>
        </is>
      </c>
      <c r="M279" t="inlineStr">
        <is>
          <t>See CVE details</t>
        </is>
      </c>
      <c r="N279" t="inlineStr">
        <is>
          <t>P3</t>
        </is>
      </c>
      <c r="O279" t="inlineStr">
        <is>
          <t>CVE - IP enrichment n/a</t>
        </is>
      </c>
      <c r="P279" t="n">
        <v>0.0004</v>
      </c>
      <c r="Q279" t="n">
        <v>0.1185</v>
      </c>
      <c r="R279" t="inlineStr">
        <is>
          <t>T1189:Drive-by Compromise | T1190:Exploit Public-Facing Application</t>
        </is>
      </c>
      <c r="S279" t="n">
        <v>1</v>
      </c>
      <c r="T279" t="inlineStr">
        <is>
          <t>LOW (40%)</t>
        </is>
      </c>
      <c r="U279" t="inlineStr">
        <is>
          <t>UNLIKELY</t>
        </is>
      </c>
      <c r="V279" t="inlineStr">
        <is>
          <t>CHECK_VENDOR</t>
        </is>
      </c>
      <c r="W279" t="inlineStr">
        <is>
          <t>https://nvd.nist.gov/vuln/detail/CVE-2026-27578</t>
        </is>
      </c>
      <c r="X279" t="inlineStr">
        <is>
          <t>NONE</t>
        </is>
      </c>
      <c r="Y279" t="n">
        <v>0</v>
      </c>
      <c r="Z279" t="inlineStr"/>
      <c r="AA279" t="inlineStr">
        <is>
          <t>https://nvd.nist.gov/vuln/detail/CVE-2026-27578</t>
        </is>
      </c>
    </row>
    <row r="280">
      <c r="A280" t="inlineStr">
        <is>
          <t>CVE</t>
        </is>
      </c>
      <c r="B280" t="inlineStr">
        <is>
          <t>CVE-2026-27613</t>
        </is>
      </c>
      <c r="C280" t="inlineStr">
        <is>
          <t>TinyWeb is a web server (HTTP, HTTPS) written in Delphi for Win32. A vulnerability in versions prior to 2.01 allows unauthenticated remote attackers to bypass the web server's CGI parameter security controls. Depending on the server configuration and the specific CGI executable in use, the impact is either source code disclosure or remote code execution (RCE). Anyone hosting CGI scripts (particularly interpreted languages like PHP) using vulnerable versions of TinyWeb is impacted. The problem ha</t>
        </is>
      </c>
      <c r="D280" t="n">
        <v>8.5</v>
      </c>
      <c r="E280" t="inlineStr">
        <is>
          <t>HIGH</t>
        </is>
      </c>
      <c r="F280" t="n">
        <v>2</v>
      </c>
      <c r="G280" t="n">
        <v>3</v>
      </c>
      <c r="H280" t="inlineStr">
        <is>
          <t>HIGH</t>
        </is>
      </c>
      <c r="I280" t="n">
        <v>14.5</v>
      </c>
      <c r="J280" t="inlineStr">
        <is>
          <t>NO</t>
        </is>
      </c>
      <c r="K280" t="inlineStr">
        <is>
          <t>2026-03-03 18:53</t>
        </is>
      </c>
      <c r="L280" t="inlineStr">
        <is>
          <t>CHECK_VENDOR</t>
        </is>
      </c>
      <c r="M280" t="inlineStr">
        <is>
          <t>See CVE details</t>
        </is>
      </c>
      <c r="N280" t="inlineStr">
        <is>
          <t>P3</t>
        </is>
      </c>
      <c r="O280" t="inlineStr">
        <is>
          <t>CVE - IP enrichment n/a</t>
        </is>
      </c>
      <c r="P280" t="n">
        <v>0.0028</v>
      </c>
      <c r="Q280" t="n">
        <v>0.508</v>
      </c>
      <c r="R280" t="inlineStr">
        <is>
          <t>T1059:Command and Scripting Interpreter | T1190:Exploit Public-Facing Application | T1210:Exploitation of Remote Services | T1584.004:Server</t>
        </is>
      </c>
      <c r="S280" t="n">
        <v>1</v>
      </c>
      <c r="T280" t="inlineStr">
        <is>
          <t>LOW (40%)</t>
        </is>
      </c>
      <c r="U280" t="inlineStr">
        <is>
          <t>UNLIKELY</t>
        </is>
      </c>
      <c r="V280" t="inlineStr">
        <is>
          <t>CHECK_VENDOR</t>
        </is>
      </c>
      <c r="W280" t="inlineStr">
        <is>
          <t>https://nvd.nist.gov/vuln/detail/CVE-2026-27613</t>
        </is>
      </c>
      <c r="X280" t="inlineStr">
        <is>
          <t>NONE</t>
        </is>
      </c>
      <c r="Y280" t="n">
        <v>0</v>
      </c>
      <c r="Z280" t="inlineStr"/>
      <c r="AA280" t="inlineStr">
        <is>
          <t>https://nvd.nist.gov/vuln/detail/CVE-2026-27613</t>
        </is>
      </c>
    </row>
    <row r="281">
      <c r="A281" t="inlineStr">
        <is>
          <t>CVE</t>
        </is>
      </c>
      <c r="B281" t="inlineStr">
        <is>
          <t>CVE-2026-3209</t>
        </is>
      </c>
      <c r="C281" t="inlineStr">
        <is>
          <t>A vulnerability has been found in fosrl Pangolin up to 1.15.4-s.3. This affects the function verifyRoleAccess/verifyApiKeyRoleAccess of the component Role Handler. The manipulation leads to improper access controls. Remote exploitation of the attack is possible. The exploit has been disclosed to the public and may be used. Upgrading to version 1.15.4-s.4 mitigates this issue. The identifier of the patch is 5e37c4e85fae68e756be5019a28ca903b161fdd5. Upgrading the affected component is advised.</t>
        </is>
      </c>
      <c r="D281" t="n">
        <v>6.3</v>
      </c>
      <c r="E281" t="inlineStr">
        <is>
          <t>MEDIUM</t>
        </is>
      </c>
      <c r="F281" t="n">
        <v>2</v>
      </c>
      <c r="G281" t="n">
        <v>2</v>
      </c>
      <c r="H281" t="inlineStr">
        <is>
          <t>MEDIUM</t>
        </is>
      </c>
      <c r="I281" t="n">
        <v>10.3</v>
      </c>
      <c r="J281" t="inlineStr">
        <is>
          <t>NO</t>
        </is>
      </c>
      <c r="K281" t="inlineStr">
        <is>
          <t>2026-03-03 18:53</t>
        </is>
      </c>
      <c r="L281" t="inlineStr">
        <is>
          <t>CHECK_VENDOR</t>
        </is>
      </c>
      <c r="M281" t="inlineStr">
        <is>
          <t>See CVE details</t>
        </is>
      </c>
      <c r="N281" t="inlineStr">
        <is>
          <t>P2</t>
        </is>
      </c>
      <c r="O281" t="inlineStr">
        <is>
          <t>CVE - IP enrichment n/a</t>
        </is>
      </c>
      <c r="P281" t="n">
        <v>0.0005</v>
      </c>
      <c r="Q281" t="n">
        <v>0.1424</v>
      </c>
      <c r="R281" t="inlineStr">
        <is>
          <t>T1190:Exploit Public-Facing Application</t>
        </is>
      </c>
      <c r="S281" t="n">
        <v>2</v>
      </c>
      <c r="T281" t="inlineStr">
        <is>
          <t>HIGH (72%)</t>
        </is>
      </c>
      <c r="U281" t="inlineStr">
        <is>
          <t>POSSIBLE</t>
        </is>
      </c>
      <c r="V281" t="inlineStr">
        <is>
          <t>CHECK_VENDOR</t>
        </is>
      </c>
      <c r="W281" t="inlineStr">
        <is>
          <t>https://nvd.nist.gov/vuln/detail/CVE-2026-3209</t>
        </is>
      </c>
      <c r="X281" t="inlineStr">
        <is>
          <t>NONE</t>
        </is>
      </c>
      <c r="Y281" t="n">
        <v>3.15</v>
      </c>
      <c r="Z281" t="inlineStr"/>
      <c r="AA281" t="inlineStr">
        <is>
          <t>https://nvd.nist.gov/vuln/detail/CVE-2026-3209</t>
        </is>
      </c>
    </row>
    <row r="282">
      <c r="A282" t="inlineStr">
        <is>
          <t>CVE</t>
        </is>
      </c>
      <c r="B282" t="inlineStr">
        <is>
          <t>CVE-2026-26186</t>
        </is>
      </c>
      <c r="C282" t="inlineStr">
        <is>
          <t xml:space="preserve">Fleet is open source device management software. A SQL injection vulnerability in versions prior to 4.80.1 allowed authenticated users to inject arbitrary SQL expressions via the `order_key` query parameter. Due to unsafe use of `goqu.I()` when constructing the `ORDER BY` clause, specially crafted input could escape identifier quoting and be interpreted as executable SQL. An authenticated attacker with access to the affected endpoint could inject SQL expressions into the underlying MySQL query. </t>
        </is>
      </c>
      <c r="D282" t="n">
        <v>8.800000000000001</v>
      </c>
      <c r="E282" t="inlineStr">
        <is>
          <t>HIGH</t>
        </is>
      </c>
      <c r="F282" t="n">
        <v>3</v>
      </c>
      <c r="G282" t="n">
        <v>3</v>
      </c>
      <c r="H282" t="inlineStr">
        <is>
          <t>CRITICAL</t>
        </is>
      </c>
      <c r="I282" t="n">
        <v>17.8</v>
      </c>
      <c r="J282" t="inlineStr">
        <is>
          <t>NO</t>
        </is>
      </c>
      <c r="K282" t="inlineStr">
        <is>
          <t>2026-03-03 18:53</t>
        </is>
      </c>
      <c r="L282" t="inlineStr">
        <is>
          <t>YES</t>
        </is>
      </c>
      <c r="M282" t="inlineStr">
        <is>
          <t>fleetdm fleet *</t>
        </is>
      </c>
      <c r="N282" t="inlineStr">
        <is>
          <t>P2</t>
        </is>
      </c>
      <c r="O282" t="inlineStr">
        <is>
          <t>CVE - IP enrichment n/a</t>
        </is>
      </c>
      <c r="P282" t="n">
        <v>0.0004</v>
      </c>
      <c r="Q282" t="n">
        <v>0.1205</v>
      </c>
      <c r="R282" t="inlineStr">
        <is>
          <t>T1190:Exploit Public-Facing Application | T1499:Endpoint Denial of Service | T1592.002:Software</t>
        </is>
      </c>
      <c r="S282" t="n">
        <v>2</v>
      </c>
      <c r="T282" t="inlineStr">
        <is>
          <t>HIGH (72%)</t>
        </is>
      </c>
      <c r="U282" t="inlineStr">
        <is>
          <t>CONFIRMED</t>
        </is>
      </c>
      <c r="V282" t="inlineStr">
        <is>
          <t>PATCH_AVAILABLE</t>
        </is>
      </c>
      <c r="W282" t="inlineStr">
        <is>
          <t>https://nvd.nist.gov/vuln/detail/CVE-2026-26186</t>
        </is>
      </c>
      <c r="X282" t="inlineStr">
        <is>
          <t>NONE</t>
        </is>
      </c>
      <c r="Y282" t="n">
        <v>4.4</v>
      </c>
      <c r="Z282" t="inlineStr"/>
      <c r="AA282" t="inlineStr">
        <is>
          <t>https://nvd.nist.gov/vuln/detail/CVE-2026-26186</t>
        </is>
      </c>
    </row>
    <row r="283">
      <c r="A283" t="inlineStr">
        <is>
          <t>CVE</t>
        </is>
      </c>
      <c r="B283" t="inlineStr">
        <is>
          <t>CVE-2026-27630</t>
        </is>
      </c>
      <c r="C283" t="inlineStr">
        <is>
          <t>TinyWeb is a web server (HTTP, HTTPS) written in Delphi for Win32. Versions prior to version 2.02 are vulnerable to a Denial of Service (DoS) attack known as Slowloris. The server spawns a new OS thread for every incoming connection without enforcing a maximum concurrency limit or an appropriate request timeout. An unauthenticated remote attacker can exhaust server concurrency limits and memory by opening numerous connections and sending data exceptionally slowly (e.g. 1 byte every few minutes).</t>
        </is>
      </c>
      <c r="D283" t="n">
        <v>7.5</v>
      </c>
      <c r="E283" t="inlineStr">
        <is>
          <t>HIGH</t>
        </is>
      </c>
      <c r="F283" t="n">
        <v>2</v>
      </c>
      <c r="G283" t="n">
        <v>3</v>
      </c>
      <c r="H283" t="inlineStr">
        <is>
          <t>HIGH</t>
        </is>
      </c>
      <c r="I283" t="n">
        <v>13.5</v>
      </c>
      <c r="J283" t="inlineStr">
        <is>
          <t>NO</t>
        </is>
      </c>
      <c r="K283" t="inlineStr">
        <is>
          <t>2026-03-03 18:53</t>
        </is>
      </c>
      <c r="L283" t="inlineStr">
        <is>
          <t>YES</t>
        </is>
      </c>
      <c r="M283" t="inlineStr">
        <is>
          <t>ritlabs tinyweb *</t>
        </is>
      </c>
      <c r="N283" t="inlineStr">
        <is>
          <t>P2</t>
        </is>
      </c>
      <c r="O283" t="inlineStr">
        <is>
          <t>CVE - IP enrichment n/a</t>
        </is>
      </c>
      <c r="P283" t="n">
        <v>0.0013</v>
      </c>
      <c r="Q283" t="n">
        <v>0.3181</v>
      </c>
      <c r="R283" t="inlineStr">
        <is>
          <t>T1190:Exploit Public-Facing Application | T1499:Endpoint Denial of Service | T1562:Impair Defenses | T1584.004:Server</t>
        </is>
      </c>
      <c r="S283" t="n">
        <v>2</v>
      </c>
      <c r="T283" t="inlineStr">
        <is>
          <t>HIGH (72%)</t>
        </is>
      </c>
      <c r="U283" t="inlineStr">
        <is>
          <t>POSSIBLE</t>
        </is>
      </c>
      <c r="V283" t="inlineStr">
        <is>
          <t>PATCH_AVAILABLE</t>
        </is>
      </c>
      <c r="W283" t="inlineStr">
        <is>
          <t>https://nvd.nist.gov/vuln/detail/CVE-2026-27630</t>
        </is>
      </c>
      <c r="X283" t="inlineStr">
        <is>
          <t>NONE</t>
        </is>
      </c>
      <c r="Y283" t="n">
        <v>3.75</v>
      </c>
      <c r="Z283" t="inlineStr"/>
      <c r="AA283" t="inlineStr">
        <is>
          <t>https://nvd.nist.gov/vuln/detail/CVE-2026-27630</t>
        </is>
      </c>
    </row>
    <row r="284">
      <c r="A284" t="inlineStr">
        <is>
          <t>CVE</t>
        </is>
      </c>
      <c r="B284" t="inlineStr">
        <is>
          <t>CVE-2026-27633</t>
        </is>
      </c>
      <c r="C284" t="inlineStr">
        <is>
          <t>TinyWeb is a web server (HTTP, HTTPS) written in Delphi for Win32. Versions prior to version 2.02 have a Denial of Service (DoS) vulnerability via memory exhaustion. Unauthenticated remote attackers can send an HTTP POST request to the server with an exceptionally large `Content-Length` header (e.g., `2147483647`). The server continuously allocates memory for the request body (`EntityBody`) while streaming the payload without enforcing any maximum limit, leading to all available memory being con</t>
        </is>
      </c>
      <c r="D284" t="n">
        <v>7.5</v>
      </c>
      <c r="E284" t="inlineStr">
        <is>
          <t>HIGH</t>
        </is>
      </c>
      <c r="F284" t="n">
        <v>2</v>
      </c>
      <c r="G284" t="n">
        <v>3</v>
      </c>
      <c r="H284" t="inlineStr">
        <is>
          <t>HIGH</t>
        </is>
      </c>
      <c r="I284" t="n">
        <v>13.5</v>
      </c>
      <c r="J284" t="inlineStr">
        <is>
          <t>NO</t>
        </is>
      </c>
      <c r="K284" t="inlineStr">
        <is>
          <t>2026-03-03 18:53</t>
        </is>
      </c>
      <c r="L284" t="inlineStr">
        <is>
          <t>YES</t>
        </is>
      </c>
      <c r="M284" t="inlineStr">
        <is>
          <t>ritlabs tinyweb *</t>
        </is>
      </c>
      <c r="N284" t="inlineStr">
        <is>
          <t>P2</t>
        </is>
      </c>
      <c r="O284" t="inlineStr">
        <is>
          <t>CVE - IP enrichment n/a</t>
        </is>
      </c>
      <c r="P284" t="n">
        <v>0.0013</v>
      </c>
      <c r="Q284" t="n">
        <v>0.3181</v>
      </c>
      <c r="R284" t="inlineStr">
        <is>
          <t>T1499:Endpoint Denial of Service | T1562:Impair Defenses | T1584.004:Server</t>
        </is>
      </c>
      <c r="S284" t="n">
        <v>2</v>
      </c>
      <c r="T284" t="inlineStr">
        <is>
          <t>HIGH (72%)</t>
        </is>
      </c>
      <c r="U284" t="inlineStr">
        <is>
          <t>POSSIBLE</t>
        </is>
      </c>
      <c r="V284" t="inlineStr">
        <is>
          <t>PATCH_AVAILABLE</t>
        </is>
      </c>
      <c r="W284" t="inlineStr">
        <is>
          <t>https://nvd.nist.gov/vuln/detail/CVE-2026-27633</t>
        </is>
      </c>
      <c r="X284" t="inlineStr">
        <is>
          <t>NONE</t>
        </is>
      </c>
      <c r="Y284" t="n">
        <v>3.75</v>
      </c>
      <c r="Z284" t="inlineStr"/>
      <c r="AA284" t="inlineStr">
        <is>
          <t>https://nvd.nist.gov/vuln/detail/CVE-2026-27633</t>
        </is>
      </c>
    </row>
    <row r="285">
      <c r="A285" t="inlineStr">
        <is>
          <t>CVE</t>
        </is>
      </c>
      <c r="B285" t="inlineStr">
        <is>
          <t>CVE-2026-27635</t>
        </is>
      </c>
      <c r="C285" t="inlineStr">
        <is>
          <t>Manyfold is an open source, self-hosted web application for managing a collection of 3d models, particularly focused on 3d printing. Prior to version 0.133.0, when model render generation is enabled, a logged-in user can achieve RCE by uploading a ZIP containing a file with a shell metacharacter in its name. The filename reaches a Ruby backtick call unsanitized. Version 0.133.0 fixes the issue.</t>
        </is>
      </c>
      <c r="D285" t="n">
        <v>7.5</v>
      </c>
      <c r="E285" t="inlineStr">
        <is>
          <t>HIGH</t>
        </is>
      </c>
      <c r="F285" t="n">
        <v>2</v>
      </c>
      <c r="G285" t="n">
        <v>3</v>
      </c>
      <c r="H285" t="inlineStr">
        <is>
          <t>HIGH</t>
        </is>
      </c>
      <c r="I285" t="n">
        <v>13.5</v>
      </c>
      <c r="J285" t="inlineStr">
        <is>
          <t>NO</t>
        </is>
      </c>
      <c r="K285" t="inlineStr">
        <is>
          <t>2026-03-03 18:53</t>
        </is>
      </c>
      <c r="L285" t="inlineStr">
        <is>
          <t>YES</t>
        </is>
      </c>
      <c r="M285" t="inlineStr">
        <is>
          <t>manyfold manyfold *</t>
        </is>
      </c>
      <c r="N285" t="inlineStr">
        <is>
          <t>P2</t>
        </is>
      </c>
      <c r="O285" t="inlineStr">
        <is>
          <t>CVE - IP enrichment n/a</t>
        </is>
      </c>
      <c r="P285" t="n">
        <v>0.0005999999999999999</v>
      </c>
      <c r="Q285" t="n">
        <v>0.1699</v>
      </c>
      <c r="R285" t="inlineStr">
        <is>
          <t>T1059:Command and Scripting Interpreter | T1190:Exploit Public-Facing Application</t>
        </is>
      </c>
      <c r="S285" t="n">
        <v>2</v>
      </c>
      <c r="T285" t="inlineStr">
        <is>
          <t>HIGH (72%)</t>
        </is>
      </c>
      <c r="U285" t="inlineStr">
        <is>
          <t>POSSIBLE</t>
        </is>
      </c>
      <c r="V285" t="inlineStr">
        <is>
          <t>PATCH_AVAILABLE</t>
        </is>
      </c>
      <c r="W285" t="inlineStr">
        <is>
          <t>https://nvd.nist.gov/vuln/detail/CVE-2026-27635</t>
        </is>
      </c>
      <c r="X285" t="inlineStr">
        <is>
          <t>NONE</t>
        </is>
      </c>
      <c r="Y285" t="n">
        <v>3.75</v>
      </c>
      <c r="Z285" t="inlineStr"/>
      <c r="AA285" t="inlineStr">
        <is>
          <t>https://nvd.nist.gov/vuln/detail/CVE-2026-27635</t>
        </is>
      </c>
    </row>
    <row r="286">
      <c r="A286" t="inlineStr">
        <is>
          <t>CVE</t>
        </is>
      </c>
      <c r="B286" t="inlineStr">
        <is>
          <t>CVE-2026-27709</t>
        </is>
      </c>
      <c r="C286" t="inlineStr">
        <is>
          <t>NanaZip is an open source file archive. Starting in version 5.0.1252.0 and prior to versions 6.0.1638.0 and 6.5.1638.0, NanaZip’s `.NET Single File Application` parser has an out-of-bounds read vulnerability in manifest parsing. A crafted bundle can provide a malformed `RelativePathLength` so the parser constructs a `std::string` from memory beyond `HeaderBuffer`, leading to crash and potential in-process memory disclosure. Versions 6.0.1638.0 and 6.5.1638.0 fix the issue.</t>
        </is>
      </c>
      <c r="D286" t="n">
        <v>6.6</v>
      </c>
      <c r="E286" t="inlineStr">
        <is>
          <t>MEDIUM</t>
        </is>
      </c>
      <c r="F286" t="n">
        <v>2</v>
      </c>
      <c r="G286" t="n">
        <v>2</v>
      </c>
      <c r="H286" t="inlineStr">
        <is>
          <t>MEDIUM</t>
        </is>
      </c>
      <c r="I286" t="n">
        <v>10.6</v>
      </c>
      <c r="J286" t="inlineStr">
        <is>
          <t>NO</t>
        </is>
      </c>
      <c r="K286" t="inlineStr">
        <is>
          <t>2026-03-03 18:53</t>
        </is>
      </c>
      <c r="L286" t="inlineStr">
        <is>
          <t>YES</t>
        </is>
      </c>
      <c r="M286" t="inlineStr">
        <is>
          <t>m2team nanazip *</t>
        </is>
      </c>
      <c r="N286" t="inlineStr">
        <is>
          <t>P2</t>
        </is>
      </c>
      <c r="O286" t="inlineStr">
        <is>
          <t>CVE - IP enrichment n/a</t>
        </is>
      </c>
      <c r="P286" t="n">
        <v>0</v>
      </c>
      <c r="Q286" t="n">
        <v>0</v>
      </c>
      <c r="R286" t="inlineStr">
        <is>
          <t>T1203:Exploitation for Client Execution | T1190:Exploit Public-Facing Application</t>
        </is>
      </c>
      <c r="S286" t="n">
        <v>2</v>
      </c>
      <c r="T286" t="inlineStr">
        <is>
          <t>HIGH (72%)</t>
        </is>
      </c>
      <c r="U286" t="inlineStr">
        <is>
          <t>POSSIBLE</t>
        </is>
      </c>
      <c r="V286" t="inlineStr">
        <is>
          <t>PATCH_AVAILABLE</t>
        </is>
      </c>
      <c r="W286" t="inlineStr">
        <is>
          <t>https://nvd.nist.gov/vuln/detail/CVE-2026-27709</t>
        </is>
      </c>
      <c r="X286" t="inlineStr">
        <is>
          <t>NONE</t>
        </is>
      </c>
      <c r="Y286" t="n">
        <v>3.3</v>
      </c>
      <c r="Z286" t="inlineStr"/>
      <c r="AA286" t="inlineStr">
        <is>
          <t>https://nvd.nist.gov/vuln/detail/CVE-2026-27709</t>
        </is>
      </c>
    </row>
    <row r="287">
      <c r="A287" t="inlineStr">
        <is>
          <t>CVE</t>
        </is>
      </c>
      <c r="B287" t="inlineStr">
        <is>
          <t>CVE-2026-27710</t>
        </is>
      </c>
      <c r="C287" t="inlineStr">
        <is>
          <t>NanaZip is an open source file archive. Starting in version 5.0.1252.0 and prior to versions 6.0.1638.0 and 6.5.1638.0, a denial-of-service vulnerability exists in NanaZip’s `.NET Single File Application` parser. A crafted bundle can force an integer underflow in header-size calculation and trigger an unbounded memory allocation attempt during archive open. Versions 6.0.1638.0 and 6.5.1638.0 fix the issue.</t>
        </is>
      </c>
      <c r="D287" t="n">
        <v>5</v>
      </c>
      <c r="E287" t="inlineStr">
        <is>
          <t>MEDIUM</t>
        </is>
      </c>
      <c r="F287" t="n">
        <v>2</v>
      </c>
      <c r="G287" t="n">
        <v>2</v>
      </c>
      <c r="H287" t="inlineStr">
        <is>
          <t>MEDIUM</t>
        </is>
      </c>
      <c r="I287" t="n">
        <v>9</v>
      </c>
      <c r="J287" t="inlineStr">
        <is>
          <t>NO</t>
        </is>
      </c>
      <c r="K287" t="inlineStr">
        <is>
          <t>2026-03-03 18:53</t>
        </is>
      </c>
      <c r="L287" t="inlineStr">
        <is>
          <t>YES</t>
        </is>
      </c>
      <c r="M287" t="inlineStr">
        <is>
          <t>m2team nanazip *</t>
        </is>
      </c>
      <c r="N287" t="inlineStr">
        <is>
          <t>P3</t>
        </is>
      </c>
      <c r="O287" t="inlineStr">
        <is>
          <t>CVE - IP enrichment n/a</t>
        </is>
      </c>
      <c r="P287" t="n">
        <v>0.0001</v>
      </c>
      <c r="Q287" t="n">
        <v>0.0208</v>
      </c>
      <c r="R287" t="inlineStr">
        <is>
          <t>T1190:Exploit Public-Facing Application</t>
        </is>
      </c>
      <c r="S287" t="n">
        <v>1</v>
      </c>
      <c r="T287" t="inlineStr">
        <is>
          <t>LOW (40%)</t>
        </is>
      </c>
      <c r="U287" t="inlineStr">
        <is>
          <t>POSSIBLE</t>
        </is>
      </c>
      <c r="V287" t="inlineStr">
        <is>
          <t>PATCH_AVAILABLE</t>
        </is>
      </c>
      <c r="W287" t="inlineStr">
        <is>
          <t>https://nvd.nist.gov/vuln/detail/CVE-2026-27710</t>
        </is>
      </c>
      <c r="X287" t="inlineStr">
        <is>
          <t>NONE</t>
        </is>
      </c>
      <c r="Y287" t="n">
        <v>2.5</v>
      </c>
      <c r="Z287" t="inlineStr"/>
      <c r="AA287" t="inlineStr">
        <is>
          <t>https://nvd.nist.gov/vuln/detail/CVE-2026-27710</t>
        </is>
      </c>
    </row>
    <row r="288">
      <c r="A288" t="inlineStr">
        <is>
          <t>CVE</t>
        </is>
      </c>
      <c r="B288" t="inlineStr">
        <is>
          <t>CVE-2026-27711</t>
        </is>
      </c>
      <c r="C288" t="inlineStr">
        <is>
          <t>NanaZip is an open source file archive. Starting in version 5.0.1252.0 and prior to versions 6.0.1638.0 and 6.5.1638.0, a memory corruption vulnerability in NanaZip’s UFS parser allows a crafted `.ufs/.ufs2/.img` file to trigger out-of-bounds memory access during archive open/listing. The bug is reachable via normal user file-open flow and can cause process crash, hang, and potentially exploitable heap corruption. Versions 6.0.1638.0 and 6.5.1638.0 fix the issue.</t>
        </is>
      </c>
      <c r="D288" t="n">
        <v>6.6</v>
      </c>
      <c r="E288" t="inlineStr">
        <is>
          <t>MEDIUM</t>
        </is>
      </c>
      <c r="F288" t="n">
        <v>2</v>
      </c>
      <c r="G288" t="n">
        <v>2</v>
      </c>
      <c r="H288" t="inlineStr">
        <is>
          <t>MEDIUM</t>
        </is>
      </c>
      <c r="I288" t="n">
        <v>10.6</v>
      </c>
      <c r="J288" t="inlineStr">
        <is>
          <t>NO</t>
        </is>
      </c>
      <c r="K288" t="inlineStr">
        <is>
          <t>2026-03-03 18:53</t>
        </is>
      </c>
      <c r="L288" t="inlineStr">
        <is>
          <t>YES</t>
        </is>
      </c>
      <c r="M288" t="inlineStr">
        <is>
          <t>m2team nanazip *</t>
        </is>
      </c>
      <c r="N288" t="inlineStr">
        <is>
          <t>P2</t>
        </is>
      </c>
      <c r="O288" t="inlineStr">
        <is>
          <t>CVE - IP enrichment n/a</t>
        </is>
      </c>
      <c r="P288" t="n">
        <v>0.0002</v>
      </c>
      <c r="Q288" t="n">
        <v>0.0325</v>
      </c>
      <c r="R288" t="inlineStr">
        <is>
          <t>T1203:Exploitation for Client Execution | T1190:Exploit Public-Facing Application</t>
        </is>
      </c>
      <c r="S288" t="n">
        <v>2</v>
      </c>
      <c r="T288" t="inlineStr">
        <is>
          <t>HIGH (72%)</t>
        </is>
      </c>
      <c r="U288" t="inlineStr">
        <is>
          <t>POSSIBLE</t>
        </is>
      </c>
      <c r="V288" t="inlineStr">
        <is>
          <t>PATCH_AVAILABLE</t>
        </is>
      </c>
      <c r="W288" t="inlineStr">
        <is>
          <t>https://nvd.nist.gov/vuln/detail/CVE-2026-27711</t>
        </is>
      </c>
      <c r="X288" t="inlineStr">
        <is>
          <t>NONE</t>
        </is>
      </c>
      <c r="Y288" t="n">
        <v>3.3</v>
      </c>
      <c r="Z288" t="inlineStr"/>
      <c r="AA288" t="inlineStr">
        <is>
          <t>https://nvd.nist.gov/vuln/detail/CVE-2026-27711</t>
        </is>
      </c>
    </row>
    <row r="289">
      <c r="A289" t="inlineStr">
        <is>
          <t>CVE</t>
        </is>
      </c>
      <c r="B289" t="inlineStr">
        <is>
          <t>CVE-2026-27735</t>
        </is>
      </c>
      <c r="C289" t="inlineStr">
        <is>
          <t>Model Context Protocol Servers is a collection of reference implementations for the model context protocol (MCP). In mcp-server-git versions prior to 2026.1.14, the git_add tool did not validate that file paths provided in the files argument were within the repository boundaries. Because the tool used GitPython's repo.index.add() rather than the Git CLI, relative paths containing `../` sequences that resolve outside the repository were accepted and staged into the Git index. Users are advised to</t>
        </is>
      </c>
      <c r="D289" t="n">
        <v>5</v>
      </c>
      <c r="E289" t="inlineStr">
        <is>
          <t>MEDIUM</t>
        </is>
      </c>
      <c r="F289" t="n">
        <v>2</v>
      </c>
      <c r="G289" t="n">
        <v>2</v>
      </c>
      <c r="H289" t="inlineStr">
        <is>
          <t>MEDIUM</t>
        </is>
      </c>
      <c r="I289" t="n">
        <v>9</v>
      </c>
      <c r="J289" t="inlineStr">
        <is>
          <t>NO</t>
        </is>
      </c>
      <c r="K289" t="inlineStr">
        <is>
          <t>2026-03-03 18:53</t>
        </is>
      </c>
      <c r="L289" t="inlineStr">
        <is>
          <t>CHECK_VENDOR</t>
        </is>
      </c>
      <c r="M289" t="inlineStr">
        <is>
          <t>See CVE details</t>
        </is>
      </c>
      <c r="N289" t="inlineStr">
        <is>
          <t>P4</t>
        </is>
      </c>
      <c r="O289" t="inlineStr">
        <is>
          <t>CVE - IP enrichment n/a</t>
        </is>
      </c>
      <c r="P289" t="n">
        <v>0.0005999999999999999</v>
      </c>
      <c r="Q289" t="n">
        <v>0.189</v>
      </c>
      <c r="R289" t="inlineStr">
        <is>
          <t>T1083:File and Directory Discovery | T1584.004:Server | T1059.006:Python</t>
        </is>
      </c>
      <c r="S289" t="n">
        <v>1</v>
      </c>
      <c r="T289" t="inlineStr">
        <is>
          <t>LOW (40%)</t>
        </is>
      </c>
      <c r="U289" t="inlineStr">
        <is>
          <t>UNLIKELY</t>
        </is>
      </c>
      <c r="V289" t="inlineStr">
        <is>
          <t>CHECK_VENDOR</t>
        </is>
      </c>
      <c r="W289" t="inlineStr">
        <is>
          <t>https://nvd.nist.gov/vuln/detail/CVE-2026-27735</t>
        </is>
      </c>
      <c r="X289" t="inlineStr">
        <is>
          <t>NONE</t>
        </is>
      </c>
      <c r="Y289" t="n">
        <v>0</v>
      </c>
      <c r="Z289" t="inlineStr"/>
      <c r="AA289" t="inlineStr">
        <is>
          <t>https://nvd.nist.gov/vuln/detail/CVE-2026-27735</t>
        </is>
      </c>
    </row>
    <row r="290">
      <c r="A290" t="inlineStr">
        <is>
          <t>CVE</t>
        </is>
      </c>
      <c r="B290" t="inlineStr">
        <is>
          <t>CVE-2026-27798</t>
        </is>
      </c>
      <c r="C290" t="inlineStr">
        <is>
          <t>ImageMagick is free and open-source software used for editing and manipulating digital images. Prior to versions 7.1.2-15 and 6.9.13-40, a heap buffer over-read vulnerability occurs when processing an image with small dimension using the `-wavelet-denoise` operator. Versions 7.1.2-15 and 6.9.13-40 contain a patch.</t>
        </is>
      </c>
      <c r="D290" t="n">
        <v>4</v>
      </c>
      <c r="E290" t="inlineStr">
        <is>
          <t>MEDIUM</t>
        </is>
      </c>
      <c r="F290" t="n">
        <v>2</v>
      </c>
      <c r="G290" t="n">
        <v>2</v>
      </c>
      <c r="H290" t="inlineStr">
        <is>
          <t>MEDIUM</t>
        </is>
      </c>
      <c r="I290" t="n">
        <v>8</v>
      </c>
      <c r="J290" t="inlineStr">
        <is>
          <t>NO</t>
        </is>
      </c>
      <c r="K290" t="inlineStr">
        <is>
          <t>2026-03-03 18:53</t>
        </is>
      </c>
      <c r="L290" t="inlineStr">
        <is>
          <t>YES</t>
        </is>
      </c>
      <c r="M290" t="inlineStr">
        <is>
          <t>imagemagick imagemagick * | dlemstra magick.net *</t>
        </is>
      </c>
      <c r="N290" t="inlineStr">
        <is>
          <t>P3</t>
        </is>
      </c>
      <c r="O290" t="inlineStr">
        <is>
          <t>CVE - IP enrichment n/a</t>
        </is>
      </c>
      <c r="P290" t="n">
        <v>0.0001</v>
      </c>
      <c r="Q290" t="n">
        <v>0.0186</v>
      </c>
      <c r="R290" t="inlineStr">
        <is>
          <t>T1203:Exploitation for Client Execution | T1190:Exploit Public-Facing Application | T1592.002:Software</t>
        </is>
      </c>
      <c r="S290" t="n">
        <v>1</v>
      </c>
      <c r="T290" t="inlineStr">
        <is>
          <t>LOW (40%)</t>
        </is>
      </c>
      <c r="U290" t="inlineStr">
        <is>
          <t>POSSIBLE</t>
        </is>
      </c>
      <c r="V290" t="inlineStr">
        <is>
          <t>PATCH_AVAILABLE</t>
        </is>
      </c>
      <c r="W290" t="inlineStr">
        <is>
          <t>https://nvd.nist.gov/vuln/detail/CVE-2026-27798</t>
        </is>
      </c>
      <c r="X290" t="inlineStr">
        <is>
          <t>NONE</t>
        </is>
      </c>
      <c r="Y290" t="n">
        <v>2</v>
      </c>
      <c r="Z290" t="inlineStr"/>
      <c r="AA290" t="inlineStr">
        <is>
          <t>https://nvd.nist.gov/vuln/detail/CVE-2026-27798</t>
        </is>
      </c>
    </row>
    <row r="291">
      <c r="A291" t="inlineStr">
        <is>
          <t>CVE</t>
        </is>
      </c>
      <c r="B291" t="inlineStr">
        <is>
          <t>CVE-2026-27799</t>
        </is>
      </c>
      <c r="C291" t="inlineStr">
        <is>
          <t>ImageMagick is free and open-source software used for editing and manipulating digital images. Prior to versions 7.1.2-15 and 6.9.13-40, a heap buffer over-read vulnerability exists in the DJVU image format handler. The vulnerability occurs due to integer truncation when calculating the stride (row size) for pixel buffer allocation. The stride calculation overflows a 32-bit signed integer, resulting in an out-of-bounds memory reads. Versions 7.1.2-15 and 6.9.13-40 contain a patch.</t>
        </is>
      </c>
      <c r="D291" t="n">
        <v>4</v>
      </c>
      <c r="E291" t="inlineStr">
        <is>
          <t>MEDIUM</t>
        </is>
      </c>
      <c r="F291" t="n">
        <v>2</v>
      </c>
      <c r="G291" t="n">
        <v>2</v>
      </c>
      <c r="H291" t="inlineStr">
        <is>
          <t>MEDIUM</t>
        </is>
      </c>
      <c r="I291" t="n">
        <v>8</v>
      </c>
      <c r="J291" t="inlineStr">
        <is>
          <t>NO</t>
        </is>
      </c>
      <c r="K291" t="inlineStr">
        <is>
          <t>2026-03-03 18:53</t>
        </is>
      </c>
      <c r="L291" t="inlineStr">
        <is>
          <t>YES</t>
        </is>
      </c>
      <c r="M291" t="inlineStr">
        <is>
          <t>imagemagick imagemagick * | dlemstra magick.net *</t>
        </is>
      </c>
      <c r="N291" t="inlineStr">
        <is>
          <t>P3</t>
        </is>
      </c>
      <c r="O291" t="inlineStr">
        <is>
          <t>CVE - IP enrichment n/a</t>
        </is>
      </c>
      <c r="P291" t="n">
        <v>0.0001</v>
      </c>
      <c r="Q291" t="n">
        <v>0.0221</v>
      </c>
      <c r="R291" t="inlineStr">
        <is>
          <t>T1190:Exploit Public-Facing Application | T1203:Exploitation for Client Execution | T1592.002:Software</t>
        </is>
      </c>
      <c r="S291" t="n">
        <v>1</v>
      </c>
      <c r="T291" t="inlineStr">
        <is>
          <t>LOW (40%)</t>
        </is>
      </c>
      <c r="U291" t="inlineStr">
        <is>
          <t>POSSIBLE</t>
        </is>
      </c>
      <c r="V291" t="inlineStr">
        <is>
          <t>PATCH_AVAILABLE</t>
        </is>
      </c>
      <c r="W291" t="inlineStr">
        <is>
          <t>https://nvd.nist.gov/vuln/detail/CVE-2026-27799</t>
        </is>
      </c>
      <c r="X291" t="inlineStr">
        <is>
          <t>NONE</t>
        </is>
      </c>
      <c r="Y291" t="n">
        <v>2</v>
      </c>
      <c r="Z291" t="inlineStr"/>
      <c r="AA291" t="inlineStr">
        <is>
          <t>https://nvd.nist.gov/vuln/detail/CVE-2026-27799</t>
        </is>
      </c>
    </row>
    <row r="292">
      <c r="A292" t="inlineStr">
        <is>
          <t>CVE</t>
        </is>
      </c>
      <c r="B292" t="inlineStr">
        <is>
          <t>CVE-2026-27800</t>
        </is>
      </c>
      <c r="C292" t="inlineStr">
        <is>
          <t>Zed, a code editor, has a Zip Slip (Path Traversal) vulnerability exists in its extension archive extraction functionality prior to version 0.224.4. The `extract_zip()` function in `crates/util/src/archive.rs` fails to validate ZIP entry filenames for path traversal sequences (e.g., `../`). This allows a malicious extension to write files outside its designated sandbox directory by downloading and extracting a crafted ZIP archive. Version 0.224.4 fixes the issue.</t>
        </is>
      </c>
      <c r="D292" t="n">
        <v>7.4</v>
      </c>
      <c r="E292" t="inlineStr">
        <is>
          <t>HIGH</t>
        </is>
      </c>
      <c r="F292" t="n">
        <v>2</v>
      </c>
      <c r="G292" t="n">
        <v>3</v>
      </c>
      <c r="H292" t="inlineStr">
        <is>
          <t>HIGH</t>
        </is>
      </c>
      <c r="I292" t="n">
        <v>13.4</v>
      </c>
      <c r="J292" t="inlineStr">
        <is>
          <t>NO</t>
        </is>
      </c>
      <c r="K292" t="inlineStr">
        <is>
          <t>2026-03-03 18:53</t>
        </is>
      </c>
      <c r="L292" t="inlineStr">
        <is>
          <t>CHECK_VENDOR</t>
        </is>
      </c>
      <c r="M292" t="inlineStr">
        <is>
          <t>See CVE details</t>
        </is>
      </c>
      <c r="N292" t="inlineStr">
        <is>
          <t>P2</t>
        </is>
      </c>
      <c r="O292" t="inlineStr">
        <is>
          <t>CVE - IP enrichment n/a</t>
        </is>
      </c>
      <c r="P292" t="n">
        <v>0.0003</v>
      </c>
      <c r="Q292" t="n">
        <v>0.08</v>
      </c>
      <c r="R292" t="inlineStr">
        <is>
          <t>T1083:File and Directory Discovery</t>
        </is>
      </c>
      <c r="S292" t="n">
        <v>2</v>
      </c>
      <c r="T292" t="inlineStr">
        <is>
          <t>HIGH (72%)</t>
        </is>
      </c>
      <c r="U292" t="inlineStr">
        <is>
          <t>POSSIBLE</t>
        </is>
      </c>
      <c r="V292" t="inlineStr">
        <is>
          <t>CHECK_VENDOR</t>
        </is>
      </c>
      <c r="W292" t="inlineStr">
        <is>
          <t>https://nvd.nist.gov/vuln/detail/CVE-2026-27800</t>
        </is>
      </c>
      <c r="X292" t="inlineStr">
        <is>
          <t>NONE</t>
        </is>
      </c>
      <c r="Y292" t="n">
        <v>3.7</v>
      </c>
      <c r="Z292" t="inlineStr"/>
      <c r="AA292" t="inlineStr">
        <is>
          <t>https://nvd.nist.gov/vuln/detail/CVE-2026-27800</t>
        </is>
      </c>
    </row>
    <row r="293">
      <c r="A293" t="inlineStr">
        <is>
          <t>CVE</t>
        </is>
      </c>
      <c r="B293" t="inlineStr">
        <is>
          <t>CVE-2026-27804</t>
        </is>
      </c>
      <c r="C293" t="inlineStr">
        <is>
          <t>Parse Server is an open source backend that can be deployed to any infrastructure that can run Node.js. Prior to versions 8.6.3 and 9.1.1-alpha.4, an unauthenticated attacker can forge a Google authentication token with `alg: "none"` to log in as any user linked to a Google account, without knowing their credentials. All deployments with Google authentication enabled are affected. The fix in versions 8.6.3 and 9.1.1-alpha.4 hardcodes the expected `RS256` algorithm instead of trusting the JWT hea</t>
        </is>
      </c>
      <c r="D293" t="n">
        <v>8.5</v>
      </c>
      <c r="E293" t="inlineStr">
        <is>
          <t>HIGH</t>
        </is>
      </c>
      <c r="F293" t="n">
        <v>2</v>
      </c>
      <c r="G293" t="n">
        <v>3</v>
      </c>
      <c r="H293" t="inlineStr">
        <is>
          <t>HIGH</t>
        </is>
      </c>
      <c r="I293" t="n">
        <v>14.5</v>
      </c>
      <c r="J293" t="inlineStr">
        <is>
          <t>NO</t>
        </is>
      </c>
      <c r="K293" t="inlineStr">
        <is>
          <t>2026-03-03 18:53</t>
        </is>
      </c>
      <c r="L293" t="inlineStr">
        <is>
          <t>CHECK_VENDOR</t>
        </is>
      </c>
      <c r="M293" t="inlineStr">
        <is>
          <t>See CVE details</t>
        </is>
      </c>
      <c r="N293" t="inlineStr">
        <is>
          <t>P3</t>
        </is>
      </c>
      <c r="O293" t="inlineStr">
        <is>
          <t>CVE - IP enrichment n/a</t>
        </is>
      </c>
      <c r="P293" t="n">
        <v>0.0003</v>
      </c>
      <c r="Q293" t="n">
        <v>0.0814</v>
      </c>
      <c r="R293" t="inlineStr">
        <is>
          <t>T1190:Exploit Public-Facing Application | T1552:Unsecured Credentials | T1584.004:Server | T1589.001:Credentials</t>
        </is>
      </c>
      <c r="S293" t="n">
        <v>1</v>
      </c>
      <c r="T293" t="inlineStr">
        <is>
          <t>LOW (40%)</t>
        </is>
      </c>
      <c r="U293" t="inlineStr">
        <is>
          <t>UNLIKELY</t>
        </is>
      </c>
      <c r="V293" t="inlineStr">
        <is>
          <t>CHECK_VENDOR</t>
        </is>
      </c>
      <c r="W293" t="inlineStr">
        <is>
          <t>https://nvd.nist.gov/vuln/detail/CVE-2026-27804</t>
        </is>
      </c>
      <c r="X293" t="inlineStr">
        <is>
          <t>NONE</t>
        </is>
      </c>
      <c r="Y293" t="n">
        <v>0</v>
      </c>
      <c r="Z293" t="inlineStr"/>
      <c r="AA293" t="inlineStr">
        <is>
          <t>https://nvd.nist.gov/vuln/detail/CVE-2026-27804</t>
        </is>
      </c>
    </row>
    <row r="294">
      <c r="A294" t="inlineStr">
        <is>
          <t>CVE</t>
        </is>
      </c>
      <c r="B294" t="inlineStr">
        <is>
          <t>CVE-2026-27808</t>
        </is>
      </c>
      <c r="C294" t="inlineStr">
        <is>
          <t>Mailpit is an email testing tool and API for developers. Prior to version 1.29.2, the Link Check API (/api/v1/message/{ID}/link-check) is vulnerable to Server-Side Request Forgery (SSRF). The server performs HTTP HEAD requests to every URL found in an email without validating target hosts or filtering private/internal IP addresses. The response returns status codes and status text per link, making this a non-blind SSRF. In the default configuration (no authentication on SMTP or API), this is ful</t>
        </is>
      </c>
      <c r="D294" t="n">
        <v>5.8</v>
      </c>
      <c r="E294" t="inlineStr">
        <is>
          <t>MEDIUM</t>
        </is>
      </c>
      <c r="F294" t="n">
        <v>2</v>
      </c>
      <c r="G294" t="n">
        <v>2</v>
      </c>
      <c r="H294" t="inlineStr">
        <is>
          <t>MEDIUM</t>
        </is>
      </c>
      <c r="I294" t="n">
        <v>9.800000000000001</v>
      </c>
      <c r="J294" t="inlineStr">
        <is>
          <t>NO</t>
        </is>
      </c>
      <c r="K294" t="inlineStr">
        <is>
          <t>2026-03-03 18:53</t>
        </is>
      </c>
      <c r="L294" t="inlineStr">
        <is>
          <t>YES</t>
        </is>
      </c>
      <c r="M294" t="inlineStr">
        <is>
          <t>axllent mailpit *</t>
        </is>
      </c>
      <c r="N294" t="inlineStr">
        <is>
          <t>P3</t>
        </is>
      </c>
      <c r="O294" t="inlineStr">
        <is>
          <t>CVE - IP enrichment n/a</t>
        </is>
      </c>
      <c r="P294" t="n">
        <v>0</v>
      </c>
      <c r="Q294" t="n">
        <v>0</v>
      </c>
      <c r="R294" t="inlineStr">
        <is>
          <t>T1090:Proxy | T1590.005:IP Addresses | T1584.004:Server</t>
        </is>
      </c>
      <c r="S294" t="n">
        <v>1</v>
      </c>
      <c r="T294" t="inlineStr">
        <is>
          <t>LOW (40%)</t>
        </is>
      </c>
      <c r="U294" t="inlineStr">
        <is>
          <t>POSSIBLE</t>
        </is>
      </c>
      <c r="V294" t="inlineStr">
        <is>
          <t>PATCH_AVAILABLE</t>
        </is>
      </c>
      <c r="W294" t="inlineStr">
        <is>
          <t>https://nvd.nist.gov/vuln/detail/CVE-2026-27808</t>
        </is>
      </c>
      <c r="X294" t="inlineStr">
        <is>
          <t>NONE</t>
        </is>
      </c>
      <c r="Y294" t="n">
        <v>2.9</v>
      </c>
      <c r="Z294" t="inlineStr"/>
      <c r="AA294" t="inlineStr">
        <is>
          <t>https://nvd.nist.gov/vuln/detail/CVE-2026-27808</t>
        </is>
      </c>
    </row>
    <row r="295">
      <c r="A295" t="inlineStr">
        <is>
          <t>CVE</t>
        </is>
      </c>
      <c r="B295" t="inlineStr">
        <is>
          <t>CVE-2026-27809</t>
        </is>
      </c>
      <c r="C295" t="inlineStr">
        <is>
          <t>psd-tools is a Python package for working with Adobe Photoshop PSD files. Prior to version 1.12.2, when a PSD file contains malformed RLE-compressed image data (e.g. a literal run that extends past the expected row size), decode_rle() raises ValueError which propagated all the way to the user, crashing psd.composite() and psd-tools export. decompress() already had a fallback that replaces failed channels with black pixels when result is None, but it never triggered because the ValueError from de</t>
        </is>
      </c>
      <c r="D295" t="n">
        <v>9.1</v>
      </c>
      <c r="E295" t="inlineStr">
        <is>
          <t>CRITICAL</t>
        </is>
      </c>
      <c r="F295" t="n">
        <v>3</v>
      </c>
      <c r="G295" t="n">
        <v>3</v>
      </c>
      <c r="H295" t="inlineStr">
        <is>
          <t>CRITICAL</t>
        </is>
      </c>
      <c r="I295" t="n">
        <v>18.1</v>
      </c>
      <c r="J295" t="inlineStr">
        <is>
          <t>NO</t>
        </is>
      </c>
      <c r="K295" t="inlineStr">
        <is>
          <t>2026-03-03 18:53</t>
        </is>
      </c>
      <c r="L295" t="inlineStr">
        <is>
          <t>YES</t>
        </is>
      </c>
      <c r="M295" t="inlineStr">
        <is>
          <t>psd-tools_project psd-tools *</t>
        </is>
      </c>
      <c r="N295" t="inlineStr">
        <is>
          <t>P2</t>
        </is>
      </c>
      <c r="O295" t="inlineStr">
        <is>
          <t>CVE - IP enrichment n/a</t>
        </is>
      </c>
      <c r="P295" t="n">
        <v>0.0005</v>
      </c>
      <c r="Q295" t="n">
        <v>0.1522</v>
      </c>
      <c r="R295" t="inlineStr">
        <is>
          <t>T1059.006:Python</t>
        </is>
      </c>
      <c r="S295" t="n">
        <v>2</v>
      </c>
      <c r="T295" t="inlineStr">
        <is>
          <t>HIGH (72%)</t>
        </is>
      </c>
      <c r="U295" t="inlineStr">
        <is>
          <t>CONFIRMED</t>
        </is>
      </c>
      <c r="V295" t="inlineStr">
        <is>
          <t>PATCH_AVAILABLE</t>
        </is>
      </c>
      <c r="W295" t="inlineStr">
        <is>
          <t>https://nvd.nist.gov/vuln/detail/CVE-2026-27809</t>
        </is>
      </c>
      <c r="X295" t="inlineStr">
        <is>
          <t>NONE</t>
        </is>
      </c>
      <c r="Y295" t="n">
        <v>4.55</v>
      </c>
      <c r="Z295" t="inlineStr"/>
      <c r="AA295" t="inlineStr">
        <is>
          <t>https://nvd.nist.gov/vuln/detail/CVE-2026-27809</t>
        </is>
      </c>
    </row>
    <row r="296">
      <c r="A296" t="inlineStr">
        <is>
          <t>CVE</t>
        </is>
      </c>
      <c r="B296" t="inlineStr">
        <is>
          <t>CVE-2026-27812</t>
        </is>
      </c>
      <c r="C296" t="inlineStr">
        <is>
          <t>Sub2API is an AI API gateway platform designed to distribute and manage API quotas from AI product subscriptions. A vulnerability in versions prior to 0.1.85 is a Password Reset Poisoning (Host Header / Forwarded Header trust issue), which allows attackers to manipulate the password reset link. Attackers can exploit this flaw to inject their own domain into the password reset link, leading to the potential for account takeover. The vulnerability has been fixed in version v0.1.85. If upgrading is</t>
        </is>
      </c>
      <c r="D296" t="n">
        <v>5</v>
      </c>
      <c r="E296" t="inlineStr">
        <is>
          <t>MEDIUM</t>
        </is>
      </c>
      <c r="F296" t="n">
        <v>2</v>
      </c>
      <c r="G296" t="n">
        <v>2</v>
      </c>
      <c r="H296" t="inlineStr">
        <is>
          <t>MEDIUM</t>
        </is>
      </c>
      <c r="I296" t="n">
        <v>9</v>
      </c>
      <c r="J296" t="inlineStr">
        <is>
          <t>NO</t>
        </is>
      </c>
      <c r="K296" t="inlineStr">
        <is>
          <t>2026-03-03 18:53</t>
        </is>
      </c>
      <c r="L296" t="inlineStr">
        <is>
          <t>CHECK_VENDOR</t>
        </is>
      </c>
      <c r="M296" t="inlineStr">
        <is>
          <t>See CVE details</t>
        </is>
      </c>
      <c r="N296" t="inlineStr">
        <is>
          <t>P4</t>
        </is>
      </c>
      <c r="O296" t="inlineStr">
        <is>
          <t>CVE - IP enrichment n/a</t>
        </is>
      </c>
      <c r="P296" t="n">
        <v>0.0004</v>
      </c>
      <c r="Q296" t="n">
        <v>0.1267</v>
      </c>
      <c r="R296" t="inlineStr">
        <is>
          <t>T1190:Exploit Public-Facing Application</t>
        </is>
      </c>
      <c r="S296" t="n">
        <v>1</v>
      </c>
      <c r="T296" t="inlineStr">
        <is>
          <t>LOW (40%)</t>
        </is>
      </c>
      <c r="U296" t="inlineStr">
        <is>
          <t>UNLIKELY</t>
        </is>
      </c>
      <c r="V296" t="inlineStr">
        <is>
          <t>CHECK_VENDOR</t>
        </is>
      </c>
      <c r="W296" t="inlineStr">
        <is>
          <t>https://nvd.nist.gov/vuln/detail/CVE-2026-27812</t>
        </is>
      </c>
      <c r="X296" t="inlineStr">
        <is>
          <t>NONE</t>
        </is>
      </c>
      <c r="Y296" t="n">
        <v>0</v>
      </c>
      <c r="Z296" t="inlineStr"/>
      <c r="AA296" t="inlineStr">
        <is>
          <t>https://nvd.nist.gov/vuln/detail/CVE-2026-27812</t>
        </is>
      </c>
    </row>
    <row r="297">
      <c r="A297" t="inlineStr">
        <is>
          <t>CVE</t>
        </is>
      </c>
      <c r="B297" t="inlineStr">
        <is>
          <t>CVE-2026-27818</t>
        </is>
      </c>
      <c r="C297" t="inlineStr">
        <is>
          <t>TerriaJS-Server is a NodeJS Express server for TerriaJS, a library for building web-based geospatial data explorers. A validation bug in versions prior to 4.0.3 allows an attacker to proxy domains not explicitly allowed in the `proxyableDomains` configuration. Version 4.0.3 fixes the issue.</t>
        </is>
      </c>
      <c r="D297" t="n">
        <v>5</v>
      </c>
      <c r="E297" t="inlineStr">
        <is>
          <t>MEDIUM</t>
        </is>
      </c>
      <c r="F297" t="n">
        <v>2</v>
      </c>
      <c r="G297" t="n">
        <v>2</v>
      </c>
      <c r="H297" t="inlineStr">
        <is>
          <t>MEDIUM</t>
        </is>
      </c>
      <c r="I297" t="n">
        <v>9</v>
      </c>
      <c r="J297" t="inlineStr">
        <is>
          <t>NO</t>
        </is>
      </c>
      <c r="K297" t="inlineStr">
        <is>
          <t>2026-03-03 18:53</t>
        </is>
      </c>
      <c r="L297" t="inlineStr">
        <is>
          <t>CHECK_VENDOR</t>
        </is>
      </c>
      <c r="M297" t="inlineStr">
        <is>
          <t>See CVE details</t>
        </is>
      </c>
      <c r="N297" t="inlineStr">
        <is>
          <t>P4</t>
        </is>
      </c>
      <c r="O297" t="inlineStr">
        <is>
          <t>CVE - IP enrichment n/a</t>
        </is>
      </c>
      <c r="P297" t="n">
        <v>0.0008</v>
      </c>
      <c r="Q297" t="n">
        <v>0.2408</v>
      </c>
      <c r="R297" t="inlineStr">
        <is>
          <t>T1584.001:Domains | T1584.004:Server</t>
        </is>
      </c>
      <c r="S297" t="n">
        <v>1</v>
      </c>
      <c r="T297" t="inlineStr">
        <is>
          <t>LOW (40%)</t>
        </is>
      </c>
      <c r="U297" t="inlineStr">
        <is>
          <t>UNLIKELY</t>
        </is>
      </c>
      <c r="V297" t="inlineStr">
        <is>
          <t>CHECK_VENDOR</t>
        </is>
      </c>
      <c r="W297" t="inlineStr">
        <is>
          <t>https://nvd.nist.gov/vuln/detail/CVE-2026-27818</t>
        </is>
      </c>
      <c r="X297" t="inlineStr">
        <is>
          <t>NONE</t>
        </is>
      </c>
      <c r="Y297" t="n">
        <v>0</v>
      </c>
      <c r="Z297" t="inlineStr"/>
      <c r="AA297" t="inlineStr">
        <is>
          <t>https://nvd.nist.gov/vuln/detail/CVE-2026-27818</t>
        </is>
      </c>
    </row>
    <row r="298">
      <c r="A298" t="inlineStr">
        <is>
          <t>CVE</t>
        </is>
      </c>
      <c r="B298" t="inlineStr">
        <is>
          <t>CVE-2026-27821</t>
        </is>
      </c>
      <c r="C298" t="inlineStr">
        <is>
          <t>GPAC is an open-source multimedia framework. In versions up to and including 26.02.0, a stack buffer overflow occurs during NHML file parsing in `src/filters/dmx_nhml.c`. The value of the xmlHeaderEnd XML attribute is copied from att-&gt;value into szXmlHeaderEnd[1000] using strcpy() without any length validation. If the input exceeds 1000 bytes, it overwrites beyond the stack buffer boundary. Commit 9bd7137fded2db40de61a2cf3045812c8741ec52 patches the issue.</t>
        </is>
      </c>
      <c r="D298" t="n">
        <v>8.5</v>
      </c>
      <c r="E298" t="inlineStr">
        <is>
          <t>HIGH</t>
        </is>
      </c>
      <c r="F298" t="n">
        <v>2</v>
      </c>
      <c r="G298" t="n">
        <v>3</v>
      </c>
      <c r="H298" t="inlineStr">
        <is>
          <t>HIGH</t>
        </is>
      </c>
      <c r="I298" t="n">
        <v>14.5</v>
      </c>
      <c r="J298" t="inlineStr">
        <is>
          <t>NO</t>
        </is>
      </c>
      <c r="K298" t="inlineStr">
        <is>
          <t>2026-03-03 18:53</t>
        </is>
      </c>
      <c r="L298" t="inlineStr">
        <is>
          <t>CHECK_VENDOR</t>
        </is>
      </c>
      <c r="M298" t="inlineStr">
        <is>
          <t>See CVE details</t>
        </is>
      </c>
      <c r="N298" t="inlineStr">
        <is>
          <t>P3</t>
        </is>
      </c>
      <c r="O298" t="inlineStr">
        <is>
          <t>CVE - IP enrichment n/a</t>
        </is>
      </c>
      <c r="P298" t="n">
        <v>0.0005</v>
      </c>
      <c r="Q298" t="n">
        <v>0.1484</v>
      </c>
      <c r="R298" t="inlineStr">
        <is>
          <t>T1190:Exploit Public-Facing Application | T1203:Exploitation for Client Execution</t>
        </is>
      </c>
      <c r="S298" t="n">
        <v>1</v>
      </c>
      <c r="T298" t="inlineStr">
        <is>
          <t>LOW (40%)</t>
        </is>
      </c>
      <c r="U298" t="inlineStr">
        <is>
          <t>UNLIKELY</t>
        </is>
      </c>
      <c r="V298" t="inlineStr">
        <is>
          <t>CHECK_VENDOR</t>
        </is>
      </c>
      <c r="W298" t="inlineStr">
        <is>
          <t>https://nvd.nist.gov/vuln/detail/CVE-2026-27821</t>
        </is>
      </c>
      <c r="X298" t="inlineStr">
        <is>
          <t>NONE</t>
        </is>
      </c>
      <c r="Y298" t="n">
        <v>0</v>
      </c>
      <c r="Z298" t="inlineStr"/>
      <c r="AA298" t="inlineStr">
        <is>
          <t>https://nvd.nist.gov/vuln/detail/CVE-2026-27821</t>
        </is>
      </c>
    </row>
    <row r="299">
      <c r="A299" t="inlineStr">
        <is>
          <t>CVE</t>
        </is>
      </c>
      <c r="B299" t="inlineStr">
        <is>
          <t>CVE-2026-27933</t>
        </is>
      </c>
      <c r="C299" t="inlineStr">
        <is>
          <t>Manyfold is an open source, self-hosted web application for managing a collection of 3d models, particularly focused on 3d printing. Versions prior to 0.133.0 are vulnerable to session hijack via cookie leakage in proxy caches. Version 0.133.0 fixes the issue.</t>
        </is>
      </c>
      <c r="D299" t="n">
        <v>6.8</v>
      </c>
      <c r="E299" t="inlineStr">
        <is>
          <t>MEDIUM</t>
        </is>
      </c>
      <c r="F299" t="n">
        <v>2</v>
      </c>
      <c r="G299" t="n">
        <v>2</v>
      </c>
      <c r="H299" t="inlineStr">
        <is>
          <t>MEDIUM</t>
        </is>
      </c>
      <c r="I299" t="n">
        <v>10.8</v>
      </c>
      <c r="J299" t="inlineStr">
        <is>
          <t>NO</t>
        </is>
      </c>
      <c r="K299" t="inlineStr">
        <is>
          <t>2026-03-03 18:53</t>
        </is>
      </c>
      <c r="L299" t="inlineStr">
        <is>
          <t>YES</t>
        </is>
      </c>
      <c r="M299" t="inlineStr">
        <is>
          <t>manyfold manyfold *</t>
        </is>
      </c>
      <c r="N299" t="inlineStr">
        <is>
          <t>P2</t>
        </is>
      </c>
      <c r="O299" t="inlineStr">
        <is>
          <t>CVE - IP enrichment n/a</t>
        </is>
      </c>
      <c r="P299" t="n">
        <v>0.0003</v>
      </c>
      <c r="Q299" t="n">
        <v>0.0911</v>
      </c>
      <c r="R299" t="inlineStr">
        <is>
          <t>T1190:Exploit Public-Facing Application</t>
        </is>
      </c>
      <c r="S299" t="n">
        <v>2</v>
      </c>
      <c r="T299" t="inlineStr">
        <is>
          <t>HIGH (72%)</t>
        </is>
      </c>
      <c r="U299" t="inlineStr">
        <is>
          <t>POSSIBLE</t>
        </is>
      </c>
      <c r="V299" t="inlineStr">
        <is>
          <t>PATCH_AVAILABLE</t>
        </is>
      </c>
      <c r="W299" t="inlineStr">
        <is>
          <t>https://nvd.nist.gov/vuln/detail/CVE-2026-27933</t>
        </is>
      </c>
      <c r="X299" t="inlineStr">
        <is>
          <t>NONE</t>
        </is>
      </c>
      <c r="Y299" t="n">
        <v>3.4</v>
      </c>
      <c r="Z299" t="inlineStr"/>
      <c r="AA299" t="inlineStr">
        <is>
          <t>https://nvd.nist.gov/vuln/detail/CVE-2026-27933</t>
        </is>
      </c>
    </row>
    <row r="300">
      <c r="A300" t="inlineStr">
        <is>
          <t>CVE</t>
        </is>
      </c>
      <c r="B300" t="inlineStr">
        <is>
          <t>CVE-2026-27967</t>
        </is>
      </c>
      <c r="C300" t="inlineStr">
        <is>
          <t>Zed, a code editor, has a symlink escape vulnerability in versions prior to 0.225.9 in Agent file tools (`read_file`, `edit_file`). It allows reading and writing files **outside the project directory** when a project contains symbolic links pointing to external paths. This bypasses the intended workspace boundary and privacy protections (`file_scan_exclusions`, `private_files`), potentially leaking sensitive user data to the LLM. Version 0.225.9 fixes the issue.</t>
        </is>
      </c>
      <c r="D300" t="n">
        <v>7.1</v>
      </c>
      <c r="E300" t="inlineStr">
        <is>
          <t>HIGH</t>
        </is>
      </c>
      <c r="F300" t="n">
        <v>2</v>
      </c>
      <c r="G300" t="n">
        <v>3</v>
      </c>
      <c r="H300" t="inlineStr">
        <is>
          <t>HIGH</t>
        </is>
      </c>
      <c r="I300" t="n">
        <v>13.1</v>
      </c>
      <c r="J300" t="inlineStr">
        <is>
          <t>NO</t>
        </is>
      </c>
      <c r="K300" t="inlineStr">
        <is>
          <t>2026-03-03 18:53</t>
        </is>
      </c>
      <c r="L300" t="inlineStr">
        <is>
          <t>CHECK_VENDOR</t>
        </is>
      </c>
      <c r="M300" t="inlineStr">
        <is>
          <t>See CVE details</t>
        </is>
      </c>
      <c r="N300" t="inlineStr">
        <is>
          <t>P2</t>
        </is>
      </c>
      <c r="O300" t="inlineStr">
        <is>
          <t>CVE - IP enrichment n/a</t>
        </is>
      </c>
      <c r="P300" t="n">
        <v>0.0001</v>
      </c>
      <c r="Q300" t="n">
        <v>0.0128</v>
      </c>
      <c r="R300" t="inlineStr">
        <is>
          <t>T1190:Exploit Public-Facing Application</t>
        </is>
      </c>
      <c r="S300" t="n">
        <v>2</v>
      </c>
      <c r="T300" t="inlineStr">
        <is>
          <t>HIGH (72%)</t>
        </is>
      </c>
      <c r="U300" t="inlineStr">
        <is>
          <t>POSSIBLE</t>
        </is>
      </c>
      <c r="V300" t="inlineStr">
        <is>
          <t>CHECK_VENDOR</t>
        </is>
      </c>
      <c r="W300" t="inlineStr">
        <is>
          <t>https://nvd.nist.gov/vuln/detail/CVE-2026-27967</t>
        </is>
      </c>
      <c r="X300" t="inlineStr">
        <is>
          <t>NONE</t>
        </is>
      </c>
      <c r="Y300" t="n">
        <v>3.55</v>
      </c>
      <c r="Z300" t="inlineStr"/>
      <c r="AA300" t="inlineStr">
        <is>
          <t>https://nvd.nist.gov/vuln/detail/CVE-2026-27967</t>
        </is>
      </c>
    </row>
    <row r="301">
      <c r="A301" t="inlineStr">
        <is>
          <t>CVE</t>
        </is>
      </c>
      <c r="B301" t="inlineStr">
        <is>
          <t>CVE-2026-27976</t>
        </is>
      </c>
      <c r="C301" t="inlineStr">
        <is>
          <t>Zed, a code editor, has an extension installer allows tar/gzip downloads. Prior to version 0.224.4, the tar extractor (`async_tar::Archive::unpack`) creates symlinks from the archive without validation, and the path guard (`writeable_path_from_extension`) only performs lexical prefix checks without resolving symlinks. An attacker can ship a tar that first creates a symlink inside the extension workdir pointing outside (e.g., `escape -&gt; /`), then writes files through the symlink, causing writes t</t>
        </is>
      </c>
      <c r="D301" t="n">
        <v>8.800000000000001</v>
      </c>
      <c r="E301" t="inlineStr">
        <is>
          <t>HIGH</t>
        </is>
      </c>
      <c r="F301" t="n">
        <v>3</v>
      </c>
      <c r="G301" t="n">
        <v>3</v>
      </c>
      <c r="H301" t="inlineStr">
        <is>
          <t>CRITICAL</t>
        </is>
      </c>
      <c r="I301" t="n">
        <v>17.8</v>
      </c>
      <c r="J301" t="inlineStr">
        <is>
          <t>NO</t>
        </is>
      </c>
      <c r="K301" t="inlineStr">
        <is>
          <t>2026-03-03 18:53</t>
        </is>
      </c>
      <c r="L301" t="inlineStr">
        <is>
          <t>CHECK_VENDOR</t>
        </is>
      </c>
      <c r="M301" t="inlineStr">
        <is>
          <t>See CVE details</t>
        </is>
      </c>
      <c r="N301" t="inlineStr">
        <is>
          <t>P2</t>
        </is>
      </c>
      <c r="O301" t="inlineStr">
        <is>
          <t>CVE - IP enrichment n/a</t>
        </is>
      </c>
      <c r="P301" t="n">
        <v>0.0005</v>
      </c>
      <c r="Q301" t="n">
        <v>0.1393</v>
      </c>
      <c r="R301" t="inlineStr">
        <is>
          <t>T1190:Exploit Public-Facing Application</t>
        </is>
      </c>
      <c r="S301" t="n">
        <v>2</v>
      </c>
      <c r="T301" t="inlineStr">
        <is>
          <t>HIGH (72%)</t>
        </is>
      </c>
      <c r="U301" t="inlineStr">
        <is>
          <t>CONFIRMED</t>
        </is>
      </c>
      <c r="V301" t="inlineStr">
        <is>
          <t>CHECK_VENDOR</t>
        </is>
      </c>
      <c r="W301" t="inlineStr">
        <is>
          <t>https://nvd.nist.gov/vuln/detail/CVE-2026-27976</t>
        </is>
      </c>
      <c r="X301" t="inlineStr">
        <is>
          <t>NONE</t>
        </is>
      </c>
      <c r="Y301" t="n">
        <v>4.4</v>
      </c>
      <c r="Z301" t="inlineStr"/>
      <c r="AA301" t="inlineStr">
        <is>
          <t>https://nvd.nist.gov/vuln/detail/CVE-2026-27976</t>
        </is>
      </c>
    </row>
    <row r="302">
      <c r="A302" t="inlineStr">
        <is>
          <t>CVE</t>
        </is>
      </c>
      <c r="B302" t="inlineStr">
        <is>
          <t>CVE-2026-27829</t>
        </is>
      </c>
      <c r="C302" t="inlineStr">
        <is>
          <t xml:space="preserve">Astro is a web framework. In versions 9.0.0 through 9.5.3, a bug in Astro's image pipeline allows bypassing `image.domains` / `image.remotePatterns` restrictions, enabling the server to fetch content from unauthorized remote hosts. Astro provides an `inferSize` option that fetches remote images at render time to determine their dimensions. Remote image fetches are intended to be restricted to domains the site developer has manually authorized (using the `image.domains` or `image.remotePatterns` </t>
        </is>
      </c>
      <c r="D302" t="n">
        <v>6.5</v>
      </c>
      <c r="E302" t="inlineStr">
        <is>
          <t>MEDIUM</t>
        </is>
      </c>
      <c r="F302" t="n">
        <v>2</v>
      </c>
      <c r="G302" t="n">
        <v>2</v>
      </c>
      <c r="H302" t="inlineStr">
        <is>
          <t>MEDIUM</t>
        </is>
      </c>
      <c r="I302" t="n">
        <v>10.5</v>
      </c>
      <c r="J302" t="inlineStr">
        <is>
          <t>NO</t>
        </is>
      </c>
      <c r="K302" t="inlineStr">
        <is>
          <t>2026-03-03 18:53</t>
        </is>
      </c>
      <c r="L302" t="inlineStr">
        <is>
          <t>CHECK_VENDOR</t>
        </is>
      </c>
      <c r="M302" t="inlineStr">
        <is>
          <t>See CVE details</t>
        </is>
      </c>
      <c r="N302" t="inlineStr">
        <is>
          <t>P2</t>
        </is>
      </c>
      <c r="O302" t="inlineStr">
        <is>
          <t>CVE - IP enrichment n/a</t>
        </is>
      </c>
      <c r="P302" t="n">
        <v>0.0004</v>
      </c>
      <c r="Q302" t="n">
        <v>0.1107</v>
      </c>
      <c r="R302" t="inlineStr">
        <is>
          <t>T1090:Proxy | T1584.001:Domains | T1584.004:Server</t>
        </is>
      </c>
      <c r="S302" t="n">
        <v>2</v>
      </c>
      <c r="T302" t="inlineStr">
        <is>
          <t>HIGH (72%)</t>
        </is>
      </c>
      <c r="U302" t="inlineStr">
        <is>
          <t>POSSIBLE</t>
        </is>
      </c>
      <c r="V302" t="inlineStr">
        <is>
          <t>CHECK_VENDOR</t>
        </is>
      </c>
      <c r="W302" t="inlineStr">
        <is>
          <t>https://nvd.nist.gov/vuln/detail/CVE-2026-27829</t>
        </is>
      </c>
      <c r="X302" t="inlineStr">
        <is>
          <t>NONE</t>
        </is>
      </c>
      <c r="Y302" t="n">
        <v>3.25</v>
      </c>
      <c r="Z302" t="inlineStr"/>
      <c r="AA302" t="inlineStr">
        <is>
          <t>https://nvd.nist.gov/vuln/detail/CVE-2026-27829</t>
        </is>
      </c>
    </row>
    <row r="303">
      <c r="A303" t="inlineStr">
        <is>
          <t>CVE</t>
        </is>
      </c>
      <c r="B303" t="inlineStr">
        <is>
          <t>CVE-2026-27830</t>
        </is>
      </c>
      <c r="C303" t="inlineStr">
        <is>
          <t>c3p0, a JDBC Connection pooling library, is vulnerable to attack via maliciously crafted Java-serialized objects and `javax.naming.Reference` instances. Several c3p0 `ConnectionPoolDataSource` implementations have a property called `userOverridesAsString` which conceptually represents a `Map &gt;`. Prior to v0.12.0, that property was maintained as a hex-encoded serialized object. Any attacker able to reset this property, on an existing `ConnectionPoolDataSource` or via maliciously crafted serialize</t>
        </is>
      </c>
      <c r="D303" t="n">
        <v>8.5</v>
      </c>
      <c r="E303" t="inlineStr">
        <is>
          <t>HIGH</t>
        </is>
      </c>
      <c r="F303" t="n">
        <v>2</v>
      </c>
      <c r="G303" t="n">
        <v>3</v>
      </c>
      <c r="H303" t="inlineStr">
        <is>
          <t>HIGH</t>
        </is>
      </c>
      <c r="I303" t="n">
        <v>14.5</v>
      </c>
      <c r="J303" t="inlineStr">
        <is>
          <t>NO</t>
        </is>
      </c>
      <c r="K303" t="inlineStr">
        <is>
          <t>2026-03-03 18:53</t>
        </is>
      </c>
      <c r="L303" t="inlineStr">
        <is>
          <t>CHECK_VENDOR</t>
        </is>
      </c>
      <c r="M303" t="inlineStr">
        <is>
          <t>See CVE details</t>
        </is>
      </c>
      <c r="N303" t="inlineStr">
        <is>
          <t>P3</t>
        </is>
      </c>
      <c r="O303" t="inlineStr">
        <is>
          <t>CVE - IP enrichment n/a</t>
        </is>
      </c>
      <c r="P303" t="n">
        <v>0.0009</v>
      </c>
      <c r="Q303" t="n">
        <v>0.2614</v>
      </c>
      <c r="R303" t="inlineStr">
        <is>
          <t>T1059:Command and Scripting Interpreter | T1190:Exploit Public-Facing Application</t>
        </is>
      </c>
      <c r="S303" t="n">
        <v>1</v>
      </c>
      <c r="T303" t="inlineStr">
        <is>
          <t>LOW (40%)</t>
        </is>
      </c>
      <c r="U303" t="inlineStr">
        <is>
          <t>UNLIKELY</t>
        </is>
      </c>
      <c r="V303" t="inlineStr">
        <is>
          <t>CHECK_VENDOR</t>
        </is>
      </c>
      <c r="W303" t="inlineStr">
        <is>
          <t>https://nvd.nist.gov/vuln/detail/CVE-2026-27830</t>
        </is>
      </c>
      <c r="X303" t="inlineStr">
        <is>
          <t>NONE</t>
        </is>
      </c>
      <c r="Y303" t="n">
        <v>0</v>
      </c>
      <c r="Z303" t="inlineStr"/>
      <c r="AA303" t="inlineStr">
        <is>
          <t>https://nvd.nist.gov/vuln/detail/CVE-2026-27830</t>
        </is>
      </c>
    </row>
    <row r="304">
      <c r="A304" t="inlineStr">
        <is>
          <t>CVE</t>
        </is>
      </c>
      <c r="B304" t="inlineStr">
        <is>
          <t>CVE-2026-27831</t>
        </is>
      </c>
      <c r="C304" t="inlineStr">
        <is>
          <t>rldns is an open source DNS server. Version 1.3 has a heap-based out-of-bounds read that leads to denial of service. Version 1.4 contains a patch for the issue.</t>
        </is>
      </c>
      <c r="D304" t="n">
        <v>7.5</v>
      </c>
      <c r="E304" t="inlineStr">
        <is>
          <t>HIGH</t>
        </is>
      </c>
      <c r="F304" t="n">
        <v>2</v>
      </c>
      <c r="G304" t="n">
        <v>3</v>
      </c>
      <c r="H304" t="inlineStr">
        <is>
          <t>HIGH</t>
        </is>
      </c>
      <c r="I304" t="n">
        <v>13.5</v>
      </c>
      <c r="J304" t="inlineStr">
        <is>
          <t>NO</t>
        </is>
      </c>
      <c r="K304" t="inlineStr">
        <is>
          <t>2026-03-03 18:53</t>
        </is>
      </c>
      <c r="L304" t="inlineStr">
        <is>
          <t>CHECK_VENDOR</t>
        </is>
      </c>
      <c r="M304" t="inlineStr">
        <is>
          <t>See CVE details</t>
        </is>
      </c>
      <c r="N304" t="inlineStr">
        <is>
          <t>P2</t>
        </is>
      </c>
      <c r="O304" t="inlineStr">
        <is>
          <t>CVE - IP enrichment n/a</t>
        </is>
      </c>
      <c r="P304" t="n">
        <v>0.0004</v>
      </c>
      <c r="Q304" t="n">
        <v>0.1237</v>
      </c>
      <c r="R304" t="inlineStr">
        <is>
          <t>T1203:Exploitation for Client Execution | T1190:Exploit Public-Facing Application | T1499:Endpoint Denial of Service | T1584.002:DNS Server | T1584.004:Server</t>
        </is>
      </c>
      <c r="S304" t="n">
        <v>2</v>
      </c>
      <c r="T304" t="inlineStr">
        <is>
          <t>HIGH (72%)</t>
        </is>
      </c>
      <c r="U304" t="inlineStr">
        <is>
          <t>POSSIBLE</t>
        </is>
      </c>
      <c r="V304" t="inlineStr">
        <is>
          <t>CHECK_VENDOR</t>
        </is>
      </c>
      <c r="W304" t="inlineStr">
        <is>
          <t>https://nvd.nist.gov/vuln/detail/CVE-2026-27831</t>
        </is>
      </c>
      <c r="X304" t="inlineStr">
        <is>
          <t>NONE</t>
        </is>
      </c>
      <c r="Y304" t="n">
        <v>3.75</v>
      </c>
      <c r="Z304" t="inlineStr"/>
      <c r="AA304" t="inlineStr">
        <is>
          <t>https://nvd.nist.gov/vuln/detail/CVE-2026-27831</t>
        </is>
      </c>
    </row>
    <row r="305">
      <c r="A305" t="inlineStr">
        <is>
          <t>CVE</t>
        </is>
      </c>
      <c r="B305" t="inlineStr">
        <is>
          <t>CVE-2026-27837</t>
        </is>
      </c>
      <c r="C305" t="inlineStr">
        <is>
          <t>Dottie provides nested object access and manipulation in JavaScript. Versions 2.0.4 through 2.0.6 contain an incomplete fix for CVE-2023-26132. The prototype pollution guard introduced in commit `7d3aee1` only validates the first segment of a dot-separated path, allowing an attacker to bypass the protection by placing `__proto__` at any position other than the first. Both `dottie.set()` and `dottie.transform()` are affected. Version 2.0.7 contains an updated fix to address the residual vulnerabi</t>
        </is>
      </c>
      <c r="D305" t="n">
        <v>6.3</v>
      </c>
      <c r="E305" t="inlineStr">
        <is>
          <t>MEDIUM</t>
        </is>
      </c>
      <c r="F305" t="n">
        <v>2</v>
      </c>
      <c r="G305" t="n">
        <v>2</v>
      </c>
      <c r="H305" t="inlineStr">
        <is>
          <t>MEDIUM</t>
        </is>
      </c>
      <c r="I305" t="n">
        <v>10.3</v>
      </c>
      <c r="J305" t="inlineStr">
        <is>
          <t>NO</t>
        </is>
      </c>
      <c r="K305" t="inlineStr">
        <is>
          <t>2026-03-03 18:53</t>
        </is>
      </c>
      <c r="L305" t="inlineStr">
        <is>
          <t>YES</t>
        </is>
      </c>
      <c r="M305" t="inlineStr">
        <is>
          <t>dottie_project dottie *</t>
        </is>
      </c>
      <c r="N305" t="inlineStr">
        <is>
          <t>P2</t>
        </is>
      </c>
      <c r="O305" t="inlineStr">
        <is>
          <t>CVE - IP enrichment n/a</t>
        </is>
      </c>
      <c r="P305" t="n">
        <v>0.0007</v>
      </c>
      <c r="Q305" t="n">
        <v>0.202</v>
      </c>
      <c r="R305" t="inlineStr">
        <is>
          <t>T1059.007:JavaScript</t>
        </is>
      </c>
      <c r="S305" t="n">
        <v>2</v>
      </c>
      <c r="T305" t="inlineStr">
        <is>
          <t>HIGH (72%)</t>
        </is>
      </c>
      <c r="U305" t="inlineStr">
        <is>
          <t>POSSIBLE</t>
        </is>
      </c>
      <c r="V305" t="inlineStr">
        <is>
          <t>PATCH_AVAILABLE</t>
        </is>
      </c>
      <c r="W305" t="inlineStr">
        <is>
          <t>https://nvd.nist.gov/vuln/detail/CVE-2026-27837</t>
        </is>
      </c>
      <c r="X305" t="inlineStr">
        <is>
          <t>NONE</t>
        </is>
      </c>
      <c r="Y305" t="n">
        <v>3.15</v>
      </c>
      <c r="Z305" t="inlineStr"/>
      <c r="AA305" t="inlineStr">
        <is>
          <t>https://nvd.nist.gov/vuln/detail/CVE-2026-27837</t>
        </is>
      </c>
    </row>
    <row r="306">
      <c r="A306" t="inlineStr">
        <is>
          <t>CVE</t>
        </is>
      </c>
      <c r="B306" t="inlineStr">
        <is>
          <t>CVE-2026-27840</t>
        </is>
      </c>
      <c r="C306" t="inlineStr">
        <is>
          <t xml:space="preserve">ZITADEL is an open source identity management platform. Starting in version 2.31.0 and prior to versions 3.4.7 and 4.11.0, opaque OIDC access tokens in the v2 format truncated to 80 characters are still considered valid. Zitadel uses a symmetric AES encryption for opaque tokens. The cleartext payload is a concatenation of a couple of identifiers, such as a token ID and user ID. Internally Zitadel has 2 different versions of token payloads. v1 tokens are no longer created, but are still verified </t>
        </is>
      </c>
      <c r="D306" t="n">
        <v>4.3</v>
      </c>
      <c r="E306" t="inlineStr">
        <is>
          <t>MEDIUM</t>
        </is>
      </c>
      <c r="F306" t="n">
        <v>2</v>
      </c>
      <c r="G306" t="n">
        <v>2</v>
      </c>
      <c r="H306" t="inlineStr">
        <is>
          <t>MEDIUM</t>
        </is>
      </c>
      <c r="I306" t="n">
        <v>8.300000000000001</v>
      </c>
      <c r="J306" t="inlineStr">
        <is>
          <t>NO</t>
        </is>
      </c>
      <c r="K306" t="inlineStr">
        <is>
          <t>2026-03-03 18:53</t>
        </is>
      </c>
      <c r="L306" t="inlineStr">
        <is>
          <t>CHECK_VENDOR</t>
        </is>
      </c>
      <c r="M306" t="inlineStr">
        <is>
          <t>See CVE details</t>
        </is>
      </c>
      <c r="N306" t="inlineStr">
        <is>
          <t>P3</t>
        </is>
      </c>
      <c r="O306" t="inlineStr">
        <is>
          <t>CVE - IP enrichment n/a</t>
        </is>
      </c>
      <c r="P306" t="n">
        <v>0.0001</v>
      </c>
      <c r="Q306" t="n">
        <v>0.0308</v>
      </c>
      <c r="R306" t="inlineStr">
        <is>
          <t>T1190:Exploit Public-Facing Application</t>
        </is>
      </c>
      <c r="S306" t="n">
        <v>1</v>
      </c>
      <c r="T306" t="inlineStr">
        <is>
          <t>LOW (40%)</t>
        </is>
      </c>
      <c r="U306" t="inlineStr">
        <is>
          <t>POSSIBLE</t>
        </is>
      </c>
      <c r="V306" t="inlineStr">
        <is>
          <t>CHECK_VENDOR</t>
        </is>
      </c>
      <c r="W306" t="inlineStr">
        <is>
          <t>https://nvd.nist.gov/vuln/detail/CVE-2026-27840</t>
        </is>
      </c>
      <c r="X306" t="inlineStr">
        <is>
          <t>NONE</t>
        </is>
      </c>
      <c r="Y306" t="n">
        <v>2.15</v>
      </c>
      <c r="Z306" t="inlineStr"/>
      <c r="AA306" t="inlineStr">
        <is>
          <t>https://nvd.nist.gov/vuln/detail/CVE-2026-27840</t>
        </is>
      </c>
    </row>
    <row r="307">
      <c r="A307" t="inlineStr">
        <is>
          <t>CVE</t>
        </is>
      </c>
      <c r="B307" t="inlineStr">
        <is>
          <t>CVE-2026-27884</t>
        </is>
      </c>
      <c r="C307" t="inlineStr">
        <is>
          <t>NetExec is a network execution tool. Prior to version 1.5.1, the module spider_plus improperly creates the output file and folder path when saving files from SMB shares. It does not take into account that it is possible for Linux SMB shares to have path traversal characters such as `../` in them. An attacker can craft a filename in an SMB share that includes these characters, which when spider_plus crawls and downloads, can write or overwrite arbitrary files. The issue is patched in v1.5.1. As a</t>
        </is>
      </c>
      <c r="D307" t="n">
        <v>5.3</v>
      </c>
      <c r="E307" t="inlineStr">
        <is>
          <t>MEDIUM</t>
        </is>
      </c>
      <c r="F307" t="n">
        <v>2</v>
      </c>
      <c r="G307" t="n">
        <v>2</v>
      </c>
      <c r="H307" t="inlineStr">
        <is>
          <t>MEDIUM</t>
        </is>
      </c>
      <c r="I307" t="n">
        <v>9.300000000000001</v>
      </c>
      <c r="J307" t="inlineStr">
        <is>
          <t>NO</t>
        </is>
      </c>
      <c r="K307" t="inlineStr">
        <is>
          <t>2026-03-03 18:53</t>
        </is>
      </c>
      <c r="L307" t="inlineStr">
        <is>
          <t>CHECK_VENDOR</t>
        </is>
      </c>
      <c r="M307" t="inlineStr">
        <is>
          <t>See CVE details</t>
        </is>
      </c>
      <c r="N307" t="inlineStr">
        <is>
          <t>P3</t>
        </is>
      </c>
      <c r="O307" t="inlineStr">
        <is>
          <t>CVE - IP enrichment n/a</t>
        </is>
      </c>
      <c r="P307" t="n">
        <v>0.0004</v>
      </c>
      <c r="Q307" t="n">
        <v>0.1046</v>
      </c>
      <c r="R307" t="inlineStr">
        <is>
          <t>T1083:File and Directory Discovery</t>
        </is>
      </c>
      <c r="S307" t="n">
        <v>1</v>
      </c>
      <c r="T307" t="inlineStr">
        <is>
          <t>LOW (40%)</t>
        </is>
      </c>
      <c r="U307" t="inlineStr">
        <is>
          <t>POSSIBLE</t>
        </is>
      </c>
      <c r="V307" t="inlineStr">
        <is>
          <t>CHECK_VENDOR</t>
        </is>
      </c>
      <c r="W307" t="inlineStr">
        <is>
          <t>https://nvd.nist.gov/vuln/detail/CVE-2026-27884</t>
        </is>
      </c>
      <c r="X307" t="inlineStr">
        <is>
          <t>NONE</t>
        </is>
      </c>
      <c r="Y307" t="n">
        <v>2.65</v>
      </c>
      <c r="Z307" t="inlineStr"/>
      <c r="AA307" t="inlineStr">
        <is>
          <t>https://nvd.nist.gov/vuln/detail/CVE-2026-27884</t>
        </is>
      </c>
    </row>
    <row r="308">
      <c r="A308" t="inlineStr">
        <is>
          <t>CVE</t>
        </is>
      </c>
      <c r="B308" t="inlineStr">
        <is>
          <t>CVE-2026-27888</t>
        </is>
      </c>
      <c r="C308" t="inlineStr">
        <is>
          <t>pypdf is a free and open-source pure-python PDF library. Prior to 6.7.3, an attacker who uses this vulnerability can craft a PDF which leads to the RAM being exhausted. This requires accessing the `xfa` property of a reader or writer and the corresponding stream being compressed using `/FlateDecode`. This has been fixed in pypdf 6.7.3. As a workaround, apply the patch manually.</t>
        </is>
      </c>
      <c r="D308" t="n">
        <v>7.5</v>
      </c>
      <c r="E308" t="inlineStr">
        <is>
          <t>HIGH</t>
        </is>
      </c>
      <c r="F308" t="n">
        <v>2</v>
      </c>
      <c r="G308" t="n">
        <v>3</v>
      </c>
      <c r="H308" t="inlineStr">
        <is>
          <t>HIGH</t>
        </is>
      </c>
      <c r="I308" t="n">
        <v>13.5</v>
      </c>
      <c r="J308" t="inlineStr">
        <is>
          <t>NO</t>
        </is>
      </c>
      <c r="K308" t="inlineStr">
        <is>
          <t>2026-03-03 18:53</t>
        </is>
      </c>
      <c r="L308" t="inlineStr">
        <is>
          <t>YES</t>
        </is>
      </c>
      <c r="M308" t="inlineStr">
        <is>
          <t>pypdf_project pypdf *</t>
        </is>
      </c>
      <c r="N308" t="inlineStr">
        <is>
          <t>P2</t>
        </is>
      </c>
      <c r="O308" t="inlineStr">
        <is>
          <t>CVE - IP enrichment n/a</t>
        </is>
      </c>
      <c r="P308" t="n">
        <v>0.0004</v>
      </c>
      <c r="Q308" t="n">
        <v>0.1063</v>
      </c>
      <c r="R308" t="inlineStr">
        <is>
          <t>T1059.006:Python</t>
        </is>
      </c>
      <c r="S308" t="n">
        <v>2</v>
      </c>
      <c r="T308" t="inlineStr">
        <is>
          <t>HIGH (72%)</t>
        </is>
      </c>
      <c r="U308" t="inlineStr">
        <is>
          <t>POSSIBLE</t>
        </is>
      </c>
      <c r="V308" t="inlineStr">
        <is>
          <t>PATCH_AVAILABLE</t>
        </is>
      </c>
      <c r="W308" t="inlineStr">
        <is>
          <t>https://nvd.nist.gov/vuln/detail/CVE-2026-27888</t>
        </is>
      </c>
      <c r="X308" t="inlineStr">
        <is>
          <t>NONE</t>
        </is>
      </c>
      <c r="Y308" t="n">
        <v>3.75</v>
      </c>
      <c r="Z308" t="inlineStr"/>
      <c r="AA308" t="inlineStr">
        <is>
          <t>https://nvd.nist.gov/vuln/detail/CVE-2026-27888</t>
        </is>
      </c>
    </row>
    <row r="309">
      <c r="A309" t="inlineStr">
        <is>
          <t>CVE</t>
        </is>
      </c>
      <c r="B309" t="inlineStr">
        <is>
          <t>CVE-2026-27896</t>
        </is>
      </c>
      <c r="C309" t="inlineStr">
        <is>
          <t xml:space="preserve">The Go MCP SDK used Go's standard encoding/json.Unmarshal for JSON-RPC and MCP protocol message parsing in versions prior to 1.3.1. Go's standard library performs case-insensitive matching of JSON keys to struct field tags — a field tagged json:"method" would also match "Method", "METHOD", etc. This violated the JSON-RPC 2.0 specification, which defines exact field names. A malicious MCP peer may have been able to send protocol messages with non-standard field casing that the SDK would silently </t>
        </is>
      </c>
      <c r="D309" t="n">
        <v>5</v>
      </c>
      <c r="E309" t="inlineStr">
        <is>
          <t>MEDIUM</t>
        </is>
      </c>
      <c r="F309" t="n">
        <v>2</v>
      </c>
      <c r="G309" t="n">
        <v>2</v>
      </c>
      <c r="H309" t="inlineStr">
        <is>
          <t>MEDIUM</t>
        </is>
      </c>
      <c r="I309" t="n">
        <v>9</v>
      </c>
      <c r="J309" t="inlineStr">
        <is>
          <t>NO</t>
        </is>
      </c>
      <c r="K309" t="inlineStr">
        <is>
          <t>2026-03-03 18:53</t>
        </is>
      </c>
      <c r="L309" t="inlineStr">
        <is>
          <t>CHECK_VENDOR</t>
        </is>
      </c>
      <c r="M309" t="inlineStr">
        <is>
          <t>See CVE details</t>
        </is>
      </c>
      <c r="N309" t="inlineStr">
        <is>
          <t>P4</t>
        </is>
      </c>
      <c r="O309" t="inlineStr">
        <is>
          <t>CVE - IP enrichment n/a</t>
        </is>
      </c>
      <c r="P309" t="n">
        <v>0.0005</v>
      </c>
      <c r="Q309" t="n">
        <v>0.1484</v>
      </c>
      <c r="R309" t="inlineStr">
        <is>
          <t>T1132.001:Standard Encoding</t>
        </is>
      </c>
      <c r="S309" t="n">
        <v>1</v>
      </c>
      <c r="T309" t="inlineStr">
        <is>
          <t>LOW (40%)</t>
        </is>
      </c>
      <c r="U309" t="inlineStr">
        <is>
          <t>UNLIKELY</t>
        </is>
      </c>
      <c r="V309" t="inlineStr">
        <is>
          <t>CHECK_VENDOR</t>
        </is>
      </c>
      <c r="W309" t="inlineStr">
        <is>
          <t>https://nvd.nist.gov/vuln/detail/CVE-2026-27896</t>
        </is>
      </c>
      <c r="X309" t="inlineStr">
        <is>
          <t>NONE</t>
        </is>
      </c>
      <c r="Y309" t="n">
        <v>0</v>
      </c>
      <c r="Z309" t="inlineStr"/>
      <c r="AA309" t="inlineStr">
        <is>
          <t>https://nvd.nist.gov/vuln/detail/CVE-2026-27896</t>
        </is>
      </c>
    </row>
    <row r="310">
      <c r="A310" t="inlineStr">
        <is>
          <t>CVE</t>
        </is>
      </c>
      <c r="B310" t="inlineStr">
        <is>
          <t>CVE-2026-27945</t>
        </is>
      </c>
      <c r="C310" t="inlineStr">
        <is>
          <t xml:space="preserve">ZITADEL is an open source identity management platform. Zitadel Action V2 (introduced as early preview in 2.59.0, beta in 3.0.0 and GA in 4.0.0) is a webhook based approach to allow developers act on API request to Zitadel and customize flows such the issue of a token. Zitadel's Action target URLs can point to local hosts, potentially allowing adversaries to gather internal network information and connect to internal services. When the URL points to a local host / IP address, an adversary might </t>
        </is>
      </c>
      <c r="D310" t="n">
        <v>8.5</v>
      </c>
      <c r="E310" t="inlineStr">
        <is>
          <t>HIGH</t>
        </is>
      </c>
      <c r="F310" t="n">
        <v>2</v>
      </c>
      <c r="G310" t="n">
        <v>3</v>
      </c>
      <c r="H310" t="inlineStr">
        <is>
          <t>HIGH</t>
        </is>
      </c>
      <c r="I310" t="n">
        <v>14.5</v>
      </c>
      <c r="J310" t="inlineStr">
        <is>
          <t>NO</t>
        </is>
      </c>
      <c r="K310" t="inlineStr">
        <is>
          <t>2026-03-03 18:53</t>
        </is>
      </c>
      <c r="L310" t="inlineStr">
        <is>
          <t>CHECK_VENDOR</t>
        </is>
      </c>
      <c r="M310" t="inlineStr">
        <is>
          <t>See CVE details</t>
        </is>
      </c>
      <c r="N310" t="inlineStr">
        <is>
          <t>P3</t>
        </is>
      </c>
      <c r="O310" t="inlineStr">
        <is>
          <t>CVE - IP enrichment n/a</t>
        </is>
      </c>
      <c r="P310" t="n">
        <v>0.0003</v>
      </c>
      <c r="Q310" t="n">
        <v>0.09520000000000001</v>
      </c>
      <c r="R310" t="inlineStr">
        <is>
          <t>T1090:Proxy | T1190:Exploit Public-Facing Application | T1562:Impair Defenses</t>
        </is>
      </c>
      <c r="S310" t="n">
        <v>1</v>
      </c>
      <c r="T310" t="inlineStr">
        <is>
          <t>LOW (40%)</t>
        </is>
      </c>
      <c r="U310" t="inlineStr">
        <is>
          <t>UNLIKELY</t>
        </is>
      </c>
      <c r="V310" t="inlineStr">
        <is>
          <t>CHECK_VENDOR</t>
        </is>
      </c>
      <c r="W310" t="inlineStr">
        <is>
          <t>https://nvd.nist.gov/vuln/detail/CVE-2026-27945</t>
        </is>
      </c>
      <c r="X310" t="inlineStr">
        <is>
          <t>NONE</t>
        </is>
      </c>
      <c r="Y310" t="n">
        <v>0</v>
      </c>
      <c r="Z310" t="inlineStr"/>
      <c r="AA310" t="inlineStr">
        <is>
          <t>https://nvd.nist.gov/vuln/detail/CVE-2026-27945</t>
        </is>
      </c>
    </row>
    <row r="311">
      <c r="A311" t="inlineStr">
        <is>
          <t>CVE</t>
        </is>
      </c>
      <c r="B311" t="inlineStr">
        <is>
          <t>CVE-2026-27946</t>
        </is>
      </c>
      <c r="C311" t="inlineStr">
        <is>
          <t>ZITADEL is an open source identity management platform. Prior to versions 4.11.1 and 3.4.7, a vulnerability in Zitadel's self-management capability allowed users to mark their email and phone as verified without going through an actual verification process. The patch in versions 4.11.1 and 3.4.7 resolves the issue by requiring the correct permission in case the verification flag is provided and only allows self-management of the email address and/or phone number itself. If an upgrade is not poss</t>
        </is>
      </c>
      <c r="D311" t="n">
        <v>8.5</v>
      </c>
      <c r="E311" t="inlineStr">
        <is>
          <t>HIGH</t>
        </is>
      </c>
      <c r="F311" t="n">
        <v>2</v>
      </c>
      <c r="G311" t="n">
        <v>3</v>
      </c>
      <c r="H311" t="inlineStr">
        <is>
          <t>HIGH</t>
        </is>
      </c>
      <c r="I311" t="n">
        <v>14.5</v>
      </c>
      <c r="J311" t="inlineStr">
        <is>
          <t>NO</t>
        </is>
      </c>
      <c r="K311" t="inlineStr">
        <is>
          <t>2026-03-03 18:53</t>
        </is>
      </c>
      <c r="L311" t="inlineStr">
        <is>
          <t>CHECK_VENDOR</t>
        </is>
      </c>
      <c r="M311" t="inlineStr">
        <is>
          <t>See CVE details</t>
        </is>
      </c>
      <c r="N311" t="inlineStr">
        <is>
          <t>P3</t>
        </is>
      </c>
      <c r="O311" t="inlineStr">
        <is>
          <t>CVE - IP enrichment n/a</t>
        </is>
      </c>
      <c r="P311" t="n">
        <v>0.0004</v>
      </c>
      <c r="Q311" t="n">
        <v>0.1223</v>
      </c>
      <c r="R311" t="inlineStr">
        <is>
          <t>T1190:Exploit Public-Facing Application</t>
        </is>
      </c>
      <c r="S311" t="n">
        <v>1</v>
      </c>
      <c r="T311" t="inlineStr">
        <is>
          <t>LOW (40%)</t>
        </is>
      </c>
      <c r="U311" t="inlineStr">
        <is>
          <t>UNLIKELY</t>
        </is>
      </c>
      <c r="V311" t="inlineStr">
        <is>
          <t>CHECK_VENDOR</t>
        </is>
      </c>
      <c r="W311" t="inlineStr">
        <is>
          <t>https://nvd.nist.gov/vuln/detail/CVE-2026-27946</t>
        </is>
      </c>
      <c r="X311" t="inlineStr">
        <is>
          <t>NONE</t>
        </is>
      </c>
      <c r="Y311" t="n">
        <v>0</v>
      </c>
      <c r="Z311" t="inlineStr"/>
      <c r="AA311" t="inlineStr">
        <is>
          <t>https://nvd.nist.gov/vuln/detail/CVE-2026-27946</t>
        </is>
      </c>
    </row>
    <row r="312">
      <c r="A312" t="inlineStr">
        <is>
          <t>CVE</t>
        </is>
      </c>
      <c r="B312" t="inlineStr">
        <is>
          <t>CVE-2026-1557</t>
        </is>
      </c>
      <c r="C312" t="inlineStr">
        <is>
          <t>The WP Responsive Images plugin for WordPress is vulnerable to Path Traversal in all versions up to, and including, 1.0 via the 'src' parameter. This makes it possible for unauthenticated attackers to read the contents of arbitrary files on the server, which can contain sensitive information.</t>
        </is>
      </c>
      <c r="D312" t="n">
        <v>7.5</v>
      </c>
      <c r="E312" t="inlineStr">
        <is>
          <t>HIGH</t>
        </is>
      </c>
      <c r="F312" t="n">
        <v>2</v>
      </c>
      <c r="G312" t="n">
        <v>3</v>
      </c>
      <c r="H312" t="inlineStr">
        <is>
          <t>HIGH</t>
        </is>
      </c>
      <c r="I312" t="n">
        <v>13.5</v>
      </c>
      <c r="J312" t="inlineStr">
        <is>
          <t>NO</t>
        </is>
      </c>
      <c r="K312" t="inlineStr">
        <is>
          <t>2026-03-03 18:53</t>
        </is>
      </c>
      <c r="L312" t="inlineStr">
        <is>
          <t>CHECK_VENDOR</t>
        </is>
      </c>
      <c r="M312" t="inlineStr">
        <is>
          <t>See CVE details</t>
        </is>
      </c>
      <c r="N312" t="inlineStr">
        <is>
          <t>P2</t>
        </is>
      </c>
      <c r="O312" t="inlineStr">
        <is>
          <t>CVE - IP enrichment n/a</t>
        </is>
      </c>
      <c r="P312" t="n">
        <v>0.0011</v>
      </c>
      <c r="Q312" t="n">
        <v>0.2992</v>
      </c>
      <c r="R312" t="inlineStr">
        <is>
          <t>T1083:File and Directory Discovery | T1584.004:Server</t>
        </is>
      </c>
      <c r="S312" t="n">
        <v>2</v>
      </c>
      <c r="T312" t="inlineStr">
        <is>
          <t>HIGH (72%)</t>
        </is>
      </c>
      <c r="U312" t="inlineStr">
        <is>
          <t>POSSIBLE</t>
        </is>
      </c>
      <c r="V312" t="inlineStr">
        <is>
          <t>CHECK_VENDOR</t>
        </is>
      </c>
      <c r="W312" t="inlineStr">
        <is>
          <t>https://nvd.nist.gov/vuln/detail/CVE-2026-1557</t>
        </is>
      </c>
      <c r="X312" t="inlineStr">
        <is>
          <t>NONE</t>
        </is>
      </c>
      <c r="Y312" t="n">
        <v>3.75</v>
      </c>
      <c r="Z312" t="inlineStr"/>
      <c r="AA312" t="inlineStr">
        <is>
          <t>https://nvd.nist.gov/vuln/detail/CVE-2026-1557</t>
        </is>
      </c>
    </row>
    <row r="313">
      <c r="A313" t="inlineStr">
        <is>
          <t>CVE</t>
        </is>
      </c>
      <c r="B313" t="inlineStr">
        <is>
          <t>CVE-2026-22728</t>
        </is>
      </c>
      <c r="C313" t="inlineStr">
        <is>
          <t>Bitnami Sealed Secrets is vulnerable to a scope-widening attack during
the secret rotation (/v1/rotate) flow. The rotation handler derives the
sealing scope for the newly encrypted output from untrusted
spec.template.metadata.annotations present in the input SealedSecret.
By submitting a victim SealedSecret to the rotate endpoint with the
annotation sealedsecrets.bitnami.com/cluster-wide=true injected into the
template metadata, a remote attacker can obtain a rotated version of the
secret that i</t>
        </is>
      </c>
      <c r="D313" t="n">
        <v>4.9</v>
      </c>
      <c r="E313" t="inlineStr">
        <is>
          <t>MEDIUM</t>
        </is>
      </c>
      <c r="F313" t="n">
        <v>2</v>
      </c>
      <c r="G313" t="n">
        <v>2</v>
      </c>
      <c r="H313" t="inlineStr">
        <is>
          <t>MEDIUM</t>
        </is>
      </c>
      <c r="I313" t="n">
        <v>8.9</v>
      </c>
      <c r="J313" t="inlineStr">
        <is>
          <t>NO</t>
        </is>
      </c>
      <c r="K313" t="inlineStr">
        <is>
          <t>2026-03-03 18:53</t>
        </is>
      </c>
      <c r="L313" t="inlineStr">
        <is>
          <t>CHECK_VENDOR</t>
        </is>
      </c>
      <c r="M313" t="inlineStr">
        <is>
          <t>See CVE details</t>
        </is>
      </c>
      <c r="N313" t="inlineStr">
        <is>
          <t>P3</t>
        </is>
      </c>
      <c r="O313" t="inlineStr">
        <is>
          <t>CVE - IP enrichment n/a</t>
        </is>
      </c>
      <c r="P313" t="n">
        <v>0.0004</v>
      </c>
      <c r="Q313" t="n">
        <v>0.1114</v>
      </c>
      <c r="R313" t="inlineStr">
        <is>
          <t>T1552:Unsecured Credentials</t>
        </is>
      </c>
      <c r="S313" t="n">
        <v>1</v>
      </c>
      <c r="T313" t="inlineStr">
        <is>
          <t>LOW (40%)</t>
        </is>
      </c>
      <c r="U313" t="inlineStr">
        <is>
          <t>POSSIBLE</t>
        </is>
      </c>
      <c r="V313" t="inlineStr">
        <is>
          <t>CHECK_VENDOR</t>
        </is>
      </c>
      <c r="W313" t="inlineStr">
        <is>
          <t>https://nvd.nist.gov/vuln/detail/CVE-2026-22728</t>
        </is>
      </c>
      <c r="X313" t="inlineStr">
        <is>
          <t>NONE</t>
        </is>
      </c>
      <c r="Y313" t="n">
        <v>2.45</v>
      </c>
      <c r="Z313" t="inlineStr"/>
      <c r="AA313" t="inlineStr">
        <is>
          <t>https://nvd.nist.gov/vuln/detail/CVE-2026-22728</t>
        </is>
      </c>
    </row>
    <row r="314">
      <c r="A314" t="inlineStr">
        <is>
          <t>CVE</t>
        </is>
      </c>
      <c r="B314" t="inlineStr">
        <is>
          <t>CVE-2026-27887</t>
        </is>
      </c>
      <c r="C314" t="inlineStr">
        <is>
          <t>Spin is an open source developer tool for building and running serverless applications powered by WebAssembly. When Spin is configured to allow connections to a database or web server which could return responses of unbounded size (e.g. tables with many rows or large content bodies), Spin may in some cases attempt to buffer the entire response before delivering it to the guest, which can lead to the host process running out of memory, panicking, and crashing. In addition, a malicious guest appli</t>
        </is>
      </c>
      <c r="D314" t="n">
        <v>8.5</v>
      </c>
      <c r="E314" t="inlineStr">
        <is>
          <t>HIGH</t>
        </is>
      </c>
      <c r="F314" t="n">
        <v>2</v>
      </c>
      <c r="G314" t="n">
        <v>3</v>
      </c>
      <c r="H314" t="inlineStr">
        <is>
          <t>HIGH</t>
        </is>
      </c>
      <c r="I314" t="n">
        <v>14.5</v>
      </c>
      <c r="J314" t="inlineStr">
        <is>
          <t>NO</t>
        </is>
      </c>
      <c r="K314" t="inlineStr">
        <is>
          <t>2026-03-03 18:53</t>
        </is>
      </c>
      <c r="L314" t="inlineStr">
        <is>
          <t>CHECK_VENDOR</t>
        </is>
      </c>
      <c r="M314" t="inlineStr">
        <is>
          <t>See CVE details</t>
        </is>
      </c>
      <c r="N314" t="inlineStr">
        <is>
          <t>P3</t>
        </is>
      </c>
      <c r="O314" t="inlineStr">
        <is>
          <t>CVE - IP enrichment n/a</t>
        </is>
      </c>
      <c r="P314" t="n">
        <v>0.0004</v>
      </c>
      <c r="Q314" t="n">
        <v>0.1252</v>
      </c>
      <c r="R314" t="inlineStr">
        <is>
          <t>T1584.007:Serverless | T1584.004:Server</t>
        </is>
      </c>
      <c r="S314" t="n">
        <v>1</v>
      </c>
      <c r="T314" t="inlineStr">
        <is>
          <t>LOW (40%)</t>
        </is>
      </c>
      <c r="U314" t="inlineStr">
        <is>
          <t>UNLIKELY</t>
        </is>
      </c>
      <c r="V314" t="inlineStr">
        <is>
          <t>CHECK_VENDOR</t>
        </is>
      </c>
      <c r="W314" t="inlineStr">
        <is>
          <t>https://nvd.nist.gov/vuln/detail/CVE-2026-27887</t>
        </is>
      </c>
      <c r="X314" t="inlineStr">
        <is>
          <t>NONE</t>
        </is>
      </c>
      <c r="Y314" t="n">
        <v>0</v>
      </c>
      <c r="Z314" t="inlineStr"/>
      <c r="AA314" t="inlineStr">
        <is>
          <t>https://nvd.nist.gov/vuln/detail/CVE-2026-27887</t>
        </is>
      </c>
    </row>
    <row r="315">
      <c r="A315" t="inlineStr">
        <is>
          <t>CVE</t>
        </is>
      </c>
      <c r="B315" t="inlineStr">
        <is>
          <t>CVE-2026-27899</t>
        </is>
      </c>
      <c r="C315" t="inlineStr">
        <is>
          <t>WireGuard Portal (or wg-portal) is a web-based configuration portal for WireGuard server management. Prior to version 2.1.3, any authenticated non-admin user can become a full administrator by sending a single PUT request to their own user profile endpoint with `"IsAdmin": true` in the JSON body. After logging out and back in, the session picks up admin privileges from the database. When a user updates their own profile, the server parses the full JSON body into the user model, including the `Is</t>
        </is>
      </c>
      <c r="D315" t="n">
        <v>8.800000000000001</v>
      </c>
      <c r="E315" t="inlineStr">
        <is>
          <t>HIGH</t>
        </is>
      </c>
      <c r="F315" t="n">
        <v>3</v>
      </c>
      <c r="G315" t="n">
        <v>3</v>
      </c>
      <c r="H315" t="inlineStr">
        <is>
          <t>CRITICAL</t>
        </is>
      </c>
      <c r="I315" t="n">
        <v>17.8</v>
      </c>
      <c r="J315" t="inlineStr">
        <is>
          <t>NO</t>
        </is>
      </c>
      <c r="K315" t="inlineStr">
        <is>
          <t>2026-03-03 18:53</t>
        </is>
      </c>
      <c r="L315" t="inlineStr">
        <is>
          <t>YES</t>
        </is>
      </c>
      <c r="M315" t="inlineStr">
        <is>
          <t>wgportal wireguard_portal *</t>
        </is>
      </c>
      <c r="N315" t="inlineStr">
        <is>
          <t>P2</t>
        </is>
      </c>
      <c r="O315" t="inlineStr">
        <is>
          <t>CVE - IP enrichment n/a</t>
        </is>
      </c>
      <c r="P315" t="n">
        <v>0.0007</v>
      </c>
      <c r="Q315" t="n">
        <v>0.2138</v>
      </c>
      <c r="R315" t="inlineStr">
        <is>
          <t>T1133:External Remote Services | T1584.004:Server</t>
        </is>
      </c>
      <c r="S315" t="n">
        <v>2</v>
      </c>
      <c r="T315" t="inlineStr">
        <is>
          <t>HIGH (72%)</t>
        </is>
      </c>
      <c r="U315" t="inlineStr">
        <is>
          <t>CONFIRMED</t>
        </is>
      </c>
      <c r="V315" t="inlineStr">
        <is>
          <t>PATCH_AVAILABLE</t>
        </is>
      </c>
      <c r="W315" t="inlineStr">
        <is>
          <t>https://nvd.nist.gov/vuln/detail/CVE-2026-27899</t>
        </is>
      </c>
      <c r="X315" t="inlineStr">
        <is>
          <t>NONE</t>
        </is>
      </c>
      <c r="Y315" t="n">
        <v>4.4</v>
      </c>
      <c r="Z315" t="inlineStr"/>
      <c r="AA315" t="inlineStr">
        <is>
          <t>https://nvd.nist.gov/vuln/detail/CVE-2026-27899</t>
        </is>
      </c>
    </row>
    <row r="316">
      <c r="A316" t="inlineStr">
        <is>
          <t>CVE</t>
        </is>
      </c>
      <c r="B316" t="inlineStr">
        <is>
          <t>CVE-2026-27900</t>
        </is>
      </c>
      <c r="C316" t="inlineStr">
        <is>
          <t>The Terraform Provider for Linode versions prior to v3.9.0 logged sensitive information including some passwords, StackScript content, and object storage data in debug logs without redaction. Provider debug logging is not enabled by default. This issue is exposed when debug/provider logs are explicitly enabled (for example in local troubleshooting, CI/CD jobs, or centralized log collection). If enabled, sensitive values may be written to logs and then retained, shared, or exported beyond the ori</t>
        </is>
      </c>
      <c r="D316" t="n">
        <v>5</v>
      </c>
      <c r="E316" t="inlineStr">
        <is>
          <t>MEDIUM</t>
        </is>
      </c>
      <c r="F316" t="n">
        <v>2</v>
      </c>
      <c r="G316" t="n">
        <v>2</v>
      </c>
      <c r="H316" t="inlineStr">
        <is>
          <t>MEDIUM</t>
        </is>
      </c>
      <c r="I316" t="n">
        <v>9</v>
      </c>
      <c r="J316" t="inlineStr">
        <is>
          <t>NO</t>
        </is>
      </c>
      <c r="K316" t="inlineStr">
        <is>
          <t>2026-03-03 18:53</t>
        </is>
      </c>
      <c r="L316" t="inlineStr">
        <is>
          <t>CHECK_VENDOR</t>
        </is>
      </c>
      <c r="M316" t="inlineStr">
        <is>
          <t>See CVE details</t>
        </is>
      </c>
      <c r="N316" t="inlineStr">
        <is>
          <t>P3</t>
        </is>
      </c>
      <c r="O316" t="inlineStr">
        <is>
          <t>CVE - IP enrichment n/a</t>
        </is>
      </c>
      <c r="P316" t="n">
        <v>0.0004</v>
      </c>
      <c r="Q316" t="n">
        <v>0.1198</v>
      </c>
      <c r="R316" t="inlineStr">
        <is>
          <t>T1190:Exploit Public-Facing Application | T1552:Unsecured Credentials</t>
        </is>
      </c>
      <c r="S316" t="n">
        <v>1</v>
      </c>
      <c r="T316" t="inlineStr">
        <is>
          <t>LOW (40%)</t>
        </is>
      </c>
      <c r="U316" t="inlineStr">
        <is>
          <t>POSSIBLE</t>
        </is>
      </c>
      <c r="V316" t="inlineStr">
        <is>
          <t>CHECK_VENDOR</t>
        </is>
      </c>
      <c r="W316" t="inlineStr">
        <is>
          <t>https://nvd.nist.gov/vuln/detail/CVE-2026-27900</t>
        </is>
      </c>
      <c r="X316" t="inlineStr">
        <is>
          <t>NONE</t>
        </is>
      </c>
      <c r="Y316" t="n">
        <v>2.5</v>
      </c>
      <c r="Z316" t="inlineStr"/>
      <c r="AA316" t="inlineStr">
        <is>
          <t>https://nvd.nist.gov/vuln/detail/CVE-2026-27900</t>
        </is>
      </c>
    </row>
    <row r="317">
      <c r="A317" t="inlineStr">
        <is>
          <t>CVE</t>
        </is>
      </c>
      <c r="B317" t="inlineStr">
        <is>
          <t>CVE-2026-27901</t>
        </is>
      </c>
      <c r="C317" t="inlineStr">
        <is>
          <t>Svelte performance oriented web framework. Prior to version 5.53.5, the contents of `bind:innerText` and `bind:textContent` on `contenteditable` elements were not properly escaped. This could enable HTML injection and Cross-Site Scripting (XSS) if rendering untrusted data as the binding's initial value on the server. Version 5.53.5 fixes the issue.</t>
        </is>
      </c>
      <c r="D317" t="n">
        <v>5</v>
      </c>
      <c r="E317" t="inlineStr">
        <is>
          <t>MEDIUM</t>
        </is>
      </c>
      <c r="F317" t="n">
        <v>2</v>
      </c>
      <c r="G317" t="n">
        <v>2</v>
      </c>
      <c r="H317" t="inlineStr">
        <is>
          <t>MEDIUM</t>
        </is>
      </c>
      <c r="I317" t="n">
        <v>9</v>
      </c>
      <c r="J317" t="inlineStr">
        <is>
          <t>NO</t>
        </is>
      </c>
      <c r="K317" t="inlineStr">
        <is>
          <t>2026-03-03 18:53</t>
        </is>
      </c>
      <c r="L317" t="inlineStr">
        <is>
          <t>CHECK_VENDOR</t>
        </is>
      </c>
      <c r="M317" t="inlineStr">
        <is>
          <t>See CVE details</t>
        </is>
      </c>
      <c r="N317" t="inlineStr">
        <is>
          <t>P4</t>
        </is>
      </c>
      <c r="O317" t="inlineStr">
        <is>
          <t>CVE - IP enrichment n/a</t>
        </is>
      </c>
      <c r="P317" t="n">
        <v>0.0004</v>
      </c>
      <c r="Q317" t="n">
        <v>0.1348</v>
      </c>
      <c r="R317" t="inlineStr">
        <is>
          <t>T1189:Drive-by Compromise | T1584.004:Server</t>
        </is>
      </c>
      <c r="S317" t="n">
        <v>1</v>
      </c>
      <c r="T317" t="inlineStr">
        <is>
          <t>LOW (40%)</t>
        </is>
      </c>
      <c r="U317" t="inlineStr">
        <is>
          <t>UNLIKELY</t>
        </is>
      </c>
      <c r="V317" t="inlineStr">
        <is>
          <t>CHECK_VENDOR</t>
        </is>
      </c>
      <c r="W317" t="inlineStr">
        <is>
          <t>https://nvd.nist.gov/vuln/detail/CVE-2026-27901</t>
        </is>
      </c>
      <c r="X317" t="inlineStr">
        <is>
          <t>NONE</t>
        </is>
      </c>
      <c r="Y317" t="n">
        <v>0</v>
      </c>
      <c r="Z317" t="inlineStr"/>
      <c r="AA317" t="inlineStr">
        <is>
          <t>https://nvd.nist.gov/vuln/detail/CVE-2026-27901</t>
        </is>
      </c>
    </row>
    <row r="318">
      <c r="A318" t="inlineStr">
        <is>
          <t>CVE</t>
        </is>
      </c>
      <c r="B318" t="inlineStr">
        <is>
          <t>CVE-2026-27902</t>
        </is>
      </c>
      <c r="C318" t="inlineStr">
        <is>
          <t>Svelte performance oriented web framework. Prior to version 5.53.5, errors from `transformError` were not correctly escaped prior to being embedded in the HTML output, causing potential HTML injection and XSS if attacker-controlled content is returned from `transformError`. Version 5.53.5 fixes the issue.</t>
        </is>
      </c>
      <c r="D318" t="n">
        <v>5</v>
      </c>
      <c r="E318" t="inlineStr">
        <is>
          <t>MEDIUM</t>
        </is>
      </c>
      <c r="F318" t="n">
        <v>2</v>
      </c>
      <c r="G318" t="n">
        <v>2</v>
      </c>
      <c r="H318" t="inlineStr">
        <is>
          <t>MEDIUM</t>
        </is>
      </c>
      <c r="I318" t="n">
        <v>9</v>
      </c>
      <c r="J318" t="inlineStr">
        <is>
          <t>NO</t>
        </is>
      </c>
      <c r="K318" t="inlineStr">
        <is>
          <t>2026-03-03 18:53</t>
        </is>
      </c>
      <c r="L318" t="inlineStr">
        <is>
          <t>CHECK_VENDOR</t>
        </is>
      </c>
      <c r="M318" t="inlineStr">
        <is>
          <t>See CVE details</t>
        </is>
      </c>
      <c r="N318" t="inlineStr">
        <is>
          <t>P4</t>
        </is>
      </c>
      <c r="O318" t="inlineStr">
        <is>
          <t>CVE - IP enrichment n/a</t>
        </is>
      </c>
      <c r="P318" t="n">
        <v>0.0004</v>
      </c>
      <c r="Q318" t="n">
        <v>0.1348</v>
      </c>
      <c r="R318" t="inlineStr">
        <is>
          <t>T1189:Drive-by Compromise</t>
        </is>
      </c>
      <c r="S318" t="n">
        <v>1</v>
      </c>
      <c r="T318" t="inlineStr">
        <is>
          <t>LOW (40%)</t>
        </is>
      </c>
      <c r="U318" t="inlineStr">
        <is>
          <t>UNLIKELY</t>
        </is>
      </c>
      <c r="V318" t="inlineStr">
        <is>
          <t>CHECK_VENDOR</t>
        </is>
      </c>
      <c r="W318" t="inlineStr">
        <is>
          <t>https://nvd.nist.gov/vuln/detail/CVE-2026-27902</t>
        </is>
      </c>
      <c r="X318" t="inlineStr">
        <is>
          <t>NONE</t>
        </is>
      </c>
      <c r="Y318" t="n">
        <v>0</v>
      </c>
      <c r="Z318" t="inlineStr"/>
      <c r="AA318" t="inlineStr">
        <is>
          <t>https://nvd.nist.gov/vuln/detail/CVE-2026-27902</t>
        </is>
      </c>
    </row>
    <row r="319">
      <c r="A319" t="inlineStr">
        <is>
          <t>CVE</t>
        </is>
      </c>
      <c r="B319" t="inlineStr">
        <is>
          <t>CVE-2026-27903</t>
        </is>
      </c>
      <c r="C319" t="inlineStr">
        <is>
          <t>minimatch is a minimal matching utility for converting glob expressions into JavaScript RegExp objects. Prior to version 10.2.3, 9.0.7, 8.0.6, 7.4.8, 6.2.2, 5.1.8, 4.2.5, and 3.1.3, `matchOne()` performs unbounded recursive backtracking when a glob pattern contains multiple non-adjacent `**` (GLOBSTAR) segments and the input path does not match. The time complexity is O(C(n, k)) -- binomial -- where `n` is the number of path segments and `k` is the number of globstars. With k=11 and n=30, a call</t>
        </is>
      </c>
      <c r="D319" t="n">
        <v>7.5</v>
      </c>
      <c r="E319" t="inlineStr">
        <is>
          <t>HIGH</t>
        </is>
      </c>
      <c r="F319" t="n">
        <v>2</v>
      </c>
      <c r="G319" t="n">
        <v>3</v>
      </c>
      <c r="H319" t="inlineStr">
        <is>
          <t>HIGH</t>
        </is>
      </c>
      <c r="I319" t="n">
        <v>13.5</v>
      </c>
      <c r="J319" t="inlineStr">
        <is>
          <t>NO</t>
        </is>
      </c>
      <c r="K319" t="inlineStr">
        <is>
          <t>2026-03-03 18:53</t>
        </is>
      </c>
      <c r="L319" t="inlineStr">
        <is>
          <t>YES</t>
        </is>
      </c>
      <c r="M319" t="inlineStr">
        <is>
          <t>minimatch_project minimatch *</t>
        </is>
      </c>
      <c r="N319" t="inlineStr">
        <is>
          <t>P2</t>
        </is>
      </c>
      <c r="O319" t="inlineStr">
        <is>
          <t>CVE - IP enrichment n/a</t>
        </is>
      </c>
      <c r="P319" t="n">
        <v>0.0004</v>
      </c>
      <c r="Q319" t="n">
        <v>0.136</v>
      </c>
      <c r="R319" t="inlineStr">
        <is>
          <t>T1059.007:JavaScript</t>
        </is>
      </c>
      <c r="S319" t="n">
        <v>2</v>
      </c>
      <c r="T319" t="inlineStr">
        <is>
          <t>HIGH (72%)</t>
        </is>
      </c>
      <c r="U319" t="inlineStr">
        <is>
          <t>POSSIBLE</t>
        </is>
      </c>
      <c r="V319" t="inlineStr">
        <is>
          <t>PATCH_AVAILABLE</t>
        </is>
      </c>
      <c r="W319" t="inlineStr">
        <is>
          <t>https://nvd.nist.gov/vuln/detail/CVE-2026-27903</t>
        </is>
      </c>
      <c r="X319" t="inlineStr">
        <is>
          <t>NONE</t>
        </is>
      </c>
      <c r="Y319" t="n">
        <v>3.75</v>
      </c>
      <c r="Z319" t="inlineStr"/>
      <c r="AA319" t="inlineStr">
        <is>
          <t>https://nvd.nist.gov/vuln/detail/CVE-2026-27903</t>
        </is>
      </c>
    </row>
    <row r="320">
      <c r="A320" t="inlineStr">
        <is>
          <t>CVE</t>
        </is>
      </c>
      <c r="B320" t="inlineStr">
        <is>
          <t>CVE-2026-27904</t>
        </is>
      </c>
      <c r="C320" t="inlineStr">
        <is>
          <t>minimatch is a minimal matching utility for converting glob expressions into JavaScript RegExp objects. Prior to version 10.2.3, 9.0.7, 8.0.6, 7.4.8, 6.2.2, 5.1.8, 4.2.5, and 3.1.4, nested `*()` extglobs produce regexps with nested unbounded quantifiers (e.g. `(?:(?:a|b)*)*`), which exhibit catastrophic backtracking in V8. With a 12-byte pattern `*(*(*(a|b)))` and an 18-byte non-matching input, `minimatch()` stalls for over 7 seconds. Adding a single nesting level or a few input characters pushe</t>
        </is>
      </c>
      <c r="D320" t="n">
        <v>7.5</v>
      </c>
      <c r="E320" t="inlineStr">
        <is>
          <t>HIGH</t>
        </is>
      </c>
      <c r="F320" t="n">
        <v>2</v>
      </c>
      <c r="G320" t="n">
        <v>3</v>
      </c>
      <c r="H320" t="inlineStr">
        <is>
          <t>HIGH</t>
        </is>
      </c>
      <c r="I320" t="n">
        <v>13.5</v>
      </c>
      <c r="J320" t="inlineStr">
        <is>
          <t>NO</t>
        </is>
      </c>
      <c r="K320" t="inlineStr">
        <is>
          <t>2026-03-03 18:53</t>
        </is>
      </c>
      <c r="L320" t="inlineStr">
        <is>
          <t>YES</t>
        </is>
      </c>
      <c r="M320" t="inlineStr">
        <is>
          <t>minimatch_project minimatch *</t>
        </is>
      </c>
      <c r="N320" t="inlineStr">
        <is>
          <t>P2</t>
        </is>
      </c>
      <c r="O320" t="inlineStr">
        <is>
          <t>CVE - IP enrichment n/a</t>
        </is>
      </c>
      <c r="P320" t="n">
        <v>0.0004</v>
      </c>
      <c r="Q320" t="n">
        <v>0.1189</v>
      </c>
      <c r="R320" t="inlineStr">
        <is>
          <t>T1059.007:JavaScript</t>
        </is>
      </c>
      <c r="S320" t="n">
        <v>2</v>
      </c>
      <c r="T320" t="inlineStr">
        <is>
          <t>HIGH (72%)</t>
        </is>
      </c>
      <c r="U320" t="inlineStr">
        <is>
          <t>POSSIBLE</t>
        </is>
      </c>
      <c r="V320" t="inlineStr">
        <is>
          <t>PATCH_AVAILABLE</t>
        </is>
      </c>
      <c r="W320" t="inlineStr">
        <is>
          <t>https://nvd.nist.gov/vuln/detail/CVE-2026-27904</t>
        </is>
      </c>
      <c r="X320" t="inlineStr">
        <is>
          <t>NONE</t>
        </is>
      </c>
      <c r="Y320" t="n">
        <v>3.75</v>
      </c>
      <c r="Z320" t="inlineStr"/>
      <c r="AA320" t="inlineStr">
        <is>
          <t>https://nvd.nist.gov/vuln/detail/CVE-2026-27904</t>
        </is>
      </c>
    </row>
    <row r="321">
      <c r="A321" t="inlineStr">
        <is>
          <t>CVE</t>
        </is>
      </c>
      <c r="B321" t="inlineStr">
        <is>
          <t>CVE-2026-27938</t>
        </is>
      </c>
      <c r="C321" t="inlineStr">
        <is>
          <t xml:space="preserve">WPGraphQL provides a GraphQL API for WordPress sites. Prior to version 2.9.1, the `wp-graphql/wp-graphql` repository contains a GitHub Actions workflow (`release.yml`) vulnerable to OS command injection through direct use of `${{ github.event.pull_request.body }}` inside a `run:` shell block. When a pull request from `develop` to `master` is merged, the PR body is injected verbatim into a shell command, allowing arbitrary command execution on the Actions runner. Version 2.9.1 contains a fix for </t>
        </is>
      </c>
      <c r="D321" t="n">
        <v>7.7</v>
      </c>
      <c r="E321" t="inlineStr">
        <is>
          <t>HIGH</t>
        </is>
      </c>
      <c r="F321" t="n">
        <v>2</v>
      </c>
      <c r="G321" t="n">
        <v>3</v>
      </c>
      <c r="H321" t="inlineStr">
        <is>
          <t>HIGH</t>
        </is>
      </c>
      <c r="I321" t="n">
        <v>13.7</v>
      </c>
      <c r="J321" t="inlineStr">
        <is>
          <t>NO</t>
        </is>
      </c>
      <c r="K321" t="inlineStr">
        <is>
          <t>2026-03-03 18:53</t>
        </is>
      </c>
      <c r="L321" t="inlineStr">
        <is>
          <t>CHECK_VENDOR</t>
        </is>
      </c>
      <c r="M321" t="inlineStr">
        <is>
          <t>See CVE details</t>
        </is>
      </c>
      <c r="N321" t="inlineStr">
        <is>
          <t>P2</t>
        </is>
      </c>
      <c r="O321" t="inlineStr">
        <is>
          <t>CVE - IP enrichment n/a</t>
        </is>
      </c>
      <c r="P321" t="n">
        <v>0</v>
      </c>
      <c r="Q321" t="n">
        <v>0</v>
      </c>
      <c r="R321" t="inlineStr">
        <is>
          <t>T1059:Command and Scripting Interpreter</t>
        </is>
      </c>
      <c r="S321" t="n">
        <v>2</v>
      </c>
      <c r="T321" t="inlineStr">
        <is>
          <t>HIGH (72%)</t>
        </is>
      </c>
      <c r="U321" t="inlineStr">
        <is>
          <t>POSSIBLE</t>
        </is>
      </c>
      <c r="V321" t="inlineStr">
        <is>
          <t>CHECK_VENDOR</t>
        </is>
      </c>
      <c r="W321" t="inlineStr">
        <is>
          <t>https://nvd.nist.gov/vuln/detail/CVE-2026-27938</t>
        </is>
      </c>
      <c r="X321" t="inlineStr">
        <is>
          <t>NONE</t>
        </is>
      </c>
      <c r="Y321" t="n">
        <v>3.85</v>
      </c>
      <c r="Z321" t="inlineStr"/>
      <c r="AA321" t="inlineStr">
        <is>
          <t>https://nvd.nist.gov/vuln/detail/CVE-2026-27938</t>
        </is>
      </c>
    </row>
    <row r="322">
      <c r="A322" t="inlineStr">
        <is>
          <t>CVE</t>
        </is>
      </c>
      <c r="B322" t="inlineStr">
        <is>
          <t>CVE-2026-27941</t>
        </is>
      </c>
      <c r="C322" t="inlineStr">
        <is>
          <t>OpenLIT is an open source platform for AI engineering. Prior to version 1.37.1, several GitHub Actions workflows in OpenLIT's GitHub repository use the `pull_request_target` event while checking out and executing untrusted code from forked pull requests. These workflows run with the security context of the base repository, including a write-privileged `GITHUB_TOKEN` and numerous sensitive secrets (API keys, database/vector store tokens, and a Google Cloud service account key). Version 1.37.1 con</t>
        </is>
      </c>
      <c r="D322" t="n">
        <v>9.9</v>
      </c>
      <c r="E322" t="inlineStr">
        <is>
          <t>CRITICAL</t>
        </is>
      </c>
      <c r="F322" t="n">
        <v>3</v>
      </c>
      <c r="G322" t="n">
        <v>3</v>
      </c>
      <c r="H322" t="inlineStr">
        <is>
          <t>CRITICAL</t>
        </is>
      </c>
      <c r="I322" t="n">
        <v>18.9</v>
      </c>
      <c r="J322" t="inlineStr">
        <is>
          <t>NO</t>
        </is>
      </c>
      <c r="K322" t="inlineStr">
        <is>
          <t>2026-03-03 18:53</t>
        </is>
      </c>
      <c r="L322" t="inlineStr">
        <is>
          <t>CHECK_VENDOR</t>
        </is>
      </c>
      <c r="M322" t="inlineStr">
        <is>
          <t>See CVE details</t>
        </is>
      </c>
      <c r="N322" t="inlineStr">
        <is>
          <t>P2</t>
        </is>
      </c>
      <c r="O322" t="inlineStr">
        <is>
          <t>CVE - IP enrichment n/a</t>
        </is>
      </c>
      <c r="P322" t="n">
        <v>0.0004</v>
      </c>
      <c r="Q322" t="n">
        <v>0.1274</v>
      </c>
      <c r="R322" t="inlineStr">
        <is>
          <t>T1190:Exploit Public-Facing Application</t>
        </is>
      </c>
      <c r="S322" t="n">
        <v>2</v>
      </c>
      <c r="T322" t="inlineStr">
        <is>
          <t>HIGH (72%)</t>
        </is>
      </c>
      <c r="U322" t="inlineStr">
        <is>
          <t>CONFIRMED</t>
        </is>
      </c>
      <c r="V322" t="inlineStr">
        <is>
          <t>CHECK_VENDOR</t>
        </is>
      </c>
      <c r="W322" t="inlineStr">
        <is>
          <t>https://nvd.nist.gov/vuln/detail/CVE-2026-27941</t>
        </is>
      </c>
      <c r="X322" t="inlineStr">
        <is>
          <t>NONE</t>
        </is>
      </c>
      <c r="Y322" t="n">
        <v>4.95</v>
      </c>
      <c r="Z322" t="inlineStr"/>
      <c r="AA322" t="inlineStr">
        <is>
          <t>https://nvd.nist.gov/vuln/detail/CVE-2026-27941</t>
        </is>
      </c>
    </row>
    <row r="323">
      <c r="A323" t="inlineStr">
        <is>
          <t>CVE</t>
        </is>
      </c>
      <c r="B323" t="inlineStr">
        <is>
          <t>CVE-2026-27942</t>
        </is>
      </c>
      <c r="C323" t="inlineStr">
        <is>
          <t>fast-xml-parser allows users to validate XML, parse XML to JS object, or build XML from JS object without C/C++ based libraries and no callback. Prior to version 5.3.8, the application crashes with stack overflow when user use XML builder with `preserveOrder:true`. Version 5.3.8 fixes the issue. As a workaround, use XML builder with `preserveOrder:false` or check the input data before passing to builder.</t>
        </is>
      </c>
      <c r="D323" t="n">
        <v>7.5</v>
      </c>
      <c r="E323" t="inlineStr">
        <is>
          <t>HIGH</t>
        </is>
      </c>
      <c r="F323" t="n">
        <v>2</v>
      </c>
      <c r="G323" t="n">
        <v>3</v>
      </c>
      <c r="H323" t="inlineStr">
        <is>
          <t>HIGH</t>
        </is>
      </c>
      <c r="I323" t="n">
        <v>13.5</v>
      </c>
      <c r="J323" t="inlineStr">
        <is>
          <t>NO</t>
        </is>
      </c>
      <c r="K323" t="inlineStr">
        <is>
          <t>2026-03-03 18:53</t>
        </is>
      </c>
      <c r="L323" t="inlineStr">
        <is>
          <t>YES</t>
        </is>
      </c>
      <c r="M323" t="inlineStr">
        <is>
          <t>naturalintelligence fast-xml-parser *</t>
        </is>
      </c>
      <c r="N323" t="inlineStr">
        <is>
          <t>P2</t>
        </is>
      </c>
      <c r="O323" t="inlineStr">
        <is>
          <t>CVE - IP enrichment n/a</t>
        </is>
      </c>
      <c r="P323" t="n">
        <v>0.0004</v>
      </c>
      <c r="Q323" t="n">
        <v>0.1108</v>
      </c>
      <c r="R323" t="inlineStr">
        <is>
          <t>T1203:Exploitation for Client Execution</t>
        </is>
      </c>
      <c r="S323" t="n">
        <v>2</v>
      </c>
      <c r="T323" t="inlineStr">
        <is>
          <t>HIGH (72%)</t>
        </is>
      </c>
      <c r="U323" t="inlineStr">
        <is>
          <t>POSSIBLE</t>
        </is>
      </c>
      <c r="V323" t="inlineStr">
        <is>
          <t>PATCH_AVAILABLE</t>
        </is>
      </c>
      <c r="W323" t="inlineStr">
        <is>
          <t>https://nvd.nist.gov/vuln/detail/CVE-2026-27942</t>
        </is>
      </c>
      <c r="X323" t="inlineStr">
        <is>
          <t>NONE</t>
        </is>
      </c>
      <c r="Y323" t="n">
        <v>3.75</v>
      </c>
      <c r="Z323" t="inlineStr"/>
      <c r="AA323" t="inlineStr">
        <is>
          <t>https://nvd.nist.gov/vuln/detail/CVE-2026-27942</t>
        </is>
      </c>
    </row>
    <row r="324">
      <c r="A324" t="inlineStr">
        <is>
          <t>CVE</t>
        </is>
      </c>
      <c r="B324" t="inlineStr">
        <is>
          <t>CVE-2026-27943</t>
        </is>
      </c>
      <c r="C324" t="inlineStr">
        <is>
          <t xml:space="preserve">OpenEMR is a free and open source electronic health records and medical practice management application. In versions up to and including 8.0.0, the eye exam (eye_mag) view loads data by `form_id` (or equivalent) without verifying that the form belongs to the current user’s patient/encounter context. An authenticated user can access or edit any patient’s eye exam by supplying another form ID; in some flows the session’s active patient may also be switched. A fix is available on the `main` branch </t>
        </is>
      </c>
      <c r="D324" t="n">
        <v>6.5</v>
      </c>
      <c r="E324" t="inlineStr">
        <is>
          <t>MEDIUM</t>
        </is>
      </c>
      <c r="F324" t="n">
        <v>2</v>
      </c>
      <c r="G324" t="n">
        <v>2</v>
      </c>
      <c r="H324" t="inlineStr">
        <is>
          <t>MEDIUM</t>
        </is>
      </c>
      <c r="I324" t="n">
        <v>10.5</v>
      </c>
      <c r="J324" t="inlineStr">
        <is>
          <t>NO</t>
        </is>
      </c>
      <c r="K324" t="inlineStr">
        <is>
          <t>2026-03-03 18:53</t>
        </is>
      </c>
      <c r="L324" t="inlineStr">
        <is>
          <t>YES</t>
        </is>
      </c>
      <c r="M324" t="inlineStr">
        <is>
          <t>open-emr openemr *</t>
        </is>
      </c>
      <c r="N324" t="inlineStr">
        <is>
          <t>P2</t>
        </is>
      </c>
      <c r="O324" t="inlineStr">
        <is>
          <t>CVE - IP enrichment n/a</t>
        </is>
      </c>
      <c r="P324" t="n">
        <v>0.0009</v>
      </c>
      <c r="Q324" t="n">
        <v>0.2521</v>
      </c>
      <c r="R324" t="inlineStr">
        <is>
          <t>T1190:Exploit Public-Facing Application</t>
        </is>
      </c>
      <c r="S324" t="n">
        <v>2</v>
      </c>
      <c r="T324" t="inlineStr">
        <is>
          <t>HIGH (72%)</t>
        </is>
      </c>
      <c r="U324" t="inlineStr">
        <is>
          <t>POSSIBLE</t>
        </is>
      </c>
      <c r="V324" t="inlineStr">
        <is>
          <t>PATCH_AVAILABLE</t>
        </is>
      </c>
      <c r="W324" t="inlineStr">
        <is>
          <t>https://nvd.nist.gov/vuln/detail/CVE-2026-27943</t>
        </is>
      </c>
      <c r="X324" t="inlineStr">
        <is>
          <t>NONE</t>
        </is>
      </c>
      <c r="Y324" t="n">
        <v>3.25</v>
      </c>
      <c r="Z324" t="inlineStr"/>
      <c r="AA324" t="inlineStr">
        <is>
          <t>https://nvd.nist.gov/vuln/detail/CVE-2026-27943</t>
        </is>
      </c>
    </row>
    <row r="325">
      <c r="A325" t="inlineStr">
        <is>
          <t>CVE</t>
        </is>
      </c>
      <c r="B325" t="inlineStr">
        <is>
          <t>CVE-2026-27948</t>
        </is>
      </c>
      <c r="C325" t="inlineStr">
        <is>
          <t>Copyparty is a portable file server. In versions prior to 1.20.9, an XSS allows for reflected cross-site scripting via URL-parameter `?setck=...`. Version 1.20.9 fixes the issue.</t>
        </is>
      </c>
      <c r="D325" t="n">
        <v>5.4</v>
      </c>
      <c r="E325" t="inlineStr">
        <is>
          <t>MEDIUM</t>
        </is>
      </c>
      <c r="F325" t="n">
        <v>2</v>
      </c>
      <c r="G325" t="n">
        <v>2</v>
      </c>
      <c r="H325" t="inlineStr">
        <is>
          <t>MEDIUM</t>
        </is>
      </c>
      <c r="I325" t="n">
        <v>9.4</v>
      </c>
      <c r="J325" t="inlineStr">
        <is>
          <t>NO</t>
        </is>
      </c>
      <c r="K325" t="inlineStr">
        <is>
          <t>2026-03-03 18:53</t>
        </is>
      </c>
      <c r="L325" t="inlineStr">
        <is>
          <t>YES</t>
        </is>
      </c>
      <c r="M325" t="inlineStr">
        <is>
          <t>9001 copyparty *</t>
        </is>
      </c>
      <c r="N325" t="inlineStr">
        <is>
          <t>P3</t>
        </is>
      </c>
      <c r="O325" t="inlineStr">
        <is>
          <t>CVE - IP enrichment n/a</t>
        </is>
      </c>
      <c r="P325" t="n">
        <v>0.0003</v>
      </c>
      <c r="Q325" t="n">
        <v>0.0839</v>
      </c>
      <c r="R325" t="inlineStr">
        <is>
          <t>T1189:Drive-by Compromise | T1584.004:Server</t>
        </is>
      </c>
      <c r="S325" t="n">
        <v>1</v>
      </c>
      <c r="T325" t="inlineStr">
        <is>
          <t>LOW (40%)</t>
        </is>
      </c>
      <c r="U325" t="inlineStr">
        <is>
          <t>POSSIBLE</t>
        </is>
      </c>
      <c r="V325" t="inlineStr">
        <is>
          <t>PATCH_AVAILABLE</t>
        </is>
      </c>
      <c r="W325" t="inlineStr">
        <is>
          <t>https://nvd.nist.gov/vuln/detail/CVE-2026-27948</t>
        </is>
      </c>
      <c r="X325" t="inlineStr">
        <is>
          <t>NONE</t>
        </is>
      </c>
      <c r="Y325" t="n">
        <v>2.7</v>
      </c>
      <c r="Z325" t="inlineStr"/>
      <c r="AA325" t="inlineStr">
        <is>
          <t>https://nvd.nist.gov/vuln/detail/CVE-2026-27948</t>
        </is>
      </c>
    </row>
    <row r="326">
      <c r="A326" t="inlineStr">
        <is>
          <t>CVE</t>
        </is>
      </c>
      <c r="B326" t="inlineStr">
        <is>
          <t>CVE-2026-27952</t>
        </is>
      </c>
      <c r="C326" t="inlineStr">
        <is>
          <t>Agenta is an open-source LLMOps platform. In Agenta-API prior to version 0.48.1, a Python sandbox escape vulnerability existed in Agenta's custom code evaluator. Agenta used RestrictedPython as a sandboxing mechanism for user-supplied evaluator code, but incorrectly whitelisted the `numpy` package as safe within the sandbox. This allowed authenticated users to bypass the sandbox and achieve arbitrary code execution on the API server. The escape path was through `numpy.ma.core.inspect`, which exp</t>
        </is>
      </c>
      <c r="D326" t="n">
        <v>8.800000000000001</v>
      </c>
      <c r="E326" t="inlineStr">
        <is>
          <t>HIGH</t>
        </is>
      </c>
      <c r="F326" t="n">
        <v>3</v>
      </c>
      <c r="G326" t="n">
        <v>3</v>
      </c>
      <c r="H326" t="inlineStr">
        <is>
          <t>CRITICAL</t>
        </is>
      </c>
      <c r="I326" t="n">
        <v>17.8</v>
      </c>
      <c r="J326" t="inlineStr">
        <is>
          <t>NO</t>
        </is>
      </c>
      <c r="K326" t="inlineStr">
        <is>
          <t>2026-03-03 18:53</t>
        </is>
      </c>
      <c r="L326" t="inlineStr">
        <is>
          <t>YES</t>
        </is>
      </c>
      <c r="M326" t="inlineStr">
        <is>
          <t>agentatech agenta *</t>
        </is>
      </c>
      <c r="N326" t="inlineStr">
        <is>
          <t>P2</t>
        </is>
      </c>
      <c r="O326" t="inlineStr">
        <is>
          <t>CVE - IP enrichment n/a</t>
        </is>
      </c>
      <c r="P326" t="n">
        <v>0.0008</v>
      </c>
      <c r="Q326" t="n">
        <v>0.2351</v>
      </c>
      <c r="R326" t="inlineStr">
        <is>
          <t>T1059:Command and Scripting Interpreter | T1190:Exploit Public-Facing Application | T1203:Exploitation for Client Execution | T1584.004:Server | T1059.006:Python</t>
        </is>
      </c>
      <c r="S326" t="n">
        <v>2</v>
      </c>
      <c r="T326" t="inlineStr">
        <is>
          <t>HIGH (72%)</t>
        </is>
      </c>
      <c r="U326" t="inlineStr">
        <is>
          <t>CONFIRMED</t>
        </is>
      </c>
      <c r="V326" t="inlineStr">
        <is>
          <t>PATCH_AVAILABLE</t>
        </is>
      </c>
      <c r="W326" t="inlineStr">
        <is>
          <t>https://nvd.nist.gov/vuln/detail/CVE-2026-27952</t>
        </is>
      </c>
      <c r="X326" t="inlineStr">
        <is>
          <t>NONE</t>
        </is>
      </c>
      <c r="Y326" t="n">
        <v>4.4</v>
      </c>
      <c r="Z326" t="inlineStr"/>
      <c r="AA326" t="inlineStr">
        <is>
          <t>https://nvd.nist.gov/vuln/detail/CVE-2026-27952</t>
        </is>
      </c>
    </row>
    <row r="327">
      <c r="A327" t="inlineStr">
        <is>
          <t>CVE</t>
        </is>
      </c>
      <c r="B327" t="inlineStr">
        <is>
          <t>CVE-2026-27954</t>
        </is>
      </c>
      <c r="C327" t="inlineStr">
        <is>
          <t>Live Helper Chat is an open-source application that enables live support websites. In versions up to and including 4.52, three chat action endpoints  (holdaction.php, blockuser.php, and transferchat.php) load chat objects by ID without calling `erLhcoreClassChat::hasAccessToRead()`, allowing operators to act on chats in departments they are not assigned to. Operators with the relevant role permissions (holduse, allowblockusers, allowtransfer) can hold, block users from, or transfer chats in depa</t>
        </is>
      </c>
      <c r="D327" t="n">
        <v>6.5</v>
      </c>
      <c r="E327" t="inlineStr">
        <is>
          <t>MEDIUM</t>
        </is>
      </c>
      <c r="F327" t="n">
        <v>2</v>
      </c>
      <c r="G327" t="n">
        <v>2</v>
      </c>
      <c r="H327" t="inlineStr">
        <is>
          <t>MEDIUM</t>
        </is>
      </c>
      <c r="I327" t="n">
        <v>10.5</v>
      </c>
      <c r="J327" t="inlineStr">
        <is>
          <t>NO</t>
        </is>
      </c>
      <c r="K327" t="inlineStr">
        <is>
          <t>2026-03-03 18:53</t>
        </is>
      </c>
      <c r="L327" t="inlineStr">
        <is>
          <t>YES</t>
        </is>
      </c>
      <c r="M327" t="inlineStr">
        <is>
          <t>livehelperchat live_helper_chat *</t>
        </is>
      </c>
      <c r="N327" t="inlineStr">
        <is>
          <t>P2</t>
        </is>
      </c>
      <c r="O327" t="inlineStr">
        <is>
          <t>CVE - IP enrichment n/a</t>
        </is>
      </c>
      <c r="P327" t="n">
        <v>0</v>
      </c>
      <c r="Q327" t="n">
        <v>0</v>
      </c>
      <c r="R327" t="inlineStr">
        <is>
          <t>T1190:Exploit Public-Facing Application | T1068:Exploitation for Privilege Escalation</t>
        </is>
      </c>
      <c r="S327" t="n">
        <v>2</v>
      </c>
      <c r="T327" t="inlineStr">
        <is>
          <t>HIGH (72%)</t>
        </is>
      </c>
      <c r="U327" t="inlineStr">
        <is>
          <t>POSSIBLE</t>
        </is>
      </c>
      <c r="V327" t="inlineStr">
        <is>
          <t>PATCH_AVAILABLE</t>
        </is>
      </c>
      <c r="W327" t="inlineStr">
        <is>
          <t>https://nvd.nist.gov/vuln/detail/CVE-2026-27954</t>
        </is>
      </c>
      <c r="X327" t="inlineStr">
        <is>
          <t>NONE</t>
        </is>
      </c>
      <c r="Y327" t="n">
        <v>3.25</v>
      </c>
      <c r="Z327" t="inlineStr"/>
      <c r="AA327" t="inlineStr">
        <is>
          <t>https://nvd.nist.gov/vuln/detail/CVE-2026-27954</t>
        </is>
      </c>
    </row>
    <row r="328">
      <c r="A328" t="inlineStr">
        <is>
          <t>CVE</t>
        </is>
      </c>
      <c r="B328" t="inlineStr">
        <is>
          <t>CVE-2026-27959</t>
        </is>
      </c>
      <c r="C328" t="inlineStr">
        <is>
          <t>Koa is middleware for Node.js using ES2017 async functions. Prior to versions 3.1.2 and 2.16.4, Koa's `ctx.hostname` API performs naive parsing of the HTTP Host header, extracting everything before the first colon without validating the input conforms to RFC 3986 hostname syntax. When a malformed Host header containing a `@` symbol is received, `ctx.hostname` returns `evil[.]com` - an attacker-controlled value. Applications using `ctx.hostname` for URL generation, password reset links, email ver</t>
        </is>
      </c>
      <c r="D328" t="n">
        <v>7.5</v>
      </c>
      <c r="E328" t="inlineStr">
        <is>
          <t>HIGH</t>
        </is>
      </c>
      <c r="F328" t="n">
        <v>2</v>
      </c>
      <c r="G328" t="n">
        <v>3</v>
      </c>
      <c r="H328" t="inlineStr">
        <is>
          <t>HIGH</t>
        </is>
      </c>
      <c r="I328" t="n">
        <v>13.5</v>
      </c>
      <c r="J328" t="inlineStr">
        <is>
          <t>NO</t>
        </is>
      </c>
      <c r="K328" t="inlineStr">
        <is>
          <t>2026-03-03 18:53</t>
        </is>
      </c>
      <c r="L328" t="inlineStr">
        <is>
          <t>YES</t>
        </is>
      </c>
      <c r="M328" t="inlineStr">
        <is>
          <t>koajs koa *</t>
        </is>
      </c>
      <c r="N328" t="inlineStr">
        <is>
          <t>P2</t>
        </is>
      </c>
      <c r="O328" t="inlineStr">
        <is>
          <t>CVE - IP enrichment n/a</t>
        </is>
      </c>
      <c r="P328" t="n">
        <v>0.0007</v>
      </c>
      <c r="Q328" t="n">
        <v>0.2208</v>
      </c>
      <c r="R328" t="inlineStr">
        <is>
          <t>T1190:Exploit Public-Facing Application</t>
        </is>
      </c>
      <c r="S328" t="n">
        <v>2</v>
      </c>
      <c r="T328" t="inlineStr">
        <is>
          <t>HIGH (72%)</t>
        </is>
      </c>
      <c r="U328" t="inlineStr">
        <is>
          <t>POSSIBLE</t>
        </is>
      </c>
      <c r="V328" t="inlineStr">
        <is>
          <t>PATCH_AVAILABLE</t>
        </is>
      </c>
      <c r="W328" t="inlineStr">
        <is>
          <t>https://nvd.nist.gov/vuln/detail/CVE-2026-27959</t>
        </is>
      </c>
      <c r="X328" t="inlineStr">
        <is>
          <t>NONE</t>
        </is>
      </c>
      <c r="Y328" t="n">
        <v>3.75</v>
      </c>
      <c r="Z328" t="inlineStr"/>
      <c r="AA328" t="inlineStr">
        <is>
          <t>https://nvd.nist.gov/vuln/detail/CVE-2026-27959</t>
        </is>
      </c>
    </row>
    <row r="329">
      <c r="A329" t="inlineStr">
        <is>
          <t>CVE</t>
        </is>
      </c>
      <c r="B329" t="inlineStr">
        <is>
          <t>CVE-2026-27961</t>
        </is>
      </c>
      <c r="C329" t="inlineStr">
        <is>
          <t>Agenta is an open-source LLMOps platform. A Server-Side Template Injection (SSTI) vulnerability exists in versions prior to 0.86.8 in Agenta's API server evaluator template rendering. Although the vulnerable code lives in the SDK package, it is executed server-side within the API process when running evaluators. This does not affect standalone SDK usage — it only impacts self-hosted or managed Agenta platform deployments. Version 0.86.8 contains a fix for the issue.</t>
        </is>
      </c>
      <c r="D329" t="n">
        <v>8.800000000000001</v>
      </c>
      <c r="E329" t="inlineStr">
        <is>
          <t>HIGH</t>
        </is>
      </c>
      <c r="F329" t="n">
        <v>3</v>
      </c>
      <c r="G329" t="n">
        <v>3</v>
      </c>
      <c r="H329" t="inlineStr">
        <is>
          <t>CRITICAL</t>
        </is>
      </c>
      <c r="I329" t="n">
        <v>17.8</v>
      </c>
      <c r="J329" t="inlineStr">
        <is>
          <t>NO</t>
        </is>
      </c>
      <c r="K329" t="inlineStr">
        <is>
          <t>2026-03-03 18:53</t>
        </is>
      </c>
      <c r="L329" t="inlineStr">
        <is>
          <t>YES</t>
        </is>
      </c>
      <c r="M329" t="inlineStr">
        <is>
          <t>agentatech agenta *</t>
        </is>
      </c>
      <c r="N329" t="inlineStr">
        <is>
          <t>P2</t>
        </is>
      </c>
      <c r="O329" t="inlineStr">
        <is>
          <t>CVE - IP enrichment n/a</t>
        </is>
      </c>
      <c r="P329" t="n">
        <v>0.0005</v>
      </c>
      <c r="Q329" t="n">
        <v>0.1504</v>
      </c>
      <c r="R329" t="inlineStr">
        <is>
          <t>T1584.004:Server | T1221:Template Injection</t>
        </is>
      </c>
      <c r="S329" t="n">
        <v>2</v>
      </c>
      <c r="T329" t="inlineStr">
        <is>
          <t>HIGH (72%)</t>
        </is>
      </c>
      <c r="U329" t="inlineStr">
        <is>
          <t>CONFIRMED</t>
        </is>
      </c>
      <c r="V329" t="inlineStr">
        <is>
          <t>PATCH_AVAILABLE</t>
        </is>
      </c>
      <c r="W329" t="inlineStr">
        <is>
          <t>https://nvd.nist.gov/vuln/detail/CVE-2026-27961</t>
        </is>
      </c>
      <c r="X329" t="inlineStr">
        <is>
          <t>NONE</t>
        </is>
      </c>
      <c r="Y329" t="n">
        <v>4.4</v>
      </c>
      <c r="Z329" t="inlineStr"/>
      <c r="AA329" t="inlineStr">
        <is>
          <t>https://nvd.nist.gov/vuln/detail/CVE-2026-27961</t>
        </is>
      </c>
    </row>
    <row r="330">
      <c r="A330" t="inlineStr">
        <is>
          <t>CVE</t>
        </is>
      </c>
      <c r="B330" t="inlineStr">
        <is>
          <t>CVE-2026-27965</t>
        </is>
      </c>
      <c r="C330" t="inlineStr">
        <is>
          <t xml:space="preserve">Vitess is a database clustering system for horizontal scaling of MySQL. Prior to versions 23.0.3 and 22.0.4, anyone with read/write access to the backup storage location (e.g. an S3 bucket) can manipulate backup manifest files so that arbitrary code is later executed when that backup is restored. This can be used to provide that attacker with unintended/unauthorized access to the production deployment environment — allowing them to access information available in that environment as well as run </t>
        </is>
      </c>
      <c r="D330" t="n">
        <v>9.9</v>
      </c>
      <c r="E330" t="inlineStr">
        <is>
          <t>CRITICAL</t>
        </is>
      </c>
      <c r="F330" t="n">
        <v>3</v>
      </c>
      <c r="G330" t="n">
        <v>3</v>
      </c>
      <c r="H330" t="inlineStr">
        <is>
          <t>CRITICAL</t>
        </is>
      </c>
      <c r="I330" t="n">
        <v>18.9</v>
      </c>
      <c r="J330" t="inlineStr">
        <is>
          <t>NO</t>
        </is>
      </c>
      <c r="K330" t="inlineStr">
        <is>
          <t>2026-03-03 18:53</t>
        </is>
      </c>
      <c r="L330" t="inlineStr">
        <is>
          <t>YES</t>
        </is>
      </c>
      <c r="M330" t="inlineStr">
        <is>
          <t>linuxfoundation vitess *</t>
        </is>
      </c>
      <c r="N330" t="inlineStr">
        <is>
          <t>P2</t>
        </is>
      </c>
      <c r="O330" t="inlineStr">
        <is>
          <t>CVE - IP enrichment n/a</t>
        </is>
      </c>
      <c r="P330" t="n">
        <v>0.0005</v>
      </c>
      <c r="Q330" t="n">
        <v>0.1641</v>
      </c>
      <c r="R330" t="inlineStr">
        <is>
          <t>T1059:Command and Scripting Interpreter | T1203:Exploitation for Client Execution</t>
        </is>
      </c>
      <c r="S330" t="n">
        <v>2</v>
      </c>
      <c r="T330" t="inlineStr">
        <is>
          <t>HIGH (72%)</t>
        </is>
      </c>
      <c r="U330" t="inlineStr">
        <is>
          <t>CONFIRMED</t>
        </is>
      </c>
      <c r="V330" t="inlineStr">
        <is>
          <t>PATCH_AVAILABLE</t>
        </is>
      </c>
      <c r="W330" t="inlineStr">
        <is>
          <t>https://nvd.nist.gov/vuln/detail/CVE-2026-27965</t>
        </is>
      </c>
      <c r="X330" t="inlineStr">
        <is>
          <t>NONE</t>
        </is>
      </c>
      <c r="Y330" t="n">
        <v>4.95</v>
      </c>
      <c r="Z330" t="inlineStr"/>
      <c r="AA330" t="inlineStr">
        <is>
          <t>https://nvd.nist.gov/vuln/detail/CVE-2026-27965</t>
        </is>
      </c>
    </row>
    <row r="331">
      <c r="A331" t="inlineStr">
        <is>
          <t>CVE</t>
        </is>
      </c>
      <c r="B331" t="inlineStr">
        <is>
          <t>CVE-2026-27966</t>
        </is>
      </c>
      <c r="C331" t="inlineStr">
        <is>
          <t>Langflow is a tool for building and deploying AI-powered agents and workflows. Prior to version 1.8.0, the CSV Agent node in Langflow hardcodes `allow_dangerous_code=True`, which automatically exposes LangChain’s Python REPL tool (`python_repl_ast`). As a result, an attacker can execute arbitrary Python and OS commands on the server via prompt injection, leading to full Remote Code Execution (RCE). Version 1.8.0 fixes the issue.</t>
        </is>
      </c>
      <c r="D331" t="n">
        <v>9.800000000000001</v>
      </c>
      <c r="E331" t="inlineStr">
        <is>
          <t>CRITICAL</t>
        </is>
      </c>
      <c r="F331" t="n">
        <v>3</v>
      </c>
      <c r="G331" t="n">
        <v>3</v>
      </c>
      <c r="H331" t="inlineStr">
        <is>
          <t>CRITICAL</t>
        </is>
      </c>
      <c r="I331" t="n">
        <v>18.8</v>
      </c>
      <c r="J331" t="inlineStr">
        <is>
          <t>NO</t>
        </is>
      </c>
      <c r="K331" t="inlineStr">
        <is>
          <t>2026-03-03 18:53</t>
        </is>
      </c>
      <c r="L331" t="inlineStr">
        <is>
          <t>YES</t>
        </is>
      </c>
      <c r="M331" t="inlineStr">
        <is>
          <t>langflow langflow *</t>
        </is>
      </c>
      <c r="N331" t="inlineStr">
        <is>
          <t>P2</t>
        </is>
      </c>
      <c r="O331" t="inlineStr">
        <is>
          <t>CVE - IP enrichment n/a</t>
        </is>
      </c>
      <c r="P331" t="n">
        <v>0.0031</v>
      </c>
      <c r="Q331" t="n">
        <v>0.5377</v>
      </c>
      <c r="R331" t="inlineStr">
        <is>
          <t>T1059:Command and Scripting Interpreter | T1190:Exploit Public-Facing Application | T1210:Exploitation of Remote Services | T1584.004:Server | T1059.006:Python</t>
        </is>
      </c>
      <c r="S331" t="n">
        <v>2</v>
      </c>
      <c r="T331" t="inlineStr">
        <is>
          <t>HIGH (72%)</t>
        </is>
      </c>
      <c r="U331" t="inlineStr">
        <is>
          <t>CONFIRMED</t>
        </is>
      </c>
      <c r="V331" t="inlineStr">
        <is>
          <t>PATCH_AVAILABLE</t>
        </is>
      </c>
      <c r="W331" t="inlineStr">
        <is>
          <t>https://nvd.nist.gov/vuln/detail/CVE-2026-27966</t>
        </is>
      </c>
      <c r="X331" t="inlineStr">
        <is>
          <t>NONE</t>
        </is>
      </c>
      <c r="Y331" t="n">
        <v>4.9</v>
      </c>
      <c r="Z331" t="inlineStr"/>
      <c r="AA331" t="inlineStr">
        <is>
          <t>https://nvd.nist.gov/vuln/detail/CVE-2026-27966</t>
        </is>
      </c>
    </row>
    <row r="332">
      <c r="A332" t="inlineStr">
        <is>
          <t>CVE</t>
        </is>
      </c>
      <c r="B332" t="inlineStr">
        <is>
          <t>CVE-2026-27968</t>
        </is>
      </c>
      <c r="C332" t="inlineStr">
        <is>
          <t>Packistry is a self-hosted Composer repository designed to handle PHP package distribution. Prior to version 0.13.0, RepositoryAwareController::authorize() verified token presence and ability, but did not enforce token expiration. As a result, an expired deploy token with the correct ability could still access repository endpoints (e.g., Composer metadata/download APIs). The fix in version 0.13.0 adds an explicit expiration check, and tests now test expired deploy tokens to ensure they are rejec</t>
        </is>
      </c>
      <c r="D332" t="n">
        <v>4.3</v>
      </c>
      <c r="E332" t="inlineStr">
        <is>
          <t>MEDIUM</t>
        </is>
      </c>
      <c r="F332" t="n">
        <v>2</v>
      </c>
      <c r="G332" t="n">
        <v>2</v>
      </c>
      <c r="H332" t="inlineStr">
        <is>
          <t>MEDIUM</t>
        </is>
      </c>
      <c r="I332" t="n">
        <v>8.300000000000001</v>
      </c>
      <c r="J332" t="inlineStr">
        <is>
          <t>NO</t>
        </is>
      </c>
      <c r="K332" t="inlineStr">
        <is>
          <t>2026-03-03 18:53</t>
        </is>
      </c>
      <c r="L332" t="inlineStr">
        <is>
          <t>YES</t>
        </is>
      </c>
      <c r="M332" t="inlineStr">
        <is>
          <t>packistryphp packistry *</t>
        </is>
      </c>
      <c r="N332" t="inlineStr">
        <is>
          <t>P3</t>
        </is>
      </c>
      <c r="O332" t="inlineStr">
        <is>
          <t>CVE - IP enrichment n/a</t>
        </is>
      </c>
      <c r="P332" t="n">
        <v>0.0002</v>
      </c>
      <c r="Q332" t="n">
        <v>0.057</v>
      </c>
      <c r="R332" t="inlineStr">
        <is>
          <t>T1078:Valid Accounts | T1110:Brute Force | T1190:Exploit Public-Facing Application</t>
        </is>
      </c>
      <c r="S332" t="n">
        <v>1</v>
      </c>
      <c r="T332" t="inlineStr">
        <is>
          <t>LOW (40%)</t>
        </is>
      </c>
      <c r="U332" t="inlineStr">
        <is>
          <t>POSSIBLE</t>
        </is>
      </c>
      <c r="V332" t="inlineStr">
        <is>
          <t>PATCH_AVAILABLE</t>
        </is>
      </c>
      <c r="W332" t="inlineStr">
        <is>
          <t>https://nvd.nist.gov/vuln/detail/CVE-2026-27968</t>
        </is>
      </c>
      <c r="X332" t="inlineStr">
        <is>
          <t>NONE</t>
        </is>
      </c>
      <c r="Y332" t="n">
        <v>2.15</v>
      </c>
      <c r="Z332" t="inlineStr"/>
      <c r="AA332" t="inlineStr">
        <is>
          <t>https://nvd.nist.gov/vuln/detail/CVE-2026-27968</t>
        </is>
      </c>
    </row>
    <row r="333">
      <c r="A333" t="inlineStr">
        <is>
          <t>CVE</t>
        </is>
      </c>
      <c r="B333" t="inlineStr">
        <is>
          <t>CVE-2026-27969</t>
        </is>
      </c>
      <c r="C333" t="inlineStr">
        <is>
          <t>Vitess is a database clustering system for horizontal scaling of MySQL. Prior to versions 23.0.3 and 22.0.4, anyone with read/write access to the backup storage location (e.g. an S3 bucket) can manipulate backup manifest files so that files in the manifest — which may be files that they have also added to the manifest and backup contents — are written to any accessible location on restore. This is a common path traversal security issue. This can be used to provide that attacker with unintended/u</t>
        </is>
      </c>
      <c r="D333" t="n">
        <v>8.800000000000001</v>
      </c>
      <c r="E333" t="inlineStr">
        <is>
          <t>HIGH</t>
        </is>
      </c>
      <c r="F333" t="n">
        <v>3</v>
      </c>
      <c r="G333" t="n">
        <v>3</v>
      </c>
      <c r="H333" t="inlineStr">
        <is>
          <t>CRITICAL</t>
        </is>
      </c>
      <c r="I333" t="n">
        <v>17.8</v>
      </c>
      <c r="J333" t="inlineStr">
        <is>
          <t>NO</t>
        </is>
      </c>
      <c r="K333" t="inlineStr">
        <is>
          <t>2026-03-03 18:53</t>
        </is>
      </c>
      <c r="L333" t="inlineStr">
        <is>
          <t>YES</t>
        </is>
      </c>
      <c r="M333" t="inlineStr">
        <is>
          <t>linuxfoundation vitess *</t>
        </is>
      </c>
      <c r="N333" t="inlineStr">
        <is>
          <t>P2</t>
        </is>
      </c>
      <c r="O333" t="inlineStr">
        <is>
          <t>CVE - IP enrichment n/a</t>
        </is>
      </c>
      <c r="P333" t="n">
        <v>0.0004</v>
      </c>
      <c r="Q333" t="n">
        <v>0.1075</v>
      </c>
      <c r="R333" t="inlineStr">
        <is>
          <t>T1083:File and Directory Discovery</t>
        </is>
      </c>
      <c r="S333" t="n">
        <v>2</v>
      </c>
      <c r="T333" t="inlineStr">
        <is>
          <t>HIGH (72%)</t>
        </is>
      </c>
      <c r="U333" t="inlineStr">
        <is>
          <t>CONFIRMED</t>
        </is>
      </c>
      <c r="V333" t="inlineStr">
        <is>
          <t>PATCH_AVAILABLE</t>
        </is>
      </c>
      <c r="W333" t="inlineStr">
        <is>
          <t>https://nvd.nist.gov/vuln/detail/CVE-2026-27969</t>
        </is>
      </c>
      <c r="X333" t="inlineStr">
        <is>
          <t>NONE</t>
        </is>
      </c>
      <c r="Y333" t="n">
        <v>4.4</v>
      </c>
      <c r="Z333" t="inlineStr"/>
      <c r="AA333" t="inlineStr">
        <is>
          <t>https://nvd.nist.gov/vuln/detail/CVE-2026-27969</t>
        </is>
      </c>
    </row>
    <row r="334">
      <c r="A334" t="inlineStr">
        <is>
          <t>CVE</t>
        </is>
      </c>
      <c r="B334" t="inlineStr">
        <is>
          <t>CVE-2026-27970</t>
        </is>
      </c>
      <c r="C334" t="inlineStr">
        <is>
          <t>Angular is a development platform for building mobile and desktop web applications using TypeScript/JavaScript and other languages. Versions prior to 21.2.0, 21.1.16, 20.3.17, and 19.2.19 have a cross-Site scripting vulnerability in the Angular internationalization (i18n) pipeline. In ICU messages (International Components for Unicode), HTML from translated content was not properly sanitized and could execute arbitrary JavaScript. Angular i18n typically involves three steps, extracting all messa</t>
        </is>
      </c>
      <c r="D334" t="n">
        <v>6.1</v>
      </c>
      <c r="E334" t="inlineStr">
        <is>
          <t>MEDIUM</t>
        </is>
      </c>
      <c r="F334" t="n">
        <v>2</v>
      </c>
      <c r="G334" t="n">
        <v>2</v>
      </c>
      <c r="H334" t="inlineStr">
        <is>
          <t>MEDIUM</t>
        </is>
      </c>
      <c r="I334" t="n">
        <v>10.1</v>
      </c>
      <c r="J334" t="inlineStr">
        <is>
          <t>NO</t>
        </is>
      </c>
      <c r="K334" t="inlineStr">
        <is>
          <t>2026-03-03 18:53</t>
        </is>
      </c>
      <c r="L334" t="inlineStr">
        <is>
          <t>YES</t>
        </is>
      </c>
      <c r="M334" t="inlineStr">
        <is>
          <t>angular angular *</t>
        </is>
      </c>
      <c r="N334" t="inlineStr">
        <is>
          <t>P2</t>
        </is>
      </c>
      <c r="O334" t="inlineStr">
        <is>
          <t>CVE - IP enrichment n/a</t>
        </is>
      </c>
      <c r="P334" t="n">
        <v>0.0004</v>
      </c>
      <c r="Q334" t="n">
        <v>0.1207</v>
      </c>
      <c r="R334" t="inlineStr">
        <is>
          <t>T1189:Drive-by Compromise | T1190:Exploit Public-Facing Application | T1552:Unsecured Credentials | T1059.007:JavaScript</t>
        </is>
      </c>
      <c r="S334" t="n">
        <v>2</v>
      </c>
      <c r="T334" t="inlineStr">
        <is>
          <t>HIGH (72%)</t>
        </is>
      </c>
      <c r="U334" t="inlineStr">
        <is>
          <t>POSSIBLE</t>
        </is>
      </c>
      <c r="V334" t="inlineStr">
        <is>
          <t>PATCH_AVAILABLE</t>
        </is>
      </c>
      <c r="W334" t="inlineStr">
        <is>
          <t>https://nvd.nist.gov/vuln/detail/CVE-2026-27970</t>
        </is>
      </c>
      <c r="X334" t="inlineStr">
        <is>
          <t>NONE</t>
        </is>
      </c>
      <c r="Y334" t="n">
        <v>3.05</v>
      </c>
      <c r="Z334" t="inlineStr"/>
      <c r="AA334" t="inlineStr">
        <is>
          <t>https://nvd.nist.gov/vuln/detail/CVE-2026-27970</t>
        </is>
      </c>
    </row>
    <row r="335">
      <c r="A335" t="inlineStr">
        <is>
          <t>CVE</t>
        </is>
      </c>
      <c r="B335" t="inlineStr">
        <is>
          <t>CVE-2026-27973</t>
        </is>
      </c>
      <c r="C335" t="inlineStr">
        <is>
          <t>Audiobookshelf is a self-hosted audiobook and podcast server. A stored cross-site scripting (XSS) vulnerability exists in versions prior to 0.12.0-beta of the Audiobookshelf mobile application that allows arbitrary JavaScript execution through malicious library metadata. Attackers with library modification privileges can execute code in victim users' browsers/WebViews, potentially leading to session hijacking, data exfiltration, and unauthorized access to native device APIs. The issue is fixed i</t>
        </is>
      </c>
      <c r="D335" t="n">
        <v>4</v>
      </c>
      <c r="E335" t="inlineStr">
        <is>
          <t>MEDIUM</t>
        </is>
      </c>
      <c r="F335" t="n">
        <v>2</v>
      </c>
      <c r="G335" t="n">
        <v>2</v>
      </c>
      <c r="H335" t="inlineStr">
        <is>
          <t>MEDIUM</t>
        </is>
      </c>
      <c r="I335" t="n">
        <v>8</v>
      </c>
      <c r="J335" t="inlineStr">
        <is>
          <t>NO</t>
        </is>
      </c>
      <c r="K335" t="inlineStr">
        <is>
          <t>2026-03-03 18:53</t>
        </is>
      </c>
      <c r="L335" t="inlineStr">
        <is>
          <t>CHECK_VENDOR</t>
        </is>
      </c>
      <c r="M335" t="inlineStr">
        <is>
          <t>See CVE details</t>
        </is>
      </c>
      <c r="N335" t="inlineStr">
        <is>
          <t>P3</t>
        </is>
      </c>
      <c r="O335" t="inlineStr">
        <is>
          <t>CVE - IP enrichment n/a</t>
        </is>
      </c>
      <c r="P335" t="n">
        <v>0.0004</v>
      </c>
      <c r="Q335" t="n">
        <v>0.1179</v>
      </c>
      <c r="R335" t="inlineStr">
        <is>
          <t>T1189:Drive-by Compromise | T1041:Exfiltration Over C2 Channel | T1059.007:JavaScript | T1584.004:Server</t>
        </is>
      </c>
      <c r="S335" t="n">
        <v>1</v>
      </c>
      <c r="T335" t="inlineStr">
        <is>
          <t>LOW (40%)</t>
        </is>
      </c>
      <c r="U335" t="inlineStr">
        <is>
          <t>POSSIBLE</t>
        </is>
      </c>
      <c r="V335" t="inlineStr">
        <is>
          <t>CHECK_VENDOR</t>
        </is>
      </c>
      <c r="W335" t="inlineStr">
        <is>
          <t>https://nvd.nist.gov/vuln/detail/CVE-2026-27973</t>
        </is>
      </c>
      <c r="X335" t="inlineStr">
        <is>
          <t>NONE</t>
        </is>
      </c>
      <c r="Y335" t="n">
        <v>2</v>
      </c>
      <c r="Z335" t="inlineStr"/>
      <c r="AA335" t="inlineStr">
        <is>
          <t>https://nvd.nist.gov/vuln/detail/CVE-2026-27973</t>
        </is>
      </c>
    </row>
    <row r="336">
      <c r="A336" t="inlineStr">
        <is>
          <t>CVE</t>
        </is>
      </c>
      <c r="B336" t="inlineStr">
        <is>
          <t>CVE-2026-2029</t>
        </is>
      </c>
      <c r="C336" t="inlineStr">
        <is>
          <t>The Livemesh Addons for Beaver Builder plugin for WordPress is vulnerable to Stored Cross-Site Scripting via the `[labb_pricing_item]` shortcode's `title` and `value` attributes in all versions up to, and including, 3.9.2 due to insufficient input sanitization and output escaping. Specifically, the plugin uses `htmlspecialchars_decode()` after `wp_kses_post()`, which decodes HTML entities back into executable code after sanitization has occurred. This makes it possible for authenticated attacker</t>
        </is>
      </c>
      <c r="D336" t="n">
        <v>6.4</v>
      </c>
      <c r="E336" t="inlineStr">
        <is>
          <t>MEDIUM</t>
        </is>
      </c>
      <c r="F336" t="n">
        <v>2</v>
      </c>
      <c r="G336" t="n">
        <v>2</v>
      </c>
      <c r="H336" t="inlineStr">
        <is>
          <t>MEDIUM</t>
        </is>
      </c>
      <c r="I336" t="n">
        <v>10.4</v>
      </c>
      <c r="J336" t="inlineStr">
        <is>
          <t>NO</t>
        </is>
      </c>
      <c r="K336" t="inlineStr">
        <is>
          <t>2026-03-03 18:53</t>
        </is>
      </c>
      <c r="L336" t="inlineStr">
        <is>
          <t>CHECK_VENDOR</t>
        </is>
      </c>
      <c r="M336" t="inlineStr">
        <is>
          <t>See CVE details</t>
        </is>
      </c>
      <c r="N336" t="inlineStr">
        <is>
          <t>P2</t>
        </is>
      </c>
      <c r="O336" t="inlineStr">
        <is>
          <t>CVE - IP enrichment n/a</t>
        </is>
      </c>
      <c r="P336" t="n">
        <v>0.0003</v>
      </c>
      <c r="Q336" t="n">
        <v>0.07820000000000001</v>
      </c>
      <c r="R336" t="inlineStr">
        <is>
          <t>T1189:Drive-by Compromise</t>
        </is>
      </c>
      <c r="S336" t="n">
        <v>2</v>
      </c>
      <c r="T336" t="inlineStr">
        <is>
          <t>HIGH (72%)</t>
        </is>
      </c>
      <c r="U336" t="inlineStr">
        <is>
          <t>POSSIBLE</t>
        </is>
      </c>
      <c r="V336" t="inlineStr">
        <is>
          <t>CHECK_VENDOR</t>
        </is>
      </c>
      <c r="W336" t="inlineStr">
        <is>
          <t>https://nvd.nist.gov/vuln/detail/CVE-2026-2029</t>
        </is>
      </c>
      <c r="X336" t="inlineStr">
        <is>
          <t>NONE</t>
        </is>
      </c>
      <c r="Y336" t="n">
        <v>3.2</v>
      </c>
      <c r="Z336" t="inlineStr"/>
      <c r="AA336" t="inlineStr">
        <is>
          <t>https://nvd.nist.gov/vuln/detail/CVE-2026-2029</t>
        </is>
      </c>
    </row>
    <row r="337">
      <c r="A337" t="inlineStr">
        <is>
          <t>CVE</t>
        </is>
      </c>
      <c r="B337" t="inlineStr">
        <is>
          <t>CVE-2026-2489</t>
        </is>
      </c>
      <c r="C337" t="inlineStr">
        <is>
          <t>The TP2WP Importer plugin for WordPress is vulnerable to Stored Cross-Site Scripting via the 'Watched domains' textarea on the attachment importer settings page in all versions up to, and including, 1.1. This is due to insufficient input sanitization and output escaping when domains are saved via AJAX and rendered with echo implode() without esc_textarea(). This makes it possible for authenticated attackers, with Administrator-level access and above, to inject arbitrary web scripts in pages that</t>
        </is>
      </c>
      <c r="D337" t="n">
        <v>4.4</v>
      </c>
      <c r="E337" t="inlineStr">
        <is>
          <t>MEDIUM</t>
        </is>
      </c>
      <c r="F337" t="n">
        <v>2</v>
      </c>
      <c r="G337" t="n">
        <v>2</v>
      </c>
      <c r="H337" t="inlineStr">
        <is>
          <t>MEDIUM</t>
        </is>
      </c>
      <c r="I337" t="n">
        <v>8.4</v>
      </c>
      <c r="J337" t="inlineStr">
        <is>
          <t>NO</t>
        </is>
      </c>
      <c r="K337" t="inlineStr">
        <is>
          <t>2026-03-03 18:53</t>
        </is>
      </c>
      <c r="L337" t="inlineStr">
        <is>
          <t>CHECK_VENDOR</t>
        </is>
      </c>
      <c r="M337" t="inlineStr">
        <is>
          <t>See CVE details</t>
        </is>
      </c>
      <c r="N337" t="inlineStr">
        <is>
          <t>P3</t>
        </is>
      </c>
      <c r="O337" t="inlineStr">
        <is>
          <t>CVE - IP enrichment n/a</t>
        </is>
      </c>
      <c r="P337" t="n">
        <v>0.0003</v>
      </c>
      <c r="Q337" t="n">
        <v>0.0703</v>
      </c>
      <c r="R337" t="inlineStr">
        <is>
          <t>T1189:Drive-by Compromise | T1584.001:Domains</t>
        </is>
      </c>
      <c r="S337" t="n">
        <v>1</v>
      </c>
      <c r="T337" t="inlineStr">
        <is>
          <t>LOW (40%)</t>
        </is>
      </c>
      <c r="U337" t="inlineStr">
        <is>
          <t>POSSIBLE</t>
        </is>
      </c>
      <c r="V337" t="inlineStr">
        <is>
          <t>CHECK_VENDOR</t>
        </is>
      </c>
      <c r="W337" t="inlineStr">
        <is>
          <t>https://nvd.nist.gov/vuln/detail/CVE-2026-2489</t>
        </is>
      </c>
      <c r="X337" t="inlineStr">
        <is>
          <t>NONE</t>
        </is>
      </c>
      <c r="Y337" t="n">
        <v>2.2</v>
      </c>
      <c r="Z337" t="inlineStr"/>
      <c r="AA337" t="inlineStr">
        <is>
          <t>https://nvd.nist.gov/vuln/detail/CVE-2026-2489</t>
        </is>
      </c>
    </row>
    <row r="338">
      <c r="A338" t="inlineStr">
        <is>
          <t>CVE</t>
        </is>
      </c>
      <c r="B338" t="inlineStr">
        <is>
          <t>CVE-2026-2498</t>
        </is>
      </c>
      <c r="C338" t="inlineStr">
        <is>
          <t>The WP Social Meta plugin for WordPress is vulnerable to Stored Cross-Site Scripting via admin settings in all versions up to, and including, 1.0.1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t>
        </is>
      </c>
      <c r="D338" t="n">
        <v>4.4</v>
      </c>
      <c r="E338" t="inlineStr">
        <is>
          <t>MEDIUM</t>
        </is>
      </c>
      <c r="F338" t="n">
        <v>2</v>
      </c>
      <c r="G338" t="n">
        <v>2</v>
      </c>
      <c r="H338" t="inlineStr">
        <is>
          <t>MEDIUM</t>
        </is>
      </c>
      <c r="I338" t="n">
        <v>8.4</v>
      </c>
      <c r="J338" t="inlineStr">
        <is>
          <t>NO</t>
        </is>
      </c>
      <c r="K338" t="inlineStr">
        <is>
          <t>2026-03-03 18:53</t>
        </is>
      </c>
      <c r="L338" t="inlineStr">
        <is>
          <t>CHECK_VENDOR</t>
        </is>
      </c>
      <c r="M338" t="inlineStr">
        <is>
          <t>See CVE details</t>
        </is>
      </c>
      <c r="N338" t="inlineStr">
        <is>
          <t>P3</t>
        </is>
      </c>
      <c r="O338" t="inlineStr">
        <is>
          <t>CVE - IP enrichment n/a</t>
        </is>
      </c>
      <c r="P338" t="n">
        <v>0.0002</v>
      </c>
      <c r="Q338" t="n">
        <v>0.0591</v>
      </c>
      <c r="R338" t="inlineStr">
        <is>
          <t>T1189:Drive-by Compromise</t>
        </is>
      </c>
      <c r="S338" t="n">
        <v>1</v>
      </c>
      <c r="T338" t="inlineStr">
        <is>
          <t>LOW (40%)</t>
        </is>
      </c>
      <c r="U338" t="inlineStr">
        <is>
          <t>POSSIBLE</t>
        </is>
      </c>
      <c r="V338" t="inlineStr">
        <is>
          <t>CHECK_VENDOR</t>
        </is>
      </c>
      <c r="W338" t="inlineStr">
        <is>
          <t>https://nvd.nist.gov/vuln/detail/CVE-2026-2498</t>
        </is>
      </c>
      <c r="X338" t="inlineStr">
        <is>
          <t>NONE</t>
        </is>
      </c>
      <c r="Y338" t="n">
        <v>2.2</v>
      </c>
      <c r="Z338" t="inlineStr"/>
      <c r="AA338" t="inlineStr">
        <is>
          <t>https://nvd.nist.gov/vuln/detail/CVE-2026-2498</t>
        </is>
      </c>
    </row>
    <row r="339">
      <c r="A339" t="inlineStr">
        <is>
          <t>CVE</t>
        </is>
      </c>
      <c r="B339" t="inlineStr">
        <is>
          <t>CVE-2026-2499</t>
        </is>
      </c>
      <c r="C339" t="inlineStr">
        <is>
          <t>The Custom Logo plugin for WordPress is vulnerable to Stored Cross-Site Scripting via admin settings in all versions up to, and including, 2.2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t>
        </is>
      </c>
      <c r="D339" t="n">
        <v>4.4</v>
      </c>
      <c r="E339" t="inlineStr">
        <is>
          <t>MEDIUM</t>
        </is>
      </c>
      <c r="F339" t="n">
        <v>2</v>
      </c>
      <c r="G339" t="n">
        <v>2</v>
      </c>
      <c r="H339" t="inlineStr">
        <is>
          <t>MEDIUM</t>
        </is>
      </c>
      <c r="I339" t="n">
        <v>8.4</v>
      </c>
      <c r="J339" t="inlineStr">
        <is>
          <t>NO</t>
        </is>
      </c>
      <c r="K339" t="inlineStr">
        <is>
          <t>2026-03-03 18:53</t>
        </is>
      </c>
      <c r="L339" t="inlineStr">
        <is>
          <t>CHECK_VENDOR</t>
        </is>
      </c>
      <c r="M339" t="inlineStr">
        <is>
          <t>See CVE details</t>
        </is>
      </c>
      <c r="N339" t="inlineStr">
        <is>
          <t>P3</t>
        </is>
      </c>
      <c r="O339" t="inlineStr">
        <is>
          <t>CVE - IP enrichment n/a</t>
        </is>
      </c>
      <c r="P339" t="n">
        <v>0.0002</v>
      </c>
      <c r="Q339" t="n">
        <v>0.0559</v>
      </c>
      <c r="R339" t="inlineStr">
        <is>
          <t>T1189:Drive-by Compromise</t>
        </is>
      </c>
      <c r="S339" t="n">
        <v>1</v>
      </c>
      <c r="T339" t="inlineStr">
        <is>
          <t>LOW (40%)</t>
        </is>
      </c>
      <c r="U339" t="inlineStr">
        <is>
          <t>POSSIBLE</t>
        </is>
      </c>
      <c r="V339" t="inlineStr">
        <is>
          <t>CHECK_VENDOR</t>
        </is>
      </c>
      <c r="W339" t="inlineStr">
        <is>
          <t>https://nvd.nist.gov/vuln/detail/CVE-2026-2499</t>
        </is>
      </c>
      <c r="X339" t="inlineStr">
        <is>
          <t>NONE</t>
        </is>
      </c>
      <c r="Y339" t="n">
        <v>2.2</v>
      </c>
      <c r="Z339" t="inlineStr"/>
      <c r="AA339" t="inlineStr">
        <is>
          <t>https://nvd.nist.gov/vuln/detail/CVE-2026-2499</t>
        </is>
      </c>
    </row>
    <row r="340">
      <c r="A340" t="inlineStr">
        <is>
          <t>CVE</t>
        </is>
      </c>
      <c r="B340" t="inlineStr">
        <is>
          <t>CVE-2026-2506</t>
        </is>
      </c>
      <c r="C340" t="inlineStr">
        <is>
          <t>The EM Cost Calculator plugin for WordPress is vulnerable to Stored Cross-Site Scripting in versions up to, and including, 2.3.1. This is due to the plugin storing attacker-controlled 'customer_name' data and rendering it in the admin customer list without output escaping. This makes it possible for unauthenticated attackers to inject arbitrary web scripts that execute when an administrator views the EMCC Customers page.</t>
        </is>
      </c>
      <c r="D340" t="n">
        <v>6.1</v>
      </c>
      <c r="E340" t="inlineStr">
        <is>
          <t>MEDIUM</t>
        </is>
      </c>
      <c r="F340" t="n">
        <v>2</v>
      </c>
      <c r="G340" t="n">
        <v>2</v>
      </c>
      <c r="H340" t="inlineStr">
        <is>
          <t>MEDIUM</t>
        </is>
      </c>
      <c r="I340" t="n">
        <v>10.1</v>
      </c>
      <c r="J340" t="inlineStr">
        <is>
          <t>NO</t>
        </is>
      </c>
      <c r="K340" t="inlineStr">
        <is>
          <t>2026-03-03 18:53</t>
        </is>
      </c>
      <c r="L340" t="inlineStr">
        <is>
          <t>CHECK_VENDOR</t>
        </is>
      </c>
      <c r="M340" t="inlineStr">
        <is>
          <t>See CVE details</t>
        </is>
      </c>
      <c r="N340" t="inlineStr">
        <is>
          <t>P2</t>
        </is>
      </c>
      <c r="O340" t="inlineStr">
        <is>
          <t>CVE - IP enrichment n/a</t>
        </is>
      </c>
      <c r="P340" t="n">
        <v>0.0007</v>
      </c>
      <c r="Q340" t="n">
        <v>0.2125</v>
      </c>
      <c r="R340" t="inlineStr">
        <is>
          <t>T1189:Drive-by Compromise</t>
        </is>
      </c>
      <c r="S340" t="n">
        <v>2</v>
      </c>
      <c r="T340" t="inlineStr">
        <is>
          <t>HIGH (72%)</t>
        </is>
      </c>
      <c r="U340" t="inlineStr">
        <is>
          <t>POSSIBLE</t>
        </is>
      </c>
      <c r="V340" t="inlineStr">
        <is>
          <t>CHECK_VENDOR</t>
        </is>
      </c>
      <c r="W340" t="inlineStr">
        <is>
          <t>https://nvd.nist.gov/vuln/detail/CVE-2026-2506</t>
        </is>
      </c>
      <c r="X340" t="inlineStr">
        <is>
          <t>NONE</t>
        </is>
      </c>
      <c r="Y340" t="n">
        <v>3.05</v>
      </c>
      <c r="Z340" t="inlineStr"/>
      <c r="AA340" t="inlineStr">
        <is>
          <t>https://nvd.nist.gov/vuln/detail/CVE-2026-2506</t>
        </is>
      </c>
    </row>
    <row r="341">
      <c r="A341" t="inlineStr">
        <is>
          <t>CVE</t>
        </is>
      </c>
      <c r="B341" t="inlineStr">
        <is>
          <t>CVE-2026-1779</t>
        </is>
      </c>
      <c r="C341" t="inlineStr">
        <is>
          <t>The User Registration &amp; Membership plugin for WordPress is vulnerable to authentication bypass in versions up to, and including, 5.1.2. This is due to incorrect authentication in the 'register_member' function. This makes it possible for unauthenticated attackers to log in a newly registered user on the site who has the 'urm_user_just_created' user meta set.</t>
        </is>
      </c>
      <c r="D341" t="n">
        <v>8.1</v>
      </c>
      <c r="E341" t="inlineStr">
        <is>
          <t>HIGH</t>
        </is>
      </c>
      <c r="F341" t="n">
        <v>3</v>
      </c>
      <c r="G341" t="n">
        <v>3</v>
      </c>
      <c r="H341" t="inlineStr">
        <is>
          <t>CRITICAL</t>
        </is>
      </c>
      <c r="I341" t="n">
        <v>17.1</v>
      </c>
      <c r="J341" t="inlineStr">
        <is>
          <t>NO</t>
        </is>
      </c>
      <c r="K341" t="inlineStr">
        <is>
          <t>2026-03-03 18:53</t>
        </is>
      </c>
      <c r="L341" t="inlineStr">
        <is>
          <t>CHECK_VENDOR</t>
        </is>
      </c>
      <c r="M341" t="inlineStr">
        <is>
          <t>See CVE details</t>
        </is>
      </c>
      <c r="N341" t="inlineStr">
        <is>
          <t>P2</t>
        </is>
      </c>
      <c r="O341" t="inlineStr">
        <is>
          <t>CVE - IP enrichment n/a</t>
        </is>
      </c>
      <c r="P341" t="n">
        <v>0.0011</v>
      </c>
      <c r="Q341" t="n">
        <v>0.2948</v>
      </c>
      <c r="R341" t="inlineStr">
        <is>
          <t>T1078:Valid Accounts</t>
        </is>
      </c>
      <c r="S341" t="n">
        <v>2</v>
      </c>
      <c r="T341" t="inlineStr">
        <is>
          <t>HIGH (72%)</t>
        </is>
      </c>
      <c r="U341" t="inlineStr">
        <is>
          <t>CONFIRMED</t>
        </is>
      </c>
      <c r="V341" t="inlineStr">
        <is>
          <t>CHECK_VENDOR</t>
        </is>
      </c>
      <c r="W341" t="inlineStr">
        <is>
          <t>https://nvd.nist.gov/vuln/detail/CVE-2026-1779</t>
        </is>
      </c>
      <c r="X341" t="inlineStr">
        <is>
          <t>NONE</t>
        </is>
      </c>
      <c r="Y341" t="n">
        <v>4.05</v>
      </c>
      <c r="Z341" t="inlineStr"/>
      <c r="AA341" t="inlineStr">
        <is>
          <t>https://nvd.nist.gov/vuln/detail/CVE-2026-1779</t>
        </is>
      </c>
    </row>
    <row r="342">
      <c r="A342" t="inlineStr">
        <is>
          <t>CVE</t>
        </is>
      </c>
      <c r="B342" t="inlineStr">
        <is>
          <t>CVE-2026-23999</t>
        </is>
      </c>
      <c r="C342" t="inlineStr">
        <is>
          <t>Fleet is open source device management software. In versions prior to 4.80.1, Fleet generated device lock and wipe PINs using a predictable algorithm based solely on the current Unix timestamp. Because no secret key or additional entropy was used, the resulting PIN could potentially be derived if the approximate time the device was locked is known. Fleet’s device lock and wipe commands generate a 6-digit PIN that is displayed to administrators for unlocking a device. In affected versions, this P</t>
        </is>
      </c>
      <c r="D342" t="n">
        <v>5.5</v>
      </c>
      <c r="E342" t="inlineStr">
        <is>
          <t>MEDIUM</t>
        </is>
      </c>
      <c r="F342" t="n">
        <v>2</v>
      </c>
      <c r="G342" t="n">
        <v>2</v>
      </c>
      <c r="H342" t="inlineStr">
        <is>
          <t>MEDIUM</t>
        </is>
      </c>
      <c r="I342" t="n">
        <v>9.5</v>
      </c>
      <c r="J342" t="inlineStr">
        <is>
          <t>NO</t>
        </is>
      </c>
      <c r="K342" t="inlineStr">
        <is>
          <t>2026-03-03 18:53</t>
        </is>
      </c>
      <c r="L342" t="inlineStr">
        <is>
          <t>YES</t>
        </is>
      </c>
      <c r="M342" t="inlineStr">
        <is>
          <t>fleetdm fleet *</t>
        </is>
      </c>
      <c r="N342" t="inlineStr">
        <is>
          <t>P3</t>
        </is>
      </c>
      <c r="O342" t="inlineStr">
        <is>
          <t>CVE - IP enrichment n/a</t>
        </is>
      </c>
      <c r="P342" t="n">
        <v>0.0002</v>
      </c>
      <c r="Q342" t="n">
        <v>0.052</v>
      </c>
      <c r="R342" t="inlineStr">
        <is>
          <t>T1600:Weaken Encryption | T1190:Exploit Public-Facing Application | T1592.002:Software</t>
        </is>
      </c>
      <c r="S342" t="n">
        <v>1</v>
      </c>
      <c r="T342" t="inlineStr">
        <is>
          <t>LOW (40%)</t>
        </is>
      </c>
      <c r="U342" t="inlineStr">
        <is>
          <t>POSSIBLE</t>
        </is>
      </c>
      <c r="V342" t="inlineStr">
        <is>
          <t>PATCH_AVAILABLE</t>
        </is>
      </c>
      <c r="W342" t="inlineStr">
        <is>
          <t>https://nvd.nist.gov/vuln/detail/CVE-2026-23999</t>
        </is>
      </c>
      <c r="X342" t="inlineStr">
        <is>
          <t>NONE</t>
        </is>
      </c>
      <c r="Y342" t="n">
        <v>2.75</v>
      </c>
      <c r="Z342" t="inlineStr"/>
      <c r="AA342" t="inlineStr">
        <is>
          <t>https://nvd.nist.gov/vuln/detail/CVE-2026-23999</t>
        </is>
      </c>
    </row>
    <row r="343">
      <c r="A343" t="inlineStr">
        <is>
          <t>CVE</t>
        </is>
      </c>
      <c r="B343" t="inlineStr">
        <is>
          <t>CVE-2026-24004</t>
        </is>
      </c>
      <c r="C343" t="inlineStr">
        <is>
          <t>Fleet is open source device management software. In versions prior to 4.80.1, a vulnerability in Fleet’s Android MDM Pub/Sub handling could allow unauthenticated requests to trigger device unenrollment events. This may result in unauthorized removal of individual Android devices from Fleet management. If Android MDM is enabled, an attacker could send a crafted request to the Android Pub/Sub endpoint to unenroll a targeted Android device from Fleet without authentication. This issue does not gran</t>
        </is>
      </c>
      <c r="D343" t="n">
        <v>5.3</v>
      </c>
      <c r="E343" t="inlineStr">
        <is>
          <t>MEDIUM</t>
        </is>
      </c>
      <c r="F343" t="n">
        <v>2</v>
      </c>
      <c r="G343" t="n">
        <v>2</v>
      </c>
      <c r="H343" t="inlineStr">
        <is>
          <t>MEDIUM</t>
        </is>
      </c>
      <c r="I343" t="n">
        <v>9.300000000000001</v>
      </c>
      <c r="J343" t="inlineStr">
        <is>
          <t>NO</t>
        </is>
      </c>
      <c r="K343" t="inlineStr">
        <is>
          <t>2026-03-03 18:53</t>
        </is>
      </c>
      <c r="L343" t="inlineStr">
        <is>
          <t>YES</t>
        </is>
      </c>
      <c r="M343" t="inlineStr">
        <is>
          <t>fleetdm fleet *</t>
        </is>
      </c>
      <c r="N343" t="inlineStr">
        <is>
          <t>P3</t>
        </is>
      </c>
      <c r="O343" t="inlineStr">
        <is>
          <t>CVE - IP enrichment n/a</t>
        </is>
      </c>
      <c r="P343" t="n">
        <v>0.0008</v>
      </c>
      <c r="Q343" t="n">
        <v>0.2261</v>
      </c>
      <c r="R343" t="inlineStr">
        <is>
          <t>T1592.002:Software</t>
        </is>
      </c>
      <c r="S343" t="n">
        <v>1</v>
      </c>
      <c r="T343" t="inlineStr">
        <is>
          <t>LOW (40%)</t>
        </is>
      </c>
      <c r="U343" t="inlineStr">
        <is>
          <t>POSSIBLE</t>
        </is>
      </c>
      <c r="V343" t="inlineStr">
        <is>
          <t>PATCH_AVAILABLE</t>
        </is>
      </c>
      <c r="W343" t="inlineStr">
        <is>
          <t>https://nvd.nist.gov/vuln/detail/CVE-2026-24004</t>
        </is>
      </c>
      <c r="X343" t="inlineStr">
        <is>
          <t>NONE</t>
        </is>
      </c>
      <c r="Y343" t="n">
        <v>2.65</v>
      </c>
      <c r="Z343" t="inlineStr"/>
      <c r="AA343" t="inlineStr">
        <is>
          <t>https://nvd.nist.gov/vuln/detail/CVE-2026-24004</t>
        </is>
      </c>
    </row>
    <row r="344">
      <c r="A344" t="inlineStr">
        <is>
          <t>CVE</t>
        </is>
      </c>
      <c r="B344" t="inlineStr">
        <is>
          <t>CVE-2026-25963</t>
        </is>
      </c>
      <c r="C344" t="inlineStr">
        <is>
          <t xml:space="preserve">Fleet is open source device management software. In versions prior to 4.80.1, a broken authorization check in Fleet’s certificate template deletion API could allow a team administrator to delete certificate templates belonging to other teams within the same Fleet instance. Fleet supports certificate templates that are scoped to individual teams. In affected versions, the batch deletion endpoint validated authorization using a user-supplied team identifier but did not verify that the certificate </t>
        </is>
      </c>
      <c r="D344" t="n">
        <v>6.5</v>
      </c>
      <c r="E344" t="inlineStr">
        <is>
          <t>MEDIUM</t>
        </is>
      </c>
      <c r="F344" t="n">
        <v>2</v>
      </c>
      <c r="G344" t="n">
        <v>2</v>
      </c>
      <c r="H344" t="inlineStr">
        <is>
          <t>MEDIUM</t>
        </is>
      </c>
      <c r="I344" t="n">
        <v>10.5</v>
      </c>
      <c r="J344" t="inlineStr">
        <is>
          <t>NO</t>
        </is>
      </c>
      <c r="K344" t="inlineStr">
        <is>
          <t>2026-03-03 18:53</t>
        </is>
      </c>
      <c r="L344" t="inlineStr">
        <is>
          <t>YES</t>
        </is>
      </c>
      <c r="M344" t="inlineStr">
        <is>
          <t>fleetdm fleet *</t>
        </is>
      </c>
      <c r="N344" t="inlineStr">
        <is>
          <t>P2</t>
        </is>
      </c>
      <c r="O344" t="inlineStr">
        <is>
          <t>CVE - IP enrichment n/a</t>
        </is>
      </c>
      <c r="P344" t="n">
        <v>0.0003</v>
      </c>
      <c r="Q344" t="n">
        <v>0.0814</v>
      </c>
      <c r="R344" t="inlineStr">
        <is>
          <t>T1190:Exploit Public-Facing Application | T1068:Exploitation for Privilege Escalation | T1133:External Remote Services | T1592.002:Software</t>
        </is>
      </c>
      <c r="S344" t="n">
        <v>2</v>
      </c>
      <c r="T344" t="inlineStr">
        <is>
          <t>HIGH (72%)</t>
        </is>
      </c>
      <c r="U344" t="inlineStr">
        <is>
          <t>POSSIBLE</t>
        </is>
      </c>
      <c r="V344" t="inlineStr">
        <is>
          <t>PATCH_AVAILABLE</t>
        </is>
      </c>
      <c r="W344" t="inlineStr">
        <is>
          <t>https://nvd.nist.gov/vuln/detail/CVE-2026-25963</t>
        </is>
      </c>
      <c r="X344" t="inlineStr">
        <is>
          <t>NONE</t>
        </is>
      </c>
      <c r="Y344" t="n">
        <v>3.25</v>
      </c>
      <c r="Z344" t="inlineStr"/>
      <c r="AA344" t="inlineStr">
        <is>
          <t>https://nvd.nist.gov/vuln/detail/CVE-2026-25963</t>
        </is>
      </c>
    </row>
    <row r="345">
      <c r="A345" t="inlineStr">
        <is>
          <t>CVE</t>
        </is>
      </c>
      <c r="B345" t="inlineStr">
        <is>
          <t>CVE-2026-27465</t>
        </is>
      </c>
      <c r="C345" t="inlineStr">
        <is>
          <t>Fleet is open source device management software. In versions prior to 4.80.1, a vulnerability in Fleet’s configuration API could expose Google Calendar service account credentials to authenticated users with low-privilege roles. This may allow unauthorized access to Google Calendar resources associated with the service account. Fleet returns configuration data through an API endpoint that is accessible to authenticated users, including those with the lowest-privilege “Observer” role. In affected</t>
        </is>
      </c>
      <c r="D345" t="n">
        <v>6.5</v>
      </c>
      <c r="E345" t="inlineStr">
        <is>
          <t>MEDIUM</t>
        </is>
      </c>
      <c r="F345" t="n">
        <v>2</v>
      </c>
      <c r="G345" t="n">
        <v>2</v>
      </c>
      <c r="H345" t="inlineStr">
        <is>
          <t>MEDIUM</t>
        </is>
      </c>
      <c r="I345" t="n">
        <v>10.5</v>
      </c>
      <c r="J345" t="inlineStr">
        <is>
          <t>NO</t>
        </is>
      </c>
      <c r="K345" t="inlineStr">
        <is>
          <t>2026-03-03 18:53</t>
        </is>
      </c>
      <c r="L345" t="inlineStr">
        <is>
          <t>YES</t>
        </is>
      </c>
      <c r="M345" t="inlineStr">
        <is>
          <t>fleetdm fleet *</t>
        </is>
      </c>
      <c r="N345" t="inlineStr">
        <is>
          <t>P2</t>
        </is>
      </c>
      <c r="O345" t="inlineStr">
        <is>
          <t>CVE - IP enrichment n/a</t>
        </is>
      </c>
      <c r="P345" t="n">
        <v>0.0004</v>
      </c>
      <c r="Q345" t="n">
        <v>0.1131</v>
      </c>
      <c r="R345" t="inlineStr">
        <is>
          <t>T1190:Exploit Public-Facing Application | T1552:Unsecured Credentials | T1584.004:Server | T1592.002:Software</t>
        </is>
      </c>
      <c r="S345" t="n">
        <v>2</v>
      </c>
      <c r="T345" t="inlineStr">
        <is>
          <t>HIGH (72%)</t>
        </is>
      </c>
      <c r="U345" t="inlineStr">
        <is>
          <t>POSSIBLE</t>
        </is>
      </c>
      <c r="V345" t="inlineStr">
        <is>
          <t>PATCH_AVAILABLE</t>
        </is>
      </c>
      <c r="W345" t="inlineStr">
        <is>
          <t>https://nvd.nist.gov/vuln/detail/CVE-2026-27465</t>
        </is>
      </c>
      <c r="X345" t="inlineStr">
        <is>
          <t>NONE</t>
        </is>
      </c>
      <c r="Y345" t="n">
        <v>3.25</v>
      </c>
      <c r="Z345" t="inlineStr"/>
      <c r="AA345" t="inlineStr">
        <is>
          <t>https://nvd.nist.gov/vuln/detail/CVE-2026-27465</t>
        </is>
      </c>
    </row>
    <row r="346">
      <c r="A346" t="inlineStr">
        <is>
          <t>CVE</t>
        </is>
      </c>
      <c r="B346" t="inlineStr">
        <is>
          <t>CVE-2026-27963</t>
        </is>
      </c>
      <c r="C346" t="inlineStr">
        <is>
          <t>Audiobookshelf is a self-hosted audiobook and podcast server. A stored cross-site scripting (XSS) vulnerability exists in versions prior to 2.32.0 of the Audiobookshelf web application that allows arbitrary JavaScript execution through malicious library metadata. Attackers with library modification privileges can execute code in victim users' browsers, potentially leading to session hijacking and data exfiltration. Version 2.32.0 contains a patch for the issue.</t>
        </is>
      </c>
      <c r="D346" t="n">
        <v>4.8</v>
      </c>
      <c r="E346" t="inlineStr">
        <is>
          <t>MEDIUM</t>
        </is>
      </c>
      <c r="F346" t="n">
        <v>2</v>
      </c>
      <c r="G346" t="n">
        <v>2</v>
      </c>
      <c r="H346" t="inlineStr">
        <is>
          <t>MEDIUM</t>
        </is>
      </c>
      <c r="I346" t="n">
        <v>8.800000000000001</v>
      </c>
      <c r="J346" t="inlineStr">
        <is>
          <t>NO</t>
        </is>
      </c>
      <c r="K346" t="inlineStr">
        <is>
          <t>2026-03-03 18:53</t>
        </is>
      </c>
      <c r="L346" t="inlineStr">
        <is>
          <t>YES</t>
        </is>
      </c>
      <c r="M346" t="inlineStr">
        <is>
          <t>audiobookshelf audiobookshelf *</t>
        </is>
      </c>
      <c r="N346" t="inlineStr">
        <is>
          <t>P3</t>
        </is>
      </c>
      <c r="O346" t="inlineStr">
        <is>
          <t>CVE - IP enrichment n/a</t>
        </is>
      </c>
      <c r="P346" t="n">
        <v>0.0004</v>
      </c>
      <c r="Q346" t="n">
        <v>0.1086</v>
      </c>
      <c r="R346" t="inlineStr">
        <is>
          <t>T1189:Drive-by Compromise | T1041:Exfiltration Over C2 Channel | T1059.007:JavaScript | T1584.004:Server</t>
        </is>
      </c>
      <c r="S346" t="n">
        <v>1</v>
      </c>
      <c r="T346" t="inlineStr">
        <is>
          <t>LOW (40%)</t>
        </is>
      </c>
      <c r="U346" t="inlineStr">
        <is>
          <t>POSSIBLE</t>
        </is>
      </c>
      <c r="V346" t="inlineStr">
        <is>
          <t>PATCH_AVAILABLE</t>
        </is>
      </c>
      <c r="W346" t="inlineStr">
        <is>
          <t>https://nvd.nist.gov/vuln/detail/CVE-2026-27963</t>
        </is>
      </c>
      <c r="X346" t="inlineStr">
        <is>
          <t>NONE</t>
        </is>
      </c>
      <c r="Y346" t="n">
        <v>2.4</v>
      </c>
      <c r="Z346" t="inlineStr"/>
      <c r="AA346" t="inlineStr">
        <is>
          <t>https://nvd.nist.gov/vuln/detail/CVE-2026-27963</t>
        </is>
      </c>
    </row>
    <row r="347">
      <c r="A347" t="inlineStr">
        <is>
          <t>CVE</t>
        </is>
      </c>
      <c r="B347" t="inlineStr">
        <is>
          <t>CVE-2026-27974</t>
        </is>
      </c>
      <c r="C347" t="inlineStr">
        <is>
          <t>Audiobookshelf is a self-hosted audiobook and podcast server. A cross-site scripting (XSS) vulnerability exists in versions prior to 0.12.0-beta of the Audiobookshelf mobile application that allows arbitrary JavaScript execution through malicious library metadata. Attackers with library modification privileges (or control over a malicious podcast RSS feed) can execute code in victim users' WebViews, potentially leading to session hijacking, data exfiltration, and unauthorized access to native de</t>
        </is>
      </c>
      <c r="D347" t="n">
        <v>4.8</v>
      </c>
      <c r="E347" t="inlineStr">
        <is>
          <t>MEDIUM</t>
        </is>
      </c>
      <c r="F347" t="n">
        <v>2</v>
      </c>
      <c r="G347" t="n">
        <v>2</v>
      </c>
      <c r="H347" t="inlineStr">
        <is>
          <t>MEDIUM</t>
        </is>
      </c>
      <c r="I347" t="n">
        <v>8.800000000000001</v>
      </c>
      <c r="J347" t="inlineStr">
        <is>
          <t>NO</t>
        </is>
      </c>
      <c r="K347" t="inlineStr">
        <is>
          <t>2026-03-03 18:53</t>
        </is>
      </c>
      <c r="L347" t="inlineStr">
        <is>
          <t>CHECK_VENDOR</t>
        </is>
      </c>
      <c r="M347" t="inlineStr">
        <is>
          <t>See CVE details</t>
        </is>
      </c>
      <c r="N347" t="inlineStr">
        <is>
          <t>P3</t>
        </is>
      </c>
      <c r="O347" t="inlineStr">
        <is>
          <t>CVE - IP enrichment n/a</t>
        </is>
      </c>
      <c r="P347" t="n">
        <v>0.0004</v>
      </c>
      <c r="Q347" t="n">
        <v>0.1179</v>
      </c>
      <c r="R347" t="inlineStr">
        <is>
          <t>T1189:Drive-by Compromise | T1041:Exfiltration Over C2 Channel | T1059.007:JavaScript | T1584.004:Server</t>
        </is>
      </c>
      <c r="S347" t="n">
        <v>1</v>
      </c>
      <c r="T347" t="inlineStr">
        <is>
          <t>LOW (40%)</t>
        </is>
      </c>
      <c r="U347" t="inlineStr">
        <is>
          <t>POSSIBLE</t>
        </is>
      </c>
      <c r="V347" t="inlineStr">
        <is>
          <t>CHECK_VENDOR</t>
        </is>
      </c>
      <c r="W347" t="inlineStr">
        <is>
          <t>https://nvd.nist.gov/vuln/detail/CVE-2026-27974</t>
        </is>
      </c>
      <c r="X347" t="inlineStr">
        <is>
          <t>NONE</t>
        </is>
      </c>
      <c r="Y347" t="n">
        <v>2.4</v>
      </c>
      <c r="Z347" t="inlineStr"/>
      <c r="AA347" t="inlineStr">
        <is>
          <t>https://nvd.nist.gov/vuln/detail/CVE-2026-27974</t>
        </is>
      </c>
    </row>
    <row r="348">
      <c r="A348" t="inlineStr">
        <is>
          <t>CVE</t>
        </is>
      </c>
      <c r="B348" t="inlineStr">
        <is>
          <t>CVE-2026-27975</t>
        </is>
      </c>
      <c r="C348" t="inlineStr">
        <is>
          <t>Ajenti is a Linux and BSD modular server admin panel. Prior to version 2.2.13, an unauthenticated user could gain access to a server to execute arbitrary code on this server. This is fixed in the version 2.2.13.</t>
        </is>
      </c>
      <c r="D348" t="n">
        <v>9.800000000000001</v>
      </c>
      <c r="E348" t="inlineStr">
        <is>
          <t>CRITICAL</t>
        </is>
      </c>
      <c r="F348" t="n">
        <v>3</v>
      </c>
      <c r="G348" t="n">
        <v>3</v>
      </c>
      <c r="H348" t="inlineStr">
        <is>
          <t>CRITICAL</t>
        </is>
      </c>
      <c r="I348" t="n">
        <v>18.8</v>
      </c>
      <c r="J348" t="inlineStr">
        <is>
          <t>NO</t>
        </is>
      </c>
      <c r="K348" t="inlineStr">
        <is>
          <t>2026-03-03 18:53</t>
        </is>
      </c>
      <c r="L348" t="inlineStr">
        <is>
          <t>YES</t>
        </is>
      </c>
      <c r="M348" t="inlineStr">
        <is>
          <t>ajenti ajenti *</t>
        </is>
      </c>
      <c r="N348" t="inlineStr">
        <is>
          <t>P2</t>
        </is>
      </c>
      <c r="O348" t="inlineStr">
        <is>
          <t>CVE - IP enrichment n/a</t>
        </is>
      </c>
      <c r="P348" t="n">
        <v>0.001</v>
      </c>
      <c r="Q348" t="n">
        <v>0.2767</v>
      </c>
      <c r="R348" t="inlineStr">
        <is>
          <t>T1203:Exploitation for Client Execution | T1584.004:Server</t>
        </is>
      </c>
      <c r="S348" t="n">
        <v>2</v>
      </c>
      <c r="T348" t="inlineStr">
        <is>
          <t>HIGH (72%)</t>
        </is>
      </c>
      <c r="U348" t="inlineStr">
        <is>
          <t>CONFIRMED</t>
        </is>
      </c>
      <c r="V348" t="inlineStr">
        <is>
          <t>PATCH_AVAILABLE</t>
        </is>
      </c>
      <c r="W348" t="inlineStr">
        <is>
          <t>https://nvd.nist.gov/vuln/detail/CVE-2026-27975</t>
        </is>
      </c>
      <c r="X348" t="inlineStr">
        <is>
          <t>NONE</t>
        </is>
      </c>
      <c r="Y348" t="n">
        <v>4.9</v>
      </c>
      <c r="Z348" t="inlineStr"/>
      <c r="AA348" t="inlineStr">
        <is>
          <t>https://nvd.nist.gov/vuln/detail/CVE-2026-27975</t>
        </is>
      </c>
    </row>
    <row r="349">
      <c r="A349" t="inlineStr">
        <is>
          <t>CVE</t>
        </is>
      </c>
      <c r="B349" t="inlineStr">
        <is>
          <t>CVE-2026-2356</t>
        </is>
      </c>
      <c r="C349" t="inlineStr">
        <is>
          <t>The User Registration &amp; Membership – Custom Registration Form, Login Form, and User Profile plugin for WordPress is vulnerable to Insecure Direct Object Reference in all versions up to, and including, 5.1.2 via the 'register_member' function, due to missing validation on the 'member_id' user controlled key. This makes it possible for unauthenticated attackers to delete arbitrary user accounts that newly registered on the site who has the 'urm_user_just_created' user meta set.</t>
        </is>
      </c>
      <c r="D349" t="n">
        <v>5.3</v>
      </c>
      <c r="E349" t="inlineStr">
        <is>
          <t>MEDIUM</t>
        </is>
      </c>
      <c r="F349" t="n">
        <v>2</v>
      </c>
      <c r="G349" t="n">
        <v>2</v>
      </c>
      <c r="H349" t="inlineStr">
        <is>
          <t>MEDIUM</t>
        </is>
      </c>
      <c r="I349" t="n">
        <v>9.300000000000001</v>
      </c>
      <c r="J349" t="inlineStr">
        <is>
          <t>NO</t>
        </is>
      </c>
      <c r="K349" t="inlineStr">
        <is>
          <t>2026-03-03 18:53</t>
        </is>
      </c>
      <c r="L349" t="inlineStr">
        <is>
          <t>CHECK_VENDOR</t>
        </is>
      </c>
      <c r="M349" t="inlineStr">
        <is>
          <t>See CVE details</t>
        </is>
      </c>
      <c r="N349" t="inlineStr">
        <is>
          <t>P3</t>
        </is>
      </c>
      <c r="O349" t="inlineStr">
        <is>
          <t>CVE - IP enrichment n/a</t>
        </is>
      </c>
      <c r="P349" t="n">
        <v>0.0003</v>
      </c>
      <c r="Q349" t="n">
        <v>0.0757</v>
      </c>
      <c r="R349" t="inlineStr">
        <is>
          <t>T1190:Exploit Public-Facing Application</t>
        </is>
      </c>
      <c r="S349" t="n">
        <v>1</v>
      </c>
      <c r="T349" t="inlineStr">
        <is>
          <t>LOW (40%)</t>
        </is>
      </c>
      <c r="U349" t="inlineStr">
        <is>
          <t>POSSIBLE</t>
        </is>
      </c>
      <c r="V349" t="inlineStr">
        <is>
          <t>CHECK_VENDOR</t>
        </is>
      </c>
      <c r="W349" t="inlineStr">
        <is>
          <t>https://nvd.nist.gov/vuln/detail/CVE-2026-2356</t>
        </is>
      </c>
      <c r="X349" t="inlineStr">
        <is>
          <t>NONE</t>
        </is>
      </c>
      <c r="Y349" t="n">
        <v>2.65</v>
      </c>
      <c r="Z349" t="inlineStr"/>
      <c r="AA349" t="inlineStr">
        <is>
          <t>https://nvd.nist.gov/vuln/detail/CVE-2026-2356</t>
        </is>
      </c>
    </row>
    <row r="350">
      <c r="A350" t="inlineStr">
        <is>
          <t>CVE</t>
        </is>
      </c>
      <c r="B350" t="inlineStr">
        <is>
          <t>CVE-2026-1311</t>
        </is>
      </c>
      <c r="C350" t="inlineStr">
        <is>
          <t>The Worry Proof Backup plugin for WordPress is vulnerable to Path Traversal in all versions up to, and including, 0.2.4 via the backup upload functionality. This makes it possible for authenticated attackers, with Subscriber-level access and above, to upload a malicious ZIP archive with path traversal sequences to write arbitrary files anywhere on the server, including executable PHP files. This can lead to remote code execution.</t>
        </is>
      </c>
      <c r="D350" t="n">
        <v>8.800000000000001</v>
      </c>
      <c r="E350" t="inlineStr">
        <is>
          <t>HIGH</t>
        </is>
      </c>
      <c r="F350" t="n">
        <v>3</v>
      </c>
      <c r="G350" t="n">
        <v>3</v>
      </c>
      <c r="H350" t="inlineStr">
        <is>
          <t>CRITICAL</t>
        </is>
      </c>
      <c r="I350" t="n">
        <v>17.8</v>
      </c>
      <c r="J350" t="inlineStr">
        <is>
          <t>NO</t>
        </is>
      </c>
      <c r="K350" t="inlineStr">
        <is>
          <t>2026-03-03 18:53</t>
        </is>
      </c>
      <c r="L350" t="inlineStr">
        <is>
          <t>CHECK_VENDOR</t>
        </is>
      </c>
      <c r="M350" t="inlineStr">
        <is>
          <t>See CVE details</t>
        </is>
      </c>
      <c r="N350" t="inlineStr">
        <is>
          <t>P2</t>
        </is>
      </c>
      <c r="O350" t="inlineStr">
        <is>
          <t>CVE - IP enrichment n/a</t>
        </is>
      </c>
      <c r="P350" t="n">
        <v>0.0023</v>
      </c>
      <c r="Q350" t="n">
        <v>0.4534</v>
      </c>
      <c r="R350" t="inlineStr">
        <is>
          <t>T1083:File and Directory Discovery | T1190:Exploit Public-Facing Application | T1210:Exploitation of Remote Services | T1584.004:Server</t>
        </is>
      </c>
      <c r="S350" t="n">
        <v>2</v>
      </c>
      <c r="T350" t="inlineStr">
        <is>
          <t>HIGH (72%)</t>
        </is>
      </c>
      <c r="U350" t="inlineStr">
        <is>
          <t>CONFIRMED</t>
        </is>
      </c>
      <c r="V350" t="inlineStr">
        <is>
          <t>CHECK_VENDOR</t>
        </is>
      </c>
      <c r="W350" t="inlineStr">
        <is>
          <t>https://nvd.nist.gov/vuln/detail/CVE-2026-1311</t>
        </is>
      </c>
      <c r="X350" t="inlineStr">
        <is>
          <t>NONE</t>
        </is>
      </c>
      <c r="Y350" t="n">
        <v>4.4</v>
      </c>
      <c r="Z350" t="inlineStr"/>
      <c r="AA350" t="inlineStr">
        <is>
          <t>https://nvd.nist.gov/vuln/detail/CVE-2026-1311</t>
        </is>
      </c>
    </row>
    <row r="351">
      <c r="A351" t="inlineStr">
        <is>
          <t>CVE</t>
        </is>
      </c>
      <c r="B351" t="inlineStr">
        <is>
          <t>CVE-2026-23703</t>
        </is>
      </c>
      <c r="C351" t="inlineStr">
        <is>
          <t>The installer of FinalCode Client provided by Digital Arts Inc. contains an incorrect default permissions vulnerability. A non-administrative user may execute arbitrary code with SYSTEM privilege.</t>
        </is>
      </c>
      <c r="D351" t="n">
        <v>7.8</v>
      </c>
      <c r="E351" t="inlineStr">
        <is>
          <t>HIGH</t>
        </is>
      </c>
      <c r="F351" t="n">
        <v>2</v>
      </c>
      <c r="G351" t="n">
        <v>3</v>
      </c>
      <c r="H351" t="inlineStr">
        <is>
          <t>HIGH</t>
        </is>
      </c>
      <c r="I351" t="n">
        <v>13.8</v>
      </c>
      <c r="J351" t="inlineStr">
        <is>
          <t>NO</t>
        </is>
      </c>
      <c r="K351" t="inlineStr">
        <is>
          <t>2026-03-03 18:53</t>
        </is>
      </c>
      <c r="L351" t="inlineStr">
        <is>
          <t>CHECK_VENDOR</t>
        </is>
      </c>
      <c r="M351" t="inlineStr">
        <is>
          <t>See CVE details</t>
        </is>
      </c>
      <c r="N351" t="inlineStr">
        <is>
          <t>P3</t>
        </is>
      </c>
      <c r="O351" t="inlineStr">
        <is>
          <t>CVE - IP enrichment n/a</t>
        </is>
      </c>
      <c r="P351" t="n">
        <v>0.0001</v>
      </c>
      <c r="Q351" t="n">
        <v>0.0147</v>
      </c>
      <c r="R351" t="inlineStr">
        <is>
          <t>T1222:File and Directory Permissions Modification | T1203:Exploitation for Client Execution</t>
        </is>
      </c>
      <c r="S351" t="n">
        <v>1</v>
      </c>
      <c r="T351" t="inlineStr">
        <is>
          <t>LOW (40%)</t>
        </is>
      </c>
      <c r="U351" t="inlineStr">
        <is>
          <t>UNLIKELY</t>
        </is>
      </c>
      <c r="V351" t="inlineStr">
        <is>
          <t>CHECK_VENDOR</t>
        </is>
      </c>
      <c r="W351" t="inlineStr">
        <is>
          <t>https://nvd.nist.gov/vuln/detail/CVE-2026-23703</t>
        </is>
      </c>
      <c r="X351" t="inlineStr">
        <is>
          <t>NONE</t>
        </is>
      </c>
      <c r="Y351" t="n">
        <v>0</v>
      </c>
      <c r="Z351" t="inlineStr"/>
      <c r="AA351" t="inlineStr">
        <is>
          <t>https://nvd.nist.gov/vuln/detail/CVE-2026-23703</t>
        </is>
      </c>
    </row>
    <row r="352">
      <c r="A352" t="inlineStr">
        <is>
          <t>CVE</t>
        </is>
      </c>
      <c r="B352" t="inlineStr">
        <is>
          <t>CVE-2026-25191</t>
        </is>
      </c>
      <c r="C352" t="inlineStr">
        <is>
          <t>The installer of FinalCode Client provided by Digital Arts Inc. contains an issue with the DLL search path. If a user is directed to place a malicious DLL file and the installer to the same directory and execute the installer, arbitrary code may be executed with the installer's execution privilege.</t>
        </is>
      </c>
      <c r="D352" t="n">
        <v>7.8</v>
      </c>
      <c r="E352" t="inlineStr">
        <is>
          <t>HIGH</t>
        </is>
      </c>
      <c r="F352" t="n">
        <v>2</v>
      </c>
      <c r="G352" t="n">
        <v>3</v>
      </c>
      <c r="H352" t="inlineStr">
        <is>
          <t>HIGH</t>
        </is>
      </c>
      <c r="I352" t="n">
        <v>13.8</v>
      </c>
      <c r="J352" t="inlineStr">
        <is>
          <t>NO</t>
        </is>
      </c>
      <c r="K352" t="inlineStr">
        <is>
          <t>2026-03-03 18:53</t>
        </is>
      </c>
      <c r="L352" t="inlineStr">
        <is>
          <t>CHECK_VENDOR</t>
        </is>
      </c>
      <c r="M352" t="inlineStr">
        <is>
          <t>See CVE details</t>
        </is>
      </c>
      <c r="N352" t="inlineStr">
        <is>
          <t>P3</t>
        </is>
      </c>
      <c r="O352" t="inlineStr">
        <is>
          <t>CVE - IP enrichment n/a</t>
        </is>
      </c>
      <c r="P352" t="n">
        <v>0.0002</v>
      </c>
      <c r="Q352" t="n">
        <v>0.0327</v>
      </c>
      <c r="R352" t="inlineStr">
        <is>
          <t>T1203:Exploitation for Client Execution</t>
        </is>
      </c>
      <c r="S352" t="n">
        <v>1</v>
      </c>
      <c r="T352" t="inlineStr">
        <is>
          <t>LOW (40%)</t>
        </is>
      </c>
      <c r="U352" t="inlineStr">
        <is>
          <t>UNLIKELY</t>
        </is>
      </c>
      <c r="V352" t="inlineStr">
        <is>
          <t>CHECK_VENDOR</t>
        </is>
      </c>
      <c r="W352" t="inlineStr">
        <is>
          <t>https://nvd.nist.gov/vuln/detail/CVE-2026-25191</t>
        </is>
      </c>
      <c r="X352" t="inlineStr">
        <is>
          <t>NONE</t>
        </is>
      </c>
      <c r="Y352" t="n">
        <v>0</v>
      </c>
      <c r="Z352" t="inlineStr"/>
      <c r="AA352" t="inlineStr">
        <is>
          <t>https://nvd.nist.gov/vuln/detail/CVE-2026-25191</t>
        </is>
      </c>
    </row>
    <row r="353">
      <c r="A353" t="inlineStr">
        <is>
          <t>CVE</t>
        </is>
      </c>
      <c r="B353" t="inlineStr">
        <is>
          <t>CVE-2026-1692</t>
        </is>
      </c>
      <c r="C353" t="inlineStr">
        <is>
          <t>A missing origin validation in WebSockets vulnerability affects the GraphicalData web services used by the WebVue, WebScheduler, TouchVue and SnapVue features of PcVue in version 12.0.0 through 16.3.3 included. It might allow a remote attacker to lure a successfully authenticated user to a malicious website.
This vulnerability only affects the following two endpoints: GraphicalData/js/signalR/connect and GraphicalData/js/signalR/reconnect.</t>
        </is>
      </c>
      <c r="D353" t="n">
        <v>5</v>
      </c>
      <c r="E353" t="inlineStr">
        <is>
          <t>MEDIUM</t>
        </is>
      </c>
      <c r="F353" t="n">
        <v>2</v>
      </c>
      <c r="G353" t="n">
        <v>2</v>
      </c>
      <c r="H353" t="inlineStr">
        <is>
          <t>MEDIUM</t>
        </is>
      </c>
      <c r="I353" t="n">
        <v>9</v>
      </c>
      <c r="J353" t="inlineStr">
        <is>
          <t>NO</t>
        </is>
      </c>
      <c r="K353" t="inlineStr">
        <is>
          <t>2026-03-03 18:53</t>
        </is>
      </c>
      <c r="L353" t="inlineStr">
        <is>
          <t>CHECK_VENDOR</t>
        </is>
      </c>
      <c r="M353" t="inlineStr">
        <is>
          <t>See CVE details</t>
        </is>
      </c>
      <c r="N353" t="inlineStr">
        <is>
          <t>P4</t>
        </is>
      </c>
      <c r="O353" t="inlineStr">
        <is>
          <t>CVE - IP enrichment n/a</t>
        </is>
      </c>
      <c r="P353" t="n">
        <v>0.0004</v>
      </c>
      <c r="Q353" t="n">
        <v>0.1357</v>
      </c>
      <c r="R353" t="inlineStr">
        <is>
          <t>T1102:Web Service | T1584.006:Web Services</t>
        </is>
      </c>
      <c r="S353" t="n">
        <v>1</v>
      </c>
      <c r="T353" t="inlineStr">
        <is>
          <t>LOW (40%)</t>
        </is>
      </c>
      <c r="U353" t="inlineStr">
        <is>
          <t>UNLIKELY</t>
        </is>
      </c>
      <c r="V353" t="inlineStr">
        <is>
          <t>CHECK_VENDOR</t>
        </is>
      </c>
      <c r="W353" t="inlineStr">
        <is>
          <t>https://nvd.nist.gov/vuln/detail/CVE-2026-1692</t>
        </is>
      </c>
      <c r="X353" t="inlineStr">
        <is>
          <t>NONE</t>
        </is>
      </c>
      <c r="Y353" t="n">
        <v>0</v>
      </c>
      <c r="Z353" t="inlineStr"/>
      <c r="AA353" t="inlineStr">
        <is>
          <t>https://nvd.nist.gov/vuln/detail/CVE-2026-1692</t>
        </is>
      </c>
    </row>
    <row r="354">
      <c r="A354" t="inlineStr">
        <is>
          <t>CVE</t>
        </is>
      </c>
      <c r="B354" t="inlineStr">
        <is>
          <t>CVE-2026-1693</t>
        </is>
      </c>
      <c r="C354" t="inlineStr">
        <is>
          <t>The OAuth grant type Resource Owner Password Credentials (ROPC) flow is still used by the werbservices used by the WebVue, WebScheduler, TouchVue and Snapvue features of PcVue in version 12.0.0 through 16.3.3 included despite being deprecated. It might allow a remote attacker to steal user credentials.</t>
        </is>
      </c>
      <c r="D354" t="n">
        <v>8.5</v>
      </c>
      <c r="E354" t="inlineStr">
        <is>
          <t>HIGH</t>
        </is>
      </c>
      <c r="F354" t="n">
        <v>2</v>
      </c>
      <c r="G354" t="n">
        <v>3</v>
      </c>
      <c r="H354" t="inlineStr">
        <is>
          <t>HIGH</t>
        </is>
      </c>
      <c r="I354" t="n">
        <v>14.5</v>
      </c>
      <c r="J354" t="inlineStr">
        <is>
          <t>NO</t>
        </is>
      </c>
      <c r="K354" t="inlineStr">
        <is>
          <t>2026-03-03 18:53</t>
        </is>
      </c>
      <c r="L354" t="inlineStr">
        <is>
          <t>CHECK_VENDOR</t>
        </is>
      </c>
      <c r="M354" t="inlineStr">
        <is>
          <t>See CVE details</t>
        </is>
      </c>
      <c r="N354" t="inlineStr">
        <is>
          <t>P3</t>
        </is>
      </c>
      <c r="O354" t="inlineStr">
        <is>
          <t>CVE - IP enrichment n/a</t>
        </is>
      </c>
      <c r="P354" t="n">
        <v>0.0014</v>
      </c>
      <c r="Q354" t="n">
        <v>0.3357</v>
      </c>
      <c r="R354" t="inlineStr">
        <is>
          <t>T1190:Exploit Public-Facing Application | T1552:Unsecured Credentials | T1589.001:Credentials</t>
        </is>
      </c>
      <c r="S354" t="n">
        <v>1</v>
      </c>
      <c r="T354" t="inlineStr">
        <is>
          <t>LOW (40%)</t>
        </is>
      </c>
      <c r="U354" t="inlineStr">
        <is>
          <t>UNLIKELY</t>
        </is>
      </c>
      <c r="V354" t="inlineStr">
        <is>
          <t>CHECK_VENDOR</t>
        </is>
      </c>
      <c r="W354" t="inlineStr">
        <is>
          <t>https://nvd.nist.gov/vuln/detail/CVE-2026-1693</t>
        </is>
      </c>
      <c r="X354" t="inlineStr">
        <is>
          <t>NONE</t>
        </is>
      </c>
      <c r="Y354" t="n">
        <v>0</v>
      </c>
      <c r="Z354" t="inlineStr"/>
      <c r="AA354" t="inlineStr">
        <is>
          <t>https://nvd.nist.gov/vuln/detail/CVE-2026-1693</t>
        </is>
      </c>
    </row>
    <row r="355">
      <c r="A355" t="inlineStr">
        <is>
          <t>CVE</t>
        </is>
      </c>
      <c r="B355" t="inlineStr">
        <is>
          <t>CVE-2026-1694</t>
        </is>
      </c>
      <c r="C355" t="inlineStr">
        <is>
          <t>HTTP headers are added by the default configuration of IIS and ASP.net, and are not removed at the deployment phase of the webservices used by the WebVue, WebScheduler, TouchVue and SnapVue features of PcVue in version 12.0.0 through 16.3.3 included. It unnecessarily exposes sensitive information about the server configuration.</t>
        </is>
      </c>
      <c r="D355" t="n">
        <v>5</v>
      </c>
      <c r="E355" t="inlineStr">
        <is>
          <t>MEDIUM</t>
        </is>
      </c>
      <c r="F355" t="n">
        <v>2</v>
      </c>
      <c r="G355" t="n">
        <v>2</v>
      </c>
      <c r="H355" t="inlineStr">
        <is>
          <t>MEDIUM</t>
        </is>
      </c>
      <c r="I355" t="n">
        <v>9</v>
      </c>
      <c r="J355" t="inlineStr">
        <is>
          <t>NO</t>
        </is>
      </c>
      <c r="K355" t="inlineStr">
        <is>
          <t>2026-03-03 18:53</t>
        </is>
      </c>
      <c r="L355" t="inlineStr">
        <is>
          <t>CHECK_VENDOR</t>
        </is>
      </c>
      <c r="M355" t="inlineStr">
        <is>
          <t>See CVE details</t>
        </is>
      </c>
      <c r="N355" t="inlineStr">
        <is>
          <t>P4</t>
        </is>
      </c>
      <c r="O355" t="inlineStr">
        <is>
          <t>CVE - IP enrichment n/a</t>
        </is>
      </c>
      <c r="P355" t="n">
        <v>0.0004</v>
      </c>
      <c r="Q355" t="n">
        <v>0.1267</v>
      </c>
      <c r="R355" t="inlineStr">
        <is>
          <t>T1584.004:Server</t>
        </is>
      </c>
      <c r="S355" t="n">
        <v>1</v>
      </c>
      <c r="T355" t="inlineStr">
        <is>
          <t>LOW (40%)</t>
        </is>
      </c>
      <c r="U355" t="inlineStr">
        <is>
          <t>UNLIKELY</t>
        </is>
      </c>
      <c r="V355" t="inlineStr">
        <is>
          <t>CHECK_VENDOR</t>
        </is>
      </c>
      <c r="W355" t="inlineStr">
        <is>
          <t>https://nvd.nist.gov/vuln/detail/CVE-2026-1694</t>
        </is>
      </c>
      <c r="X355" t="inlineStr">
        <is>
          <t>NONE</t>
        </is>
      </c>
      <c r="Y355" t="n">
        <v>0</v>
      </c>
      <c r="Z355" t="inlineStr"/>
      <c r="AA355" t="inlineStr">
        <is>
          <t>https://nvd.nist.gov/vuln/detail/CVE-2026-1694</t>
        </is>
      </c>
    </row>
    <row r="356">
      <c r="A356" t="inlineStr">
        <is>
          <t>CVE</t>
        </is>
      </c>
      <c r="B356" t="inlineStr">
        <is>
          <t>CVE-2026-1695</t>
        </is>
      </c>
      <c r="C356" t="inlineStr">
        <is>
          <t>An XSS vulnerability affects the OAuth web services used by the WebVue, WebScheduler, TouchVue and SnapVue features of PcVue in version 12.0.0 through 16.3.3 included. It might allow a remote attacker to trick a legitimate user into loading content from another site upon unsuccessful user authentication on an unknown application (unknown client_id).
This vulnerability only affects the error page of the OAuth server.</t>
        </is>
      </c>
      <c r="D356" t="n">
        <v>5</v>
      </c>
      <c r="E356" t="inlineStr">
        <is>
          <t>MEDIUM</t>
        </is>
      </c>
      <c r="F356" t="n">
        <v>2</v>
      </c>
      <c r="G356" t="n">
        <v>2</v>
      </c>
      <c r="H356" t="inlineStr">
        <is>
          <t>MEDIUM</t>
        </is>
      </c>
      <c r="I356" t="n">
        <v>9</v>
      </c>
      <c r="J356" t="inlineStr">
        <is>
          <t>NO</t>
        </is>
      </c>
      <c r="K356" t="inlineStr">
        <is>
          <t>2026-03-03 18:53</t>
        </is>
      </c>
      <c r="L356" t="inlineStr">
        <is>
          <t>CHECK_VENDOR</t>
        </is>
      </c>
      <c r="M356" t="inlineStr">
        <is>
          <t>See CVE details</t>
        </is>
      </c>
      <c r="N356" t="inlineStr">
        <is>
          <t>P4</t>
        </is>
      </c>
      <c r="O356" t="inlineStr">
        <is>
          <t>CVE - IP enrichment n/a</t>
        </is>
      </c>
      <c r="P356" t="n">
        <v>0.0021</v>
      </c>
      <c r="Q356" t="n">
        <v>0.4382</v>
      </c>
      <c r="R356" t="inlineStr">
        <is>
          <t>T1189:Drive-by Compromise | T1584.004:Server | T1102:Web Service</t>
        </is>
      </c>
      <c r="S356" t="n">
        <v>1</v>
      </c>
      <c r="T356" t="inlineStr">
        <is>
          <t>LOW (40%)</t>
        </is>
      </c>
      <c r="U356" t="inlineStr">
        <is>
          <t>UNLIKELY</t>
        </is>
      </c>
      <c r="V356" t="inlineStr">
        <is>
          <t>CHECK_VENDOR</t>
        </is>
      </c>
      <c r="W356" t="inlineStr">
        <is>
          <t>https://nvd.nist.gov/vuln/detail/CVE-2026-1695</t>
        </is>
      </c>
      <c r="X356" t="inlineStr">
        <is>
          <t>NONE</t>
        </is>
      </c>
      <c r="Y356" t="n">
        <v>0</v>
      </c>
      <c r="Z356" t="inlineStr"/>
      <c r="AA356" t="inlineStr">
        <is>
          <t>https://nvd.nist.gov/vuln/detail/CVE-2026-1695</t>
        </is>
      </c>
    </row>
    <row r="357">
      <c r="A357" t="inlineStr">
        <is>
          <t>CVE</t>
        </is>
      </c>
      <c r="B357" t="inlineStr">
        <is>
          <t>CVE-2026-1696</t>
        </is>
      </c>
      <c r="C357" t="inlineStr">
        <is>
          <t>Some HTTP security headers are not properly set by the web server when sending responses to the client application.</t>
        </is>
      </c>
      <c r="D357" t="n">
        <v>5</v>
      </c>
      <c r="E357" t="inlineStr">
        <is>
          <t>MEDIUM</t>
        </is>
      </c>
      <c r="F357" t="n">
        <v>2</v>
      </c>
      <c r="G357" t="n">
        <v>2</v>
      </c>
      <c r="H357" t="inlineStr">
        <is>
          <t>MEDIUM</t>
        </is>
      </c>
      <c r="I357" t="n">
        <v>9</v>
      </c>
      <c r="J357" t="inlineStr">
        <is>
          <t>NO</t>
        </is>
      </c>
      <c r="K357" t="inlineStr">
        <is>
          <t>2026-03-03 18:53</t>
        </is>
      </c>
      <c r="L357" t="inlineStr">
        <is>
          <t>CHECK_VENDOR</t>
        </is>
      </c>
      <c r="M357" t="inlineStr">
        <is>
          <t>See CVE details</t>
        </is>
      </c>
      <c r="N357" t="inlineStr">
        <is>
          <t>P4</t>
        </is>
      </c>
      <c r="O357" t="inlineStr">
        <is>
          <t>CVE - IP enrichment n/a</t>
        </is>
      </c>
      <c r="P357" t="n">
        <v>0.0005</v>
      </c>
      <c r="Q357" t="n">
        <v>0.144</v>
      </c>
      <c r="R357" t="inlineStr">
        <is>
          <t>T1189:Drive-by Compromise | T1584.004:Server</t>
        </is>
      </c>
      <c r="S357" t="n">
        <v>1</v>
      </c>
      <c r="T357" t="inlineStr">
        <is>
          <t>LOW (40%)</t>
        </is>
      </c>
      <c r="U357" t="inlineStr">
        <is>
          <t>UNLIKELY</t>
        </is>
      </c>
      <c r="V357" t="inlineStr">
        <is>
          <t>CHECK_VENDOR</t>
        </is>
      </c>
      <c r="W357" t="inlineStr">
        <is>
          <t>https://nvd.nist.gov/vuln/detail/CVE-2026-1696</t>
        </is>
      </c>
      <c r="X357" t="inlineStr">
        <is>
          <t>NONE</t>
        </is>
      </c>
      <c r="Y357" t="n">
        <v>0</v>
      </c>
      <c r="Z357" t="inlineStr"/>
      <c r="AA357" t="inlineStr">
        <is>
          <t>https://nvd.nist.gov/vuln/detail/CVE-2026-1696</t>
        </is>
      </c>
    </row>
    <row r="358">
      <c r="A358" t="inlineStr">
        <is>
          <t>CVE</t>
        </is>
      </c>
      <c r="B358" t="inlineStr">
        <is>
          <t>CVE-2026-1697</t>
        </is>
      </c>
      <c r="C358" t="inlineStr">
        <is>
          <t>The Secure and SameSite attribute are missing in the GraphicalData web services and WebClient web app of PcVue in version 12.0.0 through 16.3.3 included.</t>
        </is>
      </c>
      <c r="D358" t="n">
        <v>5</v>
      </c>
      <c r="E358" t="inlineStr">
        <is>
          <t>MEDIUM</t>
        </is>
      </c>
      <c r="F358" t="n">
        <v>2</v>
      </c>
      <c r="G358" t="n">
        <v>2</v>
      </c>
      <c r="H358" t="inlineStr">
        <is>
          <t>MEDIUM</t>
        </is>
      </c>
      <c r="I358" t="n">
        <v>9</v>
      </c>
      <c r="J358" t="inlineStr">
        <is>
          <t>NO</t>
        </is>
      </c>
      <c r="K358" t="inlineStr">
        <is>
          <t>2026-03-03 18:53</t>
        </is>
      </c>
      <c r="L358" t="inlineStr">
        <is>
          <t>CHECK_VENDOR</t>
        </is>
      </c>
      <c r="M358" t="inlineStr">
        <is>
          <t>See CVE details</t>
        </is>
      </c>
      <c r="N358" t="inlineStr">
        <is>
          <t>P4</t>
        </is>
      </c>
      <c r="O358" t="inlineStr">
        <is>
          <t>CVE - IP enrichment n/a</t>
        </is>
      </c>
      <c r="P358" t="n">
        <v>0.0003</v>
      </c>
      <c r="Q358" t="n">
        <v>0.0776</v>
      </c>
      <c r="R358" t="inlineStr">
        <is>
          <t>T1102:Web Service | T1584.006:Web Services</t>
        </is>
      </c>
      <c r="S358" t="n">
        <v>1</v>
      </c>
      <c r="T358" t="inlineStr">
        <is>
          <t>LOW (40%)</t>
        </is>
      </c>
      <c r="U358" t="inlineStr">
        <is>
          <t>UNLIKELY</t>
        </is>
      </c>
      <c r="V358" t="inlineStr">
        <is>
          <t>CHECK_VENDOR</t>
        </is>
      </c>
      <c r="W358" t="inlineStr">
        <is>
          <t>https://nvd.nist.gov/vuln/detail/CVE-2026-1697</t>
        </is>
      </c>
      <c r="X358" t="inlineStr">
        <is>
          <t>NONE</t>
        </is>
      </c>
      <c r="Y358" t="n">
        <v>0</v>
      </c>
      <c r="Z358" t="inlineStr"/>
      <c r="AA358" t="inlineStr">
        <is>
          <t>https://nvd.nist.gov/vuln/detail/CVE-2026-1697</t>
        </is>
      </c>
    </row>
    <row r="359">
      <c r="A359" t="inlineStr">
        <is>
          <t>CVE</t>
        </is>
      </c>
      <c r="B359" t="inlineStr">
        <is>
          <t>CVE-2026-1698</t>
        </is>
      </c>
      <c r="C359" t="inlineStr">
        <is>
          <t>A HTTP Host header attack vulnerability affects WebClient and the WebScheduler web apps of PcVue in version 15.0.0 through 16.3.3 included, allowing a remote attacker to inject harmful payloads that manipulate server-side behavior.
This vulnerability only affects the endpoints /Authentication/ExternalLogin, /Authentication/AuthorizationCodeCallback and /Authentication/Logout
of the WebClient and WebScheduler web apps.</t>
        </is>
      </c>
      <c r="D359" t="n">
        <v>5</v>
      </c>
      <c r="E359" t="inlineStr">
        <is>
          <t>MEDIUM</t>
        </is>
      </c>
      <c r="F359" t="n">
        <v>2</v>
      </c>
      <c r="G359" t="n">
        <v>2</v>
      </c>
      <c r="H359" t="inlineStr">
        <is>
          <t>MEDIUM</t>
        </is>
      </c>
      <c r="I359" t="n">
        <v>9</v>
      </c>
      <c r="J359" t="inlineStr">
        <is>
          <t>NO</t>
        </is>
      </c>
      <c r="K359" t="inlineStr">
        <is>
          <t>2026-03-03 18:53</t>
        </is>
      </c>
      <c r="L359" t="inlineStr">
        <is>
          <t>CHECK_VENDOR</t>
        </is>
      </c>
      <c r="M359" t="inlineStr">
        <is>
          <t>See CVE details</t>
        </is>
      </c>
      <c r="N359" t="inlineStr">
        <is>
          <t>P4</t>
        </is>
      </c>
      <c r="O359" t="inlineStr">
        <is>
          <t>CVE - IP enrichment n/a</t>
        </is>
      </c>
      <c r="P359" t="n">
        <v>0.0021</v>
      </c>
      <c r="Q359" t="n">
        <v>0.4378</v>
      </c>
      <c r="R359" t="inlineStr">
        <is>
          <t>T1584.004:Server</t>
        </is>
      </c>
      <c r="S359" t="n">
        <v>1</v>
      </c>
      <c r="T359" t="inlineStr">
        <is>
          <t>LOW (40%)</t>
        </is>
      </c>
      <c r="U359" t="inlineStr">
        <is>
          <t>UNLIKELY</t>
        </is>
      </c>
      <c r="V359" t="inlineStr">
        <is>
          <t>CHECK_VENDOR</t>
        </is>
      </c>
      <c r="W359" t="inlineStr">
        <is>
          <t>https://nvd.nist.gov/vuln/detail/CVE-2026-1698</t>
        </is>
      </c>
      <c r="X359" t="inlineStr">
        <is>
          <t>NONE</t>
        </is>
      </c>
      <c r="Y359" t="n">
        <v>0</v>
      </c>
      <c r="Z359" t="inlineStr"/>
      <c r="AA359" t="inlineStr">
        <is>
          <t>https://nvd.nist.gov/vuln/detail/CVE-2026-1698</t>
        </is>
      </c>
    </row>
    <row r="360">
      <c r="A360" t="inlineStr">
        <is>
          <t>CVE</t>
        </is>
      </c>
      <c r="B360" t="inlineStr">
        <is>
          <t>CVE-2026-28083</t>
        </is>
      </c>
      <c r="C360" t="inlineStr">
        <is>
          <t>Improper Neutralization of Input During Web Page Generation ('Cross-site Scripting') vulnerability in UX-themes Flatsome flatsome allows Stored XSS.This issue affects Flatsome: from n/a through &lt;= 3.20.1.</t>
        </is>
      </c>
      <c r="D360" t="n">
        <v>6.5</v>
      </c>
      <c r="E360" t="inlineStr">
        <is>
          <t>MEDIUM</t>
        </is>
      </c>
      <c r="F360" t="n">
        <v>2</v>
      </c>
      <c r="G360" t="n">
        <v>2</v>
      </c>
      <c r="H360" t="inlineStr">
        <is>
          <t>MEDIUM</t>
        </is>
      </c>
      <c r="I360" t="n">
        <v>10.5</v>
      </c>
      <c r="J360" t="inlineStr">
        <is>
          <t>NO</t>
        </is>
      </c>
      <c r="K360" t="inlineStr">
        <is>
          <t>2026-03-03 18:53</t>
        </is>
      </c>
      <c r="L360" t="inlineStr">
        <is>
          <t>CHECK_VENDOR</t>
        </is>
      </c>
      <c r="M360" t="inlineStr">
        <is>
          <t>See CVE details</t>
        </is>
      </c>
      <c r="N360" t="inlineStr">
        <is>
          <t>P2</t>
        </is>
      </c>
      <c r="O360" t="inlineStr">
        <is>
          <t>CVE - IP enrichment n/a</t>
        </is>
      </c>
      <c r="P360" t="n">
        <v>0.0003</v>
      </c>
      <c r="Q360" t="n">
        <v>0.0936</v>
      </c>
      <c r="R360" t="inlineStr">
        <is>
          <t>T1189:Drive-by Compromise</t>
        </is>
      </c>
      <c r="S360" t="n">
        <v>2</v>
      </c>
      <c r="T360" t="inlineStr">
        <is>
          <t>HIGH (72%)</t>
        </is>
      </c>
      <c r="U360" t="inlineStr">
        <is>
          <t>POSSIBLE</t>
        </is>
      </c>
      <c r="V360" t="inlineStr">
        <is>
          <t>CHECK_VENDOR</t>
        </is>
      </c>
      <c r="W360" t="inlineStr">
        <is>
          <t>https://nvd.nist.gov/vuln/detail/CVE-2026-28083</t>
        </is>
      </c>
      <c r="X360" t="inlineStr">
        <is>
          <t>NONE</t>
        </is>
      </c>
      <c r="Y360" t="n">
        <v>3.25</v>
      </c>
      <c r="Z360" t="inlineStr"/>
      <c r="AA360" t="inlineStr">
        <is>
          <t>https://nvd.nist.gov/vuln/detail/CVE-2026-28083</t>
        </is>
      </c>
    </row>
    <row r="361">
      <c r="A361" t="inlineStr">
        <is>
          <t>CVE</t>
        </is>
      </c>
      <c r="B361" t="inlineStr">
        <is>
          <t>CVE-2026-28131</t>
        </is>
      </c>
      <c r="C361" t="inlineStr">
        <is>
          <t>Insertion of Sensitive Information Into Sent Data vulnerability in WPVibes Elementor Addon Elements addon-elements-for-elementor-page-builder allows Retrieve Embedded Sensitive Data.This issue affects Elementor Addon Elements: from n/a through &lt;= 1.14.4.</t>
        </is>
      </c>
      <c r="D361" t="n">
        <v>6.5</v>
      </c>
      <c r="E361" t="inlineStr">
        <is>
          <t>MEDIUM</t>
        </is>
      </c>
      <c r="F361" t="n">
        <v>2</v>
      </c>
      <c r="G361" t="n">
        <v>2</v>
      </c>
      <c r="H361" t="inlineStr">
        <is>
          <t>MEDIUM</t>
        </is>
      </c>
      <c r="I361" t="n">
        <v>10.5</v>
      </c>
      <c r="J361" t="inlineStr">
        <is>
          <t>NO</t>
        </is>
      </c>
      <c r="K361" t="inlineStr">
        <is>
          <t>2026-03-03 18:53</t>
        </is>
      </c>
      <c r="L361" t="inlineStr">
        <is>
          <t>CHECK_VENDOR</t>
        </is>
      </c>
      <c r="M361" t="inlineStr">
        <is>
          <t>See CVE details</t>
        </is>
      </c>
      <c r="N361" t="inlineStr">
        <is>
          <t>P2</t>
        </is>
      </c>
      <c r="O361" t="inlineStr">
        <is>
          <t>CVE - IP enrichment n/a</t>
        </is>
      </c>
      <c r="P361" t="n">
        <v>0.0003</v>
      </c>
      <c r="Q361" t="n">
        <v>0.0851</v>
      </c>
      <c r="R361" t="inlineStr">
        <is>
          <t>T1190:Exploit Public-Facing Application</t>
        </is>
      </c>
      <c r="S361" t="n">
        <v>2</v>
      </c>
      <c r="T361" t="inlineStr">
        <is>
          <t>HIGH (72%)</t>
        </is>
      </c>
      <c r="U361" t="inlineStr">
        <is>
          <t>POSSIBLE</t>
        </is>
      </c>
      <c r="V361" t="inlineStr">
        <is>
          <t>CHECK_VENDOR</t>
        </is>
      </c>
      <c r="W361" t="inlineStr">
        <is>
          <t>https://nvd.nist.gov/vuln/detail/CVE-2026-28131</t>
        </is>
      </c>
      <c r="X361" t="inlineStr">
        <is>
          <t>NONE</t>
        </is>
      </c>
      <c r="Y361" t="n">
        <v>3.25</v>
      </c>
      <c r="Z361" t="inlineStr"/>
      <c r="AA361" t="inlineStr">
        <is>
          <t>https://nvd.nist.gov/vuln/detail/CVE-2026-28131</t>
        </is>
      </c>
    </row>
    <row r="362">
      <c r="A362" t="inlineStr">
        <is>
          <t>CVE</t>
        </is>
      </c>
      <c r="B362" t="inlineStr">
        <is>
          <t>CVE-2026-28132</t>
        </is>
      </c>
      <c r="C362" t="inlineStr">
        <is>
          <t>Improper Neutralization of Script-Related HTML Tags in a Web Page (Basic XSS) vulnerability in villatheme WooCommerce Photo Reviews woocommerce-photo-reviews allows Code Injection.This issue affects WooCommerce Photo Reviews: from n/a through &lt;= 1.4.4.</t>
        </is>
      </c>
      <c r="D362" t="n">
        <v>5.3</v>
      </c>
      <c r="E362" t="inlineStr">
        <is>
          <t>MEDIUM</t>
        </is>
      </c>
      <c r="F362" t="n">
        <v>2</v>
      </c>
      <c r="G362" t="n">
        <v>2</v>
      </c>
      <c r="H362" t="inlineStr">
        <is>
          <t>MEDIUM</t>
        </is>
      </c>
      <c r="I362" t="n">
        <v>9.300000000000001</v>
      </c>
      <c r="J362" t="inlineStr">
        <is>
          <t>NO</t>
        </is>
      </c>
      <c r="K362" t="inlineStr">
        <is>
          <t>2026-03-03 18:53</t>
        </is>
      </c>
      <c r="L362" t="inlineStr">
        <is>
          <t>CHECK_VENDOR</t>
        </is>
      </c>
      <c r="M362" t="inlineStr">
        <is>
          <t>See CVE details</t>
        </is>
      </c>
      <c r="N362" t="inlineStr">
        <is>
          <t>P3</t>
        </is>
      </c>
      <c r="O362" t="inlineStr">
        <is>
          <t>CVE - IP enrichment n/a</t>
        </is>
      </c>
      <c r="P362" t="n">
        <v>0.0004</v>
      </c>
      <c r="Q362" t="n">
        <v>0.1215</v>
      </c>
      <c r="R362" t="inlineStr">
        <is>
          <t>T1190:Exploit Public-Facing Application | T1189:Drive-by Compromise</t>
        </is>
      </c>
      <c r="S362" t="n">
        <v>1</v>
      </c>
      <c r="T362" t="inlineStr">
        <is>
          <t>LOW (40%)</t>
        </is>
      </c>
      <c r="U362" t="inlineStr">
        <is>
          <t>POSSIBLE</t>
        </is>
      </c>
      <c r="V362" t="inlineStr">
        <is>
          <t>CHECK_VENDOR</t>
        </is>
      </c>
      <c r="W362" t="inlineStr">
        <is>
          <t>https://nvd.nist.gov/vuln/detail/CVE-2026-28132</t>
        </is>
      </c>
      <c r="X362" t="inlineStr">
        <is>
          <t>NONE</t>
        </is>
      </c>
      <c r="Y362" t="n">
        <v>2.65</v>
      </c>
      <c r="Z362" t="inlineStr"/>
      <c r="AA362" t="inlineStr">
        <is>
          <t>https://nvd.nist.gov/vuln/detail/CVE-2026-28132</t>
        </is>
      </c>
    </row>
    <row r="363">
      <c r="A363" t="inlineStr">
        <is>
          <t>CVE</t>
        </is>
      </c>
      <c r="B363" t="inlineStr">
        <is>
          <t>CVE-2026-28136</t>
        </is>
      </c>
      <c r="C363" t="inlineStr">
        <is>
          <t>Improper Neutralization of Special Elements used in an SQL Command ('SQL Injection') vulnerability in VeronaLabs WP SMS wp-sms allows SQL Injection.This issue affects WP SMS: from n/a through &lt;= 6.9.12.</t>
        </is>
      </c>
      <c r="D363" t="n">
        <v>7.6</v>
      </c>
      <c r="E363" t="inlineStr">
        <is>
          <t>HIGH</t>
        </is>
      </c>
      <c r="F363" t="n">
        <v>2</v>
      </c>
      <c r="G363" t="n">
        <v>3</v>
      </c>
      <c r="H363" t="inlineStr">
        <is>
          <t>HIGH</t>
        </is>
      </c>
      <c r="I363" t="n">
        <v>13.6</v>
      </c>
      <c r="J363" t="inlineStr">
        <is>
          <t>NO</t>
        </is>
      </c>
      <c r="K363" t="inlineStr">
        <is>
          <t>2026-03-03 18:53</t>
        </is>
      </c>
      <c r="L363" t="inlineStr">
        <is>
          <t>CHECK_VENDOR</t>
        </is>
      </c>
      <c r="M363" t="inlineStr">
        <is>
          <t>See CVE details</t>
        </is>
      </c>
      <c r="N363" t="inlineStr">
        <is>
          <t>P2</t>
        </is>
      </c>
      <c r="O363" t="inlineStr">
        <is>
          <t>CVE - IP enrichment n/a</t>
        </is>
      </c>
      <c r="P363" t="n">
        <v>0.0003</v>
      </c>
      <c r="Q363" t="n">
        <v>0.074</v>
      </c>
      <c r="R363" t="inlineStr">
        <is>
          <t>T1190:Exploit Public-Facing Application</t>
        </is>
      </c>
      <c r="S363" t="n">
        <v>2</v>
      </c>
      <c r="T363" t="inlineStr">
        <is>
          <t>HIGH (72%)</t>
        </is>
      </c>
      <c r="U363" t="inlineStr">
        <is>
          <t>POSSIBLE</t>
        </is>
      </c>
      <c r="V363" t="inlineStr">
        <is>
          <t>CHECK_VENDOR</t>
        </is>
      </c>
      <c r="W363" t="inlineStr">
        <is>
          <t>https://nvd.nist.gov/vuln/detail/CVE-2026-28136</t>
        </is>
      </c>
      <c r="X363" t="inlineStr">
        <is>
          <t>NONE</t>
        </is>
      </c>
      <c r="Y363" t="n">
        <v>3.8</v>
      </c>
      <c r="Z363" t="inlineStr"/>
      <c r="AA363" t="inlineStr">
        <is>
          <t>https://nvd.nist.gov/vuln/detail/CVE-2026-28136</t>
        </is>
      </c>
    </row>
    <row r="364">
      <c r="A364" t="inlineStr">
        <is>
          <t>CVE</t>
        </is>
      </c>
      <c r="B364" t="inlineStr">
        <is>
          <t>CVE-2026-28138</t>
        </is>
      </c>
      <c r="C364" t="inlineStr">
        <is>
          <t>Deserialization of Untrusted Data vulnerability in Stylemix uListing ulisting allows Object Injection.This issue affects uListing: from n/a through &lt;= 2.2.0.</t>
        </is>
      </c>
      <c r="D364" t="n">
        <v>7.2</v>
      </c>
      <c r="E364" t="inlineStr">
        <is>
          <t>HIGH</t>
        </is>
      </c>
      <c r="F364" t="n">
        <v>2</v>
      </c>
      <c r="G364" t="n">
        <v>3</v>
      </c>
      <c r="H364" t="inlineStr">
        <is>
          <t>HIGH</t>
        </is>
      </c>
      <c r="I364" t="n">
        <v>13.2</v>
      </c>
      <c r="J364" t="inlineStr">
        <is>
          <t>NO</t>
        </is>
      </c>
      <c r="K364" t="inlineStr">
        <is>
          <t>2026-03-03 18:53</t>
        </is>
      </c>
      <c r="L364" t="inlineStr">
        <is>
          <t>CHECK_VENDOR</t>
        </is>
      </c>
      <c r="M364" t="inlineStr">
        <is>
          <t>See CVE details</t>
        </is>
      </c>
      <c r="N364" t="inlineStr">
        <is>
          <t>P2</t>
        </is>
      </c>
      <c r="O364" t="inlineStr">
        <is>
          <t>CVE - IP enrichment n/a</t>
        </is>
      </c>
      <c r="P364" t="n">
        <v>0.0004</v>
      </c>
      <c r="Q364" t="n">
        <v>0.1341</v>
      </c>
      <c r="R364" t="inlineStr">
        <is>
          <t>T1059:Command and Scripting Interpreter</t>
        </is>
      </c>
      <c r="S364" t="n">
        <v>2</v>
      </c>
      <c r="T364" t="inlineStr">
        <is>
          <t>HIGH (72%)</t>
        </is>
      </c>
      <c r="U364" t="inlineStr">
        <is>
          <t>POSSIBLE</t>
        </is>
      </c>
      <c r="V364" t="inlineStr">
        <is>
          <t>CHECK_VENDOR</t>
        </is>
      </c>
      <c r="W364" t="inlineStr">
        <is>
          <t>https://nvd.nist.gov/vuln/detail/CVE-2026-28138</t>
        </is>
      </c>
      <c r="X364" t="inlineStr">
        <is>
          <t>NONE</t>
        </is>
      </c>
      <c r="Y364" t="n">
        <v>3.6</v>
      </c>
      <c r="Z364" t="inlineStr"/>
      <c r="AA364" t="inlineStr">
        <is>
          <t>https://nvd.nist.gov/vuln/detail/CVE-2026-28138</t>
        </is>
      </c>
    </row>
    <row r="365">
      <c r="A365" t="inlineStr">
        <is>
          <t>CVE</t>
        </is>
      </c>
      <c r="B365" t="inlineStr">
        <is>
          <t>CVE-2025-64999</t>
        </is>
      </c>
      <c r="C365" t="inlineStr">
        <is>
          <t>Improper neutralization of input in Checkmk versions 2.4.0 before 2.4.0p22, and 2.3.0 before 2.3.0p43 allows an attacker that can manipulate a host's check output to inject malicious JavaScript into the Synthetic Monitoring HTML logs, which can then be accessed via a crafted phishing link.</t>
        </is>
      </c>
      <c r="D365" t="n">
        <v>5.4</v>
      </c>
      <c r="E365" t="inlineStr">
        <is>
          <t>MEDIUM</t>
        </is>
      </c>
      <c r="F365" t="n">
        <v>2</v>
      </c>
      <c r="G365" t="n">
        <v>2</v>
      </c>
      <c r="H365" t="inlineStr">
        <is>
          <t>MEDIUM</t>
        </is>
      </c>
      <c r="I365" t="n">
        <v>9.4</v>
      </c>
      <c r="J365" t="inlineStr">
        <is>
          <t>NO</t>
        </is>
      </c>
      <c r="K365" t="inlineStr">
        <is>
          <t>2026-03-03 18:53</t>
        </is>
      </c>
      <c r="L365" t="inlineStr">
        <is>
          <t>YES</t>
        </is>
      </c>
      <c r="M365" t="inlineStr">
        <is>
          <t>checkmk checkmk 2.3.0</t>
        </is>
      </c>
      <c r="N365" t="inlineStr">
        <is>
          <t>P3</t>
        </is>
      </c>
      <c r="O365" t="inlineStr">
        <is>
          <t>CVE - IP enrichment n/a</t>
        </is>
      </c>
      <c r="P365" t="n">
        <v>0.0003</v>
      </c>
      <c r="Q365" t="n">
        <v>0.0832</v>
      </c>
      <c r="R365" t="inlineStr">
        <is>
          <t>T1189:Drive-by Compromise | T1566:Phishing | T1059.007:JavaScript</t>
        </is>
      </c>
      <c r="S365" t="n">
        <v>1</v>
      </c>
      <c r="T365" t="inlineStr">
        <is>
          <t>LOW (40%)</t>
        </is>
      </c>
      <c r="U365" t="inlineStr">
        <is>
          <t>POSSIBLE</t>
        </is>
      </c>
      <c r="V365" t="inlineStr">
        <is>
          <t>PATCH_AVAILABLE</t>
        </is>
      </c>
      <c r="W365" t="inlineStr">
        <is>
          <t>https://nvd.nist.gov/vuln/detail/CVE-2025-64999</t>
        </is>
      </c>
      <c r="X365" t="inlineStr">
        <is>
          <t>NONE</t>
        </is>
      </c>
      <c r="Y365" t="n">
        <v>2.7</v>
      </c>
      <c r="Z365" t="inlineStr"/>
      <c r="AA365" t="inlineStr">
        <is>
          <t>https://nvd.nist.gov/vuln/detail/CVE-2025-64999</t>
        </is>
      </c>
    </row>
    <row r="366">
      <c r="A366" t="inlineStr">
        <is>
          <t>CVE</t>
        </is>
      </c>
      <c r="B366" t="inlineStr">
        <is>
          <t>CVE-2026-1198</t>
        </is>
      </c>
      <c r="C366" t="inlineStr">
        <is>
          <t>SIMPLE.ERP is vulnerable to the SQL Injection in search functionality in "Obroty na kontach" window. Lack of input validation allows an authenticated attacker to prepare a malicious query to the database that will be executed.
This issue was fixed in 6.30@A04.4_u06.</t>
        </is>
      </c>
      <c r="D366" t="n">
        <v>5</v>
      </c>
      <c r="E366" t="inlineStr">
        <is>
          <t>MEDIUM</t>
        </is>
      </c>
      <c r="F366" t="n">
        <v>2</v>
      </c>
      <c r="G366" t="n">
        <v>2</v>
      </c>
      <c r="H366" t="inlineStr">
        <is>
          <t>MEDIUM</t>
        </is>
      </c>
      <c r="I366" t="n">
        <v>9</v>
      </c>
      <c r="J366" t="inlineStr">
        <is>
          <t>NO</t>
        </is>
      </c>
      <c r="K366" t="inlineStr">
        <is>
          <t>2026-03-03 18:53</t>
        </is>
      </c>
      <c r="L366" t="inlineStr">
        <is>
          <t>CHECK_VENDOR</t>
        </is>
      </c>
      <c r="M366" t="inlineStr">
        <is>
          <t>See CVE details</t>
        </is>
      </c>
      <c r="N366" t="inlineStr">
        <is>
          <t>P4</t>
        </is>
      </c>
      <c r="O366" t="inlineStr">
        <is>
          <t>CVE - IP enrichment n/a</t>
        </is>
      </c>
      <c r="P366" t="n">
        <v>0.0003</v>
      </c>
      <c r="Q366" t="n">
        <v>0.08359999999999999</v>
      </c>
      <c r="R366" t="inlineStr">
        <is>
          <t>T1190:Exploit Public-Facing Application</t>
        </is>
      </c>
      <c r="S366" t="n">
        <v>1</v>
      </c>
      <c r="T366" t="inlineStr">
        <is>
          <t>LOW (40%)</t>
        </is>
      </c>
      <c r="U366" t="inlineStr">
        <is>
          <t>UNLIKELY</t>
        </is>
      </c>
      <c r="V366" t="inlineStr">
        <is>
          <t>CHECK_VENDOR</t>
        </is>
      </c>
      <c r="W366" t="inlineStr">
        <is>
          <t>https://nvd.nist.gov/vuln/detail/CVE-2026-1198</t>
        </is>
      </c>
      <c r="X366" t="inlineStr">
        <is>
          <t>NONE</t>
        </is>
      </c>
      <c r="Y366" t="n">
        <v>0</v>
      </c>
      <c r="Z366" t="inlineStr"/>
      <c r="AA366" t="inlineStr">
        <is>
          <t>https://nvd.nist.gov/vuln/detail/CVE-2026-1198</t>
        </is>
      </c>
    </row>
    <row r="367">
      <c r="A367" t="inlineStr">
        <is>
          <t>CVE</t>
        </is>
      </c>
      <c r="B367" t="inlineStr">
        <is>
          <t>CVE-2025-14343</t>
        </is>
      </c>
      <c r="C367" t="inlineStr">
        <is>
          <t>Improper Neutralization of Input During Web Page Generation (XSS or 'Cross-site Scripting') vulnerability in Dokuzsoft Technology Ltd. E-Commerce Product allows Reflected XSS.This issue affects E-Commerce Product: through 10122025.</t>
        </is>
      </c>
      <c r="D367" t="n">
        <v>7.6</v>
      </c>
      <c r="E367" t="inlineStr">
        <is>
          <t>HIGH</t>
        </is>
      </c>
      <c r="F367" t="n">
        <v>2</v>
      </c>
      <c r="G367" t="n">
        <v>3</v>
      </c>
      <c r="H367" t="inlineStr">
        <is>
          <t>HIGH</t>
        </is>
      </c>
      <c r="I367" t="n">
        <v>13.6</v>
      </c>
      <c r="J367" t="inlineStr">
        <is>
          <t>NO</t>
        </is>
      </c>
      <c r="K367" t="inlineStr">
        <is>
          <t>2026-03-03 18:53</t>
        </is>
      </c>
      <c r="L367" t="inlineStr">
        <is>
          <t>CHECK_VENDOR</t>
        </is>
      </c>
      <c r="M367" t="inlineStr">
        <is>
          <t>See CVE details</t>
        </is>
      </c>
      <c r="N367" t="inlineStr">
        <is>
          <t>P2</t>
        </is>
      </c>
      <c r="O367" t="inlineStr">
        <is>
          <t>CVE - IP enrichment n/a</t>
        </is>
      </c>
      <c r="P367" t="n">
        <v>0.0003</v>
      </c>
      <c r="Q367" t="n">
        <v>0.0974</v>
      </c>
      <c r="R367" t="inlineStr">
        <is>
          <t>T1189:Drive-by Compromise | T1190:Exploit Public-Facing Application</t>
        </is>
      </c>
      <c r="S367" t="n">
        <v>2</v>
      </c>
      <c r="T367" t="inlineStr">
        <is>
          <t>HIGH (72%)</t>
        </is>
      </c>
      <c r="U367" t="inlineStr">
        <is>
          <t>POSSIBLE</t>
        </is>
      </c>
      <c r="V367" t="inlineStr">
        <is>
          <t>CHECK_VENDOR</t>
        </is>
      </c>
      <c r="W367" t="inlineStr">
        <is>
          <t>https://nvd.nist.gov/vuln/detail/CVE-2025-14343</t>
        </is>
      </c>
      <c r="X367" t="inlineStr">
        <is>
          <t>NONE</t>
        </is>
      </c>
      <c r="Y367" t="n">
        <v>3.8</v>
      </c>
      <c r="Z367" t="inlineStr"/>
      <c r="AA367" t="inlineStr">
        <is>
          <t>https://nvd.nist.gov/vuln/detail/CVE-2025-14343</t>
        </is>
      </c>
    </row>
    <row r="368">
      <c r="A368" t="inlineStr">
        <is>
          <t>CVE</t>
        </is>
      </c>
      <c r="B368" t="inlineStr">
        <is>
          <t>CVE-2026-2677</t>
        </is>
      </c>
      <c r="C368" t="inlineStr">
        <is>
          <t>Reflected Cross-Site Scripting (XSS) on the A3factura web platform, in parameter 'name', in 'a3factura-app.wolterskluwer.es/#/incomes/representatives-management' endpoint, which could allow an attacker to execute arbitrary code in the victim's browser.</t>
        </is>
      </c>
      <c r="D368" t="n">
        <v>6.1</v>
      </c>
      <c r="E368" t="inlineStr">
        <is>
          <t>MEDIUM</t>
        </is>
      </c>
      <c r="F368" t="n">
        <v>2</v>
      </c>
      <c r="G368" t="n">
        <v>2</v>
      </c>
      <c r="H368" t="inlineStr">
        <is>
          <t>MEDIUM</t>
        </is>
      </c>
      <c r="I368" t="n">
        <v>10.1</v>
      </c>
      <c r="J368" t="inlineStr">
        <is>
          <t>NO</t>
        </is>
      </c>
      <c r="K368" t="inlineStr">
        <is>
          <t>2026-03-03 18:53</t>
        </is>
      </c>
      <c r="L368" t="inlineStr">
        <is>
          <t>CHECK_VENDOR</t>
        </is>
      </c>
      <c r="M368" t="inlineStr">
        <is>
          <t>wolterskluwer a3factura 4.111.2</t>
        </is>
      </c>
      <c r="N368" t="inlineStr">
        <is>
          <t>P2</t>
        </is>
      </c>
      <c r="O368" t="inlineStr">
        <is>
          <t>CVE - IP enrichment n/a</t>
        </is>
      </c>
      <c r="P368" t="n">
        <v>0.0003</v>
      </c>
      <c r="Q368" t="n">
        <v>0.0925</v>
      </c>
      <c r="R368" t="inlineStr">
        <is>
          <t>T1189:Drive-by Compromise | T1203:Exploitation for Client Execution</t>
        </is>
      </c>
      <c r="S368" t="n">
        <v>2</v>
      </c>
      <c r="T368" t="inlineStr">
        <is>
          <t>HIGH (72%)</t>
        </is>
      </c>
      <c r="U368" t="inlineStr">
        <is>
          <t>POSSIBLE</t>
        </is>
      </c>
      <c r="V368" t="inlineStr">
        <is>
          <t>CHECK_VENDOR</t>
        </is>
      </c>
      <c r="W368" t="inlineStr">
        <is>
          <t>https://nvd.nist.gov/vuln/detail/CVE-2026-2677</t>
        </is>
      </c>
      <c r="X368" t="inlineStr">
        <is>
          <t>NONE</t>
        </is>
      </c>
      <c r="Y368" t="n">
        <v>3.05</v>
      </c>
      <c r="Z368" t="inlineStr"/>
      <c r="AA368" t="inlineStr">
        <is>
          <t>https://nvd.nist.gov/vuln/detail/CVE-2026-2677</t>
        </is>
      </c>
    </row>
    <row r="369">
      <c r="A369" t="inlineStr">
        <is>
          <t>CVE</t>
        </is>
      </c>
      <c r="B369" t="inlineStr">
        <is>
          <t>CVE-2026-2678</t>
        </is>
      </c>
      <c r="C369" t="inlineStr">
        <is>
          <t>Reflected Cross-Site Scripting (XSS) on the A3factura web platform, in parameter 'name', parameter 'name', in 'a3factura-app.wolterskluwer.es/#/incomes/customers' endpoint, which could allow an attacker to execute arbitrary code in the victim's browser.</t>
        </is>
      </c>
      <c r="D369" t="n">
        <v>6.1</v>
      </c>
      <c r="E369" t="inlineStr">
        <is>
          <t>MEDIUM</t>
        </is>
      </c>
      <c r="F369" t="n">
        <v>2</v>
      </c>
      <c r="G369" t="n">
        <v>2</v>
      </c>
      <c r="H369" t="inlineStr">
        <is>
          <t>MEDIUM</t>
        </is>
      </c>
      <c r="I369" t="n">
        <v>10.1</v>
      </c>
      <c r="J369" t="inlineStr">
        <is>
          <t>NO</t>
        </is>
      </c>
      <c r="K369" t="inlineStr">
        <is>
          <t>2026-03-03 18:53</t>
        </is>
      </c>
      <c r="L369" t="inlineStr">
        <is>
          <t>CHECK_VENDOR</t>
        </is>
      </c>
      <c r="M369" t="inlineStr">
        <is>
          <t>wolterskluwer a3factura 4.111.2</t>
        </is>
      </c>
      <c r="N369" t="inlineStr">
        <is>
          <t>P2</t>
        </is>
      </c>
      <c r="O369" t="inlineStr">
        <is>
          <t>CVE - IP enrichment n/a</t>
        </is>
      </c>
      <c r="P369" t="n">
        <v>0</v>
      </c>
      <c r="Q369" t="n">
        <v>0</v>
      </c>
      <c r="R369" t="inlineStr">
        <is>
          <t>T1189:Drive-by Compromise | T1203:Exploitation for Client Execution</t>
        </is>
      </c>
      <c r="S369" t="n">
        <v>2</v>
      </c>
      <c r="T369" t="inlineStr">
        <is>
          <t>HIGH (72%)</t>
        </is>
      </c>
      <c r="U369" t="inlineStr">
        <is>
          <t>POSSIBLE</t>
        </is>
      </c>
      <c r="V369" t="inlineStr">
        <is>
          <t>CHECK_VENDOR</t>
        </is>
      </c>
      <c r="W369" t="inlineStr">
        <is>
          <t>https://nvd.nist.gov/vuln/detail/CVE-2026-2678</t>
        </is>
      </c>
      <c r="X369" t="inlineStr">
        <is>
          <t>NONE</t>
        </is>
      </c>
      <c r="Y369" t="n">
        <v>3.05</v>
      </c>
      <c r="Z369" t="inlineStr"/>
      <c r="AA369" t="inlineStr">
        <is>
          <t>https://nvd.nist.gov/vuln/detail/CVE-2026-2678</t>
        </is>
      </c>
    </row>
    <row r="370">
      <c r="A370" t="inlineStr">
        <is>
          <t>CVE</t>
        </is>
      </c>
      <c r="B370" t="inlineStr">
        <is>
          <t>CVE-2026-2679</t>
        </is>
      </c>
      <c r="C370" t="inlineStr">
        <is>
          <t>Reflected Cross-Site Scripting (XSS) on the A3factura web platform, in parameter 'customerName', in 'a3factura-app.wolterskluwer.es/#/incomes/salesInvoices' endpoint, which could allow an attacker to execute arbitrary code in the victim's browser.</t>
        </is>
      </c>
      <c r="D370" t="n">
        <v>6.1</v>
      </c>
      <c r="E370" t="inlineStr">
        <is>
          <t>MEDIUM</t>
        </is>
      </c>
      <c r="F370" t="n">
        <v>2</v>
      </c>
      <c r="G370" t="n">
        <v>2</v>
      </c>
      <c r="H370" t="inlineStr">
        <is>
          <t>MEDIUM</t>
        </is>
      </c>
      <c r="I370" t="n">
        <v>10.1</v>
      </c>
      <c r="J370" t="inlineStr">
        <is>
          <t>NO</t>
        </is>
      </c>
      <c r="K370" t="inlineStr">
        <is>
          <t>2026-03-03 18:53</t>
        </is>
      </c>
      <c r="L370" t="inlineStr">
        <is>
          <t>CHECK_VENDOR</t>
        </is>
      </c>
      <c r="M370" t="inlineStr">
        <is>
          <t>wolterskluwer a3factura 4.111.2</t>
        </is>
      </c>
      <c r="N370" t="inlineStr">
        <is>
          <t>P2</t>
        </is>
      </c>
      <c r="O370" t="inlineStr">
        <is>
          <t>CVE - IP enrichment n/a</t>
        </is>
      </c>
      <c r="P370" t="n">
        <v>0.0003</v>
      </c>
      <c r="Q370" t="n">
        <v>0.0925</v>
      </c>
      <c r="R370" t="inlineStr">
        <is>
          <t>T1189:Drive-by Compromise | T1203:Exploitation for Client Execution</t>
        </is>
      </c>
      <c r="S370" t="n">
        <v>2</v>
      </c>
      <c r="T370" t="inlineStr">
        <is>
          <t>HIGH (72%)</t>
        </is>
      </c>
      <c r="U370" t="inlineStr">
        <is>
          <t>POSSIBLE</t>
        </is>
      </c>
      <c r="V370" t="inlineStr">
        <is>
          <t>CHECK_VENDOR</t>
        </is>
      </c>
      <c r="W370" t="inlineStr">
        <is>
          <t>https://nvd.nist.gov/vuln/detail/CVE-2026-2679</t>
        </is>
      </c>
      <c r="X370" t="inlineStr">
        <is>
          <t>NONE</t>
        </is>
      </c>
      <c r="Y370" t="n">
        <v>3.05</v>
      </c>
      <c r="Z370" t="inlineStr"/>
      <c r="AA370" t="inlineStr">
        <is>
          <t>https://nvd.nist.gov/vuln/detail/CVE-2026-2679</t>
        </is>
      </c>
    </row>
    <row r="371">
      <c r="A371" t="inlineStr">
        <is>
          <t>CVE</t>
        </is>
      </c>
      <c r="B371" t="inlineStr">
        <is>
          <t>CVE-2026-2680</t>
        </is>
      </c>
      <c r="C371" t="inlineStr">
        <is>
          <t>Reflected Cross-Site Scripting (XSS) on the A3factura web platform, in parameter 'customerVATNumber', in 'a3factura-app.wolterskluwer.es/#/incomes/salesDeliveryNotes' endpoint, which could allow an attacker to execute arbitrary code in the victim's browser.</t>
        </is>
      </c>
      <c r="D371" t="n">
        <v>6.1</v>
      </c>
      <c r="E371" t="inlineStr">
        <is>
          <t>MEDIUM</t>
        </is>
      </c>
      <c r="F371" t="n">
        <v>2</v>
      </c>
      <c r="G371" t="n">
        <v>2</v>
      </c>
      <c r="H371" t="inlineStr">
        <is>
          <t>MEDIUM</t>
        </is>
      </c>
      <c r="I371" t="n">
        <v>10.1</v>
      </c>
      <c r="J371" t="inlineStr">
        <is>
          <t>NO</t>
        </is>
      </c>
      <c r="K371" t="inlineStr">
        <is>
          <t>2026-03-03 18:53</t>
        </is>
      </c>
      <c r="L371" t="inlineStr">
        <is>
          <t>CHECK_VENDOR</t>
        </is>
      </c>
      <c r="M371" t="inlineStr">
        <is>
          <t>wolterskluwer a3factura 4.111.2</t>
        </is>
      </c>
      <c r="N371" t="inlineStr">
        <is>
          <t>P2</t>
        </is>
      </c>
      <c r="O371" t="inlineStr">
        <is>
          <t>CVE - IP enrichment n/a</t>
        </is>
      </c>
      <c r="P371" t="n">
        <v>0.0003</v>
      </c>
      <c r="Q371" t="n">
        <v>0.0925</v>
      </c>
      <c r="R371" t="inlineStr">
        <is>
          <t>T1189:Drive-by Compromise | T1203:Exploitation for Client Execution</t>
        </is>
      </c>
      <c r="S371" t="n">
        <v>2</v>
      </c>
      <c r="T371" t="inlineStr">
        <is>
          <t>HIGH (72%)</t>
        </is>
      </c>
      <c r="U371" t="inlineStr">
        <is>
          <t>POSSIBLE</t>
        </is>
      </c>
      <c r="V371" t="inlineStr">
        <is>
          <t>CHECK_VENDOR</t>
        </is>
      </c>
      <c r="W371" t="inlineStr">
        <is>
          <t>https://nvd.nist.gov/vuln/detail/CVE-2026-2680</t>
        </is>
      </c>
      <c r="X371" t="inlineStr">
        <is>
          <t>NONE</t>
        </is>
      </c>
      <c r="Y371" t="n">
        <v>3.05</v>
      </c>
      <c r="Z371" t="inlineStr"/>
      <c r="AA371" t="inlineStr">
        <is>
          <t>https://nvd.nist.gov/vuln/detail/CVE-2026-2680</t>
        </is>
      </c>
    </row>
    <row r="372">
      <c r="A372" t="inlineStr">
        <is>
          <t>CVE</t>
        </is>
      </c>
      <c r="B372" t="inlineStr">
        <is>
          <t>CVE-2026-26077</t>
        </is>
      </c>
      <c r="C372" t="inlineStr">
        <is>
          <t>Discourse is an open source discussion platform. Prior to versions 2025.12.2, 2026.1.1, and 2026.2.0, several webhook endpoints (SendGrid, Mailjet, Mandrill, Postmark, SparkPost) in the `WebhooksController` accepted requests without a valid authentication token when no token was configured. This allowed unauthenticated attackers to forge webhook payloads and artificially inflate user bounce scores, potentially causing legitimate user emails to be disabled. The Mailpace endpoint had no token vali</t>
        </is>
      </c>
      <c r="D372" t="n">
        <v>6.5</v>
      </c>
      <c r="E372" t="inlineStr">
        <is>
          <t>MEDIUM</t>
        </is>
      </c>
      <c r="F372" t="n">
        <v>2</v>
      </c>
      <c r="G372" t="n">
        <v>2</v>
      </c>
      <c r="H372" t="inlineStr">
        <is>
          <t>MEDIUM</t>
        </is>
      </c>
      <c r="I372" t="n">
        <v>10.5</v>
      </c>
      <c r="J372" t="inlineStr">
        <is>
          <t>NO</t>
        </is>
      </c>
      <c r="K372" t="inlineStr">
        <is>
          <t>2026-03-03 18:53</t>
        </is>
      </c>
      <c r="L372" t="inlineStr">
        <is>
          <t>YES</t>
        </is>
      </c>
      <c r="M372" t="inlineStr">
        <is>
          <t>discourse discourse * | discourse discourse 2026.2.0</t>
        </is>
      </c>
      <c r="N372" t="inlineStr">
        <is>
          <t>P2</t>
        </is>
      </c>
      <c r="O372" t="inlineStr">
        <is>
          <t>CVE - IP enrichment n/a</t>
        </is>
      </c>
      <c r="P372" t="n">
        <v>0.0005</v>
      </c>
      <c r="Q372" t="n">
        <v>0.1657</v>
      </c>
      <c r="R372" t="inlineStr">
        <is>
          <t>T1078:Valid Accounts | T1110:Brute Force | T1190:Exploit Public-Facing Application</t>
        </is>
      </c>
      <c r="S372" t="n">
        <v>2</v>
      </c>
      <c r="T372" t="inlineStr">
        <is>
          <t>HIGH (72%)</t>
        </is>
      </c>
      <c r="U372" t="inlineStr">
        <is>
          <t>POSSIBLE</t>
        </is>
      </c>
      <c r="V372" t="inlineStr">
        <is>
          <t>PATCH_AVAILABLE</t>
        </is>
      </c>
      <c r="W372" t="inlineStr">
        <is>
          <t>https://nvd.nist.gov/vuln/detail/CVE-2026-26077</t>
        </is>
      </c>
      <c r="X372" t="inlineStr">
        <is>
          <t>NONE</t>
        </is>
      </c>
      <c r="Y372" t="n">
        <v>3.25</v>
      </c>
      <c r="Z372" t="inlineStr"/>
      <c r="AA372" t="inlineStr">
        <is>
          <t>https://nvd.nist.gov/vuln/detail/CVE-2026-26077</t>
        </is>
      </c>
    </row>
    <row r="373">
      <c r="A373" t="inlineStr">
        <is>
          <t>CVE</t>
        </is>
      </c>
      <c r="B373" t="inlineStr">
        <is>
          <t>CVE-2026-2244</t>
        </is>
      </c>
      <c r="C373" t="inlineStr">
        <is>
          <t>A vulnerability in Google Cloud Vertex AI Workbench from 7/21/2025 to 01/30/2026 allows an attacker to exfiltrate valid Google Cloud access tokens of other users via abuse of a built-in startup script.
All instances after January 30th, 2026 have been patched to protect from this vulnerability. No user action is required for this.</t>
        </is>
      </c>
      <c r="D373" t="n">
        <v>5</v>
      </c>
      <c r="E373" t="inlineStr">
        <is>
          <t>MEDIUM</t>
        </is>
      </c>
      <c r="F373" t="n">
        <v>2</v>
      </c>
      <c r="G373" t="n">
        <v>2</v>
      </c>
      <c r="H373" t="inlineStr">
        <is>
          <t>MEDIUM</t>
        </is>
      </c>
      <c r="I373" t="n">
        <v>9</v>
      </c>
      <c r="J373" t="inlineStr">
        <is>
          <t>NO</t>
        </is>
      </c>
      <c r="K373" t="inlineStr">
        <is>
          <t>2026-03-03 18:53</t>
        </is>
      </c>
      <c r="L373" t="inlineStr">
        <is>
          <t>CHECK_VENDOR</t>
        </is>
      </c>
      <c r="M373" t="inlineStr">
        <is>
          <t>See CVE details</t>
        </is>
      </c>
      <c r="N373" t="inlineStr">
        <is>
          <t>P4</t>
        </is>
      </c>
      <c r="O373" t="inlineStr">
        <is>
          <t>CVE - IP enrichment n/a</t>
        </is>
      </c>
      <c r="P373" t="n">
        <v>0.0004</v>
      </c>
      <c r="Q373" t="n">
        <v>0.1252</v>
      </c>
      <c r="R373" t="inlineStr">
        <is>
          <t>T1213:Data from Information Repositories</t>
        </is>
      </c>
      <c r="S373" t="n">
        <v>1</v>
      </c>
      <c r="T373" t="inlineStr">
        <is>
          <t>LOW (40%)</t>
        </is>
      </c>
      <c r="U373" t="inlineStr">
        <is>
          <t>UNLIKELY</t>
        </is>
      </c>
      <c r="V373" t="inlineStr">
        <is>
          <t>CHECK_VENDOR</t>
        </is>
      </c>
      <c r="W373" t="inlineStr">
        <is>
          <t>https://nvd.nist.gov/vuln/detail/CVE-2026-2244</t>
        </is>
      </c>
      <c r="X373" t="inlineStr">
        <is>
          <t>NONE</t>
        </is>
      </c>
      <c r="Y373" t="n">
        <v>0</v>
      </c>
      <c r="Z373" t="inlineStr"/>
      <c r="AA373" t="inlineStr">
        <is>
          <t>https://nvd.nist.gov/vuln/detail/CVE-2026-2244</t>
        </is>
      </c>
    </row>
    <row r="374">
      <c r="A374" t="inlineStr">
        <is>
          <t>CVE</t>
        </is>
      </c>
      <c r="B374" t="inlineStr">
        <is>
          <t>CVE-2026-3071</t>
        </is>
      </c>
      <c r="C374" t="inlineStr">
        <is>
          <t>Deserialization of untrusted data in the LanguageModel class of Flair from versions 0.4.1 to latest are vulnerable to arbitrary code execution when loading a malicious model.</t>
        </is>
      </c>
      <c r="D374" t="n">
        <v>8.4</v>
      </c>
      <c r="E374" t="inlineStr">
        <is>
          <t>HIGH</t>
        </is>
      </c>
      <c r="F374" t="n">
        <v>3</v>
      </c>
      <c r="G374" t="n">
        <v>3</v>
      </c>
      <c r="H374" t="inlineStr">
        <is>
          <t>CRITICAL</t>
        </is>
      </c>
      <c r="I374" t="n">
        <v>17.4</v>
      </c>
      <c r="J374" t="inlineStr">
        <is>
          <t>NO</t>
        </is>
      </c>
      <c r="K374" t="inlineStr">
        <is>
          <t>2026-03-03 18:53</t>
        </is>
      </c>
      <c r="L374" t="inlineStr">
        <is>
          <t>CHECK_VENDOR</t>
        </is>
      </c>
      <c r="M374" t="inlineStr">
        <is>
          <t>See CVE details</t>
        </is>
      </c>
      <c r="N374" t="inlineStr">
        <is>
          <t>P2</t>
        </is>
      </c>
      <c r="O374" t="inlineStr">
        <is>
          <t>CVE - IP enrichment n/a</t>
        </is>
      </c>
      <c r="P374" t="n">
        <v>0.0005999999999999999</v>
      </c>
      <c r="Q374" t="n">
        <v>0.1738</v>
      </c>
      <c r="R374" t="inlineStr">
        <is>
          <t>T1059:Command and Scripting Interpreter | T1203:Exploitation for Client Execution</t>
        </is>
      </c>
      <c r="S374" t="n">
        <v>2</v>
      </c>
      <c r="T374" t="inlineStr">
        <is>
          <t>HIGH (72%)</t>
        </is>
      </c>
      <c r="U374" t="inlineStr">
        <is>
          <t>CONFIRMED</t>
        </is>
      </c>
      <c r="V374" t="inlineStr">
        <is>
          <t>CHECK_VENDOR</t>
        </is>
      </c>
      <c r="W374" t="inlineStr">
        <is>
          <t>https://nvd.nist.gov/vuln/detail/CVE-2026-3071</t>
        </is>
      </c>
      <c r="X374" t="inlineStr">
        <is>
          <t>NONE</t>
        </is>
      </c>
      <c r="Y374" t="n">
        <v>4.2</v>
      </c>
      <c r="Z374" t="inlineStr"/>
      <c r="AA374" t="inlineStr">
        <is>
          <t>https://nvd.nist.gov/vuln/detail/CVE-2026-3071</t>
        </is>
      </c>
    </row>
    <row r="375">
      <c r="A375" t="inlineStr">
        <is>
          <t>CVE</t>
        </is>
      </c>
      <c r="B375" t="inlineStr">
        <is>
          <t>CVE-2025-56605</t>
        </is>
      </c>
      <c r="C375" t="inlineStr">
        <is>
          <t>A reflected Cross-Site Scripting (XSS) vulnerability exists in the register.php backend script of PuneethReddyHC Event Management System 1.0. The mobile POST parameter is improperly validated and echoed back in the HTTP response without sanitization, allowing an attacker to inject and execute arbitrary JavaScript code in the victim's browser.</t>
        </is>
      </c>
      <c r="D375" t="n">
        <v>5.4</v>
      </c>
      <c r="E375" t="inlineStr">
        <is>
          <t>MEDIUM</t>
        </is>
      </c>
      <c r="F375" t="n">
        <v>2</v>
      </c>
      <c r="G375" t="n">
        <v>2</v>
      </c>
      <c r="H375" t="inlineStr">
        <is>
          <t>MEDIUM</t>
        </is>
      </c>
      <c r="I375" t="n">
        <v>9.4</v>
      </c>
      <c r="J375" t="inlineStr">
        <is>
          <t>NO</t>
        </is>
      </c>
      <c r="K375" t="inlineStr">
        <is>
          <t>2026-03-03 18:53</t>
        </is>
      </c>
      <c r="L375" t="inlineStr">
        <is>
          <t>CHECK_VENDOR</t>
        </is>
      </c>
      <c r="M375" t="inlineStr">
        <is>
          <t>See CVE details</t>
        </is>
      </c>
      <c r="N375" t="inlineStr">
        <is>
          <t>P3</t>
        </is>
      </c>
      <c r="O375" t="inlineStr">
        <is>
          <t>CVE - IP enrichment n/a</t>
        </is>
      </c>
      <c r="P375" t="n">
        <v>0</v>
      </c>
      <c r="Q375" t="n">
        <v>0</v>
      </c>
      <c r="R375" t="inlineStr">
        <is>
          <t>T1189:Drive-by Compromise | T1059.007:JavaScript</t>
        </is>
      </c>
      <c r="S375" t="n">
        <v>1</v>
      </c>
      <c r="T375" t="inlineStr">
        <is>
          <t>LOW (40%)</t>
        </is>
      </c>
      <c r="U375" t="inlineStr">
        <is>
          <t>POSSIBLE</t>
        </is>
      </c>
      <c r="V375" t="inlineStr">
        <is>
          <t>CHECK_VENDOR</t>
        </is>
      </c>
      <c r="W375" t="inlineStr">
        <is>
          <t>https://nvd.nist.gov/vuln/detail/CVE-2025-56605</t>
        </is>
      </c>
      <c r="X375" t="inlineStr">
        <is>
          <t>NONE</t>
        </is>
      </c>
      <c r="Y375" t="n">
        <v>2.7</v>
      </c>
      <c r="Z375" t="inlineStr"/>
      <c r="AA375" t="inlineStr">
        <is>
          <t>https://nvd.nist.gov/vuln/detail/CVE-2025-56605</t>
        </is>
      </c>
    </row>
    <row r="376">
      <c r="A376" t="inlineStr">
        <is>
          <t>CVE</t>
        </is>
      </c>
      <c r="B376" t="inlineStr">
        <is>
          <t>CVE-2025-71057</t>
        </is>
      </c>
      <c r="C376" t="inlineStr">
        <is>
          <t>Improper session management in D-Link Wireless N 300 ADSL2+ Modem Router DSL-124 ME_1.00 allows attackers to execute a session hijacking attack via spoofing the IP address of an authenticated user.</t>
        </is>
      </c>
      <c r="D376" t="n">
        <v>8.199999999999999</v>
      </c>
      <c r="E376" t="inlineStr">
        <is>
          <t>HIGH</t>
        </is>
      </c>
      <c r="F376" t="n">
        <v>3</v>
      </c>
      <c r="G376" t="n">
        <v>3</v>
      </c>
      <c r="H376" t="inlineStr">
        <is>
          <t>CRITICAL</t>
        </is>
      </c>
      <c r="I376" t="n">
        <v>17.2</v>
      </c>
      <c r="J376" t="inlineStr">
        <is>
          <t>NO</t>
        </is>
      </c>
      <c r="K376" t="inlineStr">
        <is>
          <t>2026-03-03 18:53</t>
        </is>
      </c>
      <c r="L376" t="inlineStr">
        <is>
          <t>CHECK_VENDOR</t>
        </is>
      </c>
      <c r="M376" t="inlineStr">
        <is>
          <t>See CVE details</t>
        </is>
      </c>
      <c r="N376" t="inlineStr">
        <is>
          <t>P2</t>
        </is>
      </c>
      <c r="O376" t="inlineStr">
        <is>
          <t>CVE - IP enrichment n/a</t>
        </is>
      </c>
      <c r="P376" t="n">
        <v>0.0001</v>
      </c>
      <c r="Q376" t="n">
        <v>0.0231</v>
      </c>
      <c r="R376" t="inlineStr">
        <is>
          <t>T1078:Valid Accounts | T1110:Brute Force</t>
        </is>
      </c>
      <c r="S376" t="n">
        <v>2</v>
      </c>
      <c r="T376" t="inlineStr">
        <is>
          <t>HIGH (72%)</t>
        </is>
      </c>
      <c r="U376" t="inlineStr">
        <is>
          <t>CONFIRMED</t>
        </is>
      </c>
      <c r="V376" t="inlineStr">
        <is>
          <t>CHECK_VENDOR</t>
        </is>
      </c>
      <c r="W376" t="inlineStr">
        <is>
          <t>https://nvd.nist.gov/vuln/detail/CVE-2025-71057</t>
        </is>
      </c>
      <c r="X376" t="inlineStr">
        <is>
          <t>NONE</t>
        </is>
      </c>
      <c r="Y376" t="n">
        <v>4.1</v>
      </c>
      <c r="Z376" t="inlineStr"/>
      <c r="AA376" t="inlineStr">
        <is>
          <t>https://nvd.nist.gov/vuln/detail/CVE-2025-71057</t>
        </is>
      </c>
    </row>
    <row r="377">
      <c r="A377" t="inlineStr">
        <is>
          <t>CVE</t>
        </is>
      </c>
      <c r="B377" t="inlineStr">
        <is>
          <t>CVE-2026-26078</t>
        </is>
      </c>
      <c r="C377" t="inlineStr">
        <is>
          <t>Discourse is an open source discussion platform. Prior to versions 2025.12.2, 2026.1.1, and 2026.2.0, when the `patreon_webhook_secret` site setting is blank, an attacker can forge valid webhook signatures by computing an HMAC-MD5 with an empty string as the key. Since the request body is known to the sender, the attacker can produce a matching signature and send arbitrary webhook payloads. This allows unauthorized creation, modification, or deletion of Patreon pledge data and triggering patron-</t>
        </is>
      </c>
      <c r="D377" t="n">
        <v>7.5</v>
      </c>
      <c r="E377" t="inlineStr">
        <is>
          <t>HIGH</t>
        </is>
      </c>
      <c r="F377" t="n">
        <v>2</v>
      </c>
      <c r="G377" t="n">
        <v>3</v>
      </c>
      <c r="H377" t="inlineStr">
        <is>
          <t>HIGH</t>
        </is>
      </c>
      <c r="I377" t="n">
        <v>13.5</v>
      </c>
      <c r="J377" t="inlineStr">
        <is>
          <t>NO</t>
        </is>
      </c>
      <c r="K377" t="inlineStr">
        <is>
          <t>2026-03-03 18:53</t>
        </is>
      </c>
      <c r="L377" t="inlineStr">
        <is>
          <t>YES</t>
        </is>
      </c>
      <c r="M377" t="inlineStr">
        <is>
          <t>discourse discourse * | discourse discourse 2026.2.0</t>
        </is>
      </c>
      <c r="N377" t="inlineStr">
        <is>
          <t>P2</t>
        </is>
      </c>
      <c r="O377" t="inlineStr">
        <is>
          <t>CVE - IP enrichment n/a</t>
        </is>
      </c>
      <c r="P377" t="n">
        <v>0.0003</v>
      </c>
      <c r="Q377" t="n">
        <v>0.0822</v>
      </c>
      <c r="R377" t="inlineStr">
        <is>
          <t>T1190:Exploit Public-Facing Application</t>
        </is>
      </c>
      <c r="S377" t="n">
        <v>2</v>
      </c>
      <c r="T377" t="inlineStr">
        <is>
          <t>HIGH (72%)</t>
        </is>
      </c>
      <c r="U377" t="inlineStr">
        <is>
          <t>POSSIBLE</t>
        </is>
      </c>
      <c r="V377" t="inlineStr">
        <is>
          <t>PATCH_AVAILABLE</t>
        </is>
      </c>
      <c r="W377" t="inlineStr">
        <is>
          <t>https://nvd.nist.gov/vuln/detail/CVE-2026-26078</t>
        </is>
      </c>
      <c r="X377" t="inlineStr">
        <is>
          <t>NONE</t>
        </is>
      </c>
      <c r="Y377" t="n">
        <v>3.75</v>
      </c>
      <c r="Z377" t="inlineStr"/>
      <c r="AA377" t="inlineStr">
        <is>
          <t>https://nvd.nist.gov/vuln/detail/CVE-2026-26078</t>
        </is>
      </c>
    </row>
    <row r="378">
      <c r="A378" t="inlineStr">
        <is>
          <t>CVE</t>
        </is>
      </c>
      <c r="B378" t="inlineStr">
        <is>
          <t>CVE-2026-26207</t>
        </is>
      </c>
      <c r="C378" t="inlineStr">
        <is>
          <t>Discourse is an open source discussion platform. Prior to versions 2025.12.2, 2026.1.1, and 2026.2.0, `discourse-policy` plugin allows any authenticated user to interact with policies on posts they do not have permission to view. The `PolicyController` loads posts by ID without verifying the current user's access, enabling policy group members to accept/unaccept policies on posts in private categories or PMs they cannot see and any authenticated user to enumerate which post IDs have policies att</t>
        </is>
      </c>
      <c r="D378" t="n">
        <v>5.4</v>
      </c>
      <c r="E378" t="inlineStr">
        <is>
          <t>MEDIUM</t>
        </is>
      </c>
      <c r="F378" t="n">
        <v>2</v>
      </c>
      <c r="G378" t="n">
        <v>2</v>
      </c>
      <c r="H378" t="inlineStr">
        <is>
          <t>MEDIUM</t>
        </is>
      </c>
      <c r="I378" t="n">
        <v>9.4</v>
      </c>
      <c r="J378" t="inlineStr">
        <is>
          <t>NO</t>
        </is>
      </c>
      <c r="K378" t="inlineStr">
        <is>
          <t>2026-03-03 18:53</t>
        </is>
      </c>
      <c r="L378" t="inlineStr">
        <is>
          <t>YES</t>
        </is>
      </c>
      <c r="M378" t="inlineStr">
        <is>
          <t>discourse discourse * | discourse discourse 2026.2.0</t>
        </is>
      </c>
      <c r="N378" t="inlineStr">
        <is>
          <t>P1</t>
        </is>
      </c>
      <c r="O378" t="inlineStr">
        <is>
          <t>CVE - IP enrichment n/a</t>
        </is>
      </c>
      <c r="P378" t="n">
        <v>0.0003</v>
      </c>
      <c r="Q378" t="n">
        <v>0.07099999999999999</v>
      </c>
      <c r="R378" t="inlineStr">
        <is>
          <t>T1190:Exploit Public-Facing Application | T1213:Data from Information Repositories</t>
        </is>
      </c>
      <c r="S378" t="n">
        <v>2</v>
      </c>
      <c r="T378" t="inlineStr">
        <is>
          <t>HIGH (72%)</t>
        </is>
      </c>
      <c r="U378" t="inlineStr">
        <is>
          <t>HIGH</t>
        </is>
      </c>
      <c r="V378" t="inlineStr">
        <is>
          <t>PATCH_AVAILABLE</t>
        </is>
      </c>
      <c r="W378" t="inlineStr">
        <is>
          <t>https://nvd.nist.gov/vuln/detail/CVE-2026-26207</t>
        </is>
      </c>
      <c r="X378" t="inlineStr">
        <is>
          <t>http://www.zerodayinitiative.com/advisories/ZDI-26-123/</t>
        </is>
      </c>
      <c r="Y378" t="n">
        <v>2.7</v>
      </c>
      <c r="Z378" t="inlineStr"/>
      <c r="AA378" t="inlineStr">
        <is>
          <t>https://nvd.nist.gov/vuln/detail/CVE-2026-26207</t>
        </is>
      </c>
    </row>
    <row r="379">
      <c r="A379" t="inlineStr">
        <is>
          <t>CVE</t>
        </is>
      </c>
      <c r="B379" t="inlineStr">
        <is>
          <t>CVE-2026-26228</t>
        </is>
      </c>
      <c r="C379" t="inlineStr">
        <is>
          <t>VideoLAN VLC for Android prior to version 3.7.0 contains a path traversal vulnerability in the Remote Access Server routing for the authenticated endpoint GET /download. The file query parameter is concatenated into a filesystem path under the configured download directory without canonicalization or directory containment checks, allowing an authenticated attacker with network reachability to the Remote Access Server to request files outside the intended directory. The impact is bounded by the A</t>
        </is>
      </c>
      <c r="D379" t="n">
        <v>4.9</v>
      </c>
      <c r="E379" t="inlineStr">
        <is>
          <t>MEDIUM</t>
        </is>
      </c>
      <c r="F379" t="n">
        <v>2</v>
      </c>
      <c r="G379" t="n">
        <v>2</v>
      </c>
      <c r="H379" t="inlineStr">
        <is>
          <t>MEDIUM</t>
        </is>
      </c>
      <c r="I379" t="n">
        <v>8.9</v>
      </c>
      <c r="J379" t="inlineStr">
        <is>
          <t>NO</t>
        </is>
      </c>
      <c r="K379" t="inlineStr">
        <is>
          <t>2026-03-03 18:53</t>
        </is>
      </c>
      <c r="L379" t="inlineStr">
        <is>
          <t>CHECK_VENDOR</t>
        </is>
      </c>
      <c r="M379" t="inlineStr">
        <is>
          <t>See CVE details</t>
        </is>
      </c>
      <c r="N379" t="inlineStr">
        <is>
          <t>P3</t>
        </is>
      </c>
      <c r="O379" t="inlineStr">
        <is>
          <t>CVE - IP enrichment n/a</t>
        </is>
      </c>
      <c r="P379" t="n">
        <v>0.0004</v>
      </c>
      <c r="Q379" t="n">
        <v>0.1222</v>
      </c>
      <c r="R379" t="inlineStr">
        <is>
          <t>T1083:File and Directory Discovery | T1584.004:Server</t>
        </is>
      </c>
      <c r="S379" t="n">
        <v>1</v>
      </c>
      <c r="T379" t="inlineStr">
        <is>
          <t>LOW (40%)</t>
        </is>
      </c>
      <c r="U379" t="inlineStr">
        <is>
          <t>POSSIBLE</t>
        </is>
      </c>
      <c r="V379" t="inlineStr">
        <is>
          <t>CHECK_VENDOR</t>
        </is>
      </c>
      <c r="W379" t="inlineStr">
        <is>
          <t>https://nvd.nist.gov/vuln/detail/CVE-2026-26228</t>
        </is>
      </c>
      <c r="X379" t="inlineStr">
        <is>
          <t>NONE</t>
        </is>
      </c>
      <c r="Y379" t="n">
        <v>2.45</v>
      </c>
      <c r="Z379" t="inlineStr"/>
      <c r="AA379" t="inlineStr">
        <is>
          <t>https://nvd.nist.gov/vuln/detail/CVE-2026-26228</t>
        </is>
      </c>
    </row>
    <row r="380">
      <c r="A380" t="inlineStr">
        <is>
          <t>CVE</t>
        </is>
      </c>
      <c r="B380" t="inlineStr">
        <is>
          <t>CVE-2026-26265</t>
        </is>
      </c>
      <c r="C380" t="inlineStr">
        <is>
          <t>Discourse is an open source discussion platform. Prior to versions 2025.12.2, 2026.1.1, and 2026.2.0, an IDOR vulnerability in the directory items endpoint allows any user, including anonymous users, to retrieve private user field values for all users in the directory. The `user_field_ids` parameter in `DirectoryItemsController#index` accepts arbitrary user field IDs without authorization checks, bypassing the visibility restrictions (`show_on_profile` / `show_on_user_card`) that are enforced el</t>
        </is>
      </c>
      <c r="D380" t="n">
        <v>7.5</v>
      </c>
      <c r="E380" t="inlineStr">
        <is>
          <t>HIGH</t>
        </is>
      </c>
      <c r="F380" t="n">
        <v>2</v>
      </c>
      <c r="G380" t="n">
        <v>3</v>
      </c>
      <c r="H380" t="inlineStr">
        <is>
          <t>HIGH</t>
        </is>
      </c>
      <c r="I380" t="n">
        <v>13.5</v>
      </c>
      <c r="J380" t="inlineStr">
        <is>
          <t>NO</t>
        </is>
      </c>
      <c r="K380" t="inlineStr">
        <is>
          <t>2026-03-03 18:53</t>
        </is>
      </c>
      <c r="L380" t="inlineStr">
        <is>
          <t>YES</t>
        </is>
      </c>
      <c r="M380" t="inlineStr">
        <is>
          <t>discourse discourse * | discourse discourse 2026.2.0</t>
        </is>
      </c>
      <c r="N380" t="inlineStr">
        <is>
          <t>P2</t>
        </is>
      </c>
      <c r="O380" t="inlineStr">
        <is>
          <t>CVE - IP enrichment n/a</t>
        </is>
      </c>
      <c r="P380" t="n">
        <v>0.0003</v>
      </c>
      <c r="Q380" t="n">
        <v>0.0945</v>
      </c>
      <c r="R380" t="inlineStr">
        <is>
          <t>T1190:Exploit Public-Facing Application</t>
        </is>
      </c>
      <c r="S380" t="n">
        <v>2</v>
      </c>
      <c r="T380" t="inlineStr">
        <is>
          <t>HIGH (72%)</t>
        </is>
      </c>
      <c r="U380" t="inlineStr">
        <is>
          <t>POSSIBLE</t>
        </is>
      </c>
      <c r="V380" t="inlineStr">
        <is>
          <t>PATCH_AVAILABLE</t>
        </is>
      </c>
      <c r="W380" t="inlineStr">
        <is>
          <t>https://nvd.nist.gov/vuln/detail/CVE-2026-26265</t>
        </is>
      </c>
      <c r="X380" t="inlineStr">
        <is>
          <t>NONE</t>
        </is>
      </c>
      <c r="Y380" t="n">
        <v>3.75</v>
      </c>
      <c r="Z380" t="inlineStr"/>
      <c r="AA380" t="inlineStr">
        <is>
          <t>https://nvd.nist.gov/vuln/detail/CVE-2026-26265</t>
        </is>
      </c>
    </row>
    <row r="381">
      <c r="A381" t="inlineStr">
        <is>
          <t>CVE</t>
        </is>
      </c>
      <c r="B381" t="inlineStr">
        <is>
          <t>CVE-2026-28295</t>
        </is>
      </c>
      <c r="C381" t="inlineStr">
        <is>
          <t>A flaw was found in the FTP GVfs backend. A malicious FTP server can exploit this vulnerability by providing an arbitrary IP address and port in its passive mode (PASV) response. The client unconditionally trusts this information and attempts to connect to the specified endpoint, allowing the malicious server to probe for open ports accessible from the client's network.</t>
        </is>
      </c>
      <c r="D381" t="n">
        <v>4.3</v>
      </c>
      <c r="E381" t="inlineStr">
        <is>
          <t>MEDIUM</t>
        </is>
      </c>
      <c r="F381" t="n">
        <v>2</v>
      </c>
      <c r="G381" t="n">
        <v>2</v>
      </c>
      <c r="H381" t="inlineStr">
        <is>
          <t>MEDIUM</t>
        </is>
      </c>
      <c r="I381" t="n">
        <v>8.300000000000001</v>
      </c>
      <c r="J381" t="inlineStr">
        <is>
          <t>NO</t>
        </is>
      </c>
      <c r="K381" t="inlineStr">
        <is>
          <t>2026-03-03 18:53</t>
        </is>
      </c>
      <c r="L381" t="inlineStr">
        <is>
          <t>CHECK_VENDOR</t>
        </is>
      </c>
      <c r="M381" t="inlineStr">
        <is>
          <t>See CVE details</t>
        </is>
      </c>
      <c r="N381" t="inlineStr">
        <is>
          <t>P3</t>
        </is>
      </c>
      <c r="O381" t="inlineStr">
        <is>
          <t>CVE - IP enrichment n/a</t>
        </is>
      </c>
      <c r="P381" t="n">
        <v>0.0003</v>
      </c>
      <c r="Q381" t="n">
        <v>0.07729999999999999</v>
      </c>
      <c r="R381" t="inlineStr">
        <is>
          <t>T1090:Proxy | T1584.004:Server</t>
        </is>
      </c>
      <c r="S381" t="n">
        <v>1</v>
      </c>
      <c r="T381" t="inlineStr">
        <is>
          <t>LOW (40%)</t>
        </is>
      </c>
      <c r="U381" t="inlineStr">
        <is>
          <t>POSSIBLE</t>
        </is>
      </c>
      <c r="V381" t="inlineStr">
        <is>
          <t>CHECK_VENDOR</t>
        </is>
      </c>
      <c r="W381" t="inlineStr">
        <is>
          <t>https://nvd.nist.gov/vuln/detail/CVE-2026-28295</t>
        </is>
      </c>
      <c r="X381" t="inlineStr">
        <is>
          <t>NONE</t>
        </is>
      </c>
      <c r="Y381" t="n">
        <v>2.15</v>
      </c>
      <c r="Z381" t="inlineStr"/>
      <c r="AA381" t="inlineStr">
        <is>
          <t>https://nvd.nist.gov/vuln/detail/CVE-2026-28295</t>
        </is>
      </c>
    </row>
    <row r="382">
      <c r="A382" t="inlineStr">
        <is>
          <t>CVE</t>
        </is>
      </c>
      <c r="B382" t="inlineStr">
        <is>
          <t>CVE-2026-28296</t>
        </is>
      </c>
      <c r="C382" t="inlineStr">
        <is>
          <t>A flaw was found in the FTP GVfs backend. A remote attacker could exploit this input validation vulnerability by supplying specially crafted file paths containing carriage return and line feed (CRLF) sequences. These unsanitized sequences allow the attacker to terminate intended FTP commands and inject arbitrary FTP commands, potentially leading to arbitrary code execution or other severe impacts.</t>
        </is>
      </c>
      <c r="D382" t="n">
        <v>4.3</v>
      </c>
      <c r="E382" t="inlineStr">
        <is>
          <t>MEDIUM</t>
        </is>
      </c>
      <c r="F382" t="n">
        <v>2</v>
      </c>
      <c r="G382" t="n">
        <v>2</v>
      </c>
      <c r="H382" t="inlineStr">
        <is>
          <t>MEDIUM</t>
        </is>
      </c>
      <c r="I382" t="n">
        <v>8.300000000000001</v>
      </c>
      <c r="J382" t="inlineStr">
        <is>
          <t>NO</t>
        </is>
      </c>
      <c r="K382" t="inlineStr">
        <is>
          <t>2026-03-03 18:53</t>
        </is>
      </c>
      <c r="L382" t="inlineStr">
        <is>
          <t>CHECK_VENDOR</t>
        </is>
      </c>
      <c r="M382" t="inlineStr">
        <is>
          <t>See CVE details</t>
        </is>
      </c>
      <c r="N382" t="inlineStr">
        <is>
          <t>P3</t>
        </is>
      </c>
      <c r="O382" t="inlineStr">
        <is>
          <t>CVE - IP enrichment n/a</t>
        </is>
      </c>
      <c r="P382" t="n">
        <v>0.0005999999999999999</v>
      </c>
      <c r="Q382" t="n">
        <v>0.1717</v>
      </c>
      <c r="R382" t="inlineStr">
        <is>
          <t>T1203:Exploitation for Client Execution</t>
        </is>
      </c>
      <c r="S382" t="n">
        <v>1</v>
      </c>
      <c r="T382" t="inlineStr">
        <is>
          <t>LOW (40%)</t>
        </is>
      </c>
      <c r="U382" t="inlineStr">
        <is>
          <t>POSSIBLE</t>
        </is>
      </c>
      <c r="V382" t="inlineStr">
        <is>
          <t>CHECK_VENDOR</t>
        </is>
      </c>
      <c r="W382" t="inlineStr">
        <is>
          <t>https://nvd.nist.gov/vuln/detail/CVE-2026-28296</t>
        </is>
      </c>
      <c r="X382" t="inlineStr">
        <is>
          <t>NONE</t>
        </is>
      </c>
      <c r="Y382" t="n">
        <v>2.15</v>
      </c>
      <c r="Z382" t="inlineStr"/>
      <c r="AA382" t="inlineStr">
        <is>
          <t>https://nvd.nist.gov/vuln/detail/CVE-2026-28296</t>
        </is>
      </c>
    </row>
    <row r="383">
      <c r="A383" t="inlineStr">
        <is>
          <t>CVE</t>
        </is>
      </c>
      <c r="B383" t="inlineStr">
        <is>
          <t>CVE-2025-50857</t>
        </is>
      </c>
      <c r="C383" t="inlineStr">
        <is>
          <t>ZenTaoPMS v18.11 through v21.6.beta is vulnerable to Directory Traversal in /module/ai/control.php. This allows attackers to execute arbitrary code via a crafted file upload</t>
        </is>
      </c>
      <c r="D383" t="n">
        <v>9.800000000000001</v>
      </c>
      <c r="E383" t="inlineStr">
        <is>
          <t>CRITICAL</t>
        </is>
      </c>
      <c r="F383" t="n">
        <v>3</v>
      </c>
      <c r="G383" t="n">
        <v>3</v>
      </c>
      <c r="H383" t="inlineStr">
        <is>
          <t>CRITICAL</t>
        </is>
      </c>
      <c r="I383" t="n">
        <v>18.8</v>
      </c>
      <c r="J383" t="inlineStr">
        <is>
          <t>NO</t>
        </is>
      </c>
      <c r="K383" t="inlineStr">
        <is>
          <t>2026-03-03 18:53</t>
        </is>
      </c>
      <c r="L383" t="inlineStr">
        <is>
          <t>CHECK_VENDOR</t>
        </is>
      </c>
      <c r="M383" t="inlineStr">
        <is>
          <t>See CVE details</t>
        </is>
      </c>
      <c r="N383" t="inlineStr">
        <is>
          <t>P2</t>
        </is>
      </c>
      <c r="O383" t="inlineStr">
        <is>
          <t>CVE - IP enrichment n/a</t>
        </is>
      </c>
      <c r="P383" t="n">
        <v>0</v>
      </c>
      <c r="Q383" t="n">
        <v>0</v>
      </c>
      <c r="R383" t="inlineStr">
        <is>
          <t>T1083:File and Directory Discovery | T1203:Exploitation for Client Execution</t>
        </is>
      </c>
      <c r="S383" t="n">
        <v>2</v>
      </c>
      <c r="T383" t="inlineStr">
        <is>
          <t>HIGH (72%)</t>
        </is>
      </c>
      <c r="U383" t="inlineStr">
        <is>
          <t>CONFIRMED</t>
        </is>
      </c>
      <c r="V383" t="inlineStr">
        <is>
          <t>CHECK_VENDOR</t>
        </is>
      </c>
      <c r="W383" t="inlineStr">
        <is>
          <t>https://nvd.nist.gov/vuln/detail/CVE-2025-50857</t>
        </is>
      </c>
      <c r="X383" t="inlineStr">
        <is>
          <t>NONE</t>
        </is>
      </c>
      <c r="Y383" t="n">
        <v>4.9</v>
      </c>
      <c r="Z383" t="inlineStr"/>
      <c r="AA383" t="inlineStr">
        <is>
          <t>https://nvd.nist.gov/vuln/detail/CVE-2025-50857</t>
        </is>
      </c>
    </row>
    <row r="384">
      <c r="A384" t="inlineStr">
        <is>
          <t>CVE</t>
        </is>
      </c>
      <c r="B384" t="inlineStr">
        <is>
          <t>CVE-2026-23747</t>
        </is>
      </c>
      <c r="C384" t="inlineStr">
        <is>
          <t>Golioth Firmware SDK version 0.10.0 prior to 0.22.0, fixed in commit 48f521b, contain a stack-based buffer overflow in Payload Utils. The golioth_payload_as_int() and golioth_payload_as_float() helpers copy network-supplied payload data into fixed-size stack buffers using memcpy() with a length derived from payload_size. The only length checks are guarded by assert(); in release builds, the asserts are compiled out and memcpy() may copy an unbounded payload_size. Payloads larger than 12 bytes (i</t>
        </is>
      </c>
      <c r="D384" t="n">
        <v>3.7</v>
      </c>
      <c r="E384" t="inlineStr">
        <is>
          <t>LOW</t>
        </is>
      </c>
      <c r="F384" t="n">
        <v>2</v>
      </c>
      <c r="G384" t="n">
        <v>1</v>
      </c>
      <c r="H384" t="inlineStr">
        <is>
          <t>LOW</t>
        </is>
      </c>
      <c r="I384" t="n">
        <v>5.7</v>
      </c>
      <c r="J384" t="inlineStr">
        <is>
          <t>NO</t>
        </is>
      </c>
      <c r="K384" t="inlineStr">
        <is>
          <t>2026-03-03 18:53</t>
        </is>
      </c>
      <c r="L384" t="inlineStr">
        <is>
          <t>CHECK_VENDOR</t>
        </is>
      </c>
      <c r="M384" t="inlineStr">
        <is>
          <t>See CVE details</t>
        </is>
      </c>
      <c r="N384" t="inlineStr">
        <is>
          <t>P4</t>
        </is>
      </c>
      <c r="O384" t="inlineStr">
        <is>
          <t>CVE - IP enrichment n/a</t>
        </is>
      </c>
      <c r="P384" t="n">
        <v>0.0004</v>
      </c>
      <c r="Q384" t="n">
        <v>0.1248</v>
      </c>
      <c r="R384" t="inlineStr">
        <is>
          <t>T1190:Exploit Public-Facing Application | T1203:Exploitation for Client Execution | T1499:Endpoint Denial of Service | T1592.003:Firmware</t>
        </is>
      </c>
      <c r="S384" t="n">
        <v>1</v>
      </c>
      <c r="T384" t="inlineStr">
        <is>
          <t>LOW (40%)</t>
        </is>
      </c>
      <c r="U384" t="inlineStr">
        <is>
          <t>UNLIKELY</t>
        </is>
      </c>
      <c r="V384" t="inlineStr">
        <is>
          <t>CHECK_VENDOR</t>
        </is>
      </c>
      <c r="W384" t="inlineStr">
        <is>
          <t>https://nvd.nist.gov/vuln/detail/CVE-2026-23747</t>
        </is>
      </c>
      <c r="X384" t="inlineStr">
        <is>
          <t>NONE</t>
        </is>
      </c>
      <c r="Y384" t="n">
        <v>1.85</v>
      </c>
      <c r="Z384" t="inlineStr"/>
      <c r="AA384" t="inlineStr">
        <is>
          <t>https://nvd.nist.gov/vuln/detail/CVE-2026-23747</t>
        </is>
      </c>
    </row>
    <row r="385">
      <c r="A385" t="inlineStr">
        <is>
          <t>CVE</t>
        </is>
      </c>
      <c r="B385" t="inlineStr">
        <is>
          <t>CVE-2026-23748</t>
        </is>
      </c>
      <c r="C385" t="inlineStr">
        <is>
          <t>Golioth Firmware SDK version 0.10.0 prior to 0.22.0, fixed in commit d7f55b38, contain an out-of-bounds read in LightDB State string parsing. When processing a string payload, a payload_size value less than 2 can cause a size_t underflow when computing the number of bytes to copy (nbytes). The subsequent memcpy() reads past the end of the network buffer, which can crash the device. The condition is reachable from on_payload, and golioth_payload_is_null() does not block payload_size==1. A malicio</t>
        </is>
      </c>
      <c r="D385" t="n">
        <v>3.7</v>
      </c>
      <c r="E385" t="inlineStr">
        <is>
          <t>LOW</t>
        </is>
      </c>
      <c r="F385" t="n">
        <v>2</v>
      </c>
      <c r="G385" t="n">
        <v>1</v>
      </c>
      <c r="H385" t="inlineStr">
        <is>
          <t>LOW</t>
        </is>
      </c>
      <c r="I385" t="n">
        <v>5.7</v>
      </c>
      <c r="J385" t="inlineStr">
        <is>
          <t>NO</t>
        </is>
      </c>
      <c r="K385" t="inlineStr">
        <is>
          <t>2026-03-03 18:53</t>
        </is>
      </c>
      <c r="L385" t="inlineStr">
        <is>
          <t>CHECK_VENDOR</t>
        </is>
      </c>
      <c r="M385" t="inlineStr">
        <is>
          <t>See CVE details</t>
        </is>
      </c>
      <c r="N385" t="inlineStr">
        <is>
          <t>P4</t>
        </is>
      </c>
      <c r="O385" t="inlineStr">
        <is>
          <t>CVE - IP enrichment n/a</t>
        </is>
      </c>
      <c r="P385" t="n">
        <v>0.0003</v>
      </c>
      <c r="Q385" t="n">
        <v>0.1011</v>
      </c>
      <c r="R385" t="inlineStr">
        <is>
          <t>T1499:Endpoint Denial of Service | T1203:Exploitation for Client Execution | T1557:Adversary-in-the-Middle | T1592.003:Firmware</t>
        </is>
      </c>
      <c r="S385" t="n">
        <v>1</v>
      </c>
      <c r="T385" t="inlineStr">
        <is>
          <t>LOW (40%)</t>
        </is>
      </c>
      <c r="U385" t="inlineStr">
        <is>
          <t>UNLIKELY</t>
        </is>
      </c>
      <c r="V385" t="inlineStr">
        <is>
          <t>CHECK_VENDOR</t>
        </is>
      </c>
      <c r="W385" t="inlineStr">
        <is>
          <t>https://nvd.nist.gov/vuln/detail/CVE-2026-23748</t>
        </is>
      </c>
      <c r="X385" t="inlineStr">
        <is>
          <t>NONE</t>
        </is>
      </c>
      <c r="Y385" t="n">
        <v>1.85</v>
      </c>
      <c r="Z385" t="inlineStr"/>
      <c r="AA385" t="inlineStr">
        <is>
          <t>https://nvd.nist.gov/vuln/detail/CVE-2026-23748</t>
        </is>
      </c>
    </row>
    <row r="386">
      <c r="A386" t="inlineStr">
        <is>
          <t>CVE</t>
        </is>
      </c>
      <c r="B386" t="inlineStr">
        <is>
          <t>CVE-2026-23749</t>
        </is>
      </c>
      <c r="C386" t="inlineStr">
        <is>
          <t>Golioth Firmware SDK version 0.19.1 prior to 0.22.0, fixed in commit 0e788217, contain an out-of-bounds read due to improper null termination of a blockwise transfer path. blockwise_transfer_init() accepts a path whose length equals CONFIG_GOLIOTH_COAP_MAX_PATH_LEN and copies it using strncpy() without guaranteeing a trailing NUL byte, leaving ctx-&gt;path unterminated. A later strlen() on this buffer (in golioth_coap_client_get_internal()) can read past the end of the allocation, resulting in a cr</t>
        </is>
      </c>
      <c r="D386" t="n">
        <v>2.9</v>
      </c>
      <c r="E386" t="inlineStr">
        <is>
          <t>LOW</t>
        </is>
      </c>
      <c r="F386" t="n">
        <v>2</v>
      </c>
      <c r="G386" t="n">
        <v>1</v>
      </c>
      <c r="H386" t="inlineStr">
        <is>
          <t>LOW</t>
        </is>
      </c>
      <c r="I386" t="n">
        <v>4.9</v>
      </c>
      <c r="J386" t="inlineStr">
        <is>
          <t>NO</t>
        </is>
      </c>
      <c r="K386" t="inlineStr">
        <is>
          <t>2026-03-03 18:53</t>
        </is>
      </c>
      <c r="L386" t="inlineStr">
        <is>
          <t>CHECK_VENDOR</t>
        </is>
      </c>
      <c r="M386" t="inlineStr">
        <is>
          <t>See CVE details</t>
        </is>
      </c>
      <c r="N386" t="inlineStr">
        <is>
          <t>P4</t>
        </is>
      </c>
      <c r="O386" t="inlineStr">
        <is>
          <t>CVE - IP enrichment n/a</t>
        </is>
      </c>
      <c r="P386" t="n">
        <v>0.0001</v>
      </c>
      <c r="Q386" t="n">
        <v>0.0199</v>
      </c>
      <c r="R386" t="inlineStr">
        <is>
          <t>T1499:Endpoint Denial of Service | T1203:Exploitation for Client Execution | T1592.003:Firmware</t>
        </is>
      </c>
      <c r="S386" t="n">
        <v>1</v>
      </c>
      <c r="T386" t="inlineStr">
        <is>
          <t>LOW (40%)</t>
        </is>
      </c>
      <c r="U386" t="inlineStr">
        <is>
          <t>UNLIKELY</t>
        </is>
      </c>
      <c r="V386" t="inlineStr">
        <is>
          <t>CHECK_VENDOR</t>
        </is>
      </c>
      <c r="W386" t="inlineStr">
        <is>
          <t>https://nvd.nist.gov/vuln/detail/CVE-2026-23749</t>
        </is>
      </c>
      <c r="X386" t="inlineStr">
        <is>
          <t>NONE</t>
        </is>
      </c>
      <c r="Y386" t="n">
        <v>1.45</v>
      </c>
      <c r="Z386" t="inlineStr"/>
      <c r="AA386" t="inlineStr">
        <is>
          <t>https://nvd.nist.gov/vuln/detail/CVE-2026-23749</t>
        </is>
      </c>
    </row>
    <row r="387">
      <c r="A387" t="inlineStr">
        <is>
          <t>CVE</t>
        </is>
      </c>
      <c r="B387" t="inlineStr">
        <is>
          <t>CVE-2026-23750</t>
        </is>
      </c>
      <c r="C387" t="inlineStr">
        <is>
          <t>Golioth Pouch version 0.1.0, prior to commit 1b2219a1, contains a heap-based buffer overflow in BLE GATT server certificate handling. server_cert_write() allocates a heap buffer of size CONFIG_POUCH_SERVER_CERT_MAX_LEN when receiving the first fragment, then appends subsequent fragments using memcpy() without verifying that sufficient capacity remains. An adjacent BLE client can send unauthenticated fragments whose combined size exceeds the allocated buffer, causing a heap overflow and crash; in</t>
        </is>
      </c>
      <c r="D387" t="n">
        <v>8.1</v>
      </c>
      <c r="E387" t="inlineStr">
        <is>
          <t>HIGH</t>
        </is>
      </c>
      <c r="F387" t="n">
        <v>3</v>
      </c>
      <c r="G387" t="n">
        <v>3</v>
      </c>
      <c r="H387" t="inlineStr">
        <is>
          <t>CRITICAL</t>
        </is>
      </c>
      <c r="I387" t="n">
        <v>17.1</v>
      </c>
      <c r="J387" t="inlineStr">
        <is>
          <t>NO</t>
        </is>
      </c>
      <c r="K387" t="inlineStr">
        <is>
          <t>2026-03-03 18:53</t>
        </is>
      </c>
      <c r="L387" t="inlineStr">
        <is>
          <t>CHECK_VENDOR</t>
        </is>
      </c>
      <c r="M387" t="inlineStr">
        <is>
          <t>See CVE details</t>
        </is>
      </c>
      <c r="N387" t="inlineStr">
        <is>
          <t>P2</t>
        </is>
      </c>
      <c r="O387" t="inlineStr">
        <is>
          <t>CVE - IP enrichment n/a</t>
        </is>
      </c>
      <c r="P387" t="n">
        <v>0.0001</v>
      </c>
      <c r="Q387" t="n">
        <v>0.0168</v>
      </c>
      <c r="R387" t="inlineStr">
        <is>
          <t>T1203:Exploitation for Client Execution | T1584.004:Server</t>
        </is>
      </c>
      <c r="S387" t="n">
        <v>2</v>
      </c>
      <c r="T387" t="inlineStr">
        <is>
          <t>HIGH (72%)</t>
        </is>
      </c>
      <c r="U387" t="inlineStr">
        <is>
          <t>CONFIRMED</t>
        </is>
      </c>
      <c r="V387" t="inlineStr">
        <is>
          <t>CHECK_VENDOR</t>
        </is>
      </c>
      <c r="W387" t="inlineStr">
        <is>
          <t>https://nvd.nist.gov/vuln/detail/CVE-2026-23750</t>
        </is>
      </c>
      <c r="X387" t="inlineStr">
        <is>
          <t>NONE</t>
        </is>
      </c>
      <c r="Y387" t="n">
        <v>4.05</v>
      </c>
      <c r="Z387" t="inlineStr"/>
      <c r="AA387" t="inlineStr">
        <is>
          <t>https://nvd.nist.gov/vuln/detail/CVE-2026-23750</t>
        </is>
      </c>
    </row>
    <row r="388">
      <c r="A388" t="inlineStr">
        <is>
          <t>CVE</t>
        </is>
      </c>
      <c r="B388" t="inlineStr">
        <is>
          <t>CVE-2026-26227</t>
        </is>
      </c>
      <c r="C388" t="inlineStr">
        <is>
          <t>VideoLAN VLC for Android prior to version 3.7.0 contains an authentication bypass in the Remote Access Server feature due to missing or insufficient rate limiting on one-time password (OTP) verification. The Remote Access Server uses a 4-digit OTP and does not enforce effective throttling or lockout within the OTP validity window, allowing an attacker with network reachability to the server to repeatedly attempt OTP verification until a valid user_session cookie is issued. Successful exploitatio</t>
        </is>
      </c>
      <c r="D388" t="n">
        <v>3.7</v>
      </c>
      <c r="E388" t="inlineStr">
        <is>
          <t>LOW</t>
        </is>
      </c>
      <c r="F388" t="n">
        <v>2</v>
      </c>
      <c r="G388" t="n">
        <v>1</v>
      </c>
      <c r="H388" t="inlineStr">
        <is>
          <t>LOW</t>
        </is>
      </c>
      <c r="I388" t="n">
        <v>5.7</v>
      </c>
      <c r="J388" t="inlineStr">
        <is>
          <t>NO</t>
        </is>
      </c>
      <c r="K388" t="inlineStr">
        <is>
          <t>2026-03-03 18:53</t>
        </is>
      </c>
      <c r="L388" t="inlineStr">
        <is>
          <t>CHECK_VENDOR</t>
        </is>
      </c>
      <c r="M388" t="inlineStr">
        <is>
          <t>See CVE details</t>
        </is>
      </c>
      <c r="N388" t="inlineStr">
        <is>
          <t>P4</t>
        </is>
      </c>
      <c r="O388" t="inlineStr">
        <is>
          <t>CVE - IP enrichment n/a</t>
        </is>
      </c>
      <c r="P388" t="n">
        <v>0.0005999999999999999</v>
      </c>
      <c r="Q388" t="n">
        <v>0.1965</v>
      </c>
      <c r="R388" t="inlineStr">
        <is>
          <t>T1190:Exploit Public-Facing Application | T1078:Valid Accounts | T1584.004:Server</t>
        </is>
      </c>
      <c r="S388" t="n">
        <v>1</v>
      </c>
      <c r="T388" t="inlineStr">
        <is>
          <t>LOW (40%)</t>
        </is>
      </c>
      <c r="U388" t="inlineStr">
        <is>
          <t>UNLIKELY</t>
        </is>
      </c>
      <c r="V388" t="inlineStr">
        <is>
          <t>CHECK_VENDOR</t>
        </is>
      </c>
      <c r="W388" t="inlineStr">
        <is>
          <t>https://nvd.nist.gov/vuln/detail/CVE-2026-26227</t>
        </is>
      </c>
      <c r="X388" t="inlineStr">
        <is>
          <t>NONE</t>
        </is>
      </c>
      <c r="Y388" t="n">
        <v>1.85</v>
      </c>
      <c r="Z388" t="inlineStr"/>
      <c r="AA388" t="inlineStr">
        <is>
          <t>https://nvd.nist.gov/vuln/detail/CVE-2026-26227</t>
        </is>
      </c>
    </row>
    <row r="389">
      <c r="A389" t="inlineStr">
        <is>
          <t>CVE</t>
        </is>
      </c>
      <c r="B389" t="inlineStr">
        <is>
          <t>CVE-2026-26682</t>
        </is>
      </c>
      <c r="C389" t="inlineStr">
        <is>
          <t>An issue in fastCMS before v.0.1.6 allows a local attacker to execute arbitrary code via the PluginController.java component</t>
        </is>
      </c>
      <c r="D389" t="n">
        <v>7.8</v>
      </c>
      <c r="E389" t="inlineStr">
        <is>
          <t>HIGH</t>
        </is>
      </c>
      <c r="F389" t="n">
        <v>2</v>
      </c>
      <c r="G389" t="n">
        <v>3</v>
      </c>
      <c r="H389" t="inlineStr">
        <is>
          <t>HIGH</t>
        </is>
      </c>
      <c r="I389" t="n">
        <v>13.8</v>
      </c>
      <c r="J389" t="inlineStr">
        <is>
          <t>NO</t>
        </is>
      </c>
      <c r="K389" t="inlineStr">
        <is>
          <t>2026-03-03 18:53</t>
        </is>
      </c>
      <c r="L389" t="inlineStr">
        <is>
          <t>CHECK_VENDOR</t>
        </is>
      </c>
      <c r="M389" t="inlineStr">
        <is>
          <t>See CVE details</t>
        </is>
      </c>
      <c r="N389" t="inlineStr">
        <is>
          <t>P2</t>
        </is>
      </c>
      <c r="O389" t="inlineStr">
        <is>
          <t>CVE - IP enrichment n/a</t>
        </is>
      </c>
      <c r="P389" t="n">
        <v>0.0002</v>
      </c>
      <c r="Q389" t="n">
        <v>0.0546</v>
      </c>
      <c r="R389" t="inlineStr">
        <is>
          <t>T1059:Command and Scripting Interpreter | T1203:Exploitation for Client Execution</t>
        </is>
      </c>
      <c r="S389" t="n">
        <v>2</v>
      </c>
      <c r="T389" t="inlineStr">
        <is>
          <t>HIGH (72%)</t>
        </is>
      </c>
      <c r="U389" t="inlineStr">
        <is>
          <t>POSSIBLE</t>
        </is>
      </c>
      <c r="V389" t="inlineStr">
        <is>
          <t>CHECK_VENDOR</t>
        </is>
      </c>
      <c r="W389" t="inlineStr">
        <is>
          <t>https://nvd.nist.gov/vuln/detail/CVE-2026-26682</t>
        </is>
      </c>
      <c r="X389" t="inlineStr">
        <is>
          <t>NONE</t>
        </is>
      </c>
      <c r="Y389" t="n">
        <v>3.9</v>
      </c>
      <c r="Z389" t="inlineStr"/>
      <c r="AA389" t="inlineStr">
        <is>
          <t>https://nvd.nist.gov/vuln/detail/CVE-2026-26682</t>
        </is>
      </c>
    </row>
    <row r="390">
      <c r="A390" t="inlineStr">
        <is>
          <t>CVE</t>
        </is>
      </c>
      <c r="B390" t="inlineStr">
        <is>
          <t>CVE-2026-26932</t>
        </is>
      </c>
      <c r="C390" t="inlineStr">
        <is>
          <t>Improper Validation of Array Index (CWE-129) in the PostgreSQL protocol parser in Packetbeat can lead Denial of Service via Input Data Manipulation (CAPEC-153). An attacker can send a specially crafted packet causing a Go runtime panic that terminates the Packetbeat process. This vulnerability requires the pgsql protocol to be explicitly enabled and configured to monitor traffic on the targeted port.</t>
        </is>
      </c>
      <c r="D390" t="n">
        <v>5.7</v>
      </c>
      <c r="E390" t="inlineStr">
        <is>
          <t>MEDIUM</t>
        </is>
      </c>
      <c r="F390" t="n">
        <v>2</v>
      </c>
      <c r="G390" t="n">
        <v>2</v>
      </c>
      <c r="H390" t="inlineStr">
        <is>
          <t>MEDIUM</t>
        </is>
      </c>
      <c r="I390" t="n">
        <v>9.699999999999999</v>
      </c>
      <c r="J390" t="inlineStr">
        <is>
          <t>NO</t>
        </is>
      </c>
      <c r="K390" t="inlineStr">
        <is>
          <t>2026-03-03 18:53</t>
        </is>
      </c>
      <c r="L390" t="inlineStr">
        <is>
          <t>CHECK_VENDOR</t>
        </is>
      </c>
      <c r="M390" t="inlineStr">
        <is>
          <t>See CVE details</t>
        </is>
      </c>
      <c r="N390" t="inlineStr">
        <is>
          <t>P3</t>
        </is>
      </c>
      <c r="O390" t="inlineStr">
        <is>
          <t>CVE - IP enrichment n/a</t>
        </is>
      </c>
      <c r="P390" t="n">
        <v>0</v>
      </c>
      <c r="Q390" t="n">
        <v>0</v>
      </c>
      <c r="R390" t="inlineStr">
        <is>
          <t>T1499:Endpoint Denial of Service | T1565:Data Manipulation</t>
        </is>
      </c>
      <c r="S390" t="n">
        <v>1</v>
      </c>
      <c r="T390" t="inlineStr">
        <is>
          <t>LOW (40%)</t>
        </is>
      </c>
      <c r="U390" t="inlineStr">
        <is>
          <t>POSSIBLE</t>
        </is>
      </c>
      <c r="V390" t="inlineStr">
        <is>
          <t>CHECK_VENDOR</t>
        </is>
      </c>
      <c r="W390" t="inlineStr">
        <is>
          <t>https://nvd.nist.gov/vuln/detail/CVE-2026-26932</t>
        </is>
      </c>
      <c r="X390" t="inlineStr">
        <is>
          <t>NONE</t>
        </is>
      </c>
      <c r="Y390" t="n">
        <v>2.85</v>
      </c>
      <c r="Z390" t="inlineStr"/>
      <c r="AA390" t="inlineStr">
        <is>
          <t>https://nvd.nist.gov/vuln/detail/CVE-2026-26932</t>
        </is>
      </c>
    </row>
    <row r="391">
      <c r="A391" t="inlineStr">
        <is>
          <t>CVE</t>
        </is>
      </c>
      <c r="B391" t="inlineStr">
        <is>
          <t>CVE-2026-26934</t>
        </is>
      </c>
      <c r="C391" t="inlineStr">
        <is>
          <t>Improper Validation of Specified Quantity in Input (CWE-1284) in Kibana can allow an authenticated attacker with view-only privileges to cause a Denial of Service via Input Data Manipulation (CAPEC-153). An attacker can send a specially crafted, malformed payload causing excessive resource consumption and resulting in Kibana becoming unresponsive or crashing.</t>
        </is>
      </c>
      <c r="D391" t="n">
        <v>6.5</v>
      </c>
      <c r="E391" t="inlineStr">
        <is>
          <t>MEDIUM</t>
        </is>
      </c>
      <c r="F391" t="n">
        <v>2</v>
      </c>
      <c r="G391" t="n">
        <v>2</v>
      </c>
      <c r="H391" t="inlineStr">
        <is>
          <t>MEDIUM</t>
        </is>
      </c>
      <c r="I391" t="n">
        <v>10.5</v>
      </c>
      <c r="J391" t="inlineStr">
        <is>
          <t>NO</t>
        </is>
      </c>
      <c r="K391" t="inlineStr">
        <is>
          <t>2026-03-03 18:53</t>
        </is>
      </c>
      <c r="L391" t="inlineStr">
        <is>
          <t>YES</t>
        </is>
      </c>
      <c r="M391" t="inlineStr">
        <is>
          <t>elastic kibana 9.3.0 | elastic kibana *</t>
        </is>
      </c>
      <c r="N391" t="inlineStr">
        <is>
          <t>P2</t>
        </is>
      </c>
      <c r="O391" t="inlineStr">
        <is>
          <t>CVE - IP enrichment n/a</t>
        </is>
      </c>
      <c r="P391" t="n">
        <v>0.0005</v>
      </c>
      <c r="Q391" t="n">
        <v>0.1457</v>
      </c>
      <c r="R391" t="inlineStr">
        <is>
          <t>T1190:Exploit Public-Facing Application | T1499:Endpoint Denial of Service | T1565:Data Manipulation</t>
        </is>
      </c>
      <c r="S391" t="n">
        <v>2</v>
      </c>
      <c r="T391" t="inlineStr">
        <is>
          <t>HIGH (72%)</t>
        </is>
      </c>
      <c r="U391" t="inlineStr">
        <is>
          <t>POSSIBLE</t>
        </is>
      </c>
      <c r="V391" t="inlineStr">
        <is>
          <t>PATCH_AVAILABLE</t>
        </is>
      </c>
      <c r="W391" t="inlineStr">
        <is>
          <t>https://nvd.nist.gov/vuln/detail/CVE-2026-26934</t>
        </is>
      </c>
      <c r="X391" t="inlineStr">
        <is>
          <t>NONE</t>
        </is>
      </c>
      <c r="Y391" t="n">
        <v>3.25</v>
      </c>
      <c r="Z391" t="inlineStr"/>
      <c r="AA391" t="inlineStr">
        <is>
          <t>https://nvd.nist.gov/vuln/detail/CVE-2026-26934</t>
        </is>
      </c>
    </row>
    <row r="392">
      <c r="A392" t="inlineStr">
        <is>
          <t>CVE</t>
        </is>
      </c>
      <c r="B392" t="inlineStr">
        <is>
          <t>CVE-2026-26935</t>
        </is>
      </c>
      <c r="C392" t="inlineStr">
        <is>
          <t>Improper Input Validation (CWE-20) in the internal Content Connectors search endpoint in Kibana can lead Denial of Service via Input Data Manipulation (CAPEC-153)</t>
        </is>
      </c>
      <c r="D392" t="n">
        <v>6.5</v>
      </c>
      <c r="E392" t="inlineStr">
        <is>
          <t>MEDIUM</t>
        </is>
      </c>
      <c r="F392" t="n">
        <v>2</v>
      </c>
      <c r="G392" t="n">
        <v>2</v>
      </c>
      <c r="H392" t="inlineStr">
        <is>
          <t>MEDIUM</t>
        </is>
      </c>
      <c r="I392" t="n">
        <v>10.5</v>
      </c>
      <c r="J392" t="inlineStr">
        <is>
          <t>NO</t>
        </is>
      </c>
      <c r="K392" t="inlineStr">
        <is>
          <t>2026-03-03 18:53</t>
        </is>
      </c>
      <c r="L392" t="inlineStr">
        <is>
          <t>YES</t>
        </is>
      </c>
      <c r="M392" t="inlineStr">
        <is>
          <t>elastic kibana 9.3.0 | elastic kibana *</t>
        </is>
      </c>
      <c r="N392" t="inlineStr">
        <is>
          <t>P2</t>
        </is>
      </c>
      <c r="O392" t="inlineStr">
        <is>
          <t>CVE - IP enrichment n/a</t>
        </is>
      </c>
      <c r="P392" t="n">
        <v>0.0005999999999999999</v>
      </c>
      <c r="Q392" t="n">
        <v>0.1942</v>
      </c>
      <c r="R392" t="inlineStr">
        <is>
          <t>T1499:Endpoint Denial of Service | T1565:Data Manipulation</t>
        </is>
      </c>
      <c r="S392" t="n">
        <v>2</v>
      </c>
      <c r="T392" t="inlineStr">
        <is>
          <t>HIGH (72%)</t>
        </is>
      </c>
      <c r="U392" t="inlineStr">
        <is>
          <t>POSSIBLE</t>
        </is>
      </c>
      <c r="V392" t="inlineStr">
        <is>
          <t>PATCH_AVAILABLE</t>
        </is>
      </c>
      <c r="W392" t="inlineStr">
        <is>
          <t>https://nvd.nist.gov/vuln/detail/CVE-2026-26935</t>
        </is>
      </c>
      <c r="X392" t="inlineStr">
        <is>
          <t>NONE</t>
        </is>
      </c>
      <c r="Y392" t="n">
        <v>3.25</v>
      </c>
      <c r="Z392" t="inlineStr"/>
      <c r="AA392" t="inlineStr">
        <is>
          <t>https://nvd.nist.gov/vuln/detail/CVE-2026-26935</t>
        </is>
      </c>
    </row>
    <row r="393">
      <c r="A393" t="inlineStr">
        <is>
          <t>CVE</t>
        </is>
      </c>
      <c r="B393" t="inlineStr">
        <is>
          <t>CVE-2026-26936</t>
        </is>
      </c>
      <c r="C393" t="inlineStr">
        <is>
          <t>Inefficient Regular Expression Complexity (CWE-1333) in the AI Inference Anonymization Engine in Kibana can lead Denial of Service via Regular Expression Exponential Blowup (CAPEC-492).</t>
        </is>
      </c>
      <c r="D393" t="n">
        <v>4.9</v>
      </c>
      <c r="E393" t="inlineStr">
        <is>
          <t>MEDIUM</t>
        </is>
      </c>
      <c r="F393" t="n">
        <v>2</v>
      </c>
      <c r="G393" t="n">
        <v>2</v>
      </c>
      <c r="H393" t="inlineStr">
        <is>
          <t>MEDIUM</t>
        </is>
      </c>
      <c r="I393" t="n">
        <v>8.9</v>
      </c>
      <c r="J393" t="inlineStr">
        <is>
          <t>NO</t>
        </is>
      </c>
      <c r="K393" t="inlineStr">
        <is>
          <t>2026-03-03 18:53</t>
        </is>
      </c>
      <c r="L393" t="inlineStr">
        <is>
          <t>YES</t>
        </is>
      </c>
      <c r="M393" t="inlineStr">
        <is>
          <t>elastic kibana *</t>
        </is>
      </c>
      <c r="N393" t="inlineStr">
        <is>
          <t>P3</t>
        </is>
      </c>
      <c r="O393" t="inlineStr">
        <is>
          <t>CVE - IP enrichment n/a</t>
        </is>
      </c>
      <c r="P393" t="n">
        <v>0.0004</v>
      </c>
      <c r="Q393" t="n">
        <v>0.1131</v>
      </c>
      <c r="R393" t="inlineStr">
        <is>
          <t>T1499:Endpoint Denial of Service</t>
        </is>
      </c>
      <c r="S393" t="n">
        <v>1</v>
      </c>
      <c r="T393" t="inlineStr">
        <is>
          <t>LOW (40%)</t>
        </is>
      </c>
      <c r="U393" t="inlineStr">
        <is>
          <t>POSSIBLE</t>
        </is>
      </c>
      <c r="V393" t="inlineStr">
        <is>
          <t>PATCH_AVAILABLE</t>
        </is>
      </c>
      <c r="W393" t="inlineStr">
        <is>
          <t>https://nvd.nist.gov/vuln/detail/CVE-2026-26936</t>
        </is>
      </c>
      <c r="X393" t="inlineStr">
        <is>
          <t>NONE</t>
        </is>
      </c>
      <c r="Y393" t="n">
        <v>2.45</v>
      </c>
      <c r="Z393" t="inlineStr"/>
      <c r="AA393" t="inlineStr">
        <is>
          <t>https://nvd.nist.gov/vuln/detail/CVE-2026-26936</t>
        </is>
      </c>
    </row>
    <row r="394">
      <c r="A394" t="inlineStr">
        <is>
          <t>CVE</t>
        </is>
      </c>
      <c r="B394" t="inlineStr">
        <is>
          <t>CVE-2026-22715</t>
        </is>
      </c>
      <c r="C394" t="inlineStr">
        <is>
          <t>VMWare Workstation and Fusion contain a logic flaw in the management of network packets. 
Known attack vectors: A malicious actor with administrative privileges on a Guest VM may be able to interrupt or intercept network connections of other Guest VM's. 
Resolution: To remediate CVE-2026-22715 please upgrade to VMware Workstation or Fusion Version 25H2U1</t>
        </is>
      </c>
      <c r="D394" t="n">
        <v>5.9</v>
      </c>
      <c r="E394" t="inlineStr">
        <is>
          <t>MEDIUM</t>
        </is>
      </c>
      <c r="F394" t="n">
        <v>2</v>
      </c>
      <c r="G394" t="n">
        <v>2</v>
      </c>
      <c r="H394" t="inlineStr">
        <is>
          <t>MEDIUM</t>
        </is>
      </c>
      <c r="I394" t="n">
        <v>9.9</v>
      </c>
      <c r="J394" t="inlineStr">
        <is>
          <t>NO</t>
        </is>
      </c>
      <c r="K394" t="inlineStr">
        <is>
          <t>2026-03-03 18:53</t>
        </is>
      </c>
      <c r="L394" t="inlineStr">
        <is>
          <t>CHECK_VENDOR</t>
        </is>
      </c>
      <c r="M394" t="inlineStr">
        <is>
          <t>See CVE details</t>
        </is>
      </c>
      <c r="N394" t="inlineStr">
        <is>
          <t>P3</t>
        </is>
      </c>
      <c r="O394" t="inlineStr">
        <is>
          <t>CVE - IP enrichment n/a</t>
        </is>
      </c>
      <c r="P394" t="n">
        <v>0.0002</v>
      </c>
      <c r="Q394" t="n">
        <v>0.06270000000000001</v>
      </c>
      <c r="R394" t="inlineStr">
        <is>
          <t>T1190:Exploit Public-Facing Application</t>
        </is>
      </c>
      <c r="S394" t="n">
        <v>1</v>
      </c>
      <c r="T394" t="inlineStr">
        <is>
          <t>LOW (40%)</t>
        </is>
      </c>
      <c r="U394" t="inlineStr">
        <is>
          <t>POSSIBLE</t>
        </is>
      </c>
      <c r="V394" t="inlineStr">
        <is>
          <t>CHECK_VENDOR</t>
        </is>
      </c>
      <c r="W394" t="inlineStr">
        <is>
          <t>https://nvd.nist.gov/vuln/detail/CVE-2026-22715</t>
        </is>
      </c>
      <c r="X394" t="inlineStr">
        <is>
          <t>NONE</t>
        </is>
      </c>
      <c r="Y394" t="n">
        <v>2.95</v>
      </c>
      <c r="Z394" t="inlineStr"/>
      <c r="AA394" t="inlineStr">
        <is>
          <t>https://nvd.nist.gov/vuln/detail/CVE-2026-22715</t>
        </is>
      </c>
    </row>
    <row r="395">
      <c r="A395" t="inlineStr">
        <is>
          <t>CVE</t>
        </is>
      </c>
      <c r="B395" t="inlineStr">
        <is>
          <t>CVE-2026-22722</t>
        </is>
      </c>
      <c r="C395" t="inlineStr">
        <is>
          <t>A malicious actor with authenticated user privileges on a Windows based Workstation host may be able to cause a null pointer dereference error. To Remediate CVE-2026-22722, apply the patches listed in the "Fixed version" column of the 'Response Matrix'</t>
        </is>
      </c>
      <c r="D395" t="n">
        <v>6.1</v>
      </c>
      <c r="E395" t="inlineStr">
        <is>
          <t>MEDIUM</t>
        </is>
      </c>
      <c r="F395" t="n">
        <v>2</v>
      </c>
      <c r="G395" t="n">
        <v>2</v>
      </c>
      <c r="H395" t="inlineStr">
        <is>
          <t>MEDIUM</t>
        </is>
      </c>
      <c r="I395" t="n">
        <v>10.1</v>
      </c>
      <c r="J395" t="inlineStr">
        <is>
          <t>NO</t>
        </is>
      </c>
      <c r="K395" t="inlineStr">
        <is>
          <t>2026-03-03 18:53</t>
        </is>
      </c>
      <c r="L395" t="inlineStr">
        <is>
          <t>CHECK_VENDOR</t>
        </is>
      </c>
      <c r="M395" t="inlineStr">
        <is>
          <t>See CVE details</t>
        </is>
      </c>
      <c r="N395" t="inlineStr">
        <is>
          <t>P2</t>
        </is>
      </c>
      <c r="O395" t="inlineStr">
        <is>
          <t>CVE - IP enrichment n/a</t>
        </is>
      </c>
      <c r="P395" t="n">
        <v>0</v>
      </c>
      <c r="Q395" t="n">
        <v>0</v>
      </c>
      <c r="R395" t="inlineStr">
        <is>
          <t>T1499:Endpoint Denial of Service</t>
        </is>
      </c>
      <c r="S395" t="n">
        <v>2</v>
      </c>
      <c r="T395" t="inlineStr">
        <is>
          <t>HIGH (72%)</t>
        </is>
      </c>
      <c r="U395" t="inlineStr">
        <is>
          <t>POSSIBLE</t>
        </is>
      </c>
      <c r="V395" t="inlineStr">
        <is>
          <t>CHECK_VENDOR</t>
        </is>
      </c>
      <c r="W395" t="inlineStr">
        <is>
          <t>https://nvd.nist.gov/vuln/detail/CVE-2026-22722</t>
        </is>
      </c>
      <c r="X395" t="inlineStr">
        <is>
          <t>NONE</t>
        </is>
      </c>
      <c r="Y395" t="n">
        <v>3.05</v>
      </c>
      <c r="Z395" t="inlineStr"/>
      <c r="AA395" t="inlineStr">
        <is>
          <t>https://nvd.nist.gov/vuln/detail/CVE-2026-22722</t>
        </is>
      </c>
    </row>
    <row r="396">
      <c r="A396" t="inlineStr">
        <is>
          <t>CVE</t>
        </is>
      </c>
      <c r="B396" t="inlineStr">
        <is>
          <t>CVE-2026-26937</t>
        </is>
      </c>
      <c r="C396" t="inlineStr">
        <is>
          <t>Uncontrolled Resource Consumption (CWE-400) in the Timelion component in Kibana can lead Denial of Service via Input Data Manipulation (CAPEC-153)</t>
        </is>
      </c>
      <c r="D396" t="n">
        <v>6.5</v>
      </c>
      <c r="E396" t="inlineStr">
        <is>
          <t>MEDIUM</t>
        </is>
      </c>
      <c r="F396" t="n">
        <v>2</v>
      </c>
      <c r="G396" t="n">
        <v>2</v>
      </c>
      <c r="H396" t="inlineStr">
        <is>
          <t>MEDIUM</t>
        </is>
      </c>
      <c r="I396" t="n">
        <v>10.5</v>
      </c>
      <c r="J396" t="inlineStr">
        <is>
          <t>NO</t>
        </is>
      </c>
      <c r="K396" t="inlineStr">
        <is>
          <t>2026-03-03 18:53</t>
        </is>
      </c>
      <c r="L396" t="inlineStr">
        <is>
          <t>YES</t>
        </is>
      </c>
      <c r="M396" t="inlineStr">
        <is>
          <t>elastic kibana *</t>
        </is>
      </c>
      <c r="N396" t="inlineStr">
        <is>
          <t>P2</t>
        </is>
      </c>
      <c r="O396" t="inlineStr">
        <is>
          <t>CVE - IP enrichment n/a</t>
        </is>
      </c>
      <c r="P396" t="n">
        <v>0.0004</v>
      </c>
      <c r="Q396" t="n">
        <v>0.1247</v>
      </c>
      <c r="R396" t="inlineStr">
        <is>
          <t>T1190:Exploit Public-Facing Application | T1499:Endpoint Denial of Service | T1565:Data Manipulation</t>
        </is>
      </c>
      <c r="S396" t="n">
        <v>2</v>
      </c>
      <c r="T396" t="inlineStr">
        <is>
          <t>HIGH (72%)</t>
        </is>
      </c>
      <c r="U396" t="inlineStr">
        <is>
          <t>POSSIBLE</t>
        </is>
      </c>
      <c r="V396" t="inlineStr">
        <is>
          <t>PATCH_AVAILABLE</t>
        </is>
      </c>
      <c r="W396" t="inlineStr">
        <is>
          <t>https://nvd.nist.gov/vuln/detail/CVE-2026-26937</t>
        </is>
      </c>
      <c r="X396" t="inlineStr">
        <is>
          <t>NONE</t>
        </is>
      </c>
      <c r="Y396" t="n">
        <v>3.25</v>
      </c>
      <c r="Z396" t="inlineStr"/>
      <c r="AA396" t="inlineStr">
        <is>
          <t>https://nvd.nist.gov/vuln/detail/CVE-2026-26937</t>
        </is>
      </c>
    </row>
    <row r="397">
      <c r="A397" t="inlineStr">
        <is>
          <t>CVE</t>
        </is>
      </c>
      <c r="B397" t="inlineStr">
        <is>
          <t>CVE-2026-26938</t>
        </is>
      </c>
      <c r="C397" t="inlineStr">
        <is>
          <t>Improper Neutralization of Special Elements Used in a Template Engine (CWE-1336) exists in Workflows in Kibana which could allow an attacker to read arbitrary files from the Kibana server filesystem, and perform Server-Side Request Forgery (SSRF) via Code Injection (CAPEC-242). This requires an authenticated user who has the workflowsManagement:executeWorkflow privilege.</t>
        </is>
      </c>
      <c r="D397" t="n">
        <v>8.6</v>
      </c>
      <c r="E397" t="inlineStr">
        <is>
          <t>HIGH</t>
        </is>
      </c>
      <c r="F397" t="n">
        <v>3</v>
      </c>
      <c r="G397" t="n">
        <v>3</v>
      </c>
      <c r="H397" t="inlineStr">
        <is>
          <t>CRITICAL</t>
        </is>
      </c>
      <c r="I397" t="n">
        <v>17.6</v>
      </c>
      <c r="J397" t="inlineStr">
        <is>
          <t>NO</t>
        </is>
      </c>
      <c r="K397" t="inlineStr">
        <is>
          <t>2026-03-03 18:53</t>
        </is>
      </c>
      <c r="L397" t="inlineStr">
        <is>
          <t>YES</t>
        </is>
      </c>
      <c r="M397" t="inlineStr">
        <is>
          <t>elastic kibana 9.3.0</t>
        </is>
      </c>
      <c r="N397" t="inlineStr">
        <is>
          <t>P2</t>
        </is>
      </c>
      <c r="O397" t="inlineStr">
        <is>
          <t>CVE - IP enrichment n/a</t>
        </is>
      </c>
      <c r="P397" t="n">
        <v>0.0004</v>
      </c>
      <c r="Q397" t="n">
        <v>0.1357</v>
      </c>
      <c r="R397" t="inlineStr">
        <is>
          <t>T1090:Proxy | T1584.004:Server</t>
        </is>
      </c>
      <c r="S397" t="n">
        <v>2</v>
      </c>
      <c r="T397" t="inlineStr">
        <is>
          <t>HIGH (72%)</t>
        </is>
      </c>
      <c r="U397" t="inlineStr">
        <is>
          <t>CONFIRMED</t>
        </is>
      </c>
      <c r="V397" t="inlineStr">
        <is>
          <t>PATCH_AVAILABLE</t>
        </is>
      </c>
      <c r="W397" t="inlineStr">
        <is>
          <t>https://nvd.nist.gov/vuln/detail/CVE-2026-26938</t>
        </is>
      </c>
      <c r="X397" t="inlineStr">
        <is>
          <t>NONE</t>
        </is>
      </c>
      <c r="Y397" t="n">
        <v>4.3</v>
      </c>
      <c r="Z397" t="inlineStr"/>
      <c r="AA397" t="inlineStr">
        <is>
          <t>https://nvd.nist.gov/vuln/detail/CVE-2026-26938</t>
        </is>
      </c>
    </row>
    <row r="398">
      <c r="A398" t="inlineStr">
        <is>
          <t>CVE</t>
        </is>
      </c>
      <c r="B398" t="inlineStr">
        <is>
          <t>CVE-2025-11381</t>
        </is>
      </c>
      <c r="C398" t="inlineStr">
        <is>
          <t>Rejected reason: This CVE ID has been rejected or withdrawn by its CVE Numbering Authority.</t>
        </is>
      </c>
      <c r="D398" t="n">
        <v>5</v>
      </c>
      <c r="E398" t="inlineStr">
        <is>
          <t>MEDIUM</t>
        </is>
      </c>
      <c r="F398" t="n">
        <v>2</v>
      </c>
      <c r="G398" t="n">
        <v>2</v>
      </c>
      <c r="H398" t="inlineStr">
        <is>
          <t>MEDIUM</t>
        </is>
      </c>
      <c r="I398" t="n">
        <v>9</v>
      </c>
      <c r="J398" t="inlineStr">
        <is>
          <t>NO</t>
        </is>
      </c>
      <c r="K398" t="inlineStr">
        <is>
          <t>2026-03-03 18:53</t>
        </is>
      </c>
      <c r="L398" t="inlineStr">
        <is>
          <t>CHECK_VENDOR</t>
        </is>
      </c>
      <c r="M398" t="inlineStr">
        <is>
          <t>See CVE details</t>
        </is>
      </c>
      <c r="N398" t="inlineStr">
        <is>
          <t>P4</t>
        </is>
      </c>
      <c r="O398" t="inlineStr">
        <is>
          <t>CVE - IP enrichment n/a</t>
        </is>
      </c>
      <c r="P398" t="n">
        <v>0</v>
      </c>
      <c r="Q398" t="n">
        <v>0</v>
      </c>
      <c r="R398" t="inlineStr">
        <is>
          <t>T1190:Exploit Public-Facing Application</t>
        </is>
      </c>
      <c r="S398" t="n">
        <v>1</v>
      </c>
      <c r="T398" t="inlineStr">
        <is>
          <t>LOW (40%)</t>
        </is>
      </c>
      <c r="U398" t="inlineStr">
        <is>
          <t>UNLIKELY</t>
        </is>
      </c>
      <c r="V398" t="inlineStr">
        <is>
          <t>CHECK_VENDOR</t>
        </is>
      </c>
      <c r="W398" t="inlineStr">
        <is>
          <t>https://nvd.nist.gov/vuln/detail/CVE-2025-11381</t>
        </is>
      </c>
      <c r="X398" t="inlineStr">
        <is>
          <t>NONE</t>
        </is>
      </c>
      <c r="Y398" t="n">
        <v>0</v>
      </c>
      <c r="Z398" t="inlineStr"/>
      <c r="AA398" t="inlineStr">
        <is>
          <t>https://nvd.nist.gov/vuln/detail/CVE-2025-11381</t>
        </is>
      </c>
    </row>
    <row r="399">
      <c r="A399" t="inlineStr">
        <is>
          <t>CVE</t>
        </is>
      </c>
      <c r="B399" t="inlineStr">
        <is>
          <t>CVE-2025-11382</t>
        </is>
      </c>
      <c r="C399" t="inlineStr">
        <is>
          <t>Rejected reason: This CVE ID has been rejected or withdrawn by its CVE Numbering Authority.</t>
        </is>
      </c>
      <c r="D399" t="n">
        <v>5</v>
      </c>
      <c r="E399" t="inlineStr">
        <is>
          <t>MEDIUM</t>
        </is>
      </c>
      <c r="F399" t="n">
        <v>2</v>
      </c>
      <c r="G399" t="n">
        <v>2</v>
      </c>
      <c r="H399" t="inlineStr">
        <is>
          <t>MEDIUM</t>
        </is>
      </c>
      <c r="I399" t="n">
        <v>9</v>
      </c>
      <c r="J399" t="inlineStr">
        <is>
          <t>NO</t>
        </is>
      </c>
      <c r="K399" t="inlineStr">
        <is>
          <t>2026-03-03 18:53</t>
        </is>
      </c>
      <c r="L399" t="inlineStr">
        <is>
          <t>CHECK_VENDOR</t>
        </is>
      </c>
      <c r="M399" t="inlineStr">
        <is>
          <t>See CVE details</t>
        </is>
      </c>
      <c r="N399" t="inlineStr">
        <is>
          <t>P4</t>
        </is>
      </c>
      <c r="O399" t="inlineStr">
        <is>
          <t>CVE - IP enrichment n/a</t>
        </is>
      </c>
      <c r="P399" t="n">
        <v>0</v>
      </c>
      <c r="Q399" t="n">
        <v>0</v>
      </c>
      <c r="R399" t="inlineStr">
        <is>
          <t>T1190:Exploit Public-Facing Application</t>
        </is>
      </c>
      <c r="S399" t="n">
        <v>1</v>
      </c>
      <c r="T399" t="inlineStr">
        <is>
          <t>LOW (40%)</t>
        </is>
      </c>
      <c r="U399" t="inlineStr">
        <is>
          <t>UNLIKELY</t>
        </is>
      </c>
      <c r="V399" t="inlineStr">
        <is>
          <t>CHECK_VENDOR</t>
        </is>
      </c>
      <c r="W399" t="inlineStr">
        <is>
          <t>https://nvd.nist.gov/vuln/detail/CVE-2025-11382</t>
        </is>
      </c>
      <c r="X399" t="inlineStr">
        <is>
          <t>NONE</t>
        </is>
      </c>
      <c r="Y399" t="n">
        <v>0</v>
      </c>
      <c r="Z399" t="inlineStr"/>
      <c r="AA399" t="inlineStr">
        <is>
          <t>https://nvd.nist.gov/vuln/detail/CVE-2025-11382</t>
        </is>
      </c>
    </row>
    <row r="400">
      <c r="A400" t="inlineStr">
        <is>
          <t>CVE</t>
        </is>
      </c>
      <c r="B400" t="inlineStr">
        <is>
          <t>CVE-2025-11383</t>
        </is>
      </c>
      <c r="C400" t="inlineStr">
        <is>
          <t>Rejected reason: This CVE ID has been rejected or withdrawn by its CVE Numbering Authority.</t>
        </is>
      </c>
      <c r="D400" t="n">
        <v>5</v>
      </c>
      <c r="E400" t="inlineStr">
        <is>
          <t>MEDIUM</t>
        </is>
      </c>
      <c r="F400" t="n">
        <v>2</v>
      </c>
      <c r="G400" t="n">
        <v>2</v>
      </c>
      <c r="H400" t="inlineStr">
        <is>
          <t>MEDIUM</t>
        </is>
      </c>
      <c r="I400" t="n">
        <v>9</v>
      </c>
      <c r="J400" t="inlineStr">
        <is>
          <t>NO</t>
        </is>
      </c>
      <c r="K400" t="inlineStr">
        <is>
          <t>2026-03-03 18:53</t>
        </is>
      </c>
      <c r="L400" t="inlineStr">
        <is>
          <t>CHECK_VENDOR</t>
        </is>
      </c>
      <c r="M400" t="inlineStr">
        <is>
          <t>See CVE details</t>
        </is>
      </c>
      <c r="N400" t="inlineStr">
        <is>
          <t>P4</t>
        </is>
      </c>
      <c r="O400" t="inlineStr">
        <is>
          <t>CVE - IP enrichment n/a</t>
        </is>
      </c>
      <c r="P400" t="n">
        <v>0</v>
      </c>
      <c r="Q400" t="n">
        <v>0</v>
      </c>
      <c r="R400" t="inlineStr">
        <is>
          <t>T1190:Exploit Public-Facing Application</t>
        </is>
      </c>
      <c r="S400" t="n">
        <v>1</v>
      </c>
      <c r="T400" t="inlineStr">
        <is>
          <t>LOW (40%)</t>
        </is>
      </c>
      <c r="U400" t="inlineStr">
        <is>
          <t>UNLIKELY</t>
        </is>
      </c>
      <c r="V400" t="inlineStr">
        <is>
          <t>CHECK_VENDOR</t>
        </is>
      </c>
      <c r="W400" t="inlineStr">
        <is>
          <t>https://nvd.nist.gov/vuln/detail/CVE-2025-11383</t>
        </is>
      </c>
      <c r="X400" t="inlineStr">
        <is>
          <t>NONE</t>
        </is>
      </c>
      <c r="Y400" t="n">
        <v>0</v>
      </c>
      <c r="Z400" t="inlineStr"/>
      <c r="AA400" t="inlineStr">
        <is>
          <t>https://nvd.nist.gov/vuln/detail/CVE-2025-11383</t>
        </is>
      </c>
    </row>
    <row r="401">
      <c r="A401" t="inlineStr">
        <is>
          <t>CVE</t>
        </is>
      </c>
      <c r="B401" t="inlineStr">
        <is>
          <t>CVE-2025-11384</t>
        </is>
      </c>
      <c r="C401" t="inlineStr">
        <is>
          <t>Rejected reason: This CVE ID has been rejected or withdrawn by its CVE Numbering Authority.</t>
        </is>
      </c>
      <c r="D401" t="n">
        <v>5</v>
      </c>
      <c r="E401" t="inlineStr">
        <is>
          <t>MEDIUM</t>
        </is>
      </c>
      <c r="F401" t="n">
        <v>2</v>
      </c>
      <c r="G401" t="n">
        <v>2</v>
      </c>
      <c r="H401" t="inlineStr">
        <is>
          <t>MEDIUM</t>
        </is>
      </c>
      <c r="I401" t="n">
        <v>9</v>
      </c>
      <c r="J401" t="inlineStr">
        <is>
          <t>NO</t>
        </is>
      </c>
      <c r="K401" t="inlineStr">
        <is>
          <t>2026-03-03 18:53</t>
        </is>
      </c>
      <c r="L401" t="inlineStr">
        <is>
          <t>CHECK_VENDOR</t>
        </is>
      </c>
      <c r="M401" t="inlineStr">
        <is>
          <t>See CVE details</t>
        </is>
      </c>
      <c r="N401" t="inlineStr">
        <is>
          <t>P4</t>
        </is>
      </c>
      <c r="O401" t="inlineStr">
        <is>
          <t>CVE - IP enrichment n/a</t>
        </is>
      </c>
      <c r="P401" t="n">
        <v>0</v>
      </c>
      <c r="Q401" t="n">
        <v>0</v>
      </c>
      <c r="R401" t="inlineStr">
        <is>
          <t>T1190:Exploit Public-Facing Application</t>
        </is>
      </c>
      <c r="S401" t="n">
        <v>1</v>
      </c>
      <c r="T401" t="inlineStr">
        <is>
          <t>LOW (40%)</t>
        </is>
      </c>
      <c r="U401" t="inlineStr">
        <is>
          <t>UNLIKELY</t>
        </is>
      </c>
      <c r="V401" t="inlineStr">
        <is>
          <t>CHECK_VENDOR</t>
        </is>
      </c>
      <c r="W401" t="inlineStr">
        <is>
          <t>https://nvd.nist.gov/vuln/detail/CVE-2025-11384</t>
        </is>
      </c>
      <c r="X401" t="inlineStr">
        <is>
          <t>NONE</t>
        </is>
      </c>
      <c r="Y401" t="n">
        <v>0</v>
      </c>
      <c r="Z401" t="inlineStr"/>
      <c r="AA401" t="inlineStr">
        <is>
          <t>https://nvd.nist.gov/vuln/detail/CVE-2025-11384</t>
        </is>
      </c>
    </row>
    <row r="402">
      <c r="A402" t="inlineStr">
        <is>
          <t>CVE</t>
        </is>
      </c>
      <c r="B402" t="inlineStr">
        <is>
          <t>CVE-2026-1241</t>
        </is>
      </c>
      <c r="C402" t="inlineStr">
        <is>
          <t>The Pelco, Inc. Sarix Professional 3 Series Cameras are vulnerable to an authentication bypass issue in their web management interface. The flaw stems from inadequate enforcement of access controls, allowing certain functionality to be accessed without proper authentication. This weakness can lead to unauthorized viewing of live video streams, creating privacy concerns and operational risks for organizations relying on these cameras. Additionally, it may expose operators to regulatory and compli</t>
        </is>
      </c>
      <c r="D402" t="n">
        <v>8.5</v>
      </c>
      <c r="E402" t="inlineStr">
        <is>
          <t>HIGH</t>
        </is>
      </c>
      <c r="F402" t="n">
        <v>2</v>
      </c>
      <c r="G402" t="n">
        <v>3</v>
      </c>
      <c r="H402" t="inlineStr">
        <is>
          <t>HIGH</t>
        </is>
      </c>
      <c r="I402" t="n">
        <v>14.5</v>
      </c>
      <c r="J402" t="inlineStr">
        <is>
          <t>NO</t>
        </is>
      </c>
      <c r="K402" t="inlineStr">
        <is>
          <t>2026-03-03 18:53</t>
        </is>
      </c>
      <c r="L402" t="inlineStr">
        <is>
          <t>CHECK_VENDOR</t>
        </is>
      </c>
      <c r="M402" t="inlineStr">
        <is>
          <t>See CVE details</t>
        </is>
      </c>
      <c r="N402" t="inlineStr">
        <is>
          <t>P3</t>
        </is>
      </c>
      <c r="O402" t="inlineStr">
        <is>
          <t>CVE - IP enrichment n/a</t>
        </is>
      </c>
      <c r="P402" t="n">
        <v>0.0007</v>
      </c>
      <c r="Q402" t="n">
        <v>0.2198</v>
      </c>
      <c r="R402" t="inlineStr">
        <is>
          <t>T1190:Exploit Public-Facing Application | T1078:Valid Accounts</t>
        </is>
      </c>
      <c r="S402" t="n">
        <v>1</v>
      </c>
      <c r="T402" t="inlineStr">
        <is>
          <t>LOW (40%)</t>
        </is>
      </c>
      <c r="U402" t="inlineStr">
        <is>
          <t>UNLIKELY</t>
        </is>
      </c>
      <c r="V402" t="inlineStr">
        <is>
          <t>CHECK_VENDOR</t>
        </is>
      </c>
      <c r="W402" t="inlineStr">
        <is>
          <t>https://nvd.nist.gov/vuln/detail/CVE-2026-1241</t>
        </is>
      </c>
      <c r="X402" t="inlineStr">
        <is>
          <t>NONE</t>
        </is>
      </c>
      <c r="Y402" t="n">
        <v>0</v>
      </c>
      <c r="Z402" t="inlineStr"/>
      <c r="AA402" t="inlineStr">
        <is>
          <t>https://nvd.nist.gov/vuln/detail/CVE-2026-1241</t>
        </is>
      </c>
    </row>
    <row r="403">
      <c r="A403" t="inlineStr">
        <is>
          <t>CVE</t>
        </is>
      </c>
      <c r="B403" t="inlineStr">
        <is>
          <t>CVE-2026-1565</t>
        </is>
      </c>
      <c r="C403" t="inlineStr">
        <is>
          <t>The User Frontend: AI Powered Frontend Posting, User Directory, Profile, Membership &amp; User Registration plugin for WordPress is vulnerable to arbitrary file uploads due to incorrect file type validation in the 'WPUF_Admin_Settings::check_filetype_and_ext' function and in the 'Admin_Tools::check_filetype_and_ext' function in all versions up to, and including, 4.2.8. This makes it possible for authenticated attackers, with Author-level access and above, to upload arbitrary files on the affected si</t>
        </is>
      </c>
      <c r="D403" t="n">
        <v>8.800000000000001</v>
      </c>
      <c r="E403" t="inlineStr">
        <is>
          <t>HIGH</t>
        </is>
      </c>
      <c r="F403" t="n">
        <v>3</v>
      </c>
      <c r="G403" t="n">
        <v>3</v>
      </c>
      <c r="H403" t="inlineStr">
        <is>
          <t>CRITICAL</t>
        </is>
      </c>
      <c r="I403" t="n">
        <v>17.8</v>
      </c>
      <c r="J403" t="inlineStr">
        <is>
          <t>NO</t>
        </is>
      </c>
      <c r="K403" t="inlineStr">
        <is>
          <t>2026-03-03 18:53</t>
        </is>
      </c>
      <c r="L403" t="inlineStr">
        <is>
          <t>CHECK_VENDOR</t>
        </is>
      </c>
      <c r="M403" t="inlineStr">
        <is>
          <t>See CVE details</t>
        </is>
      </c>
      <c r="N403" t="inlineStr">
        <is>
          <t>P2</t>
        </is>
      </c>
      <c r="O403" t="inlineStr">
        <is>
          <t>CVE - IP enrichment n/a</t>
        </is>
      </c>
      <c r="P403" t="n">
        <v>0.0028</v>
      </c>
      <c r="Q403" t="n">
        <v>0.5077</v>
      </c>
      <c r="R403" t="inlineStr">
        <is>
          <t>T1190:Exploit Public-Facing Application | T1210:Exploitation of Remote Services</t>
        </is>
      </c>
      <c r="S403" t="n">
        <v>2</v>
      </c>
      <c r="T403" t="inlineStr">
        <is>
          <t>HIGH (72%)</t>
        </is>
      </c>
      <c r="U403" t="inlineStr">
        <is>
          <t>CONFIRMED</t>
        </is>
      </c>
      <c r="V403" t="inlineStr">
        <is>
          <t>CHECK_VENDOR</t>
        </is>
      </c>
      <c r="W403" t="inlineStr">
        <is>
          <t>https://nvd.nist.gov/vuln/detail/CVE-2026-1565</t>
        </is>
      </c>
      <c r="X403" t="inlineStr">
        <is>
          <t>NONE</t>
        </is>
      </c>
      <c r="Y403" t="n">
        <v>4.4</v>
      </c>
      <c r="Z403" t="inlineStr"/>
      <c r="AA403" t="inlineStr">
        <is>
          <t>https://nvd.nist.gov/vuln/detail/CVE-2026-1565</t>
        </is>
      </c>
    </row>
    <row r="404">
      <c r="A404" t="inlineStr">
        <is>
          <t>CVE</t>
        </is>
      </c>
      <c r="B404" t="inlineStr">
        <is>
          <t>CVE-2026-23939</t>
        </is>
      </c>
      <c r="C404" t="inlineStr">
        <is>
          <t>Improper Limitation of a Pathname to a Restricted Directory ('Path Traversal') vulnerability in hexpm hexpm/hexpm ('Elixir.Hexpm.Store.Local' module) allows Relative Path Traversal. This vulnerability is associated with program files lib/hexpm/store/local.ex and program routines 'Elixir.Hexpm.Store.Local':get/3, 'Elixir.Hexpm.Store.Local':put/4, 'Elixir.Hexpm.Store.Local':delete/2, 'Elixir.Hexpm.Store.Local':delete_many/2.
This issue does NOT affect hex.pm the service. Only self-hosted deployme</t>
        </is>
      </c>
      <c r="D404" t="n">
        <v>5</v>
      </c>
      <c r="E404" t="inlineStr">
        <is>
          <t>MEDIUM</t>
        </is>
      </c>
      <c r="F404" t="n">
        <v>2</v>
      </c>
      <c r="G404" t="n">
        <v>2</v>
      </c>
      <c r="H404" t="inlineStr">
        <is>
          <t>MEDIUM</t>
        </is>
      </c>
      <c r="I404" t="n">
        <v>9</v>
      </c>
      <c r="J404" t="inlineStr">
        <is>
          <t>NO</t>
        </is>
      </c>
      <c r="K404" t="inlineStr">
        <is>
          <t>2026-03-03 18:53</t>
        </is>
      </c>
      <c r="L404" t="inlineStr">
        <is>
          <t>CHECK_VENDOR</t>
        </is>
      </c>
      <c r="M404" t="inlineStr">
        <is>
          <t>See CVE details</t>
        </is>
      </c>
      <c r="N404" t="inlineStr">
        <is>
          <t>P4</t>
        </is>
      </c>
      <c r="O404" t="inlineStr">
        <is>
          <t>CVE - IP enrichment n/a</t>
        </is>
      </c>
      <c r="P404" t="n">
        <v>0.0005999999999999999</v>
      </c>
      <c r="Q404" t="n">
        <v>0.1935</v>
      </c>
      <c r="R404" t="inlineStr">
        <is>
          <t>T1083:File and Directory Discovery</t>
        </is>
      </c>
      <c r="S404" t="n">
        <v>1</v>
      </c>
      <c r="T404" t="inlineStr">
        <is>
          <t>LOW (40%)</t>
        </is>
      </c>
      <c r="U404" t="inlineStr">
        <is>
          <t>UNLIKELY</t>
        </is>
      </c>
      <c r="V404" t="inlineStr">
        <is>
          <t>CHECK_VENDOR</t>
        </is>
      </c>
      <c r="W404" t="inlineStr">
        <is>
          <t>https://nvd.nist.gov/vuln/detail/CVE-2026-23939</t>
        </is>
      </c>
      <c r="X404" t="inlineStr">
        <is>
          <t>NONE</t>
        </is>
      </c>
      <c r="Y404" t="n">
        <v>0</v>
      </c>
      <c r="Z404" t="inlineStr"/>
      <c r="AA404" t="inlineStr">
        <is>
          <t>https://nvd.nist.gov/vuln/detail/CVE-2026-23939</t>
        </is>
      </c>
    </row>
    <row r="405">
      <c r="A405" t="inlineStr">
        <is>
          <t>CVE</t>
        </is>
      </c>
      <c r="B405" t="inlineStr">
        <is>
          <t>CVE-2026-26973</t>
        </is>
      </c>
      <c r="C405" t="inlineStr">
        <is>
          <t xml:space="preserve">Discourse is an open source discussion platform. Versions prior to 2025.12.2, 2026.1.1, and 2026.2.0 have an IDOR (Insecure Direct Object Reference) in `ReviewableNotesController`. When `enable_category_group_moderation` is enabled, a user belonging to a  category moderation group can create or delete their own notes on **any** reviewable in the system, including reviewables in categories they do not moderate. The controller used an unscoped `Reviewable.find` and the `ensure_can_see` guard only </t>
        </is>
      </c>
      <c r="D405" t="n">
        <v>4.3</v>
      </c>
      <c r="E405" t="inlineStr">
        <is>
          <t>MEDIUM</t>
        </is>
      </c>
      <c r="F405" t="n">
        <v>2</v>
      </c>
      <c r="G405" t="n">
        <v>2</v>
      </c>
      <c r="H405" t="inlineStr">
        <is>
          <t>MEDIUM</t>
        </is>
      </c>
      <c r="I405" t="n">
        <v>8.300000000000001</v>
      </c>
      <c r="J405" t="inlineStr">
        <is>
          <t>NO</t>
        </is>
      </c>
      <c r="K405" t="inlineStr">
        <is>
          <t>2026-03-03 18:53</t>
        </is>
      </c>
      <c r="L405" t="inlineStr">
        <is>
          <t>YES</t>
        </is>
      </c>
      <c r="M405" t="inlineStr">
        <is>
          <t>discourse discourse * | discourse discourse 2026.2.0</t>
        </is>
      </c>
      <c r="N405" t="inlineStr">
        <is>
          <t>P1</t>
        </is>
      </c>
      <c r="O405" t="inlineStr">
        <is>
          <t>CVE - IP enrichment n/a</t>
        </is>
      </c>
      <c r="P405" t="n">
        <v>0.0003</v>
      </c>
      <c r="Q405" t="n">
        <v>0.0756</v>
      </c>
      <c r="R405" t="inlineStr">
        <is>
          <t>T1190:Exploit Public-Facing Application</t>
        </is>
      </c>
      <c r="S405" t="n">
        <v>2</v>
      </c>
      <c r="T405" t="inlineStr">
        <is>
          <t>HIGH (72%)</t>
        </is>
      </c>
      <c r="U405" t="inlineStr">
        <is>
          <t>HIGH</t>
        </is>
      </c>
      <c r="V405" t="inlineStr">
        <is>
          <t>PATCH_AVAILABLE</t>
        </is>
      </c>
      <c r="W405" t="inlineStr">
        <is>
          <t>https://nvd.nist.gov/vuln/detail/CVE-2026-26973</t>
        </is>
      </c>
      <c r="X405" t="inlineStr">
        <is>
          <t>http://www.zerodayinitiative.com/advisories/ZDI-26-123/</t>
        </is>
      </c>
      <c r="Y405" t="n">
        <v>2.15</v>
      </c>
      <c r="Z405" t="inlineStr"/>
      <c r="AA405" t="inlineStr">
        <is>
          <t>https://nvd.nist.gov/vuln/detail/CVE-2026-26973</t>
        </is>
      </c>
    </row>
    <row r="406">
      <c r="A406" t="inlineStr">
        <is>
          <t>CVE</t>
        </is>
      </c>
      <c r="B406" t="inlineStr">
        <is>
          <t>CVE-2026-26979</t>
        </is>
      </c>
      <c r="C406" t="inlineStr">
        <is>
          <t>Discourse is an open source discussion platform. Prior to versions 2025.12.2, 2026.1.1, and 2026.2.0, TL4 users are able to close, archive and pin topics in private categories they don't have access to. Versions 2025.12.2, 2026.1.1, and 2026.2.0 patch the issue. No known workarounds are available.</t>
        </is>
      </c>
      <c r="D406" t="n">
        <v>2.7</v>
      </c>
      <c r="E406" t="inlineStr">
        <is>
          <t>LOW</t>
        </is>
      </c>
      <c r="F406" t="n">
        <v>2</v>
      </c>
      <c r="G406" t="n">
        <v>1</v>
      </c>
      <c r="H406" t="inlineStr">
        <is>
          <t>LOW</t>
        </is>
      </c>
      <c r="I406" t="n">
        <v>4.7</v>
      </c>
      <c r="J406" t="inlineStr">
        <is>
          <t>NO</t>
        </is>
      </c>
      <c r="K406" t="inlineStr">
        <is>
          <t>2026-03-03 18:53</t>
        </is>
      </c>
      <c r="L406" t="inlineStr">
        <is>
          <t>YES</t>
        </is>
      </c>
      <c r="M406" t="inlineStr">
        <is>
          <t>discourse discourse * | discourse discourse 2026.2.0</t>
        </is>
      </c>
      <c r="N406" t="inlineStr">
        <is>
          <t>P4</t>
        </is>
      </c>
      <c r="O406" t="inlineStr">
        <is>
          <t>CVE - IP enrichment n/a</t>
        </is>
      </c>
      <c r="P406" t="n">
        <v>0.0003</v>
      </c>
      <c r="Q406" t="n">
        <v>0.0682</v>
      </c>
      <c r="R406" t="inlineStr">
        <is>
          <t>T1190:Exploit Public-Facing Application</t>
        </is>
      </c>
      <c r="S406" t="n">
        <v>1</v>
      </c>
      <c r="T406" t="inlineStr">
        <is>
          <t>LOW (40%)</t>
        </is>
      </c>
      <c r="U406" t="inlineStr">
        <is>
          <t>UNLIKELY</t>
        </is>
      </c>
      <c r="V406" t="inlineStr">
        <is>
          <t>PATCH_AVAILABLE</t>
        </is>
      </c>
      <c r="W406" t="inlineStr">
        <is>
          <t>https://nvd.nist.gov/vuln/detail/CVE-2026-26979</t>
        </is>
      </c>
      <c r="X406" t="inlineStr">
        <is>
          <t>NONE</t>
        </is>
      </c>
      <c r="Y406" t="n">
        <v>1.35</v>
      </c>
      <c r="Z406" t="inlineStr"/>
      <c r="AA406" t="inlineStr">
        <is>
          <t>https://nvd.nist.gov/vuln/detail/CVE-2026-26979</t>
        </is>
      </c>
    </row>
    <row r="407">
      <c r="A407" t="inlineStr">
        <is>
          <t>CVE</t>
        </is>
      </c>
      <c r="B407" t="inlineStr">
        <is>
          <t>CVE-2026-27141</t>
        </is>
      </c>
      <c r="C407" t="inlineStr">
        <is>
          <t>Due to missing nil check, sending 0x0a-0x0f HTTP/2 frames will cause a running server to panic</t>
        </is>
      </c>
      <c r="D407" t="n">
        <v>7.5</v>
      </c>
      <c r="E407" t="inlineStr">
        <is>
          <t>HIGH</t>
        </is>
      </c>
      <c r="F407" t="n">
        <v>2</v>
      </c>
      <c r="G407" t="n">
        <v>3</v>
      </c>
      <c r="H407" t="inlineStr">
        <is>
          <t>HIGH</t>
        </is>
      </c>
      <c r="I407" t="n">
        <v>13.5</v>
      </c>
      <c r="J407" t="inlineStr">
        <is>
          <t>NO</t>
        </is>
      </c>
      <c r="K407" t="inlineStr">
        <is>
          <t>2026-03-03 18:53</t>
        </is>
      </c>
      <c r="L407" t="inlineStr">
        <is>
          <t>CHECK_VENDOR</t>
        </is>
      </c>
      <c r="M407" t="inlineStr">
        <is>
          <t>See CVE details</t>
        </is>
      </c>
      <c r="N407" t="inlineStr">
        <is>
          <t>P2</t>
        </is>
      </c>
      <c r="O407" t="inlineStr">
        <is>
          <t>CVE - IP enrichment n/a</t>
        </is>
      </c>
      <c r="P407" t="n">
        <v>0.0005</v>
      </c>
      <c r="Q407" t="n">
        <v>0.1484</v>
      </c>
      <c r="R407" t="inlineStr">
        <is>
          <t>T1499:Endpoint Denial of Service | T1584.004:Server</t>
        </is>
      </c>
      <c r="S407" t="n">
        <v>2</v>
      </c>
      <c r="T407" t="inlineStr">
        <is>
          <t>HIGH (72%)</t>
        </is>
      </c>
      <c r="U407" t="inlineStr">
        <is>
          <t>POSSIBLE</t>
        </is>
      </c>
      <c r="V407" t="inlineStr">
        <is>
          <t>CHECK_VENDOR</t>
        </is>
      </c>
      <c r="W407" t="inlineStr">
        <is>
          <t>https://nvd.nist.gov/vuln/detail/CVE-2026-27141</t>
        </is>
      </c>
      <c r="X407" t="inlineStr">
        <is>
          <t>NONE</t>
        </is>
      </c>
      <c r="Y407" t="n">
        <v>3.75</v>
      </c>
      <c r="Z407" t="inlineStr"/>
      <c r="AA407" t="inlineStr">
        <is>
          <t>https://nvd.nist.gov/vuln/detail/CVE-2026-27141</t>
        </is>
      </c>
    </row>
    <row r="408">
      <c r="A408" t="inlineStr">
        <is>
          <t>CVE</t>
        </is>
      </c>
      <c r="B408" t="inlineStr">
        <is>
          <t>CVE-2026-27509</t>
        </is>
      </c>
      <c r="C408" t="inlineStr">
        <is>
          <t>Unitree Go2 firmware versions V1.1.7 through V1.1.9 and V1.1.11 (EDU) do not implement DDS authentication or authorization for the Eclipse CycloneDDS topic rt/api/programming_actuator/request handled by actuator_manager.py. A network-adjacent, unauthenticated attacker can join DDS domain 0 and publish a crafted message (api_id=1002) containing arbitrary Python, which the robot writes to disk under /unitree/etc/programming/ and binds to a physical controller keybinding. When the keybinding is pre</t>
        </is>
      </c>
      <c r="D408" t="n">
        <v>8</v>
      </c>
      <c r="E408" t="inlineStr">
        <is>
          <t>HIGH</t>
        </is>
      </c>
      <c r="F408" t="n">
        <v>3</v>
      </c>
      <c r="G408" t="n">
        <v>3</v>
      </c>
      <c r="H408" t="inlineStr">
        <is>
          <t>CRITICAL</t>
        </is>
      </c>
      <c r="I408" t="n">
        <v>17</v>
      </c>
      <c r="J408" t="inlineStr">
        <is>
          <t>NO</t>
        </is>
      </c>
      <c r="K408" t="inlineStr">
        <is>
          <t>2026-03-03 18:53</t>
        </is>
      </c>
      <c r="L408" t="inlineStr">
        <is>
          <t>CHECK_VENDOR</t>
        </is>
      </c>
      <c r="M408" t="inlineStr">
        <is>
          <t>See CVE details</t>
        </is>
      </c>
      <c r="N408" t="inlineStr">
        <is>
          <t>P2</t>
        </is>
      </c>
      <c r="O408" t="inlineStr">
        <is>
          <t>CVE - IP enrichment n/a</t>
        </is>
      </c>
      <c r="P408" t="n">
        <v>0.0003</v>
      </c>
      <c r="Q408" t="n">
        <v>0.09710000000000001</v>
      </c>
      <c r="R408" t="inlineStr">
        <is>
          <t>T1078:Valid Accounts | T1592.003:Firmware | T1059.006:Python</t>
        </is>
      </c>
      <c r="S408" t="n">
        <v>2</v>
      </c>
      <c r="T408" t="inlineStr">
        <is>
          <t>HIGH (72%)</t>
        </is>
      </c>
      <c r="U408" t="inlineStr">
        <is>
          <t>CONFIRMED</t>
        </is>
      </c>
      <c r="V408" t="inlineStr">
        <is>
          <t>CHECK_VENDOR</t>
        </is>
      </c>
      <c r="W408" t="inlineStr">
        <is>
          <t>https://nvd.nist.gov/vuln/detail/CVE-2026-27509</t>
        </is>
      </c>
      <c r="X408" t="inlineStr">
        <is>
          <t>NONE</t>
        </is>
      </c>
      <c r="Y408" t="n">
        <v>4</v>
      </c>
      <c r="Z408" t="inlineStr"/>
      <c r="AA408" t="inlineStr">
        <is>
          <t>https://nvd.nist.gov/vuln/detail/CVE-2026-27509</t>
        </is>
      </c>
    </row>
    <row r="409">
      <c r="A409" t="inlineStr">
        <is>
          <t>CVE</t>
        </is>
      </c>
      <c r="B409" t="inlineStr">
        <is>
          <t>CVE-2026-27510</t>
        </is>
      </c>
      <c r="C409" t="inlineStr">
        <is>
          <t>Unitree Go2 firmware versions 1.1.7 through 1.1.11, when used with the Unitree Go2 Android application (com.unitree.doggo2), are vulnerable to remote code execution due to missing integrity protection and validation of user-created programmes. The Android application stores programs in a local SQLite database (unitree_go2.db, table dog_programme) and transmits the programme_text content, including the pyCode field, to the robot. The robot's actuator_manager.py executes the supplied Python as roo</t>
        </is>
      </c>
      <c r="D409" t="n">
        <v>9.6</v>
      </c>
      <c r="E409" t="inlineStr">
        <is>
          <t>CRITICAL</t>
        </is>
      </c>
      <c r="F409" t="n">
        <v>3</v>
      </c>
      <c r="G409" t="n">
        <v>3</v>
      </c>
      <c r="H409" t="inlineStr">
        <is>
          <t>CRITICAL</t>
        </is>
      </c>
      <c r="I409" t="n">
        <v>18.6</v>
      </c>
      <c r="J409" t="inlineStr">
        <is>
          <t>NO</t>
        </is>
      </c>
      <c r="K409" t="inlineStr">
        <is>
          <t>2026-03-03 18:53</t>
        </is>
      </c>
      <c r="L409" t="inlineStr">
        <is>
          <t>CHECK_VENDOR</t>
        </is>
      </c>
      <c r="M409" t="inlineStr">
        <is>
          <t>See CVE details</t>
        </is>
      </c>
      <c r="N409" t="inlineStr">
        <is>
          <t>P2</t>
        </is>
      </c>
      <c r="O409" t="inlineStr">
        <is>
          <t>CVE - IP enrichment n/a</t>
        </is>
      </c>
      <c r="P409" t="n">
        <v>0.0008</v>
      </c>
      <c r="Q409" t="n">
        <v>0.2258</v>
      </c>
      <c r="R409" t="inlineStr">
        <is>
          <t>T1190:Exploit Public-Facing Application | T1210:Exploitation of Remote Services | T1203:Exploitation for Client Execution | T1592.003:Firmware | T1059.006:Python</t>
        </is>
      </c>
      <c r="S409" t="n">
        <v>2</v>
      </c>
      <c r="T409" t="inlineStr">
        <is>
          <t>HIGH (72%)</t>
        </is>
      </c>
      <c r="U409" t="inlineStr">
        <is>
          <t>CONFIRMED</t>
        </is>
      </c>
      <c r="V409" t="inlineStr">
        <is>
          <t>CHECK_VENDOR</t>
        </is>
      </c>
      <c r="W409" t="inlineStr">
        <is>
          <t>https://nvd.nist.gov/vuln/detail/CVE-2026-27510</t>
        </is>
      </c>
      <c r="X409" t="inlineStr">
        <is>
          <t>NONE</t>
        </is>
      </c>
      <c r="Y409" t="n">
        <v>4.8</v>
      </c>
      <c r="Z409" t="inlineStr"/>
      <c r="AA409" t="inlineStr">
        <is>
          <t>https://nvd.nist.gov/vuln/detail/CVE-2026-27510</t>
        </is>
      </c>
    </row>
    <row r="410">
      <c r="A410" t="inlineStr">
        <is>
          <t>CVE</t>
        </is>
      </c>
      <c r="B410" t="inlineStr">
        <is>
          <t>CVE-2023-31364</t>
        </is>
      </c>
      <c r="C410" t="inlineStr">
        <is>
          <t>Improper handling of direct memory writes in the input-output memory management unit could allow a malicious guest virtual machine (VM) to flood a host with writes, potentially causing a fatal machine check error resulting in denial of service.</t>
        </is>
      </c>
      <c r="D410" t="n">
        <v>5</v>
      </c>
      <c r="E410" t="inlineStr">
        <is>
          <t>MEDIUM</t>
        </is>
      </c>
      <c r="F410" t="n">
        <v>2</v>
      </c>
      <c r="G410" t="n">
        <v>2</v>
      </c>
      <c r="H410" t="inlineStr">
        <is>
          <t>MEDIUM</t>
        </is>
      </c>
      <c r="I410" t="n">
        <v>9</v>
      </c>
      <c r="J410" t="inlineStr">
        <is>
          <t>NO</t>
        </is>
      </c>
      <c r="K410" t="inlineStr">
        <is>
          <t>2026-03-03 18:53</t>
        </is>
      </c>
      <c r="L410" t="inlineStr">
        <is>
          <t>CHECK_VENDOR</t>
        </is>
      </c>
      <c r="M410" t="inlineStr">
        <is>
          <t>See CVE details</t>
        </is>
      </c>
      <c r="N410" t="inlineStr">
        <is>
          <t>P4</t>
        </is>
      </c>
      <c r="O410" t="inlineStr">
        <is>
          <t>CVE - IP enrichment n/a</t>
        </is>
      </c>
      <c r="P410" t="n">
        <v>0.0004</v>
      </c>
      <c r="Q410" t="n">
        <v>0.1247</v>
      </c>
      <c r="R410" t="inlineStr">
        <is>
          <t>T1203:Exploitation for Client Execution | T1499:Endpoint Denial of Service</t>
        </is>
      </c>
      <c r="S410" t="n">
        <v>1</v>
      </c>
      <c r="T410" t="inlineStr">
        <is>
          <t>LOW (40%)</t>
        </is>
      </c>
      <c r="U410" t="inlineStr">
        <is>
          <t>UNLIKELY</t>
        </is>
      </c>
      <c r="V410" t="inlineStr">
        <is>
          <t>CHECK_VENDOR</t>
        </is>
      </c>
      <c r="W410" t="inlineStr">
        <is>
          <t>https://nvd.nist.gov/vuln/detail/CVE-2023-31364</t>
        </is>
      </c>
      <c r="X410" t="inlineStr">
        <is>
          <t>NONE</t>
        </is>
      </c>
      <c r="Y410" t="n">
        <v>0</v>
      </c>
      <c r="Z410" t="inlineStr"/>
      <c r="AA410" t="inlineStr">
        <is>
          <t>https://nvd.nist.gov/vuln/detail/CVE-2023-31364</t>
        </is>
      </c>
    </row>
    <row r="411">
      <c r="A411" t="inlineStr">
        <is>
          <t>CVE</t>
        </is>
      </c>
      <c r="B411" t="inlineStr">
        <is>
          <t>CVE-2026-22205</t>
        </is>
      </c>
      <c r="C411" t="inlineStr">
        <is>
          <t>SPIP versions prior to 4.4.10 contain an authentication bypass vulnerability caused by PHP type juggling that allows unauthenticated attackers to access protected information. Attackers can exploit loose type comparisons in authentication logic to bypass login verification and retrieve sensitive internal data.</t>
        </is>
      </c>
      <c r="D411" t="n">
        <v>7.5</v>
      </c>
      <c r="E411" t="inlineStr">
        <is>
          <t>HIGH</t>
        </is>
      </c>
      <c r="F411" t="n">
        <v>2</v>
      </c>
      <c r="G411" t="n">
        <v>3</v>
      </c>
      <c r="H411" t="inlineStr">
        <is>
          <t>HIGH</t>
        </is>
      </c>
      <c r="I411" t="n">
        <v>13.5</v>
      </c>
      <c r="J411" t="inlineStr">
        <is>
          <t>NO</t>
        </is>
      </c>
      <c r="K411" t="inlineStr">
        <is>
          <t>2026-03-03 18:53</t>
        </is>
      </c>
      <c r="L411" t="inlineStr">
        <is>
          <t>CHECK_VENDOR</t>
        </is>
      </c>
      <c r="M411" t="inlineStr">
        <is>
          <t>spip spip *</t>
        </is>
      </c>
      <c r="N411" t="inlineStr">
        <is>
          <t>P2</t>
        </is>
      </c>
      <c r="O411" t="inlineStr">
        <is>
          <t>CVE - IP enrichment n/a</t>
        </is>
      </c>
      <c r="P411" t="n">
        <v>0.0024</v>
      </c>
      <c r="Q411" t="n">
        <v>0.4719</v>
      </c>
      <c r="R411" t="inlineStr">
        <is>
          <t>T1078:Valid Accounts</t>
        </is>
      </c>
      <c r="S411" t="n">
        <v>2</v>
      </c>
      <c r="T411" t="inlineStr">
        <is>
          <t>HIGH (72%)</t>
        </is>
      </c>
      <c r="U411" t="inlineStr">
        <is>
          <t>POSSIBLE</t>
        </is>
      </c>
      <c r="V411" t="inlineStr">
        <is>
          <t>CHECK_VENDOR</t>
        </is>
      </c>
      <c r="W411" t="inlineStr">
        <is>
          <t>https://nvd.nist.gov/vuln/detail/CVE-2026-22205</t>
        </is>
      </c>
      <c r="X411" t="inlineStr">
        <is>
          <t>NONE</t>
        </is>
      </c>
      <c r="Y411" t="n">
        <v>3.75</v>
      </c>
      <c r="Z411" t="inlineStr"/>
      <c r="AA411" t="inlineStr">
        <is>
          <t>https://nvd.nist.gov/vuln/detail/CVE-2026-22205</t>
        </is>
      </c>
    </row>
    <row r="412">
      <c r="A412" t="inlineStr">
        <is>
          <t>CVE</t>
        </is>
      </c>
      <c r="B412" t="inlineStr">
        <is>
          <t>CVE-2026-22206</t>
        </is>
      </c>
      <c r="C412" t="inlineStr">
        <is>
          <t>SPIP versions prior to 4.4.10 contain a SQL injection vulnerability that allows authenticated low-privilege users to execute arbitrary SQL queries by manipulating union-based injection techniques. Attackers can exploit this SQL injection flaw combined with PHP tag processing to achieve remote code execution on the server.</t>
        </is>
      </c>
      <c r="D412" t="n">
        <v>8.800000000000001</v>
      </c>
      <c r="E412" t="inlineStr">
        <is>
          <t>HIGH</t>
        </is>
      </c>
      <c r="F412" t="n">
        <v>3</v>
      </c>
      <c r="G412" t="n">
        <v>3</v>
      </c>
      <c r="H412" t="inlineStr">
        <is>
          <t>CRITICAL</t>
        </is>
      </c>
      <c r="I412" t="n">
        <v>17.8</v>
      </c>
      <c r="J412" t="inlineStr">
        <is>
          <t>NO</t>
        </is>
      </c>
      <c r="K412" t="inlineStr">
        <is>
          <t>2026-03-03 18:53</t>
        </is>
      </c>
      <c r="L412" t="inlineStr">
        <is>
          <t>CHECK_VENDOR</t>
        </is>
      </c>
      <c r="M412" t="inlineStr">
        <is>
          <t>spip spip *</t>
        </is>
      </c>
      <c r="N412" t="inlineStr">
        <is>
          <t>P2</t>
        </is>
      </c>
      <c r="O412" t="inlineStr">
        <is>
          <t>CVE - IP enrichment n/a</t>
        </is>
      </c>
      <c r="P412" t="n">
        <v>0.0014</v>
      </c>
      <c r="Q412" t="n">
        <v>0.3438</v>
      </c>
      <c r="R412" t="inlineStr">
        <is>
          <t>T1190:Exploit Public-Facing Application | T1210:Exploitation of Remote Services | T1584.004:Server</t>
        </is>
      </c>
      <c r="S412" t="n">
        <v>2</v>
      </c>
      <c r="T412" t="inlineStr">
        <is>
          <t>HIGH (72%)</t>
        </is>
      </c>
      <c r="U412" t="inlineStr">
        <is>
          <t>CONFIRMED</t>
        </is>
      </c>
      <c r="V412" t="inlineStr">
        <is>
          <t>CHECK_VENDOR</t>
        </is>
      </c>
      <c r="W412" t="inlineStr">
        <is>
          <t>https://nvd.nist.gov/vuln/detail/CVE-2026-22206</t>
        </is>
      </c>
      <c r="X412" t="inlineStr">
        <is>
          <t>NONE</t>
        </is>
      </c>
      <c r="Y412" t="n">
        <v>4.4</v>
      </c>
      <c r="Z412" t="inlineStr"/>
      <c r="AA412" t="inlineStr">
        <is>
          <t>https://nvd.nist.gov/vuln/detail/CVE-2026-22206</t>
        </is>
      </c>
    </row>
    <row r="413">
      <c r="A413" t="inlineStr">
        <is>
          <t>CVE</t>
        </is>
      </c>
      <c r="B413" t="inlineStr">
        <is>
          <t>CVE-2026-22207</t>
        </is>
      </c>
      <c r="C413" t="inlineStr">
        <is>
          <t>OpenViking through version 0.1.18, prior to commit 0251c70, contains a broken access control vulnerability that allows unauthenticated attackers to gain ROOT privileges when the root_api_key configuration is omitted. Attackers can send requests to protected endpoints without authentication headers to access administrative functions including account management, resource operations, and system configuration.</t>
        </is>
      </c>
      <c r="D413" t="n">
        <v>9.800000000000001</v>
      </c>
      <c r="E413" t="inlineStr">
        <is>
          <t>CRITICAL</t>
        </is>
      </c>
      <c r="F413" t="n">
        <v>3</v>
      </c>
      <c r="G413" t="n">
        <v>3</v>
      </c>
      <c r="H413" t="inlineStr">
        <is>
          <t>CRITICAL</t>
        </is>
      </c>
      <c r="I413" t="n">
        <v>18.8</v>
      </c>
      <c r="J413" t="inlineStr">
        <is>
          <t>NO</t>
        </is>
      </c>
      <c r="K413" t="inlineStr">
        <is>
          <t>2026-03-03 18:53</t>
        </is>
      </c>
      <c r="L413" t="inlineStr">
        <is>
          <t>CHECK_VENDOR</t>
        </is>
      </c>
      <c r="M413" t="inlineStr">
        <is>
          <t>See CVE details</t>
        </is>
      </c>
      <c r="N413" t="inlineStr">
        <is>
          <t>P2</t>
        </is>
      </c>
      <c r="O413" t="inlineStr">
        <is>
          <t>CVE - IP enrichment n/a</t>
        </is>
      </c>
      <c r="P413" t="n">
        <v>0.0017</v>
      </c>
      <c r="Q413" t="n">
        <v>0.3868</v>
      </c>
      <c r="R413" t="inlineStr">
        <is>
          <t>T1078:Valid Accounts | T1190:Exploit Public-Facing Application</t>
        </is>
      </c>
      <c r="S413" t="n">
        <v>2</v>
      </c>
      <c r="T413" t="inlineStr">
        <is>
          <t>HIGH (72%)</t>
        </is>
      </c>
      <c r="U413" t="inlineStr">
        <is>
          <t>CONFIRMED</t>
        </is>
      </c>
      <c r="V413" t="inlineStr">
        <is>
          <t>CHECK_VENDOR</t>
        </is>
      </c>
      <c r="W413" t="inlineStr">
        <is>
          <t>https://nvd.nist.gov/vuln/detail/CVE-2026-22207</t>
        </is>
      </c>
      <c r="X413" t="inlineStr">
        <is>
          <t>NONE</t>
        </is>
      </c>
      <c r="Y413" t="n">
        <v>4.9</v>
      </c>
      <c r="Z413" t="inlineStr"/>
      <c r="AA413" t="inlineStr">
        <is>
          <t>https://nvd.nist.gov/vuln/detail/CVE-2026-22207</t>
        </is>
      </c>
    </row>
    <row r="414">
      <c r="A414" t="inlineStr">
        <is>
          <t>CVE</t>
        </is>
      </c>
      <c r="B414" t="inlineStr">
        <is>
          <t>CVE-2026-27021</t>
        </is>
      </c>
      <c r="C414" t="inlineStr">
        <is>
          <t>Discourse is an open source discussion platform. Prior to versions 2025.12.2, 2026.1.1, and 2026.2.0, the voters endpoint in the poll plugin lacked post visibility checks which allowed unauthorized access to voters details of polls in any post. Versions 2025.12.2, 2026.1.1, and 2026.2.0 patch the issue. No known workarounds are available.</t>
        </is>
      </c>
      <c r="D414" t="n">
        <v>5.3</v>
      </c>
      <c r="E414" t="inlineStr">
        <is>
          <t>MEDIUM</t>
        </is>
      </c>
      <c r="F414" t="n">
        <v>2</v>
      </c>
      <c r="G414" t="n">
        <v>2</v>
      </c>
      <c r="H414" t="inlineStr">
        <is>
          <t>MEDIUM</t>
        </is>
      </c>
      <c r="I414" t="n">
        <v>9.300000000000001</v>
      </c>
      <c r="J414" t="inlineStr">
        <is>
          <t>NO</t>
        </is>
      </c>
      <c r="K414" t="inlineStr">
        <is>
          <t>2026-03-03 18:53</t>
        </is>
      </c>
      <c r="L414" t="inlineStr">
        <is>
          <t>YES</t>
        </is>
      </c>
      <c r="M414" t="inlineStr">
        <is>
          <t>discourse discourse * | discourse discourse 2026.2.0</t>
        </is>
      </c>
      <c r="N414" t="inlineStr">
        <is>
          <t>P3</t>
        </is>
      </c>
      <c r="O414" t="inlineStr">
        <is>
          <t>CVE - IP enrichment n/a</t>
        </is>
      </c>
      <c r="P414" t="n">
        <v>0.0003</v>
      </c>
      <c r="Q414" t="n">
        <v>0.1019</v>
      </c>
      <c r="R414" t="inlineStr">
        <is>
          <t>T1190:Exploit Public-Facing Application</t>
        </is>
      </c>
      <c r="S414" t="n">
        <v>1</v>
      </c>
      <c r="T414" t="inlineStr">
        <is>
          <t>LOW (40%)</t>
        </is>
      </c>
      <c r="U414" t="inlineStr">
        <is>
          <t>POSSIBLE</t>
        </is>
      </c>
      <c r="V414" t="inlineStr">
        <is>
          <t>PATCH_AVAILABLE</t>
        </is>
      </c>
      <c r="W414" t="inlineStr">
        <is>
          <t>https://nvd.nist.gov/vuln/detail/CVE-2026-27021</t>
        </is>
      </c>
      <c r="X414" t="inlineStr">
        <is>
          <t>NONE</t>
        </is>
      </c>
      <c r="Y414" t="n">
        <v>2.65</v>
      </c>
      <c r="Z414" t="inlineStr"/>
      <c r="AA414" t="inlineStr">
        <is>
          <t>https://nvd.nist.gov/vuln/detail/CVE-2026-27021</t>
        </is>
      </c>
    </row>
    <row r="415">
      <c r="A415" t="inlineStr">
        <is>
          <t>CVE</t>
        </is>
      </c>
      <c r="B415" t="inlineStr">
        <is>
          <t>CVE-2026-27149</t>
        </is>
      </c>
      <c r="C415" t="inlineStr">
        <is>
          <t>Discourse is an open source discussion platform. Prior to versions 2025.12.2, 2026.1.1, and 2026.2.0, SQL injection in PM tag filtering (`list_private_messages_tag`) allows bypassing tag filter conditions, potentially disclosing unauthorized private message metadata. Versions 2025.12.2, 2026.1.1, and 2026.2.0 patch the issue. No known workarounds are available.</t>
        </is>
      </c>
      <c r="D415" t="n">
        <v>6.5</v>
      </c>
      <c r="E415" t="inlineStr">
        <is>
          <t>MEDIUM</t>
        </is>
      </c>
      <c r="F415" t="n">
        <v>2</v>
      </c>
      <c r="G415" t="n">
        <v>2</v>
      </c>
      <c r="H415" t="inlineStr">
        <is>
          <t>MEDIUM</t>
        </is>
      </c>
      <c r="I415" t="n">
        <v>10.5</v>
      </c>
      <c r="J415" t="inlineStr">
        <is>
          <t>NO</t>
        </is>
      </c>
      <c r="K415" t="inlineStr">
        <is>
          <t>2026-03-03 18:53</t>
        </is>
      </c>
      <c r="L415" t="inlineStr">
        <is>
          <t>YES</t>
        </is>
      </c>
      <c r="M415" t="inlineStr">
        <is>
          <t>discourse discourse * | discourse discourse 2026.2.0</t>
        </is>
      </c>
      <c r="N415" t="inlineStr">
        <is>
          <t>P2</t>
        </is>
      </c>
      <c r="O415" t="inlineStr">
        <is>
          <t>CVE - IP enrichment n/a</t>
        </is>
      </c>
      <c r="P415" t="n">
        <v>0.0002</v>
      </c>
      <c r="Q415" t="n">
        <v>0.064</v>
      </c>
      <c r="R415" t="inlineStr">
        <is>
          <t>T1190:Exploit Public-Facing Application</t>
        </is>
      </c>
      <c r="S415" t="n">
        <v>2</v>
      </c>
      <c r="T415" t="inlineStr">
        <is>
          <t>HIGH (72%)</t>
        </is>
      </c>
      <c r="U415" t="inlineStr">
        <is>
          <t>POSSIBLE</t>
        </is>
      </c>
      <c r="V415" t="inlineStr">
        <is>
          <t>PATCH_AVAILABLE</t>
        </is>
      </c>
      <c r="W415" t="inlineStr">
        <is>
          <t>https://nvd.nist.gov/vuln/detail/CVE-2026-27149</t>
        </is>
      </c>
      <c r="X415" t="inlineStr">
        <is>
          <t>NONE</t>
        </is>
      </c>
      <c r="Y415" t="n">
        <v>3.25</v>
      </c>
      <c r="Z415" t="inlineStr"/>
      <c r="AA415" t="inlineStr">
        <is>
          <t>https://nvd.nist.gov/vuln/detail/CVE-2026-27149</t>
        </is>
      </c>
    </row>
    <row r="416">
      <c r="A416" t="inlineStr">
        <is>
          <t>CVE</t>
        </is>
      </c>
      <c r="B416" t="inlineStr">
        <is>
          <t>CVE-2026-27150</t>
        </is>
      </c>
      <c r="C416" t="inlineStr">
        <is>
          <t>Discourse is an open source discussion platform. Prior to versions 2025.12.2, 2026.1.1, and 2026.2.0, missing `validate_before_create` authorization in Data Explorer's `QueryGroupBookmarkable` allows any logged-in user to create bookmarks for query groups they don't have access to, enabling metadata disclosure via bookmark reminder notifications. Versions 2025.12.2, 2026.1.1, and 2026.2.0 fix this issue and also make sure `validate_before_create` throws NotImplementedError in BaseBookmarkable if</t>
        </is>
      </c>
      <c r="D416" t="n">
        <v>3.8</v>
      </c>
      <c r="E416" t="inlineStr">
        <is>
          <t>LOW</t>
        </is>
      </c>
      <c r="F416" t="n">
        <v>2</v>
      </c>
      <c r="G416" t="n">
        <v>1</v>
      </c>
      <c r="H416" t="inlineStr">
        <is>
          <t>LOW</t>
        </is>
      </c>
      <c r="I416" t="n">
        <v>5.8</v>
      </c>
      <c r="J416" t="inlineStr">
        <is>
          <t>NO</t>
        </is>
      </c>
      <c r="K416" t="inlineStr">
        <is>
          <t>2026-03-03 18:53</t>
        </is>
      </c>
      <c r="L416" t="inlineStr">
        <is>
          <t>YES</t>
        </is>
      </c>
      <c r="M416" t="inlineStr">
        <is>
          <t>discourse discourse * | discourse discourse 2026.2.0</t>
        </is>
      </c>
      <c r="N416" t="inlineStr">
        <is>
          <t>P4</t>
        </is>
      </c>
      <c r="O416" t="inlineStr">
        <is>
          <t>CVE - IP enrichment n/a</t>
        </is>
      </c>
      <c r="P416" t="n">
        <v>0.0002</v>
      </c>
      <c r="Q416" t="n">
        <v>0.0635</v>
      </c>
      <c r="R416" t="inlineStr">
        <is>
          <t>T1190:Exploit Public-Facing Application</t>
        </is>
      </c>
      <c r="S416" t="n">
        <v>1</v>
      </c>
      <c r="T416" t="inlineStr">
        <is>
          <t>LOW (40%)</t>
        </is>
      </c>
      <c r="U416" t="inlineStr">
        <is>
          <t>UNLIKELY</t>
        </is>
      </c>
      <c r="V416" t="inlineStr">
        <is>
          <t>PATCH_AVAILABLE</t>
        </is>
      </c>
      <c r="W416" t="inlineStr">
        <is>
          <t>https://nvd.nist.gov/vuln/detail/CVE-2026-27150</t>
        </is>
      </c>
      <c r="X416" t="inlineStr">
        <is>
          <t>NONE</t>
        </is>
      </c>
      <c r="Y416" t="n">
        <v>1.9</v>
      </c>
      <c r="Z416" t="inlineStr"/>
      <c r="AA416" t="inlineStr">
        <is>
          <t>https://nvd.nist.gov/vuln/detail/CVE-2026-27150</t>
        </is>
      </c>
    </row>
    <row r="417">
      <c r="A417" t="inlineStr">
        <is>
          <t>CVE</t>
        </is>
      </c>
      <c r="B417" t="inlineStr">
        <is>
          <t>CVE-2026-27151</t>
        </is>
      </c>
      <c r="C417" t="inlineStr">
        <is>
          <t>Discourse is an open source discussion platform. Prior to versions 2025.12.2, 2026.1.1, and 2026.2.0, the `move_posts` action only checked `can_move_posts?` on the source topic but never validated write permissions on the destination topic. This allowed TL4 users and category group moderators to move posts into topics in categories where they lack posting privileges (e.g., read-only categories or categories with group-restricted write access). Versions 2025.12.2, 2026.1.1, and 2026.2.0 patch the</t>
        </is>
      </c>
      <c r="D417" t="n">
        <v>2.7</v>
      </c>
      <c r="E417" t="inlineStr">
        <is>
          <t>LOW</t>
        </is>
      </c>
      <c r="F417" t="n">
        <v>2</v>
      </c>
      <c r="G417" t="n">
        <v>1</v>
      </c>
      <c r="H417" t="inlineStr">
        <is>
          <t>LOW</t>
        </is>
      </c>
      <c r="I417" t="n">
        <v>4.7</v>
      </c>
      <c r="J417" t="inlineStr">
        <is>
          <t>NO</t>
        </is>
      </c>
      <c r="K417" t="inlineStr">
        <is>
          <t>2026-03-03 18:53</t>
        </is>
      </c>
      <c r="L417" t="inlineStr">
        <is>
          <t>YES</t>
        </is>
      </c>
      <c r="M417" t="inlineStr">
        <is>
          <t>discourse discourse * | discourse discourse 2026.2.0</t>
        </is>
      </c>
      <c r="N417" t="inlineStr">
        <is>
          <t>P4</t>
        </is>
      </c>
      <c r="O417" t="inlineStr">
        <is>
          <t>CVE - IP enrichment n/a</t>
        </is>
      </c>
      <c r="P417" t="n">
        <v>0.0002</v>
      </c>
      <c r="Q417" t="n">
        <v>0.0539</v>
      </c>
      <c r="R417" t="inlineStr">
        <is>
          <t>T1190:Exploit Public-Facing Application</t>
        </is>
      </c>
      <c r="S417" t="n">
        <v>1</v>
      </c>
      <c r="T417" t="inlineStr">
        <is>
          <t>LOW (40%)</t>
        </is>
      </c>
      <c r="U417" t="inlineStr">
        <is>
          <t>UNLIKELY</t>
        </is>
      </c>
      <c r="V417" t="inlineStr">
        <is>
          <t>PATCH_AVAILABLE</t>
        </is>
      </c>
      <c r="W417" t="inlineStr">
        <is>
          <t>https://nvd.nist.gov/vuln/detail/CVE-2026-27151</t>
        </is>
      </c>
      <c r="X417" t="inlineStr">
        <is>
          <t>NONE</t>
        </is>
      </c>
      <c r="Y417" t="n">
        <v>1.35</v>
      </c>
      <c r="Z417" t="inlineStr"/>
      <c r="AA417" t="inlineStr">
        <is>
          <t>https://nvd.nist.gov/vuln/detail/CVE-2026-27151</t>
        </is>
      </c>
    </row>
    <row r="418">
      <c r="A418" t="inlineStr">
        <is>
          <t>CVE</t>
        </is>
      </c>
      <c r="B418" t="inlineStr">
        <is>
          <t>CVE-2026-27152</t>
        </is>
      </c>
      <c r="C418" t="inlineStr">
        <is>
          <t>Discourse is an open source discussion platform. Prior to versions 2025.12.2, 2026.1.1, and 2026.2.0, DM communication-preference bypass when adding members via `Chat::AddUsersToChannel` — a user could add targets who have blocked/ignored/muted them to an existing DM channel, bypassing per-recipient PM restrictions that are enforced during DM channel creation. Versions 2025.12.2, 2026.1.1, and 2026.2.0 patch the issue. No known workarounds are available.</t>
        </is>
      </c>
      <c r="D418" t="n">
        <v>3.8</v>
      </c>
      <c r="E418" t="inlineStr">
        <is>
          <t>LOW</t>
        </is>
      </c>
      <c r="F418" t="n">
        <v>2</v>
      </c>
      <c r="G418" t="n">
        <v>1</v>
      </c>
      <c r="H418" t="inlineStr">
        <is>
          <t>LOW</t>
        </is>
      </c>
      <c r="I418" t="n">
        <v>5.8</v>
      </c>
      <c r="J418" t="inlineStr">
        <is>
          <t>NO</t>
        </is>
      </c>
      <c r="K418" t="inlineStr">
        <is>
          <t>2026-03-03 18:53</t>
        </is>
      </c>
      <c r="L418" t="inlineStr">
        <is>
          <t>YES</t>
        </is>
      </c>
      <c r="M418" t="inlineStr">
        <is>
          <t>discourse discourse * | discourse discourse 2026.2.0</t>
        </is>
      </c>
      <c r="N418" t="inlineStr">
        <is>
          <t>P4</t>
        </is>
      </c>
      <c r="O418" t="inlineStr">
        <is>
          <t>CVE - IP enrichment n/a</t>
        </is>
      </c>
      <c r="P418" t="n">
        <v>0.0002</v>
      </c>
      <c r="Q418" t="n">
        <v>0.0635</v>
      </c>
      <c r="R418" t="inlineStr">
        <is>
          <t>T1190:Exploit Public-Facing Application</t>
        </is>
      </c>
      <c r="S418" t="n">
        <v>1</v>
      </c>
      <c r="T418" t="inlineStr">
        <is>
          <t>LOW (40%)</t>
        </is>
      </c>
      <c r="U418" t="inlineStr">
        <is>
          <t>UNLIKELY</t>
        </is>
      </c>
      <c r="V418" t="inlineStr">
        <is>
          <t>PATCH_AVAILABLE</t>
        </is>
      </c>
      <c r="W418" t="inlineStr">
        <is>
          <t>https://nvd.nist.gov/vuln/detail/CVE-2026-27152</t>
        </is>
      </c>
      <c r="X418" t="inlineStr">
        <is>
          <t>NONE</t>
        </is>
      </c>
      <c r="Y418" t="n">
        <v>1.9</v>
      </c>
      <c r="Z418" t="inlineStr"/>
      <c r="AA418" t="inlineStr">
        <is>
          <t>https://nvd.nist.gov/vuln/detail/CVE-2026-27152</t>
        </is>
      </c>
    </row>
    <row r="419">
      <c r="A419" t="inlineStr">
        <is>
          <t>CVE</t>
        </is>
      </c>
      <c r="B419" t="inlineStr">
        <is>
          <t>CVE-2026-27162</t>
        </is>
      </c>
      <c r="C419" t="inlineStr">
        <is>
          <t>Discourse is an open source discussion platform. Prior to versions 2025.12.2, 2026.1.1, and 2026.2.0, `posts_nearby` was checking topic access but then returning all posts regardless of type, including whispers that should only be visible to whisperers. Use `Post.secured(guardian)` to properly filter post types based on user permissions. Versions 2025.12.2, 2026.1.1, and 2026.2.0 patch the issue. No known workarounds are available.</t>
        </is>
      </c>
      <c r="D419" t="n">
        <v>4.9</v>
      </c>
      <c r="E419" t="inlineStr">
        <is>
          <t>MEDIUM</t>
        </is>
      </c>
      <c r="F419" t="n">
        <v>2</v>
      </c>
      <c r="G419" t="n">
        <v>2</v>
      </c>
      <c r="H419" t="inlineStr">
        <is>
          <t>MEDIUM</t>
        </is>
      </c>
      <c r="I419" t="n">
        <v>8.9</v>
      </c>
      <c r="J419" t="inlineStr">
        <is>
          <t>NO</t>
        </is>
      </c>
      <c r="K419" t="inlineStr">
        <is>
          <t>2026-03-03 18:53</t>
        </is>
      </c>
      <c r="L419" t="inlineStr">
        <is>
          <t>YES</t>
        </is>
      </c>
      <c r="M419" t="inlineStr">
        <is>
          <t>discourse discourse * | discourse discourse 2026.2.0</t>
        </is>
      </c>
      <c r="N419" t="inlineStr">
        <is>
          <t>P3</t>
        </is>
      </c>
      <c r="O419" t="inlineStr">
        <is>
          <t>CVE - IP enrichment n/a</t>
        </is>
      </c>
      <c r="P419" t="n">
        <v>0.0002</v>
      </c>
      <c r="Q419" t="n">
        <v>0.0634</v>
      </c>
      <c r="R419" t="inlineStr">
        <is>
          <t>T1213:Data from Information Repositories | T1190:Exploit Public-Facing Application</t>
        </is>
      </c>
      <c r="S419" t="n">
        <v>1</v>
      </c>
      <c r="T419" t="inlineStr">
        <is>
          <t>LOW (40%)</t>
        </is>
      </c>
      <c r="U419" t="inlineStr">
        <is>
          <t>POSSIBLE</t>
        </is>
      </c>
      <c r="V419" t="inlineStr">
        <is>
          <t>PATCH_AVAILABLE</t>
        </is>
      </c>
      <c r="W419" t="inlineStr">
        <is>
          <t>https://nvd.nist.gov/vuln/detail/CVE-2026-27162</t>
        </is>
      </c>
      <c r="X419" t="inlineStr">
        <is>
          <t>NONE</t>
        </is>
      </c>
      <c r="Y419" t="n">
        <v>2.45</v>
      </c>
      <c r="Z419" t="inlineStr"/>
      <c r="AA419" t="inlineStr">
        <is>
          <t>https://nvd.nist.gov/vuln/detail/CVE-2026-27162</t>
        </is>
      </c>
    </row>
    <row r="420">
      <c r="A420" t="inlineStr">
        <is>
          <t>CVE</t>
        </is>
      </c>
      <c r="B420" t="inlineStr">
        <is>
          <t>CVE-2026-25741</t>
        </is>
      </c>
      <c r="C420" t="inlineStr">
        <is>
          <t>Zulip is an open-source team collaboration tool. Prior to commit bf28c82dc9b1f630fa8e9106358771b20a0040f7, the API endpoint for creating a card update session during an upgrade flow was accessible to users with only organization member privileges. When the associated Stripe Checkout session is completed, the Stripe webhook updates the organization’s default payment method. Because no billing-specific authorization check is enforced, a regular (non-billing) member can change the organization’s pa</t>
        </is>
      </c>
      <c r="D420" t="n">
        <v>7.1</v>
      </c>
      <c r="E420" t="inlineStr">
        <is>
          <t>HIGH</t>
        </is>
      </c>
      <c r="F420" t="n">
        <v>2</v>
      </c>
      <c r="G420" t="n">
        <v>3</v>
      </c>
      <c r="H420" t="inlineStr">
        <is>
          <t>HIGH</t>
        </is>
      </c>
      <c r="I420" t="n">
        <v>13.1</v>
      </c>
      <c r="J420" t="inlineStr">
        <is>
          <t>NO</t>
        </is>
      </c>
      <c r="K420" t="inlineStr">
        <is>
          <t>2026-03-03 18:53</t>
        </is>
      </c>
      <c r="L420" t="inlineStr">
        <is>
          <t>CHECK_VENDOR</t>
        </is>
      </c>
      <c r="M420" t="inlineStr">
        <is>
          <t>See CVE details</t>
        </is>
      </c>
      <c r="N420" t="inlineStr">
        <is>
          <t>P2</t>
        </is>
      </c>
      <c r="O420" t="inlineStr">
        <is>
          <t>CVE - IP enrichment n/a</t>
        </is>
      </c>
      <c r="P420" t="n">
        <v>0.0004</v>
      </c>
      <c r="Q420" t="n">
        <v>0.1022</v>
      </c>
      <c r="R420" t="inlineStr">
        <is>
          <t>T1190:Exploit Public-Facing Application</t>
        </is>
      </c>
      <c r="S420" t="n">
        <v>2</v>
      </c>
      <c r="T420" t="inlineStr">
        <is>
          <t>HIGH (72%)</t>
        </is>
      </c>
      <c r="U420" t="inlineStr">
        <is>
          <t>POSSIBLE</t>
        </is>
      </c>
      <c r="V420" t="inlineStr">
        <is>
          <t>CHECK_VENDOR</t>
        </is>
      </c>
      <c r="W420" t="inlineStr">
        <is>
          <t>https://nvd.nist.gov/vuln/detail/CVE-2026-25741</t>
        </is>
      </c>
      <c r="X420" t="inlineStr">
        <is>
          <t>NONE</t>
        </is>
      </c>
      <c r="Y420" t="n">
        <v>3.55</v>
      </c>
      <c r="Z420" t="inlineStr"/>
      <c r="AA420" t="inlineStr">
        <is>
          <t>https://nvd.nist.gov/vuln/detail/CVE-2026-25741</t>
        </is>
      </c>
    </row>
    <row r="421">
      <c r="A421" t="inlineStr">
        <is>
          <t>CVE</t>
        </is>
      </c>
      <c r="B421" t="inlineStr">
        <is>
          <t>CVE-2026-27153</t>
        </is>
      </c>
      <c r="C421" t="inlineStr">
        <is>
          <t>Discourse is an open source discussion platform. Prior to versions 2025.12.2, 2026.1.1, and 2026.2.0, moderators could export user Chat DMs via the CSV export endpoint by exploiting an overly permissive allowlist in `can_export_entity?`. The method allowed moderators to export any entity not explicitly blocked instead of restricting to an explicit allowlist. Versions 2025.12.2, 2026.1.1, and 2026.2.0 patch the issue. No known workarounds are available.</t>
        </is>
      </c>
      <c r="D421" t="n">
        <v>2.7</v>
      </c>
      <c r="E421" t="inlineStr">
        <is>
          <t>LOW</t>
        </is>
      </c>
      <c r="F421" t="n">
        <v>2</v>
      </c>
      <c r="G421" t="n">
        <v>1</v>
      </c>
      <c r="H421" t="inlineStr">
        <is>
          <t>LOW</t>
        </is>
      </c>
      <c r="I421" t="n">
        <v>4.7</v>
      </c>
      <c r="J421" t="inlineStr">
        <is>
          <t>NO</t>
        </is>
      </c>
      <c r="K421" t="inlineStr">
        <is>
          <t>2026-03-03 18:53</t>
        </is>
      </c>
      <c r="L421" t="inlineStr">
        <is>
          <t>YES</t>
        </is>
      </c>
      <c r="M421" t="inlineStr">
        <is>
          <t>discourse discourse * | discourse discourse 2026.2.0</t>
        </is>
      </c>
      <c r="N421" t="inlineStr">
        <is>
          <t>P4</t>
        </is>
      </c>
      <c r="O421" t="inlineStr">
        <is>
          <t>CVE - IP enrichment n/a</t>
        </is>
      </c>
      <c r="P421" t="n">
        <v>0.0003</v>
      </c>
      <c r="Q421" t="n">
        <v>0.0677</v>
      </c>
      <c r="R421" t="inlineStr">
        <is>
          <t>T1190:Exploit Public-Facing Application</t>
        </is>
      </c>
      <c r="S421" t="n">
        <v>1</v>
      </c>
      <c r="T421" t="inlineStr">
        <is>
          <t>LOW (40%)</t>
        </is>
      </c>
      <c r="U421" t="inlineStr">
        <is>
          <t>UNLIKELY</t>
        </is>
      </c>
      <c r="V421" t="inlineStr">
        <is>
          <t>PATCH_AVAILABLE</t>
        </is>
      </c>
      <c r="W421" t="inlineStr">
        <is>
          <t>https://nvd.nist.gov/vuln/detail/CVE-2026-27153</t>
        </is>
      </c>
      <c r="X421" t="inlineStr">
        <is>
          <t>NONE</t>
        </is>
      </c>
      <c r="Y421" t="n">
        <v>1.35</v>
      </c>
      <c r="Z421" t="inlineStr"/>
      <c r="AA421" t="inlineStr">
        <is>
          <t>https://nvd.nist.gov/vuln/detail/CVE-2026-27153</t>
        </is>
      </c>
    </row>
    <row r="422">
      <c r="A422" t="inlineStr">
        <is>
          <t>CVE</t>
        </is>
      </c>
      <c r="B422" t="inlineStr">
        <is>
          <t>CVE-2026-27154</t>
        </is>
      </c>
      <c r="C422" t="inlineStr">
        <is>
          <t>Discourse is an open source discussion platform. Prior to versions 2025.12.2, 2026.1.1, and 2026.2.0, a user full name can be evaluated as raw HTML when the following settings are set: `display_name_on_posts` =&gt; true; and `prioritize_username_in_ux` =&gt; false. Editing a post of a malicious user would trigger an XSS. Versions 2025.12.2, 2026.1.1, and 2026.2.0 patch the issue. No known workarounds are available.</t>
        </is>
      </c>
      <c r="D422" t="n">
        <v>6.1</v>
      </c>
      <c r="E422" t="inlineStr">
        <is>
          <t>MEDIUM</t>
        </is>
      </c>
      <c r="F422" t="n">
        <v>2</v>
      </c>
      <c r="G422" t="n">
        <v>2</v>
      </c>
      <c r="H422" t="inlineStr">
        <is>
          <t>MEDIUM</t>
        </is>
      </c>
      <c r="I422" t="n">
        <v>10.1</v>
      </c>
      <c r="J422" t="inlineStr">
        <is>
          <t>NO</t>
        </is>
      </c>
      <c r="K422" t="inlineStr">
        <is>
          <t>2026-03-03 18:53</t>
        </is>
      </c>
      <c r="L422" t="inlineStr">
        <is>
          <t>YES</t>
        </is>
      </c>
      <c r="M422" t="inlineStr">
        <is>
          <t>discourse discourse * | discourse discourse 2026.2.0</t>
        </is>
      </c>
      <c r="N422" t="inlineStr">
        <is>
          <t>P2</t>
        </is>
      </c>
      <c r="O422" t="inlineStr">
        <is>
          <t>CVE - IP enrichment n/a</t>
        </is>
      </c>
      <c r="P422" t="n">
        <v>0.0003</v>
      </c>
      <c r="Q422" t="n">
        <v>0.0832</v>
      </c>
      <c r="R422" t="inlineStr">
        <is>
          <t>T1189:Drive-by Compromise | T1190:Exploit Public-Facing Application</t>
        </is>
      </c>
      <c r="S422" t="n">
        <v>2</v>
      </c>
      <c r="T422" t="inlineStr">
        <is>
          <t>HIGH (72%)</t>
        </is>
      </c>
      <c r="U422" t="inlineStr">
        <is>
          <t>POSSIBLE</t>
        </is>
      </c>
      <c r="V422" t="inlineStr">
        <is>
          <t>PATCH_AVAILABLE</t>
        </is>
      </c>
      <c r="W422" t="inlineStr">
        <is>
          <t>https://nvd.nist.gov/vuln/detail/CVE-2026-27154</t>
        </is>
      </c>
      <c r="X422" t="inlineStr">
        <is>
          <t>NONE</t>
        </is>
      </c>
      <c r="Y422" t="n">
        <v>3.05</v>
      </c>
      <c r="Z422" t="inlineStr"/>
      <c r="AA422" t="inlineStr">
        <is>
          <t>https://nvd.nist.gov/vuln/detail/CVE-2026-27154</t>
        </is>
      </c>
    </row>
    <row r="423">
      <c r="A423" t="inlineStr">
        <is>
          <t>CVE</t>
        </is>
      </c>
      <c r="B423" t="inlineStr">
        <is>
          <t>CVE-2026-27449</t>
        </is>
      </c>
      <c r="C423" t="inlineStr">
        <is>
          <t>Umbraco Engage is a business intelligence platform. A vulnerability has been identified in Umbraco Engage prior to versions 16.2.1 and 17.1.1 where certain API endpoints are exposed without enforcing authentication or authorization checks. The affected endpoints can be accessed directly over the network without requiring a valid session or user credentials. By supplying a user-controlled identifier parameter (e.g., ?id=), an attacker can retrieve sensitive data associated with arbitrary records.</t>
        </is>
      </c>
      <c r="D423" t="n">
        <v>7.5</v>
      </c>
      <c r="E423" t="inlineStr">
        <is>
          <t>HIGH</t>
        </is>
      </c>
      <c r="F423" t="n">
        <v>2</v>
      </c>
      <c r="G423" t="n">
        <v>3</v>
      </c>
      <c r="H423" t="inlineStr">
        <is>
          <t>HIGH</t>
        </is>
      </c>
      <c r="I423" t="n">
        <v>13.5</v>
      </c>
      <c r="J423" t="inlineStr">
        <is>
          <t>NO</t>
        </is>
      </c>
      <c r="K423" t="inlineStr">
        <is>
          <t>2026-03-03 18:53</t>
        </is>
      </c>
      <c r="L423" t="inlineStr">
        <is>
          <t>CHECK_VENDOR</t>
        </is>
      </c>
      <c r="M423" t="inlineStr">
        <is>
          <t>See CVE details</t>
        </is>
      </c>
      <c r="N423" t="inlineStr">
        <is>
          <t>P2</t>
        </is>
      </c>
      <c r="O423" t="inlineStr">
        <is>
          <t>CVE - IP enrichment n/a</t>
        </is>
      </c>
      <c r="P423" t="n">
        <v>0.0005</v>
      </c>
      <c r="Q423" t="n">
        <v>0.1606</v>
      </c>
      <c r="R423" t="inlineStr">
        <is>
          <t>T1552:Unsecured Credentials | T1589.001:Credentials</t>
        </is>
      </c>
      <c r="S423" t="n">
        <v>2</v>
      </c>
      <c r="T423" t="inlineStr">
        <is>
          <t>HIGH (72%)</t>
        </is>
      </c>
      <c r="U423" t="inlineStr">
        <is>
          <t>POSSIBLE</t>
        </is>
      </c>
      <c r="V423" t="inlineStr">
        <is>
          <t>CHECK_VENDOR</t>
        </is>
      </c>
      <c r="W423" t="inlineStr">
        <is>
          <t>https://nvd.nist.gov/vuln/detail/CVE-2026-27449</t>
        </is>
      </c>
      <c r="X423" t="inlineStr">
        <is>
          <t>NONE</t>
        </is>
      </c>
      <c r="Y423" t="n">
        <v>3.75</v>
      </c>
      <c r="Z423" t="inlineStr"/>
      <c r="AA423" t="inlineStr">
        <is>
          <t>https://nvd.nist.gov/vuln/detail/CVE-2026-27449</t>
        </is>
      </c>
    </row>
    <row r="424">
      <c r="A424" t="inlineStr">
        <is>
          <t>CVE</t>
        </is>
      </c>
      <c r="B424" t="inlineStr">
        <is>
          <t>CVE-2026-27457</t>
        </is>
      </c>
      <c r="C424" t="inlineStr">
        <is>
          <t>Weblate is a web based localization tool. Prior to version 5.16.1, the REST API's `AddonViewSet` (`weblate/api/views.py`, line 2831) uses `queryset = Addon.objects.all()` without overriding `get_queryset()` to scope results by user permissions. This allows any authenticated user (or anonymous users if `REQUIRE_LOGIN` is not set) to list and retrieve ALL addons across all projects and components via `GET /api/addons/` and `GET /api/addons/{id}/`. Version 5.16.1 fixes the issue.</t>
        </is>
      </c>
      <c r="D424" t="n">
        <v>4.3</v>
      </c>
      <c r="E424" t="inlineStr">
        <is>
          <t>MEDIUM</t>
        </is>
      </c>
      <c r="F424" t="n">
        <v>2</v>
      </c>
      <c r="G424" t="n">
        <v>2</v>
      </c>
      <c r="H424" t="inlineStr">
        <is>
          <t>MEDIUM</t>
        </is>
      </c>
      <c r="I424" t="n">
        <v>8.300000000000001</v>
      </c>
      <c r="J424" t="inlineStr">
        <is>
          <t>NO</t>
        </is>
      </c>
      <c r="K424" t="inlineStr">
        <is>
          <t>2026-03-03 18:53</t>
        </is>
      </c>
      <c r="L424" t="inlineStr">
        <is>
          <t>YES</t>
        </is>
      </c>
      <c r="M424" t="inlineStr">
        <is>
          <t>weblate weblate *</t>
        </is>
      </c>
      <c r="N424" t="inlineStr">
        <is>
          <t>P3</t>
        </is>
      </c>
      <c r="O424" t="inlineStr">
        <is>
          <t>CVE - IP enrichment n/a</t>
        </is>
      </c>
      <c r="P424" t="n">
        <v>0.0002</v>
      </c>
      <c r="Q424" t="n">
        <v>0.0619</v>
      </c>
      <c r="R424" t="inlineStr">
        <is>
          <t>T1213:Data from Information Repositories</t>
        </is>
      </c>
      <c r="S424" t="n">
        <v>1</v>
      </c>
      <c r="T424" t="inlineStr">
        <is>
          <t>LOW (40%)</t>
        </is>
      </c>
      <c r="U424" t="inlineStr">
        <is>
          <t>POSSIBLE</t>
        </is>
      </c>
      <c r="V424" t="inlineStr">
        <is>
          <t>PATCH_AVAILABLE</t>
        </is>
      </c>
      <c r="W424" t="inlineStr">
        <is>
          <t>https://nvd.nist.gov/vuln/detail/CVE-2026-27457</t>
        </is>
      </c>
      <c r="X424" t="inlineStr">
        <is>
          <t>NONE</t>
        </is>
      </c>
      <c r="Y424" t="n">
        <v>2.15</v>
      </c>
      <c r="Z424" t="inlineStr"/>
      <c r="AA424" t="inlineStr">
        <is>
          <t>https://nvd.nist.gov/vuln/detail/CVE-2026-27457</t>
        </is>
      </c>
    </row>
    <row r="425">
      <c r="A425" t="inlineStr">
        <is>
          <t>CVE</t>
        </is>
      </c>
      <c r="B425" t="inlineStr">
        <is>
          <t>CVE-2026-27835</t>
        </is>
      </c>
      <c r="C425" t="inlineStr">
        <is>
          <t>wger is a free, open-source workout and fitness manager. In versions up to and including 2.4, `RepetitionsConfigViewSet` and `MaxRepetitionsConfigViewSet` return all users' repetition config data because their `get_queryset()` calls `.all()` instead of filtering by the authenticated user. Any registered user can enumerate every other user's workout structure. Commit 1fda5690b35706bb137850c8a084ec6a13317b64 contains a fix for the issue.</t>
        </is>
      </c>
      <c r="D425" t="n">
        <v>4.3</v>
      </c>
      <c r="E425" t="inlineStr">
        <is>
          <t>MEDIUM</t>
        </is>
      </c>
      <c r="F425" t="n">
        <v>2</v>
      </c>
      <c r="G425" t="n">
        <v>2</v>
      </c>
      <c r="H425" t="inlineStr">
        <is>
          <t>MEDIUM</t>
        </is>
      </c>
      <c r="I425" t="n">
        <v>8.300000000000001</v>
      </c>
      <c r="J425" t="inlineStr">
        <is>
          <t>NO</t>
        </is>
      </c>
      <c r="K425" t="inlineStr">
        <is>
          <t>2026-03-03 18:53</t>
        </is>
      </c>
      <c r="L425" t="inlineStr">
        <is>
          <t>CHECK_VENDOR</t>
        </is>
      </c>
      <c r="M425" t="inlineStr">
        <is>
          <t>See CVE details</t>
        </is>
      </c>
      <c r="N425" t="inlineStr">
        <is>
          <t>P3</t>
        </is>
      </c>
      <c r="O425" t="inlineStr">
        <is>
          <t>CVE - IP enrichment n/a</t>
        </is>
      </c>
      <c r="P425" t="n">
        <v>0.0003</v>
      </c>
      <c r="Q425" t="n">
        <v>0.0665</v>
      </c>
      <c r="R425" t="inlineStr">
        <is>
          <t>T1190:Exploit Public-Facing Application</t>
        </is>
      </c>
      <c r="S425" t="n">
        <v>1</v>
      </c>
      <c r="T425" t="inlineStr">
        <is>
          <t>LOW (40%)</t>
        </is>
      </c>
      <c r="U425" t="inlineStr">
        <is>
          <t>POSSIBLE</t>
        </is>
      </c>
      <c r="V425" t="inlineStr">
        <is>
          <t>CHECK_VENDOR</t>
        </is>
      </c>
      <c r="W425" t="inlineStr">
        <is>
          <t>https://nvd.nist.gov/vuln/detail/CVE-2026-27835</t>
        </is>
      </c>
      <c r="X425" t="inlineStr">
        <is>
          <t>NONE</t>
        </is>
      </c>
      <c r="Y425" t="n">
        <v>2.15</v>
      </c>
      <c r="Z425" t="inlineStr"/>
      <c r="AA425" t="inlineStr">
        <is>
          <t>https://nvd.nist.gov/vuln/detail/CVE-2026-27835</t>
        </is>
      </c>
    </row>
    <row r="426">
      <c r="A426" t="inlineStr">
        <is>
          <t>CVE</t>
        </is>
      </c>
      <c r="B426" t="inlineStr">
        <is>
          <t>CVE-2026-28218</t>
        </is>
      </c>
      <c r="C426" t="inlineStr">
        <is>
          <t>Discourse is an open source discussion platform. Prior to versions 2025.12.2, 2026.1.1, and 2026.2.0, fail-open access control in Data Explorer plugin allows any authenticated user to execute SQL queries that have no explicit group assignments, including built-in system queries. Versions 2025.12.2, 2026.1.1, and 2026.2.0 patch the issue. As a workaround, either explicitly set group permissions on each Data Explorer query that doesn't have permissions, or disable discourse-data-explorer plugin.</t>
        </is>
      </c>
      <c r="D426" t="n">
        <v>5.4</v>
      </c>
      <c r="E426" t="inlineStr">
        <is>
          <t>MEDIUM</t>
        </is>
      </c>
      <c r="F426" t="n">
        <v>2</v>
      </c>
      <c r="G426" t="n">
        <v>2</v>
      </c>
      <c r="H426" t="inlineStr">
        <is>
          <t>MEDIUM</t>
        </is>
      </c>
      <c r="I426" t="n">
        <v>9.4</v>
      </c>
      <c r="J426" t="inlineStr">
        <is>
          <t>NO</t>
        </is>
      </c>
      <c r="K426" t="inlineStr">
        <is>
          <t>2026-03-03 18:53</t>
        </is>
      </c>
      <c r="L426" t="inlineStr">
        <is>
          <t>YES</t>
        </is>
      </c>
      <c r="M426" t="inlineStr">
        <is>
          <t>discourse discourse * | discourse discourse 2026.2.0</t>
        </is>
      </c>
      <c r="N426" t="inlineStr">
        <is>
          <t>P3</t>
        </is>
      </c>
      <c r="O426" t="inlineStr">
        <is>
          <t>CVE - IP enrichment n/a</t>
        </is>
      </c>
      <c r="P426" t="n">
        <v>0.0002</v>
      </c>
      <c r="Q426" t="n">
        <v>0.0562</v>
      </c>
      <c r="R426" t="inlineStr">
        <is>
          <t>T1190:Exploit Public-Facing Application</t>
        </is>
      </c>
      <c r="S426" t="n">
        <v>1</v>
      </c>
      <c r="T426" t="inlineStr">
        <is>
          <t>LOW (40%)</t>
        </is>
      </c>
      <c r="U426" t="inlineStr">
        <is>
          <t>POSSIBLE</t>
        </is>
      </c>
      <c r="V426" t="inlineStr">
        <is>
          <t>PATCH_AVAILABLE</t>
        </is>
      </c>
      <c r="W426" t="inlineStr">
        <is>
          <t>https://nvd.nist.gov/vuln/detail/CVE-2026-28218</t>
        </is>
      </c>
      <c r="X426" t="inlineStr">
        <is>
          <t>NONE</t>
        </is>
      </c>
      <c r="Y426" t="n">
        <v>2.7</v>
      </c>
      <c r="Z426" t="inlineStr"/>
      <c r="AA426" t="inlineStr">
        <is>
          <t>https://nvd.nist.gov/vuln/detail/CVE-2026-28218</t>
        </is>
      </c>
    </row>
    <row r="427">
      <c r="A427" t="inlineStr">
        <is>
          <t>CVE</t>
        </is>
      </c>
      <c r="B427" t="inlineStr">
        <is>
          <t>CVE-2026-28219</t>
        </is>
      </c>
      <c r="C427" t="inlineStr">
        <is>
          <t xml:space="preserve">Discourse is an open source discussion platform. Prior to versions 2025.12.2, 2026.1.1, and 2026.2.0, an improper authorization check in the topic management logic allows authenticated users to modify privileged attributes of their topics. By manipulating specific parameters in a PUT or POST request, a regular user can elevate a topic’s status to a site-wide notice or banner, bypassing intended administrative restrictions. Versions 2025.12.2, 2026.1.1, and 2026.2.0 patch the issue. There are no </t>
        </is>
      </c>
      <c r="D427" t="n">
        <v>4.3</v>
      </c>
      <c r="E427" t="inlineStr">
        <is>
          <t>MEDIUM</t>
        </is>
      </c>
      <c r="F427" t="n">
        <v>2</v>
      </c>
      <c r="G427" t="n">
        <v>2</v>
      </c>
      <c r="H427" t="inlineStr">
        <is>
          <t>MEDIUM</t>
        </is>
      </c>
      <c r="I427" t="n">
        <v>8.300000000000001</v>
      </c>
      <c r="J427" t="inlineStr">
        <is>
          <t>NO</t>
        </is>
      </c>
      <c r="K427" t="inlineStr">
        <is>
          <t>2026-03-03 18:53</t>
        </is>
      </c>
      <c r="L427" t="inlineStr">
        <is>
          <t>YES</t>
        </is>
      </c>
      <c r="M427" t="inlineStr">
        <is>
          <t>discourse discourse * | discourse discourse 2026.2.0</t>
        </is>
      </c>
      <c r="N427" t="inlineStr">
        <is>
          <t>P3</t>
        </is>
      </c>
      <c r="O427" t="inlineStr">
        <is>
          <t>CVE - IP enrichment n/a</t>
        </is>
      </c>
      <c r="P427" t="n">
        <v>0</v>
      </c>
      <c r="Q427" t="n">
        <v>0</v>
      </c>
      <c r="R427" t="inlineStr">
        <is>
          <t>T1190:Exploit Public-Facing Application</t>
        </is>
      </c>
      <c r="S427" t="n">
        <v>1</v>
      </c>
      <c r="T427" t="inlineStr">
        <is>
          <t>LOW (40%)</t>
        </is>
      </c>
      <c r="U427" t="inlineStr">
        <is>
          <t>POSSIBLE</t>
        </is>
      </c>
      <c r="V427" t="inlineStr">
        <is>
          <t>PATCH_AVAILABLE</t>
        </is>
      </c>
      <c r="W427" t="inlineStr">
        <is>
          <t>https://nvd.nist.gov/vuln/detail/CVE-2026-28219</t>
        </is>
      </c>
      <c r="X427" t="inlineStr">
        <is>
          <t>NONE</t>
        </is>
      </c>
      <c r="Y427" t="n">
        <v>2.15</v>
      </c>
      <c r="Z427" t="inlineStr"/>
      <c r="AA427" t="inlineStr">
        <is>
          <t>https://nvd.nist.gov/vuln/detail/CVE-2026-28219</t>
        </is>
      </c>
    </row>
    <row r="428">
      <c r="A428" t="inlineStr">
        <is>
          <t>CVE</t>
        </is>
      </c>
      <c r="B428" t="inlineStr">
        <is>
          <t>CVE-2026-28227</t>
        </is>
      </c>
      <c r="C428" t="inlineStr">
        <is>
          <t>Discourse is an open source discussion platform. Prior to versions 2025.12.2, 2026.1.1, and 2026.2.0, TL4 users can publish topics into staff-only categories via the `publish_to_category` topic timer, bypassing authorization checks. Versions 2025.12.2, 2026.1.1, and 2026.2.0 patch the issue. No known workarounds are available.</t>
        </is>
      </c>
      <c r="D428" t="n">
        <v>2.7</v>
      </c>
      <c r="E428" t="inlineStr">
        <is>
          <t>LOW</t>
        </is>
      </c>
      <c r="F428" t="n">
        <v>2</v>
      </c>
      <c r="G428" t="n">
        <v>1</v>
      </c>
      <c r="H428" t="inlineStr">
        <is>
          <t>LOW</t>
        </is>
      </c>
      <c r="I428" t="n">
        <v>4.7</v>
      </c>
      <c r="J428" t="inlineStr">
        <is>
          <t>NO</t>
        </is>
      </c>
      <c r="K428" t="inlineStr">
        <is>
          <t>2026-03-03 18:53</t>
        </is>
      </c>
      <c r="L428" t="inlineStr">
        <is>
          <t>YES</t>
        </is>
      </c>
      <c r="M428" t="inlineStr">
        <is>
          <t>discourse discourse * | discourse discourse 2026.2.0</t>
        </is>
      </c>
      <c r="N428" t="inlineStr">
        <is>
          <t>P4</t>
        </is>
      </c>
      <c r="O428" t="inlineStr">
        <is>
          <t>CVE - IP enrichment n/a</t>
        </is>
      </c>
      <c r="P428" t="n">
        <v>0.0003</v>
      </c>
      <c r="Q428" t="n">
        <v>0.0682</v>
      </c>
      <c r="R428" t="inlineStr">
        <is>
          <t>T1190:Exploit Public-Facing Application</t>
        </is>
      </c>
      <c r="S428" t="n">
        <v>1</v>
      </c>
      <c r="T428" t="inlineStr">
        <is>
          <t>LOW (40%)</t>
        </is>
      </c>
      <c r="U428" t="inlineStr">
        <is>
          <t>UNLIKELY</t>
        </is>
      </c>
      <c r="V428" t="inlineStr">
        <is>
          <t>PATCH_AVAILABLE</t>
        </is>
      </c>
      <c r="W428" t="inlineStr">
        <is>
          <t>https://nvd.nist.gov/vuln/detail/CVE-2026-28227</t>
        </is>
      </c>
      <c r="X428" t="inlineStr">
        <is>
          <t>NONE</t>
        </is>
      </c>
      <c r="Y428" t="n">
        <v>1.35</v>
      </c>
      <c r="Z428" t="inlineStr"/>
      <c r="AA428" t="inlineStr">
        <is>
          <t>https://nvd.nist.gov/vuln/detail/CVE-2026-28227</t>
        </is>
      </c>
    </row>
    <row r="429">
      <c r="A429" t="inlineStr">
        <is>
          <t>CVE</t>
        </is>
      </c>
      <c r="B429" t="inlineStr">
        <is>
          <t>CVE-2026-3261</t>
        </is>
      </c>
      <c r="C429" t="inlineStr">
        <is>
          <t>A flaw has been found in itsourcecode School Management System 1.0. This impacts an unknown function of the file /settings/index.php of the component Setting Handler. This manipulation of the argument ID causes sql injection. The attack may be initiated remotely. The exploit has been published and may be used.</t>
        </is>
      </c>
      <c r="D429" t="n">
        <v>7.3</v>
      </c>
      <c r="E429" t="inlineStr">
        <is>
          <t>HIGH</t>
        </is>
      </c>
      <c r="F429" t="n">
        <v>2</v>
      </c>
      <c r="G429" t="n">
        <v>3</v>
      </c>
      <c r="H429" t="inlineStr">
        <is>
          <t>HIGH</t>
        </is>
      </c>
      <c r="I429" t="n">
        <v>13.3</v>
      </c>
      <c r="J429" t="inlineStr">
        <is>
          <t>NO</t>
        </is>
      </c>
      <c r="K429" t="inlineStr">
        <is>
          <t>2026-03-03 18:53</t>
        </is>
      </c>
      <c r="L429" t="inlineStr">
        <is>
          <t>YES</t>
        </is>
      </c>
      <c r="M429" t="inlineStr">
        <is>
          <t>itsourcecode school_management_system 1.0</t>
        </is>
      </c>
      <c r="N429" t="inlineStr">
        <is>
          <t>P2</t>
        </is>
      </c>
      <c r="O429" t="inlineStr">
        <is>
          <t>CVE - IP enrichment n/a</t>
        </is>
      </c>
      <c r="P429" t="n">
        <v>0.0003</v>
      </c>
      <c r="Q429" t="n">
        <v>0.0708</v>
      </c>
      <c r="R429" t="inlineStr">
        <is>
          <t>T1190:Exploit Public-Facing Application</t>
        </is>
      </c>
      <c r="S429" t="n">
        <v>2</v>
      </c>
      <c r="T429" t="inlineStr">
        <is>
          <t>HIGH (72%)</t>
        </is>
      </c>
      <c r="U429" t="inlineStr">
        <is>
          <t>POSSIBLE</t>
        </is>
      </c>
      <c r="V429" t="inlineStr">
        <is>
          <t>PATCH_AVAILABLE</t>
        </is>
      </c>
      <c r="W429" t="inlineStr">
        <is>
          <t>https://nvd.nist.gov/vuln/detail/CVE-2026-3261</t>
        </is>
      </c>
      <c r="X429" t="inlineStr">
        <is>
          <t>NONE</t>
        </is>
      </c>
      <c r="Y429" t="n">
        <v>3.65</v>
      </c>
      <c r="Z429" t="inlineStr"/>
      <c r="AA429" t="inlineStr">
        <is>
          <t>https://nvd.nist.gov/vuln/detail/CVE-2026-3261</t>
        </is>
      </c>
    </row>
    <row r="430">
      <c r="A430" t="inlineStr">
        <is>
          <t>CVE</t>
        </is>
      </c>
      <c r="B430" t="inlineStr">
        <is>
          <t>CVE-2026-3262</t>
        </is>
      </c>
      <c r="C430" t="inlineStr">
        <is>
          <t>A vulnerability has been found in go2ismail Asp.Net-Core-Inventory-Order-Management-System up to 9.20250118. Affected is an unknown function of the component Administrative Interface. Such manipulation leads to execution after redirect. The attack may be launched remotely. The exploit has been disclosed to the public and may be used. The vendor was contacted early about this disclosure but did not respond in any way.</t>
        </is>
      </c>
      <c r="D430" t="n">
        <v>6.3</v>
      </c>
      <c r="E430" t="inlineStr">
        <is>
          <t>MEDIUM</t>
        </is>
      </c>
      <c r="F430" t="n">
        <v>2</v>
      </c>
      <c r="G430" t="n">
        <v>2</v>
      </c>
      <c r="H430" t="inlineStr">
        <is>
          <t>MEDIUM</t>
        </is>
      </c>
      <c r="I430" t="n">
        <v>10.3</v>
      </c>
      <c r="J430" t="inlineStr">
        <is>
          <t>NO</t>
        </is>
      </c>
      <c r="K430" t="inlineStr">
        <is>
          <t>2026-03-03 18:53</t>
        </is>
      </c>
      <c r="L430" t="inlineStr">
        <is>
          <t>YES</t>
        </is>
      </c>
      <c r="M430" t="inlineStr">
        <is>
          <t>go2ismail asp.net-core-inventory-order-management-system *</t>
        </is>
      </c>
      <c r="N430" t="inlineStr">
        <is>
          <t>P2</t>
        </is>
      </c>
      <c r="O430" t="inlineStr">
        <is>
          <t>CVE - IP enrichment n/a</t>
        </is>
      </c>
      <c r="P430" t="n">
        <v>0</v>
      </c>
      <c r="Q430" t="n">
        <v>0</v>
      </c>
      <c r="R430" t="inlineStr">
        <is>
          <t>T1190:Exploit Public-Facing Application</t>
        </is>
      </c>
      <c r="S430" t="n">
        <v>2</v>
      </c>
      <c r="T430" t="inlineStr">
        <is>
          <t>HIGH (72%)</t>
        </is>
      </c>
      <c r="U430" t="inlineStr">
        <is>
          <t>POSSIBLE</t>
        </is>
      </c>
      <c r="V430" t="inlineStr">
        <is>
          <t>PATCH_AVAILABLE</t>
        </is>
      </c>
      <c r="W430" t="inlineStr">
        <is>
          <t>https://nvd.nist.gov/vuln/detail/CVE-2026-3262</t>
        </is>
      </c>
      <c r="X430" t="inlineStr">
        <is>
          <t>NONE</t>
        </is>
      </c>
      <c r="Y430" t="n">
        <v>3.15</v>
      </c>
      <c r="Z430" t="inlineStr"/>
      <c r="AA430" t="inlineStr">
        <is>
          <t>https://nvd.nist.gov/vuln/detail/CVE-2026-3262</t>
        </is>
      </c>
    </row>
    <row r="431">
      <c r="A431" t="inlineStr">
        <is>
          <t>CVE</t>
        </is>
      </c>
      <c r="B431" t="inlineStr">
        <is>
          <t>CVE-2026-3263</t>
        </is>
      </c>
      <c r="C431" t="inlineStr">
        <is>
          <t>A vulnerability was found in go2ismail Asp.Net-Core-Inventory-Order-Management-System up to 9.20250118. Affected by this vulnerability is an unknown functionality of the file /api/Security/ of the component Security API. Performing a manipulation results in improper authorization. Remote exploitation of the attack is possible. The vendor was contacted early about this disclosure but did not respond in any way.</t>
        </is>
      </c>
      <c r="D431" t="n">
        <v>6.3</v>
      </c>
      <c r="E431" t="inlineStr">
        <is>
          <t>MEDIUM</t>
        </is>
      </c>
      <c r="F431" t="n">
        <v>2</v>
      </c>
      <c r="G431" t="n">
        <v>2</v>
      </c>
      <c r="H431" t="inlineStr">
        <is>
          <t>MEDIUM</t>
        </is>
      </c>
      <c r="I431" t="n">
        <v>10.3</v>
      </c>
      <c r="J431" t="inlineStr">
        <is>
          <t>NO</t>
        </is>
      </c>
      <c r="K431" t="inlineStr">
        <is>
          <t>2026-03-03 18:53</t>
        </is>
      </c>
      <c r="L431" t="inlineStr">
        <is>
          <t>YES</t>
        </is>
      </c>
      <c r="M431" t="inlineStr">
        <is>
          <t>go2ismail asp.net-core-inventory-order-management-system *</t>
        </is>
      </c>
      <c r="N431" t="inlineStr">
        <is>
          <t>P2</t>
        </is>
      </c>
      <c r="O431" t="inlineStr">
        <is>
          <t>CVE - IP enrichment n/a</t>
        </is>
      </c>
      <c r="P431" t="n">
        <v>0.0004</v>
      </c>
      <c r="Q431" t="n">
        <v>0.1099</v>
      </c>
      <c r="R431" t="inlineStr">
        <is>
          <t>T1190:Exploit Public-Facing Application</t>
        </is>
      </c>
      <c r="S431" t="n">
        <v>2</v>
      </c>
      <c r="T431" t="inlineStr">
        <is>
          <t>HIGH (72%)</t>
        </is>
      </c>
      <c r="U431" t="inlineStr">
        <is>
          <t>POSSIBLE</t>
        </is>
      </c>
      <c r="V431" t="inlineStr">
        <is>
          <t>PATCH_AVAILABLE</t>
        </is>
      </c>
      <c r="W431" t="inlineStr">
        <is>
          <t>https://nvd.nist.gov/vuln/detail/CVE-2026-3263</t>
        </is>
      </c>
      <c r="X431" t="inlineStr">
        <is>
          <t>NONE</t>
        </is>
      </c>
      <c r="Y431" t="n">
        <v>3.15</v>
      </c>
      <c r="Z431" t="inlineStr"/>
      <c r="AA431" t="inlineStr">
        <is>
          <t>https://nvd.nist.gov/vuln/detail/CVE-2026-3263</t>
        </is>
      </c>
    </row>
    <row r="432">
      <c r="A432" t="inlineStr">
        <is>
          <t>CVE</t>
        </is>
      </c>
      <c r="B432" t="inlineStr">
        <is>
          <t>CVE-2026-27638</t>
        </is>
      </c>
      <c r="C432" t="inlineStr">
        <is>
          <t>Actual is a local-first personal finance tool. Prior to version 26.2.1, in multi-user mode (OpenID), the sync API endpoints (`/sync/*`) don't verify that the authenticated user owns or has access to the file being operated on. Any authenticated user can read, modify, and overwrite any other user's budget files by providing their file ID. Version 26.2.1 patches the issue.</t>
        </is>
      </c>
      <c r="D432" t="n">
        <v>7.1</v>
      </c>
      <c r="E432" t="inlineStr">
        <is>
          <t>HIGH</t>
        </is>
      </c>
      <c r="F432" t="n">
        <v>2</v>
      </c>
      <c r="G432" t="n">
        <v>3</v>
      </c>
      <c r="H432" t="inlineStr">
        <is>
          <t>HIGH</t>
        </is>
      </c>
      <c r="I432" t="n">
        <v>13.1</v>
      </c>
      <c r="J432" t="inlineStr">
        <is>
          <t>NO</t>
        </is>
      </c>
      <c r="K432" t="inlineStr">
        <is>
          <t>2026-03-03 18:53</t>
        </is>
      </c>
      <c r="L432" t="inlineStr">
        <is>
          <t>YES</t>
        </is>
      </c>
      <c r="M432" t="inlineStr">
        <is>
          <t>actualbudget actual *</t>
        </is>
      </c>
      <c r="N432" t="inlineStr">
        <is>
          <t>P2</t>
        </is>
      </c>
      <c r="O432" t="inlineStr">
        <is>
          <t>CVE - IP enrichment n/a</t>
        </is>
      </c>
      <c r="P432" t="n">
        <v>0.0003</v>
      </c>
      <c r="Q432" t="n">
        <v>0.0699</v>
      </c>
      <c r="R432" t="inlineStr">
        <is>
          <t>T1190:Exploit Public-Facing Application</t>
        </is>
      </c>
      <c r="S432" t="n">
        <v>2</v>
      </c>
      <c r="T432" t="inlineStr">
        <is>
          <t>HIGH (72%)</t>
        </is>
      </c>
      <c r="U432" t="inlineStr">
        <is>
          <t>POSSIBLE</t>
        </is>
      </c>
      <c r="V432" t="inlineStr">
        <is>
          <t>PATCH_AVAILABLE</t>
        </is>
      </c>
      <c r="W432" t="inlineStr">
        <is>
          <t>https://nvd.nist.gov/vuln/detail/CVE-2026-27638</t>
        </is>
      </c>
      <c r="X432" t="inlineStr">
        <is>
          <t>NONE</t>
        </is>
      </c>
      <c r="Y432" t="n">
        <v>3.55</v>
      </c>
      <c r="Z432" t="inlineStr"/>
      <c r="AA432" t="inlineStr">
        <is>
          <t>https://nvd.nist.gov/vuln/detail/CVE-2026-27638</t>
        </is>
      </c>
    </row>
    <row r="433">
      <c r="A433" t="inlineStr">
        <is>
          <t>CVE</t>
        </is>
      </c>
      <c r="B433" t="inlineStr">
        <is>
          <t>CVE-2026-27838</t>
        </is>
      </c>
      <c r="C433" t="inlineStr">
        <is>
          <t>wger is a free, open-source workout and fitness manager. Five routine detail action endpoints check a cache before calling `self.get_object()`. In versions up to and including 2.4, ache keys are scoped only by `pk` — no user ID is included. When a victim has previously accessed their routine via the API, an attacker can retrieve the cached response for the same PK without any ownership check. Commit e964328784e2ee2830a1991d69fadbce86ac9fbf contains a patch for the issue.</t>
        </is>
      </c>
      <c r="D433" t="n">
        <v>3.1</v>
      </c>
      <c r="E433" t="inlineStr">
        <is>
          <t>LOW</t>
        </is>
      </c>
      <c r="F433" t="n">
        <v>2</v>
      </c>
      <c r="G433" t="n">
        <v>1</v>
      </c>
      <c r="H433" t="inlineStr">
        <is>
          <t>LOW</t>
        </is>
      </c>
      <c r="I433" t="n">
        <v>5.1</v>
      </c>
      <c r="J433" t="inlineStr">
        <is>
          <t>NO</t>
        </is>
      </c>
      <c r="K433" t="inlineStr">
        <is>
          <t>2026-03-03 18:53</t>
        </is>
      </c>
      <c r="L433" t="inlineStr">
        <is>
          <t>YES</t>
        </is>
      </c>
      <c r="M433" t="inlineStr">
        <is>
          <t>wger wger *</t>
        </is>
      </c>
      <c r="N433" t="inlineStr">
        <is>
          <t>P4</t>
        </is>
      </c>
      <c r="O433" t="inlineStr">
        <is>
          <t>CVE - IP enrichment n/a</t>
        </is>
      </c>
      <c r="P433" t="n">
        <v>0.0003</v>
      </c>
      <c r="Q433" t="n">
        <v>0.07099999999999999</v>
      </c>
      <c r="R433" t="inlineStr">
        <is>
          <t>T1190:Exploit Public-Facing Application</t>
        </is>
      </c>
      <c r="S433" t="n">
        <v>1</v>
      </c>
      <c r="T433" t="inlineStr">
        <is>
          <t>LOW (40%)</t>
        </is>
      </c>
      <c r="U433" t="inlineStr">
        <is>
          <t>UNLIKELY</t>
        </is>
      </c>
      <c r="V433" t="inlineStr">
        <is>
          <t>PATCH_AVAILABLE</t>
        </is>
      </c>
      <c r="W433" t="inlineStr">
        <is>
          <t>https://nvd.nist.gov/vuln/detail/CVE-2026-27838</t>
        </is>
      </c>
      <c r="X433" t="inlineStr">
        <is>
          <t>NONE</t>
        </is>
      </c>
      <c r="Y433" t="n">
        <v>1.55</v>
      </c>
      <c r="Z433" t="inlineStr"/>
      <c r="AA433" t="inlineStr">
        <is>
          <t>https://nvd.nist.gov/vuln/detail/CVE-2026-27838</t>
        </is>
      </c>
    </row>
    <row r="434">
      <c r="A434" t="inlineStr">
        <is>
          <t>CVE</t>
        </is>
      </c>
      <c r="B434" t="inlineStr">
        <is>
          <t>CVE-2026-27839</t>
        </is>
      </c>
      <c r="C434" t="inlineStr">
        <is>
          <t>wger is a free, open-source workout and fitness manager. In versions up to and including 2.4, three `nutritional_values` action endpoints fetch objects via `Model.objects.get(pk=pk)` — a raw ORM call that bypasses the user-scoped queryset. Any authenticated user can read another user's private nutrition plan data, including caloric intake and full macro breakdown, by supplying an arbitrary PK. Commit 29876a1954fe959e4b58ef070170e81703dab60e contains a fix for the issue.</t>
        </is>
      </c>
      <c r="D434" t="n">
        <v>4.3</v>
      </c>
      <c r="E434" t="inlineStr">
        <is>
          <t>MEDIUM</t>
        </is>
      </c>
      <c r="F434" t="n">
        <v>2</v>
      </c>
      <c r="G434" t="n">
        <v>2</v>
      </c>
      <c r="H434" t="inlineStr">
        <is>
          <t>MEDIUM</t>
        </is>
      </c>
      <c r="I434" t="n">
        <v>8.300000000000001</v>
      </c>
      <c r="J434" t="inlineStr">
        <is>
          <t>NO</t>
        </is>
      </c>
      <c r="K434" t="inlineStr">
        <is>
          <t>2026-03-03 18:53</t>
        </is>
      </c>
      <c r="L434" t="inlineStr">
        <is>
          <t>YES</t>
        </is>
      </c>
      <c r="M434" t="inlineStr">
        <is>
          <t>wger wger *</t>
        </is>
      </c>
      <c r="N434" t="inlineStr">
        <is>
          <t>P3</t>
        </is>
      </c>
      <c r="O434" t="inlineStr">
        <is>
          <t>CVE - IP enrichment n/a</t>
        </is>
      </c>
      <c r="P434" t="n">
        <v>0.0003</v>
      </c>
      <c r="Q434" t="n">
        <v>0.07099999999999999</v>
      </c>
      <c r="R434" t="inlineStr">
        <is>
          <t>T1190:Exploit Public-Facing Application</t>
        </is>
      </c>
      <c r="S434" t="n">
        <v>1</v>
      </c>
      <c r="T434" t="inlineStr">
        <is>
          <t>LOW (40%)</t>
        </is>
      </c>
      <c r="U434" t="inlineStr">
        <is>
          <t>POSSIBLE</t>
        </is>
      </c>
      <c r="V434" t="inlineStr">
        <is>
          <t>PATCH_AVAILABLE</t>
        </is>
      </c>
      <c r="W434" t="inlineStr">
        <is>
          <t>https://nvd.nist.gov/vuln/detail/CVE-2026-27839</t>
        </is>
      </c>
      <c r="X434" t="inlineStr">
        <is>
          <t>NONE</t>
        </is>
      </c>
      <c r="Y434" t="n">
        <v>2.15</v>
      </c>
      <c r="Z434" t="inlineStr"/>
      <c r="AA434" t="inlineStr">
        <is>
          <t>https://nvd.nist.gov/vuln/detail/CVE-2026-27839</t>
        </is>
      </c>
    </row>
    <row r="435">
      <c r="A435" t="inlineStr">
        <is>
          <t>CVE</t>
        </is>
      </c>
      <c r="B435" t="inlineStr">
        <is>
          <t>CVE-2026-28207</t>
        </is>
      </c>
      <c r="C435" t="inlineStr">
        <is>
          <t>Zen C is a systems programming language that compiles to human-readable GNU C/C11. Prior to version 0.4.2, a command injection vulnerability (CWE-78) in the Zen C compiler allows local attackers to execute arbitrary shell commands by providing a specially crafted output filename via the `-o` command-line argument. The vulnerability existed in the `main` application logic (specifically in `src/main.c`), where the compiler constructed a shell command string to invoke the backend C compiler. This c</t>
        </is>
      </c>
      <c r="D435" t="n">
        <v>6.6</v>
      </c>
      <c r="E435" t="inlineStr">
        <is>
          <t>MEDIUM</t>
        </is>
      </c>
      <c r="F435" t="n">
        <v>2</v>
      </c>
      <c r="G435" t="n">
        <v>2</v>
      </c>
      <c r="H435" t="inlineStr">
        <is>
          <t>MEDIUM</t>
        </is>
      </c>
      <c r="I435" t="n">
        <v>10.6</v>
      </c>
      <c r="J435" t="inlineStr">
        <is>
          <t>NO</t>
        </is>
      </c>
      <c r="K435" t="inlineStr">
        <is>
          <t>2026-03-03 18:53</t>
        </is>
      </c>
      <c r="L435" t="inlineStr">
        <is>
          <t>YES</t>
        </is>
      </c>
      <c r="M435" t="inlineStr">
        <is>
          <t>z-libs zen_c *</t>
        </is>
      </c>
      <c r="N435" t="inlineStr">
        <is>
          <t>P2</t>
        </is>
      </c>
      <c r="O435" t="inlineStr">
        <is>
          <t>CVE - IP enrichment n/a</t>
        </is>
      </c>
      <c r="P435" t="n">
        <v>0.0001</v>
      </c>
      <c r="Q435" t="n">
        <v>0.0187</v>
      </c>
      <c r="R435" t="inlineStr">
        <is>
          <t>T1059:Command and Scripting Interpreter</t>
        </is>
      </c>
      <c r="S435" t="n">
        <v>2</v>
      </c>
      <c r="T435" t="inlineStr">
        <is>
          <t>HIGH (72%)</t>
        </is>
      </c>
      <c r="U435" t="inlineStr">
        <is>
          <t>POSSIBLE</t>
        </is>
      </c>
      <c r="V435" t="inlineStr">
        <is>
          <t>PATCH_AVAILABLE</t>
        </is>
      </c>
      <c r="W435" t="inlineStr">
        <is>
          <t>https://nvd.nist.gov/vuln/detail/CVE-2026-28207</t>
        </is>
      </c>
      <c r="X435" t="inlineStr">
        <is>
          <t>NONE</t>
        </is>
      </c>
      <c r="Y435" t="n">
        <v>3.3</v>
      </c>
      <c r="Z435" t="inlineStr"/>
      <c r="AA435" t="inlineStr">
        <is>
          <t>https://nvd.nist.gov/vuln/detail/CVE-2026-28207</t>
        </is>
      </c>
    </row>
    <row r="436">
      <c r="A436" t="inlineStr">
        <is>
          <t>CVE</t>
        </is>
      </c>
      <c r="B436" t="inlineStr">
        <is>
          <t>CVE-2026-28208</t>
        </is>
      </c>
      <c r="C436" t="inlineStr">
        <is>
          <t>Junrar is an open source java RAR archive library. Prior to version 7.5.8, a backslash path traversal vulnerability in `LocalFolderExtractor` allows an attacker to write arbitrary files with attacker-controlled content anywhere on the filesystem when a crafted RAR archive is extracted on Linux/Unix. This can often lead to remote code execution (e.g., overwriting shell profiles, source code, cron jobs, etc). Version 7.5.8 has a fix for the issue.</t>
        </is>
      </c>
      <c r="D436" t="n">
        <v>5.9</v>
      </c>
      <c r="E436" t="inlineStr">
        <is>
          <t>MEDIUM</t>
        </is>
      </c>
      <c r="F436" t="n">
        <v>2</v>
      </c>
      <c r="G436" t="n">
        <v>2</v>
      </c>
      <c r="H436" t="inlineStr">
        <is>
          <t>MEDIUM</t>
        </is>
      </c>
      <c r="I436" t="n">
        <v>9.9</v>
      </c>
      <c r="J436" t="inlineStr">
        <is>
          <t>NO</t>
        </is>
      </c>
      <c r="K436" t="inlineStr">
        <is>
          <t>2026-03-03 18:53</t>
        </is>
      </c>
      <c r="L436" t="inlineStr">
        <is>
          <t>YES</t>
        </is>
      </c>
      <c r="M436" t="inlineStr">
        <is>
          <t>junrar_project junrar *</t>
        </is>
      </c>
      <c r="N436" t="inlineStr">
        <is>
          <t>P3</t>
        </is>
      </c>
      <c r="O436" t="inlineStr">
        <is>
          <t>CVE - IP enrichment n/a</t>
        </is>
      </c>
      <c r="P436" t="n">
        <v>0.001</v>
      </c>
      <c r="Q436" t="n">
        <v>0.2843</v>
      </c>
      <c r="R436" t="inlineStr">
        <is>
          <t>T1083:File and Directory Discovery | T1190:Exploit Public-Facing Application | T1210:Exploitation of Remote Services</t>
        </is>
      </c>
      <c r="S436" t="n">
        <v>2</v>
      </c>
      <c r="T436" t="inlineStr">
        <is>
          <t>MEDIUM (52%)</t>
        </is>
      </c>
      <c r="U436" t="inlineStr">
        <is>
          <t>POSSIBLE</t>
        </is>
      </c>
      <c r="V436" t="inlineStr">
        <is>
          <t>PATCH_AVAILABLE</t>
        </is>
      </c>
      <c r="W436" t="inlineStr">
        <is>
          <t>https://nvd.nist.gov/vuln/detail/CVE-2026-28208</t>
        </is>
      </c>
      <c r="X436" t="inlineStr">
        <is>
          <t>NONE</t>
        </is>
      </c>
      <c r="Y436" t="n">
        <v>2.95</v>
      </c>
      <c r="Z436" t="inlineStr"/>
      <c r="AA436" t="inlineStr">
        <is>
          <t>https://nvd.nist.gov/vuln/detail/CVE-2026-28208</t>
        </is>
      </c>
    </row>
    <row r="437">
      <c r="A437" t="inlineStr">
        <is>
          <t>CVE</t>
        </is>
      </c>
      <c r="B437" t="inlineStr">
        <is>
          <t>CVE-2026-28211</t>
        </is>
      </c>
      <c r="C437" t="inlineStr">
        <is>
          <t>The NVDA Dev &amp; Test Toolbox is an NVDA add-on for gathering tools to help NVDA development and testing. A vulnerability exists in versions 2.0 through 8.0 in the Log Reader feature of this add-on. A maliciously crafted log file can lead to arbitrary code execution when a user reads it with log reader commands. The log reading command process speech log entries in an unsafe manner. Python expressions embedded in the log may be evaluated when when speech entries are read with log reading commands.</t>
        </is>
      </c>
      <c r="D437" t="n">
        <v>7.8</v>
      </c>
      <c r="E437" t="inlineStr">
        <is>
          <t>HIGH</t>
        </is>
      </c>
      <c r="F437" t="n">
        <v>2</v>
      </c>
      <c r="G437" t="n">
        <v>3</v>
      </c>
      <c r="H437" t="inlineStr">
        <is>
          <t>HIGH</t>
        </is>
      </c>
      <c r="I437" t="n">
        <v>13.8</v>
      </c>
      <c r="J437" t="inlineStr">
        <is>
          <t>NO</t>
        </is>
      </c>
      <c r="K437" t="inlineStr">
        <is>
          <t>2026-03-03 18:53</t>
        </is>
      </c>
      <c r="L437" t="inlineStr">
        <is>
          <t>CHECK_VENDOR</t>
        </is>
      </c>
      <c r="M437" t="inlineStr">
        <is>
          <t>See CVE details</t>
        </is>
      </c>
      <c r="N437" t="inlineStr">
        <is>
          <t>P2</t>
        </is>
      </c>
      <c r="O437" t="inlineStr">
        <is>
          <t>CVE - IP enrichment n/a</t>
        </is>
      </c>
      <c r="P437" t="n">
        <v>0.0001</v>
      </c>
      <c r="Q437" t="n">
        <v>0.0059</v>
      </c>
      <c r="R437" t="inlineStr">
        <is>
          <t>T1203:Exploitation for Client Execution | T1059.006:Python</t>
        </is>
      </c>
      <c r="S437" t="n">
        <v>2</v>
      </c>
      <c r="T437" t="inlineStr">
        <is>
          <t>HIGH (72%)</t>
        </is>
      </c>
      <c r="U437" t="inlineStr">
        <is>
          <t>POSSIBLE</t>
        </is>
      </c>
      <c r="V437" t="inlineStr">
        <is>
          <t>CHECK_VENDOR</t>
        </is>
      </c>
      <c r="W437" t="inlineStr">
        <is>
          <t>https://nvd.nist.gov/vuln/detail/CVE-2026-28211</t>
        </is>
      </c>
      <c r="X437" t="inlineStr">
        <is>
          <t>NONE</t>
        </is>
      </c>
      <c r="Y437" t="n">
        <v>3.9</v>
      </c>
      <c r="Z437" t="inlineStr"/>
      <c r="AA437" t="inlineStr">
        <is>
          <t>https://nvd.nist.gov/vuln/detail/CVE-2026-28211</t>
        </is>
      </c>
    </row>
    <row r="438">
      <c r="A438" t="inlineStr">
        <is>
          <t>CVE</t>
        </is>
      </c>
      <c r="B438" t="inlineStr">
        <is>
          <t>CVE-2026-28213</t>
        </is>
      </c>
      <c r="C438" t="inlineStr">
        <is>
          <t>EverShop is a TypeScript-first eCommerce platform. Versions prior to 2.1.1 have a vulnerability in the "Forgot Password" functionality. When specifying a target email address, the API response returns the password reset token. This allows an attacker to take over the associated account. Version 2.1.1 fixes the issue.</t>
        </is>
      </c>
      <c r="D438" t="n">
        <v>9.800000000000001</v>
      </c>
      <c r="E438" t="inlineStr">
        <is>
          <t>CRITICAL</t>
        </is>
      </c>
      <c r="F438" t="n">
        <v>3</v>
      </c>
      <c r="G438" t="n">
        <v>3</v>
      </c>
      <c r="H438" t="inlineStr">
        <is>
          <t>CRITICAL</t>
        </is>
      </c>
      <c r="I438" t="n">
        <v>18.8</v>
      </c>
      <c r="J438" t="inlineStr">
        <is>
          <t>NO</t>
        </is>
      </c>
      <c r="K438" t="inlineStr">
        <is>
          <t>2026-03-03 18:53</t>
        </is>
      </c>
      <c r="L438" t="inlineStr">
        <is>
          <t>YES</t>
        </is>
      </c>
      <c r="M438" t="inlineStr">
        <is>
          <t>evershop evershop *</t>
        </is>
      </c>
      <c r="N438" t="inlineStr">
        <is>
          <t>P2</t>
        </is>
      </c>
      <c r="O438" t="inlineStr">
        <is>
          <t>CVE - IP enrichment n/a</t>
        </is>
      </c>
      <c r="P438" t="n">
        <v>0.0004</v>
      </c>
      <c r="Q438" t="n">
        <v>0.1325</v>
      </c>
      <c r="R438" t="inlineStr">
        <is>
          <t>T1213:Data from Information Repositories | T1190:Exploit Public-Facing Application</t>
        </is>
      </c>
      <c r="S438" t="n">
        <v>2</v>
      </c>
      <c r="T438" t="inlineStr">
        <is>
          <t>HIGH (72%)</t>
        </is>
      </c>
      <c r="U438" t="inlineStr">
        <is>
          <t>CONFIRMED</t>
        </is>
      </c>
      <c r="V438" t="inlineStr">
        <is>
          <t>PATCH_AVAILABLE</t>
        </is>
      </c>
      <c r="W438" t="inlineStr">
        <is>
          <t>https://nvd.nist.gov/vuln/detail/CVE-2026-28213</t>
        </is>
      </c>
      <c r="X438" t="inlineStr">
        <is>
          <t>NONE</t>
        </is>
      </c>
      <c r="Y438" t="n">
        <v>4.9</v>
      </c>
      <c r="Z438" t="inlineStr"/>
      <c r="AA438" t="inlineStr">
        <is>
          <t>https://nvd.nist.gov/vuln/detail/CVE-2026-28213</t>
        </is>
      </c>
    </row>
    <row r="439">
      <c r="A439" t="inlineStr">
        <is>
          <t>CVE</t>
        </is>
      </c>
      <c r="B439" t="inlineStr">
        <is>
          <t>CVE-2026-28215</t>
        </is>
      </c>
      <c r="C439" t="inlineStr">
        <is>
          <t>hoppscotch is an open source API development ecosystem. Prior to version 2026.2.0, an unauthenticated attacker can overwrite the entire infrastructure configuration of a self-hosted Hoppscotch instance including OAuth provider credentials and SMTP settings  by sending a single HTTP POST request with no authentication. The endpoint POST /v1/onboarding/config has no authentication guard and performs no check on whether onboarding was already completed. A successful exploit allows the attacker to r</t>
        </is>
      </c>
      <c r="D439" t="n">
        <v>9.1</v>
      </c>
      <c r="E439" t="inlineStr">
        <is>
          <t>CRITICAL</t>
        </is>
      </c>
      <c r="F439" t="n">
        <v>3</v>
      </c>
      <c r="G439" t="n">
        <v>3</v>
      </c>
      <c r="H439" t="inlineStr">
        <is>
          <t>CRITICAL</t>
        </is>
      </c>
      <c r="I439" t="n">
        <v>18.1</v>
      </c>
      <c r="J439" t="inlineStr">
        <is>
          <t>NO</t>
        </is>
      </c>
      <c r="K439" t="inlineStr">
        <is>
          <t>2026-03-03 18:53</t>
        </is>
      </c>
      <c r="L439" t="inlineStr">
        <is>
          <t>YES</t>
        </is>
      </c>
      <c r="M439" t="inlineStr">
        <is>
          <t>hoppscotch hoppscotch *</t>
        </is>
      </c>
      <c r="N439" t="inlineStr">
        <is>
          <t>P2</t>
        </is>
      </c>
      <c r="O439" t="inlineStr">
        <is>
          <t>CVE - IP enrichment n/a</t>
        </is>
      </c>
      <c r="P439" t="n">
        <v>0.0005999999999999999</v>
      </c>
      <c r="Q439" t="n">
        <v>0.1837</v>
      </c>
      <c r="R439" t="inlineStr">
        <is>
          <t>T1190:Exploit Public-Facing Application | T1552:Unsecured Credentials | T1589.001:Credentials</t>
        </is>
      </c>
      <c r="S439" t="n">
        <v>2</v>
      </c>
      <c r="T439" t="inlineStr">
        <is>
          <t>HIGH (72%)</t>
        </is>
      </c>
      <c r="U439" t="inlineStr">
        <is>
          <t>CONFIRMED</t>
        </is>
      </c>
      <c r="V439" t="inlineStr">
        <is>
          <t>PATCH_AVAILABLE</t>
        </is>
      </c>
      <c r="W439" t="inlineStr">
        <is>
          <t>https://nvd.nist.gov/vuln/detail/CVE-2026-28215</t>
        </is>
      </c>
      <c r="X439" t="inlineStr">
        <is>
          <t>NONE</t>
        </is>
      </c>
      <c r="Y439" t="n">
        <v>4.55</v>
      </c>
      <c r="Z439" t="inlineStr"/>
      <c r="AA439" t="inlineStr">
        <is>
          <t>https://nvd.nist.gov/vuln/detail/CVE-2026-28215</t>
        </is>
      </c>
    </row>
    <row r="440">
      <c r="A440" t="inlineStr">
        <is>
          <t>CVE</t>
        </is>
      </c>
      <c r="B440" t="inlineStr">
        <is>
          <t>CVE-2026-28216</t>
        </is>
      </c>
      <c r="C440" t="inlineStr">
        <is>
          <t>hoppscotch is an open source API development ecosystem. Prior to version 2026.2.0, any logged-in user can read, modify or delete another user's personal environment by ID. `user-environments.resolver.ts:82-109`, `updateUserEnvironment` mutation uses `@UseGuards(GqlAuthGuard)` but is missing the `@GqlUser()` decorator entirely. The user's identity is never extracted, so the service receives only the environment ID and performs a `prisma.userEnvironment.update({ where: { id } })` without any owner</t>
        </is>
      </c>
      <c r="D440" t="n">
        <v>8.300000000000001</v>
      </c>
      <c r="E440" t="inlineStr">
        <is>
          <t>HIGH</t>
        </is>
      </c>
      <c r="F440" t="n">
        <v>3</v>
      </c>
      <c r="G440" t="n">
        <v>3</v>
      </c>
      <c r="H440" t="inlineStr">
        <is>
          <t>CRITICAL</t>
        </is>
      </c>
      <c r="I440" t="n">
        <v>17.3</v>
      </c>
      <c r="J440" t="inlineStr">
        <is>
          <t>NO</t>
        </is>
      </c>
      <c r="K440" t="inlineStr">
        <is>
          <t>2026-03-03 18:53</t>
        </is>
      </c>
      <c r="L440" t="inlineStr">
        <is>
          <t>YES</t>
        </is>
      </c>
      <c r="M440" t="inlineStr">
        <is>
          <t>hoppscotch hoppscotch *</t>
        </is>
      </c>
      <c r="N440" t="inlineStr">
        <is>
          <t>P2</t>
        </is>
      </c>
      <c r="O440" t="inlineStr">
        <is>
          <t>CVE - IP enrichment n/a</t>
        </is>
      </c>
      <c r="P440" t="n">
        <v>0.0004</v>
      </c>
      <c r="Q440" t="n">
        <v>0.1197</v>
      </c>
      <c r="R440" t="inlineStr">
        <is>
          <t>T1190:Exploit Public-Facing Application</t>
        </is>
      </c>
      <c r="S440" t="n">
        <v>2</v>
      </c>
      <c r="T440" t="inlineStr">
        <is>
          <t>HIGH (72%)</t>
        </is>
      </c>
      <c r="U440" t="inlineStr">
        <is>
          <t>CONFIRMED</t>
        </is>
      </c>
      <c r="V440" t="inlineStr">
        <is>
          <t>PATCH_AVAILABLE</t>
        </is>
      </c>
      <c r="W440" t="inlineStr">
        <is>
          <t>https://nvd.nist.gov/vuln/detail/CVE-2026-28216</t>
        </is>
      </c>
      <c r="X440" t="inlineStr">
        <is>
          <t>NONE</t>
        </is>
      </c>
      <c r="Y440" t="n">
        <v>4.15</v>
      </c>
      <c r="Z440" t="inlineStr"/>
      <c r="AA440" t="inlineStr">
        <is>
          <t>https://nvd.nist.gov/vuln/detail/CVE-2026-28216</t>
        </is>
      </c>
    </row>
    <row r="441">
      <c r="A441" t="inlineStr">
        <is>
          <t>CVE</t>
        </is>
      </c>
      <c r="B441" t="inlineStr">
        <is>
          <t>CVE-2026-28217</t>
        </is>
      </c>
      <c r="C441" t="inlineStr">
        <is>
          <t>hoppscotch is an open source API development ecosystem. Prior to version 2026.2.0, the `userCollection` GraphQL query accepts an arbitrary collection ID and returns the full collection data — including title, type, and the serialized `data` field containing HTTP requests with headers and potentially secrets — to any authenticated user, without verifying that the requesting user owns the collection. This is an Insecure Direct Object Reference (IDOR) caused by a missing authorization check that ex</t>
        </is>
      </c>
      <c r="D441" t="n">
        <v>6.5</v>
      </c>
      <c r="E441" t="inlineStr">
        <is>
          <t>MEDIUM</t>
        </is>
      </c>
      <c r="F441" t="n">
        <v>2</v>
      </c>
      <c r="G441" t="n">
        <v>2</v>
      </c>
      <c r="H441" t="inlineStr">
        <is>
          <t>MEDIUM</t>
        </is>
      </c>
      <c r="I441" t="n">
        <v>10.5</v>
      </c>
      <c r="J441" t="inlineStr">
        <is>
          <t>NO</t>
        </is>
      </c>
      <c r="K441" t="inlineStr">
        <is>
          <t>2026-03-03 18:53</t>
        </is>
      </c>
      <c r="L441" t="inlineStr">
        <is>
          <t>YES</t>
        </is>
      </c>
      <c r="M441" t="inlineStr">
        <is>
          <t>hoppscotch hoppscotch *</t>
        </is>
      </c>
      <c r="N441" t="inlineStr">
        <is>
          <t>P2</t>
        </is>
      </c>
      <c r="O441" t="inlineStr">
        <is>
          <t>CVE - IP enrichment n/a</t>
        </is>
      </c>
      <c r="P441" t="n">
        <v>0</v>
      </c>
      <c r="Q441" t="n">
        <v>0</v>
      </c>
      <c r="R441" t="inlineStr">
        <is>
          <t>T1190:Exploit Public-Facing Application</t>
        </is>
      </c>
      <c r="S441" t="n">
        <v>2</v>
      </c>
      <c r="T441" t="inlineStr">
        <is>
          <t>HIGH (72%)</t>
        </is>
      </c>
      <c r="U441" t="inlineStr">
        <is>
          <t>POSSIBLE</t>
        </is>
      </c>
      <c r="V441" t="inlineStr">
        <is>
          <t>PATCH_AVAILABLE</t>
        </is>
      </c>
      <c r="W441" t="inlineStr">
        <is>
          <t>https://nvd.nist.gov/vuln/detail/CVE-2026-28217</t>
        </is>
      </c>
      <c r="X441" t="inlineStr">
        <is>
          <t>NONE</t>
        </is>
      </c>
      <c r="Y441" t="n">
        <v>3.25</v>
      </c>
      <c r="Z441" t="inlineStr"/>
      <c r="AA441" t="inlineStr">
        <is>
          <t>https://nvd.nist.gov/vuln/detail/CVE-2026-28217</t>
        </is>
      </c>
    </row>
    <row r="442">
      <c r="A442" t="inlineStr">
        <is>
          <t>CVE</t>
        </is>
      </c>
      <c r="B442" t="inlineStr">
        <is>
          <t>CVE-2026-28225</t>
        </is>
      </c>
      <c r="C442" t="inlineStr">
        <is>
          <t>Manyfold is an open source, self-hosted web application for managing a collection of 3d models, particularly focused on 3d printing. Prior to version 0.133.1, the `get_model` method in `ModelFilesController` (line 158-160) loads models using `Model.find_param(params[:model_id])` without `policy_scope()`, bypassing Pundit authorization. All other controllers correctly use `policy_scope(Model).find_param()` (e.g., `ModelsController` line 263). Version 0.133.1 fixes the issue.</t>
        </is>
      </c>
      <c r="D442" t="n">
        <v>5.3</v>
      </c>
      <c r="E442" t="inlineStr">
        <is>
          <t>MEDIUM</t>
        </is>
      </c>
      <c r="F442" t="n">
        <v>2</v>
      </c>
      <c r="G442" t="n">
        <v>2</v>
      </c>
      <c r="H442" t="inlineStr">
        <is>
          <t>MEDIUM</t>
        </is>
      </c>
      <c r="I442" t="n">
        <v>9.300000000000001</v>
      </c>
      <c r="J442" t="inlineStr">
        <is>
          <t>NO</t>
        </is>
      </c>
      <c r="K442" t="inlineStr">
        <is>
          <t>2026-03-03 18:53</t>
        </is>
      </c>
      <c r="L442" t="inlineStr">
        <is>
          <t>YES</t>
        </is>
      </c>
      <c r="M442" t="inlineStr">
        <is>
          <t>manyfold manyfold *</t>
        </is>
      </c>
      <c r="N442" t="inlineStr">
        <is>
          <t>P3</t>
        </is>
      </c>
      <c r="O442" t="inlineStr">
        <is>
          <t>CVE - IP enrichment n/a</t>
        </is>
      </c>
      <c r="P442" t="n">
        <v>0.0003</v>
      </c>
      <c r="Q442" t="n">
        <v>0.0969</v>
      </c>
      <c r="R442" t="inlineStr">
        <is>
          <t>T1190:Exploit Public-Facing Application</t>
        </is>
      </c>
      <c r="S442" t="n">
        <v>1</v>
      </c>
      <c r="T442" t="inlineStr">
        <is>
          <t>LOW (40%)</t>
        </is>
      </c>
      <c r="U442" t="inlineStr">
        <is>
          <t>POSSIBLE</t>
        </is>
      </c>
      <c r="V442" t="inlineStr">
        <is>
          <t>PATCH_AVAILABLE</t>
        </is>
      </c>
      <c r="W442" t="inlineStr">
        <is>
          <t>https://nvd.nist.gov/vuln/detail/CVE-2026-28225</t>
        </is>
      </c>
      <c r="X442" t="inlineStr">
        <is>
          <t>NONE</t>
        </is>
      </c>
      <c r="Y442" t="n">
        <v>2.65</v>
      </c>
      <c r="Z442" t="inlineStr"/>
      <c r="AA442" t="inlineStr">
        <is>
          <t>https://nvd.nist.gov/vuln/detail/CVE-2026-28225</t>
        </is>
      </c>
    </row>
    <row r="443">
      <c r="A443" t="inlineStr">
        <is>
          <t>CVE</t>
        </is>
      </c>
      <c r="B443" t="inlineStr">
        <is>
          <t>CVE-2026-28226</t>
        </is>
      </c>
      <c r="C443" t="inlineStr">
        <is>
          <t>Phishing Club is a phishing simulation and man-in-the-middle framework. Prior to version 1.30.2, an authenticated SQL injection vulnerability exists in the GetOrphaned recipient listing endpoint in versions prior to v1.30.2. The endpoint constructs a raw SQL query and concatenates the user-controlled sortBy value directly into the ORDER BY clause without allowlist validation. Because unknown values are silently passed through `RemapOrderBy()`, an authenticated attacker can inject SQL expressions</t>
        </is>
      </c>
      <c r="D443" t="n">
        <v>6.5</v>
      </c>
      <c r="E443" t="inlineStr">
        <is>
          <t>MEDIUM</t>
        </is>
      </c>
      <c r="F443" t="n">
        <v>2</v>
      </c>
      <c r="G443" t="n">
        <v>2</v>
      </c>
      <c r="H443" t="inlineStr">
        <is>
          <t>MEDIUM</t>
        </is>
      </c>
      <c r="I443" t="n">
        <v>10.5</v>
      </c>
      <c r="J443" t="inlineStr">
        <is>
          <t>NO</t>
        </is>
      </c>
      <c r="K443" t="inlineStr">
        <is>
          <t>2026-03-03 18:53</t>
        </is>
      </c>
      <c r="L443" t="inlineStr">
        <is>
          <t>YES</t>
        </is>
      </c>
      <c r="M443" t="inlineStr">
        <is>
          <t>phishing.club phishing_club *</t>
        </is>
      </c>
      <c r="N443" t="inlineStr">
        <is>
          <t>P2</t>
        </is>
      </c>
      <c r="O443" t="inlineStr">
        <is>
          <t>CVE - IP enrichment n/a</t>
        </is>
      </c>
      <c r="P443" t="n">
        <v>0.0002</v>
      </c>
      <c r="Q443" t="n">
        <v>0.0551</v>
      </c>
      <c r="R443" t="inlineStr">
        <is>
          <t>T1190:Exploit Public-Facing Application | T1566:Phishing | T1557:Adversary-in-the-Middle</t>
        </is>
      </c>
      <c r="S443" t="n">
        <v>2</v>
      </c>
      <c r="T443" t="inlineStr">
        <is>
          <t>HIGH (72%)</t>
        </is>
      </c>
      <c r="U443" t="inlineStr">
        <is>
          <t>POSSIBLE</t>
        </is>
      </c>
      <c r="V443" t="inlineStr">
        <is>
          <t>PATCH_AVAILABLE</t>
        </is>
      </c>
      <c r="W443" t="inlineStr">
        <is>
          <t>https://nvd.nist.gov/vuln/detail/CVE-2026-28226</t>
        </is>
      </c>
      <c r="X443" t="inlineStr">
        <is>
          <t>NONE</t>
        </is>
      </c>
      <c r="Y443" t="n">
        <v>3.25</v>
      </c>
      <c r="Z443" t="inlineStr"/>
      <c r="AA443" t="inlineStr">
        <is>
          <t>https://nvd.nist.gov/vuln/detail/CVE-2026-28226</t>
        </is>
      </c>
    </row>
    <row r="444">
      <c r="A444" t="inlineStr">
        <is>
          <t>CVE</t>
        </is>
      </c>
      <c r="B444" t="inlineStr">
        <is>
          <t>CVE-2026-28230</t>
        </is>
      </c>
      <c r="C444" t="inlineStr">
        <is>
          <t>SteVe is an open-source EV charging station management system. In versions up to and including 3.11.0, when a charger sends a StopTransaction message, SteVe looks up the transaction solely by transactionId (a sequential integer starting from 1) without verifying that the requesting charger matches the charger that originally started the transaction. Any authenticated charger can terminate any other charger’s active session across the entire network. The root cause is in OcppServerRepositoryImpl.</t>
        </is>
      </c>
      <c r="D444" t="n">
        <v>8.5</v>
      </c>
      <c r="E444" t="inlineStr">
        <is>
          <t>HIGH</t>
        </is>
      </c>
      <c r="F444" t="n">
        <v>2</v>
      </c>
      <c r="G444" t="n">
        <v>3</v>
      </c>
      <c r="H444" t="inlineStr">
        <is>
          <t>HIGH</t>
        </is>
      </c>
      <c r="I444" t="n">
        <v>14.5</v>
      </c>
      <c r="J444" t="inlineStr">
        <is>
          <t>NO</t>
        </is>
      </c>
      <c r="K444" t="inlineStr">
        <is>
          <t>2026-03-03 18:53</t>
        </is>
      </c>
      <c r="L444" t="inlineStr">
        <is>
          <t>CHECK_VENDOR</t>
        </is>
      </c>
      <c r="M444" t="inlineStr">
        <is>
          <t>See CVE details</t>
        </is>
      </c>
      <c r="N444" t="inlineStr">
        <is>
          <t>P3</t>
        </is>
      </c>
      <c r="O444" t="inlineStr">
        <is>
          <t>CVE - IP enrichment n/a</t>
        </is>
      </c>
      <c r="P444" t="n">
        <v>0.0004</v>
      </c>
      <c r="Q444" t="n">
        <v>0.1133</v>
      </c>
      <c r="R444" t="inlineStr">
        <is>
          <t>T1584.004:Server</t>
        </is>
      </c>
      <c r="S444" t="n">
        <v>1</v>
      </c>
      <c r="T444" t="inlineStr">
        <is>
          <t>LOW (40%)</t>
        </is>
      </c>
      <c r="U444" t="inlineStr">
        <is>
          <t>UNLIKELY</t>
        </is>
      </c>
      <c r="V444" t="inlineStr">
        <is>
          <t>CHECK_VENDOR</t>
        </is>
      </c>
      <c r="W444" t="inlineStr">
        <is>
          <t>https://nvd.nist.gov/vuln/detail/CVE-2026-28230</t>
        </is>
      </c>
      <c r="X444" t="inlineStr">
        <is>
          <t>NONE</t>
        </is>
      </c>
      <c r="Y444" t="n">
        <v>0</v>
      </c>
      <c r="Z444" t="inlineStr"/>
      <c r="AA444" t="inlineStr">
        <is>
          <t>https://nvd.nist.gov/vuln/detail/CVE-2026-28230</t>
        </is>
      </c>
    </row>
    <row r="445">
      <c r="A445" t="inlineStr">
        <is>
          <t>CVE</t>
        </is>
      </c>
      <c r="B445" t="inlineStr">
        <is>
          <t>CVE-2026-28269</t>
        </is>
      </c>
      <c r="C445" t="inlineStr">
        <is>
          <t>Kiteworks is a private data network (PDN). Prior to version 9.2.0, avulnerability in Kiteworks command execution functionality allows authenticated users to redirect command output to arbitrary file locations. This could be exploited to overwrite critical system files and gain elevated access. Version 9.2.0 contains a patch.</t>
        </is>
      </c>
      <c r="D445" t="n">
        <v>5.9</v>
      </c>
      <c r="E445" t="inlineStr">
        <is>
          <t>MEDIUM</t>
        </is>
      </c>
      <c r="F445" t="n">
        <v>2</v>
      </c>
      <c r="G445" t="n">
        <v>2</v>
      </c>
      <c r="H445" t="inlineStr">
        <is>
          <t>MEDIUM</t>
        </is>
      </c>
      <c r="I445" t="n">
        <v>9.9</v>
      </c>
      <c r="J445" t="inlineStr">
        <is>
          <t>NO</t>
        </is>
      </c>
      <c r="K445" t="inlineStr">
        <is>
          <t>2026-03-03 18:53</t>
        </is>
      </c>
      <c r="L445" t="inlineStr">
        <is>
          <t>CHECK_VENDOR</t>
        </is>
      </c>
      <c r="M445" t="inlineStr">
        <is>
          <t>See CVE details</t>
        </is>
      </c>
      <c r="N445" t="inlineStr">
        <is>
          <t>P3</t>
        </is>
      </c>
      <c r="O445" t="inlineStr">
        <is>
          <t>CVE - IP enrichment n/a</t>
        </is>
      </c>
      <c r="P445" t="n">
        <v>0.0003</v>
      </c>
      <c r="Q445" t="n">
        <v>0.0978</v>
      </c>
      <c r="R445" t="inlineStr">
        <is>
          <t>T1059:Command and Scripting Interpreter</t>
        </is>
      </c>
      <c r="S445" t="n">
        <v>1</v>
      </c>
      <c r="T445" t="inlineStr">
        <is>
          <t>LOW (40%)</t>
        </is>
      </c>
      <c r="U445" t="inlineStr">
        <is>
          <t>POSSIBLE</t>
        </is>
      </c>
      <c r="V445" t="inlineStr">
        <is>
          <t>CHECK_VENDOR</t>
        </is>
      </c>
      <c r="W445" t="inlineStr">
        <is>
          <t>https://nvd.nist.gov/vuln/detail/CVE-2026-28269</t>
        </is>
      </c>
      <c r="X445" t="inlineStr">
        <is>
          <t>NONE</t>
        </is>
      </c>
      <c r="Y445" t="n">
        <v>2.95</v>
      </c>
      <c r="Z445" t="inlineStr"/>
      <c r="AA445" t="inlineStr">
        <is>
          <t>https://nvd.nist.gov/vuln/detail/CVE-2026-28269</t>
        </is>
      </c>
    </row>
    <row r="446">
      <c r="A446" t="inlineStr">
        <is>
          <t>CVE</t>
        </is>
      </c>
      <c r="B446" t="inlineStr">
        <is>
          <t>CVE-2026-28274</t>
        </is>
      </c>
      <c r="C446" t="inlineStr">
        <is>
          <t>Initiative is a self-hosted project management platform. Versions of the application prior to 0.32.4 are vulnerable to Stored Cross-Site Scripting (XSS) in the document upload functionality. Any user with upload permissions within the "Initiatives" section can upload a malicious `.html` or `.htm` file as a document. Because the uploaded HTML file is served under the application's origin without proper sandboxing, the embedded JavaScript executes in the context of the application. As a result, au</t>
        </is>
      </c>
      <c r="D446" t="n">
        <v>8.699999999999999</v>
      </c>
      <c r="E446" t="inlineStr">
        <is>
          <t>HIGH</t>
        </is>
      </c>
      <c r="F446" t="n">
        <v>3</v>
      </c>
      <c r="G446" t="n">
        <v>3</v>
      </c>
      <c r="H446" t="inlineStr">
        <is>
          <t>CRITICAL</t>
        </is>
      </c>
      <c r="I446" t="n">
        <v>17.7</v>
      </c>
      <c r="J446" t="inlineStr">
        <is>
          <t>NO</t>
        </is>
      </c>
      <c r="K446" t="inlineStr">
        <is>
          <t>2026-03-03 18:53</t>
        </is>
      </c>
      <c r="L446" t="inlineStr">
        <is>
          <t>YES</t>
        </is>
      </c>
      <c r="M446" t="inlineStr">
        <is>
          <t>morelitea initiative *</t>
        </is>
      </c>
      <c r="N446" t="inlineStr">
        <is>
          <t>P2</t>
        </is>
      </c>
      <c r="O446" t="inlineStr">
        <is>
          <t>CVE - IP enrichment n/a</t>
        </is>
      </c>
      <c r="P446" t="n">
        <v>0.0007</v>
      </c>
      <c r="Q446" t="n">
        <v>0.2097</v>
      </c>
      <c r="R446" t="inlineStr">
        <is>
          <t>T1189:Drive-by Compromise | T1059.007:JavaScript</t>
        </is>
      </c>
      <c r="S446" t="n">
        <v>2</v>
      </c>
      <c r="T446" t="inlineStr">
        <is>
          <t>HIGH (72%)</t>
        </is>
      </c>
      <c r="U446" t="inlineStr">
        <is>
          <t>CONFIRMED</t>
        </is>
      </c>
      <c r="V446" t="inlineStr">
        <is>
          <t>PATCH_AVAILABLE</t>
        </is>
      </c>
      <c r="W446" t="inlineStr">
        <is>
          <t>https://nvd.nist.gov/vuln/detail/CVE-2026-28274</t>
        </is>
      </c>
      <c r="X446" t="inlineStr">
        <is>
          <t>NONE</t>
        </is>
      </c>
      <c r="Y446" t="n">
        <v>4.35</v>
      </c>
      <c r="Z446" t="inlineStr"/>
      <c r="AA446" t="inlineStr">
        <is>
          <t>https://nvd.nist.gov/vuln/detail/CVE-2026-28274</t>
        </is>
      </c>
    </row>
    <row r="447">
      <c r="A447" t="inlineStr">
        <is>
          <t>CVE</t>
        </is>
      </c>
      <c r="B447" t="inlineStr">
        <is>
          <t>CVE-2026-28275</t>
        </is>
      </c>
      <c r="C447" t="inlineStr">
        <is>
          <t>Initiative is a self-hosted project management platform. Versions of the application prior to 0.32.4 do not invalidate previously issued JWT access tokens after a user changes their password. As a result, older tokens remain valid until expiration and can still be used to access protected API endpoints. This behavior allows continued authenticated access even after the account password has been updated. Version 0.32.4 fixes the issue.</t>
        </is>
      </c>
      <c r="D447" t="n">
        <v>8.1</v>
      </c>
      <c r="E447" t="inlineStr">
        <is>
          <t>HIGH</t>
        </is>
      </c>
      <c r="F447" t="n">
        <v>3</v>
      </c>
      <c r="G447" t="n">
        <v>3</v>
      </c>
      <c r="H447" t="inlineStr">
        <is>
          <t>CRITICAL</t>
        </is>
      </c>
      <c r="I447" t="n">
        <v>17.1</v>
      </c>
      <c r="J447" t="inlineStr">
        <is>
          <t>NO</t>
        </is>
      </c>
      <c r="K447" t="inlineStr">
        <is>
          <t>2026-03-03 18:53</t>
        </is>
      </c>
      <c r="L447" t="inlineStr">
        <is>
          <t>YES</t>
        </is>
      </c>
      <c r="M447" t="inlineStr">
        <is>
          <t>morelitea initiative *</t>
        </is>
      </c>
      <c r="N447" t="inlineStr">
        <is>
          <t>P2</t>
        </is>
      </c>
      <c r="O447" t="inlineStr">
        <is>
          <t>CVE - IP enrichment n/a</t>
        </is>
      </c>
      <c r="P447" t="n">
        <v>0</v>
      </c>
      <c r="Q447" t="n">
        <v>0</v>
      </c>
      <c r="R447" t="inlineStr">
        <is>
          <t>T1190:Exploit Public-Facing Application</t>
        </is>
      </c>
      <c r="S447" t="n">
        <v>2</v>
      </c>
      <c r="T447" t="inlineStr">
        <is>
          <t>HIGH (72%)</t>
        </is>
      </c>
      <c r="U447" t="inlineStr">
        <is>
          <t>CONFIRMED</t>
        </is>
      </c>
      <c r="V447" t="inlineStr">
        <is>
          <t>PATCH_AVAILABLE</t>
        </is>
      </c>
      <c r="W447" t="inlineStr">
        <is>
          <t>https://nvd.nist.gov/vuln/detail/CVE-2026-28275</t>
        </is>
      </c>
      <c r="X447" t="inlineStr">
        <is>
          <t>NONE</t>
        </is>
      </c>
      <c r="Y447" t="n">
        <v>4.05</v>
      </c>
      <c r="Z447" t="inlineStr"/>
      <c r="AA447" t="inlineStr">
        <is>
          <t>https://nvd.nist.gov/vuln/detail/CVE-2026-28275</t>
        </is>
      </c>
    </row>
    <row r="448">
      <c r="A448" t="inlineStr">
        <is>
          <t>CVE</t>
        </is>
      </c>
      <c r="B448" t="inlineStr">
        <is>
          <t>CVE-2026-28276</t>
        </is>
      </c>
      <c r="C448" t="inlineStr">
        <is>
          <t>Initiative is a self-hosted project management platform. An access control vulnerability exists in Initiative versions prior to 0.32.2 where uploaded documents are served from a publicly accessible /uploads/ directory without any authentication or authorization checks. Any uploaded file can be accessed directly via its URL by unauthenticated users (e.g., in an incognito browser session), leading to potential disclosure of sensitive documents. The problem was patched in v0.32.2, and the patch was</t>
        </is>
      </c>
      <c r="D448" t="n">
        <v>7.5</v>
      </c>
      <c r="E448" t="inlineStr">
        <is>
          <t>HIGH</t>
        </is>
      </c>
      <c r="F448" t="n">
        <v>2</v>
      </c>
      <c r="G448" t="n">
        <v>3</v>
      </c>
      <c r="H448" t="inlineStr">
        <is>
          <t>HIGH</t>
        </is>
      </c>
      <c r="I448" t="n">
        <v>13.5</v>
      </c>
      <c r="J448" t="inlineStr">
        <is>
          <t>NO</t>
        </is>
      </c>
      <c r="K448" t="inlineStr">
        <is>
          <t>2026-03-03 18:53</t>
        </is>
      </c>
      <c r="L448" t="inlineStr">
        <is>
          <t>YES</t>
        </is>
      </c>
      <c r="M448" t="inlineStr">
        <is>
          <t>morelitea initiative *</t>
        </is>
      </c>
      <c r="N448" t="inlineStr">
        <is>
          <t>P2</t>
        </is>
      </c>
      <c r="O448" t="inlineStr">
        <is>
          <t>CVE - IP enrichment n/a</t>
        </is>
      </c>
      <c r="P448" t="n">
        <v>0.0011</v>
      </c>
      <c r="Q448" t="n">
        <v>0.2976</v>
      </c>
      <c r="R448" t="inlineStr">
        <is>
          <t>T1213:Data from Information Repositories</t>
        </is>
      </c>
      <c r="S448" t="n">
        <v>2</v>
      </c>
      <c r="T448" t="inlineStr">
        <is>
          <t>HIGH (72%)</t>
        </is>
      </c>
      <c r="U448" t="inlineStr">
        <is>
          <t>POSSIBLE</t>
        </is>
      </c>
      <c r="V448" t="inlineStr">
        <is>
          <t>PATCH_AVAILABLE</t>
        </is>
      </c>
      <c r="W448" t="inlineStr">
        <is>
          <t>https://nvd.nist.gov/vuln/detail/CVE-2026-28276</t>
        </is>
      </c>
      <c r="X448" t="inlineStr">
        <is>
          <t>NONE</t>
        </is>
      </c>
      <c r="Y448" t="n">
        <v>3.75</v>
      </c>
      <c r="Z448" t="inlineStr"/>
      <c r="AA448" t="inlineStr">
        <is>
          <t>https://nvd.nist.gov/vuln/detail/CVE-2026-28276</t>
        </is>
      </c>
    </row>
    <row r="449">
      <c r="A449" t="inlineStr">
        <is>
          <t>CVE</t>
        </is>
      </c>
      <c r="B449" t="inlineStr">
        <is>
          <t>CVE-2026-28279</t>
        </is>
      </c>
      <c r="C449" t="inlineStr">
        <is>
          <t>osctrl is an osquery management solution. Prior to version 0.5.0, an OS command injection vulnerability exists in the `osctrl-admin` environment configuration. An authenticated administrator can inject arbitrary shell commands via the hostname parameter when creating or editing environments. These commands are embedded into enrollment one-liner scripts generated using Go's `text/template` package (which does not perform shell escaping) and execute on every endpoint that enrolls using the comprom</t>
        </is>
      </c>
      <c r="D449" t="n">
        <v>7.3</v>
      </c>
      <c r="E449" t="inlineStr">
        <is>
          <t>HIGH</t>
        </is>
      </c>
      <c r="F449" t="n">
        <v>2</v>
      </c>
      <c r="G449" t="n">
        <v>3</v>
      </c>
      <c r="H449" t="inlineStr">
        <is>
          <t>HIGH</t>
        </is>
      </c>
      <c r="I449" t="n">
        <v>13.3</v>
      </c>
      <c r="J449" t="inlineStr">
        <is>
          <t>NO</t>
        </is>
      </c>
      <c r="K449" t="inlineStr">
        <is>
          <t>2026-03-03 18:53</t>
        </is>
      </c>
      <c r="L449" t="inlineStr">
        <is>
          <t>YES</t>
        </is>
      </c>
      <c r="M449" t="inlineStr">
        <is>
          <t>jmpsec osctrl *</t>
        </is>
      </c>
      <c r="N449" t="inlineStr">
        <is>
          <t>P2</t>
        </is>
      </c>
      <c r="O449" t="inlineStr">
        <is>
          <t>CVE - IP enrichment n/a</t>
        </is>
      </c>
      <c r="P449" t="n">
        <v>0.0008</v>
      </c>
      <c r="Q449" t="n">
        <v>0.2367</v>
      </c>
      <c r="R449" t="inlineStr">
        <is>
          <t>T1059:Command and Scripting Interpreter | T1190:Exploit Public-Facing Application | T1210:Exploitation of Remote Services</t>
        </is>
      </c>
      <c r="S449" t="n">
        <v>2</v>
      </c>
      <c r="T449" t="inlineStr">
        <is>
          <t>HIGH (72%)</t>
        </is>
      </c>
      <c r="U449" t="inlineStr">
        <is>
          <t>POSSIBLE</t>
        </is>
      </c>
      <c r="V449" t="inlineStr">
        <is>
          <t>PATCH_AVAILABLE</t>
        </is>
      </c>
      <c r="W449" t="inlineStr">
        <is>
          <t>https://nvd.nist.gov/vuln/detail/CVE-2026-28279</t>
        </is>
      </c>
      <c r="X449" t="inlineStr">
        <is>
          <t>NONE</t>
        </is>
      </c>
      <c r="Y449" t="n">
        <v>3.65</v>
      </c>
      <c r="Z449" t="inlineStr"/>
      <c r="AA449" t="inlineStr">
        <is>
          <t>https://nvd.nist.gov/vuln/detail/CVE-2026-28279</t>
        </is>
      </c>
    </row>
    <row r="450">
      <c r="A450" t="inlineStr">
        <is>
          <t>CVE</t>
        </is>
      </c>
      <c r="B450" t="inlineStr">
        <is>
          <t>CVE-2026-28280</t>
        </is>
      </c>
      <c r="C450" t="inlineStr">
        <is>
          <t xml:space="preserve">osctrl is an osquery management solution. Prior to version 0.5.0, a stored cross-site scripting (XSS) vulnerability exists in the `osctrl-admin` on-demand query list. A user with query-level permissions can inject arbitrary JavaScript via the query parameter when running an on-demand query. The payload is stored and executes in the browser of any user (including administrators) who visits the query list page. This can be chained with CSRF token extraction to escalate privileges and take actions </t>
        </is>
      </c>
      <c r="D450" t="n">
        <v>6.1</v>
      </c>
      <c r="E450" t="inlineStr">
        <is>
          <t>MEDIUM</t>
        </is>
      </c>
      <c r="F450" t="n">
        <v>2</v>
      </c>
      <c r="G450" t="n">
        <v>2</v>
      </c>
      <c r="H450" t="inlineStr">
        <is>
          <t>MEDIUM</t>
        </is>
      </c>
      <c r="I450" t="n">
        <v>10.1</v>
      </c>
      <c r="J450" t="inlineStr">
        <is>
          <t>NO</t>
        </is>
      </c>
      <c r="K450" t="inlineStr">
        <is>
          <t>2026-03-03 18:53</t>
        </is>
      </c>
      <c r="L450" t="inlineStr">
        <is>
          <t>YES</t>
        </is>
      </c>
      <c r="M450" t="inlineStr">
        <is>
          <t>jmpsec osctrl *</t>
        </is>
      </c>
      <c r="N450" t="inlineStr">
        <is>
          <t>P2</t>
        </is>
      </c>
      <c r="O450" t="inlineStr">
        <is>
          <t>CVE - IP enrichment n/a</t>
        </is>
      </c>
      <c r="P450" t="n">
        <v>0.0003</v>
      </c>
      <c r="Q450" t="n">
        <v>0.0703</v>
      </c>
      <c r="R450" t="inlineStr">
        <is>
          <t>T1189:Drive-by Compromise | T1059.007:JavaScript</t>
        </is>
      </c>
      <c r="S450" t="n">
        <v>2</v>
      </c>
      <c r="T450" t="inlineStr">
        <is>
          <t>HIGH (72%)</t>
        </is>
      </c>
      <c r="U450" t="inlineStr">
        <is>
          <t>POSSIBLE</t>
        </is>
      </c>
      <c r="V450" t="inlineStr">
        <is>
          <t>PATCH_AVAILABLE</t>
        </is>
      </c>
      <c r="W450" t="inlineStr">
        <is>
          <t>https://nvd.nist.gov/vuln/detail/CVE-2026-28280</t>
        </is>
      </c>
      <c r="X450" t="inlineStr">
        <is>
          <t>NONE</t>
        </is>
      </c>
      <c r="Y450" t="n">
        <v>3.05</v>
      </c>
      <c r="Z450" t="inlineStr"/>
      <c r="AA450" t="inlineStr">
        <is>
          <t>https://nvd.nist.gov/vuln/detail/CVE-2026-28280</t>
        </is>
      </c>
    </row>
    <row r="451">
      <c r="A451" t="inlineStr">
        <is>
          <t>CVE</t>
        </is>
      </c>
      <c r="B451" t="inlineStr">
        <is>
          <t>CVE-2026-3264</t>
        </is>
      </c>
      <c r="C451" t="inlineStr">
        <is>
          <t>A vulnerability was determined in go2ismail Free-CRM up to b83c40a90726d5e58f0cc680ffdcaa28a03fb5d1. Affected by this issue is some unknown functionality of the component Administrative Interface. Executing a manipulation can lead to execution after redirect. The attack can be executed remotely. The exploit has been publicly disclosed and may be utilized. This product implements a rolling release for ongoing delivery, which means version information for affected or updated releases is unavailabl</t>
        </is>
      </c>
      <c r="D451" t="n">
        <v>6.3</v>
      </c>
      <c r="E451" t="inlineStr">
        <is>
          <t>MEDIUM</t>
        </is>
      </c>
      <c r="F451" t="n">
        <v>2</v>
      </c>
      <c r="G451" t="n">
        <v>2</v>
      </c>
      <c r="H451" t="inlineStr">
        <is>
          <t>MEDIUM</t>
        </is>
      </c>
      <c r="I451" t="n">
        <v>10.3</v>
      </c>
      <c r="J451" t="inlineStr">
        <is>
          <t>NO</t>
        </is>
      </c>
      <c r="K451" t="inlineStr">
        <is>
          <t>2026-03-03 18:53</t>
        </is>
      </c>
      <c r="L451" t="inlineStr">
        <is>
          <t>CHECK_VENDOR</t>
        </is>
      </c>
      <c r="M451" t="inlineStr">
        <is>
          <t>See CVE details</t>
        </is>
      </c>
      <c r="N451" t="inlineStr">
        <is>
          <t>P2</t>
        </is>
      </c>
      <c r="O451" t="inlineStr">
        <is>
          <t>CVE - IP enrichment n/a</t>
        </is>
      </c>
      <c r="P451" t="n">
        <v>0.0005</v>
      </c>
      <c r="Q451" t="n">
        <v>0.1546</v>
      </c>
      <c r="R451" t="inlineStr">
        <is>
          <t>T1190:Exploit Public-Facing Application</t>
        </is>
      </c>
      <c r="S451" t="n">
        <v>2</v>
      </c>
      <c r="T451" t="inlineStr">
        <is>
          <t>HIGH (72%)</t>
        </is>
      </c>
      <c r="U451" t="inlineStr">
        <is>
          <t>POSSIBLE</t>
        </is>
      </c>
      <c r="V451" t="inlineStr">
        <is>
          <t>CHECK_VENDOR</t>
        </is>
      </c>
      <c r="W451" t="inlineStr">
        <is>
          <t>https://nvd.nist.gov/vuln/detail/CVE-2026-3264</t>
        </is>
      </c>
      <c r="X451" t="inlineStr">
        <is>
          <t>NONE</t>
        </is>
      </c>
      <c r="Y451" t="n">
        <v>3.15</v>
      </c>
      <c r="Z451" t="inlineStr"/>
      <c r="AA451" t="inlineStr">
        <is>
          <t>https://nvd.nist.gov/vuln/detail/CVE-2026-3264</t>
        </is>
      </c>
    </row>
    <row r="452">
      <c r="A452" t="inlineStr">
        <is>
          <t>CVE</t>
        </is>
      </c>
      <c r="B452" t="inlineStr">
        <is>
          <t>CVE-2026-3265</t>
        </is>
      </c>
      <c r="C452" t="inlineStr">
        <is>
          <t>A vulnerability was identified in go2ismail Free-CRM up to b83c40a90726d5e58f0cc680ffdcaa28a03fb5d1. This affects an unknown part of the file /api/Security/ of the component Security API. The manipulation leads to improper authorization. The attack is possible to be carried out remotely. The exploit is publicly available and might be used. This product adopts a rolling release strategy to maintain continuous delivery. Therefore, version details for affected or updated releases cannot be specifie</t>
        </is>
      </c>
      <c r="D452" t="n">
        <v>6.3</v>
      </c>
      <c r="E452" t="inlineStr">
        <is>
          <t>MEDIUM</t>
        </is>
      </c>
      <c r="F452" t="n">
        <v>2</v>
      </c>
      <c r="G452" t="n">
        <v>2</v>
      </c>
      <c r="H452" t="inlineStr">
        <is>
          <t>MEDIUM</t>
        </is>
      </c>
      <c r="I452" t="n">
        <v>10.3</v>
      </c>
      <c r="J452" t="inlineStr">
        <is>
          <t>NO</t>
        </is>
      </c>
      <c r="K452" t="inlineStr">
        <is>
          <t>2026-03-03 18:53</t>
        </is>
      </c>
      <c r="L452" t="inlineStr">
        <is>
          <t>CHECK_VENDOR</t>
        </is>
      </c>
      <c r="M452" t="inlineStr">
        <is>
          <t>See CVE details</t>
        </is>
      </c>
      <c r="N452" t="inlineStr">
        <is>
          <t>P2</t>
        </is>
      </c>
      <c r="O452" t="inlineStr">
        <is>
          <t>CVE - IP enrichment n/a</t>
        </is>
      </c>
      <c r="P452" t="n">
        <v>0.0003</v>
      </c>
      <c r="Q452" t="n">
        <v>0.0955</v>
      </c>
      <c r="R452" t="inlineStr">
        <is>
          <t>T1190:Exploit Public-Facing Application</t>
        </is>
      </c>
      <c r="S452" t="n">
        <v>2</v>
      </c>
      <c r="T452" t="inlineStr">
        <is>
          <t>HIGH (72%)</t>
        </is>
      </c>
      <c r="U452" t="inlineStr">
        <is>
          <t>POSSIBLE</t>
        </is>
      </c>
      <c r="V452" t="inlineStr">
        <is>
          <t>CHECK_VENDOR</t>
        </is>
      </c>
      <c r="W452" t="inlineStr">
        <is>
          <t>https://nvd.nist.gov/vuln/detail/CVE-2026-3265</t>
        </is>
      </c>
      <c r="X452" t="inlineStr">
        <is>
          <t>NONE</t>
        </is>
      </c>
      <c r="Y452" t="n">
        <v>3.15</v>
      </c>
      <c r="Z452" t="inlineStr"/>
      <c r="AA452" t="inlineStr">
        <is>
          <t>https://nvd.nist.gov/vuln/detail/CVE-2026-3265</t>
        </is>
      </c>
    </row>
    <row r="453">
      <c r="A453" t="inlineStr">
        <is>
          <t>CVE</t>
        </is>
      </c>
      <c r="B453" t="inlineStr">
        <is>
          <t>CVE-2026-3268</t>
        </is>
      </c>
      <c r="C453" t="inlineStr">
        <is>
          <t>A vulnerability was detected in psi-probe PSI Probe up to 5.3.0. The affected element is an unknown function of the file psi-probe-core/src/main/java/psiprobe/controllers/sessions/RemoveSessAttributeController.java of the component Session Attribute Handler. Performing a manipulation results in improper access controls. The attack can be initiated remotely. The exploit is now public and may be used. The vendor was contacted early about this disclosure but did not respond in any way.</t>
        </is>
      </c>
      <c r="D453" t="n">
        <v>5.4</v>
      </c>
      <c r="E453" t="inlineStr">
        <is>
          <t>MEDIUM</t>
        </is>
      </c>
      <c r="F453" t="n">
        <v>2</v>
      </c>
      <c r="G453" t="n">
        <v>2</v>
      </c>
      <c r="H453" t="inlineStr">
        <is>
          <t>MEDIUM</t>
        </is>
      </c>
      <c r="I453" t="n">
        <v>9.4</v>
      </c>
      <c r="J453" t="inlineStr">
        <is>
          <t>NO</t>
        </is>
      </c>
      <c r="K453" t="inlineStr">
        <is>
          <t>2026-03-03 18:53</t>
        </is>
      </c>
      <c r="L453" t="inlineStr">
        <is>
          <t>CHECK_VENDOR</t>
        </is>
      </c>
      <c r="M453" t="inlineStr">
        <is>
          <t>See CVE details</t>
        </is>
      </c>
      <c r="N453" t="inlineStr">
        <is>
          <t>P3</t>
        </is>
      </c>
      <c r="O453" t="inlineStr">
        <is>
          <t>CVE - IP enrichment n/a</t>
        </is>
      </c>
      <c r="P453" t="n">
        <v>0.0003</v>
      </c>
      <c r="Q453" t="n">
        <v>0.0958</v>
      </c>
      <c r="R453" t="inlineStr">
        <is>
          <t>T1190:Exploit Public-Facing Application</t>
        </is>
      </c>
      <c r="S453" t="n">
        <v>1</v>
      </c>
      <c r="T453" t="inlineStr">
        <is>
          <t>LOW (40%)</t>
        </is>
      </c>
      <c r="U453" t="inlineStr">
        <is>
          <t>POSSIBLE</t>
        </is>
      </c>
      <c r="V453" t="inlineStr">
        <is>
          <t>CHECK_VENDOR</t>
        </is>
      </c>
      <c r="W453" t="inlineStr">
        <is>
          <t>https://nvd.nist.gov/vuln/detail/CVE-2026-3268</t>
        </is>
      </c>
      <c r="X453" t="inlineStr">
        <is>
          <t>NONE</t>
        </is>
      </c>
      <c r="Y453" t="n">
        <v>2.7</v>
      </c>
      <c r="Z453" t="inlineStr"/>
      <c r="AA453" t="inlineStr">
        <is>
          <t>https://nvd.nist.gov/vuln/detail/CVE-2026-3268</t>
        </is>
      </c>
    </row>
    <row r="454">
      <c r="A454" t="inlineStr">
        <is>
          <t>CVE</t>
        </is>
      </c>
      <c r="B454" t="inlineStr">
        <is>
          <t>CVE-2025-40932</t>
        </is>
      </c>
      <c r="C454" t="inlineStr">
        <is>
          <t xml:space="preserve">Apache::SessionX versions through 2.01 for Perl create insecure session id.
Apache::SessionX generates session ids insecurely. The default session id generator in Apache::SessionX::Generate::MD5 returns a MD5 hash seeded with the built-in rand() function, the epoch time, and the PID. The PID will come from a small set of numbers, and the epoch time may be guessed, if it is not leaked from the HTTP Date header. The built-in rand function is unsuitable for cryptographic usage. Predicable session </t>
        </is>
      </c>
      <c r="D454" t="n">
        <v>8.199999999999999</v>
      </c>
      <c r="E454" t="inlineStr">
        <is>
          <t>HIGH</t>
        </is>
      </c>
      <c r="F454" t="n">
        <v>3</v>
      </c>
      <c r="G454" t="n">
        <v>3</v>
      </c>
      <c r="H454" t="inlineStr">
        <is>
          <t>CRITICAL</t>
        </is>
      </c>
      <c r="I454" t="n">
        <v>17.2</v>
      </c>
      <c r="J454" t="inlineStr">
        <is>
          <t>NO</t>
        </is>
      </c>
      <c r="K454" t="inlineStr">
        <is>
          <t>2026-03-03 18:53</t>
        </is>
      </c>
      <c r="L454" t="inlineStr">
        <is>
          <t>CHECK_VENDOR</t>
        </is>
      </c>
      <c r="M454" t="inlineStr">
        <is>
          <t>See CVE details</t>
        </is>
      </c>
      <c r="N454" t="inlineStr">
        <is>
          <t>P1</t>
        </is>
      </c>
      <c r="O454" t="inlineStr">
        <is>
          <t>CVE - IP enrichment n/a</t>
        </is>
      </c>
      <c r="P454" t="n">
        <v>0.0003</v>
      </c>
      <c r="Q454" t="n">
        <v>0.0859</v>
      </c>
      <c r="R454" t="inlineStr">
        <is>
          <t>T1600:Weaken Encryption</t>
        </is>
      </c>
      <c r="S454" t="n">
        <v>3</v>
      </c>
      <c r="T454" t="inlineStr">
        <is>
          <t>HIGH (85%)</t>
        </is>
      </c>
      <c r="U454" t="inlineStr">
        <is>
          <t>CONFIRMED</t>
        </is>
      </c>
      <c r="V454" t="inlineStr">
        <is>
          <t>CHECK_VENDOR</t>
        </is>
      </c>
      <c r="W454" t="inlineStr">
        <is>
          <t>https://nvd.nist.gov/vuln/detail/CVE-2025-40932</t>
        </is>
      </c>
      <c r="X454" t="inlineStr">
        <is>
          <t>http://www.zerodayinitiative.com/advisories/ZDI-26-123/</t>
        </is>
      </c>
      <c r="Y454" t="n">
        <v>4.1</v>
      </c>
      <c r="Z454" t="inlineStr"/>
      <c r="AA454" t="inlineStr">
        <is>
          <t>https://nvd.nist.gov/vuln/detail/CVE-2025-40932</t>
        </is>
      </c>
    </row>
    <row r="455">
      <c r="A455" t="inlineStr">
        <is>
          <t>CVE</t>
        </is>
      </c>
      <c r="B455" t="inlineStr">
        <is>
          <t>CVE-2026-1585</t>
        </is>
      </c>
      <c r="C455" t="inlineStr">
        <is>
          <t>An unquoted Windows service executable path vulnerability in IJ Scan Utility for Windows versions 1.1.2 through 1.5.0 may allow a local attacker to execute a malicious file with the privileges of the affected service.</t>
        </is>
      </c>
      <c r="D455" t="n">
        <v>6.7</v>
      </c>
      <c r="E455" t="inlineStr">
        <is>
          <t>MEDIUM</t>
        </is>
      </c>
      <c r="F455" t="n">
        <v>2</v>
      </c>
      <c r="G455" t="n">
        <v>2</v>
      </c>
      <c r="H455" t="inlineStr">
        <is>
          <t>MEDIUM</t>
        </is>
      </c>
      <c r="I455" t="n">
        <v>10.7</v>
      </c>
      <c r="J455" t="inlineStr">
        <is>
          <t>NO</t>
        </is>
      </c>
      <c r="K455" t="inlineStr">
        <is>
          <t>2026-03-03 18:53</t>
        </is>
      </c>
      <c r="L455" t="inlineStr">
        <is>
          <t>CHECK_VENDOR</t>
        </is>
      </c>
      <c r="M455" t="inlineStr">
        <is>
          <t>See CVE details</t>
        </is>
      </c>
      <c r="N455" t="inlineStr">
        <is>
          <t>P2</t>
        </is>
      </c>
      <c r="O455" t="inlineStr">
        <is>
          <t>CVE - IP enrichment n/a</t>
        </is>
      </c>
      <c r="P455" t="n">
        <v>0.0001</v>
      </c>
      <c r="Q455" t="n">
        <v>0.0138</v>
      </c>
      <c r="R455" t="inlineStr">
        <is>
          <t>T1204.002:Malicious File | T1543.003:Windows Service</t>
        </is>
      </c>
      <c r="S455" t="n">
        <v>2</v>
      </c>
      <c r="T455" t="inlineStr">
        <is>
          <t>HIGH (72%)</t>
        </is>
      </c>
      <c r="U455" t="inlineStr">
        <is>
          <t>POSSIBLE</t>
        </is>
      </c>
      <c r="V455" t="inlineStr">
        <is>
          <t>CHECK_VENDOR</t>
        </is>
      </c>
      <c r="W455" t="inlineStr">
        <is>
          <t>https://nvd.nist.gov/vuln/detail/CVE-2026-1585</t>
        </is>
      </c>
      <c r="X455" t="inlineStr">
        <is>
          <t>NONE</t>
        </is>
      </c>
      <c r="Y455" t="n">
        <v>3.35</v>
      </c>
      <c r="Z455" t="inlineStr"/>
      <c r="AA455" t="inlineStr">
        <is>
          <t>https://nvd.nist.gov/vuln/detail/CVE-2026-1585</t>
        </is>
      </c>
    </row>
    <row r="456">
      <c r="A456" t="inlineStr">
        <is>
          <t>CVE</t>
        </is>
      </c>
      <c r="B456" t="inlineStr">
        <is>
          <t>CVE-2026-20733</t>
        </is>
      </c>
      <c r="C456" t="inlineStr">
        <is>
          <t>Charging station authentication identifiers are publicly accessible via web-based mapping platforms.</t>
        </is>
      </c>
      <c r="D456" t="n">
        <v>6.5</v>
      </c>
      <c r="E456" t="inlineStr">
        <is>
          <t>MEDIUM</t>
        </is>
      </c>
      <c r="F456" t="n">
        <v>2</v>
      </c>
      <c r="G456" t="n">
        <v>2</v>
      </c>
      <c r="H456" t="inlineStr">
        <is>
          <t>MEDIUM</t>
        </is>
      </c>
      <c r="I456" t="n">
        <v>10.5</v>
      </c>
      <c r="J456" t="inlineStr">
        <is>
          <t>NO</t>
        </is>
      </c>
      <c r="K456" t="inlineStr">
        <is>
          <t>2026-03-03 18:53</t>
        </is>
      </c>
      <c r="L456" t="inlineStr">
        <is>
          <t>CHECK_VENDOR</t>
        </is>
      </c>
      <c r="M456" t="inlineStr">
        <is>
          <t>cloudcharge cloudcharge.se *</t>
        </is>
      </c>
      <c r="N456" t="inlineStr">
        <is>
          <t>P2</t>
        </is>
      </c>
      <c r="O456" t="inlineStr">
        <is>
          <t>CVE - IP enrichment n/a</t>
        </is>
      </c>
      <c r="P456" t="n">
        <v>0.0004</v>
      </c>
      <c r="Q456" t="n">
        <v>0.1213</v>
      </c>
      <c r="R456" t="inlineStr">
        <is>
          <t>T1190:Exploit Public-Facing Application</t>
        </is>
      </c>
      <c r="S456" t="n">
        <v>2</v>
      </c>
      <c r="T456" t="inlineStr">
        <is>
          <t>HIGH (72%)</t>
        </is>
      </c>
      <c r="U456" t="inlineStr">
        <is>
          <t>POSSIBLE</t>
        </is>
      </c>
      <c r="V456" t="inlineStr">
        <is>
          <t>CHECK_VENDOR</t>
        </is>
      </c>
      <c r="W456" t="inlineStr">
        <is>
          <t>https://nvd.nist.gov/vuln/detail/CVE-2026-20733</t>
        </is>
      </c>
      <c r="X456" t="inlineStr">
        <is>
          <t>NONE</t>
        </is>
      </c>
      <c r="Y456" t="n">
        <v>3.25</v>
      </c>
      <c r="Z456" t="inlineStr"/>
      <c r="AA456" t="inlineStr">
        <is>
          <t>https://nvd.nist.gov/vuln/detail/CVE-2026-20733</t>
        </is>
      </c>
    </row>
    <row r="457">
      <c r="A457" t="inlineStr">
        <is>
          <t>CVE</t>
        </is>
      </c>
      <c r="B457" t="inlineStr">
        <is>
          <t>CVE-2026-20781</t>
        </is>
      </c>
      <c r="C457"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457" t="n">
        <v>9.4</v>
      </c>
      <c r="E457" t="inlineStr">
        <is>
          <t>CRITICAL</t>
        </is>
      </c>
      <c r="F457" t="n">
        <v>3</v>
      </c>
      <c r="G457" t="n">
        <v>3</v>
      </c>
      <c r="H457" t="inlineStr">
        <is>
          <t>CRITICAL</t>
        </is>
      </c>
      <c r="I457" t="n">
        <v>18.4</v>
      </c>
      <c r="J457" t="inlineStr">
        <is>
          <t>NO</t>
        </is>
      </c>
      <c r="K457" t="inlineStr">
        <is>
          <t>2026-03-03 18:53</t>
        </is>
      </c>
      <c r="L457" t="inlineStr">
        <is>
          <t>CHECK_VENDOR</t>
        </is>
      </c>
      <c r="M457" t="inlineStr">
        <is>
          <t>cloudcharge cloudcharge.se *</t>
        </is>
      </c>
      <c r="N457" t="inlineStr">
        <is>
          <t>P2</t>
        </is>
      </c>
      <c r="O457" t="inlineStr">
        <is>
          <t>CVE - IP enrichment n/a</t>
        </is>
      </c>
      <c r="P457" t="n">
        <v>0.0008</v>
      </c>
      <c r="Q457" t="n">
        <v>0.2397</v>
      </c>
      <c r="R457" t="inlineStr">
        <is>
          <t>T1078:Valid Accounts | T1656:Impersonation</t>
        </is>
      </c>
      <c r="S457" t="n">
        <v>2</v>
      </c>
      <c r="T457" t="inlineStr">
        <is>
          <t>HIGH (72%)</t>
        </is>
      </c>
      <c r="U457" t="inlineStr">
        <is>
          <t>CONFIRMED</t>
        </is>
      </c>
      <c r="V457" t="inlineStr">
        <is>
          <t>CHECK_VENDOR</t>
        </is>
      </c>
      <c r="W457" t="inlineStr">
        <is>
          <t>https://nvd.nist.gov/vuln/detail/CVE-2026-20781</t>
        </is>
      </c>
      <c r="X457" t="inlineStr">
        <is>
          <t>NONE</t>
        </is>
      </c>
      <c r="Y457" t="n">
        <v>4.7</v>
      </c>
      <c r="Z457" t="inlineStr"/>
      <c r="AA457" t="inlineStr">
        <is>
          <t>https://nvd.nist.gov/vuln/detail/CVE-2026-20781</t>
        </is>
      </c>
    </row>
    <row r="458">
      <c r="A458" t="inlineStr">
        <is>
          <t>CVE</t>
        </is>
      </c>
      <c r="B458" t="inlineStr">
        <is>
          <t>CVE-2026-20791</t>
        </is>
      </c>
      <c r="C458" t="inlineStr">
        <is>
          <t>Charging station authentication identifiers are publicly accessible via web-based mapping platforms.</t>
        </is>
      </c>
      <c r="D458" t="n">
        <v>6.5</v>
      </c>
      <c r="E458" t="inlineStr">
        <is>
          <t>MEDIUM</t>
        </is>
      </c>
      <c r="F458" t="n">
        <v>2</v>
      </c>
      <c r="G458" t="n">
        <v>2</v>
      </c>
      <c r="H458" t="inlineStr">
        <is>
          <t>MEDIUM</t>
        </is>
      </c>
      <c r="I458" t="n">
        <v>10.5</v>
      </c>
      <c r="J458" t="inlineStr">
        <is>
          <t>NO</t>
        </is>
      </c>
      <c r="K458" t="inlineStr">
        <is>
          <t>2026-03-03 18:53</t>
        </is>
      </c>
      <c r="L458" t="inlineStr">
        <is>
          <t>CHECK_VENDOR</t>
        </is>
      </c>
      <c r="M458" t="inlineStr">
        <is>
          <t>chargemap chargemap.com *</t>
        </is>
      </c>
      <c r="N458" t="inlineStr">
        <is>
          <t>P2</t>
        </is>
      </c>
      <c r="O458" t="inlineStr">
        <is>
          <t>CVE - IP enrichment n/a</t>
        </is>
      </c>
      <c r="P458" t="n">
        <v>0.0004</v>
      </c>
      <c r="Q458" t="n">
        <v>0.1317</v>
      </c>
      <c r="R458" t="inlineStr">
        <is>
          <t>T1190:Exploit Public-Facing Application</t>
        </is>
      </c>
      <c r="S458" t="n">
        <v>2</v>
      </c>
      <c r="T458" t="inlineStr">
        <is>
          <t>HIGH (72%)</t>
        </is>
      </c>
      <c r="U458" t="inlineStr">
        <is>
          <t>POSSIBLE</t>
        </is>
      </c>
      <c r="V458" t="inlineStr">
        <is>
          <t>CHECK_VENDOR</t>
        </is>
      </c>
      <c r="W458" t="inlineStr">
        <is>
          <t>https://nvd.nist.gov/vuln/detail/CVE-2026-20791</t>
        </is>
      </c>
      <c r="X458" t="inlineStr">
        <is>
          <t>NONE</t>
        </is>
      </c>
      <c r="Y458" t="n">
        <v>3.25</v>
      </c>
      <c r="Z458" t="inlineStr"/>
      <c r="AA458" t="inlineStr">
        <is>
          <t>https://nvd.nist.gov/vuln/detail/CVE-2026-20791</t>
        </is>
      </c>
    </row>
    <row r="459">
      <c r="A459" t="inlineStr">
        <is>
          <t>CVE</t>
        </is>
      </c>
      <c r="B459" t="inlineStr">
        <is>
          <t>CVE-2026-20792</t>
        </is>
      </c>
      <c r="C459"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459" t="n">
        <v>7.5</v>
      </c>
      <c r="E459" t="inlineStr">
        <is>
          <t>HIGH</t>
        </is>
      </c>
      <c r="F459" t="n">
        <v>2</v>
      </c>
      <c r="G459" t="n">
        <v>3</v>
      </c>
      <c r="H459" t="inlineStr">
        <is>
          <t>HIGH</t>
        </is>
      </c>
      <c r="I459" t="n">
        <v>13.5</v>
      </c>
      <c r="J459" t="inlineStr">
        <is>
          <t>NO</t>
        </is>
      </c>
      <c r="K459" t="inlineStr">
        <is>
          <t>2026-03-03 18:53</t>
        </is>
      </c>
      <c r="L459" t="inlineStr">
        <is>
          <t>CHECK_VENDOR</t>
        </is>
      </c>
      <c r="M459" t="inlineStr">
        <is>
          <t>chargemap chargemap.com *</t>
        </is>
      </c>
      <c r="N459" t="inlineStr">
        <is>
          <t>P2</t>
        </is>
      </c>
      <c r="O459" t="inlineStr">
        <is>
          <t>CVE - IP enrichment n/a</t>
        </is>
      </c>
      <c r="P459" t="n">
        <v>0.0005999999999999999</v>
      </c>
      <c r="Q459" t="n">
        <v>0.1794</v>
      </c>
      <c r="R459" t="inlineStr">
        <is>
          <t>T1190:Exploit Public-Facing Application</t>
        </is>
      </c>
      <c r="S459" t="n">
        <v>2</v>
      </c>
      <c r="T459" t="inlineStr">
        <is>
          <t>HIGH (72%)</t>
        </is>
      </c>
      <c r="U459" t="inlineStr">
        <is>
          <t>POSSIBLE</t>
        </is>
      </c>
      <c r="V459" t="inlineStr">
        <is>
          <t>CHECK_VENDOR</t>
        </is>
      </c>
      <c r="W459" t="inlineStr">
        <is>
          <t>https://nvd.nist.gov/vuln/detail/CVE-2026-20792</t>
        </is>
      </c>
      <c r="X459" t="inlineStr">
        <is>
          <t>NONE</t>
        </is>
      </c>
      <c r="Y459" t="n">
        <v>3.75</v>
      </c>
      <c r="Z459" t="inlineStr"/>
      <c r="AA459" t="inlineStr">
        <is>
          <t>https://nvd.nist.gov/vuln/detail/CVE-2026-20792</t>
        </is>
      </c>
    </row>
    <row r="460">
      <c r="A460" t="inlineStr">
        <is>
          <t>CVE</t>
        </is>
      </c>
      <c r="B460" t="inlineStr">
        <is>
          <t>CVE-2026-20895</t>
        </is>
      </c>
      <c r="C460"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460" t="n">
        <v>7.3</v>
      </c>
      <c r="E460" t="inlineStr">
        <is>
          <t>HIGH</t>
        </is>
      </c>
      <c r="F460" t="n">
        <v>2</v>
      </c>
      <c r="G460" t="n">
        <v>3</v>
      </c>
      <c r="H460" t="inlineStr">
        <is>
          <t>HIGH</t>
        </is>
      </c>
      <c r="I460" t="n">
        <v>13.3</v>
      </c>
      <c r="J460" t="inlineStr">
        <is>
          <t>NO</t>
        </is>
      </c>
      <c r="K460" t="inlineStr">
        <is>
          <t>2026-03-03 18:53</t>
        </is>
      </c>
      <c r="L460" t="inlineStr">
        <is>
          <t>CHECK_VENDOR</t>
        </is>
      </c>
      <c r="M460" t="inlineStr">
        <is>
          <t>ev2go ev2go.io *</t>
        </is>
      </c>
      <c r="N460" t="inlineStr">
        <is>
          <t>P2</t>
        </is>
      </c>
      <c r="O460" t="inlineStr">
        <is>
          <t>CVE - IP enrichment n/a</t>
        </is>
      </c>
      <c r="P460" t="n">
        <v>0.0003</v>
      </c>
      <c r="Q460" t="n">
        <v>0.0992</v>
      </c>
      <c r="R460" t="inlineStr">
        <is>
          <t>T1190:Exploit Public-Facing Application</t>
        </is>
      </c>
      <c r="S460" t="n">
        <v>2</v>
      </c>
      <c r="T460" t="inlineStr">
        <is>
          <t>HIGH (72%)</t>
        </is>
      </c>
      <c r="U460" t="inlineStr">
        <is>
          <t>POSSIBLE</t>
        </is>
      </c>
      <c r="V460" t="inlineStr">
        <is>
          <t>CHECK_VENDOR</t>
        </is>
      </c>
      <c r="W460" t="inlineStr">
        <is>
          <t>https://nvd.nist.gov/vuln/detail/CVE-2026-20895</t>
        </is>
      </c>
      <c r="X460" t="inlineStr">
        <is>
          <t>NONE</t>
        </is>
      </c>
      <c r="Y460" t="n">
        <v>3.65</v>
      </c>
      <c r="Z460" t="inlineStr"/>
      <c r="AA460" t="inlineStr">
        <is>
          <t>https://nvd.nist.gov/vuln/detail/CVE-2026-20895</t>
        </is>
      </c>
    </row>
    <row r="461">
      <c r="A461" t="inlineStr">
        <is>
          <t>CVE</t>
        </is>
      </c>
      <c r="B461" t="inlineStr">
        <is>
          <t>CVE-2026-22890</t>
        </is>
      </c>
      <c r="C461" t="inlineStr">
        <is>
          <t>Charging station authentication identifiers are publicly accessible via web-based mapping platforms.</t>
        </is>
      </c>
      <c r="D461" t="n">
        <v>6.5</v>
      </c>
      <c r="E461" t="inlineStr">
        <is>
          <t>MEDIUM</t>
        </is>
      </c>
      <c r="F461" t="n">
        <v>2</v>
      </c>
      <c r="G461" t="n">
        <v>2</v>
      </c>
      <c r="H461" t="inlineStr">
        <is>
          <t>MEDIUM</t>
        </is>
      </c>
      <c r="I461" t="n">
        <v>10.5</v>
      </c>
      <c r="J461" t="inlineStr">
        <is>
          <t>NO</t>
        </is>
      </c>
      <c r="K461" t="inlineStr">
        <is>
          <t>2026-03-03 18:53</t>
        </is>
      </c>
      <c r="L461" t="inlineStr">
        <is>
          <t>CHECK_VENDOR</t>
        </is>
      </c>
      <c r="M461" t="inlineStr">
        <is>
          <t>ev2go ev2go.io *</t>
        </is>
      </c>
      <c r="N461" t="inlineStr">
        <is>
          <t>P2</t>
        </is>
      </c>
      <c r="O461" t="inlineStr">
        <is>
          <t>CVE - IP enrichment n/a</t>
        </is>
      </c>
      <c r="P461" t="n">
        <v>0.0004</v>
      </c>
      <c r="Q461" t="n">
        <v>0.1213</v>
      </c>
      <c r="R461" t="inlineStr">
        <is>
          <t>T1190:Exploit Public-Facing Application</t>
        </is>
      </c>
      <c r="S461" t="n">
        <v>2</v>
      </c>
      <c r="T461" t="inlineStr">
        <is>
          <t>HIGH (72%)</t>
        </is>
      </c>
      <c r="U461" t="inlineStr">
        <is>
          <t>POSSIBLE</t>
        </is>
      </c>
      <c r="V461" t="inlineStr">
        <is>
          <t>CHECK_VENDOR</t>
        </is>
      </c>
      <c r="W461" t="inlineStr">
        <is>
          <t>https://nvd.nist.gov/vuln/detail/CVE-2026-22890</t>
        </is>
      </c>
      <c r="X461" t="inlineStr">
        <is>
          <t>NONE</t>
        </is>
      </c>
      <c r="Y461" t="n">
        <v>3.25</v>
      </c>
      <c r="Z461" t="inlineStr"/>
      <c r="AA461" t="inlineStr">
        <is>
          <t>https://nvd.nist.gov/vuln/detail/CVE-2026-22890</t>
        </is>
      </c>
    </row>
    <row r="462">
      <c r="A462" t="inlineStr">
        <is>
          <t>CVE</t>
        </is>
      </c>
      <c r="B462" t="inlineStr">
        <is>
          <t>CVE-2026-24731</t>
        </is>
      </c>
      <c r="C462"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462" t="n">
        <v>9.4</v>
      </c>
      <c r="E462" t="inlineStr">
        <is>
          <t>CRITICAL</t>
        </is>
      </c>
      <c r="F462" t="n">
        <v>3</v>
      </c>
      <c r="G462" t="n">
        <v>3</v>
      </c>
      <c r="H462" t="inlineStr">
        <is>
          <t>CRITICAL</t>
        </is>
      </c>
      <c r="I462" t="n">
        <v>18.4</v>
      </c>
      <c r="J462" t="inlineStr">
        <is>
          <t>NO</t>
        </is>
      </c>
      <c r="K462" t="inlineStr">
        <is>
          <t>2026-03-03 18:53</t>
        </is>
      </c>
      <c r="L462" t="inlineStr">
        <is>
          <t>CHECK_VENDOR</t>
        </is>
      </c>
      <c r="M462" t="inlineStr">
        <is>
          <t>ev2go ev2go.io *</t>
        </is>
      </c>
      <c r="N462" t="inlineStr">
        <is>
          <t>P2</t>
        </is>
      </c>
      <c r="O462" t="inlineStr">
        <is>
          <t>CVE - IP enrichment n/a</t>
        </is>
      </c>
      <c r="P462" t="n">
        <v>0.0008</v>
      </c>
      <c r="Q462" t="n">
        <v>0.2397</v>
      </c>
      <c r="R462" t="inlineStr">
        <is>
          <t>T1078:Valid Accounts | T1656:Impersonation</t>
        </is>
      </c>
      <c r="S462" t="n">
        <v>2</v>
      </c>
      <c r="T462" t="inlineStr">
        <is>
          <t>HIGH (72%)</t>
        </is>
      </c>
      <c r="U462" t="inlineStr">
        <is>
          <t>CONFIRMED</t>
        </is>
      </c>
      <c r="V462" t="inlineStr">
        <is>
          <t>CHECK_VENDOR</t>
        </is>
      </c>
      <c r="W462" t="inlineStr">
        <is>
          <t>https://nvd.nist.gov/vuln/detail/CVE-2026-24731</t>
        </is>
      </c>
      <c r="X462" t="inlineStr">
        <is>
          <t>NONE</t>
        </is>
      </c>
      <c r="Y462" t="n">
        <v>4.7</v>
      </c>
      <c r="Z462" t="inlineStr"/>
      <c r="AA462" t="inlineStr">
        <is>
          <t>https://nvd.nist.gov/vuln/detail/CVE-2026-24731</t>
        </is>
      </c>
    </row>
    <row r="463">
      <c r="A463" t="inlineStr">
        <is>
          <t>CVE</t>
        </is>
      </c>
      <c r="B463" t="inlineStr">
        <is>
          <t>CVE-2026-25113</t>
        </is>
      </c>
      <c r="C463"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463" t="n">
        <v>7.5</v>
      </c>
      <c r="E463" t="inlineStr">
        <is>
          <t>HIGH</t>
        </is>
      </c>
      <c r="F463" t="n">
        <v>2</v>
      </c>
      <c r="G463" t="n">
        <v>3</v>
      </c>
      <c r="H463" t="inlineStr">
        <is>
          <t>HIGH</t>
        </is>
      </c>
      <c r="I463" t="n">
        <v>13.5</v>
      </c>
      <c r="J463" t="inlineStr">
        <is>
          <t>NO</t>
        </is>
      </c>
      <c r="K463" t="inlineStr">
        <is>
          <t>2026-03-03 18:53</t>
        </is>
      </c>
      <c r="L463" t="inlineStr">
        <is>
          <t>CHECK_VENDOR</t>
        </is>
      </c>
      <c r="M463" t="inlineStr">
        <is>
          <t>swtchenergy swtchenergy.com *</t>
        </is>
      </c>
      <c r="N463" t="inlineStr">
        <is>
          <t>P2</t>
        </is>
      </c>
      <c r="O463" t="inlineStr">
        <is>
          <t>CVE - IP enrichment n/a</t>
        </is>
      </c>
      <c r="P463" t="n">
        <v>0</v>
      </c>
      <c r="Q463" t="n">
        <v>0</v>
      </c>
      <c r="R463" t="inlineStr">
        <is>
          <t>T1190:Exploit Public-Facing Application</t>
        </is>
      </c>
      <c r="S463" t="n">
        <v>2</v>
      </c>
      <c r="T463" t="inlineStr">
        <is>
          <t>HIGH (72%)</t>
        </is>
      </c>
      <c r="U463" t="inlineStr">
        <is>
          <t>POSSIBLE</t>
        </is>
      </c>
      <c r="V463" t="inlineStr">
        <is>
          <t>CHECK_VENDOR</t>
        </is>
      </c>
      <c r="W463" t="inlineStr">
        <is>
          <t>https://nvd.nist.gov/vuln/detail/CVE-2026-25113</t>
        </is>
      </c>
      <c r="X463" t="inlineStr">
        <is>
          <t>NONE</t>
        </is>
      </c>
      <c r="Y463" t="n">
        <v>3.75</v>
      </c>
      <c r="Z463" t="inlineStr"/>
      <c r="AA463" t="inlineStr">
        <is>
          <t>https://nvd.nist.gov/vuln/detail/CVE-2026-25113</t>
        </is>
      </c>
    </row>
    <row r="464">
      <c r="A464" t="inlineStr">
        <is>
          <t>CVE</t>
        </is>
      </c>
      <c r="B464" t="inlineStr">
        <is>
          <t>CVE-2026-25114</t>
        </is>
      </c>
      <c r="C464"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464" t="n">
        <v>7.5</v>
      </c>
      <c r="E464" t="inlineStr">
        <is>
          <t>HIGH</t>
        </is>
      </c>
      <c r="F464" t="n">
        <v>2</v>
      </c>
      <c r="G464" t="n">
        <v>3</v>
      </c>
      <c r="H464" t="inlineStr">
        <is>
          <t>HIGH</t>
        </is>
      </c>
      <c r="I464" t="n">
        <v>13.5</v>
      </c>
      <c r="J464" t="inlineStr">
        <is>
          <t>NO</t>
        </is>
      </c>
      <c r="K464" t="inlineStr">
        <is>
          <t>2026-03-03 18:53</t>
        </is>
      </c>
      <c r="L464" t="inlineStr">
        <is>
          <t>CHECK_VENDOR</t>
        </is>
      </c>
      <c r="M464" t="inlineStr">
        <is>
          <t>cloudcharge cloudcharge.se *</t>
        </is>
      </c>
      <c r="N464" t="inlineStr">
        <is>
          <t>P2</t>
        </is>
      </c>
      <c r="O464" t="inlineStr">
        <is>
          <t>CVE - IP enrichment n/a</t>
        </is>
      </c>
      <c r="P464" t="n">
        <v>0.0005999999999999999</v>
      </c>
      <c r="Q464" t="n">
        <v>0.1794</v>
      </c>
      <c r="R464" t="inlineStr">
        <is>
          <t>T1190:Exploit Public-Facing Application</t>
        </is>
      </c>
      <c r="S464" t="n">
        <v>2</v>
      </c>
      <c r="T464" t="inlineStr">
        <is>
          <t>HIGH (72%)</t>
        </is>
      </c>
      <c r="U464" t="inlineStr">
        <is>
          <t>POSSIBLE</t>
        </is>
      </c>
      <c r="V464" t="inlineStr">
        <is>
          <t>CHECK_VENDOR</t>
        </is>
      </c>
      <c r="W464" t="inlineStr">
        <is>
          <t>https://nvd.nist.gov/vuln/detail/CVE-2026-25114</t>
        </is>
      </c>
      <c r="X464" t="inlineStr">
        <is>
          <t>NONE</t>
        </is>
      </c>
      <c r="Y464" t="n">
        <v>3.75</v>
      </c>
      <c r="Z464" t="inlineStr"/>
      <c r="AA464" t="inlineStr">
        <is>
          <t>https://nvd.nist.gov/vuln/detail/CVE-2026-25114</t>
        </is>
      </c>
    </row>
    <row r="465">
      <c r="A465" t="inlineStr">
        <is>
          <t>CVE</t>
        </is>
      </c>
      <c r="B465" t="inlineStr">
        <is>
          <t>CVE-2026-25711</t>
        </is>
      </c>
      <c r="C465"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465" t="n">
        <v>7.3</v>
      </c>
      <c r="E465" t="inlineStr">
        <is>
          <t>HIGH</t>
        </is>
      </c>
      <c r="F465" t="n">
        <v>2</v>
      </c>
      <c r="G465" t="n">
        <v>3</v>
      </c>
      <c r="H465" t="inlineStr">
        <is>
          <t>HIGH</t>
        </is>
      </c>
      <c r="I465" t="n">
        <v>13.3</v>
      </c>
      <c r="J465" t="inlineStr">
        <is>
          <t>NO</t>
        </is>
      </c>
      <c r="K465" t="inlineStr">
        <is>
          <t>2026-03-03 18:53</t>
        </is>
      </c>
      <c r="L465" t="inlineStr">
        <is>
          <t>CHECK_VENDOR</t>
        </is>
      </c>
      <c r="M465" t="inlineStr">
        <is>
          <t>chargemap chargemap.com *</t>
        </is>
      </c>
      <c r="N465" t="inlineStr">
        <is>
          <t>P2</t>
        </is>
      </c>
      <c r="O465" t="inlineStr">
        <is>
          <t>CVE - IP enrichment n/a</t>
        </is>
      </c>
      <c r="P465" t="n">
        <v>0.0003</v>
      </c>
      <c r="Q465" t="n">
        <v>0.0992</v>
      </c>
      <c r="R465" t="inlineStr">
        <is>
          <t>T1190:Exploit Public-Facing Application</t>
        </is>
      </c>
      <c r="S465" t="n">
        <v>2</v>
      </c>
      <c r="T465" t="inlineStr">
        <is>
          <t>HIGH (72%)</t>
        </is>
      </c>
      <c r="U465" t="inlineStr">
        <is>
          <t>POSSIBLE</t>
        </is>
      </c>
      <c r="V465" t="inlineStr">
        <is>
          <t>CHECK_VENDOR</t>
        </is>
      </c>
      <c r="W465" t="inlineStr">
        <is>
          <t>https://nvd.nist.gov/vuln/detail/CVE-2026-25711</t>
        </is>
      </c>
      <c r="X465" t="inlineStr">
        <is>
          <t>NONE</t>
        </is>
      </c>
      <c r="Y465" t="n">
        <v>3.65</v>
      </c>
      <c r="Z465" t="inlineStr"/>
      <c r="AA465" t="inlineStr">
        <is>
          <t>https://nvd.nist.gov/vuln/detail/CVE-2026-25711</t>
        </is>
      </c>
    </row>
    <row r="466">
      <c r="A466" t="inlineStr">
        <is>
          <t>CVE</t>
        </is>
      </c>
      <c r="B466" t="inlineStr">
        <is>
          <t>CVE-2026-25778</t>
        </is>
      </c>
      <c r="C466"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466" t="n">
        <v>7.3</v>
      </c>
      <c r="E466" t="inlineStr">
        <is>
          <t>HIGH</t>
        </is>
      </c>
      <c r="F466" t="n">
        <v>2</v>
      </c>
      <c r="G466" t="n">
        <v>3</v>
      </c>
      <c r="H466" t="inlineStr">
        <is>
          <t>HIGH</t>
        </is>
      </c>
      <c r="I466" t="n">
        <v>13.3</v>
      </c>
      <c r="J466" t="inlineStr">
        <is>
          <t>NO</t>
        </is>
      </c>
      <c r="K466" t="inlineStr">
        <is>
          <t>2026-03-03 18:53</t>
        </is>
      </c>
      <c r="L466" t="inlineStr">
        <is>
          <t>CHECK_VENDOR</t>
        </is>
      </c>
      <c r="M466" t="inlineStr">
        <is>
          <t>swtchenergy swtchenergy.com *</t>
        </is>
      </c>
      <c r="N466" t="inlineStr">
        <is>
          <t>P2</t>
        </is>
      </c>
      <c r="O466" t="inlineStr">
        <is>
          <t>CVE - IP enrichment n/a</t>
        </is>
      </c>
      <c r="P466" t="n">
        <v>0.0003</v>
      </c>
      <c r="Q466" t="n">
        <v>0.0992</v>
      </c>
      <c r="R466" t="inlineStr">
        <is>
          <t>T1190:Exploit Public-Facing Application</t>
        </is>
      </c>
      <c r="S466" t="n">
        <v>2</v>
      </c>
      <c r="T466" t="inlineStr">
        <is>
          <t>HIGH (72%)</t>
        </is>
      </c>
      <c r="U466" t="inlineStr">
        <is>
          <t>POSSIBLE</t>
        </is>
      </c>
      <c r="V466" t="inlineStr">
        <is>
          <t>CHECK_VENDOR</t>
        </is>
      </c>
      <c r="W466" t="inlineStr">
        <is>
          <t>https://nvd.nist.gov/vuln/detail/CVE-2026-25778</t>
        </is>
      </c>
      <c r="X466" t="inlineStr">
        <is>
          <t>NONE</t>
        </is>
      </c>
      <c r="Y466" t="n">
        <v>3.65</v>
      </c>
      <c r="Z466" t="inlineStr"/>
      <c r="AA466" t="inlineStr">
        <is>
          <t>https://nvd.nist.gov/vuln/detail/CVE-2026-25778</t>
        </is>
      </c>
    </row>
    <row r="467">
      <c r="A467" t="inlineStr">
        <is>
          <t>CVE</t>
        </is>
      </c>
      <c r="B467" t="inlineStr">
        <is>
          <t>CVE-2026-25851</t>
        </is>
      </c>
      <c r="C467"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467" t="n">
        <v>9.4</v>
      </c>
      <c r="E467" t="inlineStr">
        <is>
          <t>CRITICAL</t>
        </is>
      </c>
      <c r="F467" t="n">
        <v>3</v>
      </c>
      <c r="G467" t="n">
        <v>3</v>
      </c>
      <c r="H467" t="inlineStr">
        <is>
          <t>CRITICAL</t>
        </is>
      </c>
      <c r="I467" t="n">
        <v>18.4</v>
      </c>
      <c r="J467" t="inlineStr">
        <is>
          <t>NO</t>
        </is>
      </c>
      <c r="K467" t="inlineStr">
        <is>
          <t>2026-03-03 18:53</t>
        </is>
      </c>
      <c r="L467" t="inlineStr">
        <is>
          <t>CHECK_VENDOR</t>
        </is>
      </c>
      <c r="M467" t="inlineStr">
        <is>
          <t>chargemap chargemap.com *</t>
        </is>
      </c>
      <c r="N467" t="inlineStr">
        <is>
          <t>P2</t>
        </is>
      </c>
      <c r="O467" t="inlineStr">
        <is>
          <t>CVE - IP enrichment n/a</t>
        </is>
      </c>
      <c r="P467" t="n">
        <v>0.0008</v>
      </c>
      <c r="Q467" t="n">
        <v>0.2397</v>
      </c>
      <c r="R467" t="inlineStr">
        <is>
          <t>T1078:Valid Accounts | T1656:Impersonation</t>
        </is>
      </c>
      <c r="S467" t="n">
        <v>2</v>
      </c>
      <c r="T467" t="inlineStr">
        <is>
          <t>HIGH (72%)</t>
        </is>
      </c>
      <c r="U467" t="inlineStr">
        <is>
          <t>CONFIRMED</t>
        </is>
      </c>
      <c r="V467" t="inlineStr">
        <is>
          <t>CHECK_VENDOR</t>
        </is>
      </c>
      <c r="W467" t="inlineStr">
        <is>
          <t>https://nvd.nist.gov/vuln/detail/CVE-2026-25851</t>
        </is>
      </c>
      <c r="X467" t="inlineStr">
        <is>
          <t>NONE</t>
        </is>
      </c>
      <c r="Y467" t="n">
        <v>4.7</v>
      </c>
      <c r="Z467" t="inlineStr"/>
      <c r="AA467" t="inlineStr">
        <is>
          <t>https://nvd.nist.gov/vuln/detail/CVE-2026-25851</t>
        </is>
      </c>
    </row>
    <row r="468">
      <c r="A468" t="inlineStr">
        <is>
          <t>CVE</t>
        </is>
      </c>
      <c r="B468" t="inlineStr">
        <is>
          <t>CVE-2026-25945</t>
        </is>
      </c>
      <c r="C468"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468" t="n">
        <v>7.5</v>
      </c>
      <c r="E468" t="inlineStr">
        <is>
          <t>HIGH</t>
        </is>
      </c>
      <c r="F468" t="n">
        <v>2</v>
      </c>
      <c r="G468" t="n">
        <v>3</v>
      </c>
      <c r="H468" t="inlineStr">
        <is>
          <t>HIGH</t>
        </is>
      </c>
      <c r="I468" t="n">
        <v>13.5</v>
      </c>
      <c r="J468" t="inlineStr">
        <is>
          <t>NO</t>
        </is>
      </c>
      <c r="K468" t="inlineStr">
        <is>
          <t>2026-03-03 18:53</t>
        </is>
      </c>
      <c r="L468" t="inlineStr">
        <is>
          <t>CHECK_VENDOR</t>
        </is>
      </c>
      <c r="M468" t="inlineStr">
        <is>
          <t>ev2go ev2go.io *</t>
        </is>
      </c>
      <c r="N468" t="inlineStr">
        <is>
          <t>P2</t>
        </is>
      </c>
      <c r="O468" t="inlineStr">
        <is>
          <t>CVE - IP enrichment n/a</t>
        </is>
      </c>
      <c r="P468" t="n">
        <v>0.0005999999999999999</v>
      </c>
      <c r="Q468" t="n">
        <v>0.1794</v>
      </c>
      <c r="R468" t="inlineStr">
        <is>
          <t>T1190:Exploit Public-Facing Application</t>
        </is>
      </c>
      <c r="S468" t="n">
        <v>2</v>
      </c>
      <c r="T468" t="inlineStr">
        <is>
          <t>HIGH (72%)</t>
        </is>
      </c>
      <c r="U468" t="inlineStr">
        <is>
          <t>POSSIBLE</t>
        </is>
      </c>
      <c r="V468" t="inlineStr">
        <is>
          <t>CHECK_VENDOR</t>
        </is>
      </c>
      <c r="W468" t="inlineStr">
        <is>
          <t>https://nvd.nist.gov/vuln/detail/CVE-2026-25945</t>
        </is>
      </c>
      <c r="X468" t="inlineStr">
        <is>
          <t>NONE</t>
        </is>
      </c>
      <c r="Y468" t="n">
        <v>3.75</v>
      </c>
      <c r="Z468" t="inlineStr"/>
      <c r="AA468" t="inlineStr">
        <is>
          <t>https://nvd.nist.gov/vuln/detail/CVE-2026-25945</t>
        </is>
      </c>
    </row>
    <row r="469">
      <c r="A469" t="inlineStr">
        <is>
          <t>CVE</t>
        </is>
      </c>
      <c r="B469" t="inlineStr">
        <is>
          <t>CVE-2026-27652</t>
        </is>
      </c>
      <c r="C469"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469" t="n">
        <v>7.3</v>
      </c>
      <c r="E469" t="inlineStr">
        <is>
          <t>HIGH</t>
        </is>
      </c>
      <c r="F469" t="n">
        <v>2</v>
      </c>
      <c r="G469" t="n">
        <v>3</v>
      </c>
      <c r="H469" t="inlineStr">
        <is>
          <t>HIGH</t>
        </is>
      </c>
      <c r="I469" t="n">
        <v>13.3</v>
      </c>
      <c r="J469" t="inlineStr">
        <is>
          <t>NO</t>
        </is>
      </c>
      <c r="K469" t="inlineStr">
        <is>
          <t>2026-03-03 18:53</t>
        </is>
      </c>
      <c r="L469" t="inlineStr">
        <is>
          <t>CHECK_VENDOR</t>
        </is>
      </c>
      <c r="M469" t="inlineStr">
        <is>
          <t>cloudcharge cloudcharge.se *</t>
        </is>
      </c>
      <c r="N469" t="inlineStr">
        <is>
          <t>P2</t>
        </is>
      </c>
      <c r="O469" t="inlineStr">
        <is>
          <t>CVE - IP enrichment n/a</t>
        </is>
      </c>
      <c r="P469" t="n">
        <v>0.0003</v>
      </c>
      <c r="Q469" t="n">
        <v>0.0992</v>
      </c>
      <c r="R469" t="inlineStr">
        <is>
          <t>T1190:Exploit Public-Facing Application</t>
        </is>
      </c>
      <c r="S469" t="n">
        <v>2</v>
      </c>
      <c r="T469" t="inlineStr">
        <is>
          <t>HIGH (72%)</t>
        </is>
      </c>
      <c r="U469" t="inlineStr">
        <is>
          <t>POSSIBLE</t>
        </is>
      </c>
      <c r="V469" t="inlineStr">
        <is>
          <t>CHECK_VENDOR</t>
        </is>
      </c>
      <c r="W469" t="inlineStr">
        <is>
          <t>https://nvd.nist.gov/vuln/detail/CVE-2026-27652</t>
        </is>
      </c>
      <c r="X469" t="inlineStr">
        <is>
          <t>NONE</t>
        </is>
      </c>
      <c r="Y469" t="n">
        <v>3.65</v>
      </c>
      <c r="Z469" t="inlineStr"/>
      <c r="AA469" t="inlineStr">
        <is>
          <t>https://nvd.nist.gov/vuln/detail/CVE-2026-27652</t>
        </is>
      </c>
    </row>
    <row r="470">
      <c r="A470" t="inlineStr">
        <is>
          <t>CVE</t>
        </is>
      </c>
      <c r="B470" t="inlineStr">
        <is>
          <t>CVE-2026-27767</t>
        </is>
      </c>
      <c r="C470"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470" t="n">
        <v>9.4</v>
      </c>
      <c r="E470" t="inlineStr">
        <is>
          <t>CRITICAL</t>
        </is>
      </c>
      <c r="F470" t="n">
        <v>3</v>
      </c>
      <c r="G470" t="n">
        <v>3</v>
      </c>
      <c r="H470" t="inlineStr">
        <is>
          <t>CRITICAL</t>
        </is>
      </c>
      <c r="I470" t="n">
        <v>18.4</v>
      </c>
      <c r="J470" t="inlineStr">
        <is>
          <t>NO</t>
        </is>
      </c>
      <c r="K470" t="inlineStr">
        <is>
          <t>2026-03-03 18:53</t>
        </is>
      </c>
      <c r="L470" t="inlineStr">
        <is>
          <t>CHECK_VENDOR</t>
        </is>
      </c>
      <c r="M470" t="inlineStr">
        <is>
          <t>swtchenergy swtchenergy.com *</t>
        </is>
      </c>
      <c r="N470" t="inlineStr">
        <is>
          <t>P2</t>
        </is>
      </c>
      <c r="O470" t="inlineStr">
        <is>
          <t>CVE - IP enrichment n/a</t>
        </is>
      </c>
      <c r="P470" t="n">
        <v>0.0008</v>
      </c>
      <c r="Q470" t="n">
        <v>0.2397</v>
      </c>
      <c r="R470" t="inlineStr">
        <is>
          <t>T1078:Valid Accounts | T1656:Impersonation</t>
        </is>
      </c>
      <c r="S470" t="n">
        <v>2</v>
      </c>
      <c r="T470" t="inlineStr">
        <is>
          <t>HIGH (72%)</t>
        </is>
      </c>
      <c r="U470" t="inlineStr">
        <is>
          <t>CONFIRMED</t>
        </is>
      </c>
      <c r="V470" t="inlineStr">
        <is>
          <t>CHECK_VENDOR</t>
        </is>
      </c>
      <c r="W470" t="inlineStr">
        <is>
          <t>https://nvd.nist.gov/vuln/detail/CVE-2026-27767</t>
        </is>
      </c>
      <c r="X470" t="inlineStr">
        <is>
          <t>NONE</t>
        </is>
      </c>
      <c r="Y470" t="n">
        <v>4.7</v>
      </c>
      <c r="Z470" t="inlineStr"/>
      <c r="AA470" t="inlineStr">
        <is>
          <t>https://nvd.nist.gov/vuln/detail/CVE-2026-27767</t>
        </is>
      </c>
    </row>
    <row r="471">
      <c r="A471" t="inlineStr">
        <is>
          <t>CVE</t>
        </is>
      </c>
      <c r="B471" t="inlineStr">
        <is>
          <t>CVE-2026-27772</t>
        </is>
      </c>
      <c r="C471"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471" t="n">
        <v>9.4</v>
      </c>
      <c r="E471" t="inlineStr">
        <is>
          <t>CRITICAL</t>
        </is>
      </c>
      <c r="F471" t="n">
        <v>3</v>
      </c>
      <c r="G471" t="n">
        <v>3</v>
      </c>
      <c r="H471" t="inlineStr">
        <is>
          <t>CRITICAL</t>
        </is>
      </c>
      <c r="I471" t="n">
        <v>18.4</v>
      </c>
      <c r="J471" t="inlineStr">
        <is>
          <t>NO</t>
        </is>
      </c>
      <c r="K471" t="inlineStr">
        <is>
          <t>2026-03-03 18:53</t>
        </is>
      </c>
      <c r="L471" t="inlineStr">
        <is>
          <t>CHECK_VENDOR</t>
        </is>
      </c>
      <c r="M471" t="inlineStr">
        <is>
          <t>ev.energy ev.energy *</t>
        </is>
      </c>
      <c r="N471" t="inlineStr">
        <is>
          <t>P2</t>
        </is>
      </c>
      <c r="O471" t="inlineStr">
        <is>
          <t>CVE - IP enrichment n/a</t>
        </is>
      </c>
      <c r="P471" t="n">
        <v>0.0008</v>
      </c>
      <c r="Q471" t="n">
        <v>0.2397</v>
      </c>
      <c r="R471" t="inlineStr">
        <is>
          <t>T1078:Valid Accounts | T1656:Impersonation</t>
        </is>
      </c>
      <c r="S471" t="n">
        <v>2</v>
      </c>
      <c r="T471" t="inlineStr">
        <is>
          <t>HIGH (72%)</t>
        </is>
      </c>
      <c r="U471" t="inlineStr">
        <is>
          <t>CONFIRMED</t>
        </is>
      </c>
      <c r="V471" t="inlineStr">
        <is>
          <t>CHECK_VENDOR</t>
        </is>
      </c>
      <c r="W471" t="inlineStr">
        <is>
          <t>https://nvd.nist.gov/vuln/detail/CVE-2026-27772</t>
        </is>
      </c>
      <c r="X471" t="inlineStr">
        <is>
          <t>NONE</t>
        </is>
      </c>
      <c r="Y471" t="n">
        <v>4.7</v>
      </c>
      <c r="Z471" t="inlineStr"/>
      <c r="AA471" t="inlineStr">
        <is>
          <t>https://nvd.nist.gov/vuln/detail/CVE-2026-27772</t>
        </is>
      </c>
    </row>
    <row r="472">
      <c r="A472" t="inlineStr">
        <is>
          <t>CVE</t>
        </is>
      </c>
      <c r="B472" t="inlineStr">
        <is>
          <t>CVE-2026-27773</t>
        </is>
      </c>
      <c r="C472" t="inlineStr">
        <is>
          <t>Charging station authentication identifiers are publicly accessible via web-based mapping platforms.</t>
        </is>
      </c>
      <c r="D472" t="n">
        <v>6.5</v>
      </c>
      <c r="E472" t="inlineStr">
        <is>
          <t>MEDIUM</t>
        </is>
      </c>
      <c r="F472" t="n">
        <v>2</v>
      </c>
      <c r="G472" t="n">
        <v>2</v>
      </c>
      <c r="H472" t="inlineStr">
        <is>
          <t>MEDIUM</t>
        </is>
      </c>
      <c r="I472" t="n">
        <v>10.5</v>
      </c>
      <c r="J472" t="inlineStr">
        <is>
          <t>NO</t>
        </is>
      </c>
      <c r="K472" t="inlineStr">
        <is>
          <t>2026-03-03 18:53</t>
        </is>
      </c>
      <c r="L472" t="inlineStr">
        <is>
          <t>CHECK_VENDOR</t>
        </is>
      </c>
      <c r="M472" t="inlineStr">
        <is>
          <t>swtchenergy swtchenergy.com *</t>
        </is>
      </c>
      <c r="N472" t="inlineStr">
        <is>
          <t>P2</t>
        </is>
      </c>
      <c r="O472" t="inlineStr">
        <is>
          <t>CVE - IP enrichment n/a</t>
        </is>
      </c>
      <c r="P472" t="n">
        <v>0.0004</v>
      </c>
      <c r="Q472" t="n">
        <v>0.1213</v>
      </c>
      <c r="R472" t="inlineStr">
        <is>
          <t>T1190:Exploit Public-Facing Application</t>
        </is>
      </c>
      <c r="S472" t="n">
        <v>2</v>
      </c>
      <c r="T472" t="inlineStr">
        <is>
          <t>HIGH (72%)</t>
        </is>
      </c>
      <c r="U472" t="inlineStr">
        <is>
          <t>POSSIBLE</t>
        </is>
      </c>
      <c r="V472" t="inlineStr">
        <is>
          <t>CHECK_VENDOR</t>
        </is>
      </c>
      <c r="W472" t="inlineStr">
        <is>
          <t>https://nvd.nist.gov/vuln/detail/CVE-2026-27773</t>
        </is>
      </c>
      <c r="X472" t="inlineStr">
        <is>
          <t>NONE</t>
        </is>
      </c>
      <c r="Y472" t="n">
        <v>3.25</v>
      </c>
      <c r="Z472" t="inlineStr"/>
      <c r="AA472" t="inlineStr">
        <is>
          <t>https://nvd.nist.gov/vuln/detail/CVE-2026-27773</t>
        </is>
      </c>
    </row>
    <row r="473">
      <c r="A473" t="inlineStr">
        <is>
          <t>CVE</t>
        </is>
      </c>
      <c r="B473" t="inlineStr">
        <is>
          <t>CVE-2026-2597</t>
        </is>
      </c>
      <c r="C473" t="inlineStr">
        <is>
          <t>Crypt::SysRandom::XS versions before 0.010 for Perl is vulnerable to a heap buffer overflow in the XS function random_bytes().
The function does not validate that the length parameter is non-negative. If a negative value (e.g. -1) is supplied, the expression length + 1u causes an integer wraparound, resulting in a zero-byte allocation. The subsequent call to chosen random function (e.g. getrandom) passes the original negative value, which is implicitly converted to a large unsigned value (typic</t>
        </is>
      </c>
      <c r="D473" t="n">
        <v>7.5</v>
      </c>
      <c r="E473" t="inlineStr">
        <is>
          <t>HIGH</t>
        </is>
      </c>
      <c r="F473" t="n">
        <v>2</v>
      </c>
      <c r="G473" t="n">
        <v>3</v>
      </c>
      <c r="H473" t="inlineStr">
        <is>
          <t>HIGH</t>
        </is>
      </c>
      <c r="I473" t="n">
        <v>13.5</v>
      </c>
      <c r="J473" t="inlineStr">
        <is>
          <t>NO</t>
        </is>
      </c>
      <c r="K473" t="inlineStr">
        <is>
          <t>2026-03-03 18:53</t>
        </is>
      </c>
      <c r="L473" t="inlineStr">
        <is>
          <t>CHECK_VENDOR</t>
        </is>
      </c>
      <c r="M473" t="inlineStr">
        <is>
          <t>See CVE details</t>
        </is>
      </c>
      <c r="N473" t="inlineStr">
        <is>
          <t>P2</t>
        </is>
      </c>
      <c r="O473" t="inlineStr">
        <is>
          <t>CVE - IP enrichment n/a</t>
        </is>
      </c>
      <c r="P473" t="n">
        <v>0</v>
      </c>
      <c r="Q473" t="n">
        <v>0</v>
      </c>
      <c r="R473" t="inlineStr">
        <is>
          <t>T1203:Exploitation for Client Execution | T1552:Unsecured Credentials | T1499:Endpoint Denial of Service</t>
        </is>
      </c>
      <c r="S473" t="n">
        <v>2</v>
      </c>
      <c r="T473" t="inlineStr">
        <is>
          <t>HIGH (72%)</t>
        </is>
      </c>
      <c r="U473" t="inlineStr">
        <is>
          <t>POSSIBLE</t>
        </is>
      </c>
      <c r="V473" t="inlineStr">
        <is>
          <t>CHECK_VENDOR</t>
        </is>
      </c>
      <c r="W473" t="inlineStr">
        <is>
          <t>https://nvd.nist.gov/vuln/detail/CVE-2026-2597</t>
        </is>
      </c>
      <c r="X473" t="inlineStr">
        <is>
          <t>NONE</t>
        </is>
      </c>
      <c r="Y473" t="n">
        <v>3.75</v>
      </c>
      <c r="Z473" t="inlineStr"/>
      <c r="AA473" t="inlineStr">
        <is>
          <t>https://nvd.nist.gov/vuln/detail/CVE-2026-2597</t>
        </is>
      </c>
    </row>
    <row r="474">
      <c r="A474" t="inlineStr">
        <is>
          <t>CVE</t>
        </is>
      </c>
      <c r="B474" t="inlineStr">
        <is>
          <t>CVE-2026-3269</t>
        </is>
      </c>
      <c r="C474" t="inlineStr">
        <is>
          <t>A flaw has been found in psi-probe PSI Probe up to 5.3.0. The impacted element is the function handleRequestInternal of the file psi-probe-core/src/main/java/psiprobe/controllers/sessions/ExpireSessionsController.java of the component Session Handler. Executing a manipulation can lead to denial of service. The attack can be launched remotely. The exploit has been published and may be used. The vendor was contacted early about this disclosure but did not respond in any way.</t>
        </is>
      </c>
      <c r="D474" t="n">
        <v>4.3</v>
      </c>
      <c r="E474" t="inlineStr">
        <is>
          <t>MEDIUM</t>
        </is>
      </c>
      <c r="F474" t="n">
        <v>2</v>
      </c>
      <c r="G474" t="n">
        <v>2</v>
      </c>
      <c r="H474" t="inlineStr">
        <is>
          <t>MEDIUM</t>
        </is>
      </c>
      <c r="I474" t="n">
        <v>8.300000000000001</v>
      </c>
      <c r="J474" t="inlineStr">
        <is>
          <t>NO</t>
        </is>
      </c>
      <c r="K474" t="inlineStr">
        <is>
          <t>2026-03-03 18:53</t>
        </is>
      </c>
      <c r="L474" t="inlineStr">
        <is>
          <t>CHECK_VENDOR</t>
        </is>
      </c>
      <c r="M474" t="inlineStr">
        <is>
          <t>See CVE details</t>
        </is>
      </c>
      <c r="N474" t="inlineStr">
        <is>
          <t>P3</t>
        </is>
      </c>
      <c r="O474" t="inlineStr">
        <is>
          <t>CVE - IP enrichment n/a</t>
        </is>
      </c>
      <c r="P474" t="n">
        <v>0.0004</v>
      </c>
      <c r="Q474" t="n">
        <v>0.1062</v>
      </c>
      <c r="R474" t="inlineStr">
        <is>
          <t>T1499:Endpoint Denial of Service</t>
        </is>
      </c>
      <c r="S474" t="n">
        <v>1</v>
      </c>
      <c r="T474" t="inlineStr">
        <is>
          <t>LOW (40%)</t>
        </is>
      </c>
      <c r="U474" t="inlineStr">
        <is>
          <t>POSSIBLE</t>
        </is>
      </c>
      <c r="V474" t="inlineStr">
        <is>
          <t>CHECK_VENDOR</t>
        </is>
      </c>
      <c r="W474" t="inlineStr">
        <is>
          <t>https://nvd.nist.gov/vuln/detail/CVE-2026-3269</t>
        </is>
      </c>
      <c r="X474" t="inlineStr">
        <is>
          <t>NONE</t>
        </is>
      </c>
      <c r="Y474" t="n">
        <v>2.15</v>
      </c>
      <c r="Z474" t="inlineStr"/>
      <c r="AA474" t="inlineStr">
        <is>
          <t>https://nvd.nist.gov/vuln/detail/CVE-2026-3269</t>
        </is>
      </c>
    </row>
    <row r="475">
      <c r="A475" t="inlineStr">
        <is>
          <t>CVE</t>
        </is>
      </c>
      <c r="B475" t="inlineStr">
        <is>
          <t>CVE-2026-3270</t>
        </is>
      </c>
      <c r="C475" t="inlineStr">
        <is>
          <t>A vulnerability has been found in psi-probe PSI Probe up to 5.3.0. This affects the function lookup of the file psi-probe-core/src/main/java/psiprobe/tools/Whois.java of the component Whois. The manipulation leads to server-side request forgery. The attack may be initiated remotely. The exploit has been disclosed to the public and may be used. The vendor was contacted early about this disclosure but did not respond in any way.</t>
        </is>
      </c>
      <c r="D475" t="n">
        <v>6.3</v>
      </c>
      <c r="E475" t="inlineStr">
        <is>
          <t>MEDIUM</t>
        </is>
      </c>
      <c r="F475" t="n">
        <v>2</v>
      </c>
      <c r="G475" t="n">
        <v>2</v>
      </c>
      <c r="H475" t="inlineStr">
        <is>
          <t>MEDIUM</t>
        </is>
      </c>
      <c r="I475" t="n">
        <v>10.3</v>
      </c>
      <c r="J475" t="inlineStr">
        <is>
          <t>NO</t>
        </is>
      </c>
      <c r="K475" t="inlineStr">
        <is>
          <t>2026-03-03 18:53</t>
        </is>
      </c>
      <c r="L475" t="inlineStr">
        <is>
          <t>CHECK_VENDOR</t>
        </is>
      </c>
      <c r="M475" t="inlineStr">
        <is>
          <t>See CVE details</t>
        </is>
      </c>
      <c r="N475" t="inlineStr">
        <is>
          <t>P2</t>
        </is>
      </c>
      <c r="O475" t="inlineStr">
        <is>
          <t>CVE - IP enrichment n/a</t>
        </is>
      </c>
      <c r="P475" t="n">
        <v>0</v>
      </c>
      <c r="Q475" t="n">
        <v>0</v>
      </c>
      <c r="R475" t="inlineStr">
        <is>
          <t>T1090:Proxy | T1584.004:Server</t>
        </is>
      </c>
      <c r="S475" t="n">
        <v>2</v>
      </c>
      <c r="T475" t="inlineStr">
        <is>
          <t>HIGH (72%)</t>
        </is>
      </c>
      <c r="U475" t="inlineStr">
        <is>
          <t>POSSIBLE</t>
        </is>
      </c>
      <c r="V475" t="inlineStr">
        <is>
          <t>CHECK_VENDOR</t>
        </is>
      </c>
      <c r="W475" t="inlineStr">
        <is>
          <t>https://nvd.nist.gov/vuln/detail/CVE-2026-3270</t>
        </is>
      </c>
      <c r="X475" t="inlineStr">
        <is>
          <t>NONE</t>
        </is>
      </c>
      <c r="Y475" t="n">
        <v>3.15</v>
      </c>
      <c r="Z475" t="inlineStr"/>
      <c r="AA475" t="inlineStr">
        <is>
          <t>https://nvd.nist.gov/vuln/detail/CVE-2026-3270</t>
        </is>
      </c>
    </row>
    <row r="476">
      <c r="A476" t="inlineStr">
        <is>
          <t>CVE</t>
        </is>
      </c>
      <c r="B476" t="inlineStr">
        <is>
          <t>CVE-2026-3271</t>
        </is>
      </c>
      <c r="C476" t="inlineStr">
        <is>
          <t>A vulnerability was found in Tenda F453 1.0.0.3. This impacts the function fromP2pListFilter of the file /goform/P2pListFilterof of the component httpd. The manipulation of the argument page results in buffer overflow. The attack may be launched remotely. The exploit has been made public and could be used.</t>
        </is>
      </c>
      <c r="D476" t="n">
        <v>8.800000000000001</v>
      </c>
      <c r="E476" t="inlineStr">
        <is>
          <t>HIGH</t>
        </is>
      </c>
      <c r="F476" t="n">
        <v>3</v>
      </c>
      <c r="G476" t="n">
        <v>3</v>
      </c>
      <c r="H476" t="inlineStr">
        <is>
          <t>CRITICAL</t>
        </is>
      </c>
      <c r="I476" t="n">
        <v>17.8</v>
      </c>
      <c r="J476" t="inlineStr">
        <is>
          <t>NO</t>
        </is>
      </c>
      <c r="K476" t="inlineStr">
        <is>
          <t>2026-03-03 18:53</t>
        </is>
      </c>
      <c r="L476" t="inlineStr">
        <is>
          <t>CHECK_VENDOR</t>
        </is>
      </c>
      <c r="M476" t="inlineStr">
        <is>
          <t>tenda f453 - | tenda f453_firmware 1.0.0.3</t>
        </is>
      </c>
      <c r="N476" t="inlineStr">
        <is>
          <t>P2</t>
        </is>
      </c>
      <c r="O476" t="inlineStr">
        <is>
          <t>CVE - IP enrichment n/a</t>
        </is>
      </c>
      <c r="P476" t="n">
        <v>0.0011</v>
      </c>
      <c r="Q476" t="n">
        <v>0.3021</v>
      </c>
      <c r="R476" t="inlineStr">
        <is>
          <t>T1203:Exploitation for Client Execution | T1592.003:Firmware</t>
        </is>
      </c>
      <c r="S476" t="n">
        <v>2</v>
      </c>
      <c r="T476" t="inlineStr">
        <is>
          <t>HIGH (72%)</t>
        </is>
      </c>
      <c r="U476" t="inlineStr">
        <is>
          <t>CONFIRMED</t>
        </is>
      </c>
      <c r="V476" t="inlineStr">
        <is>
          <t>CHECK_VENDOR</t>
        </is>
      </c>
      <c r="W476" t="inlineStr">
        <is>
          <t>https://nvd.nist.gov/vuln/detail/CVE-2026-3271</t>
        </is>
      </c>
      <c r="X476" t="inlineStr">
        <is>
          <t>NONE</t>
        </is>
      </c>
      <c r="Y476" t="n">
        <v>4.4</v>
      </c>
      <c r="Z476" t="inlineStr"/>
      <c r="AA476" t="inlineStr">
        <is>
          <t>https://nvd.nist.gov/vuln/detail/CVE-2026-3271</t>
        </is>
      </c>
    </row>
    <row r="477">
      <c r="A477" t="inlineStr">
        <is>
          <t>CVE</t>
        </is>
      </c>
      <c r="B477" t="inlineStr">
        <is>
          <t>CVE-2026-3272</t>
        </is>
      </c>
      <c r="C477" t="inlineStr">
        <is>
          <t>A vulnerability was determined in Tenda F453 1.0.0.3. Affected is the function fromDhcpListClient of the file /goform/DhcpListClient of the component httpd. This manipulation of the argument page causes buffer overflow. Remote exploitation of the attack is possible. The exploit has been publicly disclosed and may be utilized.</t>
        </is>
      </c>
      <c r="D477" t="n">
        <v>8.800000000000001</v>
      </c>
      <c r="E477" t="inlineStr">
        <is>
          <t>HIGH</t>
        </is>
      </c>
      <c r="F477" t="n">
        <v>3</v>
      </c>
      <c r="G477" t="n">
        <v>3</v>
      </c>
      <c r="H477" t="inlineStr">
        <is>
          <t>CRITICAL</t>
        </is>
      </c>
      <c r="I477" t="n">
        <v>17.8</v>
      </c>
      <c r="J477" t="inlineStr">
        <is>
          <t>NO</t>
        </is>
      </c>
      <c r="K477" t="inlineStr">
        <is>
          <t>2026-03-03 18:53</t>
        </is>
      </c>
      <c r="L477" t="inlineStr">
        <is>
          <t>CHECK_VENDOR</t>
        </is>
      </c>
      <c r="M477" t="inlineStr">
        <is>
          <t>tenda f453 - | tenda f453_firmware 1.0.0.3</t>
        </is>
      </c>
      <c r="N477" t="inlineStr">
        <is>
          <t>P2</t>
        </is>
      </c>
      <c r="O477" t="inlineStr">
        <is>
          <t>CVE - IP enrichment n/a</t>
        </is>
      </c>
      <c r="P477" t="n">
        <v>0.0008</v>
      </c>
      <c r="Q477" t="n">
        <v>0.2273</v>
      </c>
      <c r="R477" t="inlineStr">
        <is>
          <t>T1203:Exploitation for Client Execution | T1592.003:Firmware</t>
        </is>
      </c>
      <c r="S477" t="n">
        <v>2</v>
      </c>
      <c r="T477" t="inlineStr">
        <is>
          <t>HIGH (72%)</t>
        </is>
      </c>
      <c r="U477" t="inlineStr">
        <is>
          <t>CONFIRMED</t>
        </is>
      </c>
      <c r="V477" t="inlineStr">
        <is>
          <t>CHECK_VENDOR</t>
        </is>
      </c>
      <c r="W477" t="inlineStr">
        <is>
          <t>https://nvd.nist.gov/vuln/detail/CVE-2026-3272</t>
        </is>
      </c>
      <c r="X477" t="inlineStr">
        <is>
          <t>NONE</t>
        </is>
      </c>
      <c r="Y477" t="n">
        <v>4.4</v>
      </c>
      <c r="Z477" t="inlineStr"/>
      <c r="AA477" t="inlineStr">
        <is>
          <t>https://nvd.nist.gov/vuln/detail/CVE-2026-3272</t>
        </is>
      </c>
    </row>
    <row r="478">
      <c r="A478" t="inlineStr">
        <is>
          <t>CVE</t>
        </is>
      </c>
      <c r="B478" t="inlineStr">
        <is>
          <t>CVE-2021-4456</t>
        </is>
      </c>
      <c r="C478" t="inlineStr">
        <is>
          <t>Net::CIDR versions before 0.24 for Perl mishandle leading zeros in IP CIDR addresses, which may have unspecified impact.
The functions `addr2cidr` and `cidrlookup` may return leading zeros in a CIDR string, which may in turn be parsed as octal numbers by subsequent users. In some cases an attacker may be able to leverage this to bypass access controls based on IP addresses.
The documentation advises validating untrusted CIDR strings with the `cidrvalidate` function. However, this mitigation is</t>
        </is>
      </c>
      <c r="D478" t="n">
        <v>6.5</v>
      </c>
      <c r="E478" t="inlineStr">
        <is>
          <t>MEDIUM</t>
        </is>
      </c>
      <c r="F478" t="n">
        <v>2</v>
      </c>
      <c r="G478" t="n">
        <v>2</v>
      </c>
      <c r="H478" t="inlineStr">
        <is>
          <t>MEDIUM</t>
        </is>
      </c>
      <c r="I478" t="n">
        <v>10.5</v>
      </c>
      <c r="J478" t="inlineStr">
        <is>
          <t>NO</t>
        </is>
      </c>
      <c r="K478" t="inlineStr">
        <is>
          <t>2026-03-03 18:53</t>
        </is>
      </c>
      <c r="L478" t="inlineStr">
        <is>
          <t>CHECK_VENDOR</t>
        </is>
      </c>
      <c r="M478" t="inlineStr">
        <is>
          <t>See CVE details</t>
        </is>
      </c>
      <c r="N478" t="inlineStr">
        <is>
          <t>P2</t>
        </is>
      </c>
      <c r="O478" t="inlineStr">
        <is>
          <t>CVE - IP enrichment n/a</t>
        </is>
      </c>
      <c r="P478" t="n">
        <v>0.0005</v>
      </c>
      <c r="Q478" t="n">
        <v>0.1591</v>
      </c>
      <c r="R478" t="inlineStr">
        <is>
          <t>T1590.005:IP Addresses</t>
        </is>
      </c>
      <c r="S478" t="n">
        <v>2</v>
      </c>
      <c r="T478" t="inlineStr">
        <is>
          <t>HIGH (72%)</t>
        </is>
      </c>
      <c r="U478" t="inlineStr">
        <is>
          <t>POSSIBLE</t>
        </is>
      </c>
      <c r="V478" t="inlineStr">
        <is>
          <t>CHECK_VENDOR</t>
        </is>
      </c>
      <c r="W478" t="inlineStr">
        <is>
          <t>https://nvd.nist.gov/vuln/detail/CVE-2021-4456</t>
        </is>
      </c>
      <c r="X478" t="inlineStr">
        <is>
          <t>NONE</t>
        </is>
      </c>
      <c r="Y478" t="n">
        <v>3.25</v>
      </c>
      <c r="Z478" t="inlineStr"/>
      <c r="AA478" t="inlineStr">
        <is>
          <t>https://nvd.nist.gov/vuln/detail/CVE-2021-4456</t>
        </is>
      </c>
    </row>
    <row r="479">
      <c r="A479" t="inlineStr">
        <is>
          <t>CVE</t>
        </is>
      </c>
      <c r="B479" t="inlineStr">
        <is>
          <t>CVE-2026-20742</t>
        </is>
      </c>
      <c r="C479" t="inlineStr">
        <is>
          <t>An OS command injection 
vulnerability exists in XWEB Pro version 1.12.1 and prior, enabling an 
authenticated attacker to achieve remote code execution on the system by
 injecting malicious input into requests sent to the templates route.</t>
        </is>
      </c>
      <c r="D479" t="n">
        <v>8</v>
      </c>
      <c r="E479" t="inlineStr">
        <is>
          <t>HIGH</t>
        </is>
      </c>
      <c r="F479" t="n">
        <v>3</v>
      </c>
      <c r="G479" t="n">
        <v>3</v>
      </c>
      <c r="H479" t="inlineStr">
        <is>
          <t>CRITICAL</t>
        </is>
      </c>
      <c r="I479" t="n">
        <v>17</v>
      </c>
      <c r="J479" t="inlineStr">
        <is>
          <t>NO</t>
        </is>
      </c>
      <c r="K479" t="inlineStr">
        <is>
          <t>2026-03-03 18:53</t>
        </is>
      </c>
      <c r="L479" t="inlineStr">
        <is>
          <t>CHECK_VENDOR</t>
        </is>
      </c>
      <c r="M479" t="inlineStr">
        <is>
          <t>copeland xweb_500d_pro - | copeland xweb_300d_pro - | copeland xweb_500b_pro -</t>
        </is>
      </c>
      <c r="N479" t="inlineStr">
        <is>
          <t>P2</t>
        </is>
      </c>
      <c r="O479" t="inlineStr">
        <is>
          <t>CVE - IP enrichment n/a</t>
        </is>
      </c>
      <c r="P479" t="n">
        <v>0.002</v>
      </c>
      <c r="Q479" t="n">
        <v>0.4159</v>
      </c>
      <c r="R479" t="inlineStr">
        <is>
          <t>T1059:Command and Scripting Interpreter | T1190:Exploit Public-Facing Application | T1210:Exploitation of Remote Services</t>
        </is>
      </c>
      <c r="S479" t="n">
        <v>2</v>
      </c>
      <c r="T479" t="inlineStr">
        <is>
          <t>HIGH (72%)</t>
        </is>
      </c>
      <c r="U479" t="inlineStr">
        <is>
          <t>CONFIRMED</t>
        </is>
      </c>
      <c r="V479" t="inlineStr">
        <is>
          <t>CHECK_VENDOR</t>
        </is>
      </c>
      <c r="W479" t="inlineStr">
        <is>
          <t>https://nvd.nist.gov/vuln/detail/CVE-2026-20742</t>
        </is>
      </c>
      <c r="X479" t="inlineStr">
        <is>
          <t>NONE</t>
        </is>
      </c>
      <c r="Y479" t="n">
        <v>4</v>
      </c>
      <c r="Z479" t="inlineStr"/>
      <c r="AA479" t="inlineStr">
        <is>
          <t>https://nvd.nist.gov/vuln/detail/CVE-2026-20742</t>
        </is>
      </c>
    </row>
    <row r="480">
      <c r="A480" t="inlineStr">
        <is>
          <t>CVE</t>
        </is>
      </c>
      <c r="B480" t="inlineStr">
        <is>
          <t>CVE-2026-20902</t>
        </is>
      </c>
      <c r="C480" t="inlineStr">
        <is>
          <t>An OS command injection 
vulnerability exists in XWEB Pro version 1.12.1 and prior, enabling an 
authenticated attacker to achieve remote code execution on the system by
 injecting malicious input into the map filename field during the map 
upload action of the parameters route.</t>
        </is>
      </c>
      <c r="D480" t="n">
        <v>8</v>
      </c>
      <c r="E480" t="inlineStr">
        <is>
          <t>HIGH</t>
        </is>
      </c>
      <c r="F480" t="n">
        <v>3</v>
      </c>
      <c r="G480" t="n">
        <v>3</v>
      </c>
      <c r="H480" t="inlineStr">
        <is>
          <t>CRITICAL</t>
        </is>
      </c>
      <c r="I480" t="n">
        <v>17</v>
      </c>
      <c r="J480" t="inlineStr">
        <is>
          <t>NO</t>
        </is>
      </c>
      <c r="K480" t="inlineStr">
        <is>
          <t>2026-03-03 18:53</t>
        </is>
      </c>
      <c r="L480" t="inlineStr">
        <is>
          <t>CHECK_VENDOR</t>
        </is>
      </c>
      <c r="M480" t="inlineStr">
        <is>
          <t>copeland xweb_500d_pro - | copeland xweb_300d_pro - | copeland xweb_500b_pro -</t>
        </is>
      </c>
      <c r="N480" t="inlineStr">
        <is>
          <t>P2</t>
        </is>
      </c>
      <c r="O480" t="inlineStr">
        <is>
          <t>CVE - IP enrichment n/a</t>
        </is>
      </c>
      <c r="P480" t="n">
        <v>0.002</v>
      </c>
      <c r="Q480" t="n">
        <v>0.4159</v>
      </c>
      <c r="R480" t="inlineStr">
        <is>
          <t>T1059:Command and Scripting Interpreter | T1190:Exploit Public-Facing Application | T1210:Exploitation of Remote Services</t>
        </is>
      </c>
      <c r="S480" t="n">
        <v>2</v>
      </c>
      <c r="T480" t="inlineStr">
        <is>
          <t>HIGH (72%)</t>
        </is>
      </c>
      <c r="U480" t="inlineStr">
        <is>
          <t>CONFIRMED</t>
        </is>
      </c>
      <c r="V480" t="inlineStr">
        <is>
          <t>CHECK_VENDOR</t>
        </is>
      </c>
      <c r="W480" t="inlineStr">
        <is>
          <t>https://nvd.nist.gov/vuln/detail/CVE-2026-20902</t>
        </is>
      </c>
      <c r="X480" t="inlineStr">
        <is>
          <t>NONE</t>
        </is>
      </c>
      <c r="Y480" t="n">
        <v>4</v>
      </c>
      <c r="Z480" t="inlineStr"/>
      <c r="AA480" t="inlineStr">
        <is>
          <t>https://nvd.nist.gov/vuln/detail/CVE-2026-20902</t>
        </is>
      </c>
    </row>
    <row r="481">
      <c r="A481" t="inlineStr">
        <is>
          <t>CVE</t>
        </is>
      </c>
      <c r="B481" t="inlineStr">
        <is>
          <t>CVE-2026-20910</t>
        </is>
      </c>
      <c r="C481" t="inlineStr">
        <is>
          <t>An OS command injection 
vulnerability exists in XWEB Pro version 1.12.1 and prior, enabling an 
authenticated attacker to achieve remote code execution on the system by
 injecting malicious input into the devices field of the firmware update
 update action to achieve remote code execution.</t>
        </is>
      </c>
      <c r="D481" t="n">
        <v>8</v>
      </c>
      <c r="E481" t="inlineStr">
        <is>
          <t>HIGH</t>
        </is>
      </c>
      <c r="F481" t="n">
        <v>3</v>
      </c>
      <c r="G481" t="n">
        <v>3</v>
      </c>
      <c r="H481" t="inlineStr">
        <is>
          <t>CRITICAL</t>
        </is>
      </c>
      <c r="I481" t="n">
        <v>17</v>
      </c>
      <c r="J481" t="inlineStr">
        <is>
          <t>NO</t>
        </is>
      </c>
      <c r="K481" t="inlineStr">
        <is>
          <t>2026-03-03 18:53</t>
        </is>
      </c>
      <c r="L481" t="inlineStr">
        <is>
          <t>CHECK_VENDOR</t>
        </is>
      </c>
      <c r="M481" t="inlineStr">
        <is>
          <t>copeland xweb_500d_pro - | copeland xweb_300d_pro - | copeland xweb_500b_pro -</t>
        </is>
      </c>
      <c r="N481" t="inlineStr">
        <is>
          <t>P2</t>
        </is>
      </c>
      <c r="O481" t="inlineStr">
        <is>
          <t>CVE - IP enrichment n/a</t>
        </is>
      </c>
      <c r="P481" t="n">
        <v>0.002</v>
      </c>
      <c r="Q481" t="n">
        <v>0.4159</v>
      </c>
      <c r="R481" t="inlineStr">
        <is>
          <t>T1059:Command and Scripting Interpreter | T1190:Exploit Public-Facing Application | T1210:Exploitation of Remote Services | T1592.003:Firmware</t>
        </is>
      </c>
      <c r="S481" t="n">
        <v>2</v>
      </c>
      <c r="T481" t="inlineStr">
        <is>
          <t>HIGH (72%)</t>
        </is>
      </c>
      <c r="U481" t="inlineStr">
        <is>
          <t>CONFIRMED</t>
        </is>
      </c>
      <c r="V481" t="inlineStr">
        <is>
          <t>CHECK_VENDOR</t>
        </is>
      </c>
      <c r="W481" t="inlineStr">
        <is>
          <t>https://nvd.nist.gov/vuln/detail/CVE-2026-20910</t>
        </is>
      </c>
      <c r="X481" t="inlineStr">
        <is>
          <t>NONE</t>
        </is>
      </c>
      <c r="Y481" t="n">
        <v>4</v>
      </c>
      <c r="Z481" t="inlineStr"/>
      <c r="AA481" t="inlineStr">
        <is>
          <t>https://nvd.nist.gov/vuln/detail/CVE-2026-20910</t>
        </is>
      </c>
    </row>
    <row r="482">
      <c r="A482" t="inlineStr">
        <is>
          <t>CVE</t>
        </is>
      </c>
      <c r="B482" t="inlineStr">
        <is>
          <t>CVE-2026-21389</t>
        </is>
      </c>
      <c r="C482" t="inlineStr">
        <is>
          <t>An OS command injection 
vulnerability exists in XWEB Pro version 1.12.1 and prior, enabling an 
authenticated attacker to achieve remote code execution on the system by
 injecting malicious input into the request body sent to the contacts 
import route.</t>
        </is>
      </c>
      <c r="D482" t="n">
        <v>8</v>
      </c>
      <c r="E482" t="inlineStr">
        <is>
          <t>HIGH</t>
        </is>
      </c>
      <c r="F482" t="n">
        <v>3</v>
      </c>
      <c r="G482" t="n">
        <v>3</v>
      </c>
      <c r="H482" t="inlineStr">
        <is>
          <t>CRITICAL</t>
        </is>
      </c>
      <c r="I482" t="n">
        <v>17</v>
      </c>
      <c r="J482" t="inlineStr">
        <is>
          <t>NO</t>
        </is>
      </c>
      <c r="K482" t="inlineStr">
        <is>
          <t>2026-03-03 18:53</t>
        </is>
      </c>
      <c r="L482" t="inlineStr">
        <is>
          <t>CHECK_VENDOR</t>
        </is>
      </c>
      <c r="M482" t="inlineStr">
        <is>
          <t>copeland xweb_500d_pro - | copeland xweb_300d_pro - | copeland xweb_500b_pro -</t>
        </is>
      </c>
      <c r="N482" t="inlineStr">
        <is>
          <t>P2</t>
        </is>
      </c>
      <c r="O482" t="inlineStr">
        <is>
          <t>CVE - IP enrichment n/a</t>
        </is>
      </c>
      <c r="P482" t="n">
        <v>0.002</v>
      </c>
      <c r="Q482" t="n">
        <v>0.4159</v>
      </c>
      <c r="R482" t="inlineStr">
        <is>
          <t>T1059:Command and Scripting Interpreter | T1190:Exploit Public-Facing Application | T1210:Exploitation of Remote Services</t>
        </is>
      </c>
      <c r="S482" t="n">
        <v>2</v>
      </c>
      <c r="T482" t="inlineStr">
        <is>
          <t>HIGH (72%)</t>
        </is>
      </c>
      <c r="U482" t="inlineStr">
        <is>
          <t>CONFIRMED</t>
        </is>
      </c>
      <c r="V482" t="inlineStr">
        <is>
          <t>CHECK_VENDOR</t>
        </is>
      </c>
      <c r="W482" t="inlineStr">
        <is>
          <t>https://nvd.nist.gov/vuln/detail/CVE-2026-21389</t>
        </is>
      </c>
      <c r="X482" t="inlineStr">
        <is>
          <t>NONE</t>
        </is>
      </c>
      <c r="Y482" t="n">
        <v>4</v>
      </c>
      <c r="Z482" t="inlineStr"/>
      <c r="AA482" t="inlineStr">
        <is>
          <t>https://nvd.nist.gov/vuln/detail/CVE-2026-21389</t>
        </is>
      </c>
    </row>
    <row r="483">
      <c r="A483" t="inlineStr">
        <is>
          <t>CVE</t>
        </is>
      </c>
      <c r="B483" t="inlineStr">
        <is>
          <t>CVE-2026-21718</t>
        </is>
      </c>
      <c r="C483" t="inlineStr">
        <is>
          <t>An authentication bypass vulnerability exists in Copeland XWEB Pro 
version 1.12.1 and prior, enabling any attackers to bypass the 
authentication requirement and achieve pre-authenticated code execution 
on the system.</t>
        </is>
      </c>
      <c r="D483" t="n">
        <v>10</v>
      </c>
      <c r="E483" t="inlineStr">
        <is>
          <t>CRITICAL</t>
        </is>
      </c>
      <c r="F483" t="n">
        <v>3</v>
      </c>
      <c r="G483" t="n">
        <v>3</v>
      </c>
      <c r="H483" t="inlineStr">
        <is>
          <t>CRITICAL</t>
        </is>
      </c>
      <c r="I483" t="n">
        <v>19</v>
      </c>
      <c r="J483" t="inlineStr">
        <is>
          <t>NO</t>
        </is>
      </c>
      <c r="K483" t="inlineStr">
        <is>
          <t>2026-03-03 18:53</t>
        </is>
      </c>
      <c r="L483" t="inlineStr">
        <is>
          <t>CHECK_VENDOR</t>
        </is>
      </c>
      <c r="M483" t="inlineStr">
        <is>
          <t>copeland xweb_500d_pro - | copeland xweb_300d_pro - | copeland xweb_500b_pro -</t>
        </is>
      </c>
      <c r="N483" t="inlineStr">
        <is>
          <t>P2</t>
        </is>
      </c>
      <c r="O483" t="inlineStr">
        <is>
          <t>CVE - IP enrichment n/a</t>
        </is>
      </c>
      <c r="P483" t="n">
        <v>0.0007</v>
      </c>
      <c r="Q483" t="n">
        <v>0.209</v>
      </c>
      <c r="R483" t="inlineStr">
        <is>
          <t>T1078:Valid Accounts</t>
        </is>
      </c>
      <c r="S483" t="n">
        <v>2</v>
      </c>
      <c r="T483" t="inlineStr">
        <is>
          <t>HIGH (72%)</t>
        </is>
      </c>
      <c r="U483" t="inlineStr">
        <is>
          <t>CONFIRMED</t>
        </is>
      </c>
      <c r="V483" t="inlineStr">
        <is>
          <t>CHECK_VENDOR</t>
        </is>
      </c>
      <c r="W483" t="inlineStr">
        <is>
          <t>https://nvd.nist.gov/vuln/detail/CVE-2026-21718</t>
        </is>
      </c>
      <c r="X483" t="inlineStr">
        <is>
          <t>NONE</t>
        </is>
      </c>
      <c r="Y483" t="n">
        <v>5</v>
      </c>
      <c r="Z483" t="inlineStr"/>
      <c r="AA483" t="inlineStr">
        <is>
          <t>https://nvd.nist.gov/vuln/detail/CVE-2026-21718</t>
        </is>
      </c>
    </row>
    <row r="484">
      <c r="A484" t="inlineStr">
        <is>
          <t>CVE</t>
        </is>
      </c>
      <c r="B484" t="inlineStr">
        <is>
          <t>CVE-2026-22878</t>
        </is>
      </c>
      <c r="C484" t="inlineStr">
        <is>
          <t>Charging station authentication identifiers are publicly accessible via web-based mapping platforms.</t>
        </is>
      </c>
      <c r="D484" t="n">
        <v>6.5</v>
      </c>
      <c r="E484" t="inlineStr">
        <is>
          <t>MEDIUM</t>
        </is>
      </c>
      <c r="F484" t="n">
        <v>2</v>
      </c>
      <c r="G484" t="n">
        <v>2</v>
      </c>
      <c r="H484" t="inlineStr">
        <is>
          <t>MEDIUM</t>
        </is>
      </c>
      <c r="I484" t="n">
        <v>10.5</v>
      </c>
      <c r="J484" t="inlineStr">
        <is>
          <t>NO</t>
        </is>
      </c>
      <c r="K484" t="inlineStr">
        <is>
          <t>2026-03-03 18:53</t>
        </is>
      </c>
      <c r="L484" t="inlineStr">
        <is>
          <t>CHECK_VENDOR</t>
        </is>
      </c>
      <c r="M484" t="inlineStr">
        <is>
          <t>mobility46 mobility46.se *</t>
        </is>
      </c>
      <c r="N484" t="inlineStr">
        <is>
          <t>P2</t>
        </is>
      </c>
      <c r="O484" t="inlineStr">
        <is>
          <t>CVE - IP enrichment n/a</t>
        </is>
      </c>
      <c r="P484" t="n">
        <v>0.0005</v>
      </c>
      <c r="Q484" t="n">
        <v>0.1676</v>
      </c>
      <c r="R484" t="inlineStr">
        <is>
          <t>T1190:Exploit Public-Facing Application</t>
        </is>
      </c>
      <c r="S484" t="n">
        <v>2</v>
      </c>
      <c r="T484" t="inlineStr">
        <is>
          <t>HIGH (72%)</t>
        </is>
      </c>
      <c r="U484" t="inlineStr">
        <is>
          <t>POSSIBLE</t>
        </is>
      </c>
      <c r="V484" t="inlineStr">
        <is>
          <t>CHECK_VENDOR</t>
        </is>
      </c>
      <c r="W484" t="inlineStr">
        <is>
          <t>https://nvd.nist.gov/vuln/detail/CVE-2026-22878</t>
        </is>
      </c>
      <c r="X484" t="inlineStr">
        <is>
          <t>NONE</t>
        </is>
      </c>
      <c r="Y484" t="n">
        <v>3.25</v>
      </c>
      <c r="Z484" t="inlineStr"/>
      <c r="AA484" t="inlineStr">
        <is>
          <t>https://nvd.nist.gov/vuln/detail/CVE-2026-22878</t>
        </is>
      </c>
    </row>
    <row r="485">
      <c r="A485" t="inlineStr">
        <is>
          <t>CVE</t>
        </is>
      </c>
      <c r="B485" t="inlineStr">
        <is>
          <t>CVE-2026-24445</t>
        </is>
      </c>
      <c r="C485"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485" t="n">
        <v>7.5</v>
      </c>
      <c r="E485" t="inlineStr">
        <is>
          <t>HIGH</t>
        </is>
      </c>
      <c r="F485" t="n">
        <v>2</v>
      </c>
      <c r="G485" t="n">
        <v>3</v>
      </c>
      <c r="H485" t="inlineStr">
        <is>
          <t>HIGH</t>
        </is>
      </c>
      <c r="I485" t="n">
        <v>13.5</v>
      </c>
      <c r="J485" t="inlineStr">
        <is>
          <t>NO</t>
        </is>
      </c>
      <c r="K485" t="inlineStr">
        <is>
          <t>2026-03-03 18:53</t>
        </is>
      </c>
      <c r="L485" t="inlineStr">
        <is>
          <t>CHECK_VENDOR</t>
        </is>
      </c>
      <c r="M485" t="inlineStr">
        <is>
          <t>ev.energy ev.energy *</t>
        </is>
      </c>
      <c r="N485" t="inlineStr">
        <is>
          <t>P2</t>
        </is>
      </c>
      <c r="O485" t="inlineStr">
        <is>
          <t>CVE - IP enrichment n/a</t>
        </is>
      </c>
      <c r="P485" t="n">
        <v>0.0005999999999999999</v>
      </c>
      <c r="Q485" t="n">
        <v>0.1794</v>
      </c>
      <c r="R485" t="inlineStr">
        <is>
          <t>T1190:Exploit Public-Facing Application</t>
        </is>
      </c>
      <c r="S485" t="n">
        <v>2</v>
      </c>
      <c r="T485" t="inlineStr">
        <is>
          <t>HIGH (72%)</t>
        </is>
      </c>
      <c r="U485" t="inlineStr">
        <is>
          <t>POSSIBLE</t>
        </is>
      </c>
      <c r="V485" t="inlineStr">
        <is>
          <t>CHECK_VENDOR</t>
        </is>
      </c>
      <c r="W485" t="inlineStr">
        <is>
          <t>https://nvd.nist.gov/vuln/detail/CVE-2026-24445</t>
        </is>
      </c>
      <c r="X485" t="inlineStr">
        <is>
          <t>NONE</t>
        </is>
      </c>
      <c r="Y485" t="n">
        <v>3.75</v>
      </c>
      <c r="Z485" t="inlineStr"/>
      <c r="AA485" t="inlineStr">
        <is>
          <t>https://nvd.nist.gov/vuln/detail/CVE-2026-24445</t>
        </is>
      </c>
    </row>
    <row r="486">
      <c r="A486" t="inlineStr">
        <is>
          <t>CVE</t>
        </is>
      </c>
      <c r="B486" t="inlineStr">
        <is>
          <t>CVE-2026-24517</t>
        </is>
      </c>
      <c r="C486" t="inlineStr">
        <is>
          <t>An OS command injection 
vulnerability exists in XWEB Pro version 1.12.1 and prior, enabling an 
authenticated attacker to achieve remote code execution on the system by
 injecting malicious input into requests sent to the firmware update 
route.</t>
        </is>
      </c>
      <c r="D486" t="n">
        <v>8</v>
      </c>
      <c r="E486" t="inlineStr">
        <is>
          <t>HIGH</t>
        </is>
      </c>
      <c r="F486" t="n">
        <v>3</v>
      </c>
      <c r="G486" t="n">
        <v>3</v>
      </c>
      <c r="H486" t="inlineStr">
        <is>
          <t>CRITICAL</t>
        </is>
      </c>
      <c r="I486" t="n">
        <v>17</v>
      </c>
      <c r="J486" t="inlineStr">
        <is>
          <t>NO</t>
        </is>
      </c>
      <c r="K486" t="inlineStr">
        <is>
          <t>2026-03-03 18:53</t>
        </is>
      </c>
      <c r="L486" t="inlineStr">
        <is>
          <t>CHECK_VENDOR</t>
        </is>
      </c>
      <c r="M486" t="inlineStr">
        <is>
          <t>See CVE details</t>
        </is>
      </c>
      <c r="N486" t="inlineStr">
        <is>
          <t>P2</t>
        </is>
      </c>
      <c r="O486" t="inlineStr">
        <is>
          <t>CVE - IP enrichment n/a</t>
        </is>
      </c>
      <c r="P486" t="n">
        <v>0.0022</v>
      </c>
      <c r="Q486" t="n">
        <v>0.4465</v>
      </c>
      <c r="R486" t="inlineStr">
        <is>
          <t>T1059:Command and Scripting Interpreter | T1190:Exploit Public-Facing Application | T1210:Exploitation of Remote Services | T1592.003:Firmware</t>
        </is>
      </c>
      <c r="S486" t="n">
        <v>2</v>
      </c>
      <c r="T486" t="inlineStr">
        <is>
          <t>HIGH (72%)</t>
        </is>
      </c>
      <c r="U486" t="inlineStr">
        <is>
          <t>CONFIRMED</t>
        </is>
      </c>
      <c r="V486" t="inlineStr">
        <is>
          <t>CHECK_VENDOR</t>
        </is>
      </c>
      <c r="W486" t="inlineStr">
        <is>
          <t>https://nvd.nist.gov/vuln/detail/CVE-2026-24517</t>
        </is>
      </c>
      <c r="X486" t="inlineStr">
        <is>
          <t>NONE</t>
        </is>
      </c>
      <c r="Y486" t="n">
        <v>4</v>
      </c>
      <c r="Z486" t="inlineStr"/>
      <c r="AA486" t="inlineStr">
        <is>
          <t>https://nvd.nist.gov/vuln/detail/CVE-2026-24517</t>
        </is>
      </c>
    </row>
    <row r="487">
      <c r="A487" t="inlineStr">
        <is>
          <t>CVE</t>
        </is>
      </c>
      <c r="B487" t="inlineStr">
        <is>
          <t>CVE-2026-24663</t>
        </is>
      </c>
      <c r="C487" t="inlineStr">
        <is>
          <t>An OS command injection vulnerability exists in XWEB Pro version 1.12.1 
and prior, enabling an unauthenticated attacker to achieve remote code 
execution on the system by sending a crafted request to the libraries 
installation route and injecting malicious input into the request body.</t>
        </is>
      </c>
      <c r="D487" t="n">
        <v>9</v>
      </c>
      <c r="E487" t="inlineStr">
        <is>
          <t>CRITICAL</t>
        </is>
      </c>
      <c r="F487" t="n">
        <v>3</v>
      </c>
      <c r="G487" t="n">
        <v>3</v>
      </c>
      <c r="H487" t="inlineStr">
        <is>
          <t>CRITICAL</t>
        </is>
      </c>
      <c r="I487" t="n">
        <v>18</v>
      </c>
      <c r="J487" t="inlineStr">
        <is>
          <t>NO</t>
        </is>
      </c>
      <c r="K487" t="inlineStr">
        <is>
          <t>2026-03-03 18:53</t>
        </is>
      </c>
      <c r="L487" t="inlineStr">
        <is>
          <t>CHECK_VENDOR</t>
        </is>
      </c>
      <c r="M487" t="inlineStr">
        <is>
          <t>See CVE details</t>
        </is>
      </c>
      <c r="N487" t="inlineStr">
        <is>
          <t>P2</t>
        </is>
      </c>
      <c r="O487" t="inlineStr">
        <is>
          <t>CVE - IP enrichment n/a</t>
        </is>
      </c>
      <c r="P487" t="n">
        <v>0.0135</v>
      </c>
      <c r="Q487" t="n">
        <v>0.7995</v>
      </c>
      <c r="R487" t="inlineStr">
        <is>
          <t>T1059:Command and Scripting Interpreter</t>
        </is>
      </c>
      <c r="S487" t="n">
        <v>2</v>
      </c>
      <c r="T487" t="inlineStr">
        <is>
          <t>HIGH (72%)</t>
        </is>
      </c>
      <c r="U487" t="inlineStr">
        <is>
          <t>CONFIRMED</t>
        </is>
      </c>
      <c r="V487" t="inlineStr">
        <is>
          <t>CHECK_VENDOR</t>
        </is>
      </c>
      <c r="W487" t="inlineStr">
        <is>
          <t>https://nvd.nist.gov/vuln/detail/CVE-2026-24663</t>
        </is>
      </c>
      <c r="X487" t="inlineStr">
        <is>
          <t>NONE</t>
        </is>
      </c>
      <c r="Y487" t="n">
        <v>4.5</v>
      </c>
      <c r="Z487" t="inlineStr"/>
      <c r="AA487" t="inlineStr">
        <is>
          <t>https://nvd.nist.gov/vuln/detail/CVE-2026-24663</t>
        </is>
      </c>
    </row>
    <row r="488">
      <c r="A488" t="inlineStr">
        <is>
          <t>CVE</t>
        </is>
      </c>
      <c r="B488" t="inlineStr">
        <is>
          <t>CVE-2026-24689</t>
        </is>
      </c>
      <c r="C488" t="inlineStr">
        <is>
          <t>An OS command injection 
vulnerability exists in XWEB Pro version 1.12.1 and prior, enabling an 
authenticated attacker to achieve remote code execution on the system by
 injecting malicious input into the devices field of the firmware update
 apply action.</t>
        </is>
      </c>
      <c r="D488" t="n">
        <v>8</v>
      </c>
      <c r="E488" t="inlineStr">
        <is>
          <t>HIGH</t>
        </is>
      </c>
      <c r="F488" t="n">
        <v>3</v>
      </c>
      <c r="G488" t="n">
        <v>3</v>
      </c>
      <c r="H488" t="inlineStr">
        <is>
          <t>CRITICAL</t>
        </is>
      </c>
      <c r="I488" t="n">
        <v>17</v>
      </c>
      <c r="J488" t="inlineStr">
        <is>
          <t>NO</t>
        </is>
      </c>
      <c r="K488" t="inlineStr">
        <is>
          <t>2026-03-03 18:53</t>
        </is>
      </c>
      <c r="L488" t="inlineStr">
        <is>
          <t>CHECK_VENDOR</t>
        </is>
      </c>
      <c r="M488" t="inlineStr">
        <is>
          <t>See CVE details</t>
        </is>
      </c>
      <c r="N488" t="inlineStr">
        <is>
          <t>P2</t>
        </is>
      </c>
      <c r="O488" t="inlineStr">
        <is>
          <t>CVE - IP enrichment n/a</t>
        </is>
      </c>
      <c r="P488" t="n">
        <v>0.0022</v>
      </c>
      <c r="Q488" t="n">
        <v>0.4465</v>
      </c>
      <c r="R488" t="inlineStr">
        <is>
          <t>T1059:Command and Scripting Interpreter | T1190:Exploit Public-Facing Application | T1210:Exploitation of Remote Services | T1592.003:Firmware</t>
        </is>
      </c>
      <c r="S488" t="n">
        <v>2</v>
      </c>
      <c r="T488" t="inlineStr">
        <is>
          <t>HIGH (72%)</t>
        </is>
      </c>
      <c r="U488" t="inlineStr">
        <is>
          <t>CONFIRMED</t>
        </is>
      </c>
      <c r="V488" t="inlineStr">
        <is>
          <t>CHECK_VENDOR</t>
        </is>
      </c>
      <c r="W488" t="inlineStr">
        <is>
          <t>https://nvd.nist.gov/vuln/detail/CVE-2026-24689</t>
        </is>
      </c>
      <c r="X488" t="inlineStr">
        <is>
          <t>NONE</t>
        </is>
      </c>
      <c r="Y488" t="n">
        <v>4</v>
      </c>
      <c r="Z488" t="inlineStr"/>
      <c r="AA488" t="inlineStr">
        <is>
          <t>https://nvd.nist.gov/vuln/detail/CVE-2026-24689</t>
        </is>
      </c>
    </row>
    <row r="489">
      <c r="A489" t="inlineStr">
        <is>
          <t>CVE</t>
        </is>
      </c>
      <c r="B489" t="inlineStr">
        <is>
          <t>CVE-2026-24695</t>
        </is>
      </c>
      <c r="C489" t="inlineStr">
        <is>
          <t>An OS command injection 
vulnerability exists in XWEB Pro version 1.12.1 and prior, enabling an 
authenticated attacker to achieve remote code execution on the system by
 injecting malicious input into OpenSSL argument fields within requests 
sent to the utility route, leading to remote code execution.</t>
        </is>
      </c>
      <c r="D489" t="n">
        <v>8</v>
      </c>
      <c r="E489" t="inlineStr">
        <is>
          <t>HIGH</t>
        </is>
      </c>
      <c r="F489" t="n">
        <v>3</v>
      </c>
      <c r="G489" t="n">
        <v>3</v>
      </c>
      <c r="H489" t="inlineStr">
        <is>
          <t>CRITICAL</t>
        </is>
      </c>
      <c r="I489" t="n">
        <v>17</v>
      </c>
      <c r="J489" t="inlineStr">
        <is>
          <t>NO</t>
        </is>
      </c>
      <c r="K489" t="inlineStr">
        <is>
          <t>2026-03-03 18:53</t>
        </is>
      </c>
      <c r="L489" t="inlineStr">
        <is>
          <t>CHECK_VENDOR</t>
        </is>
      </c>
      <c r="M489" t="inlineStr">
        <is>
          <t>See CVE details</t>
        </is>
      </c>
      <c r="N489" t="inlineStr">
        <is>
          <t>P2</t>
        </is>
      </c>
      <c r="O489" t="inlineStr">
        <is>
          <t>CVE - IP enrichment n/a</t>
        </is>
      </c>
      <c r="P489" t="n">
        <v>0</v>
      </c>
      <c r="Q489" t="n">
        <v>0</v>
      </c>
      <c r="R489" t="inlineStr">
        <is>
          <t>T1059:Command and Scripting Interpreter | T1190:Exploit Public-Facing Application | T1210:Exploitation of Remote Services</t>
        </is>
      </c>
      <c r="S489" t="n">
        <v>2</v>
      </c>
      <c r="T489" t="inlineStr">
        <is>
          <t>HIGH (72%)</t>
        </is>
      </c>
      <c r="U489" t="inlineStr">
        <is>
          <t>CONFIRMED</t>
        </is>
      </c>
      <c r="V489" t="inlineStr">
        <is>
          <t>CHECK_VENDOR</t>
        </is>
      </c>
      <c r="W489" t="inlineStr">
        <is>
          <t>https://nvd.nist.gov/vuln/detail/CVE-2026-24695</t>
        </is>
      </c>
      <c r="X489" t="inlineStr">
        <is>
          <t>NONE</t>
        </is>
      </c>
      <c r="Y489" t="n">
        <v>4</v>
      </c>
      <c r="Z489" t="inlineStr"/>
      <c r="AA489" t="inlineStr">
        <is>
          <t>https://nvd.nist.gov/vuln/detail/CVE-2026-24695</t>
        </is>
      </c>
    </row>
    <row r="490">
      <c r="A490" t="inlineStr">
        <is>
          <t>CVE</t>
        </is>
      </c>
      <c r="B490" t="inlineStr">
        <is>
          <t>CVE-2026-25085</t>
        </is>
      </c>
      <c r="C490" t="inlineStr">
        <is>
          <t>A vulnerability exists in Copeland XWEB Pro version 1.12.1 and prior, in
 which an unexpected return value from the authentication routine is 
later on processed as a legitimate value, resulting in an authentication
 bypass.</t>
        </is>
      </c>
      <c r="D490" t="n">
        <v>8.6</v>
      </c>
      <c r="E490" t="inlineStr">
        <is>
          <t>HIGH</t>
        </is>
      </c>
      <c r="F490" t="n">
        <v>3</v>
      </c>
      <c r="G490" t="n">
        <v>3</v>
      </c>
      <c r="H490" t="inlineStr">
        <is>
          <t>CRITICAL</t>
        </is>
      </c>
      <c r="I490" t="n">
        <v>17.6</v>
      </c>
      <c r="J490" t="inlineStr">
        <is>
          <t>NO</t>
        </is>
      </c>
      <c r="K490" t="inlineStr">
        <is>
          <t>2026-03-03 18:53</t>
        </is>
      </c>
      <c r="L490" t="inlineStr">
        <is>
          <t>CHECK_VENDOR</t>
        </is>
      </c>
      <c r="M490" t="inlineStr">
        <is>
          <t>See CVE details</t>
        </is>
      </c>
      <c r="N490" t="inlineStr">
        <is>
          <t>P2</t>
        </is>
      </c>
      <c r="O490" t="inlineStr">
        <is>
          <t>CVE - IP enrichment n/a</t>
        </is>
      </c>
      <c r="P490" t="n">
        <v>0.0007</v>
      </c>
      <c r="Q490" t="n">
        <v>0.2021</v>
      </c>
      <c r="R490" t="inlineStr">
        <is>
          <t>T1190:Exploit Public-Facing Application</t>
        </is>
      </c>
      <c r="S490" t="n">
        <v>2</v>
      </c>
      <c r="T490" t="inlineStr">
        <is>
          <t>HIGH (72%)</t>
        </is>
      </c>
      <c r="U490" t="inlineStr">
        <is>
          <t>CONFIRMED</t>
        </is>
      </c>
      <c r="V490" t="inlineStr">
        <is>
          <t>CHECK_VENDOR</t>
        </is>
      </c>
      <c r="W490" t="inlineStr">
        <is>
          <t>https://nvd.nist.gov/vuln/detail/CVE-2026-25085</t>
        </is>
      </c>
      <c r="X490" t="inlineStr">
        <is>
          <t>NONE</t>
        </is>
      </c>
      <c r="Y490" t="n">
        <v>4.3</v>
      </c>
      <c r="Z490" t="inlineStr"/>
      <c r="AA490" t="inlineStr">
        <is>
          <t>https://nvd.nist.gov/vuln/detail/CVE-2026-25085</t>
        </is>
      </c>
    </row>
    <row r="491">
      <c r="A491" t="inlineStr">
        <is>
          <t>CVE</t>
        </is>
      </c>
      <c r="B491" t="inlineStr">
        <is>
          <t>CVE-2026-25109</t>
        </is>
      </c>
      <c r="C491" t="inlineStr">
        <is>
          <t>An OS command injection 
vulnerability exists in XWEB Pro version 1.12.1 and prior, enabling an 
authenticated attacker to achieve remote code execution on the system by
 injecting malicious input into the devices field when accessing the get
 setup route, leading to remote code execution.</t>
        </is>
      </c>
      <c r="D491" t="n">
        <v>8</v>
      </c>
      <c r="E491" t="inlineStr">
        <is>
          <t>HIGH</t>
        </is>
      </c>
      <c r="F491" t="n">
        <v>3</v>
      </c>
      <c r="G491" t="n">
        <v>3</v>
      </c>
      <c r="H491" t="inlineStr">
        <is>
          <t>CRITICAL</t>
        </is>
      </c>
      <c r="I491" t="n">
        <v>17</v>
      </c>
      <c r="J491" t="inlineStr">
        <is>
          <t>NO</t>
        </is>
      </c>
      <c r="K491" t="inlineStr">
        <is>
          <t>2026-03-03 18:53</t>
        </is>
      </c>
      <c r="L491" t="inlineStr">
        <is>
          <t>CHECK_VENDOR</t>
        </is>
      </c>
      <c r="M491" t="inlineStr">
        <is>
          <t>See CVE details</t>
        </is>
      </c>
      <c r="N491" t="inlineStr">
        <is>
          <t>P2</t>
        </is>
      </c>
      <c r="O491" t="inlineStr">
        <is>
          <t>CVE - IP enrichment n/a</t>
        </is>
      </c>
      <c r="P491" t="n">
        <v>0.0022</v>
      </c>
      <c r="Q491" t="n">
        <v>0.4465</v>
      </c>
      <c r="R491" t="inlineStr">
        <is>
          <t>T1059:Command and Scripting Interpreter | T1190:Exploit Public-Facing Application | T1210:Exploitation of Remote Services</t>
        </is>
      </c>
      <c r="S491" t="n">
        <v>2</v>
      </c>
      <c r="T491" t="inlineStr">
        <is>
          <t>HIGH (72%)</t>
        </is>
      </c>
      <c r="U491" t="inlineStr">
        <is>
          <t>CONFIRMED</t>
        </is>
      </c>
      <c r="V491" t="inlineStr">
        <is>
          <t>CHECK_VENDOR</t>
        </is>
      </c>
      <c r="W491" t="inlineStr">
        <is>
          <t>https://nvd.nist.gov/vuln/detail/CVE-2026-25109</t>
        </is>
      </c>
      <c r="X491" t="inlineStr">
        <is>
          <t>NONE</t>
        </is>
      </c>
      <c r="Y491" t="n">
        <v>4</v>
      </c>
      <c r="Z491" t="inlineStr"/>
      <c r="AA491" t="inlineStr">
        <is>
          <t>https://nvd.nist.gov/vuln/detail/CVE-2026-25109</t>
        </is>
      </c>
    </row>
    <row r="492">
      <c r="A492" t="inlineStr">
        <is>
          <t>CVE</t>
        </is>
      </c>
      <c r="B492" t="inlineStr">
        <is>
          <t>CVE-2026-25111</t>
        </is>
      </c>
      <c r="C492" t="inlineStr">
        <is>
          <t>An OS command injection 
vulnerability exists in XWEB Pro version 1.12.1 and prior, enabling an 
authenticated attacker to achieve remote code execution on the system by
 injecting malicious input into requests sent to the restore route.</t>
        </is>
      </c>
      <c r="D492" t="n">
        <v>8</v>
      </c>
      <c r="E492" t="inlineStr">
        <is>
          <t>HIGH</t>
        </is>
      </c>
      <c r="F492" t="n">
        <v>3</v>
      </c>
      <c r="G492" t="n">
        <v>3</v>
      </c>
      <c r="H492" t="inlineStr">
        <is>
          <t>CRITICAL</t>
        </is>
      </c>
      <c r="I492" t="n">
        <v>17</v>
      </c>
      <c r="J492" t="inlineStr">
        <is>
          <t>NO</t>
        </is>
      </c>
      <c r="K492" t="inlineStr">
        <is>
          <t>2026-03-03 18:53</t>
        </is>
      </c>
      <c r="L492" t="inlineStr">
        <is>
          <t>CHECK_VENDOR</t>
        </is>
      </c>
      <c r="M492" t="inlineStr">
        <is>
          <t>See CVE details</t>
        </is>
      </c>
      <c r="N492" t="inlineStr">
        <is>
          <t>P2</t>
        </is>
      </c>
      <c r="O492" t="inlineStr">
        <is>
          <t>CVE - IP enrichment n/a</t>
        </is>
      </c>
      <c r="P492" t="n">
        <v>0.0022</v>
      </c>
      <c r="Q492" t="n">
        <v>0.4465</v>
      </c>
      <c r="R492" t="inlineStr">
        <is>
          <t>T1059:Command and Scripting Interpreter | T1190:Exploit Public-Facing Application | T1210:Exploitation of Remote Services</t>
        </is>
      </c>
      <c r="S492" t="n">
        <v>2</v>
      </c>
      <c r="T492" t="inlineStr">
        <is>
          <t>HIGH (72%)</t>
        </is>
      </c>
      <c r="U492" t="inlineStr">
        <is>
          <t>CONFIRMED</t>
        </is>
      </c>
      <c r="V492" t="inlineStr">
        <is>
          <t>CHECK_VENDOR</t>
        </is>
      </c>
      <c r="W492" t="inlineStr">
        <is>
          <t>https://nvd.nist.gov/vuln/detail/CVE-2026-25111</t>
        </is>
      </c>
      <c r="X492" t="inlineStr">
        <is>
          <t>NONE</t>
        </is>
      </c>
      <c r="Y492" t="n">
        <v>4</v>
      </c>
      <c r="Z492" t="inlineStr"/>
      <c r="AA492" t="inlineStr">
        <is>
          <t>https://nvd.nist.gov/vuln/detail/CVE-2026-25111</t>
        </is>
      </c>
    </row>
    <row r="493">
      <c r="A493" t="inlineStr">
        <is>
          <t>CVE</t>
        </is>
      </c>
      <c r="B493" t="inlineStr">
        <is>
          <t>CVE-2026-25195</t>
        </is>
      </c>
      <c r="C493" t="inlineStr">
        <is>
          <t>An OS command injection 
vulnerability exists in XWEB Pro version 1.12.1 and prior, enabling an 
authenticated attacker to achieve remote code execution on the system by
 supplying a crafted firmware update file via the firmware update route.</t>
        </is>
      </c>
      <c r="D493" t="n">
        <v>8</v>
      </c>
      <c r="E493" t="inlineStr">
        <is>
          <t>HIGH</t>
        </is>
      </c>
      <c r="F493" t="n">
        <v>3</v>
      </c>
      <c r="G493" t="n">
        <v>3</v>
      </c>
      <c r="H493" t="inlineStr">
        <is>
          <t>CRITICAL</t>
        </is>
      </c>
      <c r="I493" t="n">
        <v>17</v>
      </c>
      <c r="J493" t="inlineStr">
        <is>
          <t>NO</t>
        </is>
      </c>
      <c r="K493" t="inlineStr">
        <is>
          <t>2026-03-03 18:53</t>
        </is>
      </c>
      <c r="L493" t="inlineStr">
        <is>
          <t>CHECK_VENDOR</t>
        </is>
      </c>
      <c r="M493" t="inlineStr">
        <is>
          <t>See CVE details</t>
        </is>
      </c>
      <c r="N493" t="inlineStr">
        <is>
          <t>P2</t>
        </is>
      </c>
      <c r="O493" t="inlineStr">
        <is>
          <t>CVE - IP enrichment n/a</t>
        </is>
      </c>
      <c r="P493" t="n">
        <v>0.0022</v>
      </c>
      <c r="Q493" t="n">
        <v>0.4465</v>
      </c>
      <c r="R493" t="inlineStr">
        <is>
          <t>T1059:Command and Scripting Interpreter | T1190:Exploit Public-Facing Application | T1210:Exploitation of Remote Services | T1592.003:Firmware</t>
        </is>
      </c>
      <c r="S493" t="n">
        <v>2</v>
      </c>
      <c r="T493" t="inlineStr">
        <is>
          <t>HIGH (72%)</t>
        </is>
      </c>
      <c r="U493" t="inlineStr">
        <is>
          <t>CONFIRMED</t>
        </is>
      </c>
      <c r="V493" t="inlineStr">
        <is>
          <t>CHECK_VENDOR</t>
        </is>
      </c>
      <c r="W493" t="inlineStr">
        <is>
          <t>https://nvd.nist.gov/vuln/detail/CVE-2026-25195</t>
        </is>
      </c>
      <c r="X493" t="inlineStr">
        <is>
          <t>NONE</t>
        </is>
      </c>
      <c r="Y493" t="n">
        <v>4</v>
      </c>
      <c r="Z493" t="inlineStr"/>
      <c r="AA493" t="inlineStr">
        <is>
          <t>https://nvd.nist.gov/vuln/detail/CVE-2026-25195</t>
        </is>
      </c>
    </row>
    <row r="494">
      <c r="A494" t="inlineStr">
        <is>
          <t>CVE</t>
        </is>
      </c>
      <c r="B494" t="inlineStr">
        <is>
          <t>CVE-2026-25774</t>
        </is>
      </c>
      <c r="C494" t="inlineStr">
        <is>
          <t>Charging station authentication identifiers are publicly accessible via web-based mapping platforms.</t>
        </is>
      </c>
      <c r="D494" t="n">
        <v>6.5</v>
      </c>
      <c r="E494" t="inlineStr">
        <is>
          <t>MEDIUM</t>
        </is>
      </c>
      <c r="F494" t="n">
        <v>2</v>
      </c>
      <c r="G494" t="n">
        <v>2</v>
      </c>
      <c r="H494" t="inlineStr">
        <is>
          <t>MEDIUM</t>
        </is>
      </c>
      <c r="I494" t="n">
        <v>10.5</v>
      </c>
      <c r="J494" t="inlineStr">
        <is>
          <t>NO</t>
        </is>
      </c>
      <c r="K494" t="inlineStr">
        <is>
          <t>2026-03-03 18:53</t>
        </is>
      </c>
      <c r="L494" t="inlineStr">
        <is>
          <t>CHECK_VENDOR</t>
        </is>
      </c>
      <c r="M494" t="inlineStr">
        <is>
          <t>ev.energy ev.energy *</t>
        </is>
      </c>
      <c r="N494" t="inlineStr">
        <is>
          <t>P2</t>
        </is>
      </c>
      <c r="O494" t="inlineStr">
        <is>
          <t>CVE - IP enrichment n/a</t>
        </is>
      </c>
      <c r="P494" t="n">
        <v>0.0004</v>
      </c>
      <c r="Q494" t="n">
        <v>0.1213</v>
      </c>
      <c r="R494" t="inlineStr">
        <is>
          <t>T1190:Exploit Public-Facing Application</t>
        </is>
      </c>
      <c r="S494" t="n">
        <v>2</v>
      </c>
      <c r="T494" t="inlineStr">
        <is>
          <t>HIGH (72%)</t>
        </is>
      </c>
      <c r="U494" t="inlineStr">
        <is>
          <t>POSSIBLE</t>
        </is>
      </c>
      <c r="V494" t="inlineStr">
        <is>
          <t>CHECK_VENDOR</t>
        </is>
      </c>
      <c r="W494" t="inlineStr">
        <is>
          <t>https://nvd.nist.gov/vuln/detail/CVE-2026-25774</t>
        </is>
      </c>
      <c r="X494" t="inlineStr">
        <is>
          <t>NONE</t>
        </is>
      </c>
      <c r="Y494" t="n">
        <v>3.25</v>
      </c>
      <c r="Z494" t="inlineStr"/>
      <c r="AA494" t="inlineStr">
        <is>
          <t>https://nvd.nist.gov/vuln/detail/CVE-2026-25774</t>
        </is>
      </c>
    </row>
    <row r="495">
      <c r="A495" t="inlineStr">
        <is>
          <t>CVE</t>
        </is>
      </c>
      <c r="B495" t="inlineStr">
        <is>
          <t>CVE-2026-26290</t>
        </is>
      </c>
      <c r="C495"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495" t="n">
        <v>7.3</v>
      </c>
      <c r="E495" t="inlineStr">
        <is>
          <t>HIGH</t>
        </is>
      </c>
      <c r="F495" t="n">
        <v>2</v>
      </c>
      <c r="G495" t="n">
        <v>3</v>
      </c>
      <c r="H495" t="inlineStr">
        <is>
          <t>HIGH</t>
        </is>
      </c>
      <c r="I495" t="n">
        <v>13.3</v>
      </c>
      <c r="J495" t="inlineStr">
        <is>
          <t>NO</t>
        </is>
      </c>
      <c r="K495" t="inlineStr">
        <is>
          <t>2026-03-03 18:53</t>
        </is>
      </c>
      <c r="L495" t="inlineStr">
        <is>
          <t>CHECK_VENDOR</t>
        </is>
      </c>
      <c r="M495" t="inlineStr">
        <is>
          <t>ev.energy ev.energy *</t>
        </is>
      </c>
      <c r="N495" t="inlineStr">
        <is>
          <t>P2</t>
        </is>
      </c>
      <c r="O495" t="inlineStr">
        <is>
          <t>CVE - IP enrichment n/a</t>
        </is>
      </c>
      <c r="P495" t="n">
        <v>0.0003</v>
      </c>
      <c r="Q495" t="n">
        <v>0.101</v>
      </c>
      <c r="R495" t="inlineStr">
        <is>
          <t>T1190:Exploit Public-Facing Application</t>
        </is>
      </c>
      <c r="S495" t="n">
        <v>2</v>
      </c>
      <c r="T495" t="inlineStr">
        <is>
          <t>HIGH (72%)</t>
        </is>
      </c>
      <c r="U495" t="inlineStr">
        <is>
          <t>POSSIBLE</t>
        </is>
      </c>
      <c r="V495" t="inlineStr">
        <is>
          <t>CHECK_VENDOR</t>
        </is>
      </c>
      <c r="W495" t="inlineStr">
        <is>
          <t>https://nvd.nist.gov/vuln/detail/CVE-2026-26290</t>
        </is>
      </c>
      <c r="X495" t="inlineStr">
        <is>
          <t>NONE</t>
        </is>
      </c>
      <c r="Y495" t="n">
        <v>3.65</v>
      </c>
      <c r="Z495" t="inlineStr"/>
      <c r="AA495" t="inlineStr">
        <is>
          <t>https://nvd.nist.gov/vuln/detail/CVE-2026-26290</t>
        </is>
      </c>
    </row>
    <row r="496">
      <c r="A496" t="inlineStr">
        <is>
          <t>CVE</t>
        </is>
      </c>
      <c r="B496" t="inlineStr">
        <is>
          <t>CVE-2026-26305</t>
        </is>
      </c>
      <c r="C496"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496" t="n">
        <v>7.5</v>
      </c>
      <c r="E496" t="inlineStr">
        <is>
          <t>HIGH</t>
        </is>
      </c>
      <c r="F496" t="n">
        <v>2</v>
      </c>
      <c r="G496" t="n">
        <v>3</v>
      </c>
      <c r="H496" t="inlineStr">
        <is>
          <t>HIGH</t>
        </is>
      </c>
      <c r="I496" t="n">
        <v>13.5</v>
      </c>
      <c r="J496" t="inlineStr">
        <is>
          <t>NO</t>
        </is>
      </c>
      <c r="K496" t="inlineStr">
        <is>
          <t>2026-03-03 18:53</t>
        </is>
      </c>
      <c r="L496" t="inlineStr">
        <is>
          <t>CHECK_VENDOR</t>
        </is>
      </c>
      <c r="M496" t="inlineStr">
        <is>
          <t>mobility46 mobility46.se *</t>
        </is>
      </c>
      <c r="N496" t="inlineStr">
        <is>
          <t>P2</t>
        </is>
      </c>
      <c r="O496" t="inlineStr">
        <is>
          <t>CVE - IP enrichment n/a</t>
        </is>
      </c>
      <c r="P496" t="n">
        <v>0</v>
      </c>
      <c r="Q496" t="n">
        <v>0</v>
      </c>
      <c r="R496" t="inlineStr">
        <is>
          <t>T1190:Exploit Public-Facing Application</t>
        </is>
      </c>
      <c r="S496" t="n">
        <v>2</v>
      </c>
      <c r="T496" t="inlineStr">
        <is>
          <t>HIGH (72%)</t>
        </is>
      </c>
      <c r="U496" t="inlineStr">
        <is>
          <t>POSSIBLE</t>
        </is>
      </c>
      <c r="V496" t="inlineStr">
        <is>
          <t>CHECK_VENDOR</t>
        </is>
      </c>
      <c r="W496" t="inlineStr">
        <is>
          <t>https://nvd.nist.gov/vuln/detail/CVE-2026-26305</t>
        </is>
      </c>
      <c r="X496" t="inlineStr">
        <is>
          <t>NONE</t>
        </is>
      </c>
      <c r="Y496" t="n">
        <v>3.75</v>
      </c>
      <c r="Z496" t="inlineStr"/>
      <c r="AA496" t="inlineStr">
        <is>
          <t>https://nvd.nist.gov/vuln/detail/CVE-2026-26305</t>
        </is>
      </c>
    </row>
    <row r="497">
      <c r="A497" t="inlineStr">
        <is>
          <t>CVE</t>
        </is>
      </c>
      <c r="B497" t="inlineStr">
        <is>
          <t>CVE-2026-27028</t>
        </is>
      </c>
      <c r="C497"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497" t="n">
        <v>9.4</v>
      </c>
      <c r="E497" t="inlineStr">
        <is>
          <t>CRITICAL</t>
        </is>
      </c>
      <c r="F497" t="n">
        <v>3</v>
      </c>
      <c r="G497" t="n">
        <v>3</v>
      </c>
      <c r="H497" t="inlineStr">
        <is>
          <t>CRITICAL</t>
        </is>
      </c>
      <c r="I497" t="n">
        <v>18.4</v>
      </c>
      <c r="J497" t="inlineStr">
        <is>
          <t>NO</t>
        </is>
      </c>
      <c r="K497" t="inlineStr">
        <is>
          <t>2026-03-03 18:53</t>
        </is>
      </c>
      <c r="L497" t="inlineStr">
        <is>
          <t>CHECK_VENDOR</t>
        </is>
      </c>
      <c r="M497" t="inlineStr">
        <is>
          <t>mobility46 mobility46.se *</t>
        </is>
      </c>
      <c r="N497" t="inlineStr">
        <is>
          <t>P2</t>
        </is>
      </c>
      <c r="O497" t="inlineStr">
        <is>
          <t>CVE - IP enrichment n/a</t>
        </is>
      </c>
      <c r="P497" t="n">
        <v>0.0011</v>
      </c>
      <c r="Q497" t="n">
        <v>0.2934</v>
      </c>
      <c r="R497" t="inlineStr">
        <is>
          <t>T1078:Valid Accounts | T1656:Impersonation</t>
        </is>
      </c>
      <c r="S497" t="n">
        <v>2</v>
      </c>
      <c r="T497" t="inlineStr">
        <is>
          <t>HIGH (72%)</t>
        </is>
      </c>
      <c r="U497" t="inlineStr">
        <is>
          <t>CONFIRMED</t>
        </is>
      </c>
      <c r="V497" t="inlineStr">
        <is>
          <t>CHECK_VENDOR</t>
        </is>
      </c>
      <c r="W497" t="inlineStr">
        <is>
          <t>https://nvd.nist.gov/vuln/detail/CVE-2026-27028</t>
        </is>
      </c>
      <c r="X497" t="inlineStr">
        <is>
          <t>NONE</t>
        </is>
      </c>
      <c r="Y497" t="n">
        <v>4.7</v>
      </c>
      <c r="Z497" t="inlineStr"/>
      <c r="AA497" t="inlineStr">
        <is>
          <t>https://nvd.nist.gov/vuln/detail/CVE-2026-27028</t>
        </is>
      </c>
    </row>
    <row r="498">
      <c r="A498" t="inlineStr">
        <is>
          <t>CVE</t>
        </is>
      </c>
      <c r="B498" t="inlineStr">
        <is>
          <t>CVE-2026-27647</t>
        </is>
      </c>
      <c r="C498"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498" t="n">
        <v>7.3</v>
      </c>
      <c r="E498" t="inlineStr">
        <is>
          <t>HIGH</t>
        </is>
      </c>
      <c r="F498" t="n">
        <v>2</v>
      </c>
      <c r="G498" t="n">
        <v>3</v>
      </c>
      <c r="H498" t="inlineStr">
        <is>
          <t>HIGH</t>
        </is>
      </c>
      <c r="I498" t="n">
        <v>13.3</v>
      </c>
      <c r="J498" t="inlineStr">
        <is>
          <t>NO</t>
        </is>
      </c>
      <c r="K498" t="inlineStr">
        <is>
          <t>2026-03-03 18:53</t>
        </is>
      </c>
      <c r="L498" t="inlineStr">
        <is>
          <t>CHECK_VENDOR</t>
        </is>
      </c>
      <c r="M498" t="inlineStr">
        <is>
          <t>mobility46 mobility46.se *</t>
        </is>
      </c>
      <c r="N498" t="inlineStr">
        <is>
          <t>P2</t>
        </is>
      </c>
      <c r="O498" t="inlineStr">
        <is>
          <t>CVE - IP enrichment n/a</t>
        </is>
      </c>
      <c r="P498" t="n">
        <v>0.0003</v>
      </c>
      <c r="Q498" t="n">
        <v>0.1004</v>
      </c>
      <c r="R498" t="inlineStr">
        <is>
          <t>T1190:Exploit Public-Facing Application</t>
        </is>
      </c>
      <c r="S498" t="n">
        <v>2</v>
      </c>
      <c r="T498" t="inlineStr">
        <is>
          <t>HIGH (72%)</t>
        </is>
      </c>
      <c r="U498" t="inlineStr">
        <is>
          <t>POSSIBLE</t>
        </is>
      </c>
      <c r="V498" t="inlineStr">
        <is>
          <t>CHECK_VENDOR</t>
        </is>
      </c>
      <c r="W498" t="inlineStr">
        <is>
          <t>https://nvd.nist.gov/vuln/detail/CVE-2026-27647</t>
        </is>
      </c>
      <c r="X498" t="inlineStr">
        <is>
          <t>NONE</t>
        </is>
      </c>
      <c r="Y498" t="n">
        <v>3.65</v>
      </c>
      <c r="Z498" t="inlineStr"/>
      <c r="AA498" t="inlineStr">
        <is>
          <t>https://nvd.nist.gov/vuln/detail/CVE-2026-27647</t>
        </is>
      </c>
    </row>
    <row r="499">
      <c r="A499" t="inlineStr">
        <is>
          <t>CVE</t>
        </is>
      </c>
      <c r="B499" t="inlineStr">
        <is>
          <t>CVE-2026-3273</t>
        </is>
      </c>
      <c r="C499" t="inlineStr">
        <is>
          <t>A vulnerability was identified in Tenda F453 1.0.0.3. Affected by this vulnerability is the function formWrlsafeset of the file /goform/AdvSetWrlsafeset of the component httpd. Such manipulation of the argument mit_ssid_index leads to buffer overflow. The attack can be executed remotely. The exploit is publicly available and might be used.</t>
        </is>
      </c>
      <c r="D499" t="n">
        <v>8.800000000000001</v>
      </c>
      <c r="E499" t="inlineStr">
        <is>
          <t>HIGH</t>
        </is>
      </c>
      <c r="F499" t="n">
        <v>3</v>
      </c>
      <c r="G499" t="n">
        <v>3</v>
      </c>
      <c r="H499" t="inlineStr">
        <is>
          <t>CRITICAL</t>
        </is>
      </c>
      <c r="I499" t="n">
        <v>17.8</v>
      </c>
      <c r="J499" t="inlineStr">
        <is>
          <t>NO</t>
        </is>
      </c>
      <c r="K499" t="inlineStr">
        <is>
          <t>2026-03-03 18:53</t>
        </is>
      </c>
      <c r="L499" t="inlineStr">
        <is>
          <t>CHECK_VENDOR</t>
        </is>
      </c>
      <c r="M499" t="inlineStr">
        <is>
          <t>tenda f453 - | tenda f453_firmware 1.0.0.3</t>
        </is>
      </c>
      <c r="N499" t="inlineStr">
        <is>
          <t>P2</t>
        </is>
      </c>
      <c r="O499" t="inlineStr">
        <is>
          <t>CVE - IP enrichment n/a</t>
        </is>
      </c>
      <c r="P499" t="n">
        <v>0.0008</v>
      </c>
      <c r="Q499" t="n">
        <v>0.2273</v>
      </c>
      <c r="R499" t="inlineStr">
        <is>
          <t>T1203:Exploitation for Client Execution | T1592.003:Firmware</t>
        </is>
      </c>
      <c r="S499" t="n">
        <v>2</v>
      </c>
      <c r="T499" t="inlineStr">
        <is>
          <t>HIGH (72%)</t>
        </is>
      </c>
      <c r="U499" t="inlineStr">
        <is>
          <t>CONFIRMED</t>
        </is>
      </c>
      <c r="V499" t="inlineStr">
        <is>
          <t>CHECK_VENDOR</t>
        </is>
      </c>
      <c r="W499" t="inlineStr">
        <is>
          <t>https://nvd.nist.gov/vuln/detail/CVE-2026-3273</t>
        </is>
      </c>
      <c r="X499" t="inlineStr">
        <is>
          <t>NONE</t>
        </is>
      </c>
      <c r="Y499" t="n">
        <v>4.4</v>
      </c>
      <c r="Z499" t="inlineStr"/>
      <c r="AA499" t="inlineStr">
        <is>
          <t>https://nvd.nist.gov/vuln/detail/CVE-2026-3273</t>
        </is>
      </c>
    </row>
    <row r="500">
      <c r="A500" t="inlineStr">
        <is>
          <t>CVE</t>
        </is>
      </c>
      <c r="B500" t="inlineStr">
        <is>
          <t>CVE-2026-20764</t>
        </is>
      </c>
      <c r="C500" t="inlineStr">
        <is>
          <t>An OS command injection 
vulnerability exists in XWEB Pro version 1.12.1 and prior, enabling an 
authenticated attacker to achieve remote code execution on the system by
 providing malicious input via the device hostname configuration which 
is later processed during system setup, resulting in remote code 
execution.</t>
        </is>
      </c>
      <c r="D500" t="n">
        <v>8</v>
      </c>
      <c r="E500" t="inlineStr">
        <is>
          <t>HIGH</t>
        </is>
      </c>
      <c r="F500" t="n">
        <v>3</v>
      </c>
      <c r="G500" t="n">
        <v>3</v>
      </c>
      <c r="H500" t="inlineStr">
        <is>
          <t>CRITICAL</t>
        </is>
      </c>
      <c r="I500" t="n">
        <v>17</v>
      </c>
      <c r="J500" t="inlineStr">
        <is>
          <t>NO</t>
        </is>
      </c>
      <c r="K500" t="inlineStr">
        <is>
          <t>2026-03-03 18:53</t>
        </is>
      </c>
      <c r="L500" t="inlineStr">
        <is>
          <t>CHECK_VENDOR</t>
        </is>
      </c>
      <c r="M500" t="inlineStr">
        <is>
          <t>copeland xweb_500d_pro - | copeland xweb_300d_pro - | copeland xweb_500b_pro -</t>
        </is>
      </c>
      <c r="N500" t="inlineStr">
        <is>
          <t>P2</t>
        </is>
      </c>
      <c r="O500" t="inlineStr">
        <is>
          <t>CVE - IP enrichment n/a</t>
        </is>
      </c>
      <c r="P500" t="n">
        <v>0.0011</v>
      </c>
      <c r="Q500" t="n">
        <v>0.2892</v>
      </c>
      <c r="R500" t="inlineStr">
        <is>
          <t>T1059:Command and Scripting Interpreter | T1190:Exploit Public-Facing Application | T1210:Exploitation of Remote Services</t>
        </is>
      </c>
      <c r="S500" t="n">
        <v>2</v>
      </c>
      <c r="T500" t="inlineStr">
        <is>
          <t>HIGH (72%)</t>
        </is>
      </c>
      <c r="U500" t="inlineStr">
        <is>
          <t>CONFIRMED</t>
        </is>
      </c>
      <c r="V500" t="inlineStr">
        <is>
          <t>CHECK_VENDOR</t>
        </is>
      </c>
      <c r="W500" t="inlineStr">
        <is>
          <t>https://nvd.nist.gov/vuln/detail/CVE-2026-20764</t>
        </is>
      </c>
      <c r="X500" t="inlineStr">
        <is>
          <t>NONE</t>
        </is>
      </c>
      <c r="Y500" t="n">
        <v>4</v>
      </c>
      <c r="Z500" t="inlineStr"/>
      <c r="AA500" t="inlineStr">
        <is>
          <t>https://nvd.nist.gov/vuln/detail/CVE-2026-20764</t>
        </is>
      </c>
    </row>
    <row r="501">
      <c r="A501" t="inlineStr">
        <is>
          <t>CVE</t>
        </is>
      </c>
      <c r="B501" t="inlineStr">
        <is>
          <t>CVE-2026-20797</t>
        </is>
      </c>
      <c r="C501" t="inlineStr">
        <is>
          <t>A stack based buffer overflow exists in an API route of XWEB Pro version
 1.12.1 and prior, enabling unauthenticated attackers to cause stack 
corruption and a termination of the program.</t>
        </is>
      </c>
      <c r="D501" t="n">
        <v>4.3</v>
      </c>
      <c r="E501" t="inlineStr">
        <is>
          <t>MEDIUM</t>
        </is>
      </c>
      <c r="F501" t="n">
        <v>2</v>
      </c>
      <c r="G501" t="n">
        <v>2</v>
      </c>
      <c r="H501" t="inlineStr">
        <is>
          <t>MEDIUM</t>
        </is>
      </c>
      <c r="I501" t="n">
        <v>8.300000000000001</v>
      </c>
      <c r="J501" t="inlineStr">
        <is>
          <t>NO</t>
        </is>
      </c>
      <c r="K501" t="inlineStr">
        <is>
          <t>2026-03-03 18:53</t>
        </is>
      </c>
      <c r="L501" t="inlineStr">
        <is>
          <t>CHECK_VENDOR</t>
        </is>
      </c>
      <c r="M501" t="inlineStr">
        <is>
          <t>copeland xweb_500d_pro - | copeland xweb_300d_pro - | copeland xweb_500b_pro -</t>
        </is>
      </c>
      <c r="N501" t="inlineStr">
        <is>
          <t>P3</t>
        </is>
      </c>
      <c r="O501" t="inlineStr">
        <is>
          <t>CVE - IP enrichment n/a</t>
        </is>
      </c>
      <c r="P501" t="n">
        <v>0.0005999999999999999</v>
      </c>
      <c r="Q501" t="n">
        <v>0.1704</v>
      </c>
      <c r="R501" t="inlineStr">
        <is>
          <t>T1203:Exploitation for Client Execution</t>
        </is>
      </c>
      <c r="S501" t="n">
        <v>1</v>
      </c>
      <c r="T501" t="inlineStr">
        <is>
          <t>LOW (40%)</t>
        </is>
      </c>
      <c r="U501" t="inlineStr">
        <is>
          <t>POSSIBLE</t>
        </is>
      </c>
      <c r="V501" t="inlineStr">
        <is>
          <t>CHECK_VENDOR</t>
        </is>
      </c>
      <c r="W501" t="inlineStr">
        <is>
          <t>https://nvd.nist.gov/vuln/detail/CVE-2026-20797</t>
        </is>
      </c>
      <c r="X501" t="inlineStr">
        <is>
          <t>NONE</t>
        </is>
      </c>
      <c r="Y501" t="n">
        <v>2.15</v>
      </c>
      <c r="Z501" t="inlineStr"/>
      <c r="AA501" t="inlineStr">
        <is>
          <t>https://nvd.nist.gov/vuln/detail/CVE-2026-20797</t>
        </is>
      </c>
    </row>
    <row r="502">
      <c r="A502" t="inlineStr">
        <is>
          <t>CVE</t>
        </is>
      </c>
      <c r="B502" t="inlineStr">
        <is>
          <t>CVE-2026-22877</t>
        </is>
      </c>
      <c r="C502" t="inlineStr">
        <is>
          <t>An arbitrary file-read vulnerability exists in XWEB Pro version 1.12.1 
and prior, enabling unauthenticated attackers to read arbitrary files on
 the system, and potentially causing a denial-of-service attack.</t>
        </is>
      </c>
      <c r="D502" t="n">
        <v>3.7</v>
      </c>
      <c r="E502" t="inlineStr">
        <is>
          <t>LOW</t>
        </is>
      </c>
      <c r="F502" t="n">
        <v>2</v>
      </c>
      <c r="G502" t="n">
        <v>1</v>
      </c>
      <c r="H502" t="inlineStr">
        <is>
          <t>LOW</t>
        </is>
      </c>
      <c r="I502" t="n">
        <v>5.7</v>
      </c>
      <c r="J502" t="inlineStr">
        <is>
          <t>NO</t>
        </is>
      </c>
      <c r="K502" t="inlineStr">
        <is>
          <t>2026-03-03 18:53</t>
        </is>
      </c>
      <c r="L502" t="inlineStr">
        <is>
          <t>CHECK_VENDOR</t>
        </is>
      </c>
      <c r="M502" t="inlineStr">
        <is>
          <t>copeland xweb_500d_pro - | copeland xweb_300d_pro - | copeland xweb_500b_pro -</t>
        </is>
      </c>
      <c r="N502" t="inlineStr">
        <is>
          <t>P4</t>
        </is>
      </c>
      <c r="O502" t="inlineStr">
        <is>
          <t>CVE - IP enrichment n/a</t>
        </is>
      </c>
      <c r="P502" t="n">
        <v>0.0009</v>
      </c>
      <c r="Q502" t="n">
        <v>0.2563</v>
      </c>
      <c r="R502" t="inlineStr">
        <is>
          <t>T1083:File and Directory Discovery</t>
        </is>
      </c>
      <c r="S502" t="n">
        <v>1</v>
      </c>
      <c r="T502" t="inlineStr">
        <is>
          <t>LOW (40%)</t>
        </is>
      </c>
      <c r="U502" t="inlineStr">
        <is>
          <t>UNLIKELY</t>
        </is>
      </c>
      <c r="V502" t="inlineStr">
        <is>
          <t>CHECK_VENDOR</t>
        </is>
      </c>
      <c r="W502" t="inlineStr">
        <is>
          <t>https://nvd.nist.gov/vuln/detail/CVE-2026-22877</t>
        </is>
      </c>
      <c r="X502" t="inlineStr">
        <is>
          <t>NONE</t>
        </is>
      </c>
      <c r="Y502" t="n">
        <v>1.85</v>
      </c>
      <c r="Z502" t="inlineStr"/>
      <c r="AA502" t="inlineStr">
        <is>
          <t>https://nvd.nist.gov/vuln/detail/CVE-2026-22877</t>
        </is>
      </c>
    </row>
    <row r="503">
      <c r="A503" t="inlineStr">
        <is>
          <t>CVE</t>
        </is>
      </c>
      <c r="B503" t="inlineStr">
        <is>
          <t>CVE-2026-23702</t>
        </is>
      </c>
      <c r="C503" t="inlineStr">
        <is>
          <t>An OS command injection 
vulnerability exists in XWEB Pro version 1.12.1 and prior, enabling an 
authenticated attacker to achieve remote code execution on the system by
 sending malicious input injected into the server username field of the 
import preconfiguration action in the API V1 route.</t>
        </is>
      </c>
      <c r="D503" t="n">
        <v>8</v>
      </c>
      <c r="E503" t="inlineStr">
        <is>
          <t>HIGH</t>
        </is>
      </c>
      <c r="F503" t="n">
        <v>3</v>
      </c>
      <c r="G503" t="n">
        <v>3</v>
      </c>
      <c r="H503" t="inlineStr">
        <is>
          <t>CRITICAL</t>
        </is>
      </c>
      <c r="I503" t="n">
        <v>17</v>
      </c>
      <c r="J503" t="inlineStr">
        <is>
          <t>NO</t>
        </is>
      </c>
      <c r="K503" t="inlineStr">
        <is>
          <t>2026-03-03 18:53</t>
        </is>
      </c>
      <c r="L503" t="inlineStr">
        <is>
          <t>CHECK_VENDOR</t>
        </is>
      </c>
      <c r="M503" t="inlineStr">
        <is>
          <t>copeland xweb_500d_pro - | copeland xweb_300d_pro - | copeland xweb_500b_pro -</t>
        </is>
      </c>
      <c r="N503" t="inlineStr">
        <is>
          <t>P2</t>
        </is>
      </c>
      <c r="O503" t="inlineStr">
        <is>
          <t>CVE - IP enrichment n/a</t>
        </is>
      </c>
      <c r="P503" t="n">
        <v>0.0011</v>
      </c>
      <c r="Q503" t="n">
        <v>0.2892</v>
      </c>
      <c r="R503" t="inlineStr">
        <is>
          <t>T1059:Command and Scripting Interpreter | T1190:Exploit Public-Facing Application | T1210:Exploitation of Remote Services | T1584.004:Server</t>
        </is>
      </c>
      <c r="S503" t="n">
        <v>2</v>
      </c>
      <c r="T503" t="inlineStr">
        <is>
          <t>HIGH (72%)</t>
        </is>
      </c>
      <c r="U503" t="inlineStr">
        <is>
          <t>CONFIRMED</t>
        </is>
      </c>
      <c r="V503" t="inlineStr">
        <is>
          <t>CHECK_VENDOR</t>
        </is>
      </c>
      <c r="W503" t="inlineStr">
        <is>
          <t>https://nvd.nist.gov/vuln/detail/CVE-2026-23702</t>
        </is>
      </c>
      <c r="X503" t="inlineStr">
        <is>
          <t>NONE</t>
        </is>
      </c>
      <c r="Y503" t="n">
        <v>4</v>
      </c>
      <c r="Z503" t="inlineStr"/>
      <c r="AA503" t="inlineStr">
        <is>
          <t>https://nvd.nist.gov/vuln/detail/CVE-2026-23702</t>
        </is>
      </c>
    </row>
    <row r="504">
      <c r="A504" t="inlineStr">
        <is>
          <t>CVE</t>
        </is>
      </c>
      <c r="B504" t="inlineStr">
        <is>
          <t>CVE-2026-24452</t>
        </is>
      </c>
      <c r="C504" t="inlineStr">
        <is>
          <t>An OS command injection 
 vulnerability exists in XWEB Pro version 1.12.1 and prior, enabling an 
authenticated attacker to achieve remote code execution on the system by
 supplying a crafted template file to the devices route.</t>
        </is>
      </c>
      <c r="D504" t="n">
        <v>8</v>
      </c>
      <c r="E504" t="inlineStr">
        <is>
          <t>HIGH</t>
        </is>
      </c>
      <c r="F504" t="n">
        <v>3</v>
      </c>
      <c r="G504" t="n">
        <v>3</v>
      </c>
      <c r="H504" t="inlineStr">
        <is>
          <t>CRITICAL</t>
        </is>
      </c>
      <c r="I504" t="n">
        <v>17</v>
      </c>
      <c r="J504" t="inlineStr">
        <is>
          <t>NO</t>
        </is>
      </c>
      <c r="K504" t="inlineStr">
        <is>
          <t>2026-03-03 18:53</t>
        </is>
      </c>
      <c r="L504" t="inlineStr">
        <is>
          <t>CHECK_VENDOR</t>
        </is>
      </c>
      <c r="M504" t="inlineStr">
        <is>
          <t>copeland xweb_500d_pro - | copeland xweb_300d_pro - | copeland xweb_500b_pro -</t>
        </is>
      </c>
      <c r="N504" t="inlineStr">
        <is>
          <t>P2</t>
        </is>
      </c>
      <c r="O504" t="inlineStr">
        <is>
          <t>CVE - IP enrichment n/a</t>
        </is>
      </c>
      <c r="P504" t="n">
        <v>0.0011</v>
      </c>
      <c r="Q504" t="n">
        <v>0.2892</v>
      </c>
      <c r="R504" t="inlineStr">
        <is>
          <t>T1059:Command and Scripting Interpreter | T1190:Exploit Public-Facing Application | T1210:Exploitation of Remote Services</t>
        </is>
      </c>
      <c r="S504" t="n">
        <v>2</v>
      </c>
      <c r="T504" t="inlineStr">
        <is>
          <t>HIGH (72%)</t>
        </is>
      </c>
      <c r="U504" t="inlineStr">
        <is>
          <t>CONFIRMED</t>
        </is>
      </c>
      <c r="V504" t="inlineStr">
        <is>
          <t>CHECK_VENDOR</t>
        </is>
      </c>
      <c r="W504" t="inlineStr">
        <is>
          <t>https://nvd.nist.gov/vuln/detail/CVE-2026-24452</t>
        </is>
      </c>
      <c r="X504" t="inlineStr">
        <is>
          <t>NONE</t>
        </is>
      </c>
      <c r="Y504" t="n">
        <v>4</v>
      </c>
      <c r="Z504" t="inlineStr"/>
      <c r="AA504" t="inlineStr">
        <is>
          <t>https://nvd.nist.gov/vuln/detail/CVE-2026-24452</t>
        </is>
      </c>
    </row>
    <row r="505">
      <c r="A505" t="inlineStr">
        <is>
          <t>CVE</t>
        </is>
      </c>
      <c r="B505" t="inlineStr">
        <is>
          <t>CVE-2026-24497</t>
        </is>
      </c>
      <c r="C505" t="inlineStr">
        <is>
          <t>Stack-based Buffer Overflow vulnerability in SimTech Systems, Inc. ThinkWise allows Remote Code Inclusion.This issue affects ThinkWise: from 7 through 23.</t>
        </is>
      </c>
      <c r="D505" t="n">
        <v>5</v>
      </c>
      <c r="E505" t="inlineStr">
        <is>
          <t>MEDIUM</t>
        </is>
      </c>
      <c r="F505" t="n">
        <v>2</v>
      </c>
      <c r="G505" t="n">
        <v>2</v>
      </c>
      <c r="H505" t="inlineStr">
        <is>
          <t>MEDIUM</t>
        </is>
      </c>
      <c r="I505" t="n">
        <v>9</v>
      </c>
      <c r="J505" t="inlineStr">
        <is>
          <t>NO</t>
        </is>
      </c>
      <c r="K505" t="inlineStr">
        <is>
          <t>2026-03-03 18:53</t>
        </is>
      </c>
      <c r="L505" t="inlineStr">
        <is>
          <t>CHECK_VENDOR</t>
        </is>
      </c>
      <c r="M505" t="inlineStr">
        <is>
          <t>See CVE details</t>
        </is>
      </c>
      <c r="N505" t="inlineStr">
        <is>
          <t>P4</t>
        </is>
      </c>
      <c r="O505" t="inlineStr">
        <is>
          <t>CVE - IP enrichment n/a</t>
        </is>
      </c>
      <c r="P505" t="n">
        <v>0.0001</v>
      </c>
      <c r="Q505" t="n">
        <v>0.0261</v>
      </c>
      <c r="R505" t="inlineStr">
        <is>
          <t>T1190:Exploit Public-Facing Application | T1203:Exploitation for Client Execution</t>
        </is>
      </c>
      <c r="S505" t="n">
        <v>1</v>
      </c>
      <c r="T505" t="inlineStr">
        <is>
          <t>LOW (40%)</t>
        </is>
      </c>
      <c r="U505" t="inlineStr">
        <is>
          <t>UNLIKELY</t>
        </is>
      </c>
      <c r="V505" t="inlineStr">
        <is>
          <t>CHECK_VENDOR</t>
        </is>
      </c>
      <c r="W505" t="inlineStr">
        <is>
          <t>https://nvd.nist.gov/vuln/detail/CVE-2026-24497</t>
        </is>
      </c>
      <c r="X505" t="inlineStr">
        <is>
          <t>NONE</t>
        </is>
      </c>
      <c r="Y505" t="n">
        <v>0</v>
      </c>
      <c r="Z505" t="inlineStr"/>
      <c r="AA505" t="inlineStr">
        <is>
          <t>https://nvd.nist.gov/vuln/detail/CVE-2026-24497</t>
        </is>
      </c>
    </row>
    <row r="506">
      <c r="A506" t="inlineStr">
        <is>
          <t>CVE</t>
        </is>
      </c>
      <c r="B506" t="inlineStr">
        <is>
          <t>CVE-2026-24498</t>
        </is>
      </c>
      <c r="C506" t="inlineStr">
        <is>
          <t>Exposure of Sensitive Information to an Unauthorized Actor vulnerability in EFM-Networks, Inc. IpTIME T5008, EFM-Networks, Inc. IpTIME AX2004M, EFM-Networks, Inc. IpTIME AX3000Q, EFM-Networks, Inc. IpTIME AX6000M allows Authentication Bypass.This issue affects ipTIME T5008: through 15.26.8; ipTIME AX2004M: through 15.26.8; ipTIME AX3000Q: through 15.26.8; ipTIME AX6000M: through 15.26.8.</t>
        </is>
      </c>
      <c r="D506" t="n">
        <v>5</v>
      </c>
      <c r="E506" t="inlineStr">
        <is>
          <t>MEDIUM</t>
        </is>
      </c>
      <c r="F506" t="n">
        <v>2</v>
      </c>
      <c r="G506" t="n">
        <v>2</v>
      </c>
      <c r="H506" t="inlineStr">
        <is>
          <t>MEDIUM</t>
        </is>
      </c>
      <c r="I506" t="n">
        <v>9</v>
      </c>
      <c r="J506" t="inlineStr">
        <is>
          <t>NO</t>
        </is>
      </c>
      <c r="K506" t="inlineStr">
        <is>
          <t>2026-03-03 18:53</t>
        </is>
      </c>
      <c r="L506" t="inlineStr">
        <is>
          <t>CHECK_VENDOR</t>
        </is>
      </c>
      <c r="M506" t="inlineStr">
        <is>
          <t>See CVE details</t>
        </is>
      </c>
      <c r="N506" t="inlineStr">
        <is>
          <t>P4</t>
        </is>
      </c>
      <c r="O506" t="inlineStr">
        <is>
          <t>CVE - IP enrichment n/a</t>
        </is>
      </c>
      <c r="P506" t="n">
        <v>0.0003</v>
      </c>
      <c r="Q506" t="n">
        <v>0.0699</v>
      </c>
      <c r="R506" t="inlineStr">
        <is>
          <t>T1213:Data from Information Repositories | T1078:Valid Accounts</t>
        </is>
      </c>
      <c r="S506" t="n">
        <v>1</v>
      </c>
      <c r="T506" t="inlineStr">
        <is>
          <t>LOW (40%)</t>
        </is>
      </c>
      <c r="U506" t="inlineStr">
        <is>
          <t>UNLIKELY</t>
        </is>
      </c>
      <c r="V506" t="inlineStr">
        <is>
          <t>CHECK_VENDOR</t>
        </is>
      </c>
      <c r="W506" t="inlineStr">
        <is>
          <t>https://nvd.nist.gov/vuln/detail/CVE-2026-24498</t>
        </is>
      </c>
      <c r="X506" t="inlineStr">
        <is>
          <t>NONE</t>
        </is>
      </c>
      <c r="Y506" t="n">
        <v>0</v>
      </c>
      <c r="Z506" t="inlineStr"/>
      <c r="AA506" t="inlineStr">
        <is>
          <t>https://nvd.nist.gov/vuln/detail/CVE-2026-24498</t>
        </is>
      </c>
    </row>
    <row r="507">
      <c r="A507" t="inlineStr">
        <is>
          <t>CVE</t>
        </is>
      </c>
      <c r="B507" t="inlineStr">
        <is>
          <t>CVE-2026-25037</t>
        </is>
      </c>
      <c r="C507" t="inlineStr">
        <is>
          <t>An OS command injection 
vulnerability exists in XWEB Pro version 1.12.1 and prior, enabling an 
authenticated attacker to achieve remote code execution on the system by
 configuring a maliciously crafted LCD state which is later processed 
during system setup, enabling remote code execution.</t>
        </is>
      </c>
      <c r="D507" t="n">
        <v>8</v>
      </c>
      <c r="E507" t="inlineStr">
        <is>
          <t>HIGH</t>
        </is>
      </c>
      <c r="F507" t="n">
        <v>3</v>
      </c>
      <c r="G507" t="n">
        <v>3</v>
      </c>
      <c r="H507" t="inlineStr">
        <is>
          <t>CRITICAL</t>
        </is>
      </c>
      <c r="I507" t="n">
        <v>17</v>
      </c>
      <c r="J507" t="inlineStr">
        <is>
          <t>NO</t>
        </is>
      </c>
      <c r="K507" t="inlineStr">
        <is>
          <t>2026-03-03 18:53</t>
        </is>
      </c>
      <c r="L507" t="inlineStr">
        <is>
          <t>CHECK_VENDOR</t>
        </is>
      </c>
      <c r="M507" t="inlineStr">
        <is>
          <t>copeland xweb_500d_pro - | copeland xweb_300d_pro - | copeland xweb_500b_pro -</t>
        </is>
      </c>
      <c r="N507" t="inlineStr">
        <is>
          <t>P2</t>
        </is>
      </c>
      <c r="O507" t="inlineStr">
        <is>
          <t>CVE - IP enrichment n/a</t>
        </is>
      </c>
      <c r="P507" t="n">
        <v>0.0011</v>
      </c>
      <c r="Q507" t="n">
        <v>0.2892</v>
      </c>
      <c r="R507" t="inlineStr">
        <is>
          <t>T1059:Command and Scripting Interpreter | T1190:Exploit Public-Facing Application | T1210:Exploitation of Remote Services</t>
        </is>
      </c>
      <c r="S507" t="n">
        <v>2</v>
      </c>
      <c r="T507" t="inlineStr">
        <is>
          <t>HIGH (72%)</t>
        </is>
      </c>
      <c r="U507" t="inlineStr">
        <is>
          <t>CONFIRMED</t>
        </is>
      </c>
      <c r="V507" t="inlineStr">
        <is>
          <t>CHECK_VENDOR</t>
        </is>
      </c>
      <c r="W507" t="inlineStr">
        <is>
          <t>https://nvd.nist.gov/vuln/detail/CVE-2026-25037</t>
        </is>
      </c>
      <c r="X507" t="inlineStr">
        <is>
          <t>NONE</t>
        </is>
      </c>
      <c r="Y507" t="n">
        <v>4</v>
      </c>
      <c r="Z507" t="inlineStr"/>
      <c r="AA507" t="inlineStr">
        <is>
          <t>https://nvd.nist.gov/vuln/detail/CVE-2026-25037</t>
        </is>
      </c>
    </row>
    <row r="508">
      <c r="A508" t="inlineStr">
        <is>
          <t>CVE</t>
        </is>
      </c>
      <c r="B508" t="inlineStr">
        <is>
          <t>CVE-2026-25105</t>
        </is>
      </c>
      <c r="C508" t="inlineStr">
        <is>
          <t>An OS command injection 
vulnerability exists in XWEB Pro version 1.12.1 and prior, enabling an 
authenticated attacker to achieve remote code execution on the system by
 injecting malicious input into parameters of the Modbus command tool in
 the debug route.</t>
        </is>
      </c>
      <c r="D508" t="n">
        <v>8</v>
      </c>
      <c r="E508" t="inlineStr">
        <is>
          <t>HIGH</t>
        </is>
      </c>
      <c r="F508" t="n">
        <v>3</v>
      </c>
      <c r="G508" t="n">
        <v>3</v>
      </c>
      <c r="H508" t="inlineStr">
        <is>
          <t>CRITICAL</t>
        </is>
      </c>
      <c r="I508" t="n">
        <v>17</v>
      </c>
      <c r="J508" t="inlineStr">
        <is>
          <t>NO</t>
        </is>
      </c>
      <c r="K508" t="inlineStr">
        <is>
          <t>2026-03-03 18:53</t>
        </is>
      </c>
      <c r="L508" t="inlineStr">
        <is>
          <t>CHECK_VENDOR</t>
        </is>
      </c>
      <c r="M508" t="inlineStr">
        <is>
          <t>copeland xweb_500d_pro - | copeland xweb_300d_pro - | copeland xweb_500b_pro -</t>
        </is>
      </c>
      <c r="N508" t="inlineStr">
        <is>
          <t>P2</t>
        </is>
      </c>
      <c r="O508" t="inlineStr">
        <is>
          <t>CVE - IP enrichment n/a</t>
        </is>
      </c>
      <c r="P508" t="n">
        <v>0.0011</v>
      </c>
      <c r="Q508" t="n">
        <v>0.2892</v>
      </c>
      <c r="R508" t="inlineStr">
        <is>
          <t>T1059:Command and Scripting Interpreter | T1190:Exploit Public-Facing Application | T1210:Exploitation of Remote Services</t>
        </is>
      </c>
      <c r="S508" t="n">
        <v>2</v>
      </c>
      <c r="T508" t="inlineStr">
        <is>
          <t>HIGH (72%)</t>
        </is>
      </c>
      <c r="U508" t="inlineStr">
        <is>
          <t>CONFIRMED</t>
        </is>
      </c>
      <c r="V508" t="inlineStr">
        <is>
          <t>CHECK_VENDOR</t>
        </is>
      </c>
      <c r="W508" t="inlineStr">
        <is>
          <t>https://nvd.nist.gov/vuln/detail/CVE-2026-25105</t>
        </is>
      </c>
      <c r="X508" t="inlineStr">
        <is>
          <t>NONE</t>
        </is>
      </c>
      <c r="Y508" t="n">
        <v>4</v>
      </c>
      <c r="Z508" t="inlineStr"/>
      <c r="AA508" t="inlineStr">
        <is>
          <t>https://nvd.nist.gov/vuln/detail/CVE-2026-25105</t>
        </is>
      </c>
    </row>
    <row r="509">
      <c r="A509" t="inlineStr">
        <is>
          <t>CVE</t>
        </is>
      </c>
      <c r="B509" t="inlineStr">
        <is>
          <t>CVE-2026-25196</t>
        </is>
      </c>
      <c r="C509" t="inlineStr">
        <is>
          <t>An OS command injection 
vulnerability exists in XWEB Pro version 1.12.1 and prior, enabling an 
authenticated attacker to achieve remote code execution on the system by
 injecting malicious input into the Wi-Fi SSID and/or password fields 
can lead to remote code execution when the configuration is processed.</t>
        </is>
      </c>
      <c r="D509" t="n">
        <v>8</v>
      </c>
      <c r="E509" t="inlineStr">
        <is>
          <t>HIGH</t>
        </is>
      </c>
      <c r="F509" t="n">
        <v>3</v>
      </c>
      <c r="G509" t="n">
        <v>3</v>
      </c>
      <c r="H509" t="inlineStr">
        <is>
          <t>CRITICAL</t>
        </is>
      </c>
      <c r="I509" t="n">
        <v>17</v>
      </c>
      <c r="J509" t="inlineStr">
        <is>
          <t>NO</t>
        </is>
      </c>
      <c r="K509" t="inlineStr">
        <is>
          <t>2026-03-03 18:53</t>
        </is>
      </c>
      <c r="L509" t="inlineStr">
        <is>
          <t>CHECK_VENDOR</t>
        </is>
      </c>
      <c r="M509" t="inlineStr">
        <is>
          <t>copeland xweb_500d_pro - | copeland xweb_300d_pro - | copeland xweb_500b_pro -</t>
        </is>
      </c>
      <c r="N509" t="inlineStr">
        <is>
          <t>P2</t>
        </is>
      </c>
      <c r="O509" t="inlineStr">
        <is>
          <t>CVE - IP enrichment n/a</t>
        </is>
      </c>
      <c r="P509" t="n">
        <v>0.0011</v>
      </c>
      <c r="Q509" t="n">
        <v>0.2892</v>
      </c>
      <c r="R509" t="inlineStr">
        <is>
          <t>T1059:Command and Scripting Interpreter | T1190:Exploit Public-Facing Application | T1210:Exploitation of Remote Services</t>
        </is>
      </c>
      <c r="S509" t="n">
        <v>2</v>
      </c>
      <c r="T509" t="inlineStr">
        <is>
          <t>HIGH (72%)</t>
        </is>
      </c>
      <c r="U509" t="inlineStr">
        <is>
          <t>CONFIRMED</t>
        </is>
      </c>
      <c r="V509" t="inlineStr">
        <is>
          <t>CHECK_VENDOR</t>
        </is>
      </c>
      <c r="W509" t="inlineStr">
        <is>
          <t>https://nvd.nist.gov/vuln/detail/CVE-2026-25196</t>
        </is>
      </c>
      <c r="X509" t="inlineStr">
        <is>
          <t>NONE</t>
        </is>
      </c>
      <c r="Y509" t="n">
        <v>4</v>
      </c>
      <c r="Z509" t="inlineStr"/>
      <c r="AA509" t="inlineStr">
        <is>
          <t>https://nvd.nist.gov/vuln/detail/CVE-2026-25196</t>
        </is>
      </c>
    </row>
    <row r="510">
      <c r="A510" t="inlineStr">
        <is>
          <t>CVE</t>
        </is>
      </c>
      <c r="B510" t="inlineStr">
        <is>
          <t>CVE-2026-25721</t>
        </is>
      </c>
      <c r="C510" t="inlineStr">
        <is>
          <t>An OS command injection 
vulnerability exists in XWEB Pro version 1.12.1 and prior, enabling an 
authenticated attacker to achieve remote code execution on the system by
 injecting malicious input into the server username and/or password 
fields of the restore action in the API V1 route.</t>
        </is>
      </c>
      <c r="D510" t="n">
        <v>8</v>
      </c>
      <c r="E510" t="inlineStr">
        <is>
          <t>HIGH</t>
        </is>
      </c>
      <c r="F510" t="n">
        <v>3</v>
      </c>
      <c r="G510" t="n">
        <v>3</v>
      </c>
      <c r="H510" t="inlineStr">
        <is>
          <t>CRITICAL</t>
        </is>
      </c>
      <c r="I510" t="n">
        <v>17</v>
      </c>
      <c r="J510" t="inlineStr">
        <is>
          <t>NO</t>
        </is>
      </c>
      <c r="K510" t="inlineStr">
        <is>
          <t>2026-03-03 18:53</t>
        </is>
      </c>
      <c r="L510" t="inlineStr">
        <is>
          <t>CHECK_VENDOR</t>
        </is>
      </c>
      <c r="M510" t="inlineStr">
        <is>
          <t>copeland xweb_500d_pro - | copeland xweb_300d_pro - | copeland xweb_500b_pro -</t>
        </is>
      </c>
      <c r="N510" t="inlineStr">
        <is>
          <t>P2</t>
        </is>
      </c>
      <c r="O510" t="inlineStr">
        <is>
          <t>CVE - IP enrichment n/a</t>
        </is>
      </c>
      <c r="P510" t="n">
        <v>0.0011</v>
      </c>
      <c r="Q510" t="n">
        <v>0.2892</v>
      </c>
      <c r="R510" t="inlineStr">
        <is>
          <t>T1059:Command and Scripting Interpreter | T1190:Exploit Public-Facing Application | T1210:Exploitation of Remote Services | T1584.004:Server</t>
        </is>
      </c>
      <c r="S510" t="n">
        <v>2</v>
      </c>
      <c r="T510" t="inlineStr">
        <is>
          <t>HIGH (72%)</t>
        </is>
      </c>
      <c r="U510" t="inlineStr">
        <is>
          <t>CONFIRMED</t>
        </is>
      </c>
      <c r="V510" t="inlineStr">
        <is>
          <t>CHECK_VENDOR</t>
        </is>
      </c>
      <c r="W510" t="inlineStr">
        <is>
          <t>https://nvd.nist.gov/vuln/detail/CVE-2026-25721</t>
        </is>
      </c>
      <c r="X510" t="inlineStr">
        <is>
          <t>NONE</t>
        </is>
      </c>
      <c r="Y510" t="n">
        <v>4</v>
      </c>
      <c r="Z510" t="inlineStr"/>
      <c r="AA510" t="inlineStr">
        <is>
          <t>https://nvd.nist.gov/vuln/detail/CVE-2026-25721</t>
        </is>
      </c>
    </row>
    <row r="511">
      <c r="A511" t="inlineStr">
        <is>
          <t>CVE</t>
        </is>
      </c>
      <c r="B511" t="inlineStr">
        <is>
          <t>CVE-2026-3037</t>
        </is>
      </c>
      <c r="C511" t="inlineStr">
        <is>
          <t>An OS command injection vulnerability exists in XWEB Pro version 1.12.1 
and prior, enabling an authenticated attacker to achieve remote code 
execution on the system by modifying malicious input injected into the 
MBird SMS service URL and/or code via the utility route which is later 
processed during system setup, leading to remote code execution.</t>
        </is>
      </c>
      <c r="D511" t="n">
        <v>8</v>
      </c>
      <c r="E511" t="inlineStr">
        <is>
          <t>HIGH</t>
        </is>
      </c>
      <c r="F511" t="n">
        <v>3</v>
      </c>
      <c r="G511" t="n">
        <v>3</v>
      </c>
      <c r="H511" t="inlineStr">
        <is>
          <t>CRITICAL</t>
        </is>
      </c>
      <c r="I511" t="n">
        <v>17</v>
      </c>
      <c r="J511" t="inlineStr">
        <is>
          <t>NO</t>
        </is>
      </c>
      <c r="K511" t="inlineStr">
        <is>
          <t>2026-03-03 18:53</t>
        </is>
      </c>
      <c r="L511" t="inlineStr">
        <is>
          <t>CHECK_VENDOR</t>
        </is>
      </c>
      <c r="M511" t="inlineStr">
        <is>
          <t>copeland xweb_500d_pro - | copeland xweb_300d_pro - | copeland xweb_500b_pro -</t>
        </is>
      </c>
      <c r="N511" t="inlineStr">
        <is>
          <t>P2</t>
        </is>
      </c>
      <c r="O511" t="inlineStr">
        <is>
          <t>CVE - IP enrichment n/a</t>
        </is>
      </c>
      <c r="P511" t="n">
        <v>0</v>
      </c>
      <c r="Q511" t="n">
        <v>0</v>
      </c>
      <c r="R511" t="inlineStr">
        <is>
          <t>T1059:Command and Scripting Interpreter | T1190:Exploit Public-Facing Application | T1210:Exploitation of Remote Services</t>
        </is>
      </c>
      <c r="S511" t="n">
        <v>2</v>
      </c>
      <c r="T511" t="inlineStr">
        <is>
          <t>HIGH (72%)</t>
        </is>
      </c>
      <c r="U511" t="inlineStr">
        <is>
          <t>CONFIRMED</t>
        </is>
      </c>
      <c r="V511" t="inlineStr">
        <is>
          <t>CHECK_VENDOR</t>
        </is>
      </c>
      <c r="W511" t="inlineStr">
        <is>
          <t>https://nvd.nist.gov/vuln/detail/CVE-2026-3037</t>
        </is>
      </c>
      <c r="X511" t="inlineStr">
        <is>
          <t>NONE</t>
        </is>
      </c>
      <c r="Y511" t="n">
        <v>4</v>
      </c>
      <c r="Z511" t="inlineStr"/>
      <c r="AA511" t="inlineStr">
        <is>
          <t>https://nvd.nist.gov/vuln/detail/CVE-2026-3037</t>
        </is>
      </c>
    </row>
    <row r="512">
      <c r="A512" t="inlineStr">
        <is>
          <t>CVE</t>
        </is>
      </c>
      <c r="B512" t="inlineStr">
        <is>
          <t>CVE-2026-3274</t>
        </is>
      </c>
      <c r="C512" t="inlineStr">
        <is>
          <t>A security flaw has been discovered in Tenda F453 1.0.0.3. Affected by this issue is the function frmL7ProtForm of the file /goform/L7Prot of the component httpd. Performing a manipulation of the argument page results in buffer overflow. The attack is possible to be carried out remotely. The exploit has been released to the public and may be used for attacks.</t>
        </is>
      </c>
      <c r="D512" t="n">
        <v>8.800000000000001</v>
      </c>
      <c r="E512" t="inlineStr">
        <is>
          <t>HIGH</t>
        </is>
      </c>
      <c r="F512" t="n">
        <v>3</v>
      </c>
      <c r="G512" t="n">
        <v>3</v>
      </c>
      <c r="H512" t="inlineStr">
        <is>
          <t>CRITICAL</t>
        </is>
      </c>
      <c r="I512" t="n">
        <v>17.8</v>
      </c>
      <c r="J512" t="inlineStr">
        <is>
          <t>NO</t>
        </is>
      </c>
      <c r="K512" t="inlineStr">
        <is>
          <t>2026-03-03 18:53</t>
        </is>
      </c>
      <c r="L512" t="inlineStr">
        <is>
          <t>CHECK_VENDOR</t>
        </is>
      </c>
      <c r="M512" t="inlineStr">
        <is>
          <t>tenda f453 - | tenda f453_firmware 1.0.0.3</t>
        </is>
      </c>
      <c r="N512" t="inlineStr">
        <is>
          <t>P2</t>
        </is>
      </c>
      <c r="O512" t="inlineStr">
        <is>
          <t>CVE - IP enrichment n/a</t>
        </is>
      </c>
      <c r="P512" t="n">
        <v>0.0008</v>
      </c>
      <c r="Q512" t="n">
        <v>0.2273</v>
      </c>
      <c r="R512" t="inlineStr">
        <is>
          <t>T1203:Exploitation for Client Execution | T1592.003:Firmware</t>
        </is>
      </c>
      <c r="S512" t="n">
        <v>2</v>
      </c>
      <c r="T512" t="inlineStr">
        <is>
          <t>HIGH (72%)</t>
        </is>
      </c>
      <c r="U512" t="inlineStr">
        <is>
          <t>CONFIRMED</t>
        </is>
      </c>
      <c r="V512" t="inlineStr">
        <is>
          <t>CHECK_VENDOR</t>
        </is>
      </c>
      <c r="W512" t="inlineStr">
        <is>
          <t>https://nvd.nist.gov/vuln/detail/CVE-2026-3274</t>
        </is>
      </c>
      <c r="X512" t="inlineStr">
        <is>
          <t>NONE</t>
        </is>
      </c>
      <c r="Y512" t="n">
        <v>4.4</v>
      </c>
      <c r="Z512" t="inlineStr"/>
      <c r="AA512" t="inlineStr">
        <is>
          <t>https://nvd.nist.gov/vuln/detail/CVE-2026-3274</t>
        </is>
      </c>
    </row>
    <row r="513">
      <c r="A513" t="inlineStr">
        <is>
          <t>CVE</t>
        </is>
      </c>
      <c r="B513" t="inlineStr">
        <is>
          <t>CVE-2026-3275</t>
        </is>
      </c>
      <c r="C513" t="inlineStr">
        <is>
          <t>A weakness has been identified in Tenda F453 1.0.0.3. This affects the function fromAddressNat of the file /goform/addressNat of the component httpd. Executing a manipulation of the argument entrys can lead to buffer overflow. The attack may be performed from remote. The exploit has been made available to the public and could be used for attacks.</t>
        </is>
      </c>
      <c r="D513" t="n">
        <v>8.800000000000001</v>
      </c>
      <c r="E513" t="inlineStr">
        <is>
          <t>HIGH</t>
        </is>
      </c>
      <c r="F513" t="n">
        <v>3</v>
      </c>
      <c r="G513" t="n">
        <v>3</v>
      </c>
      <c r="H513" t="inlineStr">
        <is>
          <t>CRITICAL</t>
        </is>
      </c>
      <c r="I513" t="n">
        <v>17.8</v>
      </c>
      <c r="J513" t="inlineStr">
        <is>
          <t>NO</t>
        </is>
      </c>
      <c r="K513" t="inlineStr">
        <is>
          <t>2026-03-03 18:53</t>
        </is>
      </c>
      <c r="L513" t="inlineStr">
        <is>
          <t>CHECK_VENDOR</t>
        </is>
      </c>
      <c r="M513" t="inlineStr">
        <is>
          <t>tenda f453 - | tenda f453_firmware 1.0.0.3</t>
        </is>
      </c>
      <c r="N513" t="inlineStr">
        <is>
          <t>P2</t>
        </is>
      </c>
      <c r="O513" t="inlineStr">
        <is>
          <t>CVE - IP enrichment n/a</t>
        </is>
      </c>
      <c r="P513" t="n">
        <v>0.0008</v>
      </c>
      <c r="Q513" t="n">
        <v>0.2273</v>
      </c>
      <c r="R513" t="inlineStr">
        <is>
          <t>T1203:Exploitation for Client Execution | T1592.003:Firmware</t>
        </is>
      </c>
      <c r="S513" t="n">
        <v>2</v>
      </c>
      <c r="T513" t="inlineStr">
        <is>
          <t>HIGH (72%)</t>
        </is>
      </c>
      <c r="U513" t="inlineStr">
        <is>
          <t>CONFIRMED</t>
        </is>
      </c>
      <c r="V513" t="inlineStr">
        <is>
          <t>CHECK_VENDOR</t>
        </is>
      </c>
      <c r="W513" t="inlineStr">
        <is>
          <t>https://nvd.nist.gov/vuln/detail/CVE-2026-3275</t>
        </is>
      </c>
      <c r="X513" t="inlineStr">
        <is>
          <t>NONE</t>
        </is>
      </c>
      <c r="Y513" t="n">
        <v>4.4</v>
      </c>
      <c r="Z513" t="inlineStr"/>
      <c r="AA513" t="inlineStr">
        <is>
          <t>https://nvd.nist.gov/vuln/detail/CVE-2026-3275</t>
        </is>
      </c>
    </row>
    <row r="514">
      <c r="A514" t="inlineStr">
        <is>
          <t>CVE</t>
        </is>
      </c>
      <c r="B514" t="inlineStr">
        <is>
          <t>CVE-2026-3281</t>
        </is>
      </c>
      <c r="C514" t="inlineStr">
        <is>
          <t>A vulnerability was detected in libvips 8.19.0. This affects the function vips_bandrank_build of the file libvips/conversion/bandrank.c. Performing a manipulation of the argument index results in heap-based buffer overflow. The attack must be initiated from a local position. The exploit is now public and may be used. The patch is named fd28c5463697712cb0ab116a2c55e4f4d92c4088. It is suggested to install a patch to address this issue.</t>
        </is>
      </c>
      <c r="D514" t="n">
        <v>5.3</v>
      </c>
      <c r="E514" t="inlineStr">
        <is>
          <t>MEDIUM</t>
        </is>
      </c>
      <c r="F514" t="n">
        <v>2</v>
      </c>
      <c r="G514" t="n">
        <v>2</v>
      </c>
      <c r="H514" t="inlineStr">
        <is>
          <t>MEDIUM</t>
        </is>
      </c>
      <c r="I514" t="n">
        <v>9.300000000000001</v>
      </c>
      <c r="J514" t="inlineStr">
        <is>
          <t>NO</t>
        </is>
      </c>
      <c r="K514" t="inlineStr">
        <is>
          <t>2026-03-03 18:53</t>
        </is>
      </c>
      <c r="L514" t="inlineStr">
        <is>
          <t>YES</t>
        </is>
      </c>
      <c r="M514" t="inlineStr">
        <is>
          <t>libvips libvips 8.19.0</t>
        </is>
      </c>
      <c r="N514" t="inlineStr">
        <is>
          <t>P3</t>
        </is>
      </c>
      <c r="O514" t="inlineStr">
        <is>
          <t>CVE - IP enrichment n/a</t>
        </is>
      </c>
      <c r="P514" t="n">
        <v>0.0002</v>
      </c>
      <c r="Q514" t="n">
        <v>0.0538</v>
      </c>
      <c r="R514" t="inlineStr">
        <is>
          <t>T1203:Exploitation for Client Execution</t>
        </is>
      </c>
      <c r="S514" t="n">
        <v>1</v>
      </c>
      <c r="T514" t="inlineStr">
        <is>
          <t>LOW (40%)</t>
        </is>
      </c>
      <c r="U514" t="inlineStr">
        <is>
          <t>POSSIBLE</t>
        </is>
      </c>
      <c r="V514" t="inlineStr">
        <is>
          <t>PATCH_AVAILABLE</t>
        </is>
      </c>
      <c r="W514" t="inlineStr">
        <is>
          <t>https://nvd.nist.gov/vuln/detail/CVE-2026-3281</t>
        </is>
      </c>
      <c r="X514" t="inlineStr">
        <is>
          <t>NONE</t>
        </is>
      </c>
      <c r="Y514" t="n">
        <v>2.65</v>
      </c>
      <c r="Z514" t="inlineStr"/>
      <c r="AA514" t="inlineStr">
        <is>
          <t>https://nvd.nist.gov/vuln/detail/CVE-2026-3281</t>
        </is>
      </c>
    </row>
    <row r="515">
      <c r="A515" t="inlineStr">
        <is>
          <t>CVE</t>
        </is>
      </c>
      <c r="B515" t="inlineStr">
        <is>
          <t>CVE-2026-3282</t>
        </is>
      </c>
      <c r="C515" t="inlineStr">
        <is>
          <t>A flaw has been found in libvips 8.19.0. This vulnerability affects the function vips_unpremultiply_build of the file libvips/conversion/unpremultiply.c. Executing a manipulation of the argument alpha_band can lead to out-of-bounds read. The attack needs to be launched locally. The exploit has been published and may be used. This patch is called 7215ead1e0cd7d3703cc4f5fca06d7d0f4c22b91. A patch should be applied to remediate this issue.</t>
        </is>
      </c>
      <c r="D515" t="n">
        <v>3.3</v>
      </c>
      <c r="E515" t="inlineStr">
        <is>
          <t>LOW</t>
        </is>
      </c>
      <c r="F515" t="n">
        <v>2</v>
      </c>
      <c r="G515" t="n">
        <v>1</v>
      </c>
      <c r="H515" t="inlineStr">
        <is>
          <t>LOW</t>
        </is>
      </c>
      <c r="I515" t="n">
        <v>5.3</v>
      </c>
      <c r="J515" t="inlineStr">
        <is>
          <t>NO</t>
        </is>
      </c>
      <c r="K515" t="inlineStr">
        <is>
          <t>2026-03-03 18:53</t>
        </is>
      </c>
      <c r="L515" t="inlineStr">
        <is>
          <t>YES</t>
        </is>
      </c>
      <c r="M515" t="inlineStr">
        <is>
          <t>libvips libvips 8.19.0</t>
        </is>
      </c>
      <c r="N515" t="inlineStr">
        <is>
          <t>P4</t>
        </is>
      </c>
      <c r="O515" t="inlineStr">
        <is>
          <t>CVE - IP enrichment n/a</t>
        </is>
      </c>
      <c r="P515" t="n">
        <v>0</v>
      </c>
      <c r="Q515" t="n">
        <v>0</v>
      </c>
      <c r="R515" t="inlineStr">
        <is>
          <t>T1203:Exploitation for Client Execution</t>
        </is>
      </c>
      <c r="S515" t="n">
        <v>1</v>
      </c>
      <c r="T515" t="inlineStr">
        <is>
          <t>LOW (40%)</t>
        </is>
      </c>
      <c r="U515" t="inlineStr">
        <is>
          <t>UNLIKELY</t>
        </is>
      </c>
      <c r="V515" t="inlineStr">
        <is>
          <t>PATCH_AVAILABLE</t>
        </is>
      </c>
      <c r="W515" t="inlineStr">
        <is>
          <t>https://nvd.nist.gov/vuln/detail/CVE-2026-3282</t>
        </is>
      </c>
      <c r="X515" t="inlineStr">
        <is>
          <t>NONE</t>
        </is>
      </c>
      <c r="Y515" t="n">
        <v>1.65</v>
      </c>
      <c r="Z515" t="inlineStr"/>
      <c r="AA515" t="inlineStr">
        <is>
          <t>https://nvd.nist.gov/vuln/detail/CVE-2026-3282</t>
        </is>
      </c>
    </row>
    <row r="516">
      <c r="A516" t="inlineStr">
        <is>
          <t>CVE</t>
        </is>
      </c>
      <c r="B516" t="inlineStr">
        <is>
          <t>CVE-2026-3283</t>
        </is>
      </c>
      <c r="C516" t="inlineStr">
        <is>
          <t>A vulnerability has been found in libvips 8.19.0. This issue affects the function vips_extract_band_build of the file libvips/conversion/extract.c. The manipulation of the argument extract_band leads to out-of-bounds read. The attack needs to be performed locally. The exploit has been disclosed to the public and may be used. The identifier of the patch is 24795bb3d19d84f7b6f5ed86451ad556c8f2fe70. To fix this issue, it is recommended to deploy a patch.</t>
        </is>
      </c>
      <c r="D516" t="n">
        <v>3.3</v>
      </c>
      <c r="E516" t="inlineStr">
        <is>
          <t>LOW</t>
        </is>
      </c>
      <c r="F516" t="n">
        <v>2</v>
      </c>
      <c r="G516" t="n">
        <v>1</v>
      </c>
      <c r="H516" t="inlineStr">
        <is>
          <t>LOW</t>
        </is>
      </c>
      <c r="I516" t="n">
        <v>5.3</v>
      </c>
      <c r="J516" t="inlineStr">
        <is>
          <t>NO</t>
        </is>
      </c>
      <c r="K516" t="inlineStr">
        <is>
          <t>2026-03-03 18:53</t>
        </is>
      </c>
      <c r="L516" t="inlineStr">
        <is>
          <t>YES</t>
        </is>
      </c>
      <c r="M516" t="inlineStr">
        <is>
          <t>libvips libvips 8.19.0</t>
        </is>
      </c>
      <c r="N516" t="inlineStr">
        <is>
          <t>P4</t>
        </is>
      </c>
      <c r="O516" t="inlineStr">
        <is>
          <t>CVE - IP enrichment n/a</t>
        </is>
      </c>
      <c r="P516" t="n">
        <v>0.0001</v>
      </c>
      <c r="Q516" t="n">
        <v>0.029</v>
      </c>
      <c r="R516" t="inlineStr">
        <is>
          <t>T1203:Exploitation for Client Execution</t>
        </is>
      </c>
      <c r="S516" t="n">
        <v>1</v>
      </c>
      <c r="T516" t="inlineStr">
        <is>
          <t>LOW (40%)</t>
        </is>
      </c>
      <c r="U516" t="inlineStr">
        <is>
          <t>UNLIKELY</t>
        </is>
      </c>
      <c r="V516" t="inlineStr">
        <is>
          <t>PATCH_AVAILABLE</t>
        </is>
      </c>
      <c r="W516" t="inlineStr">
        <is>
          <t>https://nvd.nist.gov/vuln/detail/CVE-2026-3283</t>
        </is>
      </c>
      <c r="X516" t="inlineStr">
        <is>
          <t>NONE</t>
        </is>
      </c>
      <c r="Y516" t="n">
        <v>1.65</v>
      </c>
      <c r="Z516" t="inlineStr"/>
      <c r="AA516" t="inlineStr">
        <is>
          <t>https://nvd.nist.gov/vuln/detail/CVE-2026-3283</t>
        </is>
      </c>
    </row>
    <row r="517">
      <c r="A517" t="inlineStr">
        <is>
          <t>CVE</t>
        </is>
      </c>
      <c r="B517" t="inlineStr">
        <is>
          <t>CVE-2026-3284</t>
        </is>
      </c>
      <c r="C517" t="inlineStr">
        <is>
          <t>A vulnerability was found in libvips 8.19.0. Impacted is the function vips_extract_area_build of the file libvips/conversion/extract.c. The manipulation of the argument extract_area results in integer overflow. The attack requires a local approach. The exploit has been made public and could be used. The patch is identified as 24795bb3d19d84f7b6f5ed86451ad556c8f2fe70. It is advisable to implement a patch to correct this issue.</t>
        </is>
      </c>
      <c r="D517" t="n">
        <v>3.3</v>
      </c>
      <c r="E517" t="inlineStr">
        <is>
          <t>LOW</t>
        </is>
      </c>
      <c r="F517" t="n">
        <v>2</v>
      </c>
      <c r="G517" t="n">
        <v>1</v>
      </c>
      <c r="H517" t="inlineStr">
        <is>
          <t>LOW</t>
        </is>
      </c>
      <c r="I517" t="n">
        <v>5.3</v>
      </c>
      <c r="J517" t="inlineStr">
        <is>
          <t>NO</t>
        </is>
      </c>
      <c r="K517" t="inlineStr">
        <is>
          <t>2026-03-03 18:53</t>
        </is>
      </c>
      <c r="L517" t="inlineStr">
        <is>
          <t>YES</t>
        </is>
      </c>
      <c r="M517" t="inlineStr">
        <is>
          <t>libvips libvips 8.19.0</t>
        </is>
      </c>
      <c r="N517" t="inlineStr">
        <is>
          <t>P4</t>
        </is>
      </c>
      <c r="O517" t="inlineStr">
        <is>
          <t>CVE - IP enrichment n/a</t>
        </is>
      </c>
      <c r="P517" t="n">
        <v>0.0002</v>
      </c>
      <c r="Q517" t="n">
        <v>0.0529</v>
      </c>
      <c r="R517" t="inlineStr">
        <is>
          <t>T1203:Exploitation for Client Execution</t>
        </is>
      </c>
      <c r="S517" t="n">
        <v>1</v>
      </c>
      <c r="T517" t="inlineStr">
        <is>
          <t>LOW (40%)</t>
        </is>
      </c>
      <c r="U517" t="inlineStr">
        <is>
          <t>UNLIKELY</t>
        </is>
      </c>
      <c r="V517" t="inlineStr">
        <is>
          <t>PATCH_AVAILABLE</t>
        </is>
      </c>
      <c r="W517" t="inlineStr">
        <is>
          <t>https://nvd.nist.gov/vuln/detail/CVE-2026-3284</t>
        </is>
      </c>
      <c r="X517" t="inlineStr">
        <is>
          <t>NONE</t>
        </is>
      </c>
      <c r="Y517" t="n">
        <v>1.65</v>
      </c>
      <c r="Z517" t="inlineStr"/>
      <c r="AA517" t="inlineStr">
        <is>
          <t>https://nvd.nist.gov/vuln/detail/CVE-2026-3284</t>
        </is>
      </c>
    </row>
    <row r="518">
      <c r="A518" t="inlineStr">
        <is>
          <t>CVE</t>
        </is>
      </c>
      <c r="B518" t="inlineStr">
        <is>
          <t>CVE-2026-3285</t>
        </is>
      </c>
      <c r="C518" t="inlineStr">
        <is>
          <t>A vulnerability was determined in berry-lang berry up to 1.1.0. The affected element is the function scan_string of the file src/be_lexer.c. This manipulation causes out-of-bounds read. The attack requires local access. The exploit has been publicly disclosed and may be utilized. Patch name: 7149c59a39ba44feca261b12f06089f265fec176. Applying a patch is the recommended action to fix this issue.</t>
        </is>
      </c>
      <c r="D518" t="n">
        <v>3.3</v>
      </c>
      <c r="E518" t="inlineStr">
        <is>
          <t>LOW</t>
        </is>
      </c>
      <c r="F518" t="n">
        <v>2</v>
      </c>
      <c r="G518" t="n">
        <v>1</v>
      </c>
      <c r="H518" t="inlineStr">
        <is>
          <t>LOW</t>
        </is>
      </c>
      <c r="I518" t="n">
        <v>5.3</v>
      </c>
      <c r="J518" t="inlineStr">
        <is>
          <t>NO</t>
        </is>
      </c>
      <c r="K518" t="inlineStr">
        <is>
          <t>2026-03-03 18:53</t>
        </is>
      </c>
      <c r="L518" t="inlineStr">
        <is>
          <t>YES</t>
        </is>
      </c>
      <c r="M518" t="inlineStr">
        <is>
          <t>berry-lang berry 1.1.0</t>
        </is>
      </c>
      <c r="N518" t="inlineStr">
        <is>
          <t>P4</t>
        </is>
      </c>
      <c r="O518" t="inlineStr">
        <is>
          <t>CVE - IP enrichment n/a</t>
        </is>
      </c>
      <c r="P518" t="n">
        <v>0.0001</v>
      </c>
      <c r="Q518" t="n">
        <v>0.029</v>
      </c>
      <c r="R518" t="inlineStr">
        <is>
          <t>T1203:Exploitation for Client Execution</t>
        </is>
      </c>
      <c r="S518" t="n">
        <v>1</v>
      </c>
      <c r="T518" t="inlineStr">
        <is>
          <t>LOW (40%)</t>
        </is>
      </c>
      <c r="U518" t="inlineStr">
        <is>
          <t>UNLIKELY</t>
        </is>
      </c>
      <c r="V518" t="inlineStr">
        <is>
          <t>PATCH_AVAILABLE</t>
        </is>
      </c>
      <c r="W518" t="inlineStr">
        <is>
          <t>https://nvd.nist.gov/vuln/detail/CVE-2026-3285</t>
        </is>
      </c>
      <c r="X518" t="inlineStr">
        <is>
          <t>NONE</t>
        </is>
      </c>
      <c r="Y518" t="n">
        <v>1.65</v>
      </c>
      <c r="Z518" t="inlineStr"/>
      <c r="AA518" t="inlineStr">
        <is>
          <t>https://nvd.nist.gov/vuln/detail/CVE-2026-3285</t>
        </is>
      </c>
    </row>
    <row r="519">
      <c r="A519" t="inlineStr">
        <is>
          <t>CVE</t>
        </is>
      </c>
      <c r="B519" t="inlineStr">
        <is>
          <t>CVE-2026-28363</t>
        </is>
      </c>
      <c r="C519" t="inlineStr">
        <is>
          <t>In OpenClaw before 2026.2.23, tools.exec.safeBins validation for sort could be bypassed via GNU long-option abbreviations (such as --compress-prog) in allowlist mode, leading to approval-free execution paths that were intended to require approval. Only an exact string such as --compress-program was denied.</t>
        </is>
      </c>
      <c r="D519" t="n">
        <v>9.9</v>
      </c>
      <c r="E519" t="inlineStr">
        <is>
          <t>CRITICAL</t>
        </is>
      </c>
      <c r="F519" t="n">
        <v>3</v>
      </c>
      <c r="G519" t="n">
        <v>3</v>
      </c>
      <c r="H519" t="inlineStr">
        <is>
          <t>CRITICAL</t>
        </is>
      </c>
      <c r="I519" t="n">
        <v>18.9</v>
      </c>
      <c r="J519" t="inlineStr">
        <is>
          <t>NO</t>
        </is>
      </c>
      <c r="K519" t="inlineStr">
        <is>
          <t>2026-03-03 18:53</t>
        </is>
      </c>
      <c r="L519" t="inlineStr">
        <is>
          <t>YES</t>
        </is>
      </c>
      <c r="M519" t="inlineStr">
        <is>
          <t>openclaw openclaw *</t>
        </is>
      </c>
      <c r="N519" t="inlineStr">
        <is>
          <t>P2</t>
        </is>
      </c>
      <c r="O519" t="inlineStr">
        <is>
          <t>CVE - IP enrichment n/a</t>
        </is>
      </c>
      <c r="P519" t="n">
        <v>0.0009</v>
      </c>
      <c r="Q519" t="n">
        <v>0.253</v>
      </c>
      <c r="R519" t="inlineStr">
        <is>
          <t>T1190:Exploit Public-Facing Application</t>
        </is>
      </c>
      <c r="S519" t="n">
        <v>2</v>
      </c>
      <c r="T519" t="inlineStr">
        <is>
          <t>HIGH (72%)</t>
        </is>
      </c>
      <c r="U519" t="inlineStr">
        <is>
          <t>CONFIRMED</t>
        </is>
      </c>
      <c r="V519" t="inlineStr">
        <is>
          <t>PATCH_AVAILABLE</t>
        </is>
      </c>
      <c r="W519" t="inlineStr">
        <is>
          <t>https://nvd.nist.gov/vuln/detail/CVE-2026-28363</t>
        </is>
      </c>
      <c r="X519" t="inlineStr">
        <is>
          <t>NONE</t>
        </is>
      </c>
      <c r="Y519" t="n">
        <v>4.95</v>
      </c>
      <c r="Z519" t="inlineStr"/>
      <c r="AA519" t="inlineStr">
        <is>
          <t>https://nvd.nist.gov/vuln/detail/CVE-2026-28363</t>
        </is>
      </c>
    </row>
    <row r="520">
      <c r="A520" t="inlineStr">
        <is>
          <t>CVE</t>
        </is>
      </c>
      <c r="B520" t="inlineStr">
        <is>
          <t>CVE-2026-28364</t>
        </is>
      </c>
      <c r="C520" t="inlineStr">
        <is>
          <t>In OCaml before 4.14.3 and 5.x before 5.4.1, a buffer over-read in Marshal deserialization (runtime/intern.c) enables remote code execution through a multi-phase attack chain. The vulnerability stems from missing bounds validation in the readblock() function, which performs unbounded memcpy() operations using attacker-controlled lengths from crafted Marshal data.</t>
        </is>
      </c>
      <c r="D520" t="n">
        <v>7.9</v>
      </c>
      <c r="E520" t="inlineStr">
        <is>
          <t>HIGH</t>
        </is>
      </c>
      <c r="F520" t="n">
        <v>2</v>
      </c>
      <c r="G520" t="n">
        <v>3</v>
      </c>
      <c r="H520" t="inlineStr">
        <is>
          <t>HIGH</t>
        </is>
      </c>
      <c r="I520" t="n">
        <v>13.9</v>
      </c>
      <c r="J520" t="inlineStr">
        <is>
          <t>NO</t>
        </is>
      </c>
      <c r="K520" t="inlineStr">
        <is>
          <t>2026-03-03 18:53</t>
        </is>
      </c>
      <c r="L520" t="inlineStr">
        <is>
          <t>CHECK_VENDOR</t>
        </is>
      </c>
      <c r="M520" t="inlineStr">
        <is>
          <t>See CVE details</t>
        </is>
      </c>
      <c r="N520" t="inlineStr">
        <is>
          <t>P2</t>
        </is>
      </c>
      <c r="O520" t="inlineStr">
        <is>
          <t>CVE - IP enrichment n/a</t>
        </is>
      </c>
      <c r="P520" t="n">
        <v>0.0004</v>
      </c>
      <c r="Q520" t="n">
        <v>0.113</v>
      </c>
      <c r="R520" t="inlineStr">
        <is>
          <t>T1190:Exploit Public-Facing Application | T1210:Exploitation of Remote Services | T1059:Command and Scripting Interpreter</t>
        </is>
      </c>
      <c r="S520" t="n">
        <v>3</v>
      </c>
      <c r="T520" t="inlineStr">
        <is>
          <t>HIGH (85%)</t>
        </is>
      </c>
      <c r="U520" t="inlineStr">
        <is>
          <t>POSSIBLE</t>
        </is>
      </c>
      <c r="V520" t="inlineStr">
        <is>
          <t>CHECK_VENDOR</t>
        </is>
      </c>
      <c r="W520" t="inlineStr">
        <is>
          <t>https://nvd.nist.gov/vuln/detail/CVE-2026-28364</t>
        </is>
      </c>
      <c r="X520" t="inlineStr">
        <is>
          <t>NONE</t>
        </is>
      </c>
      <c r="Y520" t="n">
        <v>3.95</v>
      </c>
      <c r="Z520" t="inlineStr"/>
      <c r="AA520" t="inlineStr">
        <is>
          <t>https://nvd.nist.gov/vuln/detail/CVE-2026-28364</t>
        </is>
      </c>
    </row>
    <row r="521">
      <c r="A521" t="inlineStr">
        <is>
          <t>CVE</t>
        </is>
      </c>
      <c r="B521" t="inlineStr">
        <is>
          <t>CVE-2026-2428</t>
        </is>
      </c>
      <c r="C521" t="inlineStr">
        <is>
          <t>The Fluent Forms Pro Add On Pack plugin for WordPress is vulnerable to Insufficient Verification of Data Authenticity in all versions up to, and including, 6.1.17. This is due to the PayPal IPN (Instant Payment Notification) verification being disabled by default (`disable_ipn_verification` defaults to `'yes'` in `PayPalSettings.php`). This makes it possible for unauthenticated attackers to send forged PayPal IPN notifications to the publicly accessible IPN endpoint, marking unpaid form submissi</t>
        </is>
      </c>
      <c r="D521" t="n">
        <v>7.5</v>
      </c>
      <c r="E521" t="inlineStr">
        <is>
          <t>HIGH</t>
        </is>
      </c>
      <c r="F521" t="n">
        <v>2</v>
      </c>
      <c r="G521" t="n">
        <v>3</v>
      </c>
      <c r="H521" t="inlineStr">
        <is>
          <t>HIGH</t>
        </is>
      </c>
      <c r="I521" t="n">
        <v>13.5</v>
      </c>
      <c r="J521" t="inlineStr">
        <is>
          <t>NO</t>
        </is>
      </c>
      <c r="K521" t="inlineStr">
        <is>
          <t>2026-03-03 18:53</t>
        </is>
      </c>
      <c r="L521" t="inlineStr">
        <is>
          <t>CHECK_VENDOR</t>
        </is>
      </c>
      <c r="M521" t="inlineStr">
        <is>
          <t>See CVE details</t>
        </is>
      </c>
      <c r="N521" t="inlineStr">
        <is>
          <t>P2</t>
        </is>
      </c>
      <c r="O521" t="inlineStr">
        <is>
          <t>CVE - IP enrichment n/a</t>
        </is>
      </c>
      <c r="P521" t="n">
        <v>0.0002</v>
      </c>
      <c r="Q521" t="n">
        <v>0.0416</v>
      </c>
      <c r="R521" t="inlineStr">
        <is>
          <t>T1190:Exploit Public-Facing Application</t>
        </is>
      </c>
      <c r="S521" t="n">
        <v>2</v>
      </c>
      <c r="T521" t="inlineStr">
        <is>
          <t>HIGH (72%)</t>
        </is>
      </c>
      <c r="U521" t="inlineStr">
        <is>
          <t>POSSIBLE</t>
        </is>
      </c>
      <c r="V521" t="inlineStr">
        <is>
          <t>CHECK_VENDOR</t>
        </is>
      </c>
      <c r="W521" t="inlineStr">
        <is>
          <t>https://nvd.nist.gov/vuln/detail/CVE-2026-2428</t>
        </is>
      </c>
      <c r="X521" t="inlineStr">
        <is>
          <t>NONE</t>
        </is>
      </c>
      <c r="Y521" t="n">
        <v>3.75</v>
      </c>
      <c r="Z521" t="inlineStr"/>
      <c r="AA521" t="inlineStr">
        <is>
          <t>https://nvd.nist.gov/vuln/detail/CVE-2026-2428</t>
        </is>
      </c>
    </row>
    <row r="522">
      <c r="A522" t="inlineStr">
        <is>
          <t>CVE</t>
        </is>
      </c>
      <c r="B522" t="inlineStr">
        <is>
          <t>CVE-2026-3286</t>
        </is>
      </c>
      <c r="C522" t="inlineStr">
        <is>
          <t>A vulnerability was identified in itwanger paicoding 1.0.0/1.0.1/1.0.2/1.0.3. The impacted element is the function Save of the file paicoding-web/src/main/java/com/github/paicoding/forum/web/common/image/rest/ImageRestController.java of the component Image Save Endpoint. Such manipulation of the argument img leads to server-side request forgery. The attack may be launched remotely. The exploit is publicly available and might be used. The vendor was contacted early about this disclosure but did n</t>
        </is>
      </c>
      <c r="D522" t="n">
        <v>6.3</v>
      </c>
      <c r="E522" t="inlineStr">
        <is>
          <t>MEDIUM</t>
        </is>
      </c>
      <c r="F522" t="n">
        <v>2</v>
      </c>
      <c r="G522" t="n">
        <v>2</v>
      </c>
      <c r="H522" t="inlineStr">
        <is>
          <t>MEDIUM</t>
        </is>
      </c>
      <c r="I522" t="n">
        <v>10.3</v>
      </c>
      <c r="J522" t="inlineStr">
        <is>
          <t>NO</t>
        </is>
      </c>
      <c r="K522" t="inlineStr">
        <is>
          <t>2026-03-03 18:53</t>
        </is>
      </c>
      <c r="L522" t="inlineStr">
        <is>
          <t>CHECK_VENDOR</t>
        </is>
      </c>
      <c r="M522" t="inlineStr">
        <is>
          <t>itwanger paicoding 1.0.1 | itwanger paicoding 1.0.0 | itwanger paicoding 1.0.2</t>
        </is>
      </c>
      <c r="N522" t="inlineStr">
        <is>
          <t>P2</t>
        </is>
      </c>
      <c r="O522" t="inlineStr">
        <is>
          <t>CVE - IP enrichment n/a</t>
        </is>
      </c>
      <c r="P522" t="n">
        <v>0</v>
      </c>
      <c r="Q522" t="n">
        <v>0</v>
      </c>
      <c r="R522" t="inlineStr">
        <is>
          <t>T1090:Proxy | T1584.004:Server</t>
        </is>
      </c>
      <c r="S522" t="n">
        <v>2</v>
      </c>
      <c r="T522" t="inlineStr">
        <is>
          <t>HIGH (72%)</t>
        </is>
      </c>
      <c r="U522" t="inlineStr">
        <is>
          <t>POSSIBLE</t>
        </is>
      </c>
      <c r="V522" t="inlineStr">
        <is>
          <t>CHECK_VENDOR</t>
        </is>
      </c>
      <c r="W522" t="inlineStr">
        <is>
          <t>https://nvd.nist.gov/vuln/detail/CVE-2026-3286</t>
        </is>
      </c>
      <c r="X522" t="inlineStr">
        <is>
          <t>NONE</t>
        </is>
      </c>
      <c r="Y522" t="n">
        <v>3.15</v>
      </c>
      <c r="Z522" t="inlineStr"/>
      <c r="AA522" t="inlineStr">
        <is>
          <t>https://nvd.nist.gov/vuln/detail/CVE-2026-3286</t>
        </is>
      </c>
    </row>
    <row r="523">
      <c r="A523" t="inlineStr">
        <is>
          <t>CVE</t>
        </is>
      </c>
      <c r="B523" t="inlineStr">
        <is>
          <t>CVE-2026-1442</t>
        </is>
      </c>
      <c r="C523" t="inlineStr">
        <is>
          <t>Since the encryption algorithm used to protect firmware updates is itself encrypted using key material available to an attacker (or anyone paying attention), the firmware updates may be altered by an unauthorized user, and then trusted by a Unitree product, such as the Unitree Go2 and other models. This issue appears to affect all of Unitree’s current offerings as of February 26, 2026, and so should be considered a vulnerability in both the firmware generation and extraction processes. At the ti</t>
        </is>
      </c>
      <c r="D523" t="n">
        <v>7.8</v>
      </c>
      <c r="E523" t="inlineStr">
        <is>
          <t>HIGH</t>
        </is>
      </c>
      <c r="F523" t="n">
        <v>2</v>
      </c>
      <c r="G523" t="n">
        <v>3</v>
      </c>
      <c r="H523" t="inlineStr">
        <is>
          <t>HIGH</t>
        </is>
      </c>
      <c r="I523" t="n">
        <v>13.8</v>
      </c>
      <c r="J523" t="inlineStr">
        <is>
          <t>NO</t>
        </is>
      </c>
      <c r="K523" t="inlineStr">
        <is>
          <t>2026-03-03 18:53</t>
        </is>
      </c>
      <c r="L523" t="inlineStr">
        <is>
          <t>CHECK_VENDOR</t>
        </is>
      </c>
      <c r="M523" t="inlineStr">
        <is>
          <t>See CVE details</t>
        </is>
      </c>
      <c r="N523" t="inlineStr">
        <is>
          <t>P2</t>
        </is>
      </c>
      <c r="O523" t="inlineStr">
        <is>
          <t>CVE - IP enrichment n/a</t>
        </is>
      </c>
      <c r="P523" t="n">
        <v>0.0001</v>
      </c>
      <c r="Q523" t="n">
        <v>0.0052</v>
      </c>
      <c r="R523" t="inlineStr">
        <is>
          <t>T1592.003:Firmware</t>
        </is>
      </c>
      <c r="S523" t="n">
        <v>2</v>
      </c>
      <c r="T523" t="inlineStr">
        <is>
          <t>HIGH (72%)</t>
        </is>
      </c>
      <c r="U523" t="inlineStr">
        <is>
          <t>POSSIBLE</t>
        </is>
      </c>
      <c r="V523" t="inlineStr">
        <is>
          <t>CHECK_VENDOR</t>
        </is>
      </c>
      <c r="W523" t="inlineStr">
        <is>
          <t>https://nvd.nist.gov/vuln/detail/CVE-2026-1442</t>
        </is>
      </c>
      <c r="X523" t="inlineStr">
        <is>
          <t>NONE</t>
        </is>
      </c>
      <c r="Y523" t="n">
        <v>3.9</v>
      </c>
      <c r="Z523" t="inlineStr"/>
      <c r="AA523" t="inlineStr">
        <is>
          <t>https://nvd.nist.gov/vuln/detail/CVE-2026-1442</t>
        </is>
      </c>
    </row>
    <row r="524">
      <c r="A524" t="inlineStr">
        <is>
          <t>CVE</t>
        </is>
      </c>
      <c r="B524" t="inlineStr">
        <is>
          <t>CVE-2026-1558</t>
        </is>
      </c>
      <c r="C524" t="inlineStr">
        <is>
          <t>The WP Recipe Maker plugin for WordPress is vulnerable to an Insecure Direct Object Reference (IDOR) in versions up to, and including, 10.3.2. This is due to the /wp-json/wp-recipe-maker/v1/integrations/instacart REST API endpoint's permission_callback being set to __return_true and a lack of subsequent authorization or ownership checks on the user-supplied recipeId. This makes it possible for unauthenticated attackers to overwrite arbitrary post metadata (wprm_instacart_combinations) for any po</t>
        </is>
      </c>
      <c r="D524" t="n">
        <v>5.3</v>
      </c>
      <c r="E524" t="inlineStr">
        <is>
          <t>MEDIUM</t>
        </is>
      </c>
      <c r="F524" t="n">
        <v>2</v>
      </c>
      <c r="G524" t="n">
        <v>2</v>
      </c>
      <c r="H524" t="inlineStr">
        <is>
          <t>MEDIUM</t>
        </is>
      </c>
      <c r="I524" t="n">
        <v>9.300000000000001</v>
      </c>
      <c r="J524" t="inlineStr">
        <is>
          <t>NO</t>
        </is>
      </c>
      <c r="K524" t="inlineStr">
        <is>
          <t>2026-03-03 18:53</t>
        </is>
      </c>
      <c r="L524" t="inlineStr">
        <is>
          <t>CHECK_VENDOR</t>
        </is>
      </c>
      <c r="M524" t="inlineStr">
        <is>
          <t>See CVE details</t>
        </is>
      </c>
      <c r="N524" t="inlineStr">
        <is>
          <t>P3</t>
        </is>
      </c>
      <c r="O524" t="inlineStr">
        <is>
          <t>CVE - IP enrichment n/a</t>
        </is>
      </c>
      <c r="P524" t="n">
        <v>0.0005</v>
      </c>
      <c r="Q524" t="n">
        <v>0.1467</v>
      </c>
      <c r="R524" t="inlineStr">
        <is>
          <t>T1190:Exploit Public-Facing Application</t>
        </is>
      </c>
      <c r="S524" t="n">
        <v>1</v>
      </c>
      <c r="T524" t="inlineStr">
        <is>
          <t>LOW (40%)</t>
        </is>
      </c>
      <c r="U524" t="inlineStr">
        <is>
          <t>POSSIBLE</t>
        </is>
      </c>
      <c r="V524" t="inlineStr">
        <is>
          <t>CHECK_VENDOR</t>
        </is>
      </c>
      <c r="W524" t="inlineStr">
        <is>
          <t>https://nvd.nist.gov/vuln/detail/CVE-2026-1558</t>
        </is>
      </c>
      <c r="X524" t="inlineStr">
        <is>
          <t>NONE</t>
        </is>
      </c>
      <c r="Y524" t="n">
        <v>2.65</v>
      </c>
      <c r="Z524" t="inlineStr"/>
      <c r="AA524" t="inlineStr">
        <is>
          <t>https://nvd.nist.gov/vuln/detail/CVE-2026-1558</t>
        </is>
      </c>
    </row>
    <row r="525">
      <c r="A525" t="inlineStr">
        <is>
          <t>CVE</t>
        </is>
      </c>
      <c r="B525" t="inlineStr">
        <is>
          <t>CVE-2026-28370</t>
        </is>
      </c>
      <c r="C525" t="inlineStr">
        <is>
          <t>In the query parser in OpenStack Vitrage before 12.0.1, 13.0.0, 14.0.0, and 15.0.0, a user allowed to access the Vitrage API may trigger code execution on the Vitrage service host as the user the Vitrage service runs under. This may result in unauthorized access to the host and further compromise of the Vitrage service. All deployments exposing the Vitrage API are affected. This occurs in _create_query_function in vitrage/graph/query.py.</t>
        </is>
      </c>
      <c r="D525" t="n">
        <v>9.1</v>
      </c>
      <c r="E525" t="inlineStr">
        <is>
          <t>CRITICAL</t>
        </is>
      </c>
      <c r="F525" t="n">
        <v>3</v>
      </c>
      <c r="G525" t="n">
        <v>3</v>
      </c>
      <c r="H525" t="inlineStr">
        <is>
          <t>CRITICAL</t>
        </is>
      </c>
      <c r="I525" t="n">
        <v>18.1</v>
      </c>
      <c r="J525" t="inlineStr">
        <is>
          <t>NO</t>
        </is>
      </c>
      <c r="K525" t="inlineStr">
        <is>
          <t>2026-03-03 18:53</t>
        </is>
      </c>
      <c r="L525" t="inlineStr">
        <is>
          <t>YES</t>
        </is>
      </c>
      <c r="M525" t="inlineStr">
        <is>
          <t>openstack vitrage *</t>
        </is>
      </c>
      <c r="N525" t="inlineStr">
        <is>
          <t>P2</t>
        </is>
      </c>
      <c r="O525" t="inlineStr">
        <is>
          <t>CVE - IP enrichment n/a</t>
        </is>
      </c>
      <c r="P525" t="n">
        <v>0</v>
      </c>
      <c r="Q525" t="n">
        <v>0</v>
      </c>
      <c r="R525" t="inlineStr">
        <is>
          <t>T1190:Exploit Public-Facing Application</t>
        </is>
      </c>
      <c r="S525" t="n">
        <v>2</v>
      </c>
      <c r="T525" t="inlineStr">
        <is>
          <t>HIGH (72%)</t>
        </is>
      </c>
      <c r="U525" t="inlineStr">
        <is>
          <t>CONFIRMED</t>
        </is>
      </c>
      <c r="V525" t="inlineStr">
        <is>
          <t>PATCH_AVAILABLE</t>
        </is>
      </c>
      <c r="W525" t="inlineStr">
        <is>
          <t>https://nvd.nist.gov/vuln/detail/CVE-2026-28370</t>
        </is>
      </c>
      <c r="X525" t="inlineStr">
        <is>
          <t>NONE</t>
        </is>
      </c>
      <c r="Y525" t="n">
        <v>4.55</v>
      </c>
      <c r="Z525" t="inlineStr"/>
      <c r="AA525" t="inlineStr">
        <is>
          <t>https://nvd.nist.gov/vuln/detail/CVE-2026-28370</t>
        </is>
      </c>
    </row>
    <row r="526">
      <c r="A526" t="inlineStr">
        <is>
          <t>CVE</t>
        </is>
      </c>
      <c r="B526" t="inlineStr">
        <is>
          <t>CVE-2026-3287</t>
        </is>
      </c>
      <c r="C526" t="inlineStr">
        <is>
          <t>A security flaw has been discovered in youlaitech youlai-mall 2.0.0. This affects the function listPagedSpuForApp of the file mall-pms/pms-boot/src/main/java/com/youlai/mall/pms/controller/app/SpuController.java of the component App-side Product Pagination Endpoint. Performing a manipulation of the argument sortField/sort results in sql injection. Remote exploitation of the attack is possible. The exploit has been released to the public and may be used for attacks. The vendor was contacted early</t>
        </is>
      </c>
      <c r="D526" t="n">
        <v>6.3</v>
      </c>
      <c r="E526" t="inlineStr">
        <is>
          <t>MEDIUM</t>
        </is>
      </c>
      <c r="F526" t="n">
        <v>2</v>
      </c>
      <c r="G526" t="n">
        <v>2</v>
      </c>
      <c r="H526" t="inlineStr">
        <is>
          <t>MEDIUM</t>
        </is>
      </c>
      <c r="I526" t="n">
        <v>10.3</v>
      </c>
      <c r="J526" t="inlineStr">
        <is>
          <t>NO</t>
        </is>
      </c>
      <c r="K526" t="inlineStr">
        <is>
          <t>2026-03-03 18:53</t>
        </is>
      </c>
      <c r="L526" t="inlineStr">
        <is>
          <t>CHECK_VENDOR</t>
        </is>
      </c>
      <c r="M526" t="inlineStr">
        <is>
          <t>youlai youlai-mall 2.0.0</t>
        </is>
      </c>
      <c r="N526" t="inlineStr">
        <is>
          <t>P2</t>
        </is>
      </c>
      <c r="O526" t="inlineStr">
        <is>
          <t>CVE - IP enrichment n/a</t>
        </is>
      </c>
      <c r="P526" t="n">
        <v>0.0003</v>
      </c>
      <c r="Q526" t="n">
        <v>0.0665</v>
      </c>
      <c r="R526" t="inlineStr">
        <is>
          <t>T1190:Exploit Public-Facing Application</t>
        </is>
      </c>
      <c r="S526" t="n">
        <v>2</v>
      </c>
      <c r="T526" t="inlineStr">
        <is>
          <t>HIGH (72%)</t>
        </is>
      </c>
      <c r="U526" t="inlineStr">
        <is>
          <t>POSSIBLE</t>
        </is>
      </c>
      <c r="V526" t="inlineStr">
        <is>
          <t>CHECK_VENDOR</t>
        </is>
      </c>
      <c r="W526" t="inlineStr">
        <is>
          <t>https://nvd.nist.gov/vuln/detail/CVE-2026-3287</t>
        </is>
      </c>
      <c r="X526" t="inlineStr">
        <is>
          <t>NONE</t>
        </is>
      </c>
      <c r="Y526" t="n">
        <v>3.15</v>
      </c>
      <c r="Z526" t="inlineStr"/>
      <c r="AA526" t="inlineStr">
        <is>
          <t>https://nvd.nist.gov/vuln/detail/CVE-2026-3287</t>
        </is>
      </c>
    </row>
    <row r="527">
      <c r="A527" t="inlineStr">
        <is>
          <t>CVE</t>
        </is>
      </c>
      <c r="B527" t="inlineStr">
        <is>
          <t>CVE-2026-3289</t>
        </is>
      </c>
      <c r="C527" t="inlineStr">
        <is>
          <t>A weakness has been identified in Sanluan PublicCMS 6.202506.d. This impacts the function saveMetadata of the file TemplateCacheComponent.java of the component Template Cache Generation. Executing a manipulation can lead to path traversal. The attack can be executed remotely. The exploit has been made available to the public and could be used for attacks. The vendor was contacted early about this disclosure but did not respond in any way.</t>
        </is>
      </c>
      <c r="D527" t="n">
        <v>6.3</v>
      </c>
      <c r="E527" t="inlineStr">
        <is>
          <t>MEDIUM</t>
        </is>
      </c>
      <c r="F527" t="n">
        <v>2</v>
      </c>
      <c r="G527" t="n">
        <v>2</v>
      </c>
      <c r="H527" t="inlineStr">
        <is>
          <t>MEDIUM</t>
        </is>
      </c>
      <c r="I527" t="n">
        <v>10.3</v>
      </c>
      <c r="J527" t="inlineStr">
        <is>
          <t>NO</t>
        </is>
      </c>
      <c r="K527" t="inlineStr">
        <is>
          <t>2026-03-03 18:53</t>
        </is>
      </c>
      <c r="L527" t="inlineStr">
        <is>
          <t>CHECK_VENDOR</t>
        </is>
      </c>
      <c r="M527" t="inlineStr">
        <is>
          <t>publiccms publiccms 6.202506.d</t>
        </is>
      </c>
      <c r="N527" t="inlineStr">
        <is>
          <t>P2</t>
        </is>
      </c>
      <c r="O527" t="inlineStr">
        <is>
          <t>CVE - IP enrichment n/a</t>
        </is>
      </c>
      <c r="P527" t="n">
        <v>0.0008</v>
      </c>
      <c r="Q527" t="n">
        <v>0.2308</v>
      </c>
      <c r="R527" t="inlineStr">
        <is>
          <t>T1083:File and Directory Discovery</t>
        </is>
      </c>
      <c r="S527" t="n">
        <v>2</v>
      </c>
      <c r="T527" t="inlineStr">
        <is>
          <t>HIGH (72%)</t>
        </is>
      </c>
      <c r="U527" t="inlineStr">
        <is>
          <t>POSSIBLE</t>
        </is>
      </c>
      <c r="V527" t="inlineStr">
        <is>
          <t>CHECK_VENDOR</t>
        </is>
      </c>
      <c r="W527" t="inlineStr">
        <is>
          <t>https://nvd.nist.gov/vuln/detail/CVE-2026-3289</t>
        </is>
      </c>
      <c r="X527" t="inlineStr">
        <is>
          <t>NONE</t>
        </is>
      </c>
      <c r="Y527" t="n">
        <v>3.15</v>
      </c>
      <c r="Z527" t="inlineStr"/>
      <c r="AA527" t="inlineStr">
        <is>
          <t>https://nvd.nist.gov/vuln/detail/CVE-2026-3289</t>
        </is>
      </c>
    </row>
    <row r="528">
      <c r="A528" t="inlineStr">
        <is>
          <t>CVE</t>
        </is>
      </c>
      <c r="B528" t="inlineStr">
        <is>
          <t>CVE-2026-3292</t>
        </is>
      </c>
      <c r="C528" t="inlineStr">
        <is>
          <t>A security vulnerability has been detected in jizhiCMS up to 2.5.6. Affected is the function findAll in the library frphp/lib/Model.php of the component Batch Interface. The manipulation of the argument data leads to sql injection. The attack is possible to be carried out remotely. The exploit has been disclosed publicly and may be used. The vendor was contacted early about this disclosure but did not respond in any way.</t>
        </is>
      </c>
      <c r="D528" t="n">
        <v>6.3</v>
      </c>
      <c r="E528" t="inlineStr">
        <is>
          <t>MEDIUM</t>
        </is>
      </c>
      <c r="F528" t="n">
        <v>2</v>
      </c>
      <c r="G528" t="n">
        <v>2</v>
      </c>
      <c r="H528" t="inlineStr">
        <is>
          <t>MEDIUM</t>
        </is>
      </c>
      <c r="I528" t="n">
        <v>10.3</v>
      </c>
      <c r="J528" t="inlineStr">
        <is>
          <t>NO</t>
        </is>
      </c>
      <c r="K528" t="inlineStr">
        <is>
          <t>2026-03-03 18:53</t>
        </is>
      </c>
      <c r="L528" t="inlineStr">
        <is>
          <t>CHECK_VENDOR</t>
        </is>
      </c>
      <c r="M528" t="inlineStr">
        <is>
          <t>jizhicms jizhicms *</t>
        </is>
      </c>
      <c r="N528" t="inlineStr">
        <is>
          <t>P2</t>
        </is>
      </c>
      <c r="O528" t="inlineStr">
        <is>
          <t>CVE - IP enrichment n/a</t>
        </is>
      </c>
      <c r="P528" t="n">
        <v>0.0003</v>
      </c>
      <c r="Q528" t="n">
        <v>0.0665</v>
      </c>
      <c r="R528" t="inlineStr">
        <is>
          <t>T1190:Exploit Public-Facing Application</t>
        </is>
      </c>
      <c r="S528" t="n">
        <v>2</v>
      </c>
      <c r="T528" t="inlineStr">
        <is>
          <t>HIGH (72%)</t>
        </is>
      </c>
      <c r="U528" t="inlineStr">
        <is>
          <t>POSSIBLE</t>
        </is>
      </c>
      <c r="V528" t="inlineStr">
        <is>
          <t>CHECK_VENDOR</t>
        </is>
      </c>
      <c r="W528" t="inlineStr">
        <is>
          <t>https://nvd.nist.gov/vuln/detail/CVE-2026-3292</t>
        </is>
      </c>
      <c r="X528" t="inlineStr">
        <is>
          <t>NONE</t>
        </is>
      </c>
      <c r="Y528" t="n">
        <v>3.15</v>
      </c>
      <c r="Z528" t="inlineStr"/>
      <c r="AA528" t="inlineStr">
        <is>
          <t>https://nvd.nist.gov/vuln/detail/CVE-2026-3292</t>
        </is>
      </c>
    </row>
    <row r="529">
      <c r="A529" t="inlineStr">
        <is>
          <t>CVE</t>
        </is>
      </c>
      <c r="B529" t="inlineStr">
        <is>
          <t>CVE-2026-27653</t>
        </is>
      </c>
      <c r="C529" t="inlineStr">
        <is>
          <t>The installers for multiple products provided by Soliton Systems K.K. contain an issue with incorrect default permissions, which may allow arbitrary code to be executed with SYSTEM privileges.</t>
        </is>
      </c>
      <c r="D529" t="n">
        <v>6.7</v>
      </c>
      <c r="E529" t="inlineStr">
        <is>
          <t>MEDIUM</t>
        </is>
      </c>
      <c r="F529" t="n">
        <v>2</v>
      </c>
      <c r="G529" t="n">
        <v>2</v>
      </c>
      <c r="H529" t="inlineStr">
        <is>
          <t>MEDIUM</t>
        </is>
      </c>
      <c r="I529" t="n">
        <v>10.7</v>
      </c>
      <c r="J529" t="inlineStr">
        <is>
          <t>NO</t>
        </is>
      </c>
      <c r="K529" t="inlineStr">
        <is>
          <t>2026-03-03 18:53</t>
        </is>
      </c>
      <c r="L529" t="inlineStr">
        <is>
          <t>CHECK_VENDOR</t>
        </is>
      </c>
      <c r="M529" t="inlineStr">
        <is>
          <t>See CVE details</t>
        </is>
      </c>
      <c r="N529" t="inlineStr">
        <is>
          <t>P4</t>
        </is>
      </c>
      <c r="O529" t="inlineStr">
        <is>
          <t>CVE - IP enrichment n/a</t>
        </is>
      </c>
      <c r="P529" t="n">
        <v>0.0001</v>
      </c>
      <c r="Q529" t="n">
        <v>0.0124</v>
      </c>
      <c r="R529" t="inlineStr">
        <is>
          <t>T1222:File and Directory Permissions Modification | T1203:Exploitation for Client Execution</t>
        </is>
      </c>
      <c r="S529" t="n">
        <v>1</v>
      </c>
      <c r="T529" t="inlineStr">
        <is>
          <t>LOW (40%)</t>
        </is>
      </c>
      <c r="U529" t="inlineStr">
        <is>
          <t>UNLIKELY</t>
        </is>
      </c>
      <c r="V529" t="inlineStr">
        <is>
          <t>CHECK_VENDOR</t>
        </is>
      </c>
      <c r="W529" t="inlineStr">
        <is>
          <t>https://nvd.nist.gov/vuln/detail/CVE-2026-27653</t>
        </is>
      </c>
      <c r="X529" t="inlineStr">
        <is>
          <t>NONE</t>
        </is>
      </c>
      <c r="Y529" t="n">
        <v>0</v>
      </c>
      <c r="Z529" t="inlineStr"/>
      <c r="AA529" t="inlineStr">
        <is>
          <t>https://nvd.nist.gov/vuln/detail/CVE-2026-27653</t>
        </is>
      </c>
    </row>
    <row r="530">
      <c r="A530" t="inlineStr">
        <is>
          <t>CVE</t>
        </is>
      </c>
      <c r="B530" t="inlineStr">
        <is>
          <t>CVE-2026-28372</t>
        </is>
      </c>
      <c r="C530" t="inlineStr">
        <is>
          <t>telnetd in GNU inetutils through 2.7 allows privilege escalation that can be exploited by abusing systemd service credentials support added to the login(1) implementation of util-linux in release 2.40. This is related to client control over the CREDENTIALS_DIRECTORY environment variable, and requires an unprivileged local user to create a login.noauth file.</t>
        </is>
      </c>
      <c r="D530" t="n">
        <v>7.4</v>
      </c>
      <c r="E530" t="inlineStr">
        <is>
          <t>HIGH</t>
        </is>
      </c>
      <c r="F530" t="n">
        <v>2</v>
      </c>
      <c r="G530" t="n">
        <v>3</v>
      </c>
      <c r="H530" t="inlineStr">
        <is>
          <t>HIGH</t>
        </is>
      </c>
      <c r="I530" t="n">
        <v>13.4</v>
      </c>
      <c r="J530" t="inlineStr">
        <is>
          <t>NO</t>
        </is>
      </c>
      <c r="K530" t="inlineStr">
        <is>
          <t>2026-03-03 18:53</t>
        </is>
      </c>
      <c r="L530" t="inlineStr">
        <is>
          <t>YES</t>
        </is>
      </c>
      <c r="M530" t="inlineStr">
        <is>
          <t>gnu inetutils *</t>
        </is>
      </c>
      <c r="N530" t="inlineStr">
        <is>
          <t>P2</t>
        </is>
      </c>
      <c r="O530" t="inlineStr">
        <is>
          <t>CVE - IP enrichment n/a</t>
        </is>
      </c>
      <c r="P530" t="n">
        <v>0.0001</v>
      </c>
      <c r="Q530" t="n">
        <v>0.0174</v>
      </c>
      <c r="R530" t="inlineStr">
        <is>
          <t>T1068:Exploitation for Privilege Escalation | T1552:Unsecured Credentials | T1589.001:Credentials | T1543.002:Systemd Service</t>
        </is>
      </c>
      <c r="S530" t="n">
        <v>2</v>
      </c>
      <c r="T530" t="inlineStr">
        <is>
          <t>HIGH (72%)</t>
        </is>
      </c>
      <c r="U530" t="inlineStr">
        <is>
          <t>POSSIBLE</t>
        </is>
      </c>
      <c r="V530" t="inlineStr">
        <is>
          <t>PATCH_AVAILABLE</t>
        </is>
      </c>
      <c r="W530" t="inlineStr">
        <is>
          <t>https://nvd.nist.gov/vuln/detail/CVE-2026-28372</t>
        </is>
      </c>
      <c r="X530" t="inlineStr">
        <is>
          <t>NONE</t>
        </is>
      </c>
      <c r="Y530" t="n">
        <v>3.7</v>
      </c>
      <c r="Z530" t="inlineStr"/>
      <c r="AA530" t="inlineStr">
        <is>
          <t>https://nvd.nist.gov/vuln/detail/CVE-2026-28372</t>
        </is>
      </c>
    </row>
    <row r="531">
      <c r="A531" t="inlineStr">
        <is>
          <t>CVE</t>
        </is>
      </c>
      <c r="B531" t="inlineStr">
        <is>
          <t>CVE-2026-3293</t>
        </is>
      </c>
      <c r="C531" t="inlineStr">
        <is>
          <t>A weakness has been identified in snowflakedb snowflake-jdbc up to 4.0.1. Impacted is the function SdkProxyRoutePlanner of the file src/main/java/net/snowflake/client/internal/core/SdkProxyRoutePlanner.java of the component JDBC URL Handler. Executing a manipulation of the argument nonProxyHosts can lead to inefficient regular expression complexity. The attack can only be executed locally. The exploit has been made available to the public and could be used for attacks. This patch is called 5fb0a</t>
        </is>
      </c>
      <c r="D531" t="n">
        <v>3.3</v>
      </c>
      <c r="E531" t="inlineStr">
        <is>
          <t>LOW</t>
        </is>
      </c>
      <c r="F531" t="n">
        <v>2</v>
      </c>
      <c r="G531" t="n">
        <v>1</v>
      </c>
      <c r="H531" t="inlineStr">
        <is>
          <t>LOW</t>
        </is>
      </c>
      <c r="I531" t="n">
        <v>9</v>
      </c>
      <c r="J531" t="inlineStr">
        <is>
          <t>NO</t>
        </is>
      </c>
      <c r="K531" t="inlineStr">
        <is>
          <t>2026-03-03 18:53</t>
        </is>
      </c>
      <c r="L531" t="inlineStr">
        <is>
          <t>YES</t>
        </is>
      </c>
      <c r="M531" t="inlineStr">
        <is>
          <t>snowflake snowflake_jdbc *</t>
        </is>
      </c>
      <c r="N531" t="inlineStr">
        <is>
          <t>P3</t>
        </is>
      </c>
      <c r="O531" t="inlineStr">
        <is>
          <t>CVE - IP enrichment n/a</t>
        </is>
      </c>
      <c r="P531" t="n">
        <v>0.0002</v>
      </c>
      <c r="Q531" t="n">
        <v>0.0529</v>
      </c>
      <c r="R531" t="inlineStr">
        <is>
          <t>T1190:Exploit Public-Facing Application</t>
        </is>
      </c>
      <c r="S531" t="n">
        <v>2</v>
      </c>
      <c r="T531" t="inlineStr">
        <is>
          <t>MEDIUM (52%)</t>
        </is>
      </c>
      <c r="U531" t="inlineStr">
        <is>
          <t>UNLIKELY</t>
        </is>
      </c>
      <c r="V531" t="inlineStr">
        <is>
          <t>PATCH_AVAILABLE</t>
        </is>
      </c>
      <c r="W531" t="inlineStr">
        <is>
          <t>https://nvd.nist.gov/vuln/detail/CVE-2026-3293</t>
        </is>
      </c>
      <c r="X531" t="inlineStr">
        <is>
          <t>NONE</t>
        </is>
      </c>
      <c r="Y531" t="n">
        <v>1.65</v>
      </c>
      <c r="Z531" t="inlineStr"/>
      <c r="AA531" t="inlineStr">
        <is>
          <t>https://nvd.nist.gov/vuln/detail/CVE-2026-3293</t>
        </is>
      </c>
    </row>
    <row r="532">
      <c r="A532" t="inlineStr">
        <is>
          <t>CVE</t>
        </is>
      </c>
      <c r="B532" t="inlineStr">
        <is>
          <t>CVE-2026-3301</t>
        </is>
      </c>
      <c r="C532" t="inlineStr">
        <is>
          <t>A security flaw has been discovered in Totolink N300RH 6.1c.1353_B20190305. Affected by this vulnerability is the function setWebWlanIdx of the file /cgi-bin/cstecgi.cgi of the component Web Management Interface. Performing a manipulation of the argument webWlanIdx results in os command injection. The attack can be initiated remotely. The exploit has been released to the public and may be used for attacks.</t>
        </is>
      </c>
      <c r="D532" t="n">
        <v>9.800000000000001</v>
      </c>
      <c r="E532" t="inlineStr">
        <is>
          <t>CRITICAL</t>
        </is>
      </c>
      <c r="F532" t="n">
        <v>3</v>
      </c>
      <c r="G532" t="n">
        <v>3</v>
      </c>
      <c r="H532" t="inlineStr">
        <is>
          <t>CRITICAL</t>
        </is>
      </c>
      <c r="I532" t="n">
        <v>18.8</v>
      </c>
      <c r="J532" t="inlineStr">
        <is>
          <t>NO</t>
        </is>
      </c>
      <c r="K532" t="inlineStr">
        <is>
          <t>2026-03-03 18:53</t>
        </is>
      </c>
      <c r="L532" t="inlineStr">
        <is>
          <t>CHECK_VENDOR</t>
        </is>
      </c>
      <c r="M532" t="inlineStr">
        <is>
          <t>totolink n300rh 4.0 | totolink n300rh_firmware 6.1c.1349_b20181018 | totolink n300rh_firmware 6.1c.1353_b20190305</t>
        </is>
      </c>
      <c r="N532" t="inlineStr">
        <is>
          <t>P2</t>
        </is>
      </c>
      <c r="O532" t="inlineStr">
        <is>
          <t>CVE - IP enrichment n/a</t>
        </is>
      </c>
      <c r="P532" t="n">
        <v>0</v>
      </c>
      <c r="Q532" t="n">
        <v>0</v>
      </c>
      <c r="R532" t="inlineStr">
        <is>
          <t>T1059:Command and Scripting Interpreter | T1592.003:Firmware</t>
        </is>
      </c>
      <c r="S532" t="n">
        <v>2</v>
      </c>
      <c r="T532" t="inlineStr">
        <is>
          <t>HIGH (72%)</t>
        </is>
      </c>
      <c r="U532" t="inlineStr">
        <is>
          <t>CONFIRMED</t>
        </is>
      </c>
      <c r="V532" t="inlineStr">
        <is>
          <t>CHECK_VENDOR</t>
        </is>
      </c>
      <c r="W532" t="inlineStr">
        <is>
          <t>https://nvd.nist.gov/vuln/detail/CVE-2026-3301</t>
        </is>
      </c>
      <c r="X532" t="inlineStr">
        <is>
          <t>NONE</t>
        </is>
      </c>
      <c r="Y532" t="n">
        <v>4.9</v>
      </c>
      <c r="Z532" t="inlineStr"/>
      <c r="AA532" t="inlineStr">
        <is>
          <t>https://nvd.nist.gov/vuln/detail/CVE-2026-3301</t>
        </is>
      </c>
    </row>
    <row r="533">
      <c r="A533" t="inlineStr">
        <is>
          <t>CVE</t>
        </is>
      </c>
      <c r="B533" t="inlineStr">
        <is>
          <t>CVE-2025-12981</t>
        </is>
      </c>
      <c r="C533" t="inlineStr">
        <is>
          <t>The Listee theme for WordPress is vulnerable to privilege escalation in all versions up to, and including, 1.1.6. This is due to a broken validation check in the bundled listee-core plugin's user registration function that fails to properly sanitize the user_role parameter. This makes it possible for unauthenticated attackers to register as Administrator by manipulating the user_role parameter during registration.</t>
        </is>
      </c>
      <c r="D533" t="n">
        <v>9.800000000000001</v>
      </c>
      <c r="E533" t="inlineStr">
        <is>
          <t>CRITICAL</t>
        </is>
      </c>
      <c r="F533" t="n">
        <v>3</v>
      </c>
      <c r="G533" t="n">
        <v>3</v>
      </c>
      <c r="H533" t="inlineStr">
        <is>
          <t>CRITICAL</t>
        </is>
      </c>
      <c r="I533" t="n">
        <v>18.8</v>
      </c>
      <c r="J533" t="inlineStr">
        <is>
          <t>NO</t>
        </is>
      </c>
      <c r="K533" t="inlineStr">
        <is>
          <t>2026-03-03 18:53</t>
        </is>
      </c>
      <c r="L533" t="inlineStr">
        <is>
          <t>CHECK_VENDOR</t>
        </is>
      </c>
      <c r="M533" t="inlineStr">
        <is>
          <t>See CVE details</t>
        </is>
      </c>
      <c r="N533" t="inlineStr">
        <is>
          <t>P2</t>
        </is>
      </c>
      <c r="O533" t="inlineStr">
        <is>
          <t>CVE - IP enrichment n/a</t>
        </is>
      </c>
      <c r="P533" t="n">
        <v>0.0004</v>
      </c>
      <c r="Q533" t="n">
        <v>0.124</v>
      </c>
      <c r="R533" t="inlineStr">
        <is>
          <t>T1068:Exploitation for Privilege Escalation</t>
        </is>
      </c>
      <c r="S533" t="n">
        <v>2</v>
      </c>
      <c r="T533" t="inlineStr">
        <is>
          <t>HIGH (72%)</t>
        </is>
      </c>
      <c r="U533" t="inlineStr">
        <is>
          <t>CONFIRMED</t>
        </is>
      </c>
      <c r="V533" t="inlineStr">
        <is>
          <t>CHECK_VENDOR</t>
        </is>
      </c>
      <c r="W533" t="inlineStr">
        <is>
          <t>https://nvd.nist.gov/vuln/detail/CVE-2025-12981</t>
        </is>
      </c>
      <c r="X533" t="inlineStr">
        <is>
          <t>NONE</t>
        </is>
      </c>
      <c r="Y533" t="n">
        <v>4.9</v>
      </c>
      <c r="Z533" t="inlineStr"/>
      <c r="AA533" t="inlineStr">
        <is>
          <t>https://nvd.nist.gov/vuln/detail/CVE-2025-12981</t>
        </is>
      </c>
    </row>
    <row r="534">
      <c r="A534" t="inlineStr">
        <is>
          <t>CVE</t>
        </is>
      </c>
      <c r="B534" t="inlineStr">
        <is>
          <t>CVE-2025-14040</t>
        </is>
      </c>
      <c r="C534" t="inlineStr">
        <is>
          <t>The Automotive Car Dealership Business WordPress Theme for WordPress is vulnerable to Stored Cross-Site Scripting via the 'Call to Action' custom fields in all versions up to, and including, 13.4. This is due to insufficient input sanitization and output escaping on user-supplied attributes in the 'action_text', 'action_button_text', 'action_link', and 'action_class' custom fields. This makes it possible for authenticated attackers, with contributor-level permissions and above, to inject arbitra</t>
        </is>
      </c>
      <c r="D534" t="n">
        <v>6.4</v>
      </c>
      <c r="E534" t="inlineStr">
        <is>
          <t>MEDIUM</t>
        </is>
      </c>
      <c r="F534" t="n">
        <v>2</v>
      </c>
      <c r="G534" t="n">
        <v>2</v>
      </c>
      <c r="H534" t="inlineStr">
        <is>
          <t>MEDIUM</t>
        </is>
      </c>
      <c r="I534" t="n">
        <v>10.4</v>
      </c>
      <c r="J534" t="inlineStr">
        <is>
          <t>NO</t>
        </is>
      </c>
      <c r="K534" t="inlineStr">
        <is>
          <t>2026-03-03 18:53</t>
        </is>
      </c>
      <c r="L534" t="inlineStr">
        <is>
          <t>CHECK_VENDOR</t>
        </is>
      </c>
      <c r="M534" t="inlineStr">
        <is>
          <t>See CVE details</t>
        </is>
      </c>
      <c r="N534" t="inlineStr">
        <is>
          <t>P2</t>
        </is>
      </c>
      <c r="O534" t="inlineStr">
        <is>
          <t>CVE - IP enrichment n/a</t>
        </is>
      </c>
      <c r="P534" t="n">
        <v>0.0002</v>
      </c>
      <c r="Q534" t="n">
        <v>0.0608</v>
      </c>
      <c r="R534" t="inlineStr">
        <is>
          <t>T1189:Drive-by Compromise</t>
        </is>
      </c>
      <c r="S534" t="n">
        <v>2</v>
      </c>
      <c r="T534" t="inlineStr">
        <is>
          <t>HIGH (72%)</t>
        </is>
      </c>
      <c r="U534" t="inlineStr">
        <is>
          <t>POSSIBLE</t>
        </is>
      </c>
      <c r="V534" t="inlineStr">
        <is>
          <t>CHECK_VENDOR</t>
        </is>
      </c>
      <c r="W534" t="inlineStr">
        <is>
          <t>https://nvd.nist.gov/vuln/detail/CVE-2025-14040</t>
        </is>
      </c>
      <c r="X534" t="inlineStr">
        <is>
          <t>NONE</t>
        </is>
      </c>
      <c r="Y534" t="n">
        <v>3.2</v>
      </c>
      <c r="Z534" t="inlineStr"/>
      <c r="AA534" t="inlineStr">
        <is>
          <t>https://nvd.nist.gov/vuln/detail/CVE-2025-14040</t>
        </is>
      </c>
    </row>
    <row r="535">
      <c r="A535" t="inlineStr">
        <is>
          <t>CVE</t>
        </is>
      </c>
      <c r="B535" t="inlineStr">
        <is>
          <t>CVE-2025-14149</t>
        </is>
      </c>
      <c r="C535" t="inlineStr">
        <is>
          <t>The Xpro Addons — 140+ Widgets for Elementor plugin for WordPress is vulnerable to Stored Cross-Site Scripting via the plugin's Image Scroller widget box link attribute in all versions up to, and including, 1.4.24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535" t="n">
        <v>6.4</v>
      </c>
      <c r="E535" t="inlineStr">
        <is>
          <t>MEDIUM</t>
        </is>
      </c>
      <c r="F535" t="n">
        <v>2</v>
      </c>
      <c r="G535" t="n">
        <v>2</v>
      </c>
      <c r="H535" t="inlineStr">
        <is>
          <t>MEDIUM</t>
        </is>
      </c>
      <c r="I535" t="n">
        <v>10.4</v>
      </c>
      <c r="J535" t="inlineStr">
        <is>
          <t>NO</t>
        </is>
      </c>
      <c r="K535" t="inlineStr">
        <is>
          <t>2026-03-03 18:53</t>
        </is>
      </c>
      <c r="L535" t="inlineStr">
        <is>
          <t>CHECK_VENDOR</t>
        </is>
      </c>
      <c r="M535" t="inlineStr">
        <is>
          <t>See CVE details</t>
        </is>
      </c>
      <c r="N535" t="inlineStr">
        <is>
          <t>P2</t>
        </is>
      </c>
      <c r="O535" t="inlineStr">
        <is>
          <t>CVE - IP enrichment n/a</t>
        </is>
      </c>
      <c r="P535" t="n">
        <v>0.0003</v>
      </c>
      <c r="Q535" t="n">
        <v>0.0789</v>
      </c>
      <c r="R535" t="inlineStr">
        <is>
          <t>T1189:Drive-by Compromise</t>
        </is>
      </c>
      <c r="S535" t="n">
        <v>2</v>
      </c>
      <c r="T535" t="inlineStr">
        <is>
          <t>HIGH (72%)</t>
        </is>
      </c>
      <c r="U535" t="inlineStr">
        <is>
          <t>POSSIBLE</t>
        </is>
      </c>
      <c r="V535" t="inlineStr">
        <is>
          <t>CHECK_VENDOR</t>
        </is>
      </c>
      <c r="W535" t="inlineStr">
        <is>
          <t>https://nvd.nist.gov/vuln/detail/CVE-2025-14149</t>
        </is>
      </c>
      <c r="X535" t="inlineStr">
        <is>
          <t>NONE</t>
        </is>
      </c>
      <c r="Y535" t="n">
        <v>3.2</v>
      </c>
      <c r="Z535" t="inlineStr"/>
      <c r="AA535" t="inlineStr">
        <is>
          <t>https://nvd.nist.gov/vuln/detail/CVE-2025-14149</t>
        </is>
      </c>
    </row>
    <row r="536">
      <c r="A536" t="inlineStr">
        <is>
          <t>CVE</t>
        </is>
      </c>
      <c r="B536" t="inlineStr">
        <is>
          <t>CVE-2025-15509</t>
        </is>
      </c>
      <c r="C536" t="inlineStr">
        <is>
          <t>The SmartRemote module has insufficient restrictions on loading URLs, which may lead to some information leakage.</t>
        </is>
      </c>
      <c r="D536" t="n">
        <v>5</v>
      </c>
      <c r="E536" t="inlineStr">
        <is>
          <t>MEDIUM</t>
        </is>
      </c>
      <c r="F536" t="n">
        <v>2</v>
      </c>
      <c r="G536" t="n">
        <v>2</v>
      </c>
      <c r="H536" t="inlineStr">
        <is>
          <t>MEDIUM</t>
        </is>
      </c>
      <c r="I536" t="n">
        <v>9</v>
      </c>
      <c r="J536" t="inlineStr">
        <is>
          <t>NO</t>
        </is>
      </c>
      <c r="K536" t="inlineStr">
        <is>
          <t>2026-03-03 18:53</t>
        </is>
      </c>
      <c r="L536" t="inlineStr">
        <is>
          <t>CHECK_VENDOR</t>
        </is>
      </c>
      <c r="M536" t="inlineStr">
        <is>
          <t>See CVE details</t>
        </is>
      </c>
      <c r="N536" t="inlineStr">
        <is>
          <t>P4</t>
        </is>
      </c>
      <c r="O536" t="inlineStr">
        <is>
          <t>CVE - IP enrichment n/a</t>
        </is>
      </c>
      <c r="P536" t="n">
        <v>0.0004</v>
      </c>
      <c r="Q536" t="n">
        <v>0.1223</v>
      </c>
      <c r="R536" t="inlineStr">
        <is>
          <t>T1078:Valid Accounts</t>
        </is>
      </c>
      <c r="S536" t="n">
        <v>1</v>
      </c>
      <c r="T536" t="inlineStr">
        <is>
          <t>LOW (40%)</t>
        </is>
      </c>
      <c r="U536" t="inlineStr">
        <is>
          <t>UNLIKELY</t>
        </is>
      </c>
      <c r="V536" t="inlineStr">
        <is>
          <t>CHECK_VENDOR</t>
        </is>
      </c>
      <c r="W536" t="inlineStr">
        <is>
          <t>https://nvd.nist.gov/vuln/detail/CVE-2025-15509</t>
        </is>
      </c>
      <c r="X536" t="inlineStr">
        <is>
          <t>NONE</t>
        </is>
      </c>
      <c r="Y536" t="n">
        <v>0</v>
      </c>
      <c r="Z536" t="inlineStr"/>
      <c r="AA536" t="inlineStr">
        <is>
          <t>https://nvd.nist.gov/vuln/detail/CVE-2025-15509</t>
        </is>
      </c>
    </row>
    <row r="537">
      <c r="A537" t="inlineStr">
        <is>
          <t>CVE</t>
        </is>
      </c>
      <c r="B537" t="inlineStr">
        <is>
          <t>CVE-2025-15567</t>
        </is>
      </c>
      <c r="C537" t="inlineStr">
        <is>
          <t>Insufficient protection mechanisms in the Health Module may lead to partial information disclosure.</t>
        </is>
      </c>
      <c r="D537" t="n">
        <v>5</v>
      </c>
      <c r="E537" t="inlineStr">
        <is>
          <t>MEDIUM</t>
        </is>
      </c>
      <c r="F537" t="n">
        <v>2</v>
      </c>
      <c r="G537" t="n">
        <v>2</v>
      </c>
      <c r="H537" t="inlineStr">
        <is>
          <t>MEDIUM</t>
        </is>
      </c>
      <c r="I537" t="n">
        <v>9</v>
      </c>
      <c r="J537" t="inlineStr">
        <is>
          <t>NO</t>
        </is>
      </c>
      <c r="K537" t="inlineStr">
        <is>
          <t>2026-03-03 18:53</t>
        </is>
      </c>
      <c r="L537" t="inlineStr">
        <is>
          <t>CHECK_VENDOR</t>
        </is>
      </c>
      <c r="M537" t="inlineStr">
        <is>
          <t>See CVE details</t>
        </is>
      </c>
      <c r="N537" t="inlineStr">
        <is>
          <t>P4</t>
        </is>
      </c>
      <c r="O537" t="inlineStr">
        <is>
          <t>CVE - IP enrichment n/a</t>
        </is>
      </c>
      <c r="P537" t="n">
        <v>0.0001</v>
      </c>
      <c r="Q537" t="n">
        <v>0.0239</v>
      </c>
      <c r="R537" t="inlineStr">
        <is>
          <t>T1078:Valid Accounts | T1213:Data from Information Repositories</t>
        </is>
      </c>
      <c r="S537" t="n">
        <v>1</v>
      </c>
      <c r="T537" t="inlineStr">
        <is>
          <t>LOW (40%)</t>
        </is>
      </c>
      <c r="U537" t="inlineStr">
        <is>
          <t>UNLIKELY</t>
        </is>
      </c>
      <c r="V537" t="inlineStr">
        <is>
          <t>CHECK_VENDOR</t>
        </is>
      </c>
      <c r="W537" t="inlineStr">
        <is>
          <t>https://nvd.nist.gov/vuln/detail/CVE-2025-15567</t>
        </is>
      </c>
      <c r="X537" t="inlineStr">
        <is>
          <t>NONE</t>
        </is>
      </c>
      <c r="Y537" t="n">
        <v>0</v>
      </c>
      <c r="Z537" t="inlineStr"/>
      <c r="AA537" t="inlineStr">
        <is>
          <t>https://nvd.nist.gov/vuln/detail/CVE-2025-15567</t>
        </is>
      </c>
    </row>
    <row r="538">
      <c r="A538" t="inlineStr">
        <is>
          <t>CVE</t>
        </is>
      </c>
      <c r="B538" t="inlineStr">
        <is>
          <t>CVE-2026-3302</t>
        </is>
      </c>
      <c r="C538" t="inlineStr">
        <is>
          <t>A weakness has been identified in SourceCodester Doctor Appointment System 1.0. Affected by this issue is some unknown functionality of the file /register.php of the component Sign Up Page. Executing a manipulation of the argument Email can lead to cross site scripting. The attack can be launched remotely. The exploit has been made available to the public and could be used for attacks.</t>
        </is>
      </c>
      <c r="D538" t="n">
        <v>4.3</v>
      </c>
      <c r="E538" t="inlineStr">
        <is>
          <t>MEDIUM</t>
        </is>
      </c>
      <c r="F538" t="n">
        <v>2</v>
      </c>
      <c r="G538" t="n">
        <v>2</v>
      </c>
      <c r="H538" t="inlineStr">
        <is>
          <t>MEDIUM</t>
        </is>
      </c>
      <c r="I538" t="n">
        <v>8.300000000000001</v>
      </c>
      <c r="J538" t="inlineStr">
        <is>
          <t>NO</t>
        </is>
      </c>
      <c r="K538" t="inlineStr">
        <is>
          <t>2026-03-03 18:53</t>
        </is>
      </c>
      <c r="L538" t="inlineStr">
        <is>
          <t>CHECK_VENDOR</t>
        </is>
      </c>
      <c r="M538" t="inlineStr">
        <is>
          <t>remyandrade doctor_appointment_system 1.0</t>
        </is>
      </c>
      <c r="N538" t="inlineStr">
        <is>
          <t>P3</t>
        </is>
      </c>
      <c r="O538" t="inlineStr">
        <is>
          <t>CVE - IP enrichment n/a</t>
        </is>
      </c>
      <c r="P538" t="n">
        <v>0.0003</v>
      </c>
      <c r="Q538" t="n">
        <v>0.06900000000000001</v>
      </c>
      <c r="R538" t="inlineStr">
        <is>
          <t>T1189:Drive-by Compromise | T1190:Exploit Public-Facing Application</t>
        </is>
      </c>
      <c r="S538" t="n">
        <v>1</v>
      </c>
      <c r="T538" t="inlineStr">
        <is>
          <t>LOW (40%)</t>
        </is>
      </c>
      <c r="U538" t="inlineStr">
        <is>
          <t>POSSIBLE</t>
        </is>
      </c>
      <c r="V538" t="inlineStr">
        <is>
          <t>CHECK_VENDOR</t>
        </is>
      </c>
      <c r="W538" t="inlineStr">
        <is>
          <t>https://nvd.nist.gov/vuln/detail/CVE-2026-3302</t>
        </is>
      </c>
      <c r="X538" t="inlineStr">
        <is>
          <t>NONE</t>
        </is>
      </c>
      <c r="Y538" t="n">
        <v>2.15</v>
      </c>
      <c r="Z538" t="inlineStr"/>
      <c r="AA538" t="inlineStr">
        <is>
          <t>https://nvd.nist.gov/vuln/detail/CVE-2026-3302</t>
        </is>
      </c>
    </row>
    <row r="539">
      <c r="A539" t="inlineStr">
        <is>
          <t>CVE</t>
        </is>
      </c>
      <c r="B539" t="inlineStr">
        <is>
          <t>CVE-2025-13327</t>
        </is>
      </c>
      <c r="C539" t="inlineStr">
        <is>
          <t>A flaw was found in uv. This vulnerability allows an attacker to execute malicious code during package resolution or installation via specially crafted ZIP (Zipped Information Package) archives that exploit parsing differentials, requiring user interaction to install an attacker-controlled package.</t>
        </is>
      </c>
      <c r="D539" t="n">
        <v>6.3</v>
      </c>
      <c r="E539" t="inlineStr">
        <is>
          <t>MEDIUM</t>
        </is>
      </c>
      <c r="F539" t="n">
        <v>2</v>
      </c>
      <c r="G539" t="n">
        <v>2</v>
      </c>
      <c r="H539" t="inlineStr">
        <is>
          <t>MEDIUM</t>
        </is>
      </c>
      <c r="I539" t="n">
        <v>10.3</v>
      </c>
      <c r="J539" t="inlineStr">
        <is>
          <t>NO</t>
        </is>
      </c>
      <c r="K539" t="inlineStr">
        <is>
          <t>2026-03-03 18:53</t>
        </is>
      </c>
      <c r="L539" t="inlineStr">
        <is>
          <t>CHECK_VENDOR</t>
        </is>
      </c>
      <c r="M539" t="inlineStr">
        <is>
          <t>See CVE details</t>
        </is>
      </c>
      <c r="N539" t="inlineStr">
        <is>
          <t>P2</t>
        </is>
      </c>
      <c r="O539" t="inlineStr">
        <is>
          <t>CVE - IP enrichment n/a</t>
        </is>
      </c>
      <c r="P539" t="n">
        <v>0</v>
      </c>
      <c r="Q539" t="n">
        <v>0</v>
      </c>
      <c r="R539" t="inlineStr">
        <is>
          <t>T1190:Exploit Public-Facing Application</t>
        </is>
      </c>
      <c r="S539" t="n">
        <v>2</v>
      </c>
      <c r="T539" t="inlineStr">
        <is>
          <t>HIGH (72%)</t>
        </is>
      </c>
      <c r="U539" t="inlineStr">
        <is>
          <t>POSSIBLE</t>
        </is>
      </c>
      <c r="V539" t="inlineStr">
        <is>
          <t>CHECK_VENDOR</t>
        </is>
      </c>
      <c r="W539" t="inlineStr">
        <is>
          <t>https://nvd.nist.gov/vuln/detail/CVE-2025-13327</t>
        </is>
      </c>
      <c r="X539" t="inlineStr">
        <is>
          <t>NONE</t>
        </is>
      </c>
      <c r="Y539" t="n">
        <v>3.15</v>
      </c>
      <c r="Z539" t="inlineStr"/>
      <c r="AA539" t="inlineStr">
        <is>
          <t>https://nvd.nist.gov/vuln/detail/CVE-2025-13327</t>
        </is>
      </c>
    </row>
    <row r="540">
      <c r="A540" t="inlineStr">
        <is>
          <t>CVE</t>
        </is>
      </c>
      <c r="B540" t="inlineStr">
        <is>
          <t>CVE-2025-9572</t>
        </is>
      </c>
      <c r="C540" t="inlineStr">
        <is>
          <t>n authorization flaw in Foreman's GraphQL API allows low-privileged users to access metadata beyond their assigned permissions. Unlike the REST API, which correctly enforces access controls, the GraphQL endpoint does not apply proper filtering, leading to an authorization bypass.</t>
        </is>
      </c>
      <c r="D540" t="n">
        <v>5</v>
      </c>
      <c r="E540" t="inlineStr">
        <is>
          <t>MEDIUM</t>
        </is>
      </c>
      <c r="F540" t="n">
        <v>2</v>
      </c>
      <c r="G540" t="n">
        <v>2</v>
      </c>
      <c r="H540" t="inlineStr">
        <is>
          <t>MEDIUM</t>
        </is>
      </c>
      <c r="I540" t="n">
        <v>9</v>
      </c>
      <c r="J540" t="inlineStr">
        <is>
          <t>NO</t>
        </is>
      </c>
      <c r="K540" t="inlineStr">
        <is>
          <t>2026-03-03 18:53</t>
        </is>
      </c>
      <c r="L540" t="inlineStr">
        <is>
          <t>CHECK_VENDOR</t>
        </is>
      </c>
      <c r="M540" t="inlineStr">
        <is>
          <t>See CVE details</t>
        </is>
      </c>
      <c r="N540" t="inlineStr">
        <is>
          <t>P3</t>
        </is>
      </c>
      <c r="O540" t="inlineStr">
        <is>
          <t>CVE - IP enrichment n/a</t>
        </is>
      </c>
      <c r="P540" t="n">
        <v>0</v>
      </c>
      <c r="Q540" t="n">
        <v>0</v>
      </c>
      <c r="R540" t="inlineStr">
        <is>
          <t>T1213:Data from Information Repositories | T1190:Exploit Public-Facing Application</t>
        </is>
      </c>
      <c r="S540" t="n">
        <v>1</v>
      </c>
      <c r="T540" t="inlineStr">
        <is>
          <t>LOW (40%)</t>
        </is>
      </c>
      <c r="U540" t="inlineStr">
        <is>
          <t>POSSIBLE</t>
        </is>
      </c>
      <c r="V540" t="inlineStr">
        <is>
          <t>CHECK_VENDOR</t>
        </is>
      </c>
      <c r="W540" t="inlineStr">
        <is>
          <t>https://nvd.nist.gov/vuln/detail/CVE-2025-9572</t>
        </is>
      </c>
      <c r="X540" t="inlineStr">
        <is>
          <t>NONE</t>
        </is>
      </c>
      <c r="Y540" t="n">
        <v>2.5</v>
      </c>
      <c r="Z540" t="inlineStr"/>
      <c r="AA540" t="inlineStr">
        <is>
          <t>https://nvd.nist.gov/vuln/detail/CVE-2025-9572</t>
        </is>
      </c>
    </row>
    <row r="541">
      <c r="A541" t="inlineStr">
        <is>
          <t>CVE</t>
        </is>
      </c>
      <c r="B541" t="inlineStr">
        <is>
          <t>CVE-2025-9907</t>
        </is>
      </c>
      <c r="C541" t="inlineStr">
        <is>
          <t>A flaw was found in the Red Hat Ansible Automation Platform, Event-Driven Ansible (EDA) Event Stream API. This vulnerability allows exposure of sensitive client credentials and internal infrastructure headers via the test_headers field when an event stream is in test mode. The possible outcome includes leakage of internal infrastructure details, accidental disclosure of user or system credentials, privilege escalation if high-value tokens are exposed, and persistent sensitive data exposure to al</t>
        </is>
      </c>
      <c r="D541" t="n">
        <v>6.7</v>
      </c>
      <c r="E541" t="inlineStr">
        <is>
          <t>MEDIUM</t>
        </is>
      </c>
      <c r="F541" t="n">
        <v>2</v>
      </c>
      <c r="G541" t="n">
        <v>2</v>
      </c>
      <c r="H541" t="inlineStr">
        <is>
          <t>MEDIUM</t>
        </is>
      </c>
      <c r="I541" t="n">
        <v>10.7</v>
      </c>
      <c r="J541" t="inlineStr">
        <is>
          <t>NO</t>
        </is>
      </c>
      <c r="K541" t="inlineStr">
        <is>
          <t>2026-03-03 18:53</t>
        </is>
      </c>
      <c r="L541" t="inlineStr">
        <is>
          <t>CHECK_VENDOR</t>
        </is>
      </c>
      <c r="M541" t="inlineStr">
        <is>
          <t>See CVE details</t>
        </is>
      </c>
      <c r="N541" t="inlineStr">
        <is>
          <t>P2</t>
        </is>
      </c>
      <c r="O541" t="inlineStr">
        <is>
          <t>CVE - IP enrichment n/a</t>
        </is>
      </c>
      <c r="P541" t="n">
        <v>0.0001</v>
      </c>
      <c r="Q541" t="n">
        <v>0.009599999999999999</v>
      </c>
      <c r="R541" t="inlineStr">
        <is>
          <t>T1213:Data from Information Repositories | T1068:Exploitation for Privilege Escalation | T1552:Unsecured Credentials | T1589.001:Credentials</t>
        </is>
      </c>
      <c r="S541" t="n">
        <v>2</v>
      </c>
      <c r="T541" t="inlineStr">
        <is>
          <t>HIGH (72%)</t>
        </is>
      </c>
      <c r="U541" t="inlineStr">
        <is>
          <t>POSSIBLE</t>
        </is>
      </c>
      <c r="V541" t="inlineStr">
        <is>
          <t>CHECK_VENDOR</t>
        </is>
      </c>
      <c r="W541" t="inlineStr">
        <is>
          <t>https://nvd.nist.gov/vuln/detail/CVE-2025-9907</t>
        </is>
      </c>
      <c r="X541" t="inlineStr">
        <is>
          <t>NONE</t>
        </is>
      </c>
      <c r="Y541" t="n">
        <v>3.35</v>
      </c>
      <c r="Z541" t="inlineStr"/>
      <c r="AA541" t="inlineStr">
        <is>
          <t>https://nvd.nist.gov/vuln/detail/CVE-2025-9907</t>
        </is>
      </c>
    </row>
    <row r="542">
      <c r="A542" t="inlineStr">
        <is>
          <t>CVE</t>
        </is>
      </c>
      <c r="B542" t="inlineStr">
        <is>
          <t>CVE-2025-9908</t>
        </is>
      </c>
      <c r="C542" t="inlineStr">
        <is>
          <t>A flaw was found in the Red Hat Ansible Automation Platform, Event-Driven Ansible (EDA) Event Streams. This vulnerability allows an authenticated user to gain access to sensitive internal infrastructure headers (such as X-Trusted-Proxy and X-Envoy-*) and event stream URLs via crafted requests and job templates. By exfiltrating these headers, an attacker could spoof trusted requests, escalate privileges, or perform malicious event injection.</t>
        </is>
      </c>
      <c r="D542" t="n">
        <v>6.7</v>
      </c>
      <c r="E542" t="inlineStr">
        <is>
          <t>MEDIUM</t>
        </is>
      </c>
      <c r="F542" t="n">
        <v>2</v>
      </c>
      <c r="G542" t="n">
        <v>2</v>
      </c>
      <c r="H542" t="inlineStr">
        <is>
          <t>MEDIUM</t>
        </is>
      </c>
      <c r="I542" t="n">
        <v>10.7</v>
      </c>
      <c r="J542" t="inlineStr">
        <is>
          <t>NO</t>
        </is>
      </c>
      <c r="K542" t="inlineStr">
        <is>
          <t>2026-03-03 18:53</t>
        </is>
      </c>
      <c r="L542" t="inlineStr">
        <is>
          <t>CHECK_VENDOR</t>
        </is>
      </c>
      <c r="M542" t="inlineStr">
        <is>
          <t>See CVE details</t>
        </is>
      </c>
      <c r="N542" t="inlineStr">
        <is>
          <t>P2</t>
        </is>
      </c>
      <c r="O542" t="inlineStr">
        <is>
          <t>CVE - IP enrichment n/a</t>
        </is>
      </c>
      <c r="P542" t="n">
        <v>0.0001</v>
      </c>
      <c r="Q542" t="n">
        <v>0.0111</v>
      </c>
      <c r="R542" t="inlineStr">
        <is>
          <t>T1213:Data from Information Repositories</t>
        </is>
      </c>
      <c r="S542" t="n">
        <v>2</v>
      </c>
      <c r="T542" t="inlineStr">
        <is>
          <t>HIGH (72%)</t>
        </is>
      </c>
      <c r="U542" t="inlineStr">
        <is>
          <t>POSSIBLE</t>
        </is>
      </c>
      <c r="V542" t="inlineStr">
        <is>
          <t>CHECK_VENDOR</t>
        </is>
      </c>
      <c r="W542" t="inlineStr">
        <is>
          <t>https://nvd.nist.gov/vuln/detail/CVE-2025-9908</t>
        </is>
      </c>
      <c r="X542" t="inlineStr">
        <is>
          <t>NONE</t>
        </is>
      </c>
      <c r="Y542" t="n">
        <v>3.35</v>
      </c>
      <c r="Z542" t="inlineStr"/>
      <c r="AA542" t="inlineStr">
        <is>
          <t>https://nvd.nist.gov/vuln/detail/CVE-2025-9908</t>
        </is>
      </c>
    </row>
    <row r="543">
      <c r="A543" t="inlineStr">
        <is>
          <t>CVE</t>
        </is>
      </c>
      <c r="B543" t="inlineStr">
        <is>
          <t>CVE-2025-9909</t>
        </is>
      </c>
      <c r="C543" t="inlineStr">
        <is>
          <t>A flaw was found in the Red Hat Ansible Automation Platform Gateway route creation component. This vulnerability allows credential theft via the creation of misleading routes using a double-slash (//) prefix in the gateway_path. A malicious or socially engineered administrator can configure a honey-pot route to intercept and exfiltrate user credentials, potentially maintaining persistent access or creating a backdoor even after their permissions are revoked.</t>
        </is>
      </c>
      <c r="D543" t="n">
        <v>6.7</v>
      </c>
      <c r="E543" t="inlineStr">
        <is>
          <t>MEDIUM</t>
        </is>
      </c>
      <c r="F543" t="n">
        <v>2</v>
      </c>
      <c r="G543" t="n">
        <v>2</v>
      </c>
      <c r="H543" t="inlineStr">
        <is>
          <t>MEDIUM</t>
        </is>
      </c>
      <c r="I543" t="n">
        <v>10.7</v>
      </c>
      <c r="J543" t="inlineStr">
        <is>
          <t>NO</t>
        </is>
      </c>
      <c r="K543" t="inlineStr">
        <is>
          <t>2026-03-03 18:53</t>
        </is>
      </c>
      <c r="L543" t="inlineStr">
        <is>
          <t>CHECK_VENDOR</t>
        </is>
      </c>
      <c r="M543" t="inlineStr">
        <is>
          <t>See CVE details</t>
        </is>
      </c>
      <c r="N543" t="inlineStr">
        <is>
          <t>P2</t>
        </is>
      </c>
      <c r="O543" t="inlineStr">
        <is>
          <t>CVE - IP enrichment n/a</t>
        </is>
      </c>
      <c r="P543" t="n">
        <v>0.0001</v>
      </c>
      <c r="Q543" t="n">
        <v>0.0122</v>
      </c>
      <c r="R543" t="inlineStr">
        <is>
          <t>T1190:Exploit Public-Facing Application | T1552:Unsecured Credentials | T1543:Create or Modify System Process | T1589.001:Credentials</t>
        </is>
      </c>
      <c r="S543" t="n">
        <v>2</v>
      </c>
      <c r="T543" t="inlineStr">
        <is>
          <t>HIGH (72%)</t>
        </is>
      </c>
      <c r="U543" t="inlineStr">
        <is>
          <t>POSSIBLE</t>
        </is>
      </c>
      <c r="V543" t="inlineStr">
        <is>
          <t>CHECK_VENDOR</t>
        </is>
      </c>
      <c r="W543" t="inlineStr">
        <is>
          <t>https://nvd.nist.gov/vuln/detail/CVE-2025-9909</t>
        </is>
      </c>
      <c r="X543" t="inlineStr">
        <is>
          <t>NONE</t>
        </is>
      </c>
      <c r="Y543" t="n">
        <v>3.35</v>
      </c>
      <c r="Z543" t="inlineStr"/>
      <c r="AA543" t="inlineStr">
        <is>
          <t>https://nvd.nist.gov/vuln/detail/CVE-2025-9909</t>
        </is>
      </c>
    </row>
    <row r="544">
      <c r="A544" t="inlineStr">
        <is>
          <t>CVE</t>
        </is>
      </c>
      <c r="B544" t="inlineStr">
        <is>
          <t>CVE-2026-0871</t>
        </is>
      </c>
      <c r="C544" t="inlineStr">
        <is>
          <t>A flaw was found in Keycloak. An administrator with `manage-users` permission can bypass the "Only administrators can view" setting for unmanaged attributes, allowing them to modify these attributes. This improper access control can lead to unauthorized changes to user profiles, even when the system is configured to restrict such modifications.</t>
        </is>
      </c>
      <c r="D544" t="n">
        <v>4.9</v>
      </c>
      <c r="E544" t="inlineStr">
        <is>
          <t>MEDIUM</t>
        </is>
      </c>
      <c r="F544" t="n">
        <v>2</v>
      </c>
      <c r="G544" t="n">
        <v>2</v>
      </c>
      <c r="H544" t="inlineStr">
        <is>
          <t>MEDIUM</t>
        </is>
      </c>
      <c r="I544" t="n">
        <v>8.9</v>
      </c>
      <c r="J544" t="inlineStr">
        <is>
          <t>NO</t>
        </is>
      </c>
      <c r="K544" t="inlineStr">
        <is>
          <t>2026-03-03 18:53</t>
        </is>
      </c>
      <c r="L544" t="inlineStr">
        <is>
          <t>CHECK_VENDOR</t>
        </is>
      </c>
      <c r="M544" t="inlineStr">
        <is>
          <t>See CVE details</t>
        </is>
      </c>
      <c r="N544" t="inlineStr">
        <is>
          <t>P3</t>
        </is>
      </c>
      <c r="O544" t="inlineStr">
        <is>
          <t>CVE - IP enrichment n/a</t>
        </is>
      </c>
      <c r="P544" t="n">
        <v>0.0002</v>
      </c>
      <c r="Q544" t="n">
        <v>0.064</v>
      </c>
      <c r="R544" t="inlineStr">
        <is>
          <t>T1190:Exploit Public-Facing Application</t>
        </is>
      </c>
      <c r="S544" t="n">
        <v>1</v>
      </c>
      <c r="T544" t="inlineStr">
        <is>
          <t>LOW (40%)</t>
        </is>
      </c>
      <c r="U544" t="inlineStr">
        <is>
          <t>POSSIBLE</t>
        </is>
      </c>
      <c r="V544" t="inlineStr">
        <is>
          <t>CHECK_VENDOR</t>
        </is>
      </c>
      <c r="W544" t="inlineStr">
        <is>
          <t>https://nvd.nist.gov/vuln/detail/CVE-2026-0871</t>
        </is>
      </c>
      <c r="X544" t="inlineStr">
        <is>
          <t>NONE</t>
        </is>
      </c>
      <c r="Y544" t="n">
        <v>2.45</v>
      </c>
      <c r="Z544" t="inlineStr"/>
      <c r="AA544" t="inlineStr">
        <is>
          <t>https://nvd.nist.gov/vuln/detail/CVE-2026-0871</t>
        </is>
      </c>
    </row>
    <row r="545">
      <c r="A545" t="inlineStr">
        <is>
          <t>CVE</t>
        </is>
      </c>
      <c r="B545" t="inlineStr">
        <is>
          <t>CVE-2026-0980</t>
        </is>
      </c>
      <c r="C545" t="inlineStr">
        <is>
          <t>A flaw was found in rubyipmi, a gem used in the Baseboard Management Controller (BMC) component of Red Hat Satellite. An authenticated attacker with host creation or update permissions could exploit this vulnerability by crafting a malicious username for the BMC interface. This could lead to remote code execution (RCE) on the system.</t>
        </is>
      </c>
      <c r="D545" t="n">
        <v>8.300000000000001</v>
      </c>
      <c r="E545" t="inlineStr">
        <is>
          <t>HIGH</t>
        </is>
      </c>
      <c r="F545" t="n">
        <v>3</v>
      </c>
      <c r="G545" t="n">
        <v>3</v>
      </c>
      <c r="H545" t="inlineStr">
        <is>
          <t>CRITICAL</t>
        </is>
      </c>
      <c r="I545" t="n">
        <v>17.3</v>
      </c>
      <c r="J545" t="inlineStr">
        <is>
          <t>NO</t>
        </is>
      </c>
      <c r="K545" t="inlineStr">
        <is>
          <t>2026-03-03 18:53</t>
        </is>
      </c>
      <c r="L545" t="inlineStr">
        <is>
          <t>CHECK_VENDOR</t>
        </is>
      </c>
      <c r="M545" t="inlineStr">
        <is>
          <t>See CVE details</t>
        </is>
      </c>
      <c r="N545" t="inlineStr">
        <is>
          <t>P2</t>
        </is>
      </c>
      <c r="O545" t="inlineStr">
        <is>
          <t>CVE - IP enrichment n/a</t>
        </is>
      </c>
      <c r="P545" t="n">
        <v>0</v>
      </c>
      <c r="Q545" t="n">
        <v>0</v>
      </c>
      <c r="R545" t="inlineStr">
        <is>
          <t>T1059:Command and Scripting Interpreter | T1190:Exploit Public-Facing Application | T1210:Exploitation of Remote Services</t>
        </is>
      </c>
      <c r="S545" t="n">
        <v>2</v>
      </c>
      <c r="T545" t="inlineStr">
        <is>
          <t>HIGH (72%)</t>
        </is>
      </c>
      <c r="U545" t="inlineStr">
        <is>
          <t>CONFIRMED</t>
        </is>
      </c>
      <c r="V545" t="inlineStr">
        <is>
          <t>CHECK_VENDOR</t>
        </is>
      </c>
      <c r="W545" t="inlineStr">
        <is>
          <t>https://nvd.nist.gov/vuln/detail/CVE-2026-0980</t>
        </is>
      </c>
      <c r="X545" t="inlineStr">
        <is>
          <t>NONE</t>
        </is>
      </c>
      <c r="Y545" t="n">
        <v>4.15</v>
      </c>
      <c r="Z545" t="inlineStr"/>
      <c r="AA545" t="inlineStr">
        <is>
          <t>https://nvd.nist.gov/vuln/detail/CVE-2026-0980</t>
        </is>
      </c>
    </row>
    <row r="546">
      <c r="A546" t="inlineStr">
        <is>
          <t>CVE</t>
        </is>
      </c>
      <c r="B546" t="inlineStr">
        <is>
          <t>CVE-2026-27776</t>
        </is>
      </c>
      <c r="C546" t="inlineStr">
        <is>
          <t>IM-LogicDesigner module of intra-mart Accel Platform contains insecure deserialization issue. This can be exploited only when IM-LogicDesigner is deployed on the system. Arbitrary code may be executed when some crafted file is imported by a user with the administrative privilege.</t>
        </is>
      </c>
      <c r="D546" t="n">
        <v>7.2</v>
      </c>
      <c r="E546" t="inlineStr">
        <is>
          <t>HIGH</t>
        </is>
      </c>
      <c r="F546" t="n">
        <v>2</v>
      </c>
      <c r="G546" t="n">
        <v>3</v>
      </c>
      <c r="H546" t="inlineStr">
        <is>
          <t>HIGH</t>
        </is>
      </c>
      <c r="I546" t="n">
        <v>13.2</v>
      </c>
      <c r="J546" t="inlineStr">
        <is>
          <t>NO</t>
        </is>
      </c>
      <c r="K546" t="inlineStr">
        <is>
          <t>2026-03-03 18:53</t>
        </is>
      </c>
      <c r="L546" t="inlineStr">
        <is>
          <t>CHECK_VENDOR</t>
        </is>
      </c>
      <c r="M546" t="inlineStr">
        <is>
          <t>See CVE details</t>
        </is>
      </c>
      <c r="N546" t="inlineStr">
        <is>
          <t>P3</t>
        </is>
      </c>
      <c r="O546" t="inlineStr">
        <is>
          <t>CVE - IP enrichment n/a</t>
        </is>
      </c>
      <c r="P546" t="n">
        <v>0.0005</v>
      </c>
      <c r="Q546" t="n">
        <v>0.1472</v>
      </c>
      <c r="R546" t="inlineStr">
        <is>
          <t>T1059:Command and Scripting Interpreter | T1203:Exploitation for Client Execution</t>
        </is>
      </c>
      <c r="S546" t="n">
        <v>1</v>
      </c>
      <c r="T546" t="inlineStr">
        <is>
          <t>LOW (40%)</t>
        </is>
      </c>
      <c r="U546" t="inlineStr">
        <is>
          <t>UNLIKELY</t>
        </is>
      </c>
      <c r="V546" t="inlineStr">
        <is>
          <t>CHECK_VENDOR</t>
        </is>
      </c>
      <c r="W546" t="inlineStr">
        <is>
          <t>https://nvd.nist.gov/vuln/detail/CVE-2026-27776</t>
        </is>
      </c>
      <c r="X546" t="inlineStr">
        <is>
          <t>NONE</t>
        </is>
      </c>
      <c r="Y546" t="n">
        <v>0</v>
      </c>
      <c r="Z546" t="inlineStr"/>
      <c r="AA546" t="inlineStr">
        <is>
          <t>https://nvd.nist.gov/vuln/detail/CVE-2026-27776</t>
        </is>
      </c>
    </row>
    <row r="547">
      <c r="A547" t="inlineStr">
        <is>
          <t>CVE</t>
        </is>
      </c>
      <c r="B547" t="inlineStr">
        <is>
          <t>CVE-2025-12150</t>
        </is>
      </c>
      <c r="C547" t="inlineStr">
        <is>
          <t>A flaw was found in Keycloak’s WebAuthn registration component. This vulnerability allows an attacker to bypass the configured attestation policy and register untrusted or forged authenticators via submission of an attestation object with fmt: "none", even when the realm is configured to require direct attestation. This can lead to weakened authentication integrity and unauthorized authenticator registration.</t>
        </is>
      </c>
      <c r="D547" t="n">
        <v>3.1</v>
      </c>
      <c r="E547" t="inlineStr">
        <is>
          <t>LOW</t>
        </is>
      </c>
      <c r="F547" t="n">
        <v>2</v>
      </c>
      <c r="G547" t="n">
        <v>1</v>
      </c>
      <c r="H547" t="inlineStr">
        <is>
          <t>LOW</t>
        </is>
      </c>
      <c r="I547" t="n">
        <v>5.1</v>
      </c>
      <c r="J547" t="inlineStr">
        <is>
          <t>NO</t>
        </is>
      </c>
      <c r="K547" t="inlineStr">
        <is>
          <t>2026-03-03 18:53</t>
        </is>
      </c>
      <c r="L547" t="inlineStr">
        <is>
          <t>CHECK_VENDOR</t>
        </is>
      </c>
      <c r="M547" t="inlineStr">
        <is>
          <t>See CVE details</t>
        </is>
      </c>
      <c r="N547" t="inlineStr">
        <is>
          <t>P4</t>
        </is>
      </c>
      <c r="O547" t="inlineStr">
        <is>
          <t>CVE - IP enrichment n/a</t>
        </is>
      </c>
      <c r="P547" t="n">
        <v>0.0005</v>
      </c>
      <c r="Q547" t="n">
        <v>0.1435</v>
      </c>
      <c r="R547" t="inlineStr">
        <is>
          <t>T1190:Exploit Public-Facing Application</t>
        </is>
      </c>
      <c r="S547" t="n">
        <v>1</v>
      </c>
      <c r="T547" t="inlineStr">
        <is>
          <t>LOW (40%)</t>
        </is>
      </c>
      <c r="U547" t="inlineStr">
        <is>
          <t>UNLIKELY</t>
        </is>
      </c>
      <c r="V547" t="inlineStr">
        <is>
          <t>CHECK_VENDOR</t>
        </is>
      </c>
      <c r="W547" t="inlineStr">
        <is>
          <t>https://nvd.nist.gov/vuln/detail/CVE-2025-12150</t>
        </is>
      </c>
      <c r="X547" t="inlineStr">
        <is>
          <t>NONE</t>
        </is>
      </c>
      <c r="Y547" t="n">
        <v>1.55</v>
      </c>
      <c r="Z547" t="inlineStr"/>
      <c r="AA547" t="inlineStr">
        <is>
          <t>https://nvd.nist.gov/vuln/detail/CVE-2025-12150</t>
        </is>
      </c>
    </row>
    <row r="548">
      <c r="A548" t="inlineStr">
        <is>
          <t>CVE</t>
        </is>
      </c>
      <c r="B548" t="inlineStr">
        <is>
          <t>CVE-2026-1626</t>
        </is>
      </c>
      <c r="C548" t="inlineStr">
        <is>
          <t>An attacker may exploit the use of weak CBC-based cipher suites in the device’s SSH service to potentially observe or manipulate parts of the encrypted SSH communication, if they are able to intercept or interact with the network traffic.</t>
        </is>
      </c>
      <c r="D548" t="n">
        <v>6.5</v>
      </c>
      <c r="E548" t="inlineStr">
        <is>
          <t>MEDIUM</t>
        </is>
      </c>
      <c r="F548" t="n">
        <v>2</v>
      </c>
      <c r="G548" t="n">
        <v>2</v>
      </c>
      <c r="H548" t="inlineStr">
        <is>
          <t>MEDIUM</t>
        </is>
      </c>
      <c r="I548" t="n">
        <v>10.5</v>
      </c>
      <c r="J548" t="inlineStr">
        <is>
          <t>NO</t>
        </is>
      </c>
      <c r="K548" t="inlineStr">
        <is>
          <t>2026-03-03 18:53</t>
        </is>
      </c>
      <c r="L548" t="inlineStr">
        <is>
          <t>CHECK_VENDOR</t>
        </is>
      </c>
      <c r="M548" t="inlineStr">
        <is>
          <t>See CVE details</t>
        </is>
      </c>
      <c r="N548" t="inlineStr">
        <is>
          <t>P2</t>
        </is>
      </c>
      <c r="O548" t="inlineStr">
        <is>
          <t>CVE - IP enrichment n/a</t>
        </is>
      </c>
      <c r="P548" t="n">
        <v>0.0002</v>
      </c>
      <c r="Q548" t="n">
        <v>0.0626</v>
      </c>
      <c r="R548" t="inlineStr">
        <is>
          <t>T1190:Exploit Public-Facing Application</t>
        </is>
      </c>
      <c r="S548" t="n">
        <v>2</v>
      </c>
      <c r="T548" t="inlineStr">
        <is>
          <t>HIGH (72%)</t>
        </is>
      </c>
      <c r="U548" t="inlineStr">
        <is>
          <t>POSSIBLE</t>
        </is>
      </c>
      <c r="V548" t="inlineStr">
        <is>
          <t>CHECK_VENDOR</t>
        </is>
      </c>
      <c r="W548" t="inlineStr">
        <is>
          <t>https://nvd.nist.gov/vuln/detail/CVE-2026-1626</t>
        </is>
      </c>
      <c r="X548" t="inlineStr">
        <is>
          <t>NONE</t>
        </is>
      </c>
      <c r="Y548" t="n">
        <v>3.25</v>
      </c>
      <c r="Z548" t="inlineStr"/>
      <c r="AA548" t="inlineStr">
        <is>
          <t>https://nvd.nist.gov/vuln/detail/CVE-2026-1626</t>
        </is>
      </c>
    </row>
    <row r="549">
      <c r="A549" t="inlineStr">
        <is>
          <t>CVE</t>
        </is>
      </c>
      <c r="B549" t="inlineStr">
        <is>
          <t>CVE-2026-1627</t>
        </is>
      </c>
      <c r="C549" t="inlineStr">
        <is>
          <t>An attacker may exploit the use of outdated and weak MAC algorithms in the device’s SSH service to potentially compromise the integrity of the SSH session, allowing manipulation of transmitted data if the attacker can interact with the network traffic.</t>
        </is>
      </c>
      <c r="D549" t="n">
        <v>6.5</v>
      </c>
      <c r="E549" t="inlineStr">
        <is>
          <t>MEDIUM</t>
        </is>
      </c>
      <c r="F549" t="n">
        <v>2</v>
      </c>
      <c r="G549" t="n">
        <v>2</v>
      </c>
      <c r="H549" t="inlineStr">
        <is>
          <t>MEDIUM</t>
        </is>
      </c>
      <c r="I549" t="n">
        <v>10.5</v>
      </c>
      <c r="J549" t="inlineStr">
        <is>
          <t>NO</t>
        </is>
      </c>
      <c r="K549" t="inlineStr">
        <is>
          <t>2026-03-03 18:53</t>
        </is>
      </c>
      <c r="L549" t="inlineStr">
        <is>
          <t>CHECK_VENDOR</t>
        </is>
      </c>
      <c r="M549" t="inlineStr">
        <is>
          <t>See CVE details</t>
        </is>
      </c>
      <c r="N549" t="inlineStr">
        <is>
          <t>P2</t>
        </is>
      </c>
      <c r="O549" t="inlineStr">
        <is>
          <t>CVE - IP enrichment n/a</t>
        </is>
      </c>
      <c r="P549" t="n">
        <v>0.0002</v>
      </c>
      <c r="Q549" t="n">
        <v>0.0606</v>
      </c>
      <c r="R549" t="inlineStr">
        <is>
          <t>T1190:Exploit Public-Facing Application</t>
        </is>
      </c>
      <c r="S549" t="n">
        <v>2</v>
      </c>
      <c r="T549" t="inlineStr">
        <is>
          <t>HIGH (72%)</t>
        </is>
      </c>
      <c r="U549" t="inlineStr">
        <is>
          <t>POSSIBLE</t>
        </is>
      </c>
      <c r="V549" t="inlineStr">
        <is>
          <t>CHECK_VENDOR</t>
        </is>
      </c>
      <c r="W549" t="inlineStr">
        <is>
          <t>https://nvd.nist.gov/vuln/detail/CVE-2026-1627</t>
        </is>
      </c>
      <c r="X549" t="inlineStr">
        <is>
          <t>NONE</t>
        </is>
      </c>
      <c r="Y549" t="n">
        <v>3.25</v>
      </c>
      <c r="Z549" t="inlineStr"/>
      <c r="AA549" t="inlineStr">
        <is>
          <t>https://nvd.nist.gov/vuln/detail/CVE-2026-1627</t>
        </is>
      </c>
    </row>
    <row r="550">
      <c r="A550" t="inlineStr">
        <is>
          <t>CVE</t>
        </is>
      </c>
      <c r="B550" t="inlineStr">
        <is>
          <t>CVE-2026-21654</t>
        </is>
      </c>
      <c r="C550" t="inlineStr">
        <is>
          <t>Improper Neutralization of Special Elements used in an OS Command ('OS Command Injection') vulnerability in Johnson Controls Frick Controls Quantum HD allows OS Command Injection. Insufficient validation of input in certain parameters may permit unexpected actions, which could impact the security of the device before authentication occurs.This issue affects Frick Controls Quantum HD version 10.22 and prior.</t>
        </is>
      </c>
      <c r="D550" t="n">
        <v>9.800000000000001</v>
      </c>
      <c r="E550" t="inlineStr">
        <is>
          <t>CRITICAL</t>
        </is>
      </c>
      <c r="F550" t="n">
        <v>3</v>
      </c>
      <c r="G550" t="n">
        <v>3</v>
      </c>
      <c r="H550" t="inlineStr">
        <is>
          <t>CRITICAL</t>
        </is>
      </c>
      <c r="I550" t="n">
        <v>18.8</v>
      </c>
      <c r="J550" t="inlineStr">
        <is>
          <t>NO</t>
        </is>
      </c>
      <c r="K550" t="inlineStr">
        <is>
          <t>2026-03-03 18:53</t>
        </is>
      </c>
      <c r="L550" t="inlineStr">
        <is>
          <t>YES</t>
        </is>
      </c>
      <c r="M550" t="inlineStr">
        <is>
          <t>johnsoncontrols frick_controls_quantum_hd - | johnsoncontrols frick_controls_quantum_hd_firmware *</t>
        </is>
      </c>
      <c r="N550" t="inlineStr">
        <is>
          <t>P2</t>
        </is>
      </c>
      <c r="O550" t="inlineStr">
        <is>
          <t>CVE - IP enrichment n/a</t>
        </is>
      </c>
      <c r="P550" t="n">
        <v>0.0012</v>
      </c>
      <c r="Q550" t="n">
        <v>0.307</v>
      </c>
      <c r="R550" t="inlineStr">
        <is>
          <t>T1059:Command and Scripting Interpreter | T1592.003:Firmware</t>
        </is>
      </c>
      <c r="S550" t="n">
        <v>2</v>
      </c>
      <c r="T550" t="inlineStr">
        <is>
          <t>HIGH (72%)</t>
        </is>
      </c>
      <c r="U550" t="inlineStr">
        <is>
          <t>CONFIRMED</t>
        </is>
      </c>
      <c r="V550" t="inlineStr">
        <is>
          <t>PATCH_AVAILABLE</t>
        </is>
      </c>
      <c r="W550" t="inlineStr">
        <is>
          <t>https://nvd.nist.gov/vuln/detail/CVE-2026-21654</t>
        </is>
      </c>
      <c r="X550" t="inlineStr">
        <is>
          <t>NONE</t>
        </is>
      </c>
      <c r="Y550" t="n">
        <v>4.9</v>
      </c>
      <c r="Z550" t="inlineStr"/>
      <c r="AA550" t="inlineStr">
        <is>
          <t>https://nvd.nist.gov/vuln/detail/CVE-2026-21654</t>
        </is>
      </c>
    </row>
    <row r="551">
      <c r="A551" t="inlineStr">
        <is>
          <t>CVE</t>
        </is>
      </c>
      <c r="B551" t="inlineStr">
        <is>
          <t>CVE-2026-21656</t>
        </is>
      </c>
      <c r="C551" t="inlineStr">
        <is>
          <t>Improper Control of Generation of Code ('Code Injection') vulnerability in Johnson Controls Frick Controls Quantum HD allows Code Injection. Insufficient validation of input in certain parameters may permit unexpected actions, which could impact the security of the device before authentication occurs.This issue affects Frick Controls Quantum HD version 10.22 and prior.</t>
        </is>
      </c>
      <c r="D551" t="n">
        <v>9.800000000000001</v>
      </c>
      <c r="E551" t="inlineStr">
        <is>
          <t>CRITICAL</t>
        </is>
      </c>
      <c r="F551" t="n">
        <v>3</v>
      </c>
      <c r="G551" t="n">
        <v>3</v>
      </c>
      <c r="H551" t="inlineStr">
        <is>
          <t>CRITICAL</t>
        </is>
      </c>
      <c r="I551" t="n">
        <v>18.8</v>
      </c>
      <c r="J551" t="inlineStr">
        <is>
          <t>NO</t>
        </is>
      </c>
      <c r="K551" t="inlineStr">
        <is>
          <t>2026-03-03 18:53</t>
        </is>
      </c>
      <c r="L551" t="inlineStr">
        <is>
          <t>YES</t>
        </is>
      </c>
      <c r="M551" t="inlineStr">
        <is>
          <t>johnsoncontrols frick_controls_quantum_hd - | johnsoncontrols frick_controls_quantum_hd_firmware *</t>
        </is>
      </c>
      <c r="N551" t="inlineStr">
        <is>
          <t>P2</t>
        </is>
      </c>
      <c r="O551" t="inlineStr">
        <is>
          <t>CVE - IP enrichment n/a</t>
        </is>
      </c>
      <c r="P551" t="n">
        <v>0.0008</v>
      </c>
      <c r="Q551" t="n">
        <v>0.227</v>
      </c>
      <c r="R551" t="inlineStr">
        <is>
          <t>T1059:Command and Scripting Interpreter | T1592.003:Firmware</t>
        </is>
      </c>
      <c r="S551" t="n">
        <v>2</v>
      </c>
      <c r="T551" t="inlineStr">
        <is>
          <t>HIGH (72%)</t>
        </is>
      </c>
      <c r="U551" t="inlineStr">
        <is>
          <t>CONFIRMED</t>
        </is>
      </c>
      <c r="V551" t="inlineStr">
        <is>
          <t>PATCH_AVAILABLE</t>
        </is>
      </c>
      <c r="W551" t="inlineStr">
        <is>
          <t>https://nvd.nist.gov/vuln/detail/CVE-2026-21656</t>
        </is>
      </c>
      <c r="X551" t="inlineStr">
        <is>
          <t>NONE</t>
        </is>
      </c>
      <c r="Y551" t="n">
        <v>4.9</v>
      </c>
      <c r="Z551" t="inlineStr"/>
      <c r="AA551" t="inlineStr">
        <is>
          <t>https://nvd.nist.gov/vuln/detail/CVE-2026-21656</t>
        </is>
      </c>
    </row>
    <row r="552">
      <c r="A552" t="inlineStr">
        <is>
          <t>CVE</t>
        </is>
      </c>
      <c r="B552" t="inlineStr">
        <is>
          <t>CVE-2026-21657</t>
        </is>
      </c>
      <c r="C552" t="inlineStr">
        <is>
          <t>Improper Control of Generation of Code ('Code Injection') vulnerability in Johnson Controls Frick Controls Quantum HD allows Code Injection. Insufficient validation of input in certain parameters may permit unexpected actions, which could impact the security of the device before authentication occurs.This issue affects Frick Controls Quantum HD version 10.22 and prior.</t>
        </is>
      </c>
      <c r="D552" t="n">
        <v>9.800000000000001</v>
      </c>
      <c r="E552" t="inlineStr">
        <is>
          <t>CRITICAL</t>
        </is>
      </c>
      <c r="F552" t="n">
        <v>3</v>
      </c>
      <c r="G552" t="n">
        <v>3</v>
      </c>
      <c r="H552" t="inlineStr">
        <is>
          <t>CRITICAL</t>
        </is>
      </c>
      <c r="I552" t="n">
        <v>18.8</v>
      </c>
      <c r="J552" t="inlineStr">
        <is>
          <t>NO</t>
        </is>
      </c>
      <c r="K552" t="inlineStr">
        <is>
          <t>2026-03-03 18:53</t>
        </is>
      </c>
      <c r="L552" t="inlineStr">
        <is>
          <t>YES</t>
        </is>
      </c>
      <c r="M552" t="inlineStr">
        <is>
          <t>johnsoncontrols frick_controls_quantum_hd - | johnsoncontrols frick_controls_quantum_hd_firmware *</t>
        </is>
      </c>
      <c r="N552" t="inlineStr">
        <is>
          <t>P2</t>
        </is>
      </c>
      <c r="O552" t="inlineStr">
        <is>
          <t>CVE - IP enrichment n/a</t>
        </is>
      </c>
      <c r="P552" t="n">
        <v>0.0008</v>
      </c>
      <c r="Q552" t="n">
        <v>0.227</v>
      </c>
      <c r="R552" t="inlineStr">
        <is>
          <t>T1059:Command and Scripting Interpreter | T1592.003:Firmware</t>
        </is>
      </c>
      <c r="S552" t="n">
        <v>2</v>
      </c>
      <c r="T552" t="inlineStr">
        <is>
          <t>HIGH (72%)</t>
        </is>
      </c>
      <c r="U552" t="inlineStr">
        <is>
          <t>CONFIRMED</t>
        </is>
      </c>
      <c r="V552" t="inlineStr">
        <is>
          <t>PATCH_AVAILABLE</t>
        </is>
      </c>
      <c r="W552" t="inlineStr">
        <is>
          <t>https://nvd.nist.gov/vuln/detail/CVE-2026-21657</t>
        </is>
      </c>
      <c r="X552" t="inlineStr">
        <is>
          <t>NONE</t>
        </is>
      </c>
      <c r="Y552" t="n">
        <v>4.9</v>
      </c>
      <c r="Z552" t="inlineStr"/>
      <c r="AA552" t="inlineStr">
        <is>
          <t>https://nvd.nist.gov/vuln/detail/CVE-2026-21657</t>
        </is>
      </c>
    </row>
    <row r="553">
      <c r="A553" t="inlineStr">
        <is>
          <t>CVE</t>
        </is>
      </c>
      <c r="B553" t="inlineStr">
        <is>
          <t>CVE-2026-21658</t>
        </is>
      </c>
      <c r="C553" t="inlineStr">
        <is>
          <t>Unauthenticated Remote Code Execution i.e Improper Control of Generation of Code ('Code Injection') vulnerability in Johnson Controls Frick Controls Quantum HD allows Code Injection. Insufficient validation of input in certain parameters may permit unexpected actions, which could impact the security of the device before authentication occurs.This issue affects Frick Controls Quantum HD version 10.22 and prior.</t>
        </is>
      </c>
      <c r="D553" t="n">
        <v>9.800000000000001</v>
      </c>
      <c r="E553" t="inlineStr">
        <is>
          <t>CRITICAL</t>
        </is>
      </c>
      <c r="F553" t="n">
        <v>3</v>
      </c>
      <c r="G553" t="n">
        <v>3</v>
      </c>
      <c r="H553" t="inlineStr">
        <is>
          <t>CRITICAL</t>
        </is>
      </c>
      <c r="I553" t="n">
        <v>18.8</v>
      </c>
      <c r="J553" t="inlineStr">
        <is>
          <t>NO</t>
        </is>
      </c>
      <c r="K553" t="inlineStr">
        <is>
          <t>2026-03-03 18:53</t>
        </is>
      </c>
      <c r="L553" t="inlineStr">
        <is>
          <t>YES</t>
        </is>
      </c>
      <c r="M553" t="inlineStr">
        <is>
          <t>johnsoncontrols frick_controls_quantum_hd - | johnsoncontrols frick_controls_quantum_hd_firmware *</t>
        </is>
      </c>
      <c r="N553" t="inlineStr">
        <is>
          <t>P2</t>
        </is>
      </c>
      <c r="O553" t="inlineStr">
        <is>
          <t>CVE - IP enrichment n/a</t>
        </is>
      </c>
      <c r="P553" t="n">
        <v>0.0021</v>
      </c>
      <c r="Q553" t="n">
        <v>0.4277</v>
      </c>
      <c r="R553" t="inlineStr">
        <is>
          <t>T1059:Command and Scripting Interpreter | T1190:Exploit Public-Facing Application | T1210:Exploitation of Remote Services | T1592.003:Firmware</t>
        </is>
      </c>
      <c r="S553" t="n">
        <v>2</v>
      </c>
      <c r="T553" t="inlineStr">
        <is>
          <t>HIGH (72%)</t>
        </is>
      </c>
      <c r="U553" t="inlineStr">
        <is>
          <t>CONFIRMED</t>
        </is>
      </c>
      <c r="V553" t="inlineStr">
        <is>
          <t>PATCH_AVAILABLE</t>
        </is>
      </c>
      <c r="W553" t="inlineStr">
        <is>
          <t>https://nvd.nist.gov/vuln/detail/CVE-2026-21658</t>
        </is>
      </c>
      <c r="X553" t="inlineStr">
        <is>
          <t>NONE</t>
        </is>
      </c>
      <c r="Y553" t="n">
        <v>4.9</v>
      </c>
      <c r="Z553" t="inlineStr"/>
      <c r="AA553" t="inlineStr">
        <is>
          <t>https://nvd.nist.gov/vuln/detail/CVE-2026-21658</t>
        </is>
      </c>
    </row>
    <row r="554">
      <c r="A554" t="inlineStr">
        <is>
          <t>CVE</t>
        </is>
      </c>
      <c r="B554" t="inlineStr">
        <is>
          <t>CVE-2026-2251</t>
        </is>
      </c>
      <c r="C554" t="inlineStr">
        <is>
          <t>Improper limitation of a pathname to a restricted directory (Path Traversal) vulnerability in Xerox FreeFlow Core allows unauthorized path traversal leading to RCE. 
This issue affects Xerox FreeFlow Core versions up to and including 8.0.7.
Please consider upgrading to FreeFlow Core version 8.1.0 via the software available on -  https://www.support.xerox.com/en-us/product/core/downloads 
  https://www.support.xerox.com/en-us/product/core/downloads</t>
        </is>
      </c>
      <c r="D554" t="n">
        <v>9.800000000000001</v>
      </c>
      <c r="E554" t="inlineStr">
        <is>
          <t>CRITICAL</t>
        </is>
      </c>
      <c r="F554" t="n">
        <v>3</v>
      </c>
      <c r="G554" t="n">
        <v>3</v>
      </c>
      <c r="H554" t="inlineStr">
        <is>
          <t>CRITICAL</t>
        </is>
      </c>
      <c r="I554" t="n">
        <v>18.8</v>
      </c>
      <c r="J554" t="inlineStr">
        <is>
          <t>NO</t>
        </is>
      </c>
      <c r="K554" t="inlineStr">
        <is>
          <t>2026-03-03 18:53</t>
        </is>
      </c>
      <c r="L554" t="inlineStr">
        <is>
          <t>YES</t>
        </is>
      </c>
      <c r="M554" t="inlineStr">
        <is>
          <t>xerox freeflow_core *</t>
        </is>
      </c>
      <c r="N554" t="inlineStr">
        <is>
          <t>P2</t>
        </is>
      </c>
      <c r="O554" t="inlineStr">
        <is>
          <t>CVE - IP enrichment n/a</t>
        </is>
      </c>
      <c r="P554" t="n">
        <v>0.0005999999999999999</v>
      </c>
      <c r="Q554" t="n">
        <v>0.1765</v>
      </c>
      <c r="R554" t="inlineStr">
        <is>
          <t>T1083:File and Directory Discovery | T1190:Exploit Public-Facing Application | T1592.002:Software</t>
        </is>
      </c>
      <c r="S554" t="n">
        <v>2</v>
      </c>
      <c r="T554" t="inlineStr">
        <is>
          <t>HIGH (72%)</t>
        </is>
      </c>
      <c r="U554" t="inlineStr">
        <is>
          <t>CONFIRMED</t>
        </is>
      </c>
      <c r="V554" t="inlineStr">
        <is>
          <t>PATCH_AVAILABLE</t>
        </is>
      </c>
      <c r="W554" t="inlineStr">
        <is>
          <t>https://nvd.nist.gov/vuln/detail/CVE-2026-2251</t>
        </is>
      </c>
      <c r="X554" t="inlineStr">
        <is>
          <t>NONE</t>
        </is>
      </c>
      <c r="Y554" t="n">
        <v>4.9</v>
      </c>
      <c r="Z554" t="inlineStr"/>
      <c r="AA554" t="inlineStr">
        <is>
          <t>https://nvd.nist.gov/vuln/detail/CVE-2026-2251</t>
        </is>
      </c>
    </row>
    <row r="555">
      <c r="A555" t="inlineStr">
        <is>
          <t>CVE</t>
        </is>
      </c>
      <c r="B555" t="inlineStr">
        <is>
          <t>CVE-2026-2252</t>
        </is>
      </c>
      <c r="C555" t="inlineStr">
        <is>
          <t>An XML External Entity (XXE) vulnerability allows malicious user to perform Server-Side Request Forgery (SSRF) via crafted XML input containing malicious external entity references.
This issue affects Xerox FreeFlow Core versions up to and including 8.0.7. 
Please consider upgrading to FreeFlow Core version 8.1.0 via the software available on -  https://www.support.xerox.com/en-us/product/core/downloads</t>
        </is>
      </c>
      <c r="D555" t="n">
        <v>7.5</v>
      </c>
      <c r="E555" t="inlineStr">
        <is>
          <t>HIGH</t>
        </is>
      </c>
      <c r="F555" t="n">
        <v>2</v>
      </c>
      <c r="G555" t="n">
        <v>3</v>
      </c>
      <c r="H555" t="inlineStr">
        <is>
          <t>HIGH</t>
        </is>
      </c>
      <c r="I555" t="n">
        <v>13.5</v>
      </c>
      <c r="J555" t="inlineStr">
        <is>
          <t>NO</t>
        </is>
      </c>
      <c r="K555" t="inlineStr">
        <is>
          <t>2026-03-03 18:53</t>
        </is>
      </c>
      <c r="L555" t="inlineStr">
        <is>
          <t>YES</t>
        </is>
      </c>
      <c r="M555" t="inlineStr">
        <is>
          <t>xerox freeflow_core *</t>
        </is>
      </c>
      <c r="N555" t="inlineStr">
        <is>
          <t>P2</t>
        </is>
      </c>
      <c r="O555" t="inlineStr">
        <is>
          <t>CVE - IP enrichment n/a</t>
        </is>
      </c>
      <c r="P555" t="n">
        <v>0.0004</v>
      </c>
      <c r="Q555" t="n">
        <v>0.1183</v>
      </c>
      <c r="R555" t="inlineStr">
        <is>
          <t>T1059.003:Windows Command Shell | T1090:Proxy | T1584.004:Server | T1592.002:Software</t>
        </is>
      </c>
      <c r="S555" t="n">
        <v>2</v>
      </c>
      <c r="T555" t="inlineStr">
        <is>
          <t>HIGH (72%)</t>
        </is>
      </c>
      <c r="U555" t="inlineStr">
        <is>
          <t>POSSIBLE</t>
        </is>
      </c>
      <c r="V555" t="inlineStr">
        <is>
          <t>PATCH_AVAILABLE</t>
        </is>
      </c>
      <c r="W555" t="inlineStr">
        <is>
          <t>https://nvd.nist.gov/vuln/detail/CVE-2026-2252</t>
        </is>
      </c>
      <c r="X555" t="inlineStr">
        <is>
          <t>NONE</t>
        </is>
      </c>
      <c r="Y555" t="n">
        <v>3.75</v>
      </c>
      <c r="Z555" t="inlineStr"/>
      <c r="AA555" t="inlineStr">
        <is>
          <t>https://nvd.nist.gov/vuln/detail/CVE-2026-2252</t>
        </is>
      </c>
    </row>
    <row r="556">
      <c r="A556" t="inlineStr">
        <is>
          <t>CVE</t>
        </is>
      </c>
      <c r="B556" t="inlineStr">
        <is>
          <t>CVE-2026-2362</t>
        </is>
      </c>
      <c r="C556" t="inlineStr">
        <is>
          <t>The WP Accessibility plugin for WordPress is vulnerable to Stored DOM-Based Cross-Site Scripting via the 'alt' attribute of images processed by the "Long Description UI" feature in all versions up to, and including, 2.3.1. This is due to the plugin's JavaScript retrieving the alt attribute using getAttribute() and unsafely concatenating it into innerHTML and insertAdjacentHTML calls without proper sanitization or escaping. This makes it possible for authenticated attackers, with Contributor-leve</t>
        </is>
      </c>
      <c r="D556" t="n">
        <v>6.4</v>
      </c>
      <c r="E556" t="inlineStr">
        <is>
          <t>MEDIUM</t>
        </is>
      </c>
      <c r="F556" t="n">
        <v>2</v>
      </c>
      <c r="G556" t="n">
        <v>2</v>
      </c>
      <c r="H556" t="inlineStr">
        <is>
          <t>MEDIUM</t>
        </is>
      </c>
      <c r="I556" t="n">
        <v>10.4</v>
      </c>
      <c r="J556" t="inlineStr">
        <is>
          <t>NO</t>
        </is>
      </c>
      <c r="K556" t="inlineStr">
        <is>
          <t>2026-03-03 18:53</t>
        </is>
      </c>
      <c r="L556" t="inlineStr">
        <is>
          <t>CHECK_VENDOR</t>
        </is>
      </c>
      <c r="M556" t="inlineStr">
        <is>
          <t>See CVE details</t>
        </is>
      </c>
      <c r="N556" t="inlineStr">
        <is>
          <t>P2</t>
        </is>
      </c>
      <c r="O556" t="inlineStr">
        <is>
          <t>CVE - IP enrichment n/a</t>
        </is>
      </c>
      <c r="P556" t="n">
        <v>0</v>
      </c>
      <c r="Q556" t="n">
        <v>0</v>
      </c>
      <c r="R556" t="inlineStr">
        <is>
          <t>T1189:Drive-by Compromise | T1059.007:JavaScript</t>
        </is>
      </c>
      <c r="S556" t="n">
        <v>2</v>
      </c>
      <c r="T556" t="inlineStr">
        <is>
          <t>HIGH (72%)</t>
        </is>
      </c>
      <c r="U556" t="inlineStr">
        <is>
          <t>POSSIBLE</t>
        </is>
      </c>
      <c r="V556" t="inlineStr">
        <is>
          <t>CHECK_VENDOR</t>
        </is>
      </c>
      <c r="W556" t="inlineStr">
        <is>
          <t>https://nvd.nist.gov/vuln/detail/CVE-2026-2362</t>
        </is>
      </c>
      <c r="X556" t="inlineStr">
        <is>
          <t>NONE</t>
        </is>
      </c>
      <c r="Y556" t="n">
        <v>3.2</v>
      </c>
      <c r="Z556" t="inlineStr"/>
      <c r="AA556" t="inlineStr">
        <is>
          <t>https://nvd.nist.gov/vuln/detail/CVE-2026-2362</t>
        </is>
      </c>
    </row>
    <row r="557">
      <c r="A557" t="inlineStr">
        <is>
          <t>CVE</t>
        </is>
      </c>
      <c r="B557" t="inlineStr">
        <is>
          <t>CVE-2026-2383</t>
        </is>
      </c>
      <c r="C557" t="inlineStr">
        <is>
          <t>The Simple Download Monitor plugin for WordPress is vulnerable to Stored Cross-Site Scripting via custom field in all versions up to, and including, 4.0.5 due to insufficient input sanitization and output escaping. This makes it possible for authenticated attackers, with Contributor-level access and above, to inject arbitrary web scripts in pages that will execute whenever a user accesses an injected page.</t>
        </is>
      </c>
      <c r="D557" t="n">
        <v>6.4</v>
      </c>
      <c r="E557" t="inlineStr">
        <is>
          <t>MEDIUM</t>
        </is>
      </c>
      <c r="F557" t="n">
        <v>2</v>
      </c>
      <c r="G557" t="n">
        <v>2</v>
      </c>
      <c r="H557" t="inlineStr">
        <is>
          <t>MEDIUM</t>
        </is>
      </c>
      <c r="I557" t="n">
        <v>10.4</v>
      </c>
      <c r="J557" t="inlineStr">
        <is>
          <t>NO</t>
        </is>
      </c>
      <c r="K557" t="inlineStr">
        <is>
          <t>2026-03-03 18:53</t>
        </is>
      </c>
      <c r="L557" t="inlineStr">
        <is>
          <t>CHECK_VENDOR</t>
        </is>
      </c>
      <c r="M557" t="inlineStr">
        <is>
          <t>See CVE details</t>
        </is>
      </c>
      <c r="N557" t="inlineStr">
        <is>
          <t>P2</t>
        </is>
      </c>
      <c r="O557" t="inlineStr">
        <is>
          <t>CVE - IP enrichment n/a</t>
        </is>
      </c>
      <c r="P557" t="n">
        <v>0.0003</v>
      </c>
      <c r="Q557" t="n">
        <v>0.08450000000000001</v>
      </c>
      <c r="R557" t="inlineStr">
        <is>
          <t>T1189:Drive-by Compromise</t>
        </is>
      </c>
      <c r="S557" t="n">
        <v>2</v>
      </c>
      <c r="T557" t="inlineStr">
        <is>
          <t>HIGH (72%)</t>
        </is>
      </c>
      <c r="U557" t="inlineStr">
        <is>
          <t>POSSIBLE</t>
        </is>
      </c>
      <c r="V557" t="inlineStr">
        <is>
          <t>CHECK_VENDOR</t>
        </is>
      </c>
      <c r="W557" t="inlineStr">
        <is>
          <t>https://nvd.nist.gov/vuln/detail/CVE-2026-2383</t>
        </is>
      </c>
      <c r="X557" t="inlineStr">
        <is>
          <t>NONE</t>
        </is>
      </c>
      <c r="Y557" t="n">
        <v>3.2</v>
      </c>
      <c r="Z557" t="inlineStr"/>
      <c r="AA557" t="inlineStr">
        <is>
          <t>https://nvd.nist.gov/vuln/detail/CVE-2026-2383</t>
        </is>
      </c>
    </row>
    <row r="558">
      <c r="A558" t="inlineStr">
        <is>
          <t>CVE</t>
        </is>
      </c>
      <c r="B558" t="inlineStr">
        <is>
          <t>CVE-2024-10938</t>
        </is>
      </c>
      <c r="C558" t="inlineStr">
        <is>
          <t>The OVRI Payment plugin for WordPress contains malicious .htaccess files in version 1.7.0. The files contain directives to prevent the execution of certain scripts while allowing execution of known malicious PHP files. If moved outside of the plugin's directory, they may interfere with the proper function of a site.</t>
        </is>
      </c>
      <c r="D558" t="n">
        <v>6.5</v>
      </c>
      <c r="E558" t="inlineStr">
        <is>
          <t>MEDIUM</t>
        </is>
      </c>
      <c r="F558" t="n">
        <v>2</v>
      </c>
      <c r="G558" t="n">
        <v>2</v>
      </c>
      <c r="H558" t="inlineStr">
        <is>
          <t>MEDIUM</t>
        </is>
      </c>
      <c r="I558" t="n">
        <v>10.5</v>
      </c>
      <c r="J558" t="inlineStr">
        <is>
          <t>NO</t>
        </is>
      </c>
      <c r="K558" t="inlineStr">
        <is>
          <t>2026-03-03 18:53</t>
        </is>
      </c>
      <c r="L558" t="inlineStr">
        <is>
          <t>CHECK_VENDOR</t>
        </is>
      </c>
      <c r="M558" t="inlineStr">
        <is>
          <t>See CVE details</t>
        </is>
      </c>
      <c r="N558" t="inlineStr">
        <is>
          <t>P2</t>
        </is>
      </c>
      <c r="O558" t="inlineStr">
        <is>
          <t>CVE - IP enrichment n/a</t>
        </is>
      </c>
      <c r="P558" t="n">
        <v>0</v>
      </c>
      <c r="Q558" t="n">
        <v>0</v>
      </c>
      <c r="R558" t="inlineStr">
        <is>
          <t>T1190:Exploit Public-Facing Application</t>
        </is>
      </c>
      <c r="S558" t="n">
        <v>2</v>
      </c>
      <c r="T558" t="inlineStr">
        <is>
          <t>HIGH (72%)</t>
        </is>
      </c>
      <c r="U558" t="inlineStr">
        <is>
          <t>POSSIBLE</t>
        </is>
      </c>
      <c r="V558" t="inlineStr">
        <is>
          <t>CHECK_VENDOR</t>
        </is>
      </c>
      <c r="W558" t="inlineStr">
        <is>
          <t>https://nvd.nist.gov/vuln/detail/CVE-2024-10938</t>
        </is>
      </c>
      <c r="X558" t="inlineStr">
        <is>
          <t>NONE</t>
        </is>
      </c>
      <c r="Y558" t="n">
        <v>3.25</v>
      </c>
      <c r="Z558" t="inlineStr"/>
      <c r="AA558" t="inlineStr">
        <is>
          <t>https://nvd.nist.gov/vuln/detail/CVE-2024-10938</t>
        </is>
      </c>
    </row>
    <row r="559">
      <c r="A559" t="inlineStr">
        <is>
          <t>CVE</t>
        </is>
      </c>
      <c r="B559" t="inlineStr">
        <is>
          <t>CVE-2025-14142</t>
        </is>
      </c>
      <c r="C559" t="inlineStr">
        <is>
          <t>The Electric Enquiries plugin for WordPress is vulnerable to Stored Cross-Site Scripting via the 'button' parameter of the electric-enquiry shortcode in all versions up to, and including, 1.1 due to insufficient input sanitization and output escaping. This makes it possible for authenticated attackers, with Contributor-level access and above, to inject arbitrary web scripts in pages that will execute whenever a user accesses an injected page.</t>
        </is>
      </c>
      <c r="D559" t="n">
        <v>6.4</v>
      </c>
      <c r="E559" t="inlineStr">
        <is>
          <t>MEDIUM</t>
        </is>
      </c>
      <c r="F559" t="n">
        <v>2</v>
      </c>
      <c r="G559" t="n">
        <v>2</v>
      </c>
      <c r="H559" t="inlineStr">
        <is>
          <t>MEDIUM</t>
        </is>
      </c>
      <c r="I559" t="n">
        <v>10.4</v>
      </c>
      <c r="J559" t="inlineStr">
        <is>
          <t>NO</t>
        </is>
      </c>
      <c r="K559" t="inlineStr">
        <is>
          <t>2026-03-03 18:53</t>
        </is>
      </c>
      <c r="L559" t="inlineStr">
        <is>
          <t>CHECK_VENDOR</t>
        </is>
      </c>
      <c r="M559" t="inlineStr">
        <is>
          <t>See CVE details</t>
        </is>
      </c>
      <c r="N559" t="inlineStr">
        <is>
          <t>P2</t>
        </is>
      </c>
      <c r="O559" t="inlineStr">
        <is>
          <t>CVE - IP enrichment n/a</t>
        </is>
      </c>
      <c r="P559" t="n">
        <v>0.0003</v>
      </c>
      <c r="Q559" t="n">
        <v>0.07820000000000001</v>
      </c>
      <c r="R559" t="inlineStr">
        <is>
          <t>T1189:Drive-by Compromise</t>
        </is>
      </c>
      <c r="S559" t="n">
        <v>2</v>
      </c>
      <c r="T559" t="inlineStr">
        <is>
          <t>HIGH (72%)</t>
        </is>
      </c>
      <c r="U559" t="inlineStr">
        <is>
          <t>POSSIBLE</t>
        </is>
      </c>
      <c r="V559" t="inlineStr">
        <is>
          <t>CHECK_VENDOR</t>
        </is>
      </c>
      <c r="W559" t="inlineStr">
        <is>
          <t>https://nvd.nist.gov/vuln/detail/CVE-2025-14142</t>
        </is>
      </c>
      <c r="X559" t="inlineStr">
        <is>
          <t>NONE</t>
        </is>
      </c>
      <c r="Y559" t="n">
        <v>3.2</v>
      </c>
      <c r="Z559" t="inlineStr"/>
      <c r="AA559" t="inlineStr">
        <is>
          <t>https://nvd.nist.gov/vuln/detail/CVE-2025-14142</t>
        </is>
      </c>
    </row>
    <row r="560">
      <c r="A560" t="inlineStr">
        <is>
          <t>CVE</t>
        </is>
      </c>
      <c r="B560" t="inlineStr">
        <is>
          <t>CVE-2026-1305</t>
        </is>
      </c>
      <c r="C560" t="inlineStr">
        <is>
          <t>The Japanized for WooCommerce plugin for WordPress is vulnerable to Improper Authentication in versions up to, and including, 2.8.4. This is due to a flawed permission check in the `paidy_webhook_permission_check` function that unconditionally returns `true` when the webhook signature header is omitted. This makes it possible for unauthenticated attackers to bypass payment verification and fraudulently mark orders as "Processing" or "Completed" without actual payment via a crafted POST request t</t>
        </is>
      </c>
      <c r="D560" t="n">
        <v>5.3</v>
      </c>
      <c r="E560" t="inlineStr">
        <is>
          <t>MEDIUM</t>
        </is>
      </c>
      <c r="F560" t="n">
        <v>2</v>
      </c>
      <c r="G560" t="n">
        <v>2</v>
      </c>
      <c r="H560" t="inlineStr">
        <is>
          <t>MEDIUM</t>
        </is>
      </c>
      <c r="I560" t="n">
        <v>9.300000000000001</v>
      </c>
      <c r="J560" t="inlineStr">
        <is>
          <t>NO</t>
        </is>
      </c>
      <c r="K560" t="inlineStr">
        <is>
          <t>2026-03-03 18:53</t>
        </is>
      </c>
      <c r="L560" t="inlineStr">
        <is>
          <t>CHECK_VENDOR</t>
        </is>
      </c>
      <c r="M560" t="inlineStr">
        <is>
          <t>See CVE details</t>
        </is>
      </c>
      <c r="N560" t="inlineStr">
        <is>
          <t>P3</t>
        </is>
      </c>
      <c r="O560" t="inlineStr">
        <is>
          <t>CVE - IP enrichment n/a</t>
        </is>
      </c>
      <c r="P560" t="n">
        <v>0.0019</v>
      </c>
      <c r="Q560" t="n">
        <v>0.4104</v>
      </c>
      <c r="R560" t="inlineStr">
        <is>
          <t>T1078:Valid Accounts | T1110:Brute Force | T1190:Exploit Public-Facing Application</t>
        </is>
      </c>
      <c r="S560" t="n">
        <v>1</v>
      </c>
      <c r="T560" t="inlineStr">
        <is>
          <t>LOW (40%)</t>
        </is>
      </c>
      <c r="U560" t="inlineStr">
        <is>
          <t>POSSIBLE</t>
        </is>
      </c>
      <c r="V560" t="inlineStr">
        <is>
          <t>CHECK_VENDOR</t>
        </is>
      </c>
      <c r="W560" t="inlineStr">
        <is>
          <t>https://nvd.nist.gov/vuln/detail/CVE-2026-1305</t>
        </is>
      </c>
      <c r="X560" t="inlineStr">
        <is>
          <t>NONE</t>
        </is>
      </c>
      <c r="Y560" t="n">
        <v>2.65</v>
      </c>
      <c r="Z560" t="inlineStr"/>
      <c r="AA560" t="inlineStr">
        <is>
          <t>https://nvd.nist.gov/vuln/detail/CVE-2026-1305</t>
        </is>
      </c>
    </row>
    <row r="561">
      <c r="A561" t="inlineStr">
        <is>
          <t>CVE</t>
        </is>
      </c>
      <c r="B561" t="inlineStr">
        <is>
          <t>CVE-2026-21659</t>
        </is>
      </c>
      <c r="C561" t="inlineStr">
        <is>
          <t>Unauthenticated Remote Code Execution and Information Disclosure due to Local File Inclusion (LFI) vulnerability in Johnson Controls Frick Controls Quantum HD allow an unauthenticated attacker to
execute arbitrary code on the affected device, leading to full system compromise. 
This issue affects Frick Controls Quantum HD: Frick Controls Quantum HD version 10.22 and prior.</t>
        </is>
      </c>
      <c r="D561" t="n">
        <v>9.800000000000001</v>
      </c>
      <c r="E561" t="inlineStr">
        <is>
          <t>CRITICAL</t>
        </is>
      </c>
      <c r="F561" t="n">
        <v>3</v>
      </c>
      <c r="G561" t="n">
        <v>3</v>
      </c>
      <c r="H561" t="inlineStr">
        <is>
          <t>CRITICAL</t>
        </is>
      </c>
      <c r="I561" t="n">
        <v>18.8</v>
      </c>
      <c r="J561" t="inlineStr">
        <is>
          <t>NO</t>
        </is>
      </c>
      <c r="K561" t="inlineStr">
        <is>
          <t>2026-03-03 18:53</t>
        </is>
      </c>
      <c r="L561" t="inlineStr">
        <is>
          <t>YES</t>
        </is>
      </c>
      <c r="M561" t="inlineStr">
        <is>
          <t>johnsoncontrols frick_controls_quantum_hd - | johnsoncontrols frick_controls_quantum_hd_firmware *</t>
        </is>
      </c>
      <c r="N561" t="inlineStr">
        <is>
          <t>P2</t>
        </is>
      </c>
      <c r="O561" t="inlineStr">
        <is>
          <t>CVE - IP enrichment n/a</t>
        </is>
      </c>
      <c r="P561" t="n">
        <v>0.0022</v>
      </c>
      <c r="Q561" t="n">
        <v>0.4392</v>
      </c>
      <c r="R561" t="inlineStr">
        <is>
          <t>T1083:File and Directory Discovery | T1190:Exploit Public-Facing Application | T1210:Exploitation of Remote Services | T1592.003:Firmware</t>
        </is>
      </c>
      <c r="S561" t="n">
        <v>2</v>
      </c>
      <c r="T561" t="inlineStr">
        <is>
          <t>HIGH (72%)</t>
        </is>
      </c>
      <c r="U561" t="inlineStr">
        <is>
          <t>CONFIRMED</t>
        </is>
      </c>
      <c r="V561" t="inlineStr">
        <is>
          <t>PATCH_AVAILABLE</t>
        </is>
      </c>
      <c r="W561" t="inlineStr">
        <is>
          <t>https://nvd.nist.gov/vuln/detail/CVE-2026-21659</t>
        </is>
      </c>
      <c r="X561" t="inlineStr">
        <is>
          <t>NONE</t>
        </is>
      </c>
      <c r="Y561" t="n">
        <v>4.9</v>
      </c>
      <c r="Z561" t="inlineStr"/>
      <c r="AA561" t="inlineStr">
        <is>
          <t>https://nvd.nist.gov/vuln/detail/CVE-2026-21659</t>
        </is>
      </c>
    </row>
    <row r="562">
      <c r="A562" t="inlineStr">
        <is>
          <t>CVE</t>
        </is>
      </c>
      <c r="B562" t="inlineStr">
        <is>
          <t>CVE-2026-21660</t>
        </is>
      </c>
      <c r="C562" t="inlineStr">
        <is>
          <t>Hardcoded Email Credentials Saved as Plaintext in Firmware (CWE-256: Plaintext Storage of a Password) vulnerability in Frick Controls Quantum HD version 10.22 and prior lead to unauthorized access, exposure of sensitive information, and potential misuse or system compromise
This issue affects Frick Controls Quantum HD version 10.22 and prior.</t>
        </is>
      </c>
      <c r="D562" t="n">
        <v>9.800000000000001</v>
      </c>
      <c r="E562" t="inlineStr">
        <is>
          <t>CRITICAL</t>
        </is>
      </c>
      <c r="F562" t="n">
        <v>3</v>
      </c>
      <c r="G562" t="n">
        <v>3</v>
      </c>
      <c r="H562" t="inlineStr">
        <is>
          <t>CRITICAL</t>
        </is>
      </c>
      <c r="I562" t="n">
        <v>18.8</v>
      </c>
      <c r="J562" t="inlineStr">
        <is>
          <t>NO</t>
        </is>
      </c>
      <c r="K562" t="inlineStr">
        <is>
          <t>2026-03-03 18:53</t>
        </is>
      </c>
      <c r="L562" t="inlineStr">
        <is>
          <t>YES</t>
        </is>
      </c>
      <c r="M562" t="inlineStr">
        <is>
          <t>johnsoncontrols frick_controls_quantum_hd - | johnsoncontrols frick_controls_quantum_hd_firmware *</t>
        </is>
      </c>
      <c r="N562" t="inlineStr">
        <is>
          <t>P2</t>
        </is>
      </c>
      <c r="O562" t="inlineStr">
        <is>
          <t>CVE - IP enrichment n/a</t>
        </is>
      </c>
      <c r="P562" t="n">
        <v>0.0003</v>
      </c>
      <c r="Q562" t="n">
        <v>0.0925</v>
      </c>
      <c r="R562" t="inlineStr">
        <is>
          <t>T1552:Unsecured Credentials | T1592.003:Firmware | T1589.001:Credentials</t>
        </is>
      </c>
      <c r="S562" t="n">
        <v>2</v>
      </c>
      <c r="T562" t="inlineStr">
        <is>
          <t>HIGH (72%)</t>
        </is>
      </c>
      <c r="U562" t="inlineStr">
        <is>
          <t>CONFIRMED</t>
        </is>
      </c>
      <c r="V562" t="inlineStr">
        <is>
          <t>PATCH_AVAILABLE</t>
        </is>
      </c>
      <c r="W562" t="inlineStr">
        <is>
          <t>https://nvd.nist.gov/vuln/detail/CVE-2026-21660</t>
        </is>
      </c>
      <c r="X562" t="inlineStr">
        <is>
          <t>NONE</t>
        </is>
      </c>
      <c r="Y562" t="n">
        <v>4.9</v>
      </c>
      <c r="Z562" t="inlineStr"/>
      <c r="AA562" t="inlineStr">
        <is>
          <t>https://nvd.nist.gov/vuln/detail/CVE-2026-21660</t>
        </is>
      </c>
    </row>
    <row r="563">
      <c r="A563" t="inlineStr">
        <is>
          <t>CVE</t>
        </is>
      </c>
      <c r="B563" t="inlineStr">
        <is>
          <t>CVE-2026-1434</t>
        </is>
      </c>
      <c r="C563" t="inlineStr">
        <is>
          <t>Omega-PSIR is vulnerable to Reflected XSS via the lang parameter. An attacker can craft a malicious URL that, when opened, causes arbitrary JavaScript to execute in the victim’s browser.
This issue was fixed in 4.6.7.</t>
        </is>
      </c>
      <c r="D563" t="n">
        <v>6.1</v>
      </c>
      <c r="E563" t="inlineStr">
        <is>
          <t>MEDIUM</t>
        </is>
      </c>
      <c r="F563" t="n">
        <v>2</v>
      </c>
      <c r="G563" t="n">
        <v>2</v>
      </c>
      <c r="H563" t="inlineStr">
        <is>
          <t>MEDIUM</t>
        </is>
      </c>
      <c r="I563" t="n">
        <v>10.1</v>
      </c>
      <c r="J563" t="inlineStr">
        <is>
          <t>NO</t>
        </is>
      </c>
      <c r="K563" t="inlineStr">
        <is>
          <t>2026-03-03 18:53</t>
        </is>
      </c>
      <c r="L563" t="inlineStr">
        <is>
          <t>CHECK_VENDOR</t>
        </is>
      </c>
      <c r="M563" t="inlineStr">
        <is>
          <t>pw omega-psir *</t>
        </is>
      </c>
      <c r="N563" t="inlineStr">
        <is>
          <t>P2</t>
        </is>
      </c>
      <c r="O563" t="inlineStr">
        <is>
          <t>CVE - IP enrichment n/a</t>
        </is>
      </c>
      <c r="P563" t="n">
        <v>0.0003</v>
      </c>
      <c r="Q563" t="n">
        <v>0.0801</v>
      </c>
      <c r="R563" t="inlineStr">
        <is>
          <t>T1189:Drive-by Compromise | T1059.007:JavaScript</t>
        </is>
      </c>
      <c r="S563" t="n">
        <v>2</v>
      </c>
      <c r="T563" t="inlineStr">
        <is>
          <t>HIGH (72%)</t>
        </is>
      </c>
      <c r="U563" t="inlineStr">
        <is>
          <t>POSSIBLE</t>
        </is>
      </c>
      <c r="V563" t="inlineStr">
        <is>
          <t>CHECK_VENDOR</t>
        </is>
      </c>
      <c r="W563" t="inlineStr">
        <is>
          <t>https://nvd.nist.gov/vuln/detail/CVE-2026-1434</t>
        </is>
      </c>
      <c r="X563" t="inlineStr">
        <is>
          <t>NONE</t>
        </is>
      </c>
      <c r="Y563" t="n">
        <v>3.05</v>
      </c>
      <c r="Z563" t="inlineStr"/>
      <c r="AA563" t="inlineStr">
        <is>
          <t>https://nvd.nist.gov/vuln/detail/CVE-2026-1434</t>
        </is>
      </c>
    </row>
    <row r="564">
      <c r="A564" t="inlineStr">
        <is>
          <t>CVE</t>
        </is>
      </c>
      <c r="B564" t="inlineStr">
        <is>
          <t>CVE-2025-11251</t>
        </is>
      </c>
      <c r="C564" t="inlineStr">
        <is>
          <t>Improper Neutralization of Special Elements used in an SQL Command ('SQL Injection') vulnerability in Dayneks Software Industry and Trade Inc. E-Commerce Platform allows SQL Injection.This issue affects E-Commerce Platform: through 27022026.
NOTE: The vendor was contacted early about this disclosure but did not respond in any way.</t>
        </is>
      </c>
      <c r="D564" t="n">
        <v>9.800000000000001</v>
      </c>
      <c r="E564" t="inlineStr">
        <is>
          <t>CRITICAL</t>
        </is>
      </c>
      <c r="F564" t="n">
        <v>3</v>
      </c>
      <c r="G564" t="n">
        <v>3</v>
      </c>
      <c r="H564" t="inlineStr">
        <is>
          <t>CRITICAL</t>
        </is>
      </c>
      <c r="I564" t="n">
        <v>18.8</v>
      </c>
      <c r="J564" t="inlineStr">
        <is>
          <t>NO</t>
        </is>
      </c>
      <c r="K564" t="inlineStr">
        <is>
          <t>2026-03-03 18:53</t>
        </is>
      </c>
      <c r="L564" t="inlineStr">
        <is>
          <t>CHECK_VENDOR</t>
        </is>
      </c>
      <c r="M564" t="inlineStr">
        <is>
          <t>daynex woyio -</t>
        </is>
      </c>
      <c r="N564" t="inlineStr">
        <is>
          <t>P2</t>
        </is>
      </c>
      <c r="O564" t="inlineStr">
        <is>
          <t>CVE - IP enrichment n/a</t>
        </is>
      </c>
      <c r="P564" t="n">
        <v>0.0001</v>
      </c>
      <c r="Q564" t="n">
        <v>0.0134</v>
      </c>
      <c r="R564" t="inlineStr">
        <is>
          <t>T1592.002:Software</t>
        </is>
      </c>
      <c r="S564" t="n">
        <v>2</v>
      </c>
      <c r="T564" t="inlineStr">
        <is>
          <t>HIGH (72%)</t>
        </is>
      </c>
      <c r="U564" t="inlineStr">
        <is>
          <t>CONFIRMED</t>
        </is>
      </c>
      <c r="V564" t="inlineStr">
        <is>
          <t>CHECK_VENDOR</t>
        </is>
      </c>
      <c r="W564" t="inlineStr">
        <is>
          <t>https://nvd.nist.gov/vuln/detail/CVE-2025-11251</t>
        </is>
      </c>
      <c r="X564" t="inlineStr">
        <is>
          <t>NONE</t>
        </is>
      </c>
      <c r="Y564" t="n">
        <v>4.9</v>
      </c>
      <c r="Z564" t="inlineStr"/>
      <c r="AA564" t="inlineStr">
        <is>
          <t>https://nvd.nist.gov/vuln/detail/CVE-2025-11251</t>
        </is>
      </c>
    </row>
    <row r="565">
      <c r="A565" t="inlineStr">
        <is>
          <t>CVE</t>
        </is>
      </c>
      <c r="B565" t="inlineStr">
        <is>
          <t>CVE-2026-24350</t>
        </is>
      </c>
      <c r="C565" t="inlineStr">
        <is>
          <t>PluXml CMS is vulnerable to Stored XSS in file uploading functionality. An authenticated attacker can upload an SVG file containing a malicious payload, which will be executed when a victim clicks the link associated with the uploaded image.
In version 5.9.0-rc7 clicking the link associated with the uploaded image doesn't execute malicious code but directly accessing the file will still execute the embedded payload.
The vendor was notified early about this vulnerability, but didn't respond with</t>
        </is>
      </c>
      <c r="D565" t="n">
        <v>5.4</v>
      </c>
      <c r="E565" t="inlineStr">
        <is>
          <t>MEDIUM</t>
        </is>
      </c>
      <c r="F565" t="n">
        <v>2</v>
      </c>
      <c r="G565" t="n">
        <v>2</v>
      </c>
      <c r="H565" t="inlineStr">
        <is>
          <t>MEDIUM</t>
        </is>
      </c>
      <c r="I565" t="n">
        <v>9.4</v>
      </c>
      <c r="J565" t="inlineStr">
        <is>
          <t>NO</t>
        </is>
      </c>
      <c r="K565" t="inlineStr">
        <is>
          <t>2026-03-03 18:53</t>
        </is>
      </c>
      <c r="L565" t="inlineStr">
        <is>
          <t>CHECK_VENDOR</t>
        </is>
      </c>
      <c r="M565" t="inlineStr">
        <is>
          <t>pluxml pluxml 5.8.21 | pluxml pluxml 5.8.9</t>
        </is>
      </c>
      <c r="N565" t="inlineStr">
        <is>
          <t>P3</t>
        </is>
      </c>
      <c r="O565" t="inlineStr">
        <is>
          <t>CVE - IP enrichment n/a</t>
        </is>
      </c>
      <c r="P565" t="n">
        <v>0.0003</v>
      </c>
      <c r="Q565" t="n">
        <v>0.0789</v>
      </c>
      <c r="R565" t="inlineStr">
        <is>
          <t>T1189:Drive-by Compromise</t>
        </is>
      </c>
      <c r="S565" t="n">
        <v>1</v>
      </c>
      <c r="T565" t="inlineStr">
        <is>
          <t>LOW (40%)</t>
        </is>
      </c>
      <c r="U565" t="inlineStr">
        <is>
          <t>POSSIBLE</t>
        </is>
      </c>
      <c r="V565" t="inlineStr">
        <is>
          <t>CHECK_VENDOR</t>
        </is>
      </c>
      <c r="W565" t="inlineStr">
        <is>
          <t>https://nvd.nist.gov/vuln/detail/CVE-2026-24350</t>
        </is>
      </c>
      <c r="X565" t="inlineStr">
        <is>
          <t>NONE</t>
        </is>
      </c>
      <c r="Y565" t="n">
        <v>2.7</v>
      </c>
      <c r="Z565" t="inlineStr"/>
      <c r="AA565" t="inlineStr">
        <is>
          <t>https://nvd.nist.gov/vuln/detail/CVE-2026-24350</t>
        </is>
      </c>
    </row>
    <row r="566">
      <c r="A566" t="inlineStr">
        <is>
          <t>CVE</t>
        </is>
      </c>
      <c r="B566" t="inlineStr">
        <is>
          <t>CVE-2026-24351</t>
        </is>
      </c>
      <c r="C566" t="inlineStr">
        <is>
          <t>PluXml CMS is vulnerable to Stored XSS in Static Pages editing functionality. Attacker with editing privileges can inject arbitrary HTML and JS into website, which will be rendered/executed when visiting edited page.
The vendor was notified early about this vulnerability, but didn't respond with the details of vulnerability or vulnerable version range. Only versions 5.8.21 and 5.9.0-rc7 were tested and confirmed as vulnerable, other versions were not tested and might also be vulnerable.</t>
        </is>
      </c>
      <c r="D566" t="n">
        <v>5.4</v>
      </c>
      <c r="E566" t="inlineStr">
        <is>
          <t>MEDIUM</t>
        </is>
      </c>
      <c r="F566" t="n">
        <v>2</v>
      </c>
      <c r="G566" t="n">
        <v>2</v>
      </c>
      <c r="H566" t="inlineStr">
        <is>
          <t>MEDIUM</t>
        </is>
      </c>
      <c r="I566" t="n">
        <v>9.4</v>
      </c>
      <c r="J566" t="inlineStr">
        <is>
          <t>NO</t>
        </is>
      </c>
      <c r="K566" t="inlineStr">
        <is>
          <t>2026-03-03 18:53</t>
        </is>
      </c>
      <c r="L566" t="inlineStr">
        <is>
          <t>CHECK_VENDOR</t>
        </is>
      </c>
      <c r="M566" t="inlineStr">
        <is>
          <t>pluxml pluxml 5.8.21 | pluxml pluxml 5.8.9</t>
        </is>
      </c>
      <c r="N566" t="inlineStr">
        <is>
          <t>P3</t>
        </is>
      </c>
      <c r="O566" t="inlineStr">
        <is>
          <t>CVE - IP enrichment n/a</t>
        </is>
      </c>
      <c r="P566" t="n">
        <v>0</v>
      </c>
      <c r="Q566" t="n">
        <v>0</v>
      </c>
      <c r="R566" t="inlineStr">
        <is>
          <t>T1189:Drive-by Compromise</t>
        </is>
      </c>
      <c r="S566" t="n">
        <v>1</v>
      </c>
      <c r="T566" t="inlineStr">
        <is>
          <t>LOW (40%)</t>
        </is>
      </c>
      <c r="U566" t="inlineStr">
        <is>
          <t>POSSIBLE</t>
        </is>
      </c>
      <c r="V566" t="inlineStr">
        <is>
          <t>CHECK_VENDOR</t>
        </is>
      </c>
      <c r="W566" t="inlineStr">
        <is>
          <t>https://nvd.nist.gov/vuln/detail/CVE-2026-24351</t>
        </is>
      </c>
      <c r="X566" t="inlineStr">
        <is>
          <t>NONE</t>
        </is>
      </c>
      <c r="Y566" t="n">
        <v>2.7</v>
      </c>
      <c r="Z566" t="inlineStr"/>
      <c r="AA566" t="inlineStr">
        <is>
          <t>https://nvd.nist.gov/vuln/detail/CVE-2026-24351</t>
        </is>
      </c>
    </row>
    <row r="567">
      <c r="A567" t="inlineStr">
        <is>
          <t>CVE</t>
        </is>
      </c>
      <c r="B567" t="inlineStr">
        <is>
          <t>CVE-2026-24352</t>
        </is>
      </c>
      <c r="C567" t="inlineStr">
        <is>
          <t>PluXml CMS allows a user's session identifier to be set before authentication. The value of this session ID stays the same after authentication. This behaviour enables an attacker to fix a session ID
for a victim and later hijack the authenticated session.
The vendor was notified early about this vulnerability, but didn't respond with the details of vulnerability or vulnerable version range. Only versions 5.8.21 and 5.9.0-rc7 were tested and confirmed as vulnerable, other versions were not test</t>
        </is>
      </c>
      <c r="D567" t="n">
        <v>9.800000000000001</v>
      </c>
      <c r="E567" t="inlineStr">
        <is>
          <t>CRITICAL</t>
        </is>
      </c>
      <c r="F567" t="n">
        <v>3</v>
      </c>
      <c r="G567" t="n">
        <v>3</v>
      </c>
      <c r="H567" t="inlineStr">
        <is>
          <t>CRITICAL</t>
        </is>
      </c>
      <c r="I567" t="n">
        <v>18.8</v>
      </c>
      <c r="J567" t="inlineStr">
        <is>
          <t>NO</t>
        </is>
      </c>
      <c r="K567" t="inlineStr">
        <is>
          <t>2026-03-03 18:53</t>
        </is>
      </c>
      <c r="L567" t="inlineStr">
        <is>
          <t>CHECK_VENDOR</t>
        </is>
      </c>
      <c r="M567" t="inlineStr">
        <is>
          <t>pluxml pluxml 5.8.21 | pluxml pluxml 5.8.9</t>
        </is>
      </c>
      <c r="N567" t="inlineStr">
        <is>
          <t>P2</t>
        </is>
      </c>
      <c r="O567" t="inlineStr">
        <is>
          <t>CVE - IP enrichment n/a</t>
        </is>
      </c>
      <c r="P567" t="n">
        <v>0.0004</v>
      </c>
      <c r="Q567" t="n">
        <v>0.1372</v>
      </c>
      <c r="R567" t="inlineStr">
        <is>
          <t>T1185:Browser Session Hijacking</t>
        </is>
      </c>
      <c r="S567" t="n">
        <v>2</v>
      </c>
      <c r="T567" t="inlineStr">
        <is>
          <t>HIGH (72%)</t>
        </is>
      </c>
      <c r="U567" t="inlineStr">
        <is>
          <t>CONFIRMED</t>
        </is>
      </c>
      <c r="V567" t="inlineStr">
        <is>
          <t>CHECK_VENDOR</t>
        </is>
      </c>
      <c r="W567" t="inlineStr">
        <is>
          <t>https://nvd.nist.gov/vuln/detail/CVE-2026-24352</t>
        </is>
      </c>
      <c r="X567" t="inlineStr">
        <is>
          <t>NONE</t>
        </is>
      </c>
      <c r="Y567" t="n">
        <v>4.9</v>
      </c>
      <c r="Z567" t="inlineStr"/>
      <c r="AA567" t="inlineStr">
        <is>
          <t>https://nvd.nist.gov/vuln/detail/CVE-2026-24352</t>
        </is>
      </c>
    </row>
    <row r="568">
      <c r="A568" t="inlineStr">
        <is>
          <t>CVE</t>
        </is>
      </c>
      <c r="B568" t="inlineStr">
        <is>
          <t>CVE-2026-2831</t>
        </is>
      </c>
      <c r="C568" t="inlineStr">
        <is>
          <t>The MailArchiver plugin for WordPress is vulnerable to SQL Injection via the ‘logid’ parameter in all versions up to, and including, 4.5.0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information from the database.</t>
        </is>
      </c>
      <c r="D568" t="n">
        <v>4.9</v>
      </c>
      <c r="E568" t="inlineStr">
        <is>
          <t>MEDIUM</t>
        </is>
      </c>
      <c r="F568" t="n">
        <v>2</v>
      </c>
      <c r="G568" t="n">
        <v>2</v>
      </c>
      <c r="H568" t="inlineStr">
        <is>
          <t>MEDIUM</t>
        </is>
      </c>
      <c r="I568" t="n">
        <v>8.9</v>
      </c>
      <c r="J568" t="inlineStr">
        <is>
          <t>NO</t>
        </is>
      </c>
      <c r="K568" t="inlineStr">
        <is>
          <t>2026-03-03 18:53</t>
        </is>
      </c>
      <c r="L568" t="inlineStr">
        <is>
          <t>CHECK_VENDOR</t>
        </is>
      </c>
      <c r="M568" t="inlineStr">
        <is>
          <t>See CVE details</t>
        </is>
      </c>
      <c r="N568" t="inlineStr">
        <is>
          <t>P3</t>
        </is>
      </c>
      <c r="O568" t="inlineStr">
        <is>
          <t>CVE - IP enrichment n/a</t>
        </is>
      </c>
      <c r="P568" t="n">
        <v>0.0002</v>
      </c>
      <c r="Q568" t="n">
        <v>0.0587</v>
      </c>
      <c r="R568" t="inlineStr">
        <is>
          <t>T1190:Exploit Public-Facing Application</t>
        </is>
      </c>
      <c r="S568" t="n">
        <v>1</v>
      </c>
      <c r="T568" t="inlineStr">
        <is>
          <t>LOW (40%)</t>
        </is>
      </c>
      <c r="U568" t="inlineStr">
        <is>
          <t>POSSIBLE</t>
        </is>
      </c>
      <c r="V568" t="inlineStr">
        <is>
          <t>CHECK_VENDOR</t>
        </is>
      </c>
      <c r="W568" t="inlineStr">
        <is>
          <t>https://nvd.nist.gov/vuln/detail/CVE-2026-2831</t>
        </is>
      </c>
      <c r="X568" t="inlineStr">
        <is>
          <t>NONE</t>
        </is>
      </c>
      <c r="Y568" t="n">
        <v>2.45</v>
      </c>
      <c r="Z568" t="inlineStr"/>
      <c r="AA568" t="inlineStr">
        <is>
          <t>https://nvd.nist.gov/vuln/detail/CVE-2026-2831</t>
        </is>
      </c>
    </row>
    <row r="569">
      <c r="A569" t="inlineStr">
        <is>
          <t>CVE</t>
        </is>
      </c>
      <c r="B569" t="inlineStr">
        <is>
          <t>CVE-2025-11252</t>
        </is>
      </c>
      <c r="C569" t="inlineStr">
        <is>
          <t>Improper Neutralization of Special Elements used in an SQL Command ('SQL Injection') vulnerability in Signum Technology Promotion and Training Inc. Windesk.Fm allows SQL Injection.This issue affects windesk.Fm: through 27022026.
NOTE: The vendor was contacted early about this disclosure but did not respond in any way.</t>
        </is>
      </c>
      <c r="D569" t="n">
        <v>9.800000000000001</v>
      </c>
      <c r="E569" t="inlineStr">
        <is>
          <t>CRITICAL</t>
        </is>
      </c>
      <c r="F569" t="n">
        <v>3</v>
      </c>
      <c r="G569" t="n">
        <v>3</v>
      </c>
      <c r="H569" t="inlineStr">
        <is>
          <t>CRITICAL</t>
        </is>
      </c>
      <c r="I569" t="n">
        <v>18.8</v>
      </c>
      <c r="J569" t="inlineStr">
        <is>
          <t>NO</t>
        </is>
      </c>
      <c r="K569" t="inlineStr">
        <is>
          <t>2026-03-03 18:53</t>
        </is>
      </c>
      <c r="L569" t="inlineStr">
        <is>
          <t>CHECK_VENDOR</t>
        </is>
      </c>
      <c r="M569" t="inlineStr">
        <is>
          <t>signumtte windesk.fm *</t>
        </is>
      </c>
      <c r="N569" t="inlineStr">
        <is>
          <t>P2</t>
        </is>
      </c>
      <c r="O569" t="inlineStr">
        <is>
          <t>CVE - IP enrichment n/a</t>
        </is>
      </c>
      <c r="P569" t="n">
        <v>0.0003</v>
      </c>
      <c r="Q569" t="n">
        <v>0.0852</v>
      </c>
      <c r="R569" t="inlineStr">
        <is>
          <t>T1190:Exploit Public-Facing Application</t>
        </is>
      </c>
      <c r="S569" t="n">
        <v>2</v>
      </c>
      <c r="T569" t="inlineStr">
        <is>
          <t>HIGH (72%)</t>
        </is>
      </c>
      <c r="U569" t="inlineStr">
        <is>
          <t>CONFIRMED</t>
        </is>
      </c>
      <c r="V569" t="inlineStr">
        <is>
          <t>CHECK_VENDOR</t>
        </is>
      </c>
      <c r="W569" t="inlineStr">
        <is>
          <t>https://nvd.nist.gov/vuln/detail/CVE-2025-11252</t>
        </is>
      </c>
      <c r="X569" t="inlineStr">
        <is>
          <t>NONE</t>
        </is>
      </c>
      <c r="Y569" t="n">
        <v>4.9</v>
      </c>
      <c r="Z569" t="inlineStr"/>
      <c r="AA569" t="inlineStr">
        <is>
          <t>https://nvd.nist.gov/vuln/detail/CVE-2025-11252</t>
        </is>
      </c>
    </row>
    <row r="570">
      <c r="A570" t="inlineStr">
        <is>
          <t>CVE</t>
        </is>
      </c>
      <c r="B570" t="inlineStr">
        <is>
          <t>CVE-2025-11950</t>
        </is>
      </c>
      <c r="C570" t="inlineStr">
        <is>
          <t>Improper Neutralization of Input During Web Page Generation (XSS or 'Cross-site Scripting') vulnerability in KNOWHY Advanced Technology Trading Ltd. Co. EduAsist allows Reflected XSS.This issue affects EduAsist: through 27022026.
NOTE: The vendor was contacted early about this disclosure but did not respond in any way.</t>
        </is>
      </c>
      <c r="D570" t="n">
        <v>6.3</v>
      </c>
      <c r="E570" t="inlineStr">
        <is>
          <t>MEDIUM</t>
        </is>
      </c>
      <c r="F570" t="n">
        <v>2</v>
      </c>
      <c r="G570" t="n">
        <v>2</v>
      </c>
      <c r="H570" t="inlineStr">
        <is>
          <t>MEDIUM</t>
        </is>
      </c>
      <c r="I570" t="n">
        <v>10.3</v>
      </c>
      <c r="J570" t="inlineStr">
        <is>
          <t>NO</t>
        </is>
      </c>
      <c r="K570" t="inlineStr">
        <is>
          <t>2026-03-03 18:53</t>
        </is>
      </c>
      <c r="L570" t="inlineStr">
        <is>
          <t>CHECK_VENDOR</t>
        </is>
      </c>
      <c r="M570" t="inlineStr">
        <is>
          <t>eduasist eduasist *</t>
        </is>
      </c>
      <c r="N570" t="inlineStr">
        <is>
          <t>P2</t>
        </is>
      </c>
      <c r="O570" t="inlineStr">
        <is>
          <t>CVE - IP enrichment n/a</t>
        </is>
      </c>
      <c r="P570" t="n">
        <v>0.0003</v>
      </c>
      <c r="Q570" t="n">
        <v>0.0801</v>
      </c>
      <c r="R570" t="inlineStr">
        <is>
          <t>T1189:Drive-by Compromise</t>
        </is>
      </c>
      <c r="S570" t="n">
        <v>2</v>
      </c>
      <c r="T570" t="inlineStr">
        <is>
          <t>HIGH (72%)</t>
        </is>
      </c>
      <c r="U570" t="inlineStr">
        <is>
          <t>POSSIBLE</t>
        </is>
      </c>
      <c r="V570" t="inlineStr">
        <is>
          <t>CHECK_VENDOR</t>
        </is>
      </c>
      <c r="W570" t="inlineStr">
        <is>
          <t>https://nvd.nist.gov/vuln/detail/CVE-2025-11950</t>
        </is>
      </c>
      <c r="X570" t="inlineStr">
        <is>
          <t>NONE</t>
        </is>
      </c>
      <c r="Y570" t="n">
        <v>3.15</v>
      </c>
      <c r="Z570" t="inlineStr"/>
      <c r="AA570" t="inlineStr">
        <is>
          <t>https://nvd.nist.gov/vuln/detail/CVE-2025-11950</t>
        </is>
      </c>
    </row>
    <row r="571">
      <c r="A571" t="inlineStr">
        <is>
          <t>CVE</t>
        </is>
      </c>
      <c r="B571" t="inlineStr">
        <is>
          <t>CVE-2025-10990</t>
        </is>
      </c>
      <c r="C571" t="inlineStr">
        <is>
          <t>A flaw was found in REXML. A remote attacker could exploit inefficient regular expression (regex) parsing when processing hex numeric character references (&amp;#x...;) in XML documents. This could lead to a Regular Expression Denial of Service (ReDoS), impacting the availability of the affected component. This issue is the result of an incomplete fix for CVE-2024-49761.</t>
        </is>
      </c>
      <c r="D571" t="n">
        <v>7.5</v>
      </c>
      <c r="E571" t="inlineStr">
        <is>
          <t>HIGH</t>
        </is>
      </c>
      <c r="F571" t="n">
        <v>2</v>
      </c>
      <c r="G571" t="n">
        <v>3</v>
      </c>
      <c r="H571" t="inlineStr">
        <is>
          <t>HIGH</t>
        </is>
      </c>
      <c r="I571" t="n">
        <v>13.5</v>
      </c>
      <c r="J571" t="inlineStr">
        <is>
          <t>NO</t>
        </is>
      </c>
      <c r="K571" t="inlineStr">
        <is>
          <t>2026-03-03 18:53</t>
        </is>
      </c>
      <c r="L571" t="inlineStr">
        <is>
          <t>CHECK_VENDOR</t>
        </is>
      </c>
      <c r="M571" t="inlineStr">
        <is>
          <t>See CVE details</t>
        </is>
      </c>
      <c r="N571" t="inlineStr">
        <is>
          <t>P2</t>
        </is>
      </c>
      <c r="O571" t="inlineStr">
        <is>
          <t>CVE - IP enrichment n/a</t>
        </is>
      </c>
      <c r="P571" t="n">
        <v>0.0015</v>
      </c>
      <c r="Q571" t="n">
        <v>0.3574</v>
      </c>
      <c r="R571" t="inlineStr">
        <is>
          <t>T1499:Endpoint Denial of Service</t>
        </is>
      </c>
      <c r="S571" t="n">
        <v>2</v>
      </c>
      <c r="T571" t="inlineStr">
        <is>
          <t>HIGH (72%)</t>
        </is>
      </c>
      <c r="U571" t="inlineStr">
        <is>
          <t>POSSIBLE</t>
        </is>
      </c>
      <c r="V571" t="inlineStr">
        <is>
          <t>CHECK_VENDOR</t>
        </is>
      </c>
      <c r="W571" t="inlineStr">
        <is>
          <t>https://nvd.nist.gov/vuln/detail/CVE-2025-10990</t>
        </is>
      </c>
      <c r="X571" t="inlineStr">
        <is>
          <t>NONE</t>
        </is>
      </c>
      <c r="Y571" t="n">
        <v>3.75</v>
      </c>
      <c r="Z571" t="inlineStr"/>
      <c r="AA571" t="inlineStr">
        <is>
          <t>https://nvd.nist.gov/vuln/detail/CVE-2025-10990</t>
        </is>
      </c>
    </row>
    <row r="572">
      <c r="A572" t="inlineStr">
        <is>
          <t>CVE</t>
        </is>
      </c>
      <c r="B572" t="inlineStr">
        <is>
          <t>CVE-2025-15498</t>
        </is>
      </c>
      <c r="C572" t="inlineStr">
        <is>
          <t>Pro3W CMS if vulnerable to SQL injection attacks. Improper neutralization of input provided into a login form allows an unauthenticated attacker to bypass authentication and gain administrative privileges. 
This issue was identified in version 1.2.0 of this software. Due to lack of response from the vendor exact version range could not be determined, but the vulnerability should be eliminated in versions released in January 2026 and later.</t>
        </is>
      </c>
      <c r="D572" t="n">
        <v>8.5</v>
      </c>
      <c r="E572" t="inlineStr">
        <is>
          <t>HIGH</t>
        </is>
      </c>
      <c r="F572" t="n">
        <v>2</v>
      </c>
      <c r="G572" t="n">
        <v>3</v>
      </c>
      <c r="H572" t="inlineStr">
        <is>
          <t>HIGH</t>
        </is>
      </c>
      <c r="I572" t="n">
        <v>14.5</v>
      </c>
      <c r="J572" t="inlineStr">
        <is>
          <t>NO</t>
        </is>
      </c>
      <c r="K572" t="inlineStr">
        <is>
          <t>2026-03-03 18:53</t>
        </is>
      </c>
      <c r="L572" t="inlineStr">
        <is>
          <t>CHECK_VENDOR</t>
        </is>
      </c>
      <c r="M572" t="inlineStr">
        <is>
          <t>See CVE details</t>
        </is>
      </c>
      <c r="N572" t="inlineStr">
        <is>
          <t>P3</t>
        </is>
      </c>
      <c r="O572" t="inlineStr">
        <is>
          <t>CVE - IP enrichment n/a</t>
        </is>
      </c>
      <c r="P572" t="n">
        <v>0.0009</v>
      </c>
      <c r="Q572" t="n">
        <v>0.2475</v>
      </c>
      <c r="R572" t="inlineStr">
        <is>
          <t>T1592.002:Software</t>
        </is>
      </c>
      <c r="S572" t="n">
        <v>1</v>
      </c>
      <c r="T572" t="inlineStr">
        <is>
          <t>LOW (40%)</t>
        </is>
      </c>
      <c r="U572" t="inlineStr">
        <is>
          <t>UNLIKELY</t>
        </is>
      </c>
      <c r="V572" t="inlineStr">
        <is>
          <t>CHECK_VENDOR</t>
        </is>
      </c>
      <c r="W572" t="inlineStr">
        <is>
          <t>https://nvd.nist.gov/vuln/detail/CVE-2025-15498</t>
        </is>
      </c>
      <c r="X572" t="inlineStr">
        <is>
          <t>NONE</t>
        </is>
      </c>
      <c r="Y572" t="n">
        <v>0</v>
      </c>
      <c r="Z572" t="inlineStr"/>
      <c r="AA572" t="inlineStr">
        <is>
          <t>https://nvd.nist.gov/vuln/detail/CVE-2025-15498</t>
        </is>
      </c>
    </row>
    <row r="573">
      <c r="A573" t="inlineStr">
        <is>
          <t>CVE</t>
        </is>
      </c>
      <c r="B573" t="inlineStr">
        <is>
          <t>CVE-2026-2751</t>
        </is>
      </c>
      <c r="C573" t="inlineStr">
        <is>
          <t>Blind SQL Injection via unsanitized array keys in Service Dependencies deletion. Vulnerability in Centreon Centreon Web on Central Server on Linux (Service Dependencies modules) allows Blind SQL Injection.This issue affects Centreon Web on Central Server before 25.10.8, 24.10.20, 24.04.24.</t>
        </is>
      </c>
      <c r="D573" t="n">
        <v>8.300000000000001</v>
      </c>
      <c r="E573" t="inlineStr">
        <is>
          <t>HIGH</t>
        </is>
      </c>
      <c r="F573" t="n">
        <v>3</v>
      </c>
      <c r="G573" t="n">
        <v>3</v>
      </c>
      <c r="H573" t="inlineStr">
        <is>
          <t>CRITICAL</t>
        </is>
      </c>
      <c r="I573" t="n">
        <v>17.3</v>
      </c>
      <c r="J573" t="inlineStr">
        <is>
          <t>NO</t>
        </is>
      </c>
      <c r="K573" t="inlineStr">
        <is>
          <t>2026-03-03 18:53</t>
        </is>
      </c>
      <c r="L573" t="inlineStr">
        <is>
          <t>CHECK_VENDOR</t>
        </is>
      </c>
      <c r="M573" t="inlineStr">
        <is>
          <t>See CVE details</t>
        </is>
      </c>
      <c r="N573" t="inlineStr">
        <is>
          <t>P2</t>
        </is>
      </c>
      <c r="O573" t="inlineStr">
        <is>
          <t>CVE - IP enrichment n/a</t>
        </is>
      </c>
      <c r="P573" t="n">
        <v>0.0001</v>
      </c>
      <c r="Q573" t="n">
        <v>0.0273</v>
      </c>
      <c r="R573" t="inlineStr">
        <is>
          <t>T1584.004:Server</t>
        </is>
      </c>
      <c r="S573" t="n">
        <v>2</v>
      </c>
      <c r="T573" t="inlineStr">
        <is>
          <t>HIGH (72%)</t>
        </is>
      </c>
      <c r="U573" t="inlineStr">
        <is>
          <t>CONFIRMED</t>
        </is>
      </c>
      <c r="V573" t="inlineStr">
        <is>
          <t>CHECK_VENDOR</t>
        </is>
      </c>
      <c r="W573" t="inlineStr">
        <is>
          <t>https://nvd.nist.gov/vuln/detail/CVE-2026-2751</t>
        </is>
      </c>
      <c r="X573" t="inlineStr">
        <is>
          <t>NONE</t>
        </is>
      </c>
      <c r="Y573" t="n">
        <v>4.15</v>
      </c>
      <c r="Z573" t="inlineStr"/>
      <c r="AA573" t="inlineStr">
        <is>
          <t>https://nvd.nist.gov/vuln/detail/CVE-2026-2751</t>
        </is>
      </c>
    </row>
    <row r="574">
      <c r="A574" t="inlineStr">
        <is>
          <t>CVE</t>
        </is>
      </c>
      <c r="B574" t="inlineStr">
        <is>
          <t>CVE-2026-3223</t>
        </is>
      </c>
      <c r="C574" t="inlineStr">
        <is>
          <t>Arbitrary file write &amp; potential privilege escalation exploiting zip slip vulnerability in Google Web Designer.</t>
        </is>
      </c>
      <c r="D574" t="n">
        <v>5</v>
      </c>
      <c r="E574" t="inlineStr">
        <is>
          <t>MEDIUM</t>
        </is>
      </c>
      <c r="F574" t="n">
        <v>2</v>
      </c>
      <c r="G574" t="n">
        <v>2</v>
      </c>
      <c r="H574" t="inlineStr">
        <is>
          <t>MEDIUM</t>
        </is>
      </c>
      <c r="I574" t="n">
        <v>9</v>
      </c>
      <c r="J574" t="inlineStr">
        <is>
          <t>NO</t>
        </is>
      </c>
      <c r="K574" t="inlineStr">
        <is>
          <t>2026-03-03 18:53</t>
        </is>
      </c>
      <c r="L574" t="inlineStr">
        <is>
          <t>CHECK_VENDOR</t>
        </is>
      </c>
      <c r="M574" t="inlineStr">
        <is>
          <t>See CVE details</t>
        </is>
      </c>
      <c r="N574" t="inlineStr">
        <is>
          <t>P4</t>
        </is>
      </c>
      <c r="O574" t="inlineStr">
        <is>
          <t>CVE - IP enrichment n/a</t>
        </is>
      </c>
      <c r="P574" t="n">
        <v>0.0001</v>
      </c>
      <c r="Q574" t="n">
        <v>0.0048</v>
      </c>
      <c r="R574" t="inlineStr">
        <is>
          <t>T1083:File and Directory Discovery | T1068:Exploitation for Privilege Escalation</t>
        </is>
      </c>
      <c r="S574" t="n">
        <v>1</v>
      </c>
      <c r="T574" t="inlineStr">
        <is>
          <t>LOW (40%)</t>
        </is>
      </c>
      <c r="U574" t="inlineStr">
        <is>
          <t>UNLIKELY</t>
        </is>
      </c>
      <c r="V574" t="inlineStr">
        <is>
          <t>CHECK_VENDOR</t>
        </is>
      </c>
      <c r="W574" t="inlineStr">
        <is>
          <t>https://nvd.nist.gov/vuln/detail/CVE-2026-3223</t>
        </is>
      </c>
      <c r="X574" t="inlineStr">
        <is>
          <t>NONE</t>
        </is>
      </c>
      <c r="Y574" t="n">
        <v>0</v>
      </c>
      <c r="Z574" t="inlineStr"/>
      <c r="AA574" t="inlineStr">
        <is>
          <t>https://nvd.nist.gov/vuln/detail/CVE-2026-3223</t>
        </is>
      </c>
    </row>
    <row r="575">
      <c r="A575" t="inlineStr">
        <is>
          <t>CVE</t>
        </is>
      </c>
      <c r="B575" t="inlineStr">
        <is>
          <t>CVE-2026-3327</t>
        </is>
      </c>
      <c r="C575" t="inlineStr">
        <is>
          <t>Authenticated Iframe Injection in Dato CMS Web Previews plugin. This vulnerability permits a malicious authenticated user to circumvent the restriction enforced on the configured frontend URL, enabling the loading of arbitrary external resources or origins. This issue affects Web Previews &lt; v1.0.31.</t>
        </is>
      </c>
      <c r="D575" t="n">
        <v>8.5</v>
      </c>
      <c r="E575" t="inlineStr">
        <is>
          <t>HIGH</t>
        </is>
      </c>
      <c r="F575" t="n">
        <v>2</v>
      </c>
      <c r="G575" t="n">
        <v>3</v>
      </c>
      <c r="H575" t="inlineStr">
        <is>
          <t>HIGH</t>
        </is>
      </c>
      <c r="I575" t="n">
        <v>14.5</v>
      </c>
      <c r="J575" t="inlineStr">
        <is>
          <t>NO</t>
        </is>
      </c>
      <c r="K575" t="inlineStr">
        <is>
          <t>2026-03-03 18:53</t>
        </is>
      </c>
      <c r="L575" t="inlineStr">
        <is>
          <t>CHECK_VENDOR</t>
        </is>
      </c>
      <c r="M575" t="inlineStr">
        <is>
          <t>See CVE details</t>
        </is>
      </c>
      <c r="N575" t="inlineStr">
        <is>
          <t>P3</t>
        </is>
      </c>
      <c r="O575" t="inlineStr">
        <is>
          <t>CVE - IP enrichment n/a</t>
        </is>
      </c>
      <c r="P575" t="n">
        <v>0.0002</v>
      </c>
      <c r="Q575" t="n">
        <v>0.0329</v>
      </c>
      <c r="R575" t="inlineStr">
        <is>
          <t>T1189:Drive-by Compromise | T1190:Exploit Public-Facing Application</t>
        </is>
      </c>
      <c r="S575" t="n">
        <v>1</v>
      </c>
      <c r="T575" t="inlineStr">
        <is>
          <t>LOW (40%)</t>
        </is>
      </c>
      <c r="U575" t="inlineStr">
        <is>
          <t>UNLIKELY</t>
        </is>
      </c>
      <c r="V575" t="inlineStr">
        <is>
          <t>CHECK_VENDOR</t>
        </is>
      </c>
      <c r="W575" t="inlineStr">
        <is>
          <t>https://nvd.nist.gov/vuln/detail/CVE-2026-3327</t>
        </is>
      </c>
      <c r="X575" t="inlineStr">
        <is>
          <t>NONE</t>
        </is>
      </c>
      <c r="Y575" t="n">
        <v>0</v>
      </c>
      <c r="Z575" t="inlineStr"/>
      <c r="AA575" t="inlineStr">
        <is>
          <t>https://nvd.nist.gov/vuln/detail/CVE-2026-3327</t>
        </is>
      </c>
    </row>
    <row r="576">
      <c r="A576" t="inlineStr">
        <is>
          <t>CVE</t>
        </is>
      </c>
      <c r="B576" t="inlineStr">
        <is>
          <t>CVE-2026-2359</t>
        </is>
      </c>
      <c r="C576" t="inlineStr">
        <is>
          <t>Multer is a node.js middleware for handling `multipart/form-data`. A vulnerability in Multer prior to version 2.1.0 allows an attacker to trigger a Denial of Service (DoS) by dropping connection during file upload, potentially causing resource exhaustion. Users should upgrade to version 2.1.0 to receive a patch. No known workarounds are available.</t>
        </is>
      </c>
      <c r="D576" t="n">
        <v>8.5</v>
      </c>
      <c r="E576" t="inlineStr">
        <is>
          <t>HIGH</t>
        </is>
      </c>
      <c r="F576" t="n">
        <v>2</v>
      </c>
      <c r="G576" t="n">
        <v>3</v>
      </c>
      <c r="H576" t="inlineStr">
        <is>
          <t>HIGH</t>
        </is>
      </c>
      <c r="I576" t="n">
        <v>14.5</v>
      </c>
      <c r="J576" t="inlineStr">
        <is>
          <t>NO</t>
        </is>
      </c>
      <c r="K576" t="inlineStr">
        <is>
          <t>2026-03-03 18:53</t>
        </is>
      </c>
      <c r="L576" t="inlineStr">
        <is>
          <t>CHECK_VENDOR</t>
        </is>
      </c>
      <c r="M576" t="inlineStr">
        <is>
          <t>See CVE details</t>
        </is>
      </c>
      <c r="N576" t="inlineStr">
        <is>
          <t>P3</t>
        </is>
      </c>
      <c r="O576" t="inlineStr">
        <is>
          <t>CVE - IP enrichment n/a</t>
        </is>
      </c>
      <c r="P576" t="n">
        <v>0.0004</v>
      </c>
      <c r="Q576" t="n">
        <v>0.1268</v>
      </c>
      <c r="R576" t="inlineStr">
        <is>
          <t>T1190:Exploit Public-Facing Application | T1499:Endpoint Denial of Service</t>
        </is>
      </c>
      <c r="S576" t="n">
        <v>2</v>
      </c>
      <c r="T576" t="inlineStr">
        <is>
          <t>MEDIUM (52%)</t>
        </is>
      </c>
      <c r="U576" t="inlineStr">
        <is>
          <t>UNLIKELY</t>
        </is>
      </c>
      <c r="V576" t="inlineStr">
        <is>
          <t>CHECK_VENDOR</t>
        </is>
      </c>
      <c r="W576" t="inlineStr">
        <is>
          <t>https://nvd.nist.gov/vuln/detail/CVE-2026-2359</t>
        </is>
      </c>
      <c r="X576" t="inlineStr">
        <is>
          <t>NONE</t>
        </is>
      </c>
      <c r="Y576" t="n">
        <v>0</v>
      </c>
      <c r="Z576" t="inlineStr"/>
      <c r="AA576" t="inlineStr">
        <is>
          <t>https://nvd.nist.gov/vuln/detail/CVE-2026-2359</t>
        </is>
      </c>
    </row>
    <row r="577">
      <c r="A577" t="inlineStr">
        <is>
          <t>CVE</t>
        </is>
      </c>
      <c r="B577" t="inlineStr">
        <is>
          <t>CVE-2026-2749</t>
        </is>
      </c>
      <c r="C577" t="inlineStr">
        <is>
          <t>Vulnerability in Centreon Centreon Open Tickets on Central Server on Linux (Centroen Open Ticket modules).This issue affects Centreon Open Tickets on Central Server: from all before 25.10.3, 24.10.8, 24.04.7.</t>
        </is>
      </c>
      <c r="D577" t="n">
        <v>9.9</v>
      </c>
      <c r="E577" t="inlineStr">
        <is>
          <t>CRITICAL</t>
        </is>
      </c>
      <c r="F577" t="n">
        <v>3</v>
      </c>
      <c r="G577" t="n">
        <v>3</v>
      </c>
      <c r="H577" t="inlineStr">
        <is>
          <t>CRITICAL</t>
        </is>
      </c>
      <c r="I577" t="n">
        <v>18.9</v>
      </c>
      <c r="J577" t="inlineStr">
        <is>
          <t>NO</t>
        </is>
      </c>
      <c r="K577" t="inlineStr">
        <is>
          <t>2026-03-03 18:53</t>
        </is>
      </c>
      <c r="L577" t="inlineStr">
        <is>
          <t>CHECK_VENDOR</t>
        </is>
      </c>
      <c r="M577" t="inlineStr">
        <is>
          <t>See CVE details</t>
        </is>
      </c>
      <c r="N577" t="inlineStr">
        <is>
          <t>P2</t>
        </is>
      </c>
      <c r="O577" t="inlineStr">
        <is>
          <t>CVE - IP enrichment n/a</t>
        </is>
      </c>
      <c r="P577" t="n">
        <v>0</v>
      </c>
      <c r="Q577" t="n">
        <v>0</v>
      </c>
      <c r="R577" t="inlineStr">
        <is>
          <t>T1584.004:Server</t>
        </is>
      </c>
      <c r="S577" t="n">
        <v>2</v>
      </c>
      <c r="T577" t="inlineStr">
        <is>
          <t>HIGH (72%)</t>
        </is>
      </c>
      <c r="U577" t="inlineStr">
        <is>
          <t>CONFIRMED</t>
        </is>
      </c>
      <c r="V577" t="inlineStr">
        <is>
          <t>CHECK_VENDOR</t>
        </is>
      </c>
      <c r="W577" t="inlineStr">
        <is>
          <t>https://nvd.nist.gov/vuln/detail/CVE-2026-2749</t>
        </is>
      </c>
      <c r="X577" t="inlineStr">
        <is>
          <t>NONE</t>
        </is>
      </c>
      <c r="Y577" t="n">
        <v>4.95</v>
      </c>
      <c r="Z577" t="inlineStr"/>
      <c r="AA577" t="inlineStr">
        <is>
          <t>https://nvd.nist.gov/vuln/detail/CVE-2026-2749</t>
        </is>
      </c>
    </row>
    <row r="578">
      <c r="A578" t="inlineStr">
        <is>
          <t>CVE</t>
        </is>
      </c>
      <c r="B578" t="inlineStr">
        <is>
          <t>CVE-2026-2750</t>
        </is>
      </c>
      <c r="C578" t="inlineStr">
        <is>
          <t>Improper Input Validation vulnerability in Centreon Centreon Open Tickets on Central Server on Linux (Centreon Open Tickets modules).This issue affects Centreon Open Tickets on Central Server: from all before 25.10; 24.10;24.04.</t>
        </is>
      </c>
      <c r="D578" t="n">
        <v>9.1</v>
      </c>
      <c r="E578" t="inlineStr">
        <is>
          <t>CRITICAL</t>
        </is>
      </c>
      <c r="F578" t="n">
        <v>3</v>
      </c>
      <c r="G578" t="n">
        <v>3</v>
      </c>
      <c r="H578" t="inlineStr">
        <is>
          <t>CRITICAL</t>
        </is>
      </c>
      <c r="I578" t="n">
        <v>18.1</v>
      </c>
      <c r="J578" t="inlineStr">
        <is>
          <t>NO</t>
        </is>
      </c>
      <c r="K578" t="inlineStr">
        <is>
          <t>2026-03-03 18:53</t>
        </is>
      </c>
      <c r="L578" t="inlineStr">
        <is>
          <t>CHECK_VENDOR</t>
        </is>
      </c>
      <c r="M578" t="inlineStr">
        <is>
          <t>See CVE details</t>
        </is>
      </c>
      <c r="N578" t="inlineStr">
        <is>
          <t>P2</t>
        </is>
      </c>
      <c r="O578" t="inlineStr">
        <is>
          <t>CVE - IP enrichment n/a</t>
        </is>
      </c>
      <c r="P578" t="n">
        <v>0.0004</v>
      </c>
      <c r="Q578" t="n">
        <v>0.1074</v>
      </c>
      <c r="R578" t="inlineStr">
        <is>
          <t>T1584.004:Server</t>
        </is>
      </c>
      <c r="S578" t="n">
        <v>2</v>
      </c>
      <c r="T578" t="inlineStr">
        <is>
          <t>HIGH (72%)</t>
        </is>
      </c>
      <c r="U578" t="inlineStr">
        <is>
          <t>CONFIRMED</t>
        </is>
      </c>
      <c r="V578" t="inlineStr">
        <is>
          <t>CHECK_VENDOR</t>
        </is>
      </c>
      <c r="W578" t="inlineStr">
        <is>
          <t>https://nvd.nist.gov/vuln/detail/CVE-2026-2750</t>
        </is>
      </c>
      <c r="X578" t="inlineStr">
        <is>
          <t>NONE</t>
        </is>
      </c>
      <c r="Y578" t="n">
        <v>4.55</v>
      </c>
      <c r="Z578" t="inlineStr"/>
      <c r="AA578" t="inlineStr">
        <is>
          <t>https://nvd.nist.gov/vuln/detail/CVE-2026-2750</t>
        </is>
      </c>
    </row>
    <row r="579">
      <c r="A579" t="inlineStr">
        <is>
          <t>CVE</t>
        </is>
      </c>
      <c r="B579" t="inlineStr">
        <is>
          <t>CVE-2026-3277</t>
        </is>
      </c>
      <c r="C579" t="inlineStr">
        <is>
          <t>The OpenID Connect (OIDC) authentication configuration in PowerShell 
Universal before 2026.1.3 stores the OIDC client secret in cleartext in 
the .universal/authentication.ps1 script, which allows an attacker with read access to that file to obtain the OIDC client credentials</t>
        </is>
      </c>
      <c r="D579" t="n">
        <v>5</v>
      </c>
      <c r="E579" t="inlineStr">
        <is>
          <t>MEDIUM</t>
        </is>
      </c>
      <c r="F579" t="n">
        <v>2</v>
      </c>
      <c r="G579" t="n">
        <v>2</v>
      </c>
      <c r="H579" t="inlineStr">
        <is>
          <t>MEDIUM</t>
        </is>
      </c>
      <c r="I579" t="n">
        <v>9</v>
      </c>
      <c r="J579" t="inlineStr">
        <is>
          <t>NO</t>
        </is>
      </c>
      <c r="K579" t="inlineStr">
        <is>
          <t>2026-03-03 18:53</t>
        </is>
      </c>
      <c r="L579" t="inlineStr">
        <is>
          <t>CHECK_VENDOR</t>
        </is>
      </c>
      <c r="M579" t="inlineStr">
        <is>
          <t>See CVE details</t>
        </is>
      </c>
      <c r="N579" t="inlineStr">
        <is>
          <t>P4</t>
        </is>
      </c>
      <c r="O579" t="inlineStr">
        <is>
          <t>CVE - IP enrichment n/a</t>
        </is>
      </c>
      <c r="P579" t="n">
        <v>0</v>
      </c>
      <c r="Q579" t="n">
        <v>0</v>
      </c>
      <c r="R579" t="inlineStr">
        <is>
          <t>T1552:Unsecured Credentials | T1059.001:PowerShell | T1589.001:Credentials</t>
        </is>
      </c>
      <c r="S579" t="n">
        <v>1</v>
      </c>
      <c r="T579" t="inlineStr">
        <is>
          <t>LOW (40%)</t>
        </is>
      </c>
      <c r="U579" t="inlineStr">
        <is>
          <t>UNLIKELY</t>
        </is>
      </c>
      <c r="V579" t="inlineStr">
        <is>
          <t>CHECK_VENDOR</t>
        </is>
      </c>
      <c r="W579" t="inlineStr">
        <is>
          <t>https://nvd.nist.gov/vuln/detail/CVE-2026-3277</t>
        </is>
      </c>
      <c r="X579" t="inlineStr">
        <is>
          <t>NONE</t>
        </is>
      </c>
      <c r="Y579" t="n">
        <v>0</v>
      </c>
      <c r="Z579" t="inlineStr"/>
      <c r="AA579" t="inlineStr">
        <is>
          <t>https://nvd.nist.gov/vuln/detail/CVE-2026-3277</t>
        </is>
      </c>
    </row>
    <row r="580">
      <c r="A580" t="inlineStr">
        <is>
          <t>CVE</t>
        </is>
      </c>
      <c r="B580" t="inlineStr">
        <is>
          <t>CVE-2026-3304</t>
        </is>
      </c>
      <c r="C580" t="inlineStr">
        <is>
          <t>Multer is a node.js middleware for handling `multipart/form-data`. A vulnerability in Multer prior to version 2.1.0 allows an attacker to trigger a Denial of Service (DoS) by sending malformed requests, potentially causing resource exhaustion. Users should upgrade to version 2.1.0 to receive a patch. No known workarounds are available.</t>
        </is>
      </c>
      <c r="D580" t="n">
        <v>8.5</v>
      </c>
      <c r="E580" t="inlineStr">
        <is>
          <t>HIGH</t>
        </is>
      </c>
      <c r="F580" t="n">
        <v>2</v>
      </c>
      <c r="G580" t="n">
        <v>3</v>
      </c>
      <c r="H580" t="inlineStr">
        <is>
          <t>HIGH</t>
        </is>
      </c>
      <c r="I580" t="n">
        <v>14.5</v>
      </c>
      <c r="J580" t="inlineStr">
        <is>
          <t>NO</t>
        </is>
      </c>
      <c r="K580" t="inlineStr">
        <is>
          <t>2026-03-03 18:53</t>
        </is>
      </c>
      <c r="L580" t="inlineStr">
        <is>
          <t>CHECK_VENDOR</t>
        </is>
      </c>
      <c r="M580" t="inlineStr">
        <is>
          <t>See CVE details</t>
        </is>
      </c>
      <c r="N580" t="inlineStr">
        <is>
          <t>P3</t>
        </is>
      </c>
      <c r="O580" t="inlineStr">
        <is>
          <t>CVE - IP enrichment n/a</t>
        </is>
      </c>
      <c r="P580" t="n">
        <v>0.0004</v>
      </c>
      <c r="Q580" t="n">
        <v>0.1268</v>
      </c>
      <c r="R580" t="inlineStr">
        <is>
          <t>T1190:Exploit Public-Facing Application | T1499:Endpoint Denial of Service</t>
        </is>
      </c>
      <c r="S580" t="n">
        <v>2</v>
      </c>
      <c r="T580" t="inlineStr">
        <is>
          <t>MEDIUM (52%)</t>
        </is>
      </c>
      <c r="U580" t="inlineStr">
        <is>
          <t>UNLIKELY</t>
        </is>
      </c>
      <c r="V580" t="inlineStr">
        <is>
          <t>CHECK_VENDOR</t>
        </is>
      </c>
      <c r="W580" t="inlineStr">
        <is>
          <t>https://nvd.nist.gov/vuln/detail/CVE-2026-3304</t>
        </is>
      </c>
      <c r="X580" t="inlineStr">
        <is>
          <t>NONE</t>
        </is>
      </c>
      <c r="Y580" t="n">
        <v>0</v>
      </c>
      <c r="Z580" t="inlineStr"/>
      <c r="AA580" t="inlineStr">
        <is>
          <t>https://nvd.nist.gov/vuln/detail/CVE-2026-3304</t>
        </is>
      </c>
    </row>
    <row r="581">
      <c r="A581" t="inlineStr">
        <is>
          <t>CVE</t>
        </is>
      </c>
      <c r="B581" t="inlineStr">
        <is>
          <t>CVE-2025-69437</t>
        </is>
      </c>
      <c r="C581" t="inlineStr">
        <is>
          <t>PublicCMS v5.202506.d and earlier is vulnerable to stored XSS. Uploaded PDFs can contain JavaScript payloads and bypass PDF security checks in the backend CmsFileUtils.java. If a user uploads a PDF file containing a malicious payload to the system and views it, the embedded JavaScript payload can be triggered, resulting in issues such as credential theft, arbitrary API execution, and other security concerns. This vulnerability affects all file upload endpoint, including /cmsTemplate/save, /file/</t>
        </is>
      </c>
      <c r="D581" t="n">
        <v>8.699999999999999</v>
      </c>
      <c r="E581" t="inlineStr">
        <is>
          <t>HIGH</t>
        </is>
      </c>
      <c r="F581" t="n">
        <v>3</v>
      </c>
      <c r="G581" t="n">
        <v>3</v>
      </c>
      <c r="H581" t="inlineStr">
        <is>
          <t>CRITICAL</t>
        </is>
      </c>
      <c r="I581" t="n">
        <v>17.7</v>
      </c>
      <c r="J581" t="inlineStr">
        <is>
          <t>NO</t>
        </is>
      </c>
      <c r="K581" t="inlineStr">
        <is>
          <t>2026-03-03 18:53</t>
        </is>
      </c>
      <c r="L581" t="inlineStr">
        <is>
          <t>CHECK_VENDOR</t>
        </is>
      </c>
      <c r="M581" t="inlineStr">
        <is>
          <t>See CVE details</t>
        </is>
      </c>
      <c r="N581" t="inlineStr">
        <is>
          <t>P2</t>
        </is>
      </c>
      <c r="O581" t="inlineStr">
        <is>
          <t>CVE - IP enrichment n/a</t>
        </is>
      </c>
      <c r="P581" t="n">
        <v>0.0004</v>
      </c>
      <c r="Q581" t="n">
        <v>0.1071</v>
      </c>
      <c r="R581" t="inlineStr">
        <is>
          <t>T1189:Drive-by Compromise | T1552:Unsecured Credentials | T1059.007:JavaScript</t>
        </is>
      </c>
      <c r="S581" t="n">
        <v>2</v>
      </c>
      <c r="T581" t="inlineStr">
        <is>
          <t>HIGH (72%)</t>
        </is>
      </c>
      <c r="U581" t="inlineStr">
        <is>
          <t>CONFIRMED</t>
        </is>
      </c>
      <c r="V581" t="inlineStr">
        <is>
          <t>CHECK_VENDOR</t>
        </is>
      </c>
      <c r="W581" t="inlineStr">
        <is>
          <t>https://nvd.nist.gov/vuln/detail/CVE-2025-69437</t>
        </is>
      </c>
      <c r="X581" t="inlineStr">
        <is>
          <t>NONE</t>
        </is>
      </c>
      <c r="Y581" t="n">
        <v>4.35</v>
      </c>
      <c r="Z581" t="inlineStr"/>
      <c r="AA581" t="inlineStr">
        <is>
          <t>https://nvd.nist.gov/vuln/detail/CVE-2025-69437</t>
        </is>
      </c>
    </row>
    <row r="582">
      <c r="A582" t="inlineStr">
        <is>
          <t>CVE</t>
        </is>
      </c>
      <c r="B582" t="inlineStr">
        <is>
          <t>CVE-2026-24488</t>
        </is>
      </c>
      <c r="C582" t="inlineStr">
        <is>
          <t>OpenEMR is a free and open source electronic health records and medical practice management application. In versions up to and including 8.0.0, an arbitrary file exfiltration vulnerability in the fax sending endpoint allows any authenticated user to read and transmit any file on the server (including database credentials, patient documents, system files, and source code) via fax to an attacker-controlled phone number. The vulnerability exists because the endpoint accepts arbitrary file paths fro</t>
        </is>
      </c>
      <c r="D582" t="n">
        <v>6.5</v>
      </c>
      <c r="E582" t="inlineStr">
        <is>
          <t>MEDIUM</t>
        </is>
      </c>
      <c r="F582" t="n">
        <v>2</v>
      </c>
      <c r="G582" t="n">
        <v>2</v>
      </c>
      <c r="H582" t="inlineStr">
        <is>
          <t>MEDIUM</t>
        </is>
      </c>
      <c r="I582" t="n">
        <v>10.5</v>
      </c>
      <c r="J582" t="inlineStr">
        <is>
          <t>NO</t>
        </is>
      </c>
      <c r="K582" t="inlineStr">
        <is>
          <t>2026-03-03 18:53</t>
        </is>
      </c>
      <c r="L582" t="inlineStr">
        <is>
          <t>CHECK_VENDOR</t>
        </is>
      </c>
      <c r="M582" t="inlineStr">
        <is>
          <t>See CVE details</t>
        </is>
      </c>
      <c r="N582" t="inlineStr">
        <is>
          <t>P2</t>
        </is>
      </c>
      <c r="O582" t="inlineStr">
        <is>
          <t>CVE - IP enrichment n/a</t>
        </is>
      </c>
      <c r="P582" t="n">
        <v>0.0004</v>
      </c>
      <c r="Q582" t="n">
        <v>0.1201</v>
      </c>
      <c r="R582" t="inlineStr">
        <is>
          <t>T1083:File and Directory Discovery | T1190:Exploit Public-Facing Application | T1552:Unsecured Credentials | T1584.004:Server | T1589.001:Credentials</t>
        </is>
      </c>
      <c r="S582" t="n">
        <v>2</v>
      </c>
      <c r="T582" t="inlineStr">
        <is>
          <t>HIGH (72%)</t>
        </is>
      </c>
      <c r="U582" t="inlineStr">
        <is>
          <t>POSSIBLE</t>
        </is>
      </c>
      <c r="V582" t="inlineStr">
        <is>
          <t>CHECK_VENDOR</t>
        </is>
      </c>
      <c r="W582" t="inlineStr">
        <is>
          <t>https://nvd.nist.gov/vuln/detail/CVE-2026-24488</t>
        </is>
      </c>
      <c r="X582" t="inlineStr">
        <is>
          <t>NONE</t>
        </is>
      </c>
      <c r="Y582" t="n">
        <v>3.25</v>
      </c>
      <c r="Z582" t="inlineStr"/>
      <c r="AA582" t="inlineStr">
        <is>
          <t>https://nvd.nist.gov/vuln/detail/CVE-2026-24488</t>
        </is>
      </c>
    </row>
    <row r="583">
      <c r="A583" t="inlineStr">
        <is>
          <t>CVE</t>
        </is>
      </c>
      <c r="B583" t="inlineStr">
        <is>
          <t>CVE-2026-25147</t>
        </is>
      </c>
      <c r="C583" t="inlineStr">
        <is>
          <t xml:space="preserve">OpenEMR is a free and open source electronic health records and medical practice management application. Prior to version 8.0.0, in `portal/portal_payment.php`, the patient id used for the page is taken from the request (`$pid = $_REQUEST['pid'] ?? $pid` and `$pid = ($_REQUEST['hidden_patient_code'] ?? null) &gt; 0 ? $_REQUEST['hidden_patient_code'] : $pid`) instead of being fixed to the authenticated portal user. The portal session already has a valid `$pid` for the logged-in patient. Overwriting </t>
        </is>
      </c>
      <c r="D583" t="n">
        <v>7.1</v>
      </c>
      <c r="E583" t="inlineStr">
        <is>
          <t>HIGH</t>
        </is>
      </c>
      <c r="F583" t="n">
        <v>2</v>
      </c>
      <c r="G583" t="n">
        <v>3</v>
      </c>
      <c r="H583" t="inlineStr">
        <is>
          <t>HIGH</t>
        </is>
      </c>
      <c r="I583" t="n">
        <v>13.1</v>
      </c>
      <c r="J583" t="inlineStr">
        <is>
          <t>NO</t>
        </is>
      </c>
      <c r="K583" t="inlineStr">
        <is>
          <t>2026-03-03 18:53</t>
        </is>
      </c>
      <c r="L583" t="inlineStr">
        <is>
          <t>CHECK_VENDOR</t>
        </is>
      </c>
      <c r="M583" t="inlineStr">
        <is>
          <t>See CVE details</t>
        </is>
      </c>
      <c r="N583" t="inlineStr">
        <is>
          <t>P2</t>
        </is>
      </c>
      <c r="O583" t="inlineStr">
        <is>
          <t>CVE - IP enrichment n/a</t>
        </is>
      </c>
      <c r="P583" t="n">
        <v>0.0003</v>
      </c>
      <c r="Q583" t="n">
        <v>0.0772</v>
      </c>
      <c r="R583" t="inlineStr">
        <is>
          <t>T1190:Exploit Public-Facing Application | T1068:Exploitation for Privilege Escalation</t>
        </is>
      </c>
      <c r="S583" t="n">
        <v>2</v>
      </c>
      <c r="T583" t="inlineStr">
        <is>
          <t>HIGH (72%)</t>
        </is>
      </c>
      <c r="U583" t="inlineStr">
        <is>
          <t>POSSIBLE</t>
        </is>
      </c>
      <c r="V583" t="inlineStr">
        <is>
          <t>CHECK_VENDOR</t>
        </is>
      </c>
      <c r="W583" t="inlineStr">
        <is>
          <t>https://nvd.nist.gov/vuln/detail/CVE-2026-25147</t>
        </is>
      </c>
      <c r="X583" t="inlineStr">
        <is>
          <t>NONE</t>
        </is>
      </c>
      <c r="Y583" t="n">
        <v>3.55</v>
      </c>
      <c r="Z583" t="inlineStr"/>
      <c r="AA583" t="inlineStr">
        <is>
          <t>https://nvd.nist.gov/vuln/detail/CVE-2026-25147</t>
        </is>
      </c>
    </row>
    <row r="584">
      <c r="A584" t="inlineStr">
        <is>
          <t>CVE</t>
        </is>
      </c>
      <c r="B584" t="inlineStr">
        <is>
          <t>CVE-2026-2293</t>
        </is>
      </c>
      <c r="C584" t="inlineStr">
        <is>
          <t>A NestJS application using @nestjs/platform-fastify can allow bypass of authentication/authorization middleware when Fastify path-normalization options are enabled.
This issue affects nest.Js: 11.1.13.</t>
        </is>
      </c>
      <c r="D584" t="n">
        <v>5</v>
      </c>
      <c r="E584" t="inlineStr">
        <is>
          <t>MEDIUM</t>
        </is>
      </c>
      <c r="F584" t="n">
        <v>2</v>
      </c>
      <c r="G584" t="n">
        <v>2</v>
      </c>
      <c r="H584" t="inlineStr">
        <is>
          <t>MEDIUM</t>
        </is>
      </c>
      <c r="I584" t="n">
        <v>9</v>
      </c>
      <c r="J584" t="inlineStr">
        <is>
          <t>NO</t>
        </is>
      </c>
      <c r="K584" t="inlineStr">
        <is>
          <t>2026-03-03 18:53</t>
        </is>
      </c>
      <c r="L584" t="inlineStr">
        <is>
          <t>CHECK_VENDOR</t>
        </is>
      </c>
      <c r="M584" t="inlineStr">
        <is>
          <t>See CVE details</t>
        </is>
      </c>
      <c r="N584" t="inlineStr">
        <is>
          <t>P3</t>
        </is>
      </c>
      <c r="O584" t="inlineStr">
        <is>
          <t>CVE - IP enrichment n/a</t>
        </is>
      </c>
      <c r="P584" t="n">
        <v>0.0011</v>
      </c>
      <c r="Q584" t="n">
        <v>0.2947</v>
      </c>
      <c r="R584" t="inlineStr">
        <is>
          <t>T1190:Exploit Public-Facing Application</t>
        </is>
      </c>
      <c r="S584" t="n">
        <v>2</v>
      </c>
      <c r="T584" t="inlineStr">
        <is>
          <t>MEDIUM (52%)</t>
        </is>
      </c>
      <c r="U584" t="inlineStr">
        <is>
          <t>UNLIKELY</t>
        </is>
      </c>
      <c r="V584" t="inlineStr">
        <is>
          <t>CHECK_VENDOR</t>
        </is>
      </c>
      <c r="W584" t="inlineStr">
        <is>
          <t>https://nvd.nist.gov/vuln/detail/CVE-2026-2293</t>
        </is>
      </c>
      <c r="X584" t="inlineStr">
        <is>
          <t>NONE</t>
        </is>
      </c>
      <c r="Y584" t="n">
        <v>0</v>
      </c>
      <c r="Z584" t="inlineStr"/>
      <c r="AA584" t="inlineStr">
        <is>
          <t>https://nvd.nist.gov/vuln/detail/CVE-2026-2293</t>
        </is>
      </c>
    </row>
    <row r="585">
      <c r="A585" t="inlineStr">
        <is>
          <t>CVE</t>
        </is>
      </c>
      <c r="B585" t="inlineStr">
        <is>
          <t>CVE-2019-25489</t>
        </is>
      </c>
      <c r="C585" t="inlineStr">
        <is>
          <t>Homey BNB V4 contains a SQL injection vulnerability that allows unauthenticated attackers to manipulate database queries by injecting SQL code through the hosting_id parameter. Attackers can send GET requests to the rooms/ajax_refresh_subtotal endpoint with malicious hosting_id values to extract sensitive database information or cause denial of service.</t>
        </is>
      </c>
      <c r="D585" t="n">
        <v>8.199999999999999</v>
      </c>
      <c r="E585" t="inlineStr">
        <is>
          <t>HIGH</t>
        </is>
      </c>
      <c r="F585" t="n">
        <v>3</v>
      </c>
      <c r="G585" t="n">
        <v>3</v>
      </c>
      <c r="H585" t="inlineStr">
        <is>
          <t>CRITICAL</t>
        </is>
      </c>
      <c r="I585" t="n">
        <v>17.2</v>
      </c>
      <c r="J585" t="inlineStr">
        <is>
          <t>NO</t>
        </is>
      </c>
      <c r="K585" t="inlineStr">
        <is>
          <t>2026-03-03 18:53</t>
        </is>
      </c>
      <c r="L585" t="inlineStr">
        <is>
          <t>CHECK_VENDOR</t>
        </is>
      </c>
      <c r="M585" t="inlineStr">
        <is>
          <t>See CVE details</t>
        </is>
      </c>
      <c r="N585" t="inlineStr">
        <is>
          <t>P2</t>
        </is>
      </c>
      <c r="O585" t="inlineStr">
        <is>
          <t>CVE - IP enrichment n/a</t>
        </is>
      </c>
      <c r="P585" t="n">
        <v>0.0005999999999999999</v>
      </c>
      <c r="Q585" t="n">
        <v>0.1888</v>
      </c>
      <c r="R585" t="inlineStr">
        <is>
          <t>T1190:Exploit Public-Facing Application | T1499:Endpoint Denial of Service</t>
        </is>
      </c>
      <c r="S585" t="n">
        <v>2</v>
      </c>
      <c r="T585" t="inlineStr">
        <is>
          <t>HIGH (72%)</t>
        </is>
      </c>
      <c r="U585" t="inlineStr">
        <is>
          <t>CONFIRMED</t>
        </is>
      </c>
      <c r="V585" t="inlineStr">
        <is>
          <t>CHECK_VENDOR</t>
        </is>
      </c>
      <c r="W585" t="inlineStr">
        <is>
          <t>https://nvd.nist.gov/vuln/detail/CVE-2019-25489</t>
        </is>
      </c>
      <c r="X585" t="inlineStr">
        <is>
          <t>NONE</t>
        </is>
      </c>
      <c r="Y585" t="n">
        <v>4.1</v>
      </c>
      <c r="Z585" t="inlineStr"/>
      <c r="AA585" t="inlineStr">
        <is>
          <t>https://nvd.nist.gov/vuln/detail/CVE-2019-25489</t>
        </is>
      </c>
    </row>
    <row r="586">
      <c r="A586" t="inlineStr">
        <is>
          <t>CVE</t>
        </is>
      </c>
      <c r="B586" t="inlineStr">
        <is>
          <t>CVE-2019-25490</t>
        </is>
      </c>
      <c r="C586" t="inlineStr">
        <is>
          <t>Homey BNB V4 contains a SQL injection vulnerability that allows unauthenticated attackers to manipulate database queries by injecting SQL code through the 'id' parameter. Attackers can send GET requests to the admin/edit.php endpoint with time-based SQL injection payloads to extract sensitive database information.</t>
        </is>
      </c>
      <c r="D586" t="n">
        <v>8.199999999999999</v>
      </c>
      <c r="E586" t="inlineStr">
        <is>
          <t>HIGH</t>
        </is>
      </c>
      <c r="F586" t="n">
        <v>3</v>
      </c>
      <c r="G586" t="n">
        <v>3</v>
      </c>
      <c r="H586" t="inlineStr">
        <is>
          <t>CRITICAL</t>
        </is>
      </c>
      <c r="I586" t="n">
        <v>17.2</v>
      </c>
      <c r="J586" t="inlineStr">
        <is>
          <t>NO</t>
        </is>
      </c>
      <c r="K586" t="inlineStr">
        <is>
          <t>2026-03-03 18:53</t>
        </is>
      </c>
      <c r="L586" t="inlineStr">
        <is>
          <t>CHECK_VENDOR</t>
        </is>
      </c>
      <c r="M586" t="inlineStr">
        <is>
          <t>See CVE details</t>
        </is>
      </c>
      <c r="N586" t="inlineStr">
        <is>
          <t>P2</t>
        </is>
      </c>
      <c r="O586" t="inlineStr">
        <is>
          <t>CVE - IP enrichment n/a</t>
        </is>
      </c>
      <c r="P586" t="n">
        <v>0.0005999999999999999</v>
      </c>
      <c r="Q586" t="n">
        <v>0.201</v>
      </c>
      <c r="R586" t="inlineStr">
        <is>
          <t>T1190:Exploit Public-Facing Application</t>
        </is>
      </c>
      <c r="S586" t="n">
        <v>2</v>
      </c>
      <c r="T586" t="inlineStr">
        <is>
          <t>HIGH (72%)</t>
        </is>
      </c>
      <c r="U586" t="inlineStr">
        <is>
          <t>CONFIRMED</t>
        </is>
      </c>
      <c r="V586" t="inlineStr">
        <is>
          <t>CHECK_VENDOR</t>
        </is>
      </c>
      <c r="W586" t="inlineStr">
        <is>
          <t>https://nvd.nist.gov/vuln/detail/CVE-2019-25490</t>
        </is>
      </c>
      <c r="X586" t="inlineStr">
        <is>
          <t>NONE</t>
        </is>
      </c>
      <c r="Y586" t="n">
        <v>4.1</v>
      </c>
      <c r="Z586" t="inlineStr"/>
      <c r="AA586" t="inlineStr">
        <is>
          <t>https://nvd.nist.gov/vuln/detail/CVE-2019-25490</t>
        </is>
      </c>
    </row>
    <row r="587">
      <c r="A587" t="inlineStr">
        <is>
          <t>CVE</t>
        </is>
      </c>
      <c r="B587" t="inlineStr">
        <is>
          <t>CVE-2019-25491</t>
        </is>
      </c>
      <c r="C587" t="inlineStr">
        <is>
          <t>Homey BNB V4 contains an SQL injection vulnerability that allows unauthenticated attackers to manipulate database queries by injecting SQL code through the catid parameter. Attackers can send GET requests to the admin/cms_getpagetitle.php endpoint with malicious catid values to extract sensitive database information.</t>
        </is>
      </c>
      <c r="D587" t="n">
        <v>8.199999999999999</v>
      </c>
      <c r="E587" t="inlineStr">
        <is>
          <t>HIGH</t>
        </is>
      </c>
      <c r="F587" t="n">
        <v>3</v>
      </c>
      <c r="G587" t="n">
        <v>3</v>
      </c>
      <c r="H587" t="inlineStr">
        <is>
          <t>CRITICAL</t>
        </is>
      </c>
      <c r="I587" t="n">
        <v>17.2</v>
      </c>
      <c r="J587" t="inlineStr">
        <is>
          <t>NO</t>
        </is>
      </c>
      <c r="K587" t="inlineStr">
        <is>
          <t>2026-03-03 18:53</t>
        </is>
      </c>
      <c r="L587" t="inlineStr">
        <is>
          <t>CHECK_VENDOR</t>
        </is>
      </c>
      <c r="M587" t="inlineStr">
        <is>
          <t>See CVE details</t>
        </is>
      </c>
      <c r="N587" t="inlineStr">
        <is>
          <t>P2</t>
        </is>
      </c>
      <c r="O587" t="inlineStr">
        <is>
          <t>CVE - IP enrichment n/a</t>
        </is>
      </c>
      <c r="P587" t="n">
        <v>0.0005999999999999999</v>
      </c>
      <c r="Q587" t="n">
        <v>0.201</v>
      </c>
      <c r="R587" t="inlineStr">
        <is>
          <t>T1190:Exploit Public-Facing Application</t>
        </is>
      </c>
      <c r="S587" t="n">
        <v>2</v>
      </c>
      <c r="T587" t="inlineStr">
        <is>
          <t>HIGH (72%)</t>
        </is>
      </c>
      <c r="U587" t="inlineStr">
        <is>
          <t>CONFIRMED</t>
        </is>
      </c>
      <c r="V587" t="inlineStr">
        <is>
          <t>CHECK_VENDOR</t>
        </is>
      </c>
      <c r="W587" t="inlineStr">
        <is>
          <t>https://nvd.nist.gov/vuln/detail/CVE-2019-25491</t>
        </is>
      </c>
      <c r="X587" t="inlineStr">
        <is>
          <t>NONE</t>
        </is>
      </c>
      <c r="Y587" t="n">
        <v>4.1</v>
      </c>
      <c r="Z587" t="inlineStr"/>
      <c r="AA587" t="inlineStr">
        <is>
          <t>https://nvd.nist.gov/vuln/detail/CVE-2019-25491</t>
        </is>
      </c>
    </row>
    <row r="588">
      <c r="A588" t="inlineStr">
        <is>
          <t>CVE</t>
        </is>
      </c>
      <c r="B588" t="inlineStr">
        <is>
          <t>CVE-2019-25492</t>
        </is>
      </c>
      <c r="C588" t="inlineStr">
        <is>
          <t>Homey BNB V4 contains an SQL injection vulnerability that allows unauthenticated attackers to manipulate database queries by injecting SQL code through the 'pt' parameter. Attackers can send GET requests to the admin/getcmsdata.php endpoint with malicious 'pt' values to extract sensitive database information.</t>
        </is>
      </c>
      <c r="D588" t="n">
        <v>8.199999999999999</v>
      </c>
      <c r="E588" t="inlineStr">
        <is>
          <t>HIGH</t>
        </is>
      </c>
      <c r="F588" t="n">
        <v>3</v>
      </c>
      <c r="G588" t="n">
        <v>3</v>
      </c>
      <c r="H588" t="inlineStr">
        <is>
          <t>CRITICAL</t>
        </is>
      </c>
      <c r="I588" t="n">
        <v>17.2</v>
      </c>
      <c r="J588" t="inlineStr">
        <is>
          <t>NO</t>
        </is>
      </c>
      <c r="K588" t="inlineStr">
        <is>
          <t>2026-03-03 18:53</t>
        </is>
      </c>
      <c r="L588" t="inlineStr">
        <is>
          <t>CHECK_VENDOR</t>
        </is>
      </c>
      <c r="M588" t="inlineStr">
        <is>
          <t>See CVE details</t>
        </is>
      </c>
      <c r="N588" t="inlineStr">
        <is>
          <t>P2</t>
        </is>
      </c>
      <c r="O588" t="inlineStr">
        <is>
          <t>CVE - IP enrichment n/a</t>
        </is>
      </c>
      <c r="P588" t="n">
        <v>0.0005999999999999999</v>
      </c>
      <c r="Q588" t="n">
        <v>0.201</v>
      </c>
      <c r="R588" t="inlineStr">
        <is>
          <t>T1190:Exploit Public-Facing Application</t>
        </is>
      </c>
      <c r="S588" t="n">
        <v>2</v>
      </c>
      <c r="T588" t="inlineStr">
        <is>
          <t>HIGH (72%)</t>
        </is>
      </c>
      <c r="U588" t="inlineStr">
        <is>
          <t>CONFIRMED</t>
        </is>
      </c>
      <c r="V588" t="inlineStr">
        <is>
          <t>CHECK_VENDOR</t>
        </is>
      </c>
      <c r="W588" t="inlineStr">
        <is>
          <t>https://nvd.nist.gov/vuln/detail/CVE-2019-25492</t>
        </is>
      </c>
      <c r="X588" t="inlineStr">
        <is>
          <t>NONE</t>
        </is>
      </c>
      <c r="Y588" t="n">
        <v>4.1</v>
      </c>
      <c r="Z588" t="inlineStr"/>
      <c r="AA588" t="inlineStr">
        <is>
          <t>https://nvd.nist.gov/vuln/detail/CVE-2019-25492</t>
        </is>
      </c>
    </row>
    <row r="589">
      <c r="A589" t="inlineStr">
        <is>
          <t>CVE</t>
        </is>
      </c>
      <c r="B589" t="inlineStr">
        <is>
          <t>CVE-2019-25493</t>
        </is>
      </c>
      <c r="C589" t="inlineStr">
        <is>
          <t>Homey BNB V4 contains an SQL injection vulnerability that allows unauthenticated attackers to manipulate database queries by injecting SQL code through the 'val' parameter. Attackers can send GET requests to the admin/getrecord.php endpoint with malicious 'val' values to extract sensitive database information.</t>
        </is>
      </c>
      <c r="D589" t="n">
        <v>8.199999999999999</v>
      </c>
      <c r="E589" t="inlineStr">
        <is>
          <t>HIGH</t>
        </is>
      </c>
      <c r="F589" t="n">
        <v>3</v>
      </c>
      <c r="G589" t="n">
        <v>3</v>
      </c>
      <c r="H589" t="inlineStr">
        <is>
          <t>CRITICAL</t>
        </is>
      </c>
      <c r="I589" t="n">
        <v>17.2</v>
      </c>
      <c r="J589" t="inlineStr">
        <is>
          <t>NO</t>
        </is>
      </c>
      <c r="K589" t="inlineStr">
        <is>
          <t>2026-03-03 18:53</t>
        </is>
      </c>
      <c r="L589" t="inlineStr">
        <is>
          <t>CHECK_VENDOR</t>
        </is>
      </c>
      <c r="M589" t="inlineStr">
        <is>
          <t>See CVE details</t>
        </is>
      </c>
      <c r="N589" t="inlineStr">
        <is>
          <t>P2</t>
        </is>
      </c>
      <c r="O589" t="inlineStr">
        <is>
          <t>CVE - IP enrichment n/a</t>
        </is>
      </c>
      <c r="P589" t="n">
        <v>0.0005999999999999999</v>
      </c>
      <c r="Q589" t="n">
        <v>0.201</v>
      </c>
      <c r="R589" t="inlineStr">
        <is>
          <t>T1190:Exploit Public-Facing Application</t>
        </is>
      </c>
      <c r="S589" t="n">
        <v>2</v>
      </c>
      <c r="T589" t="inlineStr">
        <is>
          <t>HIGH (72%)</t>
        </is>
      </c>
      <c r="U589" t="inlineStr">
        <is>
          <t>CONFIRMED</t>
        </is>
      </c>
      <c r="V589" t="inlineStr">
        <is>
          <t>CHECK_VENDOR</t>
        </is>
      </c>
      <c r="W589" t="inlineStr">
        <is>
          <t>https://nvd.nist.gov/vuln/detail/CVE-2019-25493</t>
        </is>
      </c>
      <c r="X589" t="inlineStr">
        <is>
          <t>NONE</t>
        </is>
      </c>
      <c r="Y589" t="n">
        <v>4.1</v>
      </c>
      <c r="Z589" t="inlineStr"/>
      <c r="AA589" t="inlineStr">
        <is>
          <t>https://nvd.nist.gov/vuln/detail/CVE-2019-25493</t>
        </is>
      </c>
    </row>
    <row r="590">
      <c r="A590" t="inlineStr">
        <is>
          <t>CVE</t>
        </is>
      </c>
      <c r="B590" t="inlineStr">
        <is>
          <t>CVE-2019-25494</t>
        </is>
      </c>
      <c r="C590" t="inlineStr">
        <is>
          <t>Homey BNB V4 contains an SQL injection vulnerability in the administration panel login that allows unauthenticated attackers to bypass authentication by injecting SQL syntax into username and password fields. Attackers can submit SQL operators like '=' 'or' in both credentials to manipulate the authentication query and gain unauthorized access to the admin panel.</t>
        </is>
      </c>
      <c r="D590" t="n">
        <v>8.199999999999999</v>
      </c>
      <c r="E590" t="inlineStr">
        <is>
          <t>HIGH</t>
        </is>
      </c>
      <c r="F590" t="n">
        <v>3</v>
      </c>
      <c r="G590" t="n">
        <v>3</v>
      </c>
      <c r="H590" t="inlineStr">
        <is>
          <t>CRITICAL</t>
        </is>
      </c>
      <c r="I590" t="n">
        <v>17.2</v>
      </c>
      <c r="J590" t="inlineStr">
        <is>
          <t>NO</t>
        </is>
      </c>
      <c r="K590" t="inlineStr">
        <is>
          <t>2026-03-03 18:53</t>
        </is>
      </c>
      <c r="L590" t="inlineStr">
        <is>
          <t>CHECK_VENDOR</t>
        </is>
      </c>
      <c r="M590" t="inlineStr">
        <is>
          <t>See CVE details</t>
        </is>
      </c>
      <c r="N590" t="inlineStr">
        <is>
          <t>P2</t>
        </is>
      </c>
      <c r="O590" t="inlineStr">
        <is>
          <t>CVE - IP enrichment n/a</t>
        </is>
      </c>
      <c r="P590" t="n">
        <v>0.0021</v>
      </c>
      <c r="Q590" t="n">
        <v>0.438</v>
      </c>
      <c r="R590" t="inlineStr">
        <is>
          <t>T1190:Exploit Public-Facing Application | T1552:Unsecured Credentials | T1589.001:Credentials</t>
        </is>
      </c>
      <c r="S590" t="n">
        <v>2</v>
      </c>
      <c r="T590" t="inlineStr">
        <is>
          <t>HIGH (72%)</t>
        </is>
      </c>
      <c r="U590" t="inlineStr">
        <is>
          <t>CONFIRMED</t>
        </is>
      </c>
      <c r="V590" t="inlineStr">
        <is>
          <t>CHECK_VENDOR</t>
        </is>
      </c>
      <c r="W590" t="inlineStr">
        <is>
          <t>https://nvd.nist.gov/vuln/detail/CVE-2019-25494</t>
        </is>
      </c>
      <c r="X590" t="inlineStr">
        <is>
          <t>NONE</t>
        </is>
      </c>
      <c r="Y590" t="n">
        <v>4.1</v>
      </c>
      <c r="Z590" t="inlineStr"/>
      <c r="AA590" t="inlineStr">
        <is>
          <t>https://nvd.nist.gov/vuln/detail/CVE-2019-25494</t>
        </is>
      </c>
    </row>
    <row r="591">
      <c r="A591" t="inlineStr">
        <is>
          <t>CVE</t>
        </is>
      </c>
      <c r="B591" t="inlineStr">
        <is>
          <t>CVE-2019-25495</t>
        </is>
      </c>
      <c r="C591" t="inlineStr">
        <is>
          <t>osCommerce 2.3.4.1 contains a SQL injection vulnerability that allows unauthenticated attackers to manipulate database queries by injecting SQL code through the reviews_id parameter. Attackers can send GET requests to product_reviews_write.php with malicious reviews_id values using boolean-based SQL injection payloads to extract sensitive database information.</t>
        </is>
      </c>
      <c r="D591" t="n">
        <v>8.199999999999999</v>
      </c>
      <c r="E591" t="inlineStr">
        <is>
          <t>HIGH</t>
        </is>
      </c>
      <c r="F591" t="n">
        <v>3</v>
      </c>
      <c r="G591" t="n">
        <v>3</v>
      </c>
      <c r="H591" t="inlineStr">
        <is>
          <t>CRITICAL</t>
        </is>
      </c>
      <c r="I591" t="n">
        <v>17.2</v>
      </c>
      <c r="J591" t="inlineStr">
        <is>
          <t>NO</t>
        </is>
      </c>
      <c r="K591" t="inlineStr">
        <is>
          <t>2026-03-03 18:53</t>
        </is>
      </c>
      <c r="L591" t="inlineStr">
        <is>
          <t>CHECK_VENDOR</t>
        </is>
      </c>
      <c r="M591" t="inlineStr">
        <is>
          <t>See CVE details</t>
        </is>
      </c>
      <c r="N591" t="inlineStr">
        <is>
          <t>P2</t>
        </is>
      </c>
      <c r="O591" t="inlineStr">
        <is>
          <t>CVE - IP enrichment n/a</t>
        </is>
      </c>
      <c r="P591" t="n">
        <v>0.0005999999999999999</v>
      </c>
      <c r="Q591" t="n">
        <v>0.201</v>
      </c>
      <c r="R591" t="inlineStr">
        <is>
          <t>T1190:Exploit Public-Facing Application</t>
        </is>
      </c>
      <c r="S591" t="n">
        <v>2</v>
      </c>
      <c r="T591" t="inlineStr">
        <is>
          <t>HIGH (72%)</t>
        </is>
      </c>
      <c r="U591" t="inlineStr">
        <is>
          <t>CONFIRMED</t>
        </is>
      </c>
      <c r="V591" t="inlineStr">
        <is>
          <t>CHECK_VENDOR</t>
        </is>
      </c>
      <c r="W591" t="inlineStr">
        <is>
          <t>https://nvd.nist.gov/vuln/detail/CVE-2019-25495</t>
        </is>
      </c>
      <c r="X591" t="inlineStr">
        <is>
          <t>NONE</t>
        </is>
      </c>
      <c r="Y591" t="n">
        <v>4.1</v>
      </c>
      <c r="Z591" t="inlineStr"/>
      <c r="AA591" t="inlineStr">
        <is>
          <t>https://nvd.nist.gov/vuln/detail/CVE-2019-25495</t>
        </is>
      </c>
    </row>
    <row r="592">
      <c r="A592" t="inlineStr">
        <is>
          <t>CVE</t>
        </is>
      </c>
      <c r="B592" t="inlineStr">
        <is>
          <t>CVE-2019-25496</t>
        </is>
      </c>
      <c r="C592" t="inlineStr">
        <is>
          <t>osCommerce 2.3.4.1 contains a SQL injection vulnerability that allows unauthenticated attackers to manipulate database queries by injecting SQL code through the products_id parameter. Attackers can modify the products_id value in product_info.php requests and append boolean-based SQL injection payloads to extract sensitive database information.</t>
        </is>
      </c>
      <c r="D592" t="n">
        <v>8.199999999999999</v>
      </c>
      <c r="E592" t="inlineStr">
        <is>
          <t>HIGH</t>
        </is>
      </c>
      <c r="F592" t="n">
        <v>3</v>
      </c>
      <c r="G592" t="n">
        <v>3</v>
      </c>
      <c r="H592" t="inlineStr">
        <is>
          <t>CRITICAL</t>
        </is>
      </c>
      <c r="I592" t="n">
        <v>17.2</v>
      </c>
      <c r="J592" t="inlineStr">
        <is>
          <t>NO</t>
        </is>
      </c>
      <c r="K592" t="inlineStr">
        <is>
          <t>2026-03-03 18:53</t>
        </is>
      </c>
      <c r="L592" t="inlineStr">
        <is>
          <t>CHECK_VENDOR</t>
        </is>
      </c>
      <c r="M592" t="inlineStr">
        <is>
          <t>See CVE details</t>
        </is>
      </c>
      <c r="N592" t="inlineStr">
        <is>
          <t>P2</t>
        </is>
      </c>
      <c r="O592" t="inlineStr">
        <is>
          <t>CVE - IP enrichment n/a</t>
        </is>
      </c>
      <c r="P592" t="n">
        <v>0.0005999999999999999</v>
      </c>
      <c r="Q592" t="n">
        <v>0.201</v>
      </c>
      <c r="R592" t="inlineStr">
        <is>
          <t>T1190:Exploit Public-Facing Application</t>
        </is>
      </c>
      <c r="S592" t="n">
        <v>2</v>
      </c>
      <c r="T592" t="inlineStr">
        <is>
          <t>HIGH (72%)</t>
        </is>
      </c>
      <c r="U592" t="inlineStr">
        <is>
          <t>CONFIRMED</t>
        </is>
      </c>
      <c r="V592" t="inlineStr">
        <is>
          <t>CHECK_VENDOR</t>
        </is>
      </c>
      <c r="W592" t="inlineStr">
        <is>
          <t>https://nvd.nist.gov/vuln/detail/CVE-2019-25496</t>
        </is>
      </c>
      <c r="X592" t="inlineStr">
        <is>
          <t>NONE</t>
        </is>
      </c>
      <c r="Y592" t="n">
        <v>4.1</v>
      </c>
      <c r="Z592" t="inlineStr"/>
      <c r="AA592" t="inlineStr">
        <is>
          <t>https://nvd.nist.gov/vuln/detail/CVE-2019-25496</t>
        </is>
      </c>
    </row>
    <row r="593">
      <c r="A593" t="inlineStr">
        <is>
          <t>CVE</t>
        </is>
      </c>
      <c r="B593" t="inlineStr">
        <is>
          <t>CVE-2019-25497</t>
        </is>
      </c>
      <c r="C593" t="inlineStr">
        <is>
          <t>osCommerce 2.3.4.1 contains a SQL injection vulnerability that allows unauthenticated attackers to manipulate database queries by injecting SQL code through the currency parameter. Attackers can send GET requests to shopping_cart.php with malicious currency values using boolean-based SQL injection payloads to extract sensitive database information.</t>
        </is>
      </c>
      <c r="D593" t="n">
        <v>8.199999999999999</v>
      </c>
      <c r="E593" t="inlineStr">
        <is>
          <t>HIGH</t>
        </is>
      </c>
      <c r="F593" t="n">
        <v>3</v>
      </c>
      <c r="G593" t="n">
        <v>3</v>
      </c>
      <c r="H593" t="inlineStr">
        <is>
          <t>CRITICAL</t>
        </is>
      </c>
      <c r="I593" t="n">
        <v>17.2</v>
      </c>
      <c r="J593" t="inlineStr">
        <is>
          <t>NO</t>
        </is>
      </c>
      <c r="K593" t="inlineStr">
        <is>
          <t>2026-03-03 18:53</t>
        </is>
      </c>
      <c r="L593" t="inlineStr">
        <is>
          <t>CHECK_VENDOR</t>
        </is>
      </c>
      <c r="M593" t="inlineStr">
        <is>
          <t>See CVE details</t>
        </is>
      </c>
      <c r="N593" t="inlineStr">
        <is>
          <t>P2</t>
        </is>
      </c>
      <c r="O593" t="inlineStr">
        <is>
          <t>CVE - IP enrichment n/a</t>
        </is>
      </c>
      <c r="P593" t="n">
        <v>0.0005999999999999999</v>
      </c>
      <c r="Q593" t="n">
        <v>0.201</v>
      </c>
      <c r="R593" t="inlineStr">
        <is>
          <t>T1190:Exploit Public-Facing Application</t>
        </is>
      </c>
      <c r="S593" t="n">
        <v>2</v>
      </c>
      <c r="T593" t="inlineStr">
        <is>
          <t>HIGH (72%)</t>
        </is>
      </c>
      <c r="U593" t="inlineStr">
        <is>
          <t>CONFIRMED</t>
        </is>
      </c>
      <c r="V593" t="inlineStr">
        <is>
          <t>CHECK_VENDOR</t>
        </is>
      </c>
      <c r="W593" t="inlineStr">
        <is>
          <t>https://nvd.nist.gov/vuln/detail/CVE-2019-25497</t>
        </is>
      </c>
      <c r="X593" t="inlineStr">
        <is>
          <t>NONE</t>
        </is>
      </c>
      <c r="Y593" t="n">
        <v>4.1</v>
      </c>
      <c r="Z593" t="inlineStr"/>
      <c r="AA593" t="inlineStr">
        <is>
          <t>https://nvd.nist.gov/vuln/detail/CVE-2019-25497</t>
        </is>
      </c>
    </row>
    <row r="594">
      <c r="A594" t="inlineStr">
        <is>
          <t>CVE</t>
        </is>
      </c>
      <c r="B594" t="inlineStr">
        <is>
          <t>CVE-2026-21619</t>
        </is>
      </c>
      <c r="C594" t="inlineStr">
        <is>
          <t>Uncontrolled Resource Consumption, Deserialization of Untrusted Data vulnerability in hexpm hex_core (hex_api modules), hexpm hex (mix_hex_api modules), erlang rebar3 (r3_hex_api modules) allows Object Injection, Excessive Allocation. This vulnerability is associated with program files src/hex_api.erl, src/mix_hex_api.erl, apps/rebar/src/vendored/r3_hex_api.erl and program routines hex_core:request/4, mix_hex_api:request/4, r3_hex_api:request/4.
This issue affects hex_core: from 0.1.0 before 0.</t>
        </is>
      </c>
      <c r="D594" t="n">
        <v>8.5</v>
      </c>
      <c r="E594" t="inlineStr">
        <is>
          <t>HIGH</t>
        </is>
      </c>
      <c r="F594" t="n">
        <v>2</v>
      </c>
      <c r="G594" t="n">
        <v>3</v>
      </c>
      <c r="H594" t="inlineStr">
        <is>
          <t>HIGH</t>
        </is>
      </c>
      <c r="I594" t="n">
        <v>14.5</v>
      </c>
      <c r="J594" t="inlineStr">
        <is>
          <t>NO</t>
        </is>
      </c>
      <c r="K594" t="inlineStr">
        <is>
          <t>2026-03-03 18:53</t>
        </is>
      </c>
      <c r="L594" t="inlineStr">
        <is>
          <t>CHECK_VENDOR</t>
        </is>
      </c>
      <c r="M594" t="inlineStr">
        <is>
          <t>See CVE details</t>
        </is>
      </c>
      <c r="N594" t="inlineStr">
        <is>
          <t>P3</t>
        </is>
      </c>
      <c r="O594" t="inlineStr">
        <is>
          <t>CVE - IP enrichment n/a</t>
        </is>
      </c>
      <c r="P594" t="n">
        <v>0.0002</v>
      </c>
      <c r="Q594" t="n">
        <v>0.0336</v>
      </c>
      <c r="R594" t="inlineStr">
        <is>
          <t>T1190:Exploit Public-Facing Application | T1059:Command and Scripting Interpreter</t>
        </is>
      </c>
      <c r="S594" t="n">
        <v>1</v>
      </c>
      <c r="T594" t="inlineStr">
        <is>
          <t>LOW (40%)</t>
        </is>
      </c>
      <c r="U594" t="inlineStr">
        <is>
          <t>UNLIKELY</t>
        </is>
      </c>
      <c r="V594" t="inlineStr">
        <is>
          <t>CHECK_VENDOR</t>
        </is>
      </c>
      <c r="W594" t="inlineStr">
        <is>
          <t>https://nvd.nist.gov/vuln/detail/CVE-2026-21619</t>
        </is>
      </c>
      <c r="X594" t="inlineStr">
        <is>
          <t>NONE</t>
        </is>
      </c>
      <c r="Y594" t="n">
        <v>0</v>
      </c>
      <c r="Z594" t="inlineStr"/>
      <c r="AA594" t="inlineStr">
        <is>
          <t>https://nvd.nist.gov/vuln/detail/CVE-2026-21619</t>
        </is>
      </c>
    </row>
    <row r="595">
      <c r="A595" t="inlineStr">
        <is>
          <t>CVE</t>
        </is>
      </c>
      <c r="B595" t="inlineStr">
        <is>
          <t>CVE-2026-26861</t>
        </is>
      </c>
      <c r="C595" t="inlineStr">
        <is>
          <t>CleverTap Web SDK version 1.15.2 and earlier is vulnerable to Cross-Site Scripting (XSS) via window.postMessage. The handleCustomHtmlPreviewPostMessageEvent function in src/util/campaignRender/nativeDisplay.js performs insufficient origin validation using the includes() method, which can be bypassed by an attacker using a subdomain</t>
        </is>
      </c>
      <c r="D595" t="n">
        <v>8.300000000000001</v>
      </c>
      <c r="E595" t="inlineStr">
        <is>
          <t>HIGH</t>
        </is>
      </c>
      <c r="F595" t="n">
        <v>3</v>
      </c>
      <c r="G595" t="n">
        <v>3</v>
      </c>
      <c r="H595" t="inlineStr">
        <is>
          <t>CRITICAL</t>
        </is>
      </c>
      <c r="I595" t="n">
        <v>17.3</v>
      </c>
      <c r="J595" t="inlineStr">
        <is>
          <t>NO</t>
        </is>
      </c>
      <c r="K595" t="inlineStr">
        <is>
          <t>2026-03-03 18:53</t>
        </is>
      </c>
      <c r="L595" t="inlineStr">
        <is>
          <t>CHECK_VENDOR</t>
        </is>
      </c>
      <c r="M595" t="inlineStr">
        <is>
          <t>See CVE details</t>
        </is>
      </c>
      <c r="N595" t="inlineStr">
        <is>
          <t>P2</t>
        </is>
      </c>
      <c r="O595" t="inlineStr">
        <is>
          <t>CVE - IP enrichment n/a</t>
        </is>
      </c>
      <c r="P595" t="n">
        <v>0.0002</v>
      </c>
      <c r="Q595" t="n">
        <v>0.0358</v>
      </c>
      <c r="R595" t="inlineStr">
        <is>
          <t>T1189:Drive-by Compromise</t>
        </is>
      </c>
      <c r="S595" t="n">
        <v>2</v>
      </c>
      <c r="T595" t="inlineStr">
        <is>
          <t>HIGH (72%)</t>
        </is>
      </c>
      <c r="U595" t="inlineStr">
        <is>
          <t>CONFIRMED</t>
        </is>
      </c>
      <c r="V595" t="inlineStr">
        <is>
          <t>CHECK_VENDOR</t>
        </is>
      </c>
      <c r="W595" t="inlineStr">
        <is>
          <t>https://nvd.nist.gov/vuln/detail/CVE-2026-26861</t>
        </is>
      </c>
      <c r="X595" t="inlineStr">
        <is>
          <t>NONE</t>
        </is>
      </c>
      <c r="Y595" t="n">
        <v>4.15</v>
      </c>
      <c r="Z595" t="inlineStr"/>
      <c r="AA595" t="inlineStr">
        <is>
          <t>https://nvd.nist.gov/vuln/detail/CVE-2026-26861</t>
        </is>
      </c>
    </row>
    <row r="596">
      <c r="A596" t="inlineStr">
        <is>
          <t>CVE</t>
        </is>
      </c>
      <c r="B596" t="inlineStr">
        <is>
          <t>CVE-2026-26862</t>
        </is>
      </c>
      <c r="C596" t="inlineStr">
        <is>
          <t>CleverTap Web SDK version 1.15.2 and earlier is vulnerable to DOM-based Cross-Site Scripting (XSS) via window.postMessage in the Visual Builder module. The origin validation in src/modules/visualBuilder/pageBuilder.js (lines 56-60) uses the includes() method to verify the originUrl contains "dashboard.clevertap.com", which can be bypassed by an attacker using a crafted subdomain</t>
        </is>
      </c>
      <c r="D596" t="n">
        <v>8.300000000000001</v>
      </c>
      <c r="E596" t="inlineStr">
        <is>
          <t>HIGH</t>
        </is>
      </c>
      <c r="F596" t="n">
        <v>3</v>
      </c>
      <c r="G596" t="n">
        <v>3</v>
      </c>
      <c r="H596" t="inlineStr">
        <is>
          <t>CRITICAL</t>
        </is>
      </c>
      <c r="I596" t="n">
        <v>17.3</v>
      </c>
      <c r="J596" t="inlineStr">
        <is>
          <t>NO</t>
        </is>
      </c>
      <c r="K596" t="inlineStr">
        <is>
          <t>2026-03-03 18:53</t>
        </is>
      </c>
      <c r="L596" t="inlineStr">
        <is>
          <t>CHECK_VENDOR</t>
        </is>
      </c>
      <c r="M596" t="inlineStr">
        <is>
          <t>See CVE details</t>
        </is>
      </c>
      <c r="N596" t="inlineStr">
        <is>
          <t>P2</t>
        </is>
      </c>
      <c r="O596" t="inlineStr">
        <is>
          <t>CVE - IP enrichment n/a</t>
        </is>
      </c>
      <c r="P596" t="n">
        <v>0.0001</v>
      </c>
      <c r="Q596" t="n">
        <v>0.0184</v>
      </c>
      <c r="R596" t="inlineStr">
        <is>
          <t>T1189:Drive-by Compromise</t>
        </is>
      </c>
      <c r="S596" t="n">
        <v>2</v>
      </c>
      <c r="T596" t="inlineStr">
        <is>
          <t>HIGH (72%)</t>
        </is>
      </c>
      <c r="U596" t="inlineStr">
        <is>
          <t>CONFIRMED</t>
        </is>
      </c>
      <c r="V596" t="inlineStr">
        <is>
          <t>CHECK_VENDOR</t>
        </is>
      </c>
      <c r="W596" t="inlineStr">
        <is>
          <t>https://nvd.nist.gov/vuln/detail/CVE-2026-26862</t>
        </is>
      </c>
      <c r="X596" t="inlineStr">
        <is>
          <t>NONE</t>
        </is>
      </c>
      <c r="Y596" t="n">
        <v>4.15</v>
      </c>
      <c r="Z596" t="inlineStr"/>
      <c r="AA596" t="inlineStr">
        <is>
          <t>https://nvd.nist.gov/vuln/detail/CVE-2026-26862</t>
        </is>
      </c>
    </row>
    <row r="597">
      <c r="A597" t="inlineStr">
        <is>
          <t>CVE</t>
        </is>
      </c>
      <c r="B597" t="inlineStr">
        <is>
          <t>CVE-2026-27751</t>
        </is>
      </c>
      <c r="C597" t="inlineStr">
        <is>
          <t>SODOLA SL902-SWTGW124AS firmware versions through 200.1.20 contain a default credentials vulnerability that allows remote attackers to obtain administrative access to the management interface. Attackers can authenticate using the hardcoded default credentials without password change enforcement to gain full administrative control of the device.</t>
        </is>
      </c>
      <c r="D597" t="n">
        <v>9.800000000000001</v>
      </c>
      <c r="E597" t="inlineStr">
        <is>
          <t>CRITICAL</t>
        </is>
      </c>
      <c r="F597" t="n">
        <v>3</v>
      </c>
      <c r="G597" t="n">
        <v>3</v>
      </c>
      <c r="H597" t="inlineStr">
        <is>
          <t>CRITICAL</t>
        </is>
      </c>
      <c r="I597" t="n">
        <v>18.8</v>
      </c>
      <c r="J597" t="inlineStr">
        <is>
          <t>NO</t>
        </is>
      </c>
      <c r="K597" t="inlineStr">
        <is>
          <t>2026-03-03 18:53</t>
        </is>
      </c>
      <c r="L597" t="inlineStr">
        <is>
          <t>CHECK_VENDOR</t>
        </is>
      </c>
      <c r="M597" t="inlineStr">
        <is>
          <t>See CVE details</t>
        </is>
      </c>
      <c r="N597" t="inlineStr">
        <is>
          <t>P2</t>
        </is>
      </c>
      <c r="O597" t="inlineStr">
        <is>
          <t>CVE - IP enrichment n/a</t>
        </is>
      </c>
      <c r="P597" t="n">
        <v>0.0004</v>
      </c>
      <c r="Q597" t="n">
        <v>0.1106</v>
      </c>
      <c r="R597" t="inlineStr">
        <is>
          <t>T1190:Exploit Public-Facing Application | T1552:Unsecured Credentials | T1592.003:Firmware | T1589.001:Credentials</t>
        </is>
      </c>
      <c r="S597" t="n">
        <v>2</v>
      </c>
      <c r="T597" t="inlineStr">
        <is>
          <t>HIGH (72%)</t>
        </is>
      </c>
      <c r="U597" t="inlineStr">
        <is>
          <t>CONFIRMED</t>
        </is>
      </c>
      <c r="V597" t="inlineStr">
        <is>
          <t>CHECK_VENDOR</t>
        </is>
      </c>
      <c r="W597" t="inlineStr">
        <is>
          <t>https://nvd.nist.gov/vuln/detail/CVE-2026-27751</t>
        </is>
      </c>
      <c r="X597" t="inlineStr">
        <is>
          <t>NONE</t>
        </is>
      </c>
      <c r="Y597" t="n">
        <v>4.9</v>
      </c>
      <c r="Z597" t="inlineStr"/>
      <c r="AA597" t="inlineStr">
        <is>
          <t>https://nvd.nist.gov/vuln/detail/CVE-2026-27751</t>
        </is>
      </c>
    </row>
    <row r="598">
      <c r="A598" t="inlineStr">
        <is>
          <t>CVE</t>
        </is>
      </c>
      <c r="B598" t="inlineStr">
        <is>
          <t>CVE-2026-27752</t>
        </is>
      </c>
      <c r="C598" t="inlineStr">
        <is>
          <t>SODOLA SL902-SWTGW124AS firmware versions through 200.1.20 transmit authentication credentials over unencrypted HTTP, allowing attackers to capture credentials. An attacker positioned to observe network traffic between a user and the device can intercept credentials and reuse them to gain administrative access to the gateway.</t>
        </is>
      </c>
      <c r="D598" t="n">
        <v>5.9</v>
      </c>
      <c r="E598" t="inlineStr">
        <is>
          <t>MEDIUM</t>
        </is>
      </c>
      <c r="F598" t="n">
        <v>2</v>
      </c>
      <c r="G598" t="n">
        <v>2</v>
      </c>
      <c r="H598" t="inlineStr">
        <is>
          <t>MEDIUM</t>
        </is>
      </c>
      <c r="I598" t="n">
        <v>9.9</v>
      </c>
      <c r="J598" t="inlineStr">
        <is>
          <t>NO</t>
        </is>
      </c>
      <c r="K598" t="inlineStr">
        <is>
          <t>2026-03-03 18:53</t>
        </is>
      </c>
      <c r="L598" t="inlineStr">
        <is>
          <t>CHECK_VENDOR</t>
        </is>
      </c>
      <c r="M598" t="inlineStr">
        <is>
          <t>See CVE details</t>
        </is>
      </c>
      <c r="N598" t="inlineStr">
        <is>
          <t>P3</t>
        </is>
      </c>
      <c r="O598" t="inlineStr">
        <is>
          <t>CVE - IP enrichment n/a</t>
        </is>
      </c>
      <c r="P598" t="n">
        <v>0.0001</v>
      </c>
      <c r="Q598" t="n">
        <v>0.0187</v>
      </c>
      <c r="R598" t="inlineStr">
        <is>
          <t>T1190:Exploit Public-Facing Application | T1552:Unsecured Credentials | T1592.003:Firmware | T1589.001:Credentials</t>
        </is>
      </c>
      <c r="S598" t="n">
        <v>1</v>
      </c>
      <c r="T598" t="inlineStr">
        <is>
          <t>LOW (40%)</t>
        </is>
      </c>
      <c r="U598" t="inlineStr">
        <is>
          <t>POSSIBLE</t>
        </is>
      </c>
      <c r="V598" t="inlineStr">
        <is>
          <t>CHECK_VENDOR</t>
        </is>
      </c>
      <c r="W598" t="inlineStr">
        <is>
          <t>https://nvd.nist.gov/vuln/detail/CVE-2026-27752</t>
        </is>
      </c>
      <c r="X598" t="inlineStr">
        <is>
          <t>NONE</t>
        </is>
      </c>
      <c r="Y598" t="n">
        <v>2.95</v>
      </c>
      <c r="Z598" t="inlineStr"/>
      <c r="AA598" t="inlineStr">
        <is>
          <t>https://nvd.nist.gov/vuln/detail/CVE-2026-27752</t>
        </is>
      </c>
    </row>
    <row r="599">
      <c r="A599" t="inlineStr">
        <is>
          <t>CVE</t>
        </is>
      </c>
      <c r="B599" t="inlineStr">
        <is>
          <t>CVE-2026-27753</t>
        </is>
      </c>
      <c r="C599" t="inlineStr">
        <is>
          <t>SODOLA SL902-SWTGW124AS firmware versions through 200.1.20 contain an authentication bypass vulnerability that allows remote attackers to perform unlimited login attempts against the management interface. Attackers can conduct online password guessing attacks without account lockout or rate limiting restrictions to gain unauthorized access to the device management interface.</t>
        </is>
      </c>
      <c r="D599" t="n">
        <v>6.5</v>
      </c>
      <c r="E599" t="inlineStr">
        <is>
          <t>MEDIUM</t>
        </is>
      </c>
      <c r="F599" t="n">
        <v>2</v>
      </c>
      <c r="G599" t="n">
        <v>2</v>
      </c>
      <c r="H599" t="inlineStr">
        <is>
          <t>MEDIUM</t>
        </is>
      </c>
      <c r="I599" t="n">
        <v>10.5</v>
      </c>
      <c r="J599" t="inlineStr">
        <is>
          <t>NO</t>
        </is>
      </c>
      <c r="K599" t="inlineStr">
        <is>
          <t>2026-03-03 18:53</t>
        </is>
      </c>
      <c r="L599" t="inlineStr">
        <is>
          <t>CHECK_VENDOR</t>
        </is>
      </c>
      <c r="M599" t="inlineStr">
        <is>
          <t>See CVE details</t>
        </is>
      </c>
      <c r="N599" t="inlineStr">
        <is>
          <t>P2</t>
        </is>
      </c>
      <c r="O599" t="inlineStr">
        <is>
          <t>CVE - IP enrichment n/a</t>
        </is>
      </c>
      <c r="P599" t="n">
        <v>0.0004</v>
      </c>
      <c r="Q599" t="n">
        <v>0.123</v>
      </c>
      <c r="R599" t="inlineStr">
        <is>
          <t>T1078:Valid Accounts | T1110.001:Password Guessing | T1592.003:Firmware</t>
        </is>
      </c>
      <c r="S599" t="n">
        <v>2</v>
      </c>
      <c r="T599" t="inlineStr">
        <is>
          <t>HIGH (72%)</t>
        </is>
      </c>
      <c r="U599" t="inlineStr">
        <is>
          <t>POSSIBLE</t>
        </is>
      </c>
      <c r="V599" t="inlineStr">
        <is>
          <t>CHECK_VENDOR</t>
        </is>
      </c>
      <c r="W599" t="inlineStr">
        <is>
          <t>https://nvd.nist.gov/vuln/detail/CVE-2026-27753</t>
        </is>
      </c>
      <c r="X599" t="inlineStr">
        <is>
          <t>NONE</t>
        </is>
      </c>
      <c r="Y599" t="n">
        <v>3.25</v>
      </c>
      <c r="Z599" t="inlineStr"/>
      <c r="AA599" t="inlineStr">
        <is>
          <t>https://nvd.nist.gov/vuln/detail/CVE-2026-27753</t>
        </is>
      </c>
    </row>
    <row r="600">
      <c r="A600" t="inlineStr">
        <is>
          <t>CVE</t>
        </is>
      </c>
      <c r="B600" t="inlineStr">
        <is>
          <t>CVE-2026-22716</t>
        </is>
      </c>
      <c r="C600" t="inlineStr">
        <is>
          <t>Out-of-bound write vulnerability in VMware Workstation 25H1 and below on any platform allows an actor with non-administrative privileges on a guest VM to terminate certain Workstation processes.</t>
        </is>
      </c>
      <c r="D600" t="n">
        <v>5</v>
      </c>
      <c r="E600" t="inlineStr">
        <is>
          <t>MEDIUM</t>
        </is>
      </c>
      <c r="F600" t="n">
        <v>2</v>
      </c>
      <c r="G600" t="n">
        <v>2</v>
      </c>
      <c r="H600" t="inlineStr">
        <is>
          <t>MEDIUM</t>
        </is>
      </c>
      <c r="I600" t="n">
        <v>9</v>
      </c>
      <c r="J600" t="inlineStr">
        <is>
          <t>NO</t>
        </is>
      </c>
      <c r="K600" t="inlineStr">
        <is>
          <t>2026-03-03 18:53</t>
        </is>
      </c>
      <c r="L600" t="inlineStr">
        <is>
          <t>CHECK_VENDOR</t>
        </is>
      </c>
      <c r="M600" t="inlineStr">
        <is>
          <t>See CVE details</t>
        </is>
      </c>
      <c r="N600" t="inlineStr">
        <is>
          <t>P3</t>
        </is>
      </c>
      <c r="O600" t="inlineStr">
        <is>
          <t>CVE - IP enrichment n/a</t>
        </is>
      </c>
      <c r="P600" t="n">
        <v>0.0002</v>
      </c>
      <c r="Q600" t="n">
        <v>0.0538</v>
      </c>
      <c r="R600" t="inlineStr">
        <is>
          <t>T1203:Exploitation for Client Execution</t>
        </is>
      </c>
      <c r="S600" t="n">
        <v>1</v>
      </c>
      <c r="T600" t="inlineStr">
        <is>
          <t>LOW (40%)</t>
        </is>
      </c>
      <c r="U600" t="inlineStr">
        <is>
          <t>POSSIBLE</t>
        </is>
      </c>
      <c r="V600" t="inlineStr">
        <is>
          <t>CHECK_VENDOR</t>
        </is>
      </c>
      <c r="W600" t="inlineStr">
        <is>
          <t>https://nvd.nist.gov/vuln/detail/CVE-2026-22716</t>
        </is>
      </c>
      <c r="X600" t="inlineStr">
        <is>
          <t>NONE</t>
        </is>
      </c>
      <c r="Y600" t="n">
        <v>2.5</v>
      </c>
      <c r="Z600" t="inlineStr"/>
      <c r="AA600" t="inlineStr">
        <is>
          <t>https://nvd.nist.gov/vuln/detail/CVE-2026-22716</t>
        </is>
      </c>
    </row>
    <row r="601">
      <c r="A601" t="inlineStr">
        <is>
          <t>CVE</t>
        </is>
      </c>
      <c r="B601" t="inlineStr">
        <is>
          <t>CVE-2026-27754</t>
        </is>
      </c>
      <c r="C601" t="inlineStr">
        <is>
          <t>SODOLA SL902-SWTGW124AS firmware versions through 200.1.20 use the cryptographically broken MD5 hash function for session cookie generation, weakening session security. Attackers can exploit predictable session tokens combined with MD5's collision vulnerabilities to forge valid session cookies and gain unauthorized access to the device.</t>
        </is>
      </c>
      <c r="D601" t="n">
        <v>6.5</v>
      </c>
      <c r="E601" t="inlineStr">
        <is>
          <t>MEDIUM</t>
        </is>
      </c>
      <c r="F601" t="n">
        <v>2</v>
      </c>
      <c r="G601" t="n">
        <v>2</v>
      </c>
      <c r="H601" t="inlineStr">
        <is>
          <t>MEDIUM</t>
        </is>
      </c>
      <c r="I601" t="n">
        <v>10.5</v>
      </c>
      <c r="J601" t="inlineStr">
        <is>
          <t>NO</t>
        </is>
      </c>
      <c r="K601" t="inlineStr">
        <is>
          <t>2026-03-03 18:53</t>
        </is>
      </c>
      <c r="L601" t="inlineStr">
        <is>
          <t>CHECK_VENDOR</t>
        </is>
      </c>
      <c r="M601" t="inlineStr">
        <is>
          <t>See CVE details</t>
        </is>
      </c>
      <c r="N601" t="inlineStr">
        <is>
          <t>P2</t>
        </is>
      </c>
      <c r="O601" t="inlineStr">
        <is>
          <t>CVE - IP enrichment n/a</t>
        </is>
      </c>
      <c r="P601" t="n">
        <v>0.0002</v>
      </c>
      <c r="Q601" t="n">
        <v>0.059</v>
      </c>
      <c r="R601" t="inlineStr">
        <is>
          <t>T1600:Weaken Encryption | T1588.006:Vulnerabilities | T1592.003:Firmware</t>
        </is>
      </c>
      <c r="S601" t="n">
        <v>2</v>
      </c>
      <c r="T601" t="inlineStr">
        <is>
          <t>HIGH (72%)</t>
        </is>
      </c>
      <c r="U601" t="inlineStr">
        <is>
          <t>POSSIBLE</t>
        </is>
      </c>
      <c r="V601" t="inlineStr">
        <is>
          <t>CHECK_VENDOR</t>
        </is>
      </c>
      <c r="W601" t="inlineStr">
        <is>
          <t>https://nvd.nist.gov/vuln/detail/CVE-2026-27754</t>
        </is>
      </c>
      <c r="X601" t="inlineStr">
        <is>
          <t>NONE</t>
        </is>
      </c>
      <c r="Y601" t="n">
        <v>3.25</v>
      </c>
      <c r="Z601" t="inlineStr"/>
      <c r="AA601" t="inlineStr">
        <is>
          <t>https://nvd.nist.gov/vuln/detail/CVE-2026-27754</t>
        </is>
      </c>
    </row>
    <row r="602">
      <c r="A602" t="inlineStr">
        <is>
          <t>CVE</t>
        </is>
      </c>
      <c r="B602" t="inlineStr">
        <is>
          <t>CVE-2026-27755</t>
        </is>
      </c>
      <c r="C602" t="inlineStr">
        <is>
          <t>SODOLA SL902-SWTGW124AS firmware versions through 200.1.20 contain a weak session identifier generation vulnerability that allows attackers to forge authenticated sessions by computing predictable MD5-based cookies. Attackers who know or guess valid credentials can calculate the session identifier offline and bypass authentication without completing the login flow, gaining unauthorized access to the device.</t>
        </is>
      </c>
      <c r="D602" t="n">
        <v>9.800000000000001</v>
      </c>
      <c r="E602" t="inlineStr">
        <is>
          <t>CRITICAL</t>
        </is>
      </c>
      <c r="F602" t="n">
        <v>3</v>
      </c>
      <c r="G602" t="n">
        <v>3</v>
      </c>
      <c r="H602" t="inlineStr">
        <is>
          <t>CRITICAL</t>
        </is>
      </c>
      <c r="I602" t="n">
        <v>18.8</v>
      </c>
      <c r="J602" t="inlineStr">
        <is>
          <t>NO</t>
        </is>
      </c>
      <c r="K602" t="inlineStr">
        <is>
          <t>2026-03-03 18:53</t>
        </is>
      </c>
      <c r="L602" t="inlineStr">
        <is>
          <t>CHECK_VENDOR</t>
        </is>
      </c>
      <c r="M602" t="inlineStr">
        <is>
          <t>See CVE details</t>
        </is>
      </c>
      <c r="N602" t="inlineStr">
        <is>
          <t>P2</t>
        </is>
      </c>
      <c r="O602" t="inlineStr">
        <is>
          <t>CVE - IP enrichment n/a</t>
        </is>
      </c>
      <c r="P602" t="n">
        <v>0.0011</v>
      </c>
      <c r="Q602" t="n">
        <v>0.2892</v>
      </c>
      <c r="R602" t="inlineStr">
        <is>
          <t>T1600:Weaken Encryption | T1552:Unsecured Credentials | T1592.003:Firmware | T1589.001:Credentials</t>
        </is>
      </c>
      <c r="S602" t="n">
        <v>2</v>
      </c>
      <c r="T602" t="inlineStr">
        <is>
          <t>HIGH (72%)</t>
        </is>
      </c>
      <c r="U602" t="inlineStr">
        <is>
          <t>CONFIRMED</t>
        </is>
      </c>
      <c r="V602" t="inlineStr">
        <is>
          <t>CHECK_VENDOR</t>
        </is>
      </c>
      <c r="W602" t="inlineStr">
        <is>
          <t>https://nvd.nist.gov/vuln/detail/CVE-2026-27755</t>
        </is>
      </c>
      <c r="X602" t="inlineStr">
        <is>
          <t>NONE</t>
        </is>
      </c>
      <c r="Y602" t="n">
        <v>4.9</v>
      </c>
      <c r="Z602" t="inlineStr"/>
      <c r="AA602" t="inlineStr">
        <is>
          <t>https://nvd.nist.gov/vuln/detail/CVE-2026-27755</t>
        </is>
      </c>
    </row>
    <row r="603">
      <c r="A603" t="inlineStr">
        <is>
          <t>CVE</t>
        </is>
      </c>
      <c r="B603" t="inlineStr">
        <is>
          <t>CVE-2026-27756</t>
        </is>
      </c>
      <c r="C603" t="inlineStr">
        <is>
          <t>SODOLA SL902-SWTGW124AS firmware versions through 200.1.20 contain a reflected cross-site scripting vulnerability in the management interface where user input is not properly encoded before output. Attackers can craft malicious URLs that execute arbitrary JavaScript in the web interface when visited by authenticated users.</t>
        </is>
      </c>
      <c r="D603" t="n">
        <v>6.1</v>
      </c>
      <c r="E603" t="inlineStr">
        <is>
          <t>MEDIUM</t>
        </is>
      </c>
      <c r="F603" t="n">
        <v>2</v>
      </c>
      <c r="G603" t="n">
        <v>2</v>
      </c>
      <c r="H603" t="inlineStr">
        <is>
          <t>MEDIUM</t>
        </is>
      </c>
      <c r="I603" t="n">
        <v>10.1</v>
      </c>
      <c r="J603" t="inlineStr">
        <is>
          <t>NO</t>
        </is>
      </c>
      <c r="K603" t="inlineStr">
        <is>
          <t>2026-03-03 18:53</t>
        </is>
      </c>
      <c r="L603" t="inlineStr">
        <is>
          <t>CHECK_VENDOR</t>
        </is>
      </c>
      <c r="M603" t="inlineStr">
        <is>
          <t>See CVE details</t>
        </is>
      </c>
      <c r="N603" t="inlineStr">
        <is>
          <t>P2</t>
        </is>
      </c>
      <c r="O603" t="inlineStr">
        <is>
          <t>CVE - IP enrichment n/a</t>
        </is>
      </c>
      <c r="P603" t="n">
        <v>0.0003</v>
      </c>
      <c r="Q603" t="n">
        <v>0.0801</v>
      </c>
      <c r="R603" t="inlineStr">
        <is>
          <t>T1189:Drive-by Compromise | T1059.007:JavaScript | T1592.003:Firmware</t>
        </is>
      </c>
      <c r="S603" t="n">
        <v>2</v>
      </c>
      <c r="T603" t="inlineStr">
        <is>
          <t>HIGH (72%)</t>
        </is>
      </c>
      <c r="U603" t="inlineStr">
        <is>
          <t>POSSIBLE</t>
        </is>
      </c>
      <c r="V603" t="inlineStr">
        <is>
          <t>CHECK_VENDOR</t>
        </is>
      </c>
      <c r="W603" t="inlineStr">
        <is>
          <t>https://nvd.nist.gov/vuln/detail/CVE-2026-27756</t>
        </is>
      </c>
      <c r="X603" t="inlineStr">
        <is>
          <t>NONE</t>
        </is>
      </c>
      <c r="Y603" t="n">
        <v>3.05</v>
      </c>
      <c r="Z603" t="inlineStr"/>
      <c r="AA603" t="inlineStr">
        <is>
          <t>https://nvd.nist.gov/vuln/detail/CVE-2026-27756</t>
        </is>
      </c>
    </row>
    <row r="604">
      <c r="A604" t="inlineStr">
        <is>
          <t>CVE</t>
        </is>
      </c>
      <c r="B604" t="inlineStr">
        <is>
          <t>CVE-2026-27757</t>
        </is>
      </c>
      <c r="C604" t="inlineStr">
        <is>
          <t>SODOLA SL902-SWTGW124AS firmware versions through 200.1.20 contain an authentication vulnerability that allows authenticated users to change account passwords without verifying the current password. Attackers who gain access to an authenticated session can modify credentials to maintain persistent access to the management interface.</t>
        </is>
      </c>
      <c r="D604" t="n">
        <v>7.1</v>
      </c>
      <c r="E604" t="inlineStr">
        <is>
          <t>HIGH</t>
        </is>
      </c>
      <c r="F604" t="n">
        <v>2</v>
      </c>
      <c r="G604" t="n">
        <v>3</v>
      </c>
      <c r="H604" t="inlineStr">
        <is>
          <t>HIGH</t>
        </is>
      </c>
      <c r="I604" t="n">
        <v>13.1</v>
      </c>
      <c r="J604" t="inlineStr">
        <is>
          <t>NO</t>
        </is>
      </c>
      <c r="K604" t="inlineStr">
        <is>
          <t>2026-03-03 18:53</t>
        </is>
      </c>
      <c r="L604" t="inlineStr">
        <is>
          <t>CHECK_VENDOR</t>
        </is>
      </c>
      <c r="M604" t="inlineStr">
        <is>
          <t>See CVE details</t>
        </is>
      </c>
      <c r="N604" t="inlineStr">
        <is>
          <t>P2</t>
        </is>
      </c>
      <c r="O604" t="inlineStr">
        <is>
          <t>CVE - IP enrichment n/a</t>
        </is>
      </c>
      <c r="P604" t="n">
        <v>0.0004</v>
      </c>
      <c r="Q604" t="n">
        <v>0.1249</v>
      </c>
      <c r="R604" t="inlineStr">
        <is>
          <t>T1552:Unsecured Credentials | T1592.003:Firmware | T1589.001:Credentials</t>
        </is>
      </c>
      <c r="S604" t="n">
        <v>2</v>
      </c>
      <c r="T604" t="inlineStr">
        <is>
          <t>HIGH (72%)</t>
        </is>
      </c>
      <c r="U604" t="inlineStr">
        <is>
          <t>POSSIBLE</t>
        </is>
      </c>
      <c r="V604" t="inlineStr">
        <is>
          <t>CHECK_VENDOR</t>
        </is>
      </c>
      <c r="W604" t="inlineStr">
        <is>
          <t>https://nvd.nist.gov/vuln/detail/CVE-2026-27757</t>
        </is>
      </c>
      <c r="X604" t="inlineStr">
        <is>
          <t>NONE</t>
        </is>
      </c>
      <c r="Y604" t="n">
        <v>3.55</v>
      </c>
      <c r="Z604" t="inlineStr"/>
      <c r="AA604" t="inlineStr">
        <is>
          <t>https://nvd.nist.gov/vuln/detail/CVE-2026-27757</t>
        </is>
      </c>
    </row>
    <row r="605">
      <c r="A605" t="inlineStr">
        <is>
          <t>CVE</t>
        </is>
      </c>
      <c r="B605" t="inlineStr">
        <is>
          <t>CVE-2026-27758</t>
        </is>
      </c>
      <c r="C605" t="inlineStr">
        <is>
          <t>SODOLA SL902-SWTGW124AS firmware versions through 200.1.20 contain a cross-site request forgery vulnerability in its management interface that allows attackers to induce authenticated users into submitting forged requests. Attackers can craft malicious requests that execute unauthorized configuration or administrative actions with the victim's privileges when the authenticated user visits a malicious webpage.</t>
        </is>
      </c>
      <c r="D605" t="n">
        <v>4.3</v>
      </c>
      <c r="E605" t="inlineStr">
        <is>
          <t>MEDIUM</t>
        </is>
      </c>
      <c r="F605" t="n">
        <v>2</v>
      </c>
      <c r="G605" t="n">
        <v>2</v>
      </c>
      <c r="H605" t="inlineStr">
        <is>
          <t>MEDIUM</t>
        </is>
      </c>
      <c r="I605" t="n">
        <v>8.300000000000001</v>
      </c>
      <c r="J605" t="inlineStr">
        <is>
          <t>NO</t>
        </is>
      </c>
      <c r="K605" t="inlineStr">
        <is>
          <t>2026-03-03 18:53</t>
        </is>
      </c>
      <c r="L605" t="inlineStr">
        <is>
          <t>CHECK_VENDOR</t>
        </is>
      </c>
      <c r="M605" t="inlineStr">
        <is>
          <t>See CVE details</t>
        </is>
      </c>
      <c r="N605" t="inlineStr">
        <is>
          <t>P3</t>
        </is>
      </c>
      <c r="O605" t="inlineStr">
        <is>
          <t>CVE - IP enrichment n/a</t>
        </is>
      </c>
      <c r="P605" t="n">
        <v>0</v>
      </c>
      <c r="Q605" t="n">
        <v>0</v>
      </c>
      <c r="R605" t="inlineStr">
        <is>
          <t>T1185:Browser Session Hijacking | T1592.003:Firmware</t>
        </is>
      </c>
      <c r="S605" t="n">
        <v>1</v>
      </c>
      <c r="T605" t="inlineStr">
        <is>
          <t>LOW (40%)</t>
        </is>
      </c>
      <c r="U605" t="inlineStr">
        <is>
          <t>POSSIBLE</t>
        </is>
      </c>
      <c r="V605" t="inlineStr">
        <is>
          <t>CHECK_VENDOR</t>
        </is>
      </c>
      <c r="W605" t="inlineStr">
        <is>
          <t>https://nvd.nist.gov/vuln/detail/CVE-2026-27758</t>
        </is>
      </c>
      <c r="X605" t="inlineStr">
        <is>
          <t>NONE</t>
        </is>
      </c>
      <c r="Y605" t="n">
        <v>2.15</v>
      </c>
      <c r="Z605" t="inlineStr"/>
      <c r="AA605" t="inlineStr">
        <is>
          <t>https://nvd.nist.gov/vuln/detail/CVE-2026-27758</t>
        </is>
      </c>
    </row>
    <row r="606">
      <c r="A606" t="inlineStr">
        <is>
          <t>CVE</t>
        </is>
      </c>
      <c r="B606" t="inlineStr">
        <is>
          <t>CVE-2026-2880</t>
        </is>
      </c>
      <c r="C606" t="inlineStr">
        <is>
          <t>A vulnerability in @fastify/middie versions &lt; 9.2.0 can result in authentication/authorization bypass when using path-scoped middleware (for example, app.use('/secret', auth)). When Fastify router normalization options are enabled (such as ignoreDuplicateSlashes, useSemicolonDelimiter, and related trailing-slash behavior), crafted request paths may bypass middleware checks while still being routed to protected handlers.</t>
        </is>
      </c>
      <c r="D606" t="n">
        <v>5</v>
      </c>
      <c r="E606" t="inlineStr">
        <is>
          <t>MEDIUM</t>
        </is>
      </c>
      <c r="F606" t="n">
        <v>2</v>
      </c>
      <c r="G606" t="n">
        <v>2</v>
      </c>
      <c r="H606" t="inlineStr">
        <is>
          <t>MEDIUM</t>
        </is>
      </c>
      <c r="I606" t="n">
        <v>9</v>
      </c>
      <c r="J606" t="inlineStr">
        <is>
          <t>NO</t>
        </is>
      </c>
      <c r="K606" t="inlineStr">
        <is>
          <t>2026-03-03 18:53</t>
        </is>
      </c>
      <c r="L606" t="inlineStr">
        <is>
          <t>CHECK_VENDOR</t>
        </is>
      </c>
      <c r="M606" t="inlineStr">
        <is>
          <t>See CVE details</t>
        </is>
      </c>
      <c r="N606" t="inlineStr">
        <is>
          <t>P4</t>
        </is>
      </c>
      <c r="O606" t="inlineStr">
        <is>
          <t>CVE - IP enrichment n/a</t>
        </is>
      </c>
      <c r="P606" t="n">
        <v>0.0016</v>
      </c>
      <c r="Q606" t="n">
        <v>0.3636</v>
      </c>
      <c r="R606" t="inlineStr">
        <is>
          <t>T1190:Exploit Public-Facing Application</t>
        </is>
      </c>
      <c r="S606" t="n">
        <v>1</v>
      </c>
      <c r="T606" t="inlineStr">
        <is>
          <t>LOW (40%)</t>
        </is>
      </c>
      <c r="U606" t="inlineStr">
        <is>
          <t>UNLIKELY</t>
        </is>
      </c>
      <c r="V606" t="inlineStr">
        <is>
          <t>CHECK_VENDOR</t>
        </is>
      </c>
      <c r="W606" t="inlineStr">
        <is>
          <t>https://nvd.nist.gov/vuln/detail/CVE-2026-2880</t>
        </is>
      </c>
      <c r="X606" t="inlineStr">
        <is>
          <t>NONE</t>
        </is>
      </c>
      <c r="Y606" t="n">
        <v>0</v>
      </c>
      <c r="Z606" t="inlineStr"/>
      <c r="AA606" t="inlineStr">
        <is>
          <t>https://nvd.nist.gov/vuln/detail/CVE-2026-2880</t>
        </is>
      </c>
    </row>
    <row r="607">
      <c r="A607" t="inlineStr">
        <is>
          <t>CVE</t>
        </is>
      </c>
      <c r="B607" t="inlineStr">
        <is>
          <t>CVE-2026-22717</t>
        </is>
      </c>
      <c r="C607" t="inlineStr">
        <is>
          <t>Out-of-bound read vulnerability in VMware Workstation 25H1 and below on any platform allows an actor with non-administrative privileges on a guest VM to obtain limited information disclosure from the machine where VMware Workstation is installed.</t>
        </is>
      </c>
      <c r="D607" t="n">
        <v>2.7</v>
      </c>
      <c r="E607" t="inlineStr">
        <is>
          <t>LOW</t>
        </is>
      </c>
      <c r="F607" t="n">
        <v>2</v>
      </c>
      <c r="G607" t="n">
        <v>1</v>
      </c>
      <c r="H607" t="inlineStr">
        <is>
          <t>LOW</t>
        </is>
      </c>
      <c r="I607" t="n">
        <v>4.7</v>
      </c>
      <c r="J607" t="inlineStr">
        <is>
          <t>NO</t>
        </is>
      </c>
      <c r="K607" t="inlineStr">
        <is>
          <t>2026-03-03 18:53</t>
        </is>
      </c>
      <c r="L607" t="inlineStr">
        <is>
          <t>CHECK_VENDOR</t>
        </is>
      </c>
      <c r="M607" t="inlineStr">
        <is>
          <t>See CVE details</t>
        </is>
      </c>
      <c r="N607" t="inlineStr">
        <is>
          <t>P4</t>
        </is>
      </c>
      <c r="O607" t="inlineStr">
        <is>
          <t>CVE - IP enrichment n/a</t>
        </is>
      </c>
      <c r="P607" t="n">
        <v>0.0002</v>
      </c>
      <c r="Q607" t="n">
        <v>0.0507</v>
      </c>
      <c r="R607" t="inlineStr">
        <is>
          <t>T1203:Exploitation for Client Execution | T1213:Data from Information Repositories</t>
        </is>
      </c>
      <c r="S607" t="n">
        <v>1</v>
      </c>
      <c r="T607" t="inlineStr">
        <is>
          <t>LOW (40%)</t>
        </is>
      </c>
      <c r="U607" t="inlineStr">
        <is>
          <t>UNLIKELY</t>
        </is>
      </c>
      <c r="V607" t="inlineStr">
        <is>
          <t>CHECK_VENDOR</t>
        </is>
      </c>
      <c r="W607" t="inlineStr">
        <is>
          <t>https://nvd.nist.gov/vuln/detail/CVE-2026-22717</t>
        </is>
      </c>
      <c r="X607" t="inlineStr">
        <is>
          <t>NONE</t>
        </is>
      </c>
      <c r="Y607" t="n">
        <v>1.35</v>
      </c>
      <c r="Z607" t="inlineStr"/>
      <c r="AA607" t="inlineStr">
        <is>
          <t>https://nvd.nist.gov/vuln/detail/CVE-2026-22717</t>
        </is>
      </c>
    </row>
    <row r="608">
      <c r="A608" t="inlineStr">
        <is>
          <t>CVE</t>
        </is>
      </c>
      <c r="B608" t="inlineStr">
        <is>
          <t>CVE-2026-26997</t>
        </is>
      </c>
      <c r="C608" t="inlineStr">
        <is>
          <t>ClipBucket v5 is an open source video sharing platform. Prior to version 5.5.3 #59, a normal authenticated user can store the XSS payload. The payload is triggered by administrator. Version 5.5.3 #59 fixes the issue.</t>
        </is>
      </c>
      <c r="D608" t="n">
        <v>8.5</v>
      </c>
      <c r="E608" t="inlineStr">
        <is>
          <t>HIGH</t>
        </is>
      </c>
      <c r="F608" t="n">
        <v>2</v>
      </c>
      <c r="G608" t="n">
        <v>3</v>
      </c>
      <c r="H608" t="inlineStr">
        <is>
          <t>HIGH</t>
        </is>
      </c>
      <c r="I608" t="n">
        <v>14.5</v>
      </c>
      <c r="J608" t="inlineStr">
        <is>
          <t>NO</t>
        </is>
      </c>
      <c r="K608" t="inlineStr">
        <is>
          <t>2026-03-03 18:53</t>
        </is>
      </c>
      <c r="L608" t="inlineStr">
        <is>
          <t>CHECK_VENDOR</t>
        </is>
      </c>
      <c r="M608" t="inlineStr">
        <is>
          <t>See CVE details</t>
        </is>
      </c>
      <c r="N608" t="inlineStr">
        <is>
          <t>P3</t>
        </is>
      </c>
      <c r="O608" t="inlineStr">
        <is>
          <t>CVE - IP enrichment n/a</t>
        </is>
      </c>
      <c r="P608" t="n">
        <v>0.0001</v>
      </c>
      <c r="Q608" t="n">
        <v>0.0324</v>
      </c>
      <c r="R608" t="inlineStr">
        <is>
          <t>T1189:Drive-by Compromise | T1190:Exploit Public-Facing Application</t>
        </is>
      </c>
      <c r="S608" t="n">
        <v>1</v>
      </c>
      <c r="T608" t="inlineStr">
        <is>
          <t>LOW (40%)</t>
        </is>
      </c>
      <c r="U608" t="inlineStr">
        <is>
          <t>UNLIKELY</t>
        </is>
      </c>
      <c r="V608" t="inlineStr">
        <is>
          <t>CHECK_VENDOR</t>
        </is>
      </c>
      <c r="W608" t="inlineStr">
        <is>
          <t>https://nvd.nist.gov/vuln/detail/CVE-2026-26997</t>
        </is>
      </c>
      <c r="X608" t="inlineStr">
        <is>
          <t>NONE</t>
        </is>
      </c>
      <c r="Y608" t="n">
        <v>0</v>
      </c>
      <c r="Z608" t="inlineStr"/>
      <c r="AA608" t="inlineStr">
        <is>
          <t>https://nvd.nist.gov/vuln/detail/CVE-2026-26997</t>
        </is>
      </c>
    </row>
    <row r="609">
      <c r="A609" t="inlineStr">
        <is>
          <t>CVE</t>
        </is>
      </c>
      <c r="B609" t="inlineStr">
        <is>
          <t>CVE-2026-27200</t>
        </is>
      </c>
      <c r="C609" t="inlineStr">
        <is>
          <t>Rejected reason: Further research determined the situation described is not a vulnerability.</t>
        </is>
      </c>
      <c r="D609" t="n">
        <v>5</v>
      </c>
      <c r="E609" t="inlineStr">
        <is>
          <t>MEDIUM</t>
        </is>
      </c>
      <c r="F609" t="n">
        <v>2</v>
      </c>
      <c r="G609" t="n">
        <v>2</v>
      </c>
      <c r="H609" t="inlineStr">
        <is>
          <t>MEDIUM</t>
        </is>
      </c>
      <c r="I609" t="n">
        <v>9</v>
      </c>
      <c r="J609" t="inlineStr">
        <is>
          <t>NO</t>
        </is>
      </c>
      <c r="K609" t="inlineStr">
        <is>
          <t>2026-03-03 18:53</t>
        </is>
      </c>
      <c r="L609" t="inlineStr">
        <is>
          <t>CHECK_VENDOR</t>
        </is>
      </c>
      <c r="M609" t="inlineStr">
        <is>
          <t>See CVE details</t>
        </is>
      </c>
      <c r="N609" t="inlineStr">
        <is>
          <t>P4</t>
        </is>
      </c>
      <c r="O609" t="inlineStr">
        <is>
          <t>CVE - IP enrichment n/a</t>
        </is>
      </c>
      <c r="P609" t="n">
        <v>0</v>
      </c>
      <c r="Q609" t="n">
        <v>0</v>
      </c>
      <c r="R609" t="inlineStr">
        <is>
          <t>T1190:Exploit Public-Facing Application</t>
        </is>
      </c>
      <c r="S609" t="n">
        <v>1</v>
      </c>
      <c r="T609" t="inlineStr">
        <is>
          <t>LOW (40%)</t>
        </is>
      </c>
      <c r="U609" t="inlineStr">
        <is>
          <t>UNLIKELY</t>
        </is>
      </c>
      <c r="V609" t="inlineStr">
        <is>
          <t>CHECK_VENDOR</t>
        </is>
      </c>
      <c r="W609" t="inlineStr">
        <is>
          <t>https://nvd.nist.gov/vuln/detail/CVE-2026-27200</t>
        </is>
      </c>
      <c r="X609" t="inlineStr">
        <is>
          <t>NONE</t>
        </is>
      </c>
      <c r="Y609" t="n">
        <v>0</v>
      </c>
      <c r="Z609" t="inlineStr"/>
      <c r="AA609" t="inlineStr">
        <is>
          <t>https://nvd.nist.gov/vuln/detail/CVE-2026-27200</t>
        </is>
      </c>
    </row>
    <row r="610">
      <c r="A610" t="inlineStr">
        <is>
          <t>CVE</t>
        </is>
      </c>
      <c r="B610" t="inlineStr">
        <is>
          <t>CVE-2026-27201</t>
        </is>
      </c>
      <c r="C610" t="inlineStr">
        <is>
          <t>Rejected reason: Further research determined the situation described is not a vulnerability.</t>
        </is>
      </c>
      <c r="D610" t="n">
        <v>5</v>
      </c>
      <c r="E610" t="inlineStr">
        <is>
          <t>MEDIUM</t>
        </is>
      </c>
      <c r="F610" t="n">
        <v>2</v>
      </c>
      <c r="G610" t="n">
        <v>2</v>
      </c>
      <c r="H610" t="inlineStr">
        <is>
          <t>MEDIUM</t>
        </is>
      </c>
      <c r="I610" t="n">
        <v>9</v>
      </c>
      <c r="J610" t="inlineStr">
        <is>
          <t>NO</t>
        </is>
      </c>
      <c r="K610" t="inlineStr">
        <is>
          <t>2026-03-03 18:53</t>
        </is>
      </c>
      <c r="L610" t="inlineStr">
        <is>
          <t>CHECK_VENDOR</t>
        </is>
      </c>
      <c r="M610" t="inlineStr">
        <is>
          <t>See CVE details</t>
        </is>
      </c>
      <c r="N610" t="inlineStr">
        <is>
          <t>P4</t>
        </is>
      </c>
      <c r="O610" t="inlineStr">
        <is>
          <t>CVE - IP enrichment n/a</t>
        </is>
      </c>
      <c r="P610" t="n">
        <v>0</v>
      </c>
      <c r="Q610" t="n">
        <v>0</v>
      </c>
      <c r="R610" t="inlineStr">
        <is>
          <t>T1190:Exploit Public-Facing Application</t>
        </is>
      </c>
      <c r="S610" t="n">
        <v>1</v>
      </c>
      <c r="T610" t="inlineStr">
        <is>
          <t>LOW (40%)</t>
        </is>
      </c>
      <c r="U610" t="inlineStr">
        <is>
          <t>UNLIKELY</t>
        </is>
      </c>
      <c r="V610" t="inlineStr">
        <is>
          <t>CHECK_VENDOR</t>
        </is>
      </c>
      <c r="W610" t="inlineStr">
        <is>
          <t>https://nvd.nist.gov/vuln/detail/CVE-2026-27201</t>
        </is>
      </c>
      <c r="X610" t="inlineStr">
        <is>
          <t>NONE</t>
        </is>
      </c>
      <c r="Y610" t="n">
        <v>0</v>
      </c>
      <c r="Z610" t="inlineStr"/>
      <c r="AA610" t="inlineStr">
        <is>
          <t>https://nvd.nist.gov/vuln/detail/CVE-2026-27201</t>
        </is>
      </c>
    </row>
    <row r="611">
      <c r="A611" t="inlineStr">
        <is>
          <t>CVE</t>
        </is>
      </c>
      <c r="B611" t="inlineStr">
        <is>
          <t>CVE-2026-27500</t>
        </is>
      </c>
      <c r="C611" t="inlineStr">
        <is>
          <t>Rejected reason: Further research determined the situation described is not a vulnerability.</t>
        </is>
      </c>
      <c r="D611" t="n">
        <v>5</v>
      </c>
      <c r="E611" t="inlineStr">
        <is>
          <t>MEDIUM</t>
        </is>
      </c>
      <c r="F611" t="n">
        <v>2</v>
      </c>
      <c r="G611" t="n">
        <v>2</v>
      </c>
      <c r="H611" t="inlineStr">
        <is>
          <t>MEDIUM</t>
        </is>
      </c>
      <c r="I611" t="n">
        <v>9</v>
      </c>
      <c r="J611" t="inlineStr">
        <is>
          <t>NO</t>
        </is>
      </c>
      <c r="K611" t="inlineStr">
        <is>
          <t>2026-03-03 18:53</t>
        </is>
      </c>
      <c r="L611" t="inlineStr">
        <is>
          <t>CHECK_VENDOR</t>
        </is>
      </c>
      <c r="M611" t="inlineStr">
        <is>
          <t>See CVE details</t>
        </is>
      </c>
      <c r="N611" t="inlineStr">
        <is>
          <t>P4</t>
        </is>
      </c>
      <c r="O611" t="inlineStr">
        <is>
          <t>CVE - IP enrichment n/a</t>
        </is>
      </c>
      <c r="P611" t="n">
        <v>0</v>
      </c>
      <c r="Q611" t="n">
        <v>0</v>
      </c>
      <c r="R611" t="inlineStr">
        <is>
          <t>T1190:Exploit Public-Facing Application</t>
        </is>
      </c>
      <c r="S611" t="n">
        <v>1</v>
      </c>
      <c r="T611" t="inlineStr">
        <is>
          <t>LOW (40%)</t>
        </is>
      </c>
      <c r="U611" t="inlineStr">
        <is>
          <t>UNLIKELY</t>
        </is>
      </c>
      <c r="V611" t="inlineStr">
        <is>
          <t>CHECK_VENDOR</t>
        </is>
      </c>
      <c r="W611" t="inlineStr">
        <is>
          <t>https://nvd.nist.gov/vuln/detail/CVE-2026-27500</t>
        </is>
      </c>
      <c r="X611" t="inlineStr">
        <is>
          <t>NONE</t>
        </is>
      </c>
      <c r="Y611" t="n">
        <v>0</v>
      </c>
      <c r="Z611" t="inlineStr"/>
      <c r="AA611" t="inlineStr">
        <is>
          <t>https://nvd.nist.gov/vuln/detail/CVE-2026-27500</t>
        </is>
      </c>
    </row>
    <row r="612">
      <c r="A612" t="inlineStr">
        <is>
          <t>CVE</t>
        </is>
      </c>
      <c r="B612" t="inlineStr">
        <is>
          <t>CVE-2026-27501</t>
        </is>
      </c>
      <c r="C612" t="inlineStr">
        <is>
          <t>Rejected reason: Further research determined the situation described is not a vulnerability.</t>
        </is>
      </c>
      <c r="D612" t="n">
        <v>5</v>
      </c>
      <c r="E612" t="inlineStr">
        <is>
          <t>MEDIUM</t>
        </is>
      </c>
      <c r="F612" t="n">
        <v>2</v>
      </c>
      <c r="G612" t="n">
        <v>2</v>
      </c>
      <c r="H612" t="inlineStr">
        <is>
          <t>MEDIUM</t>
        </is>
      </c>
      <c r="I612" t="n">
        <v>9</v>
      </c>
      <c r="J612" t="inlineStr">
        <is>
          <t>NO</t>
        </is>
      </c>
      <c r="K612" t="inlineStr">
        <is>
          <t>2026-03-03 18:53</t>
        </is>
      </c>
      <c r="L612" t="inlineStr">
        <is>
          <t>CHECK_VENDOR</t>
        </is>
      </c>
      <c r="M612" t="inlineStr">
        <is>
          <t>See CVE details</t>
        </is>
      </c>
      <c r="N612" t="inlineStr">
        <is>
          <t>P4</t>
        </is>
      </c>
      <c r="O612" t="inlineStr">
        <is>
          <t>CVE - IP enrichment n/a</t>
        </is>
      </c>
      <c r="P612" t="n">
        <v>0</v>
      </c>
      <c r="Q612" t="n">
        <v>0</v>
      </c>
      <c r="R612" t="inlineStr">
        <is>
          <t>T1190:Exploit Public-Facing Application</t>
        </is>
      </c>
      <c r="S612" t="n">
        <v>1</v>
      </c>
      <c r="T612" t="inlineStr">
        <is>
          <t>LOW (40%)</t>
        </is>
      </c>
      <c r="U612" t="inlineStr">
        <is>
          <t>UNLIKELY</t>
        </is>
      </c>
      <c r="V612" t="inlineStr">
        <is>
          <t>CHECK_VENDOR</t>
        </is>
      </c>
      <c r="W612" t="inlineStr">
        <is>
          <t>https://nvd.nist.gov/vuln/detail/CVE-2026-27501</t>
        </is>
      </c>
      <c r="X612" t="inlineStr">
        <is>
          <t>NONE</t>
        </is>
      </c>
      <c r="Y612" t="n">
        <v>0</v>
      </c>
      <c r="Z612" t="inlineStr"/>
      <c r="AA612" t="inlineStr">
        <is>
          <t>https://nvd.nist.gov/vuln/detail/CVE-2026-27501</t>
        </is>
      </c>
    </row>
    <row r="613">
      <c r="A613" t="inlineStr">
        <is>
          <t>CVE</t>
        </is>
      </c>
      <c r="B613" t="inlineStr">
        <is>
          <t>CVE-2026-27573</t>
        </is>
      </c>
      <c r="C613" t="inlineStr">
        <is>
          <t>Rejected reason: Further research determined the situation described is not a vulnerability.</t>
        </is>
      </c>
      <c r="D613" t="n">
        <v>5</v>
      </c>
      <c r="E613" t="inlineStr">
        <is>
          <t>MEDIUM</t>
        </is>
      </c>
      <c r="F613" t="n">
        <v>2</v>
      </c>
      <c r="G613" t="n">
        <v>2</v>
      </c>
      <c r="H613" t="inlineStr">
        <is>
          <t>MEDIUM</t>
        </is>
      </c>
      <c r="I613" t="n">
        <v>9</v>
      </c>
      <c r="J613" t="inlineStr">
        <is>
          <t>NO</t>
        </is>
      </c>
      <c r="K613" t="inlineStr">
        <is>
          <t>2026-03-03 18:53</t>
        </is>
      </c>
      <c r="L613" t="inlineStr">
        <is>
          <t>CHECK_VENDOR</t>
        </is>
      </c>
      <c r="M613" t="inlineStr">
        <is>
          <t>See CVE details</t>
        </is>
      </c>
      <c r="N613" t="inlineStr">
        <is>
          <t>P4</t>
        </is>
      </c>
      <c r="O613" t="inlineStr">
        <is>
          <t>CVE - IP enrichment n/a</t>
        </is>
      </c>
      <c r="P613" t="n">
        <v>0</v>
      </c>
      <c r="Q613" t="n">
        <v>0</v>
      </c>
      <c r="R613" t="inlineStr">
        <is>
          <t>T1190:Exploit Public-Facing Application</t>
        </is>
      </c>
      <c r="S613" t="n">
        <v>1</v>
      </c>
      <c r="T613" t="inlineStr">
        <is>
          <t>LOW (40%)</t>
        </is>
      </c>
      <c r="U613" t="inlineStr">
        <is>
          <t>UNLIKELY</t>
        </is>
      </c>
      <c r="V613" t="inlineStr">
        <is>
          <t>CHECK_VENDOR</t>
        </is>
      </c>
      <c r="W613" t="inlineStr">
        <is>
          <t>https://nvd.nist.gov/vuln/detail/CVE-2026-27573</t>
        </is>
      </c>
      <c r="X613" t="inlineStr">
        <is>
          <t>NONE</t>
        </is>
      </c>
      <c r="Y613" t="n">
        <v>0</v>
      </c>
      <c r="Z613" t="inlineStr"/>
      <c r="AA613" t="inlineStr">
        <is>
          <t>https://nvd.nist.gov/vuln/detail/CVE-2026-27573</t>
        </is>
      </c>
    </row>
    <row r="614">
      <c r="A614" t="inlineStr">
        <is>
          <t>CVE</t>
        </is>
      </c>
      <c r="B614" t="inlineStr">
        <is>
          <t>CVE-2026-27580</t>
        </is>
      </c>
      <c r="C614" t="inlineStr">
        <is>
          <t>Rejected reason: Further research determined the situation described is not a vulnerability.</t>
        </is>
      </c>
      <c r="D614" t="n">
        <v>5</v>
      </c>
      <c r="E614" t="inlineStr">
        <is>
          <t>MEDIUM</t>
        </is>
      </c>
      <c r="F614" t="n">
        <v>2</v>
      </c>
      <c r="G614" t="n">
        <v>2</v>
      </c>
      <c r="H614" t="inlineStr">
        <is>
          <t>MEDIUM</t>
        </is>
      </c>
      <c r="I614" t="n">
        <v>9</v>
      </c>
      <c r="J614" t="inlineStr">
        <is>
          <t>NO</t>
        </is>
      </c>
      <c r="K614" t="inlineStr">
        <is>
          <t>2026-03-03 18:53</t>
        </is>
      </c>
      <c r="L614" t="inlineStr">
        <is>
          <t>CHECK_VENDOR</t>
        </is>
      </c>
      <c r="M614" t="inlineStr">
        <is>
          <t>See CVE details</t>
        </is>
      </c>
      <c r="N614" t="inlineStr">
        <is>
          <t>P4</t>
        </is>
      </c>
      <c r="O614" t="inlineStr">
        <is>
          <t>CVE - IP enrichment n/a</t>
        </is>
      </c>
      <c r="P614" t="n">
        <v>0</v>
      </c>
      <c r="Q614" t="n">
        <v>0</v>
      </c>
      <c r="R614" t="inlineStr">
        <is>
          <t>T1190:Exploit Public-Facing Application</t>
        </is>
      </c>
      <c r="S614" t="n">
        <v>1</v>
      </c>
      <c r="T614" t="inlineStr">
        <is>
          <t>LOW (40%)</t>
        </is>
      </c>
      <c r="U614" t="inlineStr">
        <is>
          <t>UNLIKELY</t>
        </is>
      </c>
      <c r="V614" t="inlineStr">
        <is>
          <t>CHECK_VENDOR</t>
        </is>
      </c>
      <c r="W614" t="inlineStr">
        <is>
          <t>https://nvd.nist.gov/vuln/detail/CVE-2026-27580</t>
        </is>
      </c>
      <c r="X614" t="inlineStr">
        <is>
          <t>NONE</t>
        </is>
      </c>
      <c r="Y614" t="n">
        <v>0</v>
      </c>
      <c r="Z614" t="inlineStr"/>
      <c r="AA614" t="inlineStr">
        <is>
          <t>https://nvd.nist.gov/vuln/detail/CVE-2026-27580</t>
        </is>
      </c>
    </row>
    <row r="615">
      <c r="A615" t="inlineStr">
        <is>
          <t>CVE</t>
        </is>
      </c>
      <c r="B615" t="inlineStr">
        <is>
          <t>CVE-2026-27581</t>
        </is>
      </c>
      <c r="C615" t="inlineStr">
        <is>
          <t>Rejected reason: Further research determined the situation described is not a vulnerability.</t>
        </is>
      </c>
      <c r="D615" t="n">
        <v>5</v>
      </c>
      <c r="E615" t="inlineStr">
        <is>
          <t>MEDIUM</t>
        </is>
      </c>
      <c r="F615" t="n">
        <v>2</v>
      </c>
      <c r="G615" t="n">
        <v>2</v>
      </c>
      <c r="H615" t="inlineStr">
        <is>
          <t>MEDIUM</t>
        </is>
      </c>
      <c r="I615" t="n">
        <v>9</v>
      </c>
      <c r="J615" t="inlineStr">
        <is>
          <t>NO</t>
        </is>
      </c>
      <c r="K615" t="inlineStr">
        <is>
          <t>2026-03-03 18:53</t>
        </is>
      </c>
      <c r="L615" t="inlineStr">
        <is>
          <t>CHECK_VENDOR</t>
        </is>
      </c>
      <c r="M615" t="inlineStr">
        <is>
          <t>See CVE details</t>
        </is>
      </c>
      <c r="N615" t="inlineStr">
        <is>
          <t>P4</t>
        </is>
      </c>
      <c r="O615" t="inlineStr">
        <is>
          <t>CVE - IP enrichment n/a</t>
        </is>
      </c>
      <c r="P615" t="n">
        <v>0</v>
      </c>
      <c r="Q615" t="n">
        <v>0</v>
      </c>
      <c r="R615" t="inlineStr">
        <is>
          <t>T1190:Exploit Public-Facing Application</t>
        </is>
      </c>
      <c r="S615" t="n">
        <v>1</v>
      </c>
      <c r="T615" t="inlineStr">
        <is>
          <t>LOW (40%)</t>
        </is>
      </c>
      <c r="U615" t="inlineStr">
        <is>
          <t>UNLIKELY</t>
        </is>
      </c>
      <c r="V615" t="inlineStr">
        <is>
          <t>CHECK_VENDOR</t>
        </is>
      </c>
      <c r="W615" t="inlineStr">
        <is>
          <t>https://nvd.nist.gov/vuln/detail/CVE-2026-27581</t>
        </is>
      </c>
      <c r="X615" t="inlineStr">
        <is>
          <t>NONE</t>
        </is>
      </c>
      <c r="Y615" t="n">
        <v>0</v>
      </c>
      <c r="Z615" t="inlineStr"/>
      <c r="AA615" t="inlineStr">
        <is>
          <t>https://nvd.nist.gov/vuln/detail/CVE-2026-27581</t>
        </is>
      </c>
    </row>
    <row r="616">
      <c r="A616" t="inlineStr">
        <is>
          <t>CVE</t>
        </is>
      </c>
      <c r="B616" t="inlineStr">
        <is>
          <t>CVE-2026-27582</t>
        </is>
      </c>
      <c r="C616" t="inlineStr">
        <is>
          <t>Rejected reason: Further research determined the situation described is not a vulnerability.</t>
        </is>
      </c>
      <c r="D616" t="n">
        <v>5</v>
      </c>
      <c r="E616" t="inlineStr">
        <is>
          <t>MEDIUM</t>
        </is>
      </c>
      <c r="F616" t="n">
        <v>2</v>
      </c>
      <c r="G616" t="n">
        <v>2</v>
      </c>
      <c r="H616" t="inlineStr">
        <is>
          <t>MEDIUM</t>
        </is>
      </c>
      <c r="I616" t="n">
        <v>9</v>
      </c>
      <c r="J616" t="inlineStr">
        <is>
          <t>NO</t>
        </is>
      </c>
      <c r="K616" t="inlineStr">
        <is>
          <t>2026-03-03 18:53</t>
        </is>
      </c>
      <c r="L616" t="inlineStr">
        <is>
          <t>CHECK_VENDOR</t>
        </is>
      </c>
      <c r="M616" t="inlineStr">
        <is>
          <t>See CVE details</t>
        </is>
      </c>
      <c r="N616" t="inlineStr">
        <is>
          <t>P4</t>
        </is>
      </c>
      <c r="O616" t="inlineStr">
        <is>
          <t>CVE - IP enrichment n/a</t>
        </is>
      </c>
      <c r="P616" t="n">
        <v>0</v>
      </c>
      <c r="Q616" t="n">
        <v>0</v>
      </c>
      <c r="R616" t="inlineStr">
        <is>
          <t>T1190:Exploit Public-Facing Application</t>
        </is>
      </c>
      <c r="S616" t="n">
        <v>1</v>
      </c>
      <c r="T616" t="inlineStr">
        <is>
          <t>LOW (40%)</t>
        </is>
      </c>
      <c r="U616" t="inlineStr">
        <is>
          <t>UNLIKELY</t>
        </is>
      </c>
      <c r="V616" t="inlineStr">
        <is>
          <t>CHECK_VENDOR</t>
        </is>
      </c>
      <c r="W616" t="inlineStr">
        <is>
          <t>https://nvd.nist.gov/vuln/detail/CVE-2026-27582</t>
        </is>
      </c>
      <c r="X616" t="inlineStr">
        <is>
          <t>NONE</t>
        </is>
      </c>
      <c r="Y616" t="n">
        <v>0</v>
      </c>
      <c r="Z616" t="inlineStr"/>
      <c r="AA616" t="inlineStr">
        <is>
          <t>https://nvd.nist.gov/vuln/detail/CVE-2026-27582</t>
        </is>
      </c>
    </row>
    <row r="617">
      <c r="A617" t="inlineStr">
        <is>
          <t>CVE</t>
        </is>
      </c>
      <c r="B617" t="inlineStr">
        <is>
          <t>CVE-2026-27583</t>
        </is>
      </c>
      <c r="C617" t="inlineStr">
        <is>
          <t>Rejected reason: Further research determined the situation described is not a vulnerability.</t>
        </is>
      </c>
      <c r="D617" t="n">
        <v>5</v>
      </c>
      <c r="E617" t="inlineStr">
        <is>
          <t>MEDIUM</t>
        </is>
      </c>
      <c r="F617" t="n">
        <v>2</v>
      </c>
      <c r="G617" t="n">
        <v>2</v>
      </c>
      <c r="H617" t="inlineStr">
        <is>
          <t>MEDIUM</t>
        </is>
      </c>
      <c r="I617" t="n">
        <v>9</v>
      </c>
      <c r="J617" t="inlineStr">
        <is>
          <t>NO</t>
        </is>
      </c>
      <c r="K617" t="inlineStr">
        <is>
          <t>2026-03-03 18:53</t>
        </is>
      </c>
      <c r="L617" t="inlineStr">
        <is>
          <t>CHECK_VENDOR</t>
        </is>
      </c>
      <c r="M617" t="inlineStr">
        <is>
          <t>See CVE details</t>
        </is>
      </c>
      <c r="N617" t="inlineStr">
        <is>
          <t>P4</t>
        </is>
      </c>
      <c r="O617" t="inlineStr">
        <is>
          <t>CVE - IP enrichment n/a</t>
        </is>
      </c>
      <c r="P617" t="n">
        <v>0</v>
      </c>
      <c r="Q617" t="n">
        <v>0</v>
      </c>
      <c r="R617" t="inlineStr">
        <is>
          <t>T1190:Exploit Public-Facing Application</t>
        </is>
      </c>
      <c r="S617" t="n">
        <v>1</v>
      </c>
      <c r="T617" t="inlineStr">
        <is>
          <t>LOW (40%)</t>
        </is>
      </c>
      <c r="U617" t="inlineStr">
        <is>
          <t>UNLIKELY</t>
        </is>
      </c>
      <c r="V617" t="inlineStr">
        <is>
          <t>CHECK_VENDOR</t>
        </is>
      </c>
      <c r="W617" t="inlineStr">
        <is>
          <t>https://nvd.nist.gov/vuln/detail/CVE-2026-27583</t>
        </is>
      </c>
      <c r="X617" t="inlineStr">
        <is>
          <t>NONE</t>
        </is>
      </c>
      <c r="Y617" t="n">
        <v>0</v>
      </c>
      <c r="Z617" t="inlineStr"/>
      <c r="AA617" t="inlineStr">
        <is>
          <t>https://nvd.nist.gov/vuln/detail/CVE-2026-27583</t>
        </is>
      </c>
    </row>
    <row r="618">
      <c r="A618" t="inlineStr">
        <is>
          <t>CVE</t>
        </is>
      </c>
      <c r="B618" t="inlineStr">
        <is>
          <t>CVE-2026-27707</t>
        </is>
      </c>
      <c r="C618" t="inlineStr">
        <is>
          <t xml:space="preserve">Seerr is an open-source media request and discovery manager for Jellyfin, Plex, and Emby. Starting in version 2.0.0 and prior to version 3.1.0, an authentication guard logic flaw in `POST /api/v1/auth/jellyfin` allows an unauthenticated attacker to register a new Seerr account on any Plex-configured instance by authenticating with an attacker-controlled Jellyfin server. The attacker receives an authenticated session and can immediately use the application with default permissions, including the </t>
        </is>
      </c>
      <c r="D618" t="n">
        <v>7.3</v>
      </c>
      <c r="E618" t="inlineStr">
        <is>
          <t>HIGH</t>
        </is>
      </c>
      <c r="F618" t="n">
        <v>2</v>
      </c>
      <c r="G618" t="n">
        <v>3</v>
      </c>
      <c r="H618" t="inlineStr">
        <is>
          <t>HIGH</t>
        </is>
      </c>
      <c r="I618" t="n">
        <v>13.3</v>
      </c>
      <c r="J618" t="inlineStr">
        <is>
          <t>NO</t>
        </is>
      </c>
      <c r="K618" t="inlineStr">
        <is>
          <t>2026-03-03 18:53</t>
        </is>
      </c>
      <c r="L618" t="inlineStr">
        <is>
          <t>CHECK_VENDOR</t>
        </is>
      </c>
      <c r="M618" t="inlineStr">
        <is>
          <t>See CVE details</t>
        </is>
      </c>
      <c r="N618" t="inlineStr">
        <is>
          <t>P1</t>
        </is>
      </c>
      <c r="O618" t="inlineStr">
        <is>
          <t>CVE - IP enrichment n/a</t>
        </is>
      </c>
      <c r="P618" t="n">
        <v>0.0004</v>
      </c>
      <c r="Q618" t="n">
        <v>0.1329</v>
      </c>
      <c r="R618" t="inlineStr">
        <is>
          <t>T1584.004:Server</t>
        </is>
      </c>
      <c r="S618" t="n">
        <v>3</v>
      </c>
      <c r="T618" t="inlineStr">
        <is>
          <t>HIGH (85%)</t>
        </is>
      </c>
      <c r="U618" t="inlineStr">
        <is>
          <t>HIGH</t>
        </is>
      </c>
      <c r="V618" t="inlineStr">
        <is>
          <t>CHECK_VENDOR</t>
        </is>
      </c>
      <c r="W618" t="inlineStr">
        <is>
          <t>https://nvd.nist.gov/vuln/detail/CVE-2026-27707</t>
        </is>
      </c>
      <c r="X618" t="inlineStr">
        <is>
          <t>http://www.zerodayinitiative.com/advisories/ZDI-26-123/</t>
        </is>
      </c>
      <c r="Y618" t="n">
        <v>3.65</v>
      </c>
      <c r="Z618" t="inlineStr"/>
      <c r="AA618" t="inlineStr">
        <is>
          <t>https://nvd.nist.gov/vuln/detail/CVE-2026-27707</t>
        </is>
      </c>
    </row>
    <row r="619">
      <c r="A619" t="inlineStr">
        <is>
          <t>CVE</t>
        </is>
      </c>
      <c r="B619" t="inlineStr">
        <is>
          <t>CVE-2026-27734</t>
        </is>
      </c>
      <c r="C619" t="inlineStr">
        <is>
          <t>Beszel is a server monitoring platform. Prior to version 0.18.2, the hub's authenticated API endpoints GET /api/beszel/containers/logs and GET /api/beszel/containers/info pass the user-supplied "container" query parameter to the agent without validation. The agent constructs Docker Engine API URLs using fmt.Sprintf with the raw value instead of url.PathEscape(). Since Go's http.Client does not sanitize `../` sequences from URL paths sent over unix sockets, an authenticated user (including readon</t>
        </is>
      </c>
      <c r="D619" t="n">
        <v>6.5</v>
      </c>
      <c r="E619" t="inlineStr">
        <is>
          <t>MEDIUM</t>
        </is>
      </c>
      <c r="F619" t="n">
        <v>2</v>
      </c>
      <c r="G619" t="n">
        <v>2</v>
      </c>
      <c r="H619" t="inlineStr">
        <is>
          <t>MEDIUM</t>
        </is>
      </c>
      <c r="I619" t="n">
        <v>10.5</v>
      </c>
      <c r="J619" t="inlineStr">
        <is>
          <t>NO</t>
        </is>
      </c>
      <c r="K619" t="inlineStr">
        <is>
          <t>2026-03-03 18:53</t>
        </is>
      </c>
      <c r="L619" t="inlineStr">
        <is>
          <t>CHECK_VENDOR</t>
        </is>
      </c>
      <c r="M619" t="inlineStr">
        <is>
          <t>See CVE details</t>
        </is>
      </c>
      <c r="N619" t="inlineStr">
        <is>
          <t>P2</t>
        </is>
      </c>
      <c r="O619" t="inlineStr">
        <is>
          <t>CVE - IP enrichment n/a</t>
        </is>
      </c>
      <c r="P619" t="n">
        <v>0.0002</v>
      </c>
      <c r="Q619" t="n">
        <v>0.0355</v>
      </c>
      <c r="R619" t="inlineStr">
        <is>
          <t>T1083:File and Directory Discovery | T1584.004:Server</t>
        </is>
      </c>
      <c r="S619" t="n">
        <v>2</v>
      </c>
      <c r="T619" t="inlineStr">
        <is>
          <t>HIGH (72%)</t>
        </is>
      </c>
      <c r="U619" t="inlineStr">
        <is>
          <t>POSSIBLE</t>
        </is>
      </c>
      <c r="V619" t="inlineStr">
        <is>
          <t>CHECK_VENDOR</t>
        </is>
      </c>
      <c r="W619" t="inlineStr">
        <is>
          <t>https://nvd.nist.gov/vuln/detail/CVE-2026-27734</t>
        </is>
      </c>
      <c r="X619" t="inlineStr">
        <is>
          <t>NONE</t>
        </is>
      </c>
      <c r="Y619" t="n">
        <v>3.25</v>
      </c>
      <c r="Z619" t="inlineStr"/>
      <c r="AA619" t="inlineStr">
        <is>
          <t>https://nvd.nist.gov/vuln/detail/CVE-2026-27734</t>
        </is>
      </c>
    </row>
    <row r="620">
      <c r="A620" t="inlineStr">
        <is>
          <t>CVE</t>
        </is>
      </c>
      <c r="B620" t="inlineStr">
        <is>
          <t>CVE-2026-27792</t>
        </is>
      </c>
      <c r="C620" t="inlineStr">
        <is>
          <t>Seerr is an open-source media request and discovery manager for Jellyfin, Plex, and Emby. A missing authorization vulnerability has been identified in the application starting in version 2.7.0 and prior to version 3.1.0. It allows authenticated users to access and modify data belonging to other users. This issue is due to the absence of the `isOwnProfileOrAdmin()` middleware on several push subscription API routes. Version 3.1.0 fixes the issue.</t>
        </is>
      </c>
      <c r="D620" t="n">
        <v>5.4</v>
      </c>
      <c r="E620" t="inlineStr">
        <is>
          <t>MEDIUM</t>
        </is>
      </c>
      <c r="F620" t="n">
        <v>2</v>
      </c>
      <c r="G620" t="n">
        <v>2</v>
      </c>
      <c r="H620" t="inlineStr">
        <is>
          <t>MEDIUM</t>
        </is>
      </c>
      <c r="I620" t="n">
        <v>9.4</v>
      </c>
      <c r="J620" t="inlineStr">
        <is>
          <t>NO</t>
        </is>
      </c>
      <c r="K620" t="inlineStr">
        <is>
          <t>2026-03-03 18:53</t>
        </is>
      </c>
      <c r="L620" t="inlineStr">
        <is>
          <t>CHECK_VENDOR</t>
        </is>
      </c>
      <c r="M620" t="inlineStr">
        <is>
          <t>See CVE details</t>
        </is>
      </c>
      <c r="N620" t="inlineStr">
        <is>
          <t>P1</t>
        </is>
      </c>
      <c r="O620" t="inlineStr">
        <is>
          <t>CVE - IP enrichment n/a</t>
        </is>
      </c>
      <c r="P620" t="n">
        <v>0.0001</v>
      </c>
      <c r="Q620" t="n">
        <v>0.0072</v>
      </c>
      <c r="R620" t="inlineStr">
        <is>
          <t>T1190:Exploit Public-Facing Application</t>
        </is>
      </c>
      <c r="S620" t="n">
        <v>2</v>
      </c>
      <c r="T620" t="inlineStr">
        <is>
          <t>HIGH (72%)</t>
        </is>
      </c>
      <c r="U620" t="inlineStr">
        <is>
          <t>HIGH</t>
        </is>
      </c>
      <c r="V620" t="inlineStr">
        <is>
          <t>CHECK_VENDOR</t>
        </is>
      </c>
      <c r="W620" t="inlineStr">
        <is>
          <t>https://nvd.nist.gov/vuln/detail/CVE-2026-27792</t>
        </is>
      </c>
      <c r="X620" t="inlineStr">
        <is>
          <t>http://www.zerodayinitiative.com/advisories/ZDI-26-123/</t>
        </is>
      </c>
      <c r="Y620" t="n">
        <v>2.7</v>
      </c>
      <c r="Z620" t="inlineStr"/>
      <c r="AA620" t="inlineStr">
        <is>
          <t>https://nvd.nist.gov/vuln/detail/CVE-2026-27792</t>
        </is>
      </c>
    </row>
    <row r="621">
      <c r="A621" t="inlineStr">
        <is>
          <t>CVE</t>
        </is>
      </c>
      <c r="B621" t="inlineStr">
        <is>
          <t>CVE-2026-27793</t>
        </is>
      </c>
      <c r="C621" t="inlineStr">
        <is>
          <t>Seerr is an open-source media request and discovery manager for Jellyfin, Plex, and Emby. Prior to version 3.1.0, the `GET /api/v1/user/:id` endpoint returns the full settings object for any user, including Pushover, Pushbullet, and Telegram credentials, to any authenticated requester regardless of their privilege level. This vulnerability can be exploited alone or combined with the reported unauthenticated account creation vulnerability, CVE-2026-27707. When combined, the two vulnerabilities cr</t>
        </is>
      </c>
      <c r="D621" t="n">
        <v>6.5</v>
      </c>
      <c r="E621" t="inlineStr">
        <is>
          <t>MEDIUM</t>
        </is>
      </c>
      <c r="F621" t="n">
        <v>2</v>
      </c>
      <c r="G621" t="n">
        <v>2</v>
      </c>
      <c r="H621" t="inlineStr">
        <is>
          <t>MEDIUM</t>
        </is>
      </c>
      <c r="I621" t="n">
        <v>10.5</v>
      </c>
      <c r="J621" t="inlineStr">
        <is>
          <t>NO</t>
        </is>
      </c>
      <c r="K621" t="inlineStr">
        <is>
          <t>2026-03-03 18:53</t>
        </is>
      </c>
      <c r="L621" t="inlineStr">
        <is>
          <t>CHECK_VENDOR</t>
        </is>
      </c>
      <c r="M621" t="inlineStr">
        <is>
          <t>See CVE details</t>
        </is>
      </c>
      <c r="N621" t="inlineStr">
        <is>
          <t>P1</t>
        </is>
      </c>
      <c r="O621" t="inlineStr">
        <is>
          <t>CVE - IP enrichment n/a</t>
        </is>
      </c>
      <c r="P621" t="n">
        <v>0.0003</v>
      </c>
      <c r="Q621" t="n">
        <v>0.0713</v>
      </c>
      <c r="R621" t="inlineStr">
        <is>
          <t>T1190:Exploit Public-Facing Application | T1552:Unsecured Credentials | T1588.006:Vulnerabilities | T1589.001:Credentials</t>
        </is>
      </c>
      <c r="S621" t="n">
        <v>3</v>
      </c>
      <c r="T621" t="inlineStr">
        <is>
          <t>HIGH (85%)</t>
        </is>
      </c>
      <c r="U621" t="inlineStr">
        <is>
          <t>HIGH</t>
        </is>
      </c>
      <c r="V621" t="inlineStr">
        <is>
          <t>CHECK_VENDOR</t>
        </is>
      </c>
      <c r="W621" t="inlineStr">
        <is>
          <t>https://nvd.nist.gov/vuln/detail/CVE-2026-27793</t>
        </is>
      </c>
      <c r="X621" t="inlineStr">
        <is>
          <t>http://www.zerodayinitiative.com/advisories/ZDI-26-123/</t>
        </is>
      </c>
      <c r="Y621" t="n">
        <v>3.25</v>
      </c>
      <c r="Z621" t="inlineStr"/>
      <c r="AA621" t="inlineStr">
        <is>
          <t>https://nvd.nist.gov/vuln/detail/CVE-2026-27793</t>
        </is>
      </c>
    </row>
    <row r="622">
      <c r="A622" t="inlineStr">
        <is>
          <t>CVE</t>
        </is>
      </c>
      <c r="B622" t="inlineStr">
        <is>
          <t>CVE-2026-27810</t>
        </is>
      </c>
      <c r="C622" t="inlineStr">
        <is>
          <t>calibre is a cross-platform e-book manager for viewing, converting, editing, and cataloging e-books. Prior to version 9.4.0, an HTTP Response Header Injection vulnerability in the calibre Content Server allows any authenticated user to inject arbitrary HTTP headers into server responses via an unsanitized `content_disposition` query parameter in the `/get/` and `/data-files/get/` endpoints. All users running the calibre Content Server with authentication enabled are affected. The vulnerability i</t>
        </is>
      </c>
      <c r="D622" t="n">
        <v>6.4</v>
      </c>
      <c r="E622" t="inlineStr">
        <is>
          <t>MEDIUM</t>
        </is>
      </c>
      <c r="F622" t="n">
        <v>2</v>
      </c>
      <c r="G622" t="n">
        <v>2</v>
      </c>
      <c r="H622" t="inlineStr">
        <is>
          <t>MEDIUM</t>
        </is>
      </c>
      <c r="I622" t="n">
        <v>10.4</v>
      </c>
      <c r="J622" t="inlineStr">
        <is>
          <t>NO</t>
        </is>
      </c>
      <c r="K622" t="inlineStr">
        <is>
          <t>2026-03-03 18:53</t>
        </is>
      </c>
      <c r="L622" t="inlineStr">
        <is>
          <t>CHECK_VENDOR</t>
        </is>
      </c>
      <c r="M622" t="inlineStr">
        <is>
          <t>See CVE details</t>
        </is>
      </c>
      <c r="N622" t="inlineStr">
        <is>
          <t>P2</t>
        </is>
      </c>
      <c r="O622" t="inlineStr">
        <is>
          <t>CVE - IP enrichment n/a</t>
        </is>
      </c>
      <c r="P622" t="n">
        <v>0.0003</v>
      </c>
      <c r="Q622" t="n">
        <v>0.1011</v>
      </c>
      <c r="R622" t="inlineStr">
        <is>
          <t>T1584.004:Server</t>
        </is>
      </c>
      <c r="S622" t="n">
        <v>2</v>
      </c>
      <c r="T622" t="inlineStr">
        <is>
          <t>HIGH (72%)</t>
        </is>
      </c>
      <c r="U622" t="inlineStr">
        <is>
          <t>POSSIBLE</t>
        </is>
      </c>
      <c r="V622" t="inlineStr">
        <is>
          <t>CHECK_VENDOR</t>
        </is>
      </c>
      <c r="W622" t="inlineStr">
        <is>
          <t>https://nvd.nist.gov/vuln/detail/CVE-2026-27810</t>
        </is>
      </c>
      <c r="X622" t="inlineStr">
        <is>
          <t>NONE</t>
        </is>
      </c>
      <c r="Y622" t="n">
        <v>3.2</v>
      </c>
      <c r="Z622" t="inlineStr"/>
      <c r="AA622" t="inlineStr">
        <is>
          <t>https://nvd.nist.gov/vuln/detail/CVE-2026-27810</t>
        </is>
      </c>
    </row>
    <row r="623">
      <c r="A623" t="inlineStr">
        <is>
          <t>CVE</t>
        </is>
      </c>
      <c r="B623" t="inlineStr">
        <is>
          <t>CVE-2026-27824</t>
        </is>
      </c>
      <c r="C623" t="inlineStr">
        <is>
          <t>calibre is a cross-platform e-book manager for viewing, converting, editing, and cataloging e-books. Prior to version 9.4.0, the calibre Content Server's brute-force protection mechanism uses a ban key derived from both `remote_addr` and the `X-Forwarded-For` header. Since the `X-Forwarded-For` header is read directly from the HTTP request without any validation or trusted-proxy configuration, an attacker can bypass IP-based bans by simply changing or adding this header, rendering the brute-forc</t>
        </is>
      </c>
      <c r="D623" t="n">
        <v>5.3</v>
      </c>
      <c r="E623" t="inlineStr">
        <is>
          <t>MEDIUM</t>
        </is>
      </c>
      <c r="F623" t="n">
        <v>2</v>
      </c>
      <c r="G623" t="n">
        <v>2</v>
      </c>
      <c r="H623" t="inlineStr">
        <is>
          <t>MEDIUM</t>
        </is>
      </c>
      <c r="I623" t="n">
        <v>9.300000000000001</v>
      </c>
      <c r="J623" t="inlineStr">
        <is>
          <t>NO</t>
        </is>
      </c>
      <c r="K623" t="inlineStr">
        <is>
          <t>2026-03-03 18:53</t>
        </is>
      </c>
      <c r="L623" t="inlineStr">
        <is>
          <t>CHECK_VENDOR</t>
        </is>
      </c>
      <c r="M623" t="inlineStr">
        <is>
          <t>See CVE details</t>
        </is>
      </c>
      <c r="N623" t="inlineStr">
        <is>
          <t>P3</t>
        </is>
      </c>
      <c r="O623" t="inlineStr">
        <is>
          <t>CVE - IP enrichment n/a</t>
        </is>
      </c>
      <c r="P623" t="n">
        <v>0.0001</v>
      </c>
      <c r="Q623" t="n">
        <v>0.0234</v>
      </c>
      <c r="R623" t="inlineStr">
        <is>
          <t>T1190:Exploit Public-Facing Application | T1552:Unsecured Credentials | T1584.004:Server</t>
        </is>
      </c>
      <c r="S623" t="n">
        <v>1</v>
      </c>
      <c r="T623" t="inlineStr">
        <is>
          <t>LOW (40%)</t>
        </is>
      </c>
      <c r="U623" t="inlineStr">
        <is>
          <t>POSSIBLE</t>
        </is>
      </c>
      <c r="V623" t="inlineStr">
        <is>
          <t>CHECK_VENDOR</t>
        </is>
      </c>
      <c r="W623" t="inlineStr">
        <is>
          <t>https://nvd.nist.gov/vuln/detail/CVE-2026-27824</t>
        </is>
      </c>
      <c r="X623" t="inlineStr">
        <is>
          <t>NONE</t>
        </is>
      </c>
      <c r="Y623" t="n">
        <v>2.65</v>
      </c>
      <c r="Z623" t="inlineStr"/>
      <c r="AA623" t="inlineStr">
        <is>
          <t>https://nvd.nist.gov/vuln/detail/CVE-2026-27824</t>
        </is>
      </c>
    </row>
    <row r="624">
      <c r="A624" t="inlineStr">
        <is>
          <t>CVE</t>
        </is>
      </c>
      <c r="B624" t="inlineStr">
        <is>
          <t>CVE-2026-27832</t>
        </is>
      </c>
      <c r="C624" t="inlineStr">
        <is>
          <t>Group-Office is an enterprise customer relationship management and groupware tool. Versions prior to 26.0.8, 25.0.87, and 6.8.153 have a SQL Injection (SQLi) vulnerability, exploitable through the `advancedQueryData` parameter (`comparator` field) on an authenticated endpoint. The endpoint `index.php?r=email/template/emailSelection` processes `advancedQueryData` and forwards the SQL comparator without a strict allowlist into SQL condition building. This enables blind boolean-based exfiltration o</t>
        </is>
      </c>
      <c r="D624" t="n">
        <v>5</v>
      </c>
      <c r="E624" t="inlineStr">
        <is>
          <t>MEDIUM</t>
        </is>
      </c>
      <c r="F624" t="n">
        <v>2</v>
      </c>
      <c r="G624" t="n">
        <v>2</v>
      </c>
      <c r="H624" t="inlineStr">
        <is>
          <t>MEDIUM</t>
        </is>
      </c>
      <c r="I624" t="n">
        <v>9</v>
      </c>
      <c r="J624" t="inlineStr">
        <is>
          <t>NO</t>
        </is>
      </c>
      <c r="K624" t="inlineStr">
        <is>
          <t>2026-03-03 18:53</t>
        </is>
      </c>
      <c r="L624" t="inlineStr">
        <is>
          <t>CHECK_VENDOR</t>
        </is>
      </c>
      <c r="M624" t="inlineStr">
        <is>
          <t>See CVE details</t>
        </is>
      </c>
      <c r="N624" t="inlineStr">
        <is>
          <t>P4</t>
        </is>
      </c>
      <c r="O624" t="inlineStr">
        <is>
          <t>CVE - IP enrichment n/a</t>
        </is>
      </c>
      <c r="P624" t="n">
        <v>0.0003</v>
      </c>
      <c r="Q624" t="n">
        <v>0.08359999999999999</v>
      </c>
      <c r="R624" t="inlineStr">
        <is>
          <t>T1190:Exploit Public-Facing Application</t>
        </is>
      </c>
      <c r="S624" t="n">
        <v>1</v>
      </c>
      <c r="T624" t="inlineStr">
        <is>
          <t>LOW (40%)</t>
        </is>
      </c>
      <c r="U624" t="inlineStr">
        <is>
          <t>UNLIKELY</t>
        </is>
      </c>
      <c r="V624" t="inlineStr">
        <is>
          <t>CHECK_VENDOR</t>
        </is>
      </c>
      <c r="W624" t="inlineStr">
        <is>
          <t>https://nvd.nist.gov/vuln/detail/CVE-2026-27832</t>
        </is>
      </c>
      <c r="X624" t="inlineStr">
        <is>
          <t>NONE</t>
        </is>
      </c>
      <c r="Y624" t="n">
        <v>0</v>
      </c>
      <c r="Z624" t="inlineStr"/>
      <c r="AA624" t="inlineStr">
        <is>
          <t>https://nvd.nist.gov/vuln/detail/CVE-2026-27832</t>
        </is>
      </c>
    </row>
    <row r="625">
      <c r="A625" t="inlineStr">
        <is>
          <t>CVE</t>
        </is>
      </c>
      <c r="B625" t="inlineStr">
        <is>
          <t>CVE-2026-27836</t>
        </is>
      </c>
      <c r="C625" t="inlineStr">
        <is>
          <t>phpMyFAQ is an open source FAQ web application. Prior to version 4.0.18, the WebAuthn prepare endpoint (`/api/webauthn/prepare`) creates new active user accounts without any authentication, CSRF protection, captcha, or configuration checks. This allows unauthenticated attackers to create unlimited user accounts even when registration is disabled. Version 4.0.18 fixes the issue.</t>
        </is>
      </c>
      <c r="D625" t="n">
        <v>7.5</v>
      </c>
      <c r="E625" t="inlineStr">
        <is>
          <t>HIGH</t>
        </is>
      </c>
      <c r="F625" t="n">
        <v>2</v>
      </c>
      <c r="G625" t="n">
        <v>3</v>
      </c>
      <c r="H625" t="inlineStr">
        <is>
          <t>HIGH</t>
        </is>
      </c>
      <c r="I625" t="n">
        <v>13.5</v>
      </c>
      <c r="J625" t="inlineStr">
        <is>
          <t>NO</t>
        </is>
      </c>
      <c r="K625" t="inlineStr">
        <is>
          <t>2026-03-03 18:53</t>
        </is>
      </c>
      <c r="L625" t="inlineStr">
        <is>
          <t>CHECK_VENDOR</t>
        </is>
      </c>
      <c r="M625" t="inlineStr">
        <is>
          <t>See CVE details</t>
        </is>
      </c>
      <c r="N625" t="inlineStr">
        <is>
          <t>P2</t>
        </is>
      </c>
      <c r="O625" t="inlineStr">
        <is>
          <t>CVE - IP enrichment n/a</t>
        </is>
      </c>
      <c r="P625" t="n">
        <v>0.0003</v>
      </c>
      <c r="Q625" t="n">
        <v>0.0825</v>
      </c>
      <c r="R625" t="inlineStr">
        <is>
          <t>T1190:Exploit Public-Facing Application</t>
        </is>
      </c>
      <c r="S625" t="n">
        <v>2</v>
      </c>
      <c r="T625" t="inlineStr">
        <is>
          <t>HIGH (72%)</t>
        </is>
      </c>
      <c r="U625" t="inlineStr">
        <is>
          <t>POSSIBLE</t>
        </is>
      </c>
      <c r="V625" t="inlineStr">
        <is>
          <t>CHECK_VENDOR</t>
        </is>
      </c>
      <c r="W625" t="inlineStr">
        <is>
          <t>https://nvd.nist.gov/vuln/detail/CVE-2026-27836</t>
        </is>
      </c>
      <c r="X625" t="inlineStr">
        <is>
          <t>NONE</t>
        </is>
      </c>
      <c r="Y625" t="n">
        <v>3.75</v>
      </c>
      <c r="Z625" t="inlineStr"/>
      <c r="AA625" t="inlineStr">
        <is>
          <t>https://nvd.nist.gov/vuln/detail/CVE-2026-27836</t>
        </is>
      </c>
    </row>
    <row r="626">
      <c r="A626" t="inlineStr">
        <is>
          <t>CVE</t>
        </is>
      </c>
      <c r="B626" t="inlineStr">
        <is>
          <t>CVE-2026-27947</t>
        </is>
      </c>
      <c r="C626" t="inlineStr">
        <is>
          <t>Group-Office is an enterprise customer relationship management and groupware tool. Versions prior to 26.0.9, 25.0.87, and 6.8.154 have an authenticated Remote Code Execution vulnerability in the TNEF attachment processing flow. The vulnerable path extracts attacker-controlled files from `winmail.dat` and then invokes `zip` with a shell wildcard (`*`). Because extracted filenames are attacker-controlled, they can be interpreted as `zip` options and lead to arbitrary command execution. Versions 26</t>
        </is>
      </c>
      <c r="D626" t="n">
        <v>8.5</v>
      </c>
      <c r="E626" t="inlineStr">
        <is>
          <t>HIGH</t>
        </is>
      </c>
      <c r="F626" t="n">
        <v>2</v>
      </c>
      <c r="G626" t="n">
        <v>3</v>
      </c>
      <c r="H626" t="inlineStr">
        <is>
          <t>HIGH</t>
        </is>
      </c>
      <c r="I626" t="n">
        <v>14.5</v>
      </c>
      <c r="J626" t="inlineStr">
        <is>
          <t>NO</t>
        </is>
      </c>
      <c r="K626" t="inlineStr">
        <is>
          <t>2026-03-03 18:53</t>
        </is>
      </c>
      <c r="L626" t="inlineStr">
        <is>
          <t>CHECK_VENDOR</t>
        </is>
      </c>
      <c r="M626" t="inlineStr">
        <is>
          <t>See CVE details</t>
        </is>
      </c>
      <c r="N626" t="inlineStr">
        <is>
          <t>P3</t>
        </is>
      </c>
      <c r="O626" t="inlineStr">
        <is>
          <t>CVE - IP enrichment n/a</t>
        </is>
      </c>
      <c r="P626" t="n">
        <v>0</v>
      </c>
      <c r="Q626" t="n">
        <v>0</v>
      </c>
      <c r="R626" t="inlineStr">
        <is>
          <t>T1190:Exploit Public-Facing Application | T1210:Exploitation of Remote Services</t>
        </is>
      </c>
      <c r="S626" t="n">
        <v>1</v>
      </c>
      <c r="T626" t="inlineStr">
        <is>
          <t>LOW (40%)</t>
        </is>
      </c>
      <c r="U626" t="inlineStr">
        <is>
          <t>UNLIKELY</t>
        </is>
      </c>
      <c r="V626" t="inlineStr">
        <is>
          <t>CHECK_VENDOR</t>
        </is>
      </c>
      <c r="W626" t="inlineStr">
        <is>
          <t>https://nvd.nist.gov/vuln/detail/CVE-2026-27947</t>
        </is>
      </c>
      <c r="X626" t="inlineStr">
        <is>
          <t>NONE</t>
        </is>
      </c>
      <c r="Y626" t="n">
        <v>0</v>
      </c>
      <c r="Z626" t="inlineStr"/>
      <c r="AA626" t="inlineStr">
        <is>
          <t>https://nvd.nist.gov/vuln/detail/CVE-2026-27947</t>
        </is>
      </c>
    </row>
    <row r="627">
      <c r="A627" t="inlineStr">
        <is>
          <t>CVE</t>
        </is>
      </c>
      <c r="B627" t="inlineStr">
        <is>
          <t>CVE-2026-28231</t>
        </is>
      </c>
      <c r="C627" t="inlineStr">
        <is>
          <t>pillow_heif is a Python library for working with HEIF images and plugin for Pillow. Prior to version 1.3.0, an integer overflow in the encode path buffer validation of `_pillow_heif.c` allows an attacker to bypass bounds checks by providing large image dimensions, resulting in a heap out-of-bounds read. This can lead to information disclosure (server heap memory leaking into encoded images) or denial of service (process crash). No special configuration is required — this triggers under default s</t>
        </is>
      </c>
      <c r="D627" t="n">
        <v>5</v>
      </c>
      <c r="E627" t="inlineStr">
        <is>
          <t>MEDIUM</t>
        </is>
      </c>
      <c r="F627" t="n">
        <v>2</v>
      </c>
      <c r="G627" t="n">
        <v>2</v>
      </c>
      <c r="H627" t="inlineStr">
        <is>
          <t>MEDIUM</t>
        </is>
      </c>
      <c r="I627" t="n">
        <v>9</v>
      </c>
      <c r="J627" t="inlineStr">
        <is>
          <t>NO</t>
        </is>
      </c>
      <c r="K627" t="inlineStr">
        <is>
          <t>2026-03-03 18:53</t>
        </is>
      </c>
      <c r="L627" t="inlineStr">
        <is>
          <t>CHECK_VENDOR</t>
        </is>
      </c>
      <c r="M627" t="inlineStr">
        <is>
          <t>See CVE details</t>
        </is>
      </c>
      <c r="N627" t="inlineStr">
        <is>
          <t>P4</t>
        </is>
      </c>
      <c r="O627" t="inlineStr">
        <is>
          <t>CVE - IP enrichment n/a</t>
        </is>
      </c>
      <c r="P627" t="n">
        <v>0.0004</v>
      </c>
      <c r="Q627" t="n">
        <v>0.1184</v>
      </c>
      <c r="R627" t="inlineStr">
        <is>
          <t>T1203:Exploitation for Client Execution | T1499:Endpoint Denial of Service | T1213:Data from Information Repositories | T1584.004:Server | T1059.006:Python</t>
        </is>
      </c>
      <c r="S627" t="n">
        <v>1</v>
      </c>
      <c r="T627" t="inlineStr">
        <is>
          <t>LOW (40%)</t>
        </is>
      </c>
      <c r="U627" t="inlineStr">
        <is>
          <t>UNLIKELY</t>
        </is>
      </c>
      <c r="V627" t="inlineStr">
        <is>
          <t>CHECK_VENDOR</t>
        </is>
      </c>
      <c r="W627" t="inlineStr">
        <is>
          <t>https://nvd.nist.gov/vuln/detail/CVE-2026-28231</t>
        </is>
      </c>
      <c r="X627" t="inlineStr">
        <is>
          <t>NONE</t>
        </is>
      </c>
      <c r="Y627" t="n">
        <v>0</v>
      </c>
      <c r="Z627" t="inlineStr"/>
      <c r="AA627" t="inlineStr">
        <is>
          <t>https://nvd.nist.gov/vuln/detail/CVE-2026-28231</t>
        </is>
      </c>
    </row>
    <row r="628">
      <c r="A628" t="inlineStr">
        <is>
          <t>CVE</t>
        </is>
      </c>
      <c r="B628" t="inlineStr">
        <is>
          <t>CVE-2026-28354</t>
        </is>
      </c>
      <c r="C628" t="inlineStr">
        <is>
          <t>ClipBucket v5 is an open source video sharing platform. Prior to version 5.5.3 #59, collection item operations are vulnerable to authorization flaws, allowing a normal authenticated user to modify another user’s collection items. This affects both add item (/actions/add_to_collection.php) due to missing authorization checks and delete item (/manage_collections.php?mode=manage_items...) due to a broken ownership check in removeItemFromCollection(). As a result, attackers can insert and remove ite</t>
        </is>
      </c>
      <c r="D628" t="n">
        <v>8.5</v>
      </c>
      <c r="E628" t="inlineStr">
        <is>
          <t>HIGH</t>
        </is>
      </c>
      <c r="F628" t="n">
        <v>2</v>
      </c>
      <c r="G628" t="n">
        <v>3</v>
      </c>
      <c r="H628" t="inlineStr">
        <is>
          <t>HIGH</t>
        </is>
      </c>
      <c r="I628" t="n">
        <v>14.5</v>
      </c>
      <c r="J628" t="inlineStr">
        <is>
          <t>NO</t>
        </is>
      </c>
      <c r="K628" t="inlineStr">
        <is>
          <t>2026-03-03 18:53</t>
        </is>
      </c>
      <c r="L628" t="inlineStr">
        <is>
          <t>CHECK_VENDOR</t>
        </is>
      </c>
      <c r="M628" t="inlineStr">
        <is>
          <t>See CVE details</t>
        </is>
      </c>
      <c r="N628" t="inlineStr">
        <is>
          <t>P3</t>
        </is>
      </c>
      <c r="O628" t="inlineStr">
        <is>
          <t>CVE - IP enrichment n/a</t>
        </is>
      </c>
      <c r="P628" t="n">
        <v>0.0001</v>
      </c>
      <c r="Q628" t="n">
        <v>0.0196</v>
      </c>
      <c r="R628" t="inlineStr">
        <is>
          <t>T1190:Exploit Public-Facing Application</t>
        </is>
      </c>
      <c r="S628" t="n">
        <v>1</v>
      </c>
      <c r="T628" t="inlineStr">
        <is>
          <t>LOW (40%)</t>
        </is>
      </c>
      <c r="U628" t="inlineStr">
        <is>
          <t>UNLIKELY</t>
        </is>
      </c>
      <c r="V628" t="inlineStr">
        <is>
          <t>CHECK_VENDOR</t>
        </is>
      </c>
      <c r="W628" t="inlineStr">
        <is>
          <t>https://nvd.nist.gov/vuln/detail/CVE-2026-28354</t>
        </is>
      </c>
      <c r="X628" t="inlineStr">
        <is>
          <t>NONE</t>
        </is>
      </c>
      <c r="Y628" t="n">
        <v>0</v>
      </c>
      <c r="Z628" t="inlineStr"/>
      <c r="AA628" t="inlineStr">
        <is>
          <t>https://nvd.nist.gov/vuln/detail/CVE-2026-28354</t>
        </is>
      </c>
    </row>
    <row r="629">
      <c r="A629" t="inlineStr">
        <is>
          <t>CVE</t>
        </is>
      </c>
      <c r="B629" t="inlineStr">
        <is>
          <t>CVE-2026-3255</t>
        </is>
      </c>
      <c r="C629" t="inlineStr">
        <is>
          <t>HTTP::Session2 versions before 1.12 for Perl for Perl may generate weak session ids using the rand() function.
The HTTP::Session2 session id generator returns a SHA-1 hash seeded with the built-in rand function, the epoch time, and the PID. The PID will come from a small set of numbers, and the epoch time may be guessed, if it is not leaked from the HTTP Date header. The built-in rand() function is unsuitable for cryptographic usage.
HTTP::Session2 after version 1.02 will attempt to use the /d</t>
        </is>
      </c>
      <c r="D629" t="n">
        <v>5</v>
      </c>
      <c r="E629" t="inlineStr">
        <is>
          <t>MEDIUM</t>
        </is>
      </c>
      <c r="F629" t="n">
        <v>2</v>
      </c>
      <c r="G629" t="n">
        <v>2</v>
      </c>
      <c r="H629" t="inlineStr">
        <is>
          <t>MEDIUM</t>
        </is>
      </c>
      <c r="I629" t="n">
        <v>9</v>
      </c>
      <c r="J629" t="inlineStr">
        <is>
          <t>NO</t>
        </is>
      </c>
      <c r="K629" t="inlineStr">
        <is>
          <t>2026-03-03 18:53</t>
        </is>
      </c>
      <c r="L629" t="inlineStr">
        <is>
          <t>CHECK_VENDOR</t>
        </is>
      </c>
      <c r="M629" t="inlineStr">
        <is>
          <t>See CVE details</t>
        </is>
      </c>
      <c r="N629" t="inlineStr">
        <is>
          <t>P1</t>
        </is>
      </c>
      <c r="O629" t="inlineStr">
        <is>
          <t>CVE - IP enrichment n/a</t>
        </is>
      </c>
      <c r="P629" t="n">
        <v>0.0001</v>
      </c>
      <c r="Q629" t="n">
        <v>0.0031</v>
      </c>
      <c r="R629" t="inlineStr">
        <is>
          <t>T1600:Weaken Encryption</t>
        </is>
      </c>
      <c r="S629" t="n">
        <v>2</v>
      </c>
      <c r="T629" t="inlineStr">
        <is>
          <t>HIGH (72%)</t>
        </is>
      </c>
      <c r="U629" t="inlineStr">
        <is>
          <t>HIGH</t>
        </is>
      </c>
      <c r="V629" t="inlineStr">
        <is>
          <t>CHECK_VENDOR</t>
        </is>
      </c>
      <c r="W629" t="inlineStr">
        <is>
          <t>https://nvd.nist.gov/vuln/detail/CVE-2026-3255</t>
        </is>
      </c>
      <c r="X629" t="inlineStr">
        <is>
          <t>http://www.zerodayinitiative.com/advisories/ZDI-26-123/</t>
        </is>
      </c>
      <c r="Y629" t="n">
        <v>0</v>
      </c>
      <c r="Z629" t="inlineStr"/>
      <c r="AA629" t="inlineStr">
        <is>
          <t>https://nvd.nist.gov/vuln/detail/CVE-2026-3255</t>
        </is>
      </c>
    </row>
    <row r="630">
      <c r="A630" t="inlineStr">
        <is>
          <t>CVE</t>
        </is>
      </c>
      <c r="B630" t="inlineStr">
        <is>
          <t>CVE-2018-25160</t>
        </is>
      </c>
      <c r="C630" t="inlineStr">
        <is>
          <t>HTTP::Session2 versions through 1.09 for Perl does not validate the format of user provided session ids, enabling code injection or other impact depending on session backend.
For example, if an application uses memcached for session storage, then it may be possible for a remote attacker to inject memcached commands in the session id value.</t>
        </is>
      </c>
      <c r="D630" t="n">
        <v>5</v>
      </c>
      <c r="E630" t="inlineStr">
        <is>
          <t>MEDIUM</t>
        </is>
      </c>
      <c r="F630" t="n">
        <v>2</v>
      </c>
      <c r="G630" t="n">
        <v>2</v>
      </c>
      <c r="H630" t="inlineStr">
        <is>
          <t>MEDIUM</t>
        </is>
      </c>
      <c r="I630" t="n">
        <v>9</v>
      </c>
      <c r="J630" t="inlineStr">
        <is>
          <t>NO</t>
        </is>
      </c>
      <c r="K630" t="inlineStr">
        <is>
          <t>2026-03-03 18:53</t>
        </is>
      </c>
      <c r="L630" t="inlineStr">
        <is>
          <t>CHECK_VENDOR</t>
        </is>
      </c>
      <c r="M630" t="inlineStr">
        <is>
          <t>See CVE details</t>
        </is>
      </c>
      <c r="N630" t="inlineStr">
        <is>
          <t>P4</t>
        </is>
      </c>
      <c r="O630" t="inlineStr">
        <is>
          <t>CVE - IP enrichment n/a</t>
        </is>
      </c>
      <c r="P630" t="n">
        <v>0.0002</v>
      </c>
      <c r="Q630" t="n">
        <v>0.0526</v>
      </c>
      <c r="R630" t="inlineStr">
        <is>
          <t>T1190:Exploit Public-Facing Application</t>
        </is>
      </c>
      <c r="S630" t="n">
        <v>1</v>
      </c>
      <c r="T630" t="inlineStr">
        <is>
          <t>LOW (40%)</t>
        </is>
      </c>
      <c r="U630" t="inlineStr">
        <is>
          <t>UNLIKELY</t>
        </is>
      </c>
      <c r="V630" t="inlineStr">
        <is>
          <t>CHECK_VENDOR</t>
        </is>
      </c>
      <c r="W630" t="inlineStr">
        <is>
          <t>https://nvd.nist.gov/vuln/detail/CVE-2018-25160</t>
        </is>
      </c>
      <c r="X630" t="inlineStr">
        <is>
          <t>NONE</t>
        </is>
      </c>
      <c r="Y630" t="n">
        <v>0</v>
      </c>
      <c r="Z630" t="inlineStr"/>
      <c r="AA630" t="inlineStr">
        <is>
          <t>https://nvd.nist.gov/vuln/detail/CVE-2018-25160</t>
        </is>
      </c>
    </row>
    <row r="631">
      <c r="A631" t="inlineStr">
        <is>
          <t>CVE</t>
        </is>
      </c>
      <c r="B631" t="inlineStr">
        <is>
          <t>CVE-2026-28268</t>
        </is>
      </c>
      <c r="C631" t="inlineStr">
        <is>
          <t>Vikunja is an open-source self-hosted task management platform. Versions prior to 2.1.0 have a business logic vulnerability exists in the password reset mechanism of vikunja/api that allows password reset tokens to be reused indefinitely. Due to a failure to invalidate tokens upon use and a critical logic bug in the token cleanup cron job, reset tokens remain valid forever. This allows an attacker who intercepts a single reset token (via logs, browser history, or phishing) to perform a complete,</t>
        </is>
      </c>
      <c r="D631" t="n">
        <v>9.800000000000001</v>
      </c>
      <c r="E631" t="inlineStr">
        <is>
          <t>CRITICAL</t>
        </is>
      </c>
      <c r="F631" t="n">
        <v>3</v>
      </c>
      <c r="G631" t="n">
        <v>3</v>
      </c>
      <c r="H631" t="inlineStr">
        <is>
          <t>CRITICAL</t>
        </is>
      </c>
      <c r="I631" t="n">
        <v>18.8</v>
      </c>
      <c r="J631" t="inlineStr">
        <is>
          <t>NO</t>
        </is>
      </c>
      <c r="K631" t="inlineStr">
        <is>
          <t>2026-03-03 18:53</t>
        </is>
      </c>
      <c r="L631" t="inlineStr">
        <is>
          <t>CHECK_VENDOR</t>
        </is>
      </c>
      <c r="M631" t="inlineStr">
        <is>
          <t>See CVE details</t>
        </is>
      </c>
      <c r="N631" t="inlineStr">
        <is>
          <t>P2</t>
        </is>
      </c>
      <c r="O631" t="inlineStr">
        <is>
          <t>CVE - IP enrichment n/a</t>
        </is>
      </c>
      <c r="P631" t="n">
        <v>0.0003</v>
      </c>
      <c r="Q631" t="n">
        <v>0.08</v>
      </c>
      <c r="R631" t="inlineStr">
        <is>
          <t>T1190:Exploit Public-Facing Application | T1566:Phishing</t>
        </is>
      </c>
      <c r="S631" t="n">
        <v>2</v>
      </c>
      <c r="T631" t="inlineStr">
        <is>
          <t>HIGH (72%)</t>
        </is>
      </c>
      <c r="U631" t="inlineStr">
        <is>
          <t>CONFIRMED</t>
        </is>
      </c>
      <c r="V631" t="inlineStr">
        <is>
          <t>CHECK_VENDOR</t>
        </is>
      </c>
      <c r="W631" t="inlineStr">
        <is>
          <t>https://nvd.nist.gov/vuln/detail/CVE-2026-28268</t>
        </is>
      </c>
      <c r="X631" t="inlineStr">
        <is>
          <t>NONE</t>
        </is>
      </c>
      <c r="Y631" t="n">
        <v>4.9</v>
      </c>
      <c r="Z631" t="inlineStr"/>
      <c r="AA631" t="inlineStr">
        <is>
          <t>https://nvd.nist.gov/vuln/detail/CVE-2026-28268</t>
        </is>
      </c>
    </row>
    <row r="632">
      <c r="A632" t="inlineStr">
        <is>
          <t>CVE</t>
        </is>
      </c>
      <c r="B632" t="inlineStr">
        <is>
          <t>CVE-2026-28270</t>
        </is>
      </c>
      <c r="C632" t="inlineStr">
        <is>
          <t>Kiteworks is a private data network (PDN). Prior to version 9.2.0, a vulnerability in Kiteworks configuration allows uploading of arbitrary files without proper validation. Malicious administrators could exploit this to upload unauthorized file types to the system. Version 9.2.0 contains a patch for the issue.</t>
        </is>
      </c>
      <c r="D632" t="n">
        <v>4.9</v>
      </c>
      <c r="E632" t="inlineStr">
        <is>
          <t>MEDIUM</t>
        </is>
      </c>
      <c r="F632" t="n">
        <v>2</v>
      </c>
      <c r="G632" t="n">
        <v>2</v>
      </c>
      <c r="H632" t="inlineStr">
        <is>
          <t>MEDIUM</t>
        </is>
      </c>
      <c r="I632" t="n">
        <v>8.9</v>
      </c>
      <c r="J632" t="inlineStr">
        <is>
          <t>NO</t>
        </is>
      </c>
      <c r="K632" t="inlineStr">
        <is>
          <t>2026-03-03 18:53</t>
        </is>
      </c>
      <c r="L632" t="inlineStr">
        <is>
          <t>CHECK_VENDOR</t>
        </is>
      </c>
      <c r="M632" t="inlineStr">
        <is>
          <t>See CVE details</t>
        </is>
      </c>
      <c r="N632" t="inlineStr">
        <is>
          <t>P3</t>
        </is>
      </c>
      <c r="O632" t="inlineStr">
        <is>
          <t>CVE - IP enrichment n/a</t>
        </is>
      </c>
      <c r="P632" t="n">
        <v>0.0003</v>
      </c>
      <c r="Q632" t="n">
        <v>0.0708</v>
      </c>
      <c r="R632" t="inlineStr">
        <is>
          <t>T1190:Exploit Public-Facing Application</t>
        </is>
      </c>
      <c r="S632" t="n">
        <v>1</v>
      </c>
      <c r="T632" t="inlineStr">
        <is>
          <t>LOW (40%)</t>
        </is>
      </c>
      <c r="U632" t="inlineStr">
        <is>
          <t>POSSIBLE</t>
        </is>
      </c>
      <c r="V632" t="inlineStr">
        <is>
          <t>CHECK_VENDOR</t>
        </is>
      </c>
      <c r="W632" t="inlineStr">
        <is>
          <t>https://nvd.nist.gov/vuln/detail/CVE-2026-28270</t>
        </is>
      </c>
      <c r="X632" t="inlineStr">
        <is>
          <t>NONE</t>
        </is>
      </c>
      <c r="Y632" t="n">
        <v>2.45</v>
      </c>
      <c r="Z632" t="inlineStr"/>
      <c r="AA632" t="inlineStr">
        <is>
          <t>https://nvd.nist.gov/vuln/detail/CVE-2026-28270</t>
        </is>
      </c>
    </row>
    <row r="633">
      <c r="A633" t="inlineStr">
        <is>
          <t>CVE</t>
        </is>
      </c>
      <c r="B633" t="inlineStr">
        <is>
          <t>CVE-2026-28271</t>
        </is>
      </c>
      <c r="C633" t="inlineStr">
        <is>
          <t>Kiteworks is a private data network (PDN). Prior to version 9.2.0, a vulnerability in Kiteworks configuration functionality allows bypassing of SSRF protections through DNS rebinding attacks. Malicious administrators could exploit this to access internal services that should be restricted. Version 9.2.0 contains a patch for the issue.</t>
        </is>
      </c>
      <c r="D633" t="n">
        <v>6.5</v>
      </c>
      <c r="E633" t="inlineStr">
        <is>
          <t>MEDIUM</t>
        </is>
      </c>
      <c r="F633" t="n">
        <v>2</v>
      </c>
      <c r="G633" t="n">
        <v>2</v>
      </c>
      <c r="H633" t="inlineStr">
        <is>
          <t>MEDIUM</t>
        </is>
      </c>
      <c r="I633" t="n">
        <v>10.5</v>
      </c>
      <c r="J633" t="inlineStr">
        <is>
          <t>NO</t>
        </is>
      </c>
      <c r="K633" t="inlineStr">
        <is>
          <t>2026-03-03 18:53</t>
        </is>
      </c>
      <c r="L633" t="inlineStr">
        <is>
          <t>CHECK_VENDOR</t>
        </is>
      </c>
      <c r="M633" t="inlineStr">
        <is>
          <t>See CVE details</t>
        </is>
      </c>
      <c r="N633" t="inlineStr">
        <is>
          <t>P2</t>
        </is>
      </c>
      <c r="O633" t="inlineStr">
        <is>
          <t>CVE - IP enrichment n/a</t>
        </is>
      </c>
      <c r="P633" t="n">
        <v>0.0003</v>
      </c>
      <c r="Q633" t="n">
        <v>0.0701</v>
      </c>
      <c r="R633" t="inlineStr">
        <is>
          <t>T1090:Proxy</t>
        </is>
      </c>
      <c r="S633" t="n">
        <v>2</v>
      </c>
      <c r="T633" t="inlineStr">
        <is>
          <t>HIGH (72%)</t>
        </is>
      </c>
      <c r="U633" t="inlineStr">
        <is>
          <t>POSSIBLE</t>
        </is>
      </c>
      <c r="V633" t="inlineStr">
        <is>
          <t>CHECK_VENDOR</t>
        </is>
      </c>
      <c r="W633" t="inlineStr">
        <is>
          <t>https://nvd.nist.gov/vuln/detail/CVE-2026-28271</t>
        </is>
      </c>
      <c r="X633" t="inlineStr">
        <is>
          <t>NONE</t>
        </is>
      </c>
      <c r="Y633" t="n">
        <v>3.25</v>
      </c>
      <c r="Z633" t="inlineStr"/>
      <c r="AA633" t="inlineStr">
        <is>
          <t>https://nvd.nist.gov/vuln/detail/CVE-2026-28271</t>
        </is>
      </c>
    </row>
    <row r="634">
      <c r="A634" t="inlineStr">
        <is>
          <t>CVE</t>
        </is>
      </c>
      <c r="B634" t="inlineStr">
        <is>
          <t>CVE-2026-28272</t>
        </is>
      </c>
      <c r="C634" t="inlineStr">
        <is>
          <t>Kiteworks is a private data network (PDN). Prior to version 9.2.0, a vulnerability in Kiteworks Email Protection Gateway allows authenticated administrators to inject malicious scripts through a configuration interface. The stored script executes when users interact with the affected user interface. Version 9.2.0 contains a patch for the issue.</t>
        </is>
      </c>
      <c r="D634" t="n">
        <v>8.1</v>
      </c>
      <c r="E634" t="inlineStr">
        <is>
          <t>HIGH</t>
        </is>
      </c>
      <c r="F634" t="n">
        <v>3</v>
      </c>
      <c r="G634" t="n">
        <v>3</v>
      </c>
      <c r="H634" t="inlineStr">
        <is>
          <t>CRITICAL</t>
        </is>
      </c>
      <c r="I634" t="n">
        <v>17.1</v>
      </c>
      <c r="J634" t="inlineStr">
        <is>
          <t>NO</t>
        </is>
      </c>
      <c r="K634" t="inlineStr">
        <is>
          <t>2026-03-03 18:53</t>
        </is>
      </c>
      <c r="L634" t="inlineStr">
        <is>
          <t>CHECK_VENDOR</t>
        </is>
      </c>
      <c r="M634" t="inlineStr">
        <is>
          <t>See CVE details</t>
        </is>
      </c>
      <c r="N634" t="inlineStr">
        <is>
          <t>P2</t>
        </is>
      </c>
      <c r="O634" t="inlineStr">
        <is>
          <t>CVE - IP enrichment n/a</t>
        </is>
      </c>
      <c r="P634" t="n">
        <v>0.0003</v>
      </c>
      <c r="Q634" t="n">
        <v>0.0833</v>
      </c>
      <c r="R634" t="inlineStr">
        <is>
          <t>T1189:Drive-by Compromise</t>
        </is>
      </c>
      <c r="S634" t="n">
        <v>2</v>
      </c>
      <c r="T634" t="inlineStr">
        <is>
          <t>HIGH (72%)</t>
        </is>
      </c>
      <c r="U634" t="inlineStr">
        <is>
          <t>CONFIRMED</t>
        </is>
      </c>
      <c r="V634" t="inlineStr">
        <is>
          <t>CHECK_VENDOR</t>
        </is>
      </c>
      <c r="W634" t="inlineStr">
        <is>
          <t>https://nvd.nist.gov/vuln/detail/CVE-2026-28272</t>
        </is>
      </c>
      <c r="X634" t="inlineStr">
        <is>
          <t>NONE</t>
        </is>
      </c>
      <c r="Y634" t="n">
        <v>4.05</v>
      </c>
      <c r="Z634" t="inlineStr"/>
      <c r="AA634" t="inlineStr">
        <is>
          <t>https://nvd.nist.gov/vuln/detail/CVE-2026-28272</t>
        </is>
      </c>
    </row>
    <row r="635">
      <c r="A635" t="inlineStr">
        <is>
          <t>CVE</t>
        </is>
      </c>
      <c r="B635" t="inlineStr">
        <is>
          <t>CVE-2026-28288</t>
        </is>
      </c>
      <c r="C635" t="inlineStr">
        <is>
          <t>Dify is an open-source LLM app development platform. Prior to 1.9.0, responses from the Dify API to existing and non-existent accounts differ, allowing an attacker to enumerate email addresses registered with Dify. Version 1.9.0 fixes the issue.</t>
        </is>
      </c>
      <c r="D635" t="n">
        <v>8.5</v>
      </c>
      <c r="E635" t="inlineStr">
        <is>
          <t>HIGH</t>
        </is>
      </c>
      <c r="F635" t="n">
        <v>2</v>
      </c>
      <c r="G635" t="n">
        <v>3</v>
      </c>
      <c r="H635" t="inlineStr">
        <is>
          <t>HIGH</t>
        </is>
      </c>
      <c r="I635" t="n">
        <v>14.5</v>
      </c>
      <c r="J635" t="inlineStr">
        <is>
          <t>NO</t>
        </is>
      </c>
      <c r="K635" t="inlineStr">
        <is>
          <t>2026-03-03 18:53</t>
        </is>
      </c>
      <c r="L635" t="inlineStr">
        <is>
          <t>CHECK_VENDOR</t>
        </is>
      </c>
      <c r="M635" t="inlineStr">
        <is>
          <t>See CVE details</t>
        </is>
      </c>
      <c r="N635" t="inlineStr">
        <is>
          <t>P3</t>
        </is>
      </c>
      <c r="O635" t="inlineStr">
        <is>
          <t>CVE - IP enrichment n/a</t>
        </is>
      </c>
      <c r="P635" t="n">
        <v>0.0004</v>
      </c>
      <c r="Q635" t="n">
        <v>0.1267</v>
      </c>
      <c r="R635" t="inlineStr">
        <is>
          <t>T1589.002:Email Addresses</t>
        </is>
      </c>
      <c r="S635" t="n">
        <v>1</v>
      </c>
      <c r="T635" t="inlineStr">
        <is>
          <t>LOW (40%)</t>
        </is>
      </c>
      <c r="U635" t="inlineStr">
        <is>
          <t>UNLIKELY</t>
        </is>
      </c>
      <c r="V635" t="inlineStr">
        <is>
          <t>CHECK_VENDOR</t>
        </is>
      </c>
      <c r="W635" t="inlineStr">
        <is>
          <t>https://nvd.nist.gov/vuln/detail/CVE-2026-28288</t>
        </is>
      </c>
      <c r="X635" t="inlineStr">
        <is>
          <t>NONE</t>
        </is>
      </c>
      <c r="Y635" t="n">
        <v>0</v>
      </c>
      <c r="Z635" t="inlineStr"/>
      <c r="AA635" t="inlineStr">
        <is>
          <t>https://nvd.nist.gov/vuln/detail/CVE-2026-28288</t>
        </is>
      </c>
    </row>
    <row r="636">
      <c r="A636" t="inlineStr">
        <is>
          <t>CVE</t>
        </is>
      </c>
      <c r="B636" t="inlineStr">
        <is>
          <t>CVE-2026-28338</t>
        </is>
      </c>
      <c r="C636" t="inlineStr">
        <is>
          <t xml:space="preserve">PMD is an extensible multilanguage static code analyzer. Prior to version 7.22.0, PMD's `vbhtml` and `yahtml` report formats insert rule violation messages into HTML output without escaping. When PMD analyzes untrusted source code containing crafted string literals, the generated HTML report contains executable JavaScript that runs when opened in a browser. Practical impact is limited because `vbhtml` and `yahtml` are legacy formats rarely used in practice. The default `html` format is properly </t>
        </is>
      </c>
      <c r="D636" t="n">
        <v>6.8</v>
      </c>
      <c r="E636" t="inlineStr">
        <is>
          <t>MEDIUM</t>
        </is>
      </c>
      <c r="F636" t="n">
        <v>2</v>
      </c>
      <c r="G636" t="n">
        <v>2</v>
      </c>
      <c r="H636" t="inlineStr">
        <is>
          <t>MEDIUM</t>
        </is>
      </c>
      <c r="I636" t="n">
        <v>10.8</v>
      </c>
      <c r="J636" t="inlineStr">
        <is>
          <t>NO</t>
        </is>
      </c>
      <c r="K636" t="inlineStr">
        <is>
          <t>2026-03-03 18:53</t>
        </is>
      </c>
      <c r="L636" t="inlineStr">
        <is>
          <t>CHECK_VENDOR</t>
        </is>
      </c>
      <c r="M636" t="inlineStr">
        <is>
          <t>See CVE details</t>
        </is>
      </c>
      <c r="N636" t="inlineStr">
        <is>
          <t>P2</t>
        </is>
      </c>
      <c r="O636" t="inlineStr">
        <is>
          <t>CVE - IP enrichment n/a</t>
        </is>
      </c>
      <c r="P636" t="n">
        <v>0.0003</v>
      </c>
      <c r="Q636" t="n">
        <v>0.0858</v>
      </c>
      <c r="R636" t="inlineStr">
        <is>
          <t>T1189:Drive-by Compromise | T1190:Exploit Public-Facing Application | T1059.007:JavaScript</t>
        </is>
      </c>
      <c r="S636" t="n">
        <v>2</v>
      </c>
      <c r="T636" t="inlineStr">
        <is>
          <t>HIGH (72%)</t>
        </is>
      </c>
      <c r="U636" t="inlineStr">
        <is>
          <t>POSSIBLE</t>
        </is>
      </c>
      <c r="V636" t="inlineStr">
        <is>
          <t>CHECK_VENDOR</t>
        </is>
      </c>
      <c r="W636" t="inlineStr">
        <is>
          <t>https://nvd.nist.gov/vuln/detail/CVE-2026-28338</t>
        </is>
      </c>
      <c r="X636" t="inlineStr">
        <is>
          <t>NONE</t>
        </is>
      </c>
      <c r="Y636" t="n">
        <v>3.4</v>
      </c>
      <c r="Z636" t="inlineStr"/>
      <c r="AA636" t="inlineStr">
        <is>
          <t>https://nvd.nist.gov/vuln/detail/CVE-2026-28338</t>
        </is>
      </c>
    </row>
    <row r="637">
      <c r="A637" t="inlineStr">
        <is>
          <t>CVE</t>
        </is>
      </c>
      <c r="B637" t="inlineStr">
        <is>
          <t>CVE-2026-28351</t>
        </is>
      </c>
      <c r="C637" t="inlineStr">
        <is>
          <t>pypdf is a free and open-source pure-python PDF library. Prior to version 6.7.4, an attacker who uses this vulnerability can craft a PDF which leads to large memory usage. This requires parsing the content stream using the RunLengthDecode filter. This has been fixed in pypdf 6.7.4. As a workaround, consider applying the changes from PR #3664.</t>
        </is>
      </c>
      <c r="D637" t="n">
        <v>8.5</v>
      </c>
      <c r="E637" t="inlineStr">
        <is>
          <t>HIGH</t>
        </is>
      </c>
      <c r="F637" t="n">
        <v>2</v>
      </c>
      <c r="G637" t="n">
        <v>3</v>
      </c>
      <c r="H637" t="inlineStr">
        <is>
          <t>HIGH</t>
        </is>
      </c>
      <c r="I637" t="n">
        <v>14.5</v>
      </c>
      <c r="J637" t="inlineStr">
        <is>
          <t>NO</t>
        </is>
      </c>
      <c r="K637" t="inlineStr">
        <is>
          <t>2026-03-03 18:53</t>
        </is>
      </c>
      <c r="L637" t="inlineStr">
        <is>
          <t>CHECK_VENDOR</t>
        </is>
      </c>
      <c r="M637" t="inlineStr">
        <is>
          <t>See CVE details</t>
        </is>
      </c>
      <c r="N637" t="inlineStr">
        <is>
          <t>P3</t>
        </is>
      </c>
      <c r="O637" t="inlineStr">
        <is>
          <t>CVE - IP enrichment n/a</t>
        </is>
      </c>
      <c r="P637" t="n">
        <v>0</v>
      </c>
      <c r="Q637" t="n">
        <v>0</v>
      </c>
      <c r="R637" t="inlineStr">
        <is>
          <t>T1059.006:Python</t>
        </is>
      </c>
      <c r="S637" t="n">
        <v>2</v>
      </c>
      <c r="T637" t="inlineStr">
        <is>
          <t>MEDIUM (52%)</t>
        </is>
      </c>
      <c r="U637" t="inlineStr">
        <is>
          <t>UNLIKELY</t>
        </is>
      </c>
      <c r="V637" t="inlineStr">
        <is>
          <t>CHECK_VENDOR</t>
        </is>
      </c>
      <c r="W637" t="inlineStr">
        <is>
          <t>https://nvd.nist.gov/vuln/detail/CVE-2026-28351</t>
        </is>
      </c>
      <c r="X637" t="inlineStr">
        <is>
          <t>NONE</t>
        </is>
      </c>
      <c r="Y637" t="n">
        <v>0</v>
      </c>
      <c r="Z637" t="inlineStr"/>
      <c r="AA637" t="inlineStr">
        <is>
          <t>https://nvd.nist.gov/vuln/detail/CVE-2026-28351</t>
        </is>
      </c>
    </row>
    <row r="638">
      <c r="A638" t="inlineStr">
        <is>
          <t>CVE</t>
        </is>
      </c>
      <c r="B638" t="inlineStr">
        <is>
          <t>CVE-2026-28352</t>
        </is>
      </c>
      <c r="C638" t="inlineStr">
        <is>
          <t xml:space="preserve">Indico is an event management system that uses Flask-Multipass, a multi-backend authentication system for Flask. In versions prior to 3.3.11, the API endpoint used to manage event series is missing an access check, allowing unauthenticated/unauthorized access to this endpoint. The impact of this is limited to getting the metadata (title, category chain, start/end date) for events in an existing series, deleting an existing event series, and modifying an existing event series. This vulnerability </t>
        </is>
      </c>
      <c r="D638" t="n">
        <v>6.5</v>
      </c>
      <c r="E638" t="inlineStr">
        <is>
          <t>MEDIUM</t>
        </is>
      </c>
      <c r="F638" t="n">
        <v>2</v>
      </c>
      <c r="G638" t="n">
        <v>2</v>
      </c>
      <c r="H638" t="inlineStr">
        <is>
          <t>MEDIUM</t>
        </is>
      </c>
      <c r="I638" t="n">
        <v>10.5</v>
      </c>
      <c r="J638" t="inlineStr">
        <is>
          <t>NO</t>
        </is>
      </c>
      <c r="K638" t="inlineStr">
        <is>
          <t>2026-03-03 18:53</t>
        </is>
      </c>
      <c r="L638" t="inlineStr">
        <is>
          <t>CHECK_VENDOR</t>
        </is>
      </c>
      <c r="M638" t="inlineStr">
        <is>
          <t>See CVE details</t>
        </is>
      </c>
      <c r="N638" t="inlineStr">
        <is>
          <t>P2</t>
        </is>
      </c>
      <c r="O638" t="inlineStr">
        <is>
          <t>CVE - IP enrichment n/a</t>
        </is>
      </c>
      <c r="P638" t="n">
        <v>0.0004</v>
      </c>
      <c r="Q638" t="n">
        <v>0.1129</v>
      </c>
      <c r="R638" t="inlineStr">
        <is>
          <t>T1078:Valid Accounts</t>
        </is>
      </c>
      <c r="S638" t="n">
        <v>2</v>
      </c>
      <c r="T638" t="inlineStr">
        <is>
          <t>HIGH (72%)</t>
        </is>
      </c>
      <c r="U638" t="inlineStr">
        <is>
          <t>POSSIBLE</t>
        </is>
      </c>
      <c r="V638" t="inlineStr">
        <is>
          <t>CHECK_VENDOR</t>
        </is>
      </c>
      <c r="W638" t="inlineStr">
        <is>
          <t>https://nvd.nist.gov/vuln/detail/CVE-2026-28352</t>
        </is>
      </c>
      <c r="X638" t="inlineStr">
        <is>
          <t>NONE</t>
        </is>
      </c>
      <c r="Y638" t="n">
        <v>3.25</v>
      </c>
      <c r="Z638" t="inlineStr"/>
      <c r="AA638" t="inlineStr">
        <is>
          <t>https://nvd.nist.gov/vuln/detail/CVE-2026-28352</t>
        </is>
      </c>
    </row>
    <row r="639">
      <c r="A639" t="inlineStr">
        <is>
          <t>CVE</t>
        </is>
      </c>
      <c r="B639" t="inlineStr">
        <is>
          <t>CVE-2026-28355</t>
        </is>
      </c>
      <c r="C639" t="inlineStr">
        <is>
          <t>Canarytokens help track activity and actions on a network. Versions prior to `sha-7ff0e12` have a Self Cross-Site Scripting vulnerability in the "PWA" Canarytoken, whereby the Canarytoken's creator can attack themselves or someone they share the link with. The creator of a PWA Canarytoken can insert Javascript into the title field of their PWA token. When the creator later browses the installation page for their own Canarytoken, the Javascript executes. This is a self-XSS. An attacker could crea</t>
        </is>
      </c>
      <c r="D639" t="n">
        <v>5</v>
      </c>
      <c r="E639" t="inlineStr">
        <is>
          <t>MEDIUM</t>
        </is>
      </c>
      <c r="F639" t="n">
        <v>2</v>
      </c>
      <c r="G639" t="n">
        <v>2</v>
      </c>
      <c r="H639" t="inlineStr">
        <is>
          <t>MEDIUM</t>
        </is>
      </c>
      <c r="I639" t="n">
        <v>9</v>
      </c>
      <c r="J639" t="inlineStr">
        <is>
          <t>NO</t>
        </is>
      </c>
      <c r="K639" t="inlineStr">
        <is>
          <t>2026-03-03 18:53</t>
        </is>
      </c>
      <c r="L639" t="inlineStr">
        <is>
          <t>CHECK_VENDOR</t>
        </is>
      </c>
      <c r="M639" t="inlineStr">
        <is>
          <t>See CVE details</t>
        </is>
      </c>
      <c r="N639" t="inlineStr">
        <is>
          <t>P4</t>
        </is>
      </c>
      <c r="O639" t="inlineStr">
        <is>
          <t>CVE - IP enrichment n/a</t>
        </is>
      </c>
      <c r="P639" t="n">
        <v>0</v>
      </c>
      <c r="Q639" t="n">
        <v>0</v>
      </c>
      <c r="R639" t="inlineStr">
        <is>
          <t>T1189:Drive-by Compromise | T1059.007:JavaScript</t>
        </is>
      </c>
      <c r="S639" t="n">
        <v>1</v>
      </c>
      <c r="T639" t="inlineStr">
        <is>
          <t>LOW (40%)</t>
        </is>
      </c>
      <c r="U639" t="inlineStr">
        <is>
          <t>UNLIKELY</t>
        </is>
      </c>
      <c r="V639" t="inlineStr">
        <is>
          <t>CHECK_VENDOR</t>
        </is>
      </c>
      <c r="W639" t="inlineStr">
        <is>
          <t>https://nvd.nist.gov/vuln/detail/CVE-2026-28355</t>
        </is>
      </c>
      <c r="X639" t="inlineStr">
        <is>
          <t>NONE</t>
        </is>
      </c>
      <c r="Y639" t="n">
        <v>0</v>
      </c>
      <c r="Z639" t="inlineStr"/>
      <c r="AA639" t="inlineStr">
        <is>
          <t>https://nvd.nist.gov/vuln/detail/CVE-2026-28355</t>
        </is>
      </c>
    </row>
    <row r="640">
      <c r="A640" t="inlineStr">
        <is>
          <t>CVE</t>
        </is>
      </c>
      <c r="B640" t="inlineStr">
        <is>
          <t>CVE-2026-27167</t>
        </is>
      </c>
      <c r="C640" t="inlineStr">
        <is>
          <t>Gradio is an open-source Python package designed for quick prototyping. Starting in version 4.16.0 and prior to version 6.6.0, Gradio applications running outside of Hugging Face Spaces automatically enable "mocked" OAuth routes when OAuth components (e.g. `gr.LoginButton`) are used. When a user visits `/login/huggingface`, the server retrieves its own Hugging Face access token via `huggingface_hub.get_token()` and stores it in the visitor's session cookie. If the application is network-accessib</t>
        </is>
      </c>
      <c r="D640" t="n">
        <v>0</v>
      </c>
      <c r="E640" t="inlineStr">
        <is>
          <t>NONE</t>
        </is>
      </c>
      <c r="F640" t="n">
        <v>2</v>
      </c>
      <c r="G640" t="n">
        <v>1</v>
      </c>
      <c r="H640" t="inlineStr">
        <is>
          <t>LOW</t>
        </is>
      </c>
      <c r="I640" t="n">
        <v>9</v>
      </c>
      <c r="J640" t="inlineStr">
        <is>
          <t>NO</t>
        </is>
      </c>
      <c r="K640" t="inlineStr">
        <is>
          <t>2026-03-03 18:53</t>
        </is>
      </c>
      <c r="L640" t="inlineStr">
        <is>
          <t>CHECK_VENDOR</t>
        </is>
      </c>
      <c r="M640" t="inlineStr">
        <is>
          <t>See CVE details</t>
        </is>
      </c>
      <c r="N640" t="inlineStr">
        <is>
          <t>P3</t>
        </is>
      </c>
      <c r="O640" t="inlineStr">
        <is>
          <t>CVE - IP enrichment n/a</t>
        </is>
      </c>
      <c r="P640" t="n">
        <v>0.0004</v>
      </c>
      <c r="Q640" t="n">
        <v>0.1203</v>
      </c>
      <c r="R640" t="inlineStr">
        <is>
          <t>T1190:Exploit Public-Facing Application | T1552:Unsecured Credentials | T1584.004:Server | T1059.006:Python</t>
        </is>
      </c>
      <c r="S640" t="n">
        <v>2</v>
      </c>
      <c r="T640" t="inlineStr">
        <is>
          <t>MEDIUM (52%)</t>
        </is>
      </c>
      <c r="U640" t="inlineStr">
        <is>
          <t>UNLIKELY</t>
        </is>
      </c>
      <c r="V640" t="inlineStr">
        <is>
          <t>CHECK_VENDOR</t>
        </is>
      </c>
      <c r="W640" t="inlineStr">
        <is>
          <t>https://nvd.nist.gov/vuln/detail/CVE-2026-27167</t>
        </is>
      </c>
      <c r="X640" t="inlineStr">
        <is>
          <t>NONE</t>
        </is>
      </c>
      <c r="Y640" t="n">
        <v>0</v>
      </c>
      <c r="Z640" t="inlineStr"/>
      <c r="AA640" t="inlineStr">
        <is>
          <t>https://nvd.nist.gov/vuln/detail/CVE-2026-27167</t>
        </is>
      </c>
    </row>
    <row r="641">
      <c r="A641" t="inlineStr">
        <is>
          <t>CVE</t>
        </is>
      </c>
      <c r="B641" t="inlineStr">
        <is>
          <t>CVE-2026-27939</t>
        </is>
      </c>
      <c r="C641" t="inlineStr">
        <is>
          <t>Statmatic is a Laravel and Git powered content management system (CMS). Starting in version 6.0.0 and prior to version 6.4.0, Authenticated Control Panel users may under certain conditions obtain elevated privileges without completing the intended verification step. This can allow access to sensitive operations and, depending on the user’s existing permissions, may lead to privilege escalation. This has been fixed in 6.4.0.</t>
        </is>
      </c>
      <c r="D641" t="n">
        <v>8.800000000000001</v>
      </c>
      <c r="E641" t="inlineStr">
        <is>
          <t>HIGH</t>
        </is>
      </c>
      <c r="F641" t="n">
        <v>3</v>
      </c>
      <c r="G641" t="n">
        <v>3</v>
      </c>
      <c r="H641" t="inlineStr">
        <is>
          <t>CRITICAL</t>
        </is>
      </c>
      <c r="I641" t="n">
        <v>17.8</v>
      </c>
      <c r="J641" t="inlineStr">
        <is>
          <t>NO</t>
        </is>
      </c>
      <c r="K641" t="inlineStr">
        <is>
          <t>2026-03-03 18:53</t>
        </is>
      </c>
      <c r="L641" t="inlineStr">
        <is>
          <t>CHECK_VENDOR</t>
        </is>
      </c>
      <c r="M641" t="inlineStr">
        <is>
          <t>See CVE details</t>
        </is>
      </c>
      <c r="N641" t="inlineStr">
        <is>
          <t>P2</t>
        </is>
      </c>
      <c r="O641" t="inlineStr">
        <is>
          <t>CVE - IP enrichment n/a</t>
        </is>
      </c>
      <c r="P641" t="n">
        <v>0.0001</v>
      </c>
      <c r="Q641" t="n">
        <v>0.016</v>
      </c>
      <c r="R641" t="inlineStr">
        <is>
          <t>T1078:Valid Accounts | T1110:Brute Force | T1068:Exploitation for Privilege Escalation | T1218.002:Control Panel</t>
        </is>
      </c>
      <c r="S641" t="n">
        <v>2</v>
      </c>
      <c r="T641" t="inlineStr">
        <is>
          <t>HIGH (72%)</t>
        </is>
      </c>
      <c r="U641" t="inlineStr">
        <is>
          <t>CONFIRMED</t>
        </is>
      </c>
      <c r="V641" t="inlineStr">
        <is>
          <t>CHECK_VENDOR</t>
        </is>
      </c>
      <c r="W641" t="inlineStr">
        <is>
          <t>https://nvd.nist.gov/vuln/detail/CVE-2026-27939</t>
        </is>
      </c>
      <c r="X641" t="inlineStr">
        <is>
          <t>NONE</t>
        </is>
      </c>
      <c r="Y641" t="n">
        <v>4.4</v>
      </c>
      <c r="Z641" t="inlineStr"/>
      <c r="AA641" t="inlineStr">
        <is>
          <t>https://nvd.nist.gov/vuln/detail/CVE-2026-27939</t>
        </is>
      </c>
    </row>
    <row r="642">
      <c r="A642" t="inlineStr">
        <is>
          <t>CVE</t>
        </is>
      </c>
      <c r="B642" t="inlineStr">
        <is>
          <t>CVE-2026-28400</t>
        </is>
      </c>
      <c r="C642" t="inlineStr">
        <is>
          <t>Docker Model Runner (DMR) is software used to manage, run, and deploy AI models using Docker. Versions prior to 1.0.16 expose a  POST `/engines/_configure`  endpoint that accepts arbitrary runtime flags without authentication. These flags are passed directly to the underlying inference server (llama.cpp). By injecting the  --log-file  flag, an attacker with network access to the Model Runner API can write or overwrite arbitrary files accessible to the Model Runner process. When bundled with Dock</t>
        </is>
      </c>
      <c r="D642" t="n">
        <v>7.5</v>
      </c>
      <c r="E642" t="inlineStr">
        <is>
          <t>HIGH</t>
        </is>
      </c>
      <c r="F642" t="n">
        <v>2</v>
      </c>
      <c r="G642" t="n">
        <v>3</v>
      </c>
      <c r="H642" t="inlineStr">
        <is>
          <t>HIGH</t>
        </is>
      </c>
      <c r="I642" t="n">
        <v>13.5</v>
      </c>
      <c r="J642" t="inlineStr">
        <is>
          <t>NO</t>
        </is>
      </c>
      <c r="K642" t="inlineStr">
        <is>
          <t>2026-03-03 18:53</t>
        </is>
      </c>
      <c r="L642" t="inlineStr">
        <is>
          <t>CHECK_VENDOR</t>
        </is>
      </c>
      <c r="M642" t="inlineStr">
        <is>
          <t>See CVE details</t>
        </is>
      </c>
      <c r="N642" t="inlineStr">
        <is>
          <t>P2</t>
        </is>
      </c>
      <c r="O642" t="inlineStr">
        <is>
          <t>CVE - IP enrichment n/a</t>
        </is>
      </c>
      <c r="P642" t="n">
        <v>0.0002</v>
      </c>
      <c r="Q642" t="n">
        <v>0.0333</v>
      </c>
      <c r="R642" t="inlineStr">
        <is>
          <t>T1584.004:Server | T1592.002:Software</t>
        </is>
      </c>
      <c r="S642" t="n">
        <v>2</v>
      </c>
      <c r="T642" t="inlineStr">
        <is>
          <t>HIGH (72%)</t>
        </is>
      </c>
      <c r="U642" t="inlineStr">
        <is>
          <t>POSSIBLE</t>
        </is>
      </c>
      <c r="V642" t="inlineStr">
        <is>
          <t>CHECK_VENDOR</t>
        </is>
      </c>
      <c r="W642" t="inlineStr">
        <is>
          <t>https://nvd.nist.gov/vuln/detail/CVE-2026-28400</t>
        </is>
      </c>
      <c r="X642" t="inlineStr">
        <is>
          <t>NONE</t>
        </is>
      </c>
      <c r="Y642" t="n">
        <v>3.75</v>
      </c>
      <c r="Z642" t="inlineStr"/>
      <c r="AA642" t="inlineStr">
        <is>
          <t>https://nvd.nist.gov/vuln/detail/CVE-2026-28400</t>
        </is>
      </c>
    </row>
    <row r="643">
      <c r="A643" t="inlineStr">
        <is>
          <t>CVE</t>
        </is>
      </c>
      <c r="B643" t="inlineStr">
        <is>
          <t>CVE-2026-28402</t>
        </is>
      </c>
      <c r="C643" t="inlineStr">
        <is>
          <t>nimiq/core-rs-albatross is a Rust implementation of the Nimiq Proof-of-Stake protocol based on the Albatross consensus algorithm. Prior to version 1.2.2, a malicious or compromised validator that is elected as proposer can publish a macro block proposal where `header.body_root` does not match the actual macro body hash. The proposal can pass proposal verification because the macro proposal verification path validates the header but does not validate the binding `body_root == hash(body)`; later c</t>
        </is>
      </c>
      <c r="D643" t="n">
        <v>7.1</v>
      </c>
      <c r="E643" t="inlineStr">
        <is>
          <t>HIGH</t>
        </is>
      </c>
      <c r="F643" t="n">
        <v>2</v>
      </c>
      <c r="G643" t="n">
        <v>3</v>
      </c>
      <c r="H643" t="inlineStr">
        <is>
          <t>HIGH</t>
        </is>
      </c>
      <c r="I643" t="n">
        <v>13.1</v>
      </c>
      <c r="J643" t="inlineStr">
        <is>
          <t>NO</t>
        </is>
      </c>
      <c r="K643" t="inlineStr">
        <is>
          <t>2026-03-03 18:53</t>
        </is>
      </c>
      <c r="L643" t="inlineStr">
        <is>
          <t>CHECK_VENDOR</t>
        </is>
      </c>
      <c r="M643" t="inlineStr">
        <is>
          <t>See CVE details</t>
        </is>
      </c>
      <c r="N643" t="inlineStr">
        <is>
          <t>P2</t>
        </is>
      </c>
      <c r="O643" t="inlineStr">
        <is>
          <t>CVE - IP enrichment n/a</t>
        </is>
      </c>
      <c r="P643" t="n">
        <v>0.0002</v>
      </c>
      <c r="Q643" t="n">
        <v>0.0465</v>
      </c>
      <c r="R643" t="inlineStr">
        <is>
          <t>T1190:Exploit Public-Facing Application</t>
        </is>
      </c>
      <c r="S643" t="n">
        <v>2</v>
      </c>
      <c r="T643" t="inlineStr">
        <is>
          <t>HIGH (72%)</t>
        </is>
      </c>
      <c r="U643" t="inlineStr">
        <is>
          <t>POSSIBLE</t>
        </is>
      </c>
      <c r="V643" t="inlineStr">
        <is>
          <t>CHECK_VENDOR</t>
        </is>
      </c>
      <c r="W643" t="inlineStr">
        <is>
          <t>https://nvd.nist.gov/vuln/detail/CVE-2026-28402</t>
        </is>
      </c>
      <c r="X643" t="inlineStr">
        <is>
          <t>NONE</t>
        </is>
      </c>
      <c r="Y643" t="n">
        <v>3.55</v>
      </c>
      <c r="Z643" t="inlineStr"/>
      <c r="AA643" t="inlineStr">
        <is>
          <t>https://nvd.nist.gov/vuln/detail/CVE-2026-28402</t>
        </is>
      </c>
    </row>
    <row r="644">
      <c r="A644" t="inlineStr">
        <is>
          <t>CVE</t>
        </is>
      </c>
      <c r="B644" t="inlineStr">
        <is>
          <t>CVE-2026-28406</t>
        </is>
      </c>
      <c r="C644" t="inlineStr">
        <is>
          <t>kaniko is a tool to build container images from a Dockerfile, inside a container or Kubernetes cluster. Starting in version 1.25.4 and prior to version 1.25.10, kaniko unpacks build context archives using `filepath.Join(dest, cleanedName)` without enforcing that the final path stays within `dest`. A tar entry like `../outside.txt` escapes the extraction root and writes files outside the destination directory. In environments with registry authentication, this can be chained with docker credentia</t>
        </is>
      </c>
      <c r="D644" t="n">
        <v>8.199999999999999</v>
      </c>
      <c r="E644" t="inlineStr">
        <is>
          <t>HIGH</t>
        </is>
      </c>
      <c r="F644" t="n">
        <v>3</v>
      </c>
      <c r="G644" t="n">
        <v>3</v>
      </c>
      <c r="H644" t="inlineStr">
        <is>
          <t>CRITICAL</t>
        </is>
      </c>
      <c r="I644" t="n">
        <v>17.2</v>
      </c>
      <c r="J644" t="inlineStr">
        <is>
          <t>NO</t>
        </is>
      </c>
      <c r="K644" t="inlineStr">
        <is>
          <t>2026-03-03 18:53</t>
        </is>
      </c>
      <c r="L644" t="inlineStr">
        <is>
          <t>CHECK_VENDOR</t>
        </is>
      </c>
      <c r="M644" t="inlineStr">
        <is>
          <t>See CVE details</t>
        </is>
      </c>
      <c r="N644" t="inlineStr">
        <is>
          <t>P2</t>
        </is>
      </c>
      <c r="O644" t="inlineStr">
        <is>
          <t>CVE - IP enrichment n/a</t>
        </is>
      </c>
      <c r="P644" t="n">
        <v>0.0012</v>
      </c>
      <c r="Q644" t="n">
        <v>0.31</v>
      </c>
      <c r="R644" t="inlineStr">
        <is>
          <t>T1083:File and Directory Discovery | T1552:Unsecured Credentials</t>
        </is>
      </c>
      <c r="S644" t="n">
        <v>3</v>
      </c>
      <c r="T644" t="inlineStr">
        <is>
          <t>HIGH (85%)</t>
        </is>
      </c>
      <c r="U644" t="inlineStr">
        <is>
          <t>CONFIRMED</t>
        </is>
      </c>
      <c r="V644" t="inlineStr">
        <is>
          <t>CHECK_VENDOR</t>
        </is>
      </c>
      <c r="W644" t="inlineStr">
        <is>
          <t>https://nvd.nist.gov/vuln/detail/CVE-2026-28406</t>
        </is>
      </c>
      <c r="X644" t="inlineStr">
        <is>
          <t>NONE</t>
        </is>
      </c>
      <c r="Y644" t="n">
        <v>4.1</v>
      </c>
      <c r="Z644" t="inlineStr"/>
      <c r="AA644" t="inlineStr">
        <is>
          <t>https://nvd.nist.gov/vuln/detail/CVE-2026-28406</t>
        </is>
      </c>
    </row>
    <row r="645">
      <c r="A645" t="inlineStr">
        <is>
          <t>CVE</t>
        </is>
      </c>
      <c r="B645" t="inlineStr">
        <is>
          <t>CVE-2026-28407</t>
        </is>
      </c>
      <c r="C645" t="inlineStr">
        <is>
          <t>malcontent is software for discovering supply-chain compromises through context, differential analysis, and YARA. Prior to version 1.21.0, malcontent would remove nested archives which failed to extract which could potentially leave malicious content. A better approach is to preserve these archives so that malcontent can attempt a best-effort scan of the archive bytes. Version 1.21.0 fixes the issue.</t>
        </is>
      </c>
      <c r="D645" t="n">
        <v>5</v>
      </c>
      <c r="E645" t="inlineStr">
        <is>
          <t>MEDIUM</t>
        </is>
      </c>
      <c r="F645" t="n">
        <v>2</v>
      </c>
      <c r="G645" t="n">
        <v>2</v>
      </c>
      <c r="H645" t="inlineStr">
        <is>
          <t>MEDIUM</t>
        </is>
      </c>
      <c r="I645" t="n">
        <v>9</v>
      </c>
      <c r="J645" t="inlineStr">
        <is>
          <t>NO</t>
        </is>
      </c>
      <c r="K645" t="inlineStr">
        <is>
          <t>2026-03-03 18:53</t>
        </is>
      </c>
      <c r="L645" t="inlineStr">
        <is>
          <t>CHECK_VENDOR</t>
        </is>
      </c>
      <c r="M645" t="inlineStr">
        <is>
          <t>See CVE details</t>
        </is>
      </c>
      <c r="N645" t="inlineStr">
        <is>
          <t>P4</t>
        </is>
      </c>
      <c r="O645" t="inlineStr">
        <is>
          <t>CVE - IP enrichment n/a</t>
        </is>
      </c>
      <c r="P645" t="n">
        <v>0.0004</v>
      </c>
      <c r="Q645" t="n">
        <v>0.119</v>
      </c>
      <c r="R645" t="inlineStr">
        <is>
          <t>T1592.002:Software</t>
        </is>
      </c>
      <c r="S645" t="n">
        <v>1</v>
      </c>
      <c r="T645" t="inlineStr">
        <is>
          <t>LOW (40%)</t>
        </is>
      </c>
      <c r="U645" t="inlineStr">
        <is>
          <t>UNLIKELY</t>
        </is>
      </c>
      <c r="V645" t="inlineStr">
        <is>
          <t>CHECK_VENDOR</t>
        </is>
      </c>
      <c r="W645" t="inlineStr">
        <is>
          <t>https://nvd.nist.gov/vuln/detail/CVE-2026-28407</t>
        </is>
      </c>
      <c r="X645" t="inlineStr">
        <is>
          <t>NONE</t>
        </is>
      </c>
      <c r="Y645" t="n">
        <v>0</v>
      </c>
      <c r="Z645" t="inlineStr"/>
      <c r="AA645" t="inlineStr">
        <is>
          <t>https://nvd.nist.gov/vuln/detail/CVE-2026-28407</t>
        </is>
      </c>
    </row>
    <row r="646">
      <c r="A646" t="inlineStr">
        <is>
          <t>CVE</t>
        </is>
      </c>
      <c r="B646" t="inlineStr">
        <is>
          <t>CVE-2026-28408</t>
        </is>
      </c>
      <c r="C646" t="inlineStr">
        <is>
          <t>WeGIA is a web manager for charitable institutions. Prior to version 3.6.5, the script in adicionar_tipo_docs_atendido.php does not go through the project's central controller and does not have its own authentication and permission checks. A malicious user could make a request through tools like Postman or the file's URL on the web to access features exclusive to employees. The vulnerability allows external parties to inject unauthorized data in massive quantities into the application server's s</t>
        </is>
      </c>
      <c r="D646" t="n">
        <v>9.800000000000001</v>
      </c>
      <c r="E646" t="inlineStr">
        <is>
          <t>CRITICAL</t>
        </is>
      </c>
      <c r="F646" t="n">
        <v>3</v>
      </c>
      <c r="G646" t="n">
        <v>3</v>
      </c>
      <c r="H646" t="inlineStr">
        <is>
          <t>CRITICAL</t>
        </is>
      </c>
      <c r="I646" t="n">
        <v>18.8</v>
      </c>
      <c r="J646" t="inlineStr">
        <is>
          <t>NO</t>
        </is>
      </c>
      <c r="K646" t="inlineStr">
        <is>
          <t>2026-03-03 18:53</t>
        </is>
      </c>
      <c r="L646" t="inlineStr">
        <is>
          <t>CHECK_VENDOR</t>
        </is>
      </c>
      <c r="M646" t="inlineStr">
        <is>
          <t>See CVE details</t>
        </is>
      </c>
      <c r="N646" t="inlineStr">
        <is>
          <t>P2</t>
        </is>
      </c>
      <c r="O646" t="inlineStr">
        <is>
          <t>CVE - IP enrichment n/a</t>
        </is>
      </c>
      <c r="P646" t="n">
        <v>0.0005</v>
      </c>
      <c r="Q646" t="n">
        <v>0.1551</v>
      </c>
      <c r="R646" t="inlineStr">
        <is>
          <t>T1078:Valid Accounts | T1110:Brute Force | T1584.004:Server</t>
        </is>
      </c>
      <c r="S646" t="n">
        <v>2</v>
      </c>
      <c r="T646" t="inlineStr">
        <is>
          <t>HIGH (72%)</t>
        </is>
      </c>
      <c r="U646" t="inlineStr">
        <is>
          <t>CONFIRMED</t>
        </is>
      </c>
      <c r="V646" t="inlineStr">
        <is>
          <t>CHECK_VENDOR</t>
        </is>
      </c>
      <c r="W646" t="inlineStr">
        <is>
          <t>https://nvd.nist.gov/vuln/detail/CVE-2026-28408</t>
        </is>
      </c>
      <c r="X646" t="inlineStr">
        <is>
          <t>NONE</t>
        </is>
      </c>
      <c r="Y646" t="n">
        <v>4.9</v>
      </c>
      <c r="Z646" t="inlineStr"/>
      <c r="AA646" t="inlineStr">
        <is>
          <t>https://nvd.nist.gov/vuln/detail/CVE-2026-28408</t>
        </is>
      </c>
    </row>
    <row r="647">
      <c r="A647" t="inlineStr">
        <is>
          <t>CVE</t>
        </is>
      </c>
      <c r="B647" t="inlineStr">
        <is>
          <t>CVE-2026-28409</t>
        </is>
      </c>
      <c r="C647" t="inlineStr">
        <is>
          <t>WeGIA is a web manager for charitable institutions. Prior to version 3.6.5, a critical Remote Code Execution (RCE) vulnerability exists in the WeGIA application's database restoration functionality. An attacker with administrative access (which can be obtained via the previously reported Authentication Bypass) can execute arbitrary OS commands on the server by uploading a backup file with a specifically crafted filename. Version 3.6.5 fixes the issue.</t>
        </is>
      </c>
      <c r="D647" t="n">
        <v>10</v>
      </c>
      <c r="E647" t="inlineStr">
        <is>
          <t>CRITICAL</t>
        </is>
      </c>
      <c r="F647" t="n">
        <v>3</v>
      </c>
      <c r="G647" t="n">
        <v>3</v>
      </c>
      <c r="H647" t="inlineStr">
        <is>
          <t>CRITICAL</t>
        </is>
      </c>
      <c r="I647" t="n">
        <v>19</v>
      </c>
      <c r="J647" t="inlineStr">
        <is>
          <t>NO</t>
        </is>
      </c>
      <c r="K647" t="inlineStr">
        <is>
          <t>2026-03-03 18:53</t>
        </is>
      </c>
      <c r="L647" t="inlineStr">
        <is>
          <t>CHECK_VENDOR</t>
        </is>
      </c>
      <c r="M647" t="inlineStr">
        <is>
          <t>See CVE details</t>
        </is>
      </c>
      <c r="N647" t="inlineStr">
        <is>
          <t>P2</t>
        </is>
      </c>
      <c r="O647" t="inlineStr">
        <is>
          <t>CVE - IP enrichment n/a</t>
        </is>
      </c>
      <c r="P647" t="n">
        <v>0.0022</v>
      </c>
      <c r="Q647" t="n">
        <v>0.4397</v>
      </c>
      <c r="R647" t="inlineStr">
        <is>
          <t>T1059:Command and Scripting Interpreter | T1190:Exploit Public-Facing Application | T1210:Exploitation of Remote Services | T1584.004:Server</t>
        </is>
      </c>
      <c r="S647" t="n">
        <v>2</v>
      </c>
      <c r="T647" t="inlineStr">
        <is>
          <t>HIGH (72%)</t>
        </is>
      </c>
      <c r="U647" t="inlineStr">
        <is>
          <t>CONFIRMED</t>
        </is>
      </c>
      <c r="V647" t="inlineStr">
        <is>
          <t>CHECK_VENDOR</t>
        </is>
      </c>
      <c r="W647" t="inlineStr">
        <is>
          <t>https://nvd.nist.gov/vuln/detail/CVE-2026-28409</t>
        </is>
      </c>
      <c r="X647" t="inlineStr">
        <is>
          <t>NONE</t>
        </is>
      </c>
      <c r="Y647" t="n">
        <v>5</v>
      </c>
      <c r="Z647" t="inlineStr"/>
      <c r="AA647" t="inlineStr">
        <is>
          <t>https://nvd.nist.gov/vuln/detail/CVE-2026-28409</t>
        </is>
      </c>
    </row>
    <row r="648">
      <c r="A648" t="inlineStr">
        <is>
          <t>CVE</t>
        </is>
      </c>
      <c r="B648" t="inlineStr">
        <is>
          <t>CVE-2026-28411</t>
        </is>
      </c>
      <c r="C648" t="inlineStr">
        <is>
          <t>WeGIA is a web manager for charitable institutions. Prior to version 3.6.5, an unsafe use of the `extract()` function on the `$_REQUEST` superglobal allows an unauthenticated attacker to overwrite local variables in multiple PHP scripts. This vulnerability can be leveraged to completely bypass authentication checks, allowing unauthorized access to administrative and protected areas of the WeGIA application. Version 3.6.5 fixes the issue.</t>
        </is>
      </c>
      <c r="D648" t="n">
        <v>9.800000000000001</v>
      </c>
      <c r="E648" t="inlineStr">
        <is>
          <t>CRITICAL</t>
        </is>
      </c>
      <c r="F648" t="n">
        <v>3</v>
      </c>
      <c r="G648" t="n">
        <v>3</v>
      </c>
      <c r="H648" t="inlineStr">
        <is>
          <t>CRITICAL</t>
        </is>
      </c>
      <c r="I648" t="n">
        <v>18.8</v>
      </c>
      <c r="J648" t="inlineStr">
        <is>
          <t>NO</t>
        </is>
      </c>
      <c r="K648" t="inlineStr">
        <is>
          <t>2026-03-03 18:53</t>
        </is>
      </c>
      <c r="L648" t="inlineStr">
        <is>
          <t>CHECK_VENDOR</t>
        </is>
      </c>
      <c r="M648" t="inlineStr">
        <is>
          <t>See CVE details</t>
        </is>
      </c>
      <c r="N648" t="inlineStr">
        <is>
          <t>P2</t>
        </is>
      </c>
      <c r="O648" t="inlineStr">
        <is>
          <t>CVE - IP enrichment n/a</t>
        </is>
      </c>
      <c r="P648" t="n">
        <v>0</v>
      </c>
      <c r="Q648" t="n">
        <v>0</v>
      </c>
      <c r="R648" t="inlineStr">
        <is>
          <t>T1190:Exploit Public-Facing Application</t>
        </is>
      </c>
      <c r="S648" t="n">
        <v>2</v>
      </c>
      <c r="T648" t="inlineStr">
        <is>
          <t>HIGH (72%)</t>
        </is>
      </c>
      <c r="U648" t="inlineStr">
        <is>
          <t>CONFIRMED</t>
        </is>
      </c>
      <c r="V648" t="inlineStr">
        <is>
          <t>CHECK_VENDOR</t>
        </is>
      </c>
      <c r="W648" t="inlineStr">
        <is>
          <t>https://nvd.nist.gov/vuln/detail/CVE-2026-28411</t>
        </is>
      </c>
      <c r="X648" t="inlineStr">
        <is>
          <t>NONE</t>
        </is>
      </c>
      <c r="Y648" t="n">
        <v>4.9</v>
      </c>
      <c r="Z648" t="inlineStr"/>
      <c r="AA648" t="inlineStr">
        <is>
          <t>https://nvd.nist.gov/vuln/detail/CVE-2026-28411</t>
        </is>
      </c>
    </row>
    <row r="649">
      <c r="A649" t="inlineStr">
        <is>
          <t>CVE</t>
        </is>
      </c>
      <c r="B649" t="inlineStr">
        <is>
          <t>CVE-2026-28414</t>
        </is>
      </c>
      <c r="C649" t="inlineStr">
        <is>
          <t>Gradio is an open-source Python package designed for quick prototyping. Prior to version 6.7, Gradio apps running on Window with Python 3.13+ are vulnerable to an absolute path traversal issue that enables unauthenticated attackers to read arbitrary files from the file system. Python 3.13+ changed the definition of `os.path.isabs` so that root-relative paths like `/windows/win.ini` on Windows are no longer considered absolute paths, resulting in a vulnerability in Gradio's logic for joining path</t>
        </is>
      </c>
      <c r="D649" t="n">
        <v>7.5</v>
      </c>
      <c r="E649" t="inlineStr">
        <is>
          <t>HIGH</t>
        </is>
      </c>
      <c r="F649" t="n">
        <v>2</v>
      </c>
      <c r="G649" t="n">
        <v>3</v>
      </c>
      <c r="H649" t="inlineStr">
        <is>
          <t>HIGH</t>
        </is>
      </c>
      <c r="I649" t="n">
        <v>13.5</v>
      </c>
      <c r="J649" t="inlineStr">
        <is>
          <t>NO</t>
        </is>
      </c>
      <c r="K649" t="inlineStr">
        <is>
          <t>2026-03-03 18:53</t>
        </is>
      </c>
      <c r="L649" t="inlineStr">
        <is>
          <t>CHECK_VENDOR</t>
        </is>
      </c>
      <c r="M649" t="inlineStr">
        <is>
          <t>See CVE details</t>
        </is>
      </c>
      <c r="N649" t="inlineStr">
        <is>
          <t>P2</t>
        </is>
      </c>
      <c r="O649" t="inlineStr">
        <is>
          <t>CVE - IP enrichment n/a</t>
        </is>
      </c>
      <c r="P649" t="n">
        <v>0</v>
      </c>
      <c r="Q649" t="n">
        <v>0</v>
      </c>
      <c r="R649" t="inlineStr">
        <is>
          <t>T1190:Exploit Public-Facing Application | T1083:File and Directory Discovery | T1059.006:Python</t>
        </is>
      </c>
      <c r="S649" t="n">
        <v>2</v>
      </c>
      <c r="T649" t="inlineStr">
        <is>
          <t>HIGH (72%)</t>
        </is>
      </c>
      <c r="U649" t="inlineStr">
        <is>
          <t>POSSIBLE</t>
        </is>
      </c>
      <c r="V649" t="inlineStr">
        <is>
          <t>CHECK_VENDOR</t>
        </is>
      </c>
      <c r="W649" t="inlineStr">
        <is>
          <t>https://nvd.nist.gov/vuln/detail/CVE-2026-28414</t>
        </is>
      </c>
      <c r="X649" t="inlineStr">
        <is>
          <t>NONE</t>
        </is>
      </c>
      <c r="Y649" t="n">
        <v>3.75</v>
      </c>
      <c r="Z649" t="inlineStr"/>
      <c r="AA649" t="inlineStr">
        <is>
          <t>https://nvd.nist.gov/vuln/detail/CVE-2026-28414</t>
        </is>
      </c>
    </row>
    <row r="650">
      <c r="A650" t="inlineStr">
        <is>
          <t>CVE</t>
        </is>
      </c>
      <c r="B650" t="inlineStr">
        <is>
          <t>CVE-2026-28415</t>
        </is>
      </c>
      <c r="C650" t="inlineStr">
        <is>
          <t>Gradio is an open-source Python package designed for quick prototyping. Prior to version 6.6.0, the _redirect_to_target() function in Gradio's OAuth flow accepts an unvalidated _target_url query parameter, allowing redirection to arbitrary external URLs. This affects the /logout and /login/callback endpoints on Gradio apps with OAuth enabled (i.e. apps running on Hugging Face Spaces with gr.LoginButton). Starting in version 6.6.0, the _target_url parameter is sanitized to only use the path, quer</t>
        </is>
      </c>
      <c r="D650" t="n">
        <v>4.3</v>
      </c>
      <c r="E650" t="inlineStr">
        <is>
          <t>MEDIUM</t>
        </is>
      </c>
      <c r="F650" t="n">
        <v>2</v>
      </c>
      <c r="G650" t="n">
        <v>2</v>
      </c>
      <c r="H650" t="inlineStr">
        <is>
          <t>MEDIUM</t>
        </is>
      </c>
      <c r="I650" t="n">
        <v>9</v>
      </c>
      <c r="J650" t="inlineStr">
        <is>
          <t>NO</t>
        </is>
      </c>
      <c r="K650" t="inlineStr">
        <is>
          <t>2026-03-03 18:53</t>
        </is>
      </c>
      <c r="L650" t="inlineStr">
        <is>
          <t>CHECK_VENDOR</t>
        </is>
      </c>
      <c r="M650" t="inlineStr">
        <is>
          <t>See CVE details</t>
        </is>
      </c>
      <c r="N650" t="inlineStr">
        <is>
          <t>P3</t>
        </is>
      </c>
      <c r="O650" t="inlineStr">
        <is>
          <t>CVE - IP enrichment n/a</t>
        </is>
      </c>
      <c r="P650" t="n">
        <v>0.0003</v>
      </c>
      <c r="Q650" t="n">
        <v>0.0762</v>
      </c>
      <c r="R650" t="inlineStr">
        <is>
          <t>T1213:Data from Information Repositories | T1190:Exploit Public-Facing Application | T1059.006:Python</t>
        </is>
      </c>
      <c r="S650" t="n">
        <v>2</v>
      </c>
      <c r="T650" t="inlineStr">
        <is>
          <t>MEDIUM (52%)</t>
        </is>
      </c>
      <c r="U650" t="inlineStr">
        <is>
          <t>POSSIBLE</t>
        </is>
      </c>
      <c r="V650" t="inlineStr">
        <is>
          <t>CHECK_VENDOR</t>
        </is>
      </c>
      <c r="W650" t="inlineStr">
        <is>
          <t>https://nvd.nist.gov/vuln/detail/CVE-2026-28415</t>
        </is>
      </c>
      <c r="X650" t="inlineStr">
        <is>
          <t>NONE</t>
        </is>
      </c>
      <c r="Y650" t="n">
        <v>2.15</v>
      </c>
      <c r="Z650" t="inlineStr"/>
      <c r="AA650" t="inlineStr">
        <is>
          <t>https://nvd.nist.gov/vuln/detail/CVE-2026-28415</t>
        </is>
      </c>
    </row>
    <row r="651">
      <c r="A651" t="inlineStr">
        <is>
          <t>CVE</t>
        </is>
      </c>
      <c r="B651" t="inlineStr">
        <is>
          <t>CVE-2026-28416</t>
        </is>
      </c>
      <c r="C651" t="inlineStr">
        <is>
          <t>Gradio is an open-source Python package designed for quick prototyping. Prior to version 6.6.0, a Server-Side Request Forgery (SSRF) vulnerability in Gradio allows an attacker to make arbitrary HTTP requests from a victim's server by hosting a malicious Gradio Space. When a victim application uses `gr.load()` to load an attacker-controlled Space, the malicious `proxy_url` from the config is trusted and added to the allowlist, enabling the attacker to access internal services, cloud metadata endp</t>
        </is>
      </c>
      <c r="D651" t="n">
        <v>8.199999999999999</v>
      </c>
      <c r="E651" t="inlineStr">
        <is>
          <t>HIGH</t>
        </is>
      </c>
      <c r="F651" t="n">
        <v>3</v>
      </c>
      <c r="G651" t="n">
        <v>3</v>
      </c>
      <c r="H651" t="inlineStr">
        <is>
          <t>CRITICAL</t>
        </is>
      </c>
      <c r="I651" t="n">
        <v>17.2</v>
      </c>
      <c r="J651" t="inlineStr">
        <is>
          <t>NO</t>
        </is>
      </c>
      <c r="K651" t="inlineStr">
        <is>
          <t>2026-03-03 18:53</t>
        </is>
      </c>
      <c r="L651" t="inlineStr">
        <is>
          <t>CHECK_VENDOR</t>
        </is>
      </c>
      <c r="M651" t="inlineStr">
        <is>
          <t>See CVE details</t>
        </is>
      </c>
      <c r="N651" t="inlineStr">
        <is>
          <t>P2</t>
        </is>
      </c>
      <c r="O651" t="inlineStr">
        <is>
          <t>CVE - IP enrichment n/a</t>
        </is>
      </c>
      <c r="P651" t="n">
        <v>0.0003</v>
      </c>
      <c r="Q651" t="n">
        <v>0.0835</v>
      </c>
      <c r="R651" t="inlineStr">
        <is>
          <t>T1090:Proxy | T1190:Exploit Public-Facing Application | T1584.004:Server | T1059.006:Python</t>
        </is>
      </c>
      <c r="S651" t="n">
        <v>3</v>
      </c>
      <c r="T651" t="inlineStr">
        <is>
          <t>HIGH (85%)</t>
        </is>
      </c>
      <c r="U651" t="inlineStr">
        <is>
          <t>CONFIRMED</t>
        </is>
      </c>
      <c r="V651" t="inlineStr">
        <is>
          <t>CHECK_VENDOR</t>
        </is>
      </c>
      <c r="W651" t="inlineStr">
        <is>
          <t>https://nvd.nist.gov/vuln/detail/CVE-2026-28416</t>
        </is>
      </c>
      <c r="X651" t="inlineStr">
        <is>
          <t>NONE</t>
        </is>
      </c>
      <c r="Y651" t="n">
        <v>4.1</v>
      </c>
      <c r="Z651" t="inlineStr"/>
      <c r="AA651" t="inlineStr">
        <is>
          <t>https://nvd.nist.gov/vuln/detail/CVE-2026-28416</t>
        </is>
      </c>
    </row>
    <row r="652">
      <c r="A652" t="inlineStr">
        <is>
          <t>CVE</t>
        </is>
      </c>
      <c r="B652" t="inlineStr">
        <is>
          <t>CVE-2026-28417</t>
        </is>
      </c>
      <c r="C652" t="inlineStr">
        <is>
          <t>Vim is an open source, command line text editor. Prior to version 9.2.0073, an OS command injection vulnerability exists in the `netrw` standard plugin bundled with Vim. By inducing a user to open a crafted URL (e.g., using the `scp://` protocol handler), an attacker can execute arbitrary shell commands with the privileges of the Vim process. Version 9.2.0073 fixes the issue.</t>
        </is>
      </c>
      <c r="D652" t="n">
        <v>4.4</v>
      </c>
      <c r="E652" t="inlineStr">
        <is>
          <t>MEDIUM</t>
        </is>
      </c>
      <c r="F652" t="n">
        <v>2</v>
      </c>
      <c r="G652" t="n">
        <v>2</v>
      </c>
      <c r="H652" t="inlineStr">
        <is>
          <t>MEDIUM</t>
        </is>
      </c>
      <c r="I652" t="n">
        <v>9</v>
      </c>
      <c r="J652" t="inlineStr">
        <is>
          <t>NO</t>
        </is>
      </c>
      <c r="K652" t="inlineStr">
        <is>
          <t>2026-03-03 18:53</t>
        </is>
      </c>
      <c r="L652" t="inlineStr">
        <is>
          <t>CHECK_VENDOR</t>
        </is>
      </c>
      <c r="M652" t="inlineStr">
        <is>
          <t>See CVE details</t>
        </is>
      </c>
      <c r="N652" t="inlineStr">
        <is>
          <t>P3</t>
        </is>
      </c>
      <c r="O652" t="inlineStr">
        <is>
          <t>CVE - IP enrichment n/a</t>
        </is>
      </c>
      <c r="P652" t="n">
        <v>0.0009</v>
      </c>
      <c r="Q652" t="n">
        <v>0.2659</v>
      </c>
      <c r="R652" t="inlineStr">
        <is>
          <t>T1190:Exploit Public-Facing Application | T1059:Command and Scripting Interpreter</t>
        </is>
      </c>
      <c r="S652" t="n">
        <v>2</v>
      </c>
      <c r="T652" t="inlineStr">
        <is>
          <t>MEDIUM (52%)</t>
        </is>
      </c>
      <c r="U652" t="inlineStr">
        <is>
          <t>POSSIBLE</t>
        </is>
      </c>
      <c r="V652" t="inlineStr">
        <is>
          <t>CHECK_VENDOR</t>
        </is>
      </c>
      <c r="W652" t="inlineStr">
        <is>
          <t>https://nvd.nist.gov/vuln/detail/CVE-2026-28417</t>
        </is>
      </c>
      <c r="X652" t="inlineStr">
        <is>
          <t>NONE</t>
        </is>
      </c>
      <c r="Y652" t="n">
        <v>2.2</v>
      </c>
      <c r="Z652" t="inlineStr"/>
      <c r="AA652" t="inlineStr">
        <is>
          <t>https://nvd.nist.gov/vuln/detail/CVE-2026-28417</t>
        </is>
      </c>
    </row>
    <row r="653">
      <c r="A653" t="inlineStr">
        <is>
          <t>CVE</t>
        </is>
      </c>
      <c r="B653" t="inlineStr">
        <is>
          <t>CVE-2026-28418</t>
        </is>
      </c>
      <c r="C653" t="inlineStr">
        <is>
          <t>Vim is an open source, command line text editor. Prior to version 9.2.0074, a heap-based buffer overflow out-of-bounds read exists in Vim's Emacs-style tags file parsing logic. When processing a malformed tags file, Vim can be tricked into reading up to 7 bytes beyond the allocated memory boundary. Version 9.2.0074 fixes the issue.</t>
        </is>
      </c>
      <c r="D653" t="n">
        <v>4.4</v>
      </c>
      <c r="E653" t="inlineStr">
        <is>
          <t>MEDIUM</t>
        </is>
      </c>
      <c r="F653" t="n">
        <v>2</v>
      </c>
      <c r="G653" t="n">
        <v>2</v>
      </c>
      <c r="H653" t="inlineStr">
        <is>
          <t>MEDIUM</t>
        </is>
      </c>
      <c r="I653" t="n">
        <v>9</v>
      </c>
      <c r="J653" t="inlineStr">
        <is>
          <t>NO</t>
        </is>
      </c>
      <c r="K653" t="inlineStr">
        <is>
          <t>2026-03-03 18:53</t>
        </is>
      </c>
      <c r="L653" t="inlineStr">
        <is>
          <t>CHECK_VENDOR</t>
        </is>
      </c>
      <c r="M653" t="inlineStr">
        <is>
          <t>See CVE details</t>
        </is>
      </c>
      <c r="N653" t="inlineStr">
        <is>
          <t>P3</t>
        </is>
      </c>
      <c r="O653" t="inlineStr">
        <is>
          <t>CVE - IP enrichment n/a</t>
        </is>
      </c>
      <c r="P653" t="n">
        <v>0</v>
      </c>
      <c r="Q653" t="n">
        <v>0.0016</v>
      </c>
      <c r="R653" t="inlineStr">
        <is>
          <t>T1190:Exploit Public-Facing Application | T1203:Exploitation for Client Execution</t>
        </is>
      </c>
      <c r="S653" t="n">
        <v>2</v>
      </c>
      <c r="T653" t="inlineStr">
        <is>
          <t>MEDIUM (52%)</t>
        </is>
      </c>
      <c r="U653" t="inlineStr">
        <is>
          <t>POSSIBLE</t>
        </is>
      </c>
      <c r="V653" t="inlineStr">
        <is>
          <t>CHECK_VENDOR</t>
        </is>
      </c>
      <c r="W653" t="inlineStr">
        <is>
          <t>https://nvd.nist.gov/vuln/detail/CVE-2026-28418</t>
        </is>
      </c>
      <c r="X653" t="inlineStr">
        <is>
          <t>NONE</t>
        </is>
      </c>
      <c r="Y653" t="n">
        <v>2.2</v>
      </c>
      <c r="Z653" t="inlineStr"/>
      <c r="AA653" t="inlineStr">
        <is>
          <t>https://nvd.nist.gov/vuln/detail/CVE-2026-28418</t>
        </is>
      </c>
    </row>
    <row r="654">
      <c r="A654" t="inlineStr">
        <is>
          <t>CVE</t>
        </is>
      </c>
      <c r="B654" t="inlineStr">
        <is>
          <t>CVE-2026-28419</t>
        </is>
      </c>
      <c r="C654" t="inlineStr">
        <is>
          <t>Vim is an open source, command line text editor. Prior to version 9.2.0075, a heap-based buffer underflow exists in Vim's Emacs-style tags file parsing logic. When processing a malformed tags file where a delimiter appears at the start of a line, Vim attempts to read memory immediately preceding the allocated buffer. Version 9.2.0075 fixes the issue.</t>
        </is>
      </c>
      <c r="D654" t="n">
        <v>5.3</v>
      </c>
      <c r="E654" t="inlineStr">
        <is>
          <t>MEDIUM</t>
        </is>
      </c>
      <c r="F654" t="n">
        <v>2</v>
      </c>
      <c r="G654" t="n">
        <v>2</v>
      </c>
      <c r="H654" t="inlineStr">
        <is>
          <t>MEDIUM</t>
        </is>
      </c>
      <c r="I654" t="n">
        <v>9.300000000000001</v>
      </c>
      <c r="J654" t="inlineStr">
        <is>
          <t>NO</t>
        </is>
      </c>
      <c r="K654" t="inlineStr">
        <is>
          <t>2026-03-03 18:53</t>
        </is>
      </c>
      <c r="L654" t="inlineStr">
        <is>
          <t>CHECK_VENDOR</t>
        </is>
      </c>
      <c r="M654" t="inlineStr">
        <is>
          <t>See CVE details</t>
        </is>
      </c>
      <c r="N654" t="inlineStr">
        <is>
          <t>P3</t>
        </is>
      </c>
      <c r="O654" t="inlineStr">
        <is>
          <t>CVE - IP enrichment n/a</t>
        </is>
      </c>
      <c r="P654" t="n">
        <v>0</v>
      </c>
      <c r="Q654" t="n">
        <v>0.0018</v>
      </c>
      <c r="R654" t="inlineStr">
        <is>
          <t>T1190:Exploit Public-Facing Application</t>
        </is>
      </c>
      <c r="S654" t="n">
        <v>2</v>
      </c>
      <c r="T654" t="inlineStr">
        <is>
          <t>MEDIUM (52%)</t>
        </is>
      </c>
      <c r="U654" t="inlineStr">
        <is>
          <t>POSSIBLE</t>
        </is>
      </c>
      <c r="V654" t="inlineStr">
        <is>
          <t>CHECK_VENDOR</t>
        </is>
      </c>
      <c r="W654" t="inlineStr">
        <is>
          <t>https://nvd.nist.gov/vuln/detail/CVE-2026-28419</t>
        </is>
      </c>
      <c r="X654" t="inlineStr">
        <is>
          <t>NONE</t>
        </is>
      </c>
      <c r="Y654" t="n">
        <v>2.65</v>
      </c>
      <c r="Z654" t="inlineStr"/>
      <c r="AA654" t="inlineStr">
        <is>
          <t>https://nvd.nist.gov/vuln/detail/CVE-2026-28419</t>
        </is>
      </c>
    </row>
    <row r="655">
      <c r="A655" t="inlineStr">
        <is>
          <t>CVE</t>
        </is>
      </c>
      <c r="B655" t="inlineStr">
        <is>
          <t>CVE-2026-28420</t>
        </is>
      </c>
      <c r="C655" t="inlineStr">
        <is>
          <t>Vim is an open source, command line text editor. Prior to version 9.2.0076, a heap-based buffer overflow WRITE and an out-of-bounds READ exist in Vim's terminal emulator when processing maximum combining characters from Unicode supplementary planes. Version 9.2.0076 fixes the issue.</t>
        </is>
      </c>
      <c r="D655" t="n">
        <v>4.4</v>
      </c>
      <c r="E655" t="inlineStr">
        <is>
          <t>MEDIUM</t>
        </is>
      </c>
      <c r="F655" t="n">
        <v>2</v>
      </c>
      <c r="G655" t="n">
        <v>2</v>
      </c>
      <c r="H655" t="inlineStr">
        <is>
          <t>MEDIUM</t>
        </is>
      </c>
      <c r="I655" t="n">
        <v>9</v>
      </c>
      <c r="J655" t="inlineStr">
        <is>
          <t>NO</t>
        </is>
      </c>
      <c r="K655" t="inlineStr">
        <is>
          <t>2026-03-03 18:53</t>
        </is>
      </c>
      <c r="L655" t="inlineStr">
        <is>
          <t>CHECK_VENDOR</t>
        </is>
      </c>
      <c r="M655" t="inlineStr">
        <is>
          <t>See CVE details</t>
        </is>
      </c>
      <c r="N655" t="inlineStr">
        <is>
          <t>P3</t>
        </is>
      </c>
      <c r="O655" t="inlineStr">
        <is>
          <t>CVE - IP enrichment n/a</t>
        </is>
      </c>
      <c r="P655" t="n">
        <v>0</v>
      </c>
      <c r="Q655" t="n">
        <v>0.0018</v>
      </c>
      <c r="R655" t="inlineStr">
        <is>
          <t>T1190:Exploit Public-Facing Application | T1203:Exploitation for Client Execution</t>
        </is>
      </c>
      <c r="S655" t="n">
        <v>2</v>
      </c>
      <c r="T655" t="inlineStr">
        <is>
          <t>MEDIUM (52%)</t>
        </is>
      </c>
      <c r="U655" t="inlineStr">
        <is>
          <t>POSSIBLE</t>
        </is>
      </c>
      <c r="V655" t="inlineStr">
        <is>
          <t>CHECK_VENDOR</t>
        </is>
      </c>
      <c r="W655" t="inlineStr">
        <is>
          <t>https://nvd.nist.gov/vuln/detail/CVE-2026-28420</t>
        </is>
      </c>
      <c r="X655" t="inlineStr">
        <is>
          <t>NONE</t>
        </is>
      </c>
      <c r="Y655" t="n">
        <v>2.2</v>
      </c>
      <c r="Z655" t="inlineStr"/>
      <c r="AA655" t="inlineStr">
        <is>
          <t>https://nvd.nist.gov/vuln/detail/CVE-2026-28420</t>
        </is>
      </c>
    </row>
    <row r="656">
      <c r="A656" t="inlineStr">
        <is>
          <t>CVE</t>
        </is>
      </c>
      <c r="B656" t="inlineStr">
        <is>
          <t>CVE-2026-28421</t>
        </is>
      </c>
      <c r="C656" t="inlineStr">
        <is>
          <t>Vim is an open source, command line text editor. Versions prior to 9.2.0077 have a heap-buffer-overflow and a segmentation fault (SEGV) exist in Vim's swap file recovery logic. Both are caused by unvalidated fields read from crafted pointer blocks within a swap file. Version 9.2.0077 fixes the issue.</t>
        </is>
      </c>
      <c r="D656" t="n">
        <v>5.3</v>
      </c>
      <c r="E656" t="inlineStr">
        <is>
          <t>MEDIUM</t>
        </is>
      </c>
      <c r="F656" t="n">
        <v>2</v>
      </c>
      <c r="G656" t="n">
        <v>2</v>
      </c>
      <c r="H656" t="inlineStr">
        <is>
          <t>MEDIUM</t>
        </is>
      </c>
      <c r="I656" t="n">
        <v>9.300000000000001</v>
      </c>
      <c r="J656" t="inlineStr">
        <is>
          <t>NO</t>
        </is>
      </c>
      <c r="K656" t="inlineStr">
        <is>
          <t>2026-03-03 18:53</t>
        </is>
      </c>
      <c r="L656" t="inlineStr">
        <is>
          <t>CHECK_VENDOR</t>
        </is>
      </c>
      <c r="M656" t="inlineStr">
        <is>
          <t>See CVE details</t>
        </is>
      </c>
      <c r="N656" t="inlineStr">
        <is>
          <t>P3</t>
        </is>
      </c>
      <c r="O656" t="inlineStr">
        <is>
          <t>CVE - IP enrichment n/a</t>
        </is>
      </c>
      <c r="P656" t="n">
        <v>0.0001</v>
      </c>
      <c r="Q656" t="n">
        <v>0.0037</v>
      </c>
      <c r="R656" t="inlineStr">
        <is>
          <t>T1190:Exploit Public-Facing Application</t>
        </is>
      </c>
      <c r="S656" t="n">
        <v>2</v>
      </c>
      <c r="T656" t="inlineStr">
        <is>
          <t>MEDIUM (52%)</t>
        </is>
      </c>
      <c r="U656" t="inlineStr">
        <is>
          <t>POSSIBLE</t>
        </is>
      </c>
      <c r="V656" t="inlineStr">
        <is>
          <t>CHECK_VENDOR</t>
        </is>
      </c>
      <c r="W656" t="inlineStr">
        <is>
          <t>https://nvd.nist.gov/vuln/detail/CVE-2026-28421</t>
        </is>
      </c>
      <c r="X656" t="inlineStr">
        <is>
          <t>NONE</t>
        </is>
      </c>
      <c r="Y656" t="n">
        <v>2.65</v>
      </c>
      <c r="Z656" t="inlineStr"/>
      <c r="AA656" t="inlineStr">
        <is>
          <t>https://nvd.nist.gov/vuln/detail/CVE-2026-28421</t>
        </is>
      </c>
    </row>
    <row r="657">
      <c r="A657" t="inlineStr">
        <is>
          <t>CVE</t>
        </is>
      </c>
      <c r="B657" t="inlineStr">
        <is>
          <t>CVE-2026-28422</t>
        </is>
      </c>
      <c r="C657" t="inlineStr">
        <is>
          <t>Vim is an open source, command line text editor. Prior to version 9.2.0078, a stack-buffer-overflow occurs in `build_stl_str_hl()` when rendering a statusline with a multi-byte fill character on a very wide terminal. Version 9.2.0078 patches the issue.</t>
        </is>
      </c>
      <c r="D657" t="n">
        <v>2.2</v>
      </c>
      <c r="E657" t="inlineStr">
        <is>
          <t>LOW</t>
        </is>
      </c>
      <c r="F657" t="n">
        <v>2</v>
      </c>
      <c r="G657" t="n">
        <v>1</v>
      </c>
      <c r="H657" t="inlineStr">
        <is>
          <t>LOW</t>
        </is>
      </c>
      <c r="I657" t="n">
        <v>9</v>
      </c>
      <c r="J657" t="inlineStr">
        <is>
          <t>NO</t>
        </is>
      </c>
      <c r="K657" t="inlineStr">
        <is>
          <t>2026-03-03 18:53</t>
        </is>
      </c>
      <c r="L657" t="inlineStr">
        <is>
          <t>CHECK_VENDOR</t>
        </is>
      </c>
      <c r="M657" t="inlineStr">
        <is>
          <t>See CVE details</t>
        </is>
      </c>
      <c r="N657" t="inlineStr">
        <is>
          <t>P3</t>
        </is>
      </c>
      <c r="O657" t="inlineStr">
        <is>
          <t>CVE - IP enrichment n/a</t>
        </is>
      </c>
      <c r="P657" t="n">
        <v>0.0001</v>
      </c>
      <c r="Q657" t="n">
        <v>0.0019</v>
      </c>
      <c r="R657" t="inlineStr">
        <is>
          <t>T1190:Exploit Public-Facing Application</t>
        </is>
      </c>
      <c r="S657" t="n">
        <v>2</v>
      </c>
      <c r="T657" t="inlineStr">
        <is>
          <t>MEDIUM (52%)</t>
        </is>
      </c>
      <c r="U657" t="inlineStr">
        <is>
          <t>UNLIKELY</t>
        </is>
      </c>
      <c r="V657" t="inlineStr">
        <is>
          <t>CHECK_VENDOR</t>
        </is>
      </c>
      <c r="W657" t="inlineStr">
        <is>
          <t>https://nvd.nist.gov/vuln/detail/CVE-2026-28422</t>
        </is>
      </c>
      <c r="X657" t="inlineStr">
        <is>
          <t>NONE</t>
        </is>
      </c>
      <c r="Y657" t="n">
        <v>1.1</v>
      </c>
      <c r="Z657" t="inlineStr"/>
      <c r="AA657" t="inlineStr">
        <is>
          <t>https://nvd.nist.gov/vuln/detail/CVE-2026-28422</t>
        </is>
      </c>
    </row>
    <row r="658">
      <c r="A658" t="inlineStr">
        <is>
          <t>CVE</t>
        </is>
      </c>
      <c r="B658" t="inlineStr">
        <is>
          <t>CVE-2026-27759</t>
        </is>
      </c>
      <c r="C658" t="inlineStr">
        <is>
          <t>Featured Image from Content (featured-image-from-content) WordPress plugin versions prior to 1.7 contain an authenticated server-side request forgery vulnerability that allows Author-level users to fetch internal HTTP resources. Attackers can exploit insecure URL fetching and file write operations to retrieve sensitive internal data and store it in web-accessible upload directories.</t>
        </is>
      </c>
      <c r="D658" t="n">
        <v>8.5</v>
      </c>
      <c r="E658" t="inlineStr">
        <is>
          <t>HIGH</t>
        </is>
      </c>
      <c r="F658" t="n">
        <v>2</v>
      </c>
      <c r="G658" t="n">
        <v>3</v>
      </c>
      <c r="H658" t="inlineStr">
        <is>
          <t>HIGH</t>
        </is>
      </c>
      <c r="I658" t="n">
        <v>14.5</v>
      </c>
      <c r="J658" t="inlineStr">
        <is>
          <t>NO</t>
        </is>
      </c>
      <c r="K658" t="inlineStr">
        <is>
          <t>2026-03-03 18:53</t>
        </is>
      </c>
      <c r="L658" t="inlineStr">
        <is>
          <t>CHECK_VENDOR</t>
        </is>
      </c>
      <c r="M658" t="inlineStr">
        <is>
          <t>See CVE details</t>
        </is>
      </c>
      <c r="N658" t="inlineStr">
        <is>
          <t>P3</t>
        </is>
      </c>
      <c r="O658" t="inlineStr">
        <is>
          <t>CVE - IP enrichment n/a</t>
        </is>
      </c>
      <c r="P658" t="n">
        <v>0.0004</v>
      </c>
      <c r="Q658" t="n">
        <v>0.1133</v>
      </c>
      <c r="R658" t="inlineStr">
        <is>
          <t>T1090:Proxy | T1190:Exploit Public-Facing Application | T1584.004:Server</t>
        </is>
      </c>
      <c r="S658" t="n">
        <v>1</v>
      </c>
      <c r="T658" t="inlineStr">
        <is>
          <t>LOW (40%)</t>
        </is>
      </c>
      <c r="U658" t="inlineStr">
        <is>
          <t>UNLIKELY</t>
        </is>
      </c>
      <c r="V658" t="inlineStr">
        <is>
          <t>CHECK_VENDOR</t>
        </is>
      </c>
      <c r="W658" t="inlineStr">
        <is>
          <t>https://nvd.nist.gov/vuln/detail/CVE-2026-27759</t>
        </is>
      </c>
      <c r="X658" t="inlineStr">
        <is>
          <t>NONE</t>
        </is>
      </c>
      <c r="Y658" t="n">
        <v>0</v>
      </c>
      <c r="Z658" t="inlineStr"/>
      <c r="AA658" t="inlineStr">
        <is>
          <t>https://nvd.nist.gov/vuln/detail/CVE-2026-27759</t>
        </is>
      </c>
    </row>
    <row r="659">
      <c r="A659" t="inlineStr">
        <is>
          <t>CVE</t>
        </is>
      </c>
      <c r="B659" t="inlineStr">
        <is>
          <t>CVE-2026-28423</t>
        </is>
      </c>
      <c r="C659" t="inlineStr">
        <is>
          <t>Statmatic is a Laravel and Git powered content management system (CMS). Prior to versions 5.73.11 and 6.4.0, when Glide image manipulation is used in insecure mode (which is not the default), the image proxy can be abused by an unauthenticated user to make the server send HTTP requests to arbitrary URLs—either via the URL directly or via the watermark feature. That can allow access to internal services, cloud metadata endpoints, and other hosts reachable from the server. This has been fixed in 5</t>
        </is>
      </c>
      <c r="D659" t="n">
        <v>6.8</v>
      </c>
      <c r="E659" t="inlineStr">
        <is>
          <t>MEDIUM</t>
        </is>
      </c>
      <c r="F659" t="n">
        <v>2</v>
      </c>
      <c r="G659" t="n">
        <v>2</v>
      </c>
      <c r="H659" t="inlineStr">
        <is>
          <t>MEDIUM</t>
        </is>
      </c>
      <c r="I659" t="n">
        <v>10.8</v>
      </c>
      <c r="J659" t="inlineStr">
        <is>
          <t>NO</t>
        </is>
      </c>
      <c r="K659" t="inlineStr">
        <is>
          <t>2026-03-03 18:53</t>
        </is>
      </c>
      <c r="L659" t="inlineStr">
        <is>
          <t>CHECK_VENDOR</t>
        </is>
      </c>
      <c r="M659" t="inlineStr">
        <is>
          <t>See CVE details</t>
        </is>
      </c>
      <c r="N659" t="inlineStr">
        <is>
          <t>P2</t>
        </is>
      </c>
      <c r="O659" t="inlineStr">
        <is>
          <t>CVE - IP enrichment n/a</t>
        </is>
      </c>
      <c r="P659" t="n">
        <v>0.0005</v>
      </c>
      <c r="Q659" t="n">
        <v>0.1641</v>
      </c>
      <c r="R659" t="inlineStr">
        <is>
          <t>T1090:Proxy | T1584.004:Server</t>
        </is>
      </c>
      <c r="S659" t="n">
        <v>2</v>
      </c>
      <c r="T659" t="inlineStr">
        <is>
          <t>HIGH (72%)</t>
        </is>
      </c>
      <c r="U659" t="inlineStr">
        <is>
          <t>POSSIBLE</t>
        </is>
      </c>
      <c r="V659" t="inlineStr">
        <is>
          <t>CHECK_VENDOR</t>
        </is>
      </c>
      <c r="W659" t="inlineStr">
        <is>
          <t>https://nvd.nist.gov/vuln/detail/CVE-2026-28423</t>
        </is>
      </c>
      <c r="X659" t="inlineStr">
        <is>
          <t>NONE</t>
        </is>
      </c>
      <c r="Y659" t="n">
        <v>3.4</v>
      </c>
      <c r="Z659" t="inlineStr"/>
      <c r="AA659" t="inlineStr">
        <is>
          <t>https://nvd.nist.gov/vuln/detail/CVE-2026-28423</t>
        </is>
      </c>
    </row>
    <row r="660">
      <c r="A660" t="inlineStr">
        <is>
          <t>CVE</t>
        </is>
      </c>
      <c r="B660" t="inlineStr">
        <is>
          <t>CVE-2026-28424</t>
        </is>
      </c>
      <c r="C660" t="inlineStr">
        <is>
          <t>Statmatic is a Laravel and Git powered content management system (CMS). Prior to versions 5.73.11 and 6.4.0, user email addresses were included in responses from the user fieldtype’s data endpoint for control panel users who did not have the "view users" permission. This has been fixed in 5.73.11 and 6.4.0.</t>
        </is>
      </c>
      <c r="D660" t="n">
        <v>6.5</v>
      </c>
      <c r="E660" t="inlineStr">
        <is>
          <t>MEDIUM</t>
        </is>
      </c>
      <c r="F660" t="n">
        <v>2</v>
      </c>
      <c r="G660" t="n">
        <v>2</v>
      </c>
      <c r="H660" t="inlineStr">
        <is>
          <t>MEDIUM</t>
        </is>
      </c>
      <c r="I660" t="n">
        <v>10.5</v>
      </c>
      <c r="J660" t="inlineStr">
        <is>
          <t>NO</t>
        </is>
      </c>
      <c r="K660" t="inlineStr">
        <is>
          <t>2026-03-03 18:53</t>
        </is>
      </c>
      <c r="L660" t="inlineStr">
        <is>
          <t>CHECK_VENDOR</t>
        </is>
      </c>
      <c r="M660" t="inlineStr">
        <is>
          <t>See CVE details</t>
        </is>
      </c>
      <c r="N660" t="inlineStr">
        <is>
          <t>P2</t>
        </is>
      </c>
      <c r="O660" t="inlineStr">
        <is>
          <t>CVE - IP enrichment n/a</t>
        </is>
      </c>
      <c r="P660" t="n">
        <v>0.0003</v>
      </c>
      <c r="Q660" t="n">
        <v>0.0713</v>
      </c>
      <c r="R660" t="inlineStr">
        <is>
          <t>T1218.002:Control Panel | T1589.002:Email Addresses</t>
        </is>
      </c>
      <c r="S660" t="n">
        <v>2</v>
      </c>
      <c r="T660" t="inlineStr">
        <is>
          <t>HIGH (72%)</t>
        </is>
      </c>
      <c r="U660" t="inlineStr">
        <is>
          <t>POSSIBLE</t>
        </is>
      </c>
      <c r="V660" t="inlineStr">
        <is>
          <t>CHECK_VENDOR</t>
        </is>
      </c>
      <c r="W660" t="inlineStr">
        <is>
          <t>https://nvd.nist.gov/vuln/detail/CVE-2026-28424</t>
        </is>
      </c>
      <c r="X660" t="inlineStr">
        <is>
          <t>NONE</t>
        </is>
      </c>
      <c r="Y660" t="n">
        <v>3.25</v>
      </c>
      <c r="Z660" t="inlineStr"/>
      <c r="AA660" t="inlineStr">
        <is>
          <t>https://nvd.nist.gov/vuln/detail/CVE-2026-28424</t>
        </is>
      </c>
    </row>
    <row r="661">
      <c r="A661" t="inlineStr">
        <is>
          <t>CVE</t>
        </is>
      </c>
      <c r="B661" t="inlineStr">
        <is>
          <t>CVE-2026-28425</t>
        </is>
      </c>
      <c r="C661" t="inlineStr">
        <is>
          <t>Statmatic is a Laravel and Git powered content management system (CMS). Prior to versions 5.73.11 and 6.4.0, an authenticated control panel user with access to Antlers-enabled inputs may be able to achieve remote code execution in the application context. That can lead to full compromise of the application, including access to sensitive configuration, modification or exfiltration of data, and potential impact on availability. Exploitation is only possible where Antlers runs on user-controlled co</t>
        </is>
      </c>
      <c r="D661" t="n">
        <v>8</v>
      </c>
      <c r="E661" t="inlineStr">
        <is>
          <t>HIGH</t>
        </is>
      </c>
      <c r="F661" t="n">
        <v>3</v>
      </c>
      <c r="G661" t="n">
        <v>3</v>
      </c>
      <c r="H661" t="inlineStr">
        <is>
          <t>CRITICAL</t>
        </is>
      </c>
      <c r="I661" t="n">
        <v>17</v>
      </c>
      <c r="J661" t="inlineStr">
        <is>
          <t>NO</t>
        </is>
      </c>
      <c r="K661" t="inlineStr">
        <is>
          <t>2026-03-03 18:53</t>
        </is>
      </c>
      <c r="L661" t="inlineStr">
        <is>
          <t>CHECK_VENDOR</t>
        </is>
      </c>
      <c r="M661" t="inlineStr">
        <is>
          <t>See CVE details</t>
        </is>
      </c>
      <c r="N661" t="inlineStr">
        <is>
          <t>P2</t>
        </is>
      </c>
      <c r="O661" t="inlineStr">
        <is>
          <t>CVE - IP enrichment n/a</t>
        </is>
      </c>
      <c r="P661" t="n">
        <v>0.0014</v>
      </c>
      <c r="Q661" t="n">
        <v>0.3374</v>
      </c>
      <c r="R661" t="inlineStr">
        <is>
          <t>T1059:Command and Scripting Interpreter | T1190:Exploit Public-Facing Application | T1210:Exploitation of Remote Services | T1218.002:Control Panel</t>
        </is>
      </c>
      <c r="S661" t="n">
        <v>2</v>
      </c>
      <c r="T661" t="inlineStr">
        <is>
          <t>HIGH (72%)</t>
        </is>
      </c>
      <c r="U661" t="inlineStr">
        <is>
          <t>CONFIRMED</t>
        </is>
      </c>
      <c r="V661" t="inlineStr">
        <is>
          <t>CHECK_VENDOR</t>
        </is>
      </c>
      <c r="W661" t="inlineStr">
        <is>
          <t>https://nvd.nist.gov/vuln/detail/CVE-2026-28425</t>
        </is>
      </c>
      <c r="X661" t="inlineStr">
        <is>
          <t>NONE</t>
        </is>
      </c>
      <c r="Y661" t="n">
        <v>4</v>
      </c>
      <c r="Z661" t="inlineStr"/>
      <c r="AA661" t="inlineStr">
        <is>
          <t>https://nvd.nist.gov/vuln/detail/CVE-2026-28425</t>
        </is>
      </c>
    </row>
    <row r="662">
      <c r="A662" t="inlineStr">
        <is>
          <t>CVE</t>
        </is>
      </c>
      <c r="B662" t="inlineStr">
        <is>
          <t>CVE-2026-28426</t>
        </is>
      </c>
      <c r="C662" t="inlineStr">
        <is>
          <t>Statmatic is a Laravel and Git powered content management system (CMS). Prior to versions 5.73.11 and 6.4.0, stored XSS vulnerability in svg and icon related components allow authenticated users with appropriate permissions to inject malicious JavaScript that executes when viewed by higher-privileged users. This has been fixed in 5.73.11 and 6.4.0.</t>
        </is>
      </c>
      <c r="D662" t="n">
        <v>8.699999999999999</v>
      </c>
      <c r="E662" t="inlineStr">
        <is>
          <t>HIGH</t>
        </is>
      </c>
      <c r="F662" t="n">
        <v>3</v>
      </c>
      <c r="G662" t="n">
        <v>3</v>
      </c>
      <c r="H662" t="inlineStr">
        <is>
          <t>CRITICAL</t>
        </is>
      </c>
      <c r="I662" t="n">
        <v>17.7</v>
      </c>
      <c r="J662" t="inlineStr">
        <is>
          <t>NO</t>
        </is>
      </c>
      <c r="K662" t="inlineStr">
        <is>
          <t>2026-03-03 18:53</t>
        </is>
      </c>
      <c r="L662" t="inlineStr">
        <is>
          <t>CHECK_VENDOR</t>
        </is>
      </c>
      <c r="M662" t="inlineStr">
        <is>
          <t>See CVE details</t>
        </is>
      </c>
      <c r="N662" t="inlineStr">
        <is>
          <t>P2</t>
        </is>
      </c>
      <c r="O662" t="inlineStr">
        <is>
          <t>CVE - IP enrichment n/a</t>
        </is>
      </c>
      <c r="P662" t="n">
        <v>0.0003</v>
      </c>
      <c r="Q662" t="n">
        <v>0.06619999999999999</v>
      </c>
      <c r="R662" t="inlineStr">
        <is>
          <t>T1189:Drive-by Compromise | T1059.007:JavaScript</t>
        </is>
      </c>
      <c r="S662" t="n">
        <v>2</v>
      </c>
      <c r="T662" t="inlineStr">
        <is>
          <t>HIGH (72%)</t>
        </is>
      </c>
      <c r="U662" t="inlineStr">
        <is>
          <t>CONFIRMED</t>
        </is>
      </c>
      <c r="V662" t="inlineStr">
        <is>
          <t>CHECK_VENDOR</t>
        </is>
      </c>
      <c r="W662" t="inlineStr">
        <is>
          <t>https://nvd.nist.gov/vuln/detail/CVE-2026-28426</t>
        </is>
      </c>
      <c r="X662" t="inlineStr">
        <is>
          <t>NONE</t>
        </is>
      </c>
      <c r="Y662" t="n">
        <v>4.35</v>
      </c>
      <c r="Z662" t="inlineStr"/>
      <c r="AA662" t="inlineStr">
        <is>
          <t>https://nvd.nist.gov/vuln/detail/CVE-2026-28426</t>
        </is>
      </c>
    </row>
    <row r="663">
      <c r="A663" t="inlineStr">
        <is>
          <t>CVE</t>
        </is>
      </c>
      <c r="B663" t="inlineStr">
        <is>
          <t>CVE-2026-28515</t>
        </is>
      </c>
      <c r="C663" t="inlineStr">
        <is>
          <t>openDCIM version 23.04, through commit 4467e9c4, contains a missing authorization vulnerability in install.php and container-install.php. The installer and upgrade handler expose LDAP configuration functionality without enforcing application role checks. Any authenticated user can access this functionality regardless of assigned privileges. In deployments where REMOTE_USER is set without authentication enforcement, the endpoint may be accessible without credentials. This allows unauthorized modi</t>
        </is>
      </c>
      <c r="D663" t="n">
        <v>8.5</v>
      </c>
      <c r="E663" t="inlineStr">
        <is>
          <t>HIGH</t>
        </is>
      </c>
      <c r="F663" t="n">
        <v>2</v>
      </c>
      <c r="G663" t="n">
        <v>3</v>
      </c>
      <c r="H663" t="inlineStr">
        <is>
          <t>HIGH</t>
        </is>
      </c>
      <c r="I663" t="n">
        <v>14.5</v>
      </c>
      <c r="J663" t="inlineStr">
        <is>
          <t>NO</t>
        </is>
      </c>
      <c r="K663" t="inlineStr">
        <is>
          <t>2026-03-03 18:53</t>
        </is>
      </c>
      <c r="L663" t="inlineStr">
        <is>
          <t>CHECK_VENDOR</t>
        </is>
      </c>
      <c r="M663" t="inlineStr">
        <is>
          <t>See CVE details</t>
        </is>
      </c>
      <c r="N663" t="inlineStr">
        <is>
          <t>P3</t>
        </is>
      </c>
      <c r="O663" t="inlineStr">
        <is>
          <t>CVE - IP enrichment n/a</t>
        </is>
      </c>
      <c r="P663" t="n">
        <v>0.0012</v>
      </c>
      <c r="Q663" t="n">
        <v>0.3165</v>
      </c>
      <c r="R663" t="inlineStr">
        <is>
          <t>T1190:Exploit Public-Facing Application | T1552:Unsecured Credentials | T1589.001:Credentials</t>
        </is>
      </c>
      <c r="S663" t="n">
        <v>1</v>
      </c>
      <c r="T663" t="inlineStr">
        <is>
          <t>LOW (40%)</t>
        </is>
      </c>
      <c r="U663" t="inlineStr">
        <is>
          <t>UNLIKELY</t>
        </is>
      </c>
      <c r="V663" t="inlineStr">
        <is>
          <t>CHECK_VENDOR</t>
        </is>
      </c>
      <c r="W663" t="inlineStr">
        <is>
          <t>https://nvd.nist.gov/vuln/detail/CVE-2026-28515</t>
        </is>
      </c>
      <c r="X663" t="inlineStr">
        <is>
          <t>NONE</t>
        </is>
      </c>
      <c r="Y663" t="n">
        <v>0</v>
      </c>
      <c r="Z663" t="inlineStr"/>
      <c r="AA663" t="inlineStr">
        <is>
          <t>https://nvd.nist.gov/vuln/detail/CVE-2026-28515</t>
        </is>
      </c>
    </row>
    <row r="664">
      <c r="A664" t="inlineStr">
        <is>
          <t>CVE</t>
        </is>
      </c>
      <c r="B664" t="inlineStr">
        <is>
          <t>CVE-2026-28516</t>
        </is>
      </c>
      <c r="C664" t="inlineStr">
        <is>
          <t>openDCIM version 23.04, through commit 4467e9c4, contains a SQL injection vulnerability in Config::UpdateParameter. The install.php and container-install.php handlers pass user-supplied input directly into SQL statements using string interpolation without prepared statements or proper input sanitation. An authenticated user can execute arbitrary SQL statements against the underlying database.</t>
        </is>
      </c>
      <c r="D664" t="n">
        <v>5</v>
      </c>
      <c r="E664" t="inlineStr">
        <is>
          <t>MEDIUM</t>
        </is>
      </c>
      <c r="F664" t="n">
        <v>2</v>
      </c>
      <c r="G664" t="n">
        <v>2</v>
      </c>
      <c r="H664" t="inlineStr">
        <is>
          <t>MEDIUM</t>
        </is>
      </c>
      <c r="I664" t="n">
        <v>9</v>
      </c>
      <c r="J664" t="inlineStr">
        <is>
          <t>NO</t>
        </is>
      </c>
      <c r="K664" t="inlineStr">
        <is>
          <t>2026-03-03 18:53</t>
        </is>
      </c>
      <c r="L664" t="inlineStr">
        <is>
          <t>CHECK_VENDOR</t>
        </is>
      </c>
      <c r="M664" t="inlineStr">
        <is>
          <t>See CVE details</t>
        </is>
      </c>
      <c r="N664" t="inlineStr">
        <is>
          <t>P4</t>
        </is>
      </c>
      <c r="O664" t="inlineStr">
        <is>
          <t>CVE - IP enrichment n/a</t>
        </is>
      </c>
      <c r="P664" t="n">
        <v>0.0004</v>
      </c>
      <c r="Q664" t="n">
        <v>0.1043</v>
      </c>
      <c r="R664" t="inlineStr">
        <is>
          <t>T1190:Exploit Public-Facing Application</t>
        </is>
      </c>
      <c r="S664" t="n">
        <v>1</v>
      </c>
      <c r="T664" t="inlineStr">
        <is>
          <t>LOW (40%)</t>
        </is>
      </c>
      <c r="U664" t="inlineStr">
        <is>
          <t>UNLIKELY</t>
        </is>
      </c>
      <c r="V664" t="inlineStr">
        <is>
          <t>CHECK_VENDOR</t>
        </is>
      </c>
      <c r="W664" t="inlineStr">
        <is>
          <t>https://nvd.nist.gov/vuln/detail/CVE-2026-28516</t>
        </is>
      </c>
      <c r="X664" t="inlineStr">
        <is>
          <t>NONE</t>
        </is>
      </c>
      <c r="Y664" t="n">
        <v>0</v>
      </c>
      <c r="Z664" t="inlineStr"/>
      <c r="AA664" t="inlineStr">
        <is>
          <t>https://nvd.nist.gov/vuln/detail/CVE-2026-28516</t>
        </is>
      </c>
    </row>
    <row r="665">
      <c r="A665" t="inlineStr">
        <is>
          <t>CVE</t>
        </is>
      </c>
      <c r="B665" t="inlineStr">
        <is>
          <t>CVE-2026-28517</t>
        </is>
      </c>
      <c r="C665" t="inlineStr">
        <is>
          <t>openDCIM version 23.04, through commit 4467e9c4, contains an OS command injection vulnerability in report_network_map.php. The application retrieves the 'dot' configuration parameter from the database and passes it directly to exec() without validation or sanitation. If an attacker can modify the fac_Config.dot value, arbitrary commands may be executed in the context of the web server process.</t>
        </is>
      </c>
      <c r="D665" t="n">
        <v>5</v>
      </c>
      <c r="E665" t="inlineStr">
        <is>
          <t>MEDIUM</t>
        </is>
      </c>
      <c r="F665" t="n">
        <v>2</v>
      </c>
      <c r="G665" t="n">
        <v>2</v>
      </c>
      <c r="H665" t="inlineStr">
        <is>
          <t>MEDIUM</t>
        </is>
      </c>
      <c r="I665" t="n">
        <v>9</v>
      </c>
      <c r="J665" t="inlineStr">
        <is>
          <t>NO</t>
        </is>
      </c>
      <c r="K665" t="inlineStr">
        <is>
          <t>2026-03-03 18:53</t>
        </is>
      </c>
      <c r="L665" t="inlineStr">
        <is>
          <t>CHECK_VENDOR</t>
        </is>
      </c>
      <c r="M665" t="inlineStr">
        <is>
          <t>See CVE details</t>
        </is>
      </c>
      <c r="N665" t="inlineStr">
        <is>
          <t>P4</t>
        </is>
      </c>
      <c r="O665" t="inlineStr">
        <is>
          <t>CVE - IP enrichment n/a</t>
        </is>
      </c>
      <c r="P665" t="n">
        <v>0.0027</v>
      </c>
      <c r="Q665" t="n">
        <v>0.5038</v>
      </c>
      <c r="R665" t="inlineStr">
        <is>
          <t>T1059:Command and Scripting Interpreter | T1584.004:Server</t>
        </is>
      </c>
      <c r="S665" t="n">
        <v>1</v>
      </c>
      <c r="T665" t="inlineStr">
        <is>
          <t>LOW (40%)</t>
        </is>
      </c>
      <c r="U665" t="inlineStr">
        <is>
          <t>UNLIKELY</t>
        </is>
      </c>
      <c r="V665" t="inlineStr">
        <is>
          <t>CHECK_VENDOR</t>
        </is>
      </c>
      <c r="W665" t="inlineStr">
        <is>
          <t>https://nvd.nist.gov/vuln/detail/CVE-2026-28517</t>
        </is>
      </c>
      <c r="X665" t="inlineStr">
        <is>
          <t>NONE</t>
        </is>
      </c>
      <c r="Y665" t="n">
        <v>0</v>
      </c>
      <c r="Z665" t="inlineStr"/>
      <c r="AA665" t="inlineStr">
        <is>
          <t>https://nvd.nist.gov/vuln/detail/CVE-2026-28517</t>
        </is>
      </c>
    </row>
    <row r="666">
      <c r="A666" t="inlineStr">
        <is>
          <t>CVE</t>
        </is>
      </c>
      <c r="B666" t="inlineStr">
        <is>
          <t>CVE-2026-2647</t>
        </is>
      </c>
      <c r="C666" t="inlineStr">
        <is>
          <t>Rejected reason: This CVE ID has been rejected or withdrawn by its CVE Numbering Authority.</t>
        </is>
      </c>
      <c r="D666" t="n">
        <v>5</v>
      </c>
      <c r="E666" t="inlineStr">
        <is>
          <t>MEDIUM</t>
        </is>
      </c>
      <c r="F666" t="n">
        <v>2</v>
      </c>
      <c r="G666" t="n">
        <v>2</v>
      </c>
      <c r="H666" t="inlineStr">
        <is>
          <t>MEDIUM</t>
        </is>
      </c>
      <c r="I666" t="n">
        <v>9</v>
      </c>
      <c r="J666" t="inlineStr">
        <is>
          <t>NO</t>
        </is>
      </c>
      <c r="K666" t="inlineStr">
        <is>
          <t>2026-03-03 18:53</t>
        </is>
      </c>
      <c r="L666" t="inlineStr">
        <is>
          <t>CHECK_VENDOR</t>
        </is>
      </c>
      <c r="M666" t="inlineStr">
        <is>
          <t>See CVE details</t>
        </is>
      </c>
      <c r="N666" t="inlineStr">
        <is>
          <t>P4</t>
        </is>
      </c>
      <c r="O666" t="inlineStr">
        <is>
          <t>CVE - IP enrichment n/a</t>
        </is>
      </c>
      <c r="P666" t="n">
        <v>0</v>
      </c>
      <c r="Q666" t="n">
        <v>0</v>
      </c>
      <c r="R666" t="inlineStr">
        <is>
          <t>T1190:Exploit Public-Facing Application</t>
        </is>
      </c>
      <c r="S666" t="n">
        <v>1</v>
      </c>
      <c r="T666" t="inlineStr">
        <is>
          <t>LOW (40%)</t>
        </is>
      </c>
      <c r="U666" t="inlineStr">
        <is>
          <t>UNLIKELY</t>
        </is>
      </c>
      <c r="V666" t="inlineStr">
        <is>
          <t>CHECK_VENDOR</t>
        </is>
      </c>
      <c r="W666" t="inlineStr">
        <is>
          <t>https://nvd.nist.gov/vuln/detail/CVE-2026-2647</t>
        </is>
      </c>
      <c r="X666" t="inlineStr">
        <is>
          <t>NONE</t>
        </is>
      </c>
      <c r="Y666" t="n">
        <v>0</v>
      </c>
      <c r="Z666" t="inlineStr"/>
      <c r="AA666" t="inlineStr">
        <is>
          <t>https://nvd.nist.gov/vuln/detail/CVE-2026-2647</t>
        </is>
      </c>
    </row>
    <row r="667">
      <c r="A667" t="inlineStr">
        <is>
          <t>CVE</t>
        </is>
      </c>
      <c r="B667" t="inlineStr">
        <is>
          <t>CVE-2026-1542</t>
        </is>
      </c>
      <c r="C667" t="inlineStr">
        <is>
          <t>The Super Stage WP WordPress plugin through 1.0.1 unserializes user input via REQUEST, which could allow unauthenticated users to perform PHP Object Injection when a suitable gadget is present on the blog.</t>
        </is>
      </c>
      <c r="D667" t="n">
        <v>6.5</v>
      </c>
      <c r="E667" t="inlineStr">
        <is>
          <t>MEDIUM</t>
        </is>
      </c>
      <c r="F667" t="n">
        <v>2</v>
      </c>
      <c r="G667" t="n">
        <v>2</v>
      </c>
      <c r="H667" t="inlineStr">
        <is>
          <t>MEDIUM</t>
        </is>
      </c>
      <c r="I667" t="n">
        <v>10.5</v>
      </c>
      <c r="J667" t="inlineStr">
        <is>
          <t>NO</t>
        </is>
      </c>
      <c r="K667" t="inlineStr">
        <is>
          <t>2026-03-03 18:53</t>
        </is>
      </c>
      <c r="L667" t="inlineStr">
        <is>
          <t>CHECK_VENDOR</t>
        </is>
      </c>
      <c r="M667" t="inlineStr">
        <is>
          <t>See CVE details</t>
        </is>
      </c>
      <c r="N667" t="inlineStr">
        <is>
          <t>P2</t>
        </is>
      </c>
      <c r="O667" t="inlineStr">
        <is>
          <t>CVE - IP enrichment n/a</t>
        </is>
      </c>
      <c r="P667" t="n">
        <v>0.0005</v>
      </c>
      <c r="Q667" t="n">
        <v>0.1626</v>
      </c>
      <c r="R667" t="inlineStr">
        <is>
          <t>T1059:Command and Scripting Interpreter</t>
        </is>
      </c>
      <c r="S667" t="n">
        <v>2</v>
      </c>
      <c r="T667" t="inlineStr">
        <is>
          <t>HIGH (72%)</t>
        </is>
      </c>
      <c r="U667" t="inlineStr">
        <is>
          <t>POSSIBLE</t>
        </is>
      </c>
      <c r="V667" t="inlineStr">
        <is>
          <t>CHECK_VENDOR</t>
        </is>
      </c>
      <c r="W667" t="inlineStr">
        <is>
          <t>https://nvd.nist.gov/vuln/detail/CVE-2026-1542</t>
        </is>
      </c>
      <c r="X667" t="inlineStr">
        <is>
          <t>NONE</t>
        </is>
      </c>
      <c r="Y667" t="n">
        <v>3.25</v>
      </c>
      <c r="Z667" t="inlineStr"/>
      <c r="AA667" t="inlineStr">
        <is>
          <t>https://nvd.nist.gov/vuln/detail/CVE-2026-1542</t>
        </is>
      </c>
    </row>
    <row r="668">
      <c r="A668" t="inlineStr">
        <is>
          <t>CVE</t>
        </is>
      </c>
      <c r="B668" t="inlineStr">
        <is>
          <t>CVE-2026-2471</t>
        </is>
      </c>
      <c r="C668" t="inlineStr">
        <is>
          <t>The WP Mail Logging plugin for WordPress is vulnerable to PHP Object Injection in all versions up to, and including, 1.15.0 via deserialization of untrusted input from the email log message field. This is due to the `BaseModel` class constructor calling `maybe_unserialize()` on all properties retrieved from the database without validation. This makes it possible for unauthenticated attackers to inject a PHP Object by submitting a double-serialized payload through any public-facing form that send</t>
        </is>
      </c>
      <c r="D668" t="n">
        <v>7.5</v>
      </c>
      <c r="E668" t="inlineStr">
        <is>
          <t>HIGH</t>
        </is>
      </c>
      <c r="F668" t="n">
        <v>2</v>
      </c>
      <c r="G668" t="n">
        <v>3</v>
      </c>
      <c r="H668" t="inlineStr">
        <is>
          <t>HIGH</t>
        </is>
      </c>
      <c r="I668" t="n">
        <v>13.5</v>
      </c>
      <c r="J668" t="inlineStr">
        <is>
          <t>NO</t>
        </is>
      </c>
      <c r="K668" t="inlineStr">
        <is>
          <t>2026-03-03 18:53</t>
        </is>
      </c>
      <c r="L668" t="inlineStr">
        <is>
          <t>CHECK_VENDOR</t>
        </is>
      </c>
      <c r="M668" t="inlineStr">
        <is>
          <t>See CVE details</t>
        </is>
      </c>
      <c r="N668" t="inlineStr">
        <is>
          <t>P2</t>
        </is>
      </c>
      <c r="O668" t="inlineStr">
        <is>
          <t>CVE - IP enrichment n/a</t>
        </is>
      </c>
      <c r="P668" t="n">
        <v>0.0004</v>
      </c>
      <c r="Q668" t="n">
        <v>0.1209</v>
      </c>
      <c r="R668" t="inlineStr">
        <is>
          <t>T1059:Command and Scripting Interpreter</t>
        </is>
      </c>
      <c r="S668" t="n">
        <v>2</v>
      </c>
      <c r="T668" t="inlineStr">
        <is>
          <t>HIGH (72%)</t>
        </is>
      </c>
      <c r="U668" t="inlineStr">
        <is>
          <t>POSSIBLE</t>
        </is>
      </c>
      <c r="V668" t="inlineStr">
        <is>
          <t>CHECK_VENDOR</t>
        </is>
      </c>
      <c r="W668" t="inlineStr">
        <is>
          <t>https://nvd.nist.gov/vuln/detail/CVE-2026-2471</t>
        </is>
      </c>
      <c r="X668" t="inlineStr">
        <is>
          <t>NONE</t>
        </is>
      </c>
      <c r="Y668" t="n">
        <v>3.75</v>
      </c>
      <c r="Z668" t="inlineStr"/>
      <c r="AA668" t="inlineStr">
        <is>
          <t>https://nvd.nist.gov/vuln/detail/CVE-2026-2471</t>
        </is>
      </c>
    </row>
    <row r="669">
      <c r="A669" t="inlineStr">
        <is>
          <t>CVE</t>
        </is>
      </c>
      <c r="B669" t="inlineStr">
        <is>
          <t>CVE-2025-13673</t>
        </is>
      </c>
      <c r="C669" t="inlineStr">
        <is>
          <t xml:space="preserve">The Tutor LMS – eLearning and online course solution plugin for WordPress is vulnerable to SQL Injection via the 'coupon_code' parameter in all versions up to, and including, 3.9.6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 NOTE: This </t>
        </is>
      </c>
      <c r="D669" t="n">
        <v>7.5</v>
      </c>
      <c r="E669" t="inlineStr">
        <is>
          <t>HIGH</t>
        </is>
      </c>
      <c r="F669" t="n">
        <v>2</v>
      </c>
      <c r="G669" t="n">
        <v>3</v>
      </c>
      <c r="H669" t="inlineStr">
        <is>
          <t>HIGH</t>
        </is>
      </c>
      <c r="I669" t="n">
        <v>13.5</v>
      </c>
      <c r="J669" t="inlineStr">
        <is>
          <t>NO</t>
        </is>
      </c>
      <c r="K669" t="inlineStr">
        <is>
          <t>2026-03-03 18:53</t>
        </is>
      </c>
      <c r="L669" t="inlineStr">
        <is>
          <t>CHECK_VENDOR</t>
        </is>
      </c>
      <c r="M669" t="inlineStr">
        <is>
          <t>See CVE details</t>
        </is>
      </c>
      <c r="N669" t="inlineStr">
        <is>
          <t>P2</t>
        </is>
      </c>
      <c r="O669" t="inlineStr">
        <is>
          <t>CVE - IP enrichment n/a</t>
        </is>
      </c>
      <c r="P669" t="n">
        <v>0.0005999999999999999</v>
      </c>
      <c r="Q669" t="n">
        <v>0.1985</v>
      </c>
      <c r="R669" t="inlineStr">
        <is>
          <t>T1190:Exploit Public-Facing Application</t>
        </is>
      </c>
      <c r="S669" t="n">
        <v>2</v>
      </c>
      <c r="T669" t="inlineStr">
        <is>
          <t>HIGH (72%)</t>
        </is>
      </c>
      <c r="U669" t="inlineStr">
        <is>
          <t>POSSIBLE</t>
        </is>
      </c>
      <c r="V669" t="inlineStr">
        <is>
          <t>CHECK_VENDOR</t>
        </is>
      </c>
      <c r="W669" t="inlineStr">
        <is>
          <t>https://nvd.nist.gov/vuln/detail/CVE-2025-13673</t>
        </is>
      </c>
      <c r="X669" t="inlineStr">
        <is>
          <t>NONE</t>
        </is>
      </c>
      <c r="Y669" t="n">
        <v>3.75</v>
      </c>
      <c r="Z669" t="inlineStr"/>
      <c r="AA669" t="inlineStr">
        <is>
          <t>https://nvd.nist.gov/vuln/detail/CVE-2025-13673</t>
        </is>
      </c>
    </row>
    <row r="670">
      <c r="A670" t="inlineStr">
        <is>
          <t>CVE</t>
        </is>
      </c>
      <c r="B670" t="inlineStr">
        <is>
          <t>CVE-2026-2844</t>
        </is>
      </c>
      <c r="C670" t="inlineStr">
        <is>
          <t>Missing Authentication for Critical Function vulnerability in Microchip TimePictra allows Configuration/Environment Manipulation.This issue affects TimePictra: from 11.0 through 11.3 SP2.</t>
        </is>
      </c>
      <c r="D670" t="n">
        <v>5</v>
      </c>
      <c r="E670" t="inlineStr">
        <is>
          <t>MEDIUM</t>
        </is>
      </c>
      <c r="F670" t="n">
        <v>2</v>
      </c>
      <c r="G670" t="n">
        <v>2</v>
      </c>
      <c r="H670" t="inlineStr">
        <is>
          <t>MEDIUM</t>
        </is>
      </c>
      <c r="I670" t="n">
        <v>9</v>
      </c>
      <c r="J670" t="inlineStr">
        <is>
          <t>NO</t>
        </is>
      </c>
      <c r="K670" t="inlineStr">
        <is>
          <t>2026-03-03 18:53</t>
        </is>
      </c>
      <c r="L670" t="inlineStr">
        <is>
          <t>CHECK_VENDOR</t>
        </is>
      </c>
      <c r="M670" t="inlineStr">
        <is>
          <t>See CVE details</t>
        </is>
      </c>
      <c r="N670" t="inlineStr">
        <is>
          <t>P4</t>
        </is>
      </c>
      <c r="O670" t="inlineStr">
        <is>
          <t>CVE - IP enrichment n/a</t>
        </is>
      </c>
      <c r="P670" t="n">
        <v>0.0007</v>
      </c>
      <c r="Q670" t="n">
        <v>0.2036</v>
      </c>
      <c r="R670" t="inlineStr">
        <is>
          <t>T1078:Valid Accounts</t>
        </is>
      </c>
      <c r="S670" t="n">
        <v>1</v>
      </c>
      <c r="T670" t="inlineStr">
        <is>
          <t>LOW (40%)</t>
        </is>
      </c>
      <c r="U670" t="inlineStr">
        <is>
          <t>UNLIKELY</t>
        </is>
      </c>
      <c r="V670" t="inlineStr">
        <is>
          <t>CHECK_VENDOR</t>
        </is>
      </c>
      <c r="W670" t="inlineStr">
        <is>
          <t>https://nvd.nist.gov/vuln/detail/CVE-2026-2844</t>
        </is>
      </c>
      <c r="X670" t="inlineStr">
        <is>
          <t>NONE</t>
        </is>
      </c>
      <c r="Y670" t="n">
        <v>0</v>
      </c>
      <c r="Z670" t="inlineStr"/>
      <c r="AA670" t="inlineStr">
        <is>
          <t>https://nvd.nist.gov/vuln/detail/CVE-2026-2844</t>
        </is>
      </c>
    </row>
    <row r="671">
      <c r="A671" t="inlineStr">
        <is>
          <t>CVE</t>
        </is>
      </c>
      <c r="B671" t="inlineStr">
        <is>
          <t>CVE-2026-3010</t>
        </is>
      </c>
      <c r="C671" t="inlineStr">
        <is>
          <t>Improper Neutralization of Input During Web Page Generation (XSS or 'Cross-site Scripting') vulnerability in Microchip TimePictra allows Query System for Information.This issue affects TimePictra: from 11.0 through 11.3 SP2.</t>
        </is>
      </c>
      <c r="D671" t="n">
        <v>5</v>
      </c>
      <c r="E671" t="inlineStr">
        <is>
          <t>MEDIUM</t>
        </is>
      </c>
      <c r="F671" t="n">
        <v>2</v>
      </c>
      <c r="G671" t="n">
        <v>2</v>
      </c>
      <c r="H671" t="inlineStr">
        <is>
          <t>MEDIUM</t>
        </is>
      </c>
      <c r="I671" t="n">
        <v>9</v>
      </c>
      <c r="J671" t="inlineStr">
        <is>
          <t>NO</t>
        </is>
      </c>
      <c r="K671" t="inlineStr">
        <is>
          <t>2026-03-03 18:53</t>
        </is>
      </c>
      <c r="L671" t="inlineStr">
        <is>
          <t>CHECK_VENDOR</t>
        </is>
      </c>
      <c r="M671" t="inlineStr">
        <is>
          <t>See CVE details</t>
        </is>
      </c>
      <c r="N671" t="inlineStr">
        <is>
          <t>P4</t>
        </is>
      </c>
      <c r="O671" t="inlineStr">
        <is>
          <t>CVE - IP enrichment n/a</t>
        </is>
      </c>
      <c r="P671" t="n">
        <v>0</v>
      </c>
      <c r="Q671" t="n">
        <v>0</v>
      </c>
      <c r="R671" t="inlineStr">
        <is>
          <t>T1189:Drive-by Compromise</t>
        </is>
      </c>
      <c r="S671" t="n">
        <v>1</v>
      </c>
      <c r="T671" t="inlineStr">
        <is>
          <t>LOW (40%)</t>
        </is>
      </c>
      <c r="U671" t="inlineStr">
        <is>
          <t>UNLIKELY</t>
        </is>
      </c>
      <c r="V671" t="inlineStr">
        <is>
          <t>CHECK_VENDOR</t>
        </is>
      </c>
      <c r="W671" t="inlineStr">
        <is>
          <t>https://nvd.nist.gov/vuln/detail/CVE-2026-3010</t>
        </is>
      </c>
      <c r="X671" t="inlineStr">
        <is>
          <t>NONE</t>
        </is>
      </c>
      <c r="Y671" t="n">
        <v>0</v>
      </c>
      <c r="Z671" t="inlineStr"/>
      <c r="AA671" t="inlineStr">
        <is>
          <t>https://nvd.nist.gov/vuln/detail/CVE-2026-3010</t>
        </is>
      </c>
    </row>
    <row r="672">
      <c r="A672" t="inlineStr">
        <is>
          <t>CVE</t>
        </is>
      </c>
      <c r="B672" t="inlineStr">
        <is>
          <t>CVE-2026-28554</t>
        </is>
      </c>
      <c r="C672" t="inlineStr">
        <is>
          <t>wpForo Forum 2.4.14 contains a missing authorization vulnerability that allows authenticated subscribers to approve or unapprove any forum post via the wpforo_approve_ajax AJAX handler. Attackers exploit the nonce-only check by submitting a valid nonce with an arbitrary post ID to bypass moderation controls entirely.</t>
        </is>
      </c>
      <c r="D672" t="n">
        <v>4.3</v>
      </c>
      <c r="E672" t="inlineStr">
        <is>
          <t>MEDIUM</t>
        </is>
      </c>
      <c r="F672" t="n">
        <v>2</v>
      </c>
      <c r="G672" t="n">
        <v>2</v>
      </c>
      <c r="H672" t="inlineStr">
        <is>
          <t>MEDIUM</t>
        </is>
      </c>
      <c r="I672" t="n">
        <v>8.300000000000001</v>
      </c>
      <c r="J672" t="inlineStr">
        <is>
          <t>NO</t>
        </is>
      </c>
      <c r="K672" t="inlineStr">
        <is>
          <t>2026-03-03 18:53</t>
        </is>
      </c>
      <c r="L672" t="inlineStr">
        <is>
          <t>CHECK_VENDOR</t>
        </is>
      </c>
      <c r="M672" t="inlineStr">
        <is>
          <t>See CVE details</t>
        </is>
      </c>
      <c r="N672" t="inlineStr">
        <is>
          <t>P3</t>
        </is>
      </c>
      <c r="O672" t="inlineStr">
        <is>
          <t>CVE - IP enrichment n/a</t>
        </is>
      </c>
      <c r="P672" t="n">
        <v>0.0003</v>
      </c>
      <c r="Q672" t="n">
        <v>0.0659</v>
      </c>
      <c r="R672" t="inlineStr">
        <is>
          <t>T1190:Exploit Public-Facing Application</t>
        </is>
      </c>
      <c r="S672" t="n">
        <v>1</v>
      </c>
      <c r="T672" t="inlineStr">
        <is>
          <t>LOW (40%)</t>
        </is>
      </c>
      <c r="U672" t="inlineStr">
        <is>
          <t>POSSIBLE</t>
        </is>
      </c>
      <c r="V672" t="inlineStr">
        <is>
          <t>CHECK_VENDOR</t>
        </is>
      </c>
      <c r="W672" t="inlineStr">
        <is>
          <t>https://nvd.nist.gov/vuln/detail/CVE-2026-28554</t>
        </is>
      </c>
      <c r="X672" t="inlineStr">
        <is>
          <t>NONE</t>
        </is>
      </c>
      <c r="Y672" t="n">
        <v>2.15</v>
      </c>
      <c r="Z672" t="inlineStr"/>
      <c r="AA672" t="inlineStr">
        <is>
          <t>https://nvd.nist.gov/vuln/detail/CVE-2026-28554</t>
        </is>
      </c>
    </row>
    <row r="673">
      <c r="A673" t="inlineStr">
        <is>
          <t>CVE</t>
        </is>
      </c>
      <c r="B673" t="inlineStr">
        <is>
          <t>CVE-2026-28555</t>
        </is>
      </c>
      <c r="C673" t="inlineStr">
        <is>
          <t>wpForo Forum 2.4.14 contains a missing authorization vulnerability that allows authenticated subscribers to close or reopen any forum topic via the wpforo_close_ajax handler. Attackers submit a valid nonce with an arbitrary topic ID to bypass the moderator permission requirement and disrupt forum discussions.</t>
        </is>
      </c>
      <c r="D673" t="n">
        <v>4.3</v>
      </c>
      <c r="E673" t="inlineStr">
        <is>
          <t>MEDIUM</t>
        </is>
      </c>
      <c r="F673" t="n">
        <v>2</v>
      </c>
      <c r="G673" t="n">
        <v>2</v>
      </c>
      <c r="H673" t="inlineStr">
        <is>
          <t>MEDIUM</t>
        </is>
      </c>
      <c r="I673" t="n">
        <v>8.300000000000001</v>
      </c>
      <c r="J673" t="inlineStr">
        <is>
          <t>NO</t>
        </is>
      </c>
      <c r="K673" t="inlineStr">
        <is>
          <t>2026-03-03 18:53</t>
        </is>
      </c>
      <c r="L673" t="inlineStr">
        <is>
          <t>CHECK_VENDOR</t>
        </is>
      </c>
      <c r="M673" t="inlineStr">
        <is>
          <t>See CVE details</t>
        </is>
      </c>
      <c r="N673" t="inlineStr">
        <is>
          <t>P3</t>
        </is>
      </c>
      <c r="O673" t="inlineStr">
        <is>
          <t>CVE - IP enrichment n/a</t>
        </is>
      </c>
      <c r="P673" t="n">
        <v>0.0003</v>
      </c>
      <c r="Q673" t="n">
        <v>0.0659</v>
      </c>
      <c r="R673" t="inlineStr">
        <is>
          <t>T1190:Exploit Public-Facing Application</t>
        </is>
      </c>
      <c r="S673" t="n">
        <v>1</v>
      </c>
      <c r="T673" t="inlineStr">
        <is>
          <t>LOW (40%)</t>
        </is>
      </c>
      <c r="U673" t="inlineStr">
        <is>
          <t>POSSIBLE</t>
        </is>
      </c>
      <c r="V673" t="inlineStr">
        <is>
          <t>CHECK_VENDOR</t>
        </is>
      </c>
      <c r="W673" t="inlineStr">
        <is>
          <t>https://nvd.nist.gov/vuln/detail/CVE-2026-28555</t>
        </is>
      </c>
      <c r="X673" t="inlineStr">
        <is>
          <t>NONE</t>
        </is>
      </c>
      <c r="Y673" t="n">
        <v>2.15</v>
      </c>
      <c r="Z673" t="inlineStr"/>
      <c r="AA673" t="inlineStr">
        <is>
          <t>https://nvd.nist.gov/vuln/detail/CVE-2026-28555</t>
        </is>
      </c>
    </row>
    <row r="674">
      <c r="A674" t="inlineStr">
        <is>
          <t>CVE</t>
        </is>
      </c>
      <c r="B674" t="inlineStr">
        <is>
          <t>CVE-2026-28556</t>
        </is>
      </c>
      <c r="C674" t="inlineStr">
        <is>
          <t>wpForo Forum 2.4.14 contains a missing authorization vulnerability that allows authenticated subscribers to move, merge, or split any forum topic via the topic_move, topic_merge, and topic_split form action handlers. Attackers with a valid form nonce can reorganize arbitrary forum content without moderator permissions, including relocating topics to private forums.</t>
        </is>
      </c>
      <c r="D674" t="n">
        <v>5.4</v>
      </c>
      <c r="E674" t="inlineStr">
        <is>
          <t>MEDIUM</t>
        </is>
      </c>
      <c r="F674" t="n">
        <v>2</v>
      </c>
      <c r="G674" t="n">
        <v>2</v>
      </c>
      <c r="H674" t="inlineStr">
        <is>
          <t>MEDIUM</t>
        </is>
      </c>
      <c r="I674" t="n">
        <v>9.4</v>
      </c>
      <c r="J674" t="inlineStr">
        <is>
          <t>NO</t>
        </is>
      </c>
      <c r="K674" t="inlineStr">
        <is>
          <t>2026-03-03 18:53</t>
        </is>
      </c>
      <c r="L674" t="inlineStr">
        <is>
          <t>CHECK_VENDOR</t>
        </is>
      </c>
      <c r="M674" t="inlineStr">
        <is>
          <t>See CVE details</t>
        </is>
      </c>
      <c r="N674" t="inlineStr">
        <is>
          <t>P3</t>
        </is>
      </c>
      <c r="O674" t="inlineStr">
        <is>
          <t>CVE - IP enrichment n/a</t>
        </is>
      </c>
      <c r="P674" t="n">
        <v>0.0002</v>
      </c>
      <c r="Q674" t="n">
        <v>0.0527</v>
      </c>
      <c r="R674" t="inlineStr">
        <is>
          <t>T1190:Exploit Public-Facing Application</t>
        </is>
      </c>
      <c r="S674" t="n">
        <v>1</v>
      </c>
      <c r="T674" t="inlineStr">
        <is>
          <t>LOW (40%)</t>
        </is>
      </c>
      <c r="U674" t="inlineStr">
        <is>
          <t>POSSIBLE</t>
        </is>
      </c>
      <c r="V674" t="inlineStr">
        <is>
          <t>CHECK_VENDOR</t>
        </is>
      </c>
      <c r="W674" t="inlineStr">
        <is>
          <t>https://nvd.nist.gov/vuln/detail/CVE-2026-28556</t>
        </is>
      </c>
      <c r="X674" t="inlineStr">
        <is>
          <t>NONE</t>
        </is>
      </c>
      <c r="Y674" t="n">
        <v>2.7</v>
      </c>
      <c r="Z674" t="inlineStr"/>
      <c r="AA674" t="inlineStr">
        <is>
          <t>https://nvd.nist.gov/vuln/detail/CVE-2026-28556</t>
        </is>
      </c>
    </row>
    <row r="675">
      <c r="A675" t="inlineStr">
        <is>
          <t>CVE</t>
        </is>
      </c>
      <c r="B675" t="inlineStr">
        <is>
          <t>CVE-2026-28557</t>
        </is>
      </c>
      <c r="C675" t="inlineStr">
        <is>
          <t>wpForo Forum 2.4.14 contains a missing capability check vulnerability that allows authenticated users to trigger bulk wpForo usergroup reassignment via the wpforo_synch_roles AJAX handler. Attackers access the usergroups admin page, accessible to any authenticated user, to obtain a nonce, then remap all wpForo usergroups to arbitrary WordPress roles.</t>
        </is>
      </c>
      <c r="D675" t="n">
        <v>6.5</v>
      </c>
      <c r="E675" t="inlineStr">
        <is>
          <t>MEDIUM</t>
        </is>
      </c>
      <c r="F675" t="n">
        <v>2</v>
      </c>
      <c r="G675" t="n">
        <v>2</v>
      </c>
      <c r="H675" t="inlineStr">
        <is>
          <t>MEDIUM</t>
        </is>
      </c>
      <c r="I675" t="n">
        <v>10.5</v>
      </c>
      <c r="J675" t="inlineStr">
        <is>
          <t>NO</t>
        </is>
      </c>
      <c r="K675" t="inlineStr">
        <is>
          <t>2026-03-03 18:53</t>
        </is>
      </c>
      <c r="L675" t="inlineStr">
        <is>
          <t>CHECK_VENDOR</t>
        </is>
      </c>
      <c r="M675" t="inlineStr">
        <is>
          <t>See CVE details</t>
        </is>
      </c>
      <c r="N675" t="inlineStr">
        <is>
          <t>P2</t>
        </is>
      </c>
      <c r="O675" t="inlineStr">
        <is>
          <t>CVE - IP enrichment n/a</t>
        </is>
      </c>
      <c r="P675" t="n">
        <v>0.0003</v>
      </c>
      <c r="Q675" t="n">
        <v>0.0659</v>
      </c>
      <c r="R675" t="inlineStr">
        <is>
          <t>T1190:Exploit Public-Facing Application</t>
        </is>
      </c>
      <c r="S675" t="n">
        <v>2</v>
      </c>
      <c r="T675" t="inlineStr">
        <is>
          <t>HIGH (72%)</t>
        </is>
      </c>
      <c r="U675" t="inlineStr">
        <is>
          <t>POSSIBLE</t>
        </is>
      </c>
      <c r="V675" t="inlineStr">
        <is>
          <t>CHECK_VENDOR</t>
        </is>
      </c>
      <c r="W675" t="inlineStr">
        <is>
          <t>https://nvd.nist.gov/vuln/detail/CVE-2026-28557</t>
        </is>
      </c>
      <c r="X675" t="inlineStr">
        <is>
          <t>NONE</t>
        </is>
      </c>
      <c r="Y675" t="n">
        <v>3.25</v>
      </c>
      <c r="Z675" t="inlineStr"/>
      <c r="AA675" t="inlineStr">
        <is>
          <t>https://nvd.nist.gov/vuln/detail/CVE-2026-28557</t>
        </is>
      </c>
    </row>
    <row r="676">
      <c r="A676" t="inlineStr">
        <is>
          <t>CVE</t>
        </is>
      </c>
      <c r="B676" t="inlineStr">
        <is>
          <t>CVE-2026-28558</t>
        </is>
      </c>
      <c r="C676" t="inlineStr">
        <is>
          <t>wpForo Forum 2.4.14 contains a stored cross-site scripting vulnerability that allows authenticated subscribers to upload SVG files as profile avatars through the avatar upload functionality. Attackers upload a crafted SVG containing CSS injection or JavaScript event handlers that execute in the browsers of any user who views the attacker's profile page.</t>
        </is>
      </c>
      <c r="D676" t="n">
        <v>6.4</v>
      </c>
      <c r="E676" t="inlineStr">
        <is>
          <t>MEDIUM</t>
        </is>
      </c>
      <c r="F676" t="n">
        <v>2</v>
      </c>
      <c r="G676" t="n">
        <v>2</v>
      </c>
      <c r="H676" t="inlineStr">
        <is>
          <t>MEDIUM</t>
        </is>
      </c>
      <c r="I676" t="n">
        <v>10.4</v>
      </c>
      <c r="J676" t="inlineStr">
        <is>
          <t>NO</t>
        </is>
      </c>
      <c r="K676" t="inlineStr">
        <is>
          <t>2026-03-03 18:53</t>
        </is>
      </c>
      <c r="L676" t="inlineStr">
        <is>
          <t>CHECK_VENDOR</t>
        </is>
      </c>
      <c r="M676" t="inlineStr">
        <is>
          <t>See CVE details</t>
        </is>
      </c>
      <c r="N676" t="inlineStr">
        <is>
          <t>P2</t>
        </is>
      </c>
      <c r="O676" t="inlineStr">
        <is>
          <t>CVE - IP enrichment n/a</t>
        </is>
      </c>
      <c r="P676" t="n">
        <v>0.0003</v>
      </c>
      <c r="Q676" t="n">
        <v>0.0772</v>
      </c>
      <c r="R676" t="inlineStr">
        <is>
          <t>T1189:Drive-by Compromise | T1059.007:JavaScript</t>
        </is>
      </c>
      <c r="S676" t="n">
        <v>2</v>
      </c>
      <c r="T676" t="inlineStr">
        <is>
          <t>HIGH (72%)</t>
        </is>
      </c>
      <c r="U676" t="inlineStr">
        <is>
          <t>POSSIBLE</t>
        </is>
      </c>
      <c r="V676" t="inlineStr">
        <is>
          <t>CHECK_VENDOR</t>
        </is>
      </c>
      <c r="W676" t="inlineStr">
        <is>
          <t>https://nvd.nist.gov/vuln/detail/CVE-2026-28558</t>
        </is>
      </c>
      <c r="X676" t="inlineStr">
        <is>
          <t>NONE</t>
        </is>
      </c>
      <c r="Y676" t="n">
        <v>3.2</v>
      </c>
      <c r="Z676" t="inlineStr"/>
      <c r="AA676" t="inlineStr">
        <is>
          <t>https://nvd.nist.gov/vuln/detail/CVE-2026-28558</t>
        </is>
      </c>
    </row>
    <row r="677">
      <c r="A677" t="inlineStr">
        <is>
          <t>CVE</t>
        </is>
      </c>
      <c r="B677" t="inlineStr">
        <is>
          <t>CVE-2026-28559</t>
        </is>
      </c>
      <c r="C677" t="inlineStr">
        <is>
          <t>wpForo Forum 2.4.14 contains an information disclosure vulnerability that allows unauthenticated users to retrieve private and unapproved forum topics via the global RSS feed endpoint. Attackers request the RSS feed without a forum ID parameter, bypassing the privacy and status WHERE clauses that are only applied when a specific forum ID is present in the query.</t>
        </is>
      </c>
      <c r="D677" t="n">
        <v>5.3</v>
      </c>
      <c r="E677" t="inlineStr">
        <is>
          <t>MEDIUM</t>
        </is>
      </c>
      <c r="F677" t="n">
        <v>2</v>
      </c>
      <c r="G677" t="n">
        <v>2</v>
      </c>
      <c r="H677" t="inlineStr">
        <is>
          <t>MEDIUM</t>
        </is>
      </c>
      <c r="I677" t="n">
        <v>9.300000000000001</v>
      </c>
      <c r="J677" t="inlineStr">
        <is>
          <t>NO</t>
        </is>
      </c>
      <c r="K677" t="inlineStr">
        <is>
          <t>2026-03-03 18:53</t>
        </is>
      </c>
      <c r="L677" t="inlineStr">
        <is>
          <t>CHECK_VENDOR</t>
        </is>
      </c>
      <c r="M677" t="inlineStr">
        <is>
          <t>See CVE details</t>
        </is>
      </c>
      <c r="N677" t="inlineStr">
        <is>
          <t>P3</t>
        </is>
      </c>
      <c r="O677" t="inlineStr">
        <is>
          <t>CVE - IP enrichment n/a</t>
        </is>
      </c>
      <c r="P677" t="n">
        <v>0.0005</v>
      </c>
      <c r="Q677" t="n">
        <v>0.141</v>
      </c>
      <c r="R677" t="inlineStr">
        <is>
          <t>T1213:Data from Information Repositories</t>
        </is>
      </c>
      <c r="S677" t="n">
        <v>1</v>
      </c>
      <c r="T677" t="inlineStr">
        <is>
          <t>LOW (40%)</t>
        </is>
      </c>
      <c r="U677" t="inlineStr">
        <is>
          <t>POSSIBLE</t>
        </is>
      </c>
      <c r="V677" t="inlineStr">
        <is>
          <t>CHECK_VENDOR</t>
        </is>
      </c>
      <c r="W677" t="inlineStr">
        <is>
          <t>https://nvd.nist.gov/vuln/detail/CVE-2026-28559</t>
        </is>
      </c>
      <c r="X677" t="inlineStr">
        <is>
          <t>NONE</t>
        </is>
      </c>
      <c r="Y677" t="n">
        <v>2.65</v>
      </c>
      <c r="Z677" t="inlineStr"/>
      <c r="AA677" t="inlineStr">
        <is>
          <t>https://nvd.nist.gov/vuln/detail/CVE-2026-28559</t>
        </is>
      </c>
    </row>
    <row r="678">
      <c r="A678" t="inlineStr">
        <is>
          <t>CVE</t>
        </is>
      </c>
      <c r="B678" t="inlineStr">
        <is>
          <t>CVE-2026-28560</t>
        </is>
      </c>
      <c r="C678" t="inlineStr">
        <is>
          <t>wpForo Forum 2.4.14 contains a stored cross-site scripting vulnerability that allows script injection via forum URL data output into an inline script block using json_encode without the JSON_HEX_TAG flag. Attackers set a forum slug containing a closing script tag or unescaped single quote to break out of the JavaScript string context and execute arbitrary script in all visitors' browsers.</t>
        </is>
      </c>
      <c r="D678" t="n">
        <v>5.5</v>
      </c>
      <c r="E678" t="inlineStr">
        <is>
          <t>MEDIUM</t>
        </is>
      </c>
      <c r="F678" t="n">
        <v>2</v>
      </c>
      <c r="G678" t="n">
        <v>2</v>
      </c>
      <c r="H678" t="inlineStr">
        <is>
          <t>MEDIUM</t>
        </is>
      </c>
      <c r="I678" t="n">
        <v>9.5</v>
      </c>
      <c r="J678" t="inlineStr">
        <is>
          <t>NO</t>
        </is>
      </c>
      <c r="K678" t="inlineStr">
        <is>
          <t>2026-03-03 18:53</t>
        </is>
      </c>
      <c r="L678" t="inlineStr">
        <is>
          <t>CHECK_VENDOR</t>
        </is>
      </c>
      <c r="M678" t="inlineStr">
        <is>
          <t>See CVE details</t>
        </is>
      </c>
      <c r="N678" t="inlineStr">
        <is>
          <t>P3</t>
        </is>
      </c>
      <c r="O678" t="inlineStr">
        <is>
          <t>CVE - IP enrichment n/a</t>
        </is>
      </c>
      <c r="P678" t="n">
        <v>0.0003</v>
      </c>
      <c r="Q678" t="n">
        <v>0.0693</v>
      </c>
      <c r="R678" t="inlineStr">
        <is>
          <t>T1189:Drive-by Compromise | T1059.007:JavaScript</t>
        </is>
      </c>
      <c r="S678" t="n">
        <v>1</v>
      </c>
      <c r="T678" t="inlineStr">
        <is>
          <t>LOW (40%)</t>
        </is>
      </c>
      <c r="U678" t="inlineStr">
        <is>
          <t>POSSIBLE</t>
        </is>
      </c>
      <c r="V678" t="inlineStr">
        <is>
          <t>CHECK_VENDOR</t>
        </is>
      </c>
      <c r="W678" t="inlineStr">
        <is>
          <t>https://nvd.nist.gov/vuln/detail/CVE-2026-28560</t>
        </is>
      </c>
      <c r="X678" t="inlineStr">
        <is>
          <t>NONE</t>
        </is>
      </c>
      <c r="Y678" t="n">
        <v>2.75</v>
      </c>
      <c r="Z678" t="inlineStr"/>
      <c r="AA678" t="inlineStr">
        <is>
          <t>https://nvd.nist.gov/vuln/detail/CVE-2026-28560</t>
        </is>
      </c>
    </row>
    <row r="679">
      <c r="A679" t="inlineStr">
        <is>
          <t>CVE</t>
        </is>
      </c>
      <c r="B679" t="inlineStr">
        <is>
          <t>CVE-2026-28561</t>
        </is>
      </c>
      <c r="C679" t="inlineStr">
        <is>
          <t>wpForo Forum 2.4.14 contains a stored cross-site scripting vulnerability that allows administrators to inject persistent JavaScript via forum description fields echoed without output escaping across multiple theme template files. On multisite installations or with a compromised admin account, attackers set a forum description containing HTML event handlers that execute when any user views the forum listing.</t>
        </is>
      </c>
      <c r="D679" t="n">
        <v>5.5</v>
      </c>
      <c r="E679" t="inlineStr">
        <is>
          <t>MEDIUM</t>
        </is>
      </c>
      <c r="F679" t="n">
        <v>2</v>
      </c>
      <c r="G679" t="n">
        <v>2</v>
      </c>
      <c r="H679" t="inlineStr">
        <is>
          <t>MEDIUM</t>
        </is>
      </c>
      <c r="I679" t="n">
        <v>9.5</v>
      </c>
      <c r="J679" t="inlineStr">
        <is>
          <t>NO</t>
        </is>
      </c>
      <c r="K679" t="inlineStr">
        <is>
          <t>2026-03-03 18:53</t>
        </is>
      </c>
      <c r="L679" t="inlineStr">
        <is>
          <t>CHECK_VENDOR</t>
        </is>
      </c>
      <c r="M679" t="inlineStr">
        <is>
          <t>See CVE details</t>
        </is>
      </c>
      <c r="N679" t="inlineStr">
        <is>
          <t>P3</t>
        </is>
      </c>
      <c r="O679" t="inlineStr">
        <is>
          <t>CVE - IP enrichment n/a</t>
        </is>
      </c>
      <c r="P679" t="n">
        <v>0.0003</v>
      </c>
      <c r="Q679" t="n">
        <v>0.0703</v>
      </c>
      <c r="R679" t="inlineStr">
        <is>
          <t>T1189:Drive-by Compromise | T1059.007:JavaScript</t>
        </is>
      </c>
      <c r="S679" t="n">
        <v>1</v>
      </c>
      <c r="T679" t="inlineStr">
        <is>
          <t>LOW (40%)</t>
        </is>
      </c>
      <c r="U679" t="inlineStr">
        <is>
          <t>POSSIBLE</t>
        </is>
      </c>
      <c r="V679" t="inlineStr">
        <is>
          <t>CHECK_VENDOR</t>
        </is>
      </c>
      <c r="W679" t="inlineStr">
        <is>
          <t>https://nvd.nist.gov/vuln/detail/CVE-2026-28561</t>
        </is>
      </c>
      <c r="X679" t="inlineStr">
        <is>
          <t>NONE</t>
        </is>
      </c>
      <c r="Y679" t="n">
        <v>2.75</v>
      </c>
      <c r="Z679" t="inlineStr"/>
      <c r="AA679" t="inlineStr">
        <is>
          <t>https://nvd.nist.gov/vuln/detail/CVE-2026-28561</t>
        </is>
      </c>
    </row>
    <row r="680">
      <c r="A680" t="inlineStr">
        <is>
          <t>CVE</t>
        </is>
      </c>
      <c r="B680" t="inlineStr">
        <is>
          <t>CVE-2026-28562</t>
        </is>
      </c>
      <c r="C680" t="inlineStr">
        <is>
          <t>wpForo 2.4.14 contains an unauthenticated SQL injection vulnerability in Topics::get_topics() where the ORDER BY clause relies on ineffective esc_sql() sanitization on unquoted identifiers. Attackers exploit the wpfob parameter with CASE WHEN payloads to perform blind boolean extraction of credentials from the WordPress database.</t>
        </is>
      </c>
      <c r="D680" t="n">
        <v>8.199999999999999</v>
      </c>
      <c r="E680" t="inlineStr">
        <is>
          <t>HIGH</t>
        </is>
      </c>
      <c r="F680" t="n">
        <v>3</v>
      </c>
      <c r="G680" t="n">
        <v>3</v>
      </c>
      <c r="H680" t="inlineStr">
        <is>
          <t>CRITICAL</t>
        </is>
      </c>
      <c r="I680" t="n">
        <v>17.2</v>
      </c>
      <c r="J680" t="inlineStr">
        <is>
          <t>NO</t>
        </is>
      </c>
      <c r="K680" t="inlineStr">
        <is>
          <t>2026-03-03 18:53</t>
        </is>
      </c>
      <c r="L680" t="inlineStr">
        <is>
          <t>CHECK_VENDOR</t>
        </is>
      </c>
      <c r="M680" t="inlineStr">
        <is>
          <t>See CVE details</t>
        </is>
      </c>
      <c r="N680" t="inlineStr">
        <is>
          <t>P2</t>
        </is>
      </c>
      <c r="O680" t="inlineStr">
        <is>
          <t>CVE - IP enrichment n/a</t>
        </is>
      </c>
      <c r="P680" t="n">
        <v>0.0001</v>
      </c>
      <c r="Q680" t="n">
        <v>0.0166</v>
      </c>
      <c r="R680" t="inlineStr">
        <is>
          <t>T1190:Exploit Public-Facing Application | T1552:Unsecured Credentials | T1589.001:Credentials</t>
        </is>
      </c>
      <c r="S680" t="n">
        <v>2</v>
      </c>
      <c r="T680" t="inlineStr">
        <is>
          <t>HIGH (72%)</t>
        </is>
      </c>
      <c r="U680" t="inlineStr">
        <is>
          <t>CONFIRMED</t>
        </is>
      </c>
      <c r="V680" t="inlineStr">
        <is>
          <t>CHECK_VENDOR</t>
        </is>
      </c>
      <c r="W680" t="inlineStr">
        <is>
          <t>https://nvd.nist.gov/vuln/detail/CVE-2026-28562</t>
        </is>
      </c>
      <c r="X680" t="inlineStr">
        <is>
          <t>NONE</t>
        </is>
      </c>
      <c r="Y680" t="n">
        <v>4.1</v>
      </c>
      <c r="Z680" t="inlineStr"/>
      <c r="AA680" t="inlineStr">
        <is>
          <t>https://nvd.nist.gov/vuln/detail/CVE-2026-28562</t>
        </is>
      </c>
    </row>
    <row r="681">
      <c r="A681" t="inlineStr">
        <is>
          <t>CVE</t>
        </is>
      </c>
      <c r="B681" t="inlineStr">
        <is>
          <t>CVE-2026-3376</t>
        </is>
      </c>
      <c r="C681" t="inlineStr">
        <is>
          <t>A security vulnerability has been detected in Tenda F453 1.0.0.3. Affected by this vulnerability is the function fromSafeMacFilter of the file /goform/SafeMacFilter. Such manipulation of the argument page leads to buffer overflow. It is possible to launch the attack remotely. The exploit has been disclosed publicly and may be used.</t>
        </is>
      </c>
      <c r="D681" t="n">
        <v>8.800000000000001</v>
      </c>
      <c r="E681" t="inlineStr">
        <is>
          <t>HIGH</t>
        </is>
      </c>
      <c r="F681" t="n">
        <v>3</v>
      </c>
      <c r="G681" t="n">
        <v>3</v>
      </c>
      <c r="H681" t="inlineStr">
        <is>
          <t>CRITICAL</t>
        </is>
      </c>
      <c r="I681" t="n">
        <v>17.8</v>
      </c>
      <c r="J681" t="inlineStr">
        <is>
          <t>NO</t>
        </is>
      </c>
      <c r="K681" t="inlineStr">
        <is>
          <t>2026-03-03 18:53</t>
        </is>
      </c>
      <c r="L681" t="inlineStr">
        <is>
          <t>CHECK_VENDOR</t>
        </is>
      </c>
      <c r="M681" t="inlineStr">
        <is>
          <t>See CVE details</t>
        </is>
      </c>
      <c r="N681" t="inlineStr">
        <is>
          <t>P2</t>
        </is>
      </c>
      <c r="O681" t="inlineStr">
        <is>
          <t>CVE - IP enrichment n/a</t>
        </is>
      </c>
      <c r="P681" t="n">
        <v>0.0005</v>
      </c>
      <c r="Q681" t="n">
        <v>0.1418</v>
      </c>
      <c r="R681" t="inlineStr">
        <is>
          <t>T1203:Exploitation for Client Execution</t>
        </is>
      </c>
      <c r="S681" t="n">
        <v>2</v>
      </c>
      <c r="T681" t="inlineStr">
        <is>
          <t>HIGH (72%)</t>
        </is>
      </c>
      <c r="U681" t="inlineStr">
        <is>
          <t>CONFIRMED</t>
        </is>
      </c>
      <c r="V681" t="inlineStr">
        <is>
          <t>CHECK_VENDOR</t>
        </is>
      </c>
      <c r="W681" t="inlineStr">
        <is>
          <t>https://nvd.nist.gov/vuln/detail/CVE-2026-3376</t>
        </is>
      </c>
      <c r="X681" t="inlineStr">
        <is>
          <t>NONE</t>
        </is>
      </c>
      <c r="Y681" t="n">
        <v>4.4</v>
      </c>
      <c r="Z681" t="inlineStr"/>
      <c r="AA681" t="inlineStr">
        <is>
          <t>https://nvd.nist.gov/vuln/detail/CVE-2026-3376</t>
        </is>
      </c>
    </row>
    <row r="682">
      <c r="A682" t="inlineStr">
        <is>
          <t>CVE</t>
        </is>
      </c>
      <c r="B682" t="inlineStr">
        <is>
          <t>CVE-2026-3377</t>
        </is>
      </c>
      <c r="C682" t="inlineStr">
        <is>
          <t>A vulnerability was detected in Tenda F453 1.0.0.3. Affected by this issue is the function fromSafeUrlFilter of the file /goform/SafeUrlFilter. Performing a manipulation of the argument page results in buffer overflow. The attack can be initiated remotely. The exploit is now public and may be used.</t>
        </is>
      </c>
      <c r="D682" t="n">
        <v>8.800000000000001</v>
      </c>
      <c r="E682" t="inlineStr">
        <is>
          <t>HIGH</t>
        </is>
      </c>
      <c r="F682" t="n">
        <v>3</v>
      </c>
      <c r="G682" t="n">
        <v>3</v>
      </c>
      <c r="H682" t="inlineStr">
        <is>
          <t>CRITICAL</t>
        </is>
      </c>
      <c r="I682" t="n">
        <v>17.8</v>
      </c>
      <c r="J682" t="inlineStr">
        <is>
          <t>NO</t>
        </is>
      </c>
      <c r="K682" t="inlineStr">
        <is>
          <t>2026-03-03 18:53</t>
        </is>
      </c>
      <c r="L682" t="inlineStr">
        <is>
          <t>CHECK_VENDOR</t>
        </is>
      </c>
      <c r="M682" t="inlineStr">
        <is>
          <t>See CVE details</t>
        </is>
      </c>
      <c r="N682" t="inlineStr">
        <is>
          <t>P2</t>
        </is>
      </c>
      <c r="O682" t="inlineStr">
        <is>
          <t>CVE - IP enrichment n/a</t>
        </is>
      </c>
      <c r="P682" t="n">
        <v>0.0005</v>
      </c>
      <c r="Q682" t="n">
        <v>0.1418</v>
      </c>
      <c r="R682" t="inlineStr">
        <is>
          <t>T1203:Exploitation for Client Execution</t>
        </is>
      </c>
      <c r="S682" t="n">
        <v>2</v>
      </c>
      <c r="T682" t="inlineStr">
        <is>
          <t>HIGH (72%)</t>
        </is>
      </c>
      <c r="U682" t="inlineStr">
        <is>
          <t>CONFIRMED</t>
        </is>
      </c>
      <c r="V682" t="inlineStr">
        <is>
          <t>CHECK_VENDOR</t>
        </is>
      </c>
      <c r="W682" t="inlineStr">
        <is>
          <t>https://nvd.nist.gov/vuln/detail/CVE-2026-3377</t>
        </is>
      </c>
      <c r="X682" t="inlineStr">
        <is>
          <t>NONE</t>
        </is>
      </c>
      <c r="Y682" t="n">
        <v>4.4</v>
      </c>
      <c r="Z682" t="inlineStr"/>
      <c r="AA682" t="inlineStr">
        <is>
          <t>https://nvd.nist.gov/vuln/detail/CVE-2026-3377</t>
        </is>
      </c>
    </row>
    <row r="683">
      <c r="A683" t="inlineStr">
        <is>
          <t>CVE</t>
        </is>
      </c>
      <c r="B683" t="inlineStr">
        <is>
          <t>CVE-2026-3378</t>
        </is>
      </c>
      <c r="C683" t="inlineStr">
        <is>
          <t>A flaw has been found in Tenda F453 1.0.0.3. This affects the function fromqossetting of the file /goform/qossetting. Executing a manipulation of the argument qos can lead to buffer overflow. The attack can be launched remotely. The exploit has been published and may be used.</t>
        </is>
      </c>
      <c r="D683" t="n">
        <v>8.800000000000001</v>
      </c>
      <c r="E683" t="inlineStr">
        <is>
          <t>HIGH</t>
        </is>
      </c>
      <c r="F683" t="n">
        <v>3</v>
      </c>
      <c r="G683" t="n">
        <v>3</v>
      </c>
      <c r="H683" t="inlineStr">
        <is>
          <t>CRITICAL</t>
        </is>
      </c>
      <c r="I683" t="n">
        <v>17.8</v>
      </c>
      <c r="J683" t="inlineStr">
        <is>
          <t>NO</t>
        </is>
      </c>
      <c r="K683" t="inlineStr">
        <is>
          <t>2026-03-03 18:53</t>
        </is>
      </c>
      <c r="L683" t="inlineStr">
        <is>
          <t>CHECK_VENDOR</t>
        </is>
      </c>
      <c r="M683" t="inlineStr">
        <is>
          <t>See CVE details</t>
        </is>
      </c>
      <c r="N683" t="inlineStr">
        <is>
          <t>P2</t>
        </is>
      </c>
      <c r="O683" t="inlineStr">
        <is>
          <t>CVE - IP enrichment n/a</t>
        </is>
      </c>
      <c r="P683" t="n">
        <v>0.0005</v>
      </c>
      <c r="Q683" t="n">
        <v>0.1418</v>
      </c>
      <c r="R683" t="inlineStr">
        <is>
          <t>T1203:Exploitation for Client Execution</t>
        </is>
      </c>
      <c r="S683" t="n">
        <v>2</v>
      </c>
      <c r="T683" t="inlineStr">
        <is>
          <t>HIGH (72%)</t>
        </is>
      </c>
      <c r="U683" t="inlineStr">
        <is>
          <t>CONFIRMED</t>
        </is>
      </c>
      <c r="V683" t="inlineStr">
        <is>
          <t>CHECK_VENDOR</t>
        </is>
      </c>
      <c r="W683" t="inlineStr">
        <is>
          <t>https://nvd.nist.gov/vuln/detail/CVE-2026-3378</t>
        </is>
      </c>
      <c r="X683" t="inlineStr">
        <is>
          <t>NONE</t>
        </is>
      </c>
      <c r="Y683" t="n">
        <v>4.4</v>
      </c>
      <c r="Z683" t="inlineStr"/>
      <c r="AA683" t="inlineStr">
        <is>
          <t>https://nvd.nist.gov/vuln/detail/CVE-2026-3378</t>
        </is>
      </c>
    </row>
    <row r="684">
      <c r="A684" t="inlineStr">
        <is>
          <t>CVE</t>
        </is>
      </c>
      <c r="B684" t="inlineStr">
        <is>
          <t>CVE-2026-3379</t>
        </is>
      </c>
      <c r="C684" t="inlineStr">
        <is>
          <t>A vulnerability has been found in Tenda F453 1.0.0.3. This vulnerability affects the function fromSetIpBind of the file /goform/SetIpBind. The manipulation of the argument page leads to buffer overflow. The attack may be initiated remotely. The exploit has been disclosed to the public and may be used.</t>
        </is>
      </c>
      <c r="D684" t="n">
        <v>8.800000000000001</v>
      </c>
      <c r="E684" t="inlineStr">
        <is>
          <t>HIGH</t>
        </is>
      </c>
      <c r="F684" t="n">
        <v>3</v>
      </c>
      <c r="G684" t="n">
        <v>3</v>
      </c>
      <c r="H684" t="inlineStr">
        <is>
          <t>CRITICAL</t>
        </is>
      </c>
      <c r="I684" t="n">
        <v>17.8</v>
      </c>
      <c r="J684" t="inlineStr">
        <is>
          <t>NO</t>
        </is>
      </c>
      <c r="K684" t="inlineStr">
        <is>
          <t>2026-03-03 18:53</t>
        </is>
      </c>
      <c r="L684" t="inlineStr">
        <is>
          <t>CHECK_VENDOR</t>
        </is>
      </c>
      <c r="M684" t="inlineStr">
        <is>
          <t>See CVE details</t>
        </is>
      </c>
      <c r="N684" t="inlineStr">
        <is>
          <t>P2</t>
        </is>
      </c>
      <c r="O684" t="inlineStr">
        <is>
          <t>CVE - IP enrichment n/a</t>
        </is>
      </c>
      <c r="P684" t="n">
        <v>0.0005</v>
      </c>
      <c r="Q684" t="n">
        <v>0.1418</v>
      </c>
      <c r="R684" t="inlineStr">
        <is>
          <t>T1203:Exploitation for Client Execution</t>
        </is>
      </c>
      <c r="S684" t="n">
        <v>2</v>
      </c>
      <c r="T684" t="inlineStr">
        <is>
          <t>HIGH (72%)</t>
        </is>
      </c>
      <c r="U684" t="inlineStr">
        <is>
          <t>CONFIRMED</t>
        </is>
      </c>
      <c r="V684" t="inlineStr">
        <is>
          <t>CHECK_VENDOR</t>
        </is>
      </c>
      <c r="W684" t="inlineStr">
        <is>
          <t>https://nvd.nist.gov/vuln/detail/CVE-2026-3379</t>
        </is>
      </c>
      <c r="X684" t="inlineStr">
        <is>
          <t>NONE</t>
        </is>
      </c>
      <c r="Y684" t="n">
        <v>4.4</v>
      </c>
      <c r="Z684" t="inlineStr"/>
      <c r="AA684" t="inlineStr">
        <is>
          <t>https://nvd.nist.gov/vuln/detail/CVE-2026-3379</t>
        </is>
      </c>
    </row>
    <row r="685">
      <c r="A685" t="inlineStr">
        <is>
          <t>CVE</t>
        </is>
      </c>
      <c r="B685" t="inlineStr">
        <is>
          <t>CVE-2026-3380</t>
        </is>
      </c>
      <c r="C685" t="inlineStr">
        <is>
          <t>A vulnerability was found in Tenda F453 1.0.0.3. This issue affects the function frmL7ImForm of the file /goform/L7Im. The manipulation of the argument page results in buffer overflow. The attack may be launched remotely. The exploit has been made public and could be used.</t>
        </is>
      </c>
      <c r="D685" t="n">
        <v>8.800000000000001</v>
      </c>
      <c r="E685" t="inlineStr">
        <is>
          <t>HIGH</t>
        </is>
      </c>
      <c r="F685" t="n">
        <v>3</v>
      </c>
      <c r="G685" t="n">
        <v>3</v>
      </c>
      <c r="H685" t="inlineStr">
        <is>
          <t>CRITICAL</t>
        </is>
      </c>
      <c r="I685" t="n">
        <v>17.8</v>
      </c>
      <c r="J685" t="inlineStr">
        <is>
          <t>NO</t>
        </is>
      </c>
      <c r="K685" t="inlineStr">
        <is>
          <t>2026-03-03 18:53</t>
        </is>
      </c>
      <c r="L685" t="inlineStr">
        <is>
          <t>CHECK_VENDOR</t>
        </is>
      </c>
      <c r="M685" t="inlineStr">
        <is>
          <t>See CVE details</t>
        </is>
      </c>
      <c r="N685" t="inlineStr">
        <is>
          <t>P2</t>
        </is>
      </c>
      <c r="O685" t="inlineStr">
        <is>
          <t>CVE - IP enrichment n/a</t>
        </is>
      </c>
      <c r="P685" t="n">
        <v>0.0005</v>
      </c>
      <c r="Q685" t="n">
        <v>0.1418</v>
      </c>
      <c r="R685" t="inlineStr">
        <is>
          <t>T1203:Exploitation for Client Execution</t>
        </is>
      </c>
      <c r="S685" t="n">
        <v>2</v>
      </c>
      <c r="T685" t="inlineStr">
        <is>
          <t>HIGH (72%)</t>
        </is>
      </c>
      <c r="U685" t="inlineStr">
        <is>
          <t>CONFIRMED</t>
        </is>
      </c>
      <c r="V685" t="inlineStr">
        <is>
          <t>CHECK_VENDOR</t>
        </is>
      </c>
      <c r="W685" t="inlineStr">
        <is>
          <t>https://nvd.nist.gov/vuln/detail/CVE-2026-3380</t>
        </is>
      </c>
      <c r="X685" t="inlineStr">
        <is>
          <t>NONE</t>
        </is>
      </c>
      <c r="Y685" t="n">
        <v>4.4</v>
      </c>
      <c r="Z685" t="inlineStr"/>
      <c r="AA685" t="inlineStr">
        <is>
          <t>https://nvd.nist.gov/vuln/detail/CVE-2026-3380</t>
        </is>
      </c>
    </row>
    <row r="686">
      <c r="A686" t="inlineStr">
        <is>
          <t>CVE</t>
        </is>
      </c>
      <c r="B686" t="inlineStr">
        <is>
          <t>CVE-2026-3382</t>
        </is>
      </c>
      <c r="C686" t="inlineStr">
        <is>
          <t>A security flaw has been discovered in ChaiScript up to 6.1.0. The impacted element is the function chaiscript::Boxed_Number::get_as of the file include/chaiscript/dispatchkit/boxed_number.hpp. Performing a manipulation results in memory corruption. The attack requires a local approach. The exploit has been released to the public and may be used for attacks. The project was informed of the problem early through an issue report but has not responded yet.</t>
        </is>
      </c>
      <c r="D686" t="n">
        <v>3.3</v>
      </c>
      <c r="E686" t="inlineStr">
        <is>
          <t>LOW</t>
        </is>
      </c>
      <c r="F686" t="n">
        <v>2</v>
      </c>
      <c r="G686" t="n">
        <v>1</v>
      </c>
      <c r="H686" t="inlineStr">
        <is>
          <t>LOW</t>
        </is>
      </c>
      <c r="I686" t="n">
        <v>5.3</v>
      </c>
      <c r="J686" t="inlineStr">
        <is>
          <t>NO</t>
        </is>
      </c>
      <c r="K686" t="inlineStr">
        <is>
          <t>2026-03-03 18:53</t>
        </is>
      </c>
      <c r="L686" t="inlineStr">
        <is>
          <t>CHECK_VENDOR</t>
        </is>
      </c>
      <c r="M686" t="inlineStr">
        <is>
          <t>See CVE details</t>
        </is>
      </c>
      <c r="N686" t="inlineStr">
        <is>
          <t>P4</t>
        </is>
      </c>
      <c r="O686" t="inlineStr">
        <is>
          <t>CVE - IP enrichment n/a</t>
        </is>
      </c>
      <c r="P686" t="n">
        <v>0.0001</v>
      </c>
      <c r="Q686" t="n">
        <v>0.0303</v>
      </c>
      <c r="R686" t="inlineStr">
        <is>
          <t>T1203:Exploitation for Client Execution</t>
        </is>
      </c>
      <c r="S686" t="n">
        <v>1</v>
      </c>
      <c r="T686" t="inlineStr">
        <is>
          <t>LOW (40%)</t>
        </is>
      </c>
      <c r="U686" t="inlineStr">
        <is>
          <t>UNLIKELY</t>
        </is>
      </c>
      <c r="V686" t="inlineStr">
        <is>
          <t>CHECK_VENDOR</t>
        </is>
      </c>
      <c r="W686" t="inlineStr">
        <is>
          <t>https://nvd.nist.gov/vuln/detail/CVE-2026-3382</t>
        </is>
      </c>
      <c r="X686" t="inlineStr">
        <is>
          <t>NONE</t>
        </is>
      </c>
      <c r="Y686" t="n">
        <v>1.65</v>
      </c>
      <c r="Z686" t="inlineStr"/>
      <c r="AA686" t="inlineStr">
        <is>
          <t>https://nvd.nist.gov/vuln/detail/CVE-2026-3382</t>
        </is>
      </c>
    </row>
    <row r="687">
      <c r="A687" t="inlineStr">
        <is>
          <t>CVE</t>
        </is>
      </c>
      <c r="B687" t="inlineStr">
        <is>
          <t>CVE-2026-3383</t>
        </is>
      </c>
      <c r="C687" t="inlineStr">
        <is>
          <t>A weakness has been identified in ChaiScript up to 6.1.0. This affects the function chaiscript::Boxed_Number::go of the file include/chaiscript/dispatchkit/boxed_number.hpp. Executing a manipulation can lead to divide by zero. The attack requires local access. The exploit has been made available to the public and could be used for attacks. The project was informed of the problem early through an issue report but has not responded yet.</t>
        </is>
      </c>
      <c r="D687" t="n">
        <v>3.3</v>
      </c>
      <c r="E687" t="inlineStr">
        <is>
          <t>LOW</t>
        </is>
      </c>
      <c r="F687" t="n">
        <v>2</v>
      </c>
      <c r="G687" t="n">
        <v>1</v>
      </c>
      <c r="H687" t="inlineStr">
        <is>
          <t>LOW</t>
        </is>
      </c>
      <c r="I687" t="n">
        <v>5.3</v>
      </c>
      <c r="J687" t="inlineStr">
        <is>
          <t>NO</t>
        </is>
      </c>
      <c r="K687" t="inlineStr">
        <is>
          <t>2026-03-03 18:53</t>
        </is>
      </c>
      <c r="L687" t="inlineStr">
        <is>
          <t>CHECK_VENDOR</t>
        </is>
      </c>
      <c r="M687" t="inlineStr">
        <is>
          <t>See CVE details</t>
        </is>
      </c>
      <c r="N687" t="inlineStr">
        <is>
          <t>P4</t>
        </is>
      </c>
      <c r="O687" t="inlineStr">
        <is>
          <t>CVE - IP enrichment n/a</t>
        </is>
      </c>
      <c r="P687" t="n">
        <v>0.0001</v>
      </c>
      <c r="Q687" t="n">
        <v>0.0024</v>
      </c>
      <c r="R687" t="inlineStr">
        <is>
          <t>T1190:Exploit Public-Facing Application</t>
        </is>
      </c>
      <c r="S687" t="n">
        <v>1</v>
      </c>
      <c r="T687" t="inlineStr">
        <is>
          <t>LOW (40%)</t>
        </is>
      </c>
      <c r="U687" t="inlineStr">
        <is>
          <t>UNLIKELY</t>
        </is>
      </c>
      <c r="V687" t="inlineStr">
        <is>
          <t>CHECK_VENDOR</t>
        </is>
      </c>
      <c r="W687" t="inlineStr">
        <is>
          <t>https://nvd.nist.gov/vuln/detail/CVE-2026-3383</t>
        </is>
      </c>
      <c r="X687" t="inlineStr">
        <is>
          <t>NONE</t>
        </is>
      </c>
      <c r="Y687" t="n">
        <v>1.65</v>
      </c>
      <c r="Z687" t="inlineStr"/>
      <c r="AA687" t="inlineStr">
        <is>
          <t>https://nvd.nist.gov/vuln/detail/CVE-2026-3383</t>
        </is>
      </c>
    </row>
    <row r="688">
      <c r="A688" t="inlineStr">
        <is>
          <t>CVE</t>
        </is>
      </c>
      <c r="B688" t="inlineStr">
        <is>
          <t>CVE-2026-3384</t>
        </is>
      </c>
      <c r="C688" t="inlineStr">
        <is>
          <t>A security vulnerability has been detected in ChaiScript up to 6.1.0. This impacts the function chaiscript::eval::AST_Node_Impl::eval/chaiscript::eval::Function_Push_Pop of the file include/chaiscript/language/chaiscript_eval.hpp. The manipulation leads to uncontrolled recursion. An attack has to be approached locally. The exploit has been disclosed publicly and may be used. The project was informed of the problem early through an issue report but has not responded yet.</t>
        </is>
      </c>
      <c r="D688" t="n">
        <v>3.3</v>
      </c>
      <c r="E688" t="inlineStr">
        <is>
          <t>LOW</t>
        </is>
      </c>
      <c r="F688" t="n">
        <v>2</v>
      </c>
      <c r="G688" t="n">
        <v>1</v>
      </c>
      <c r="H688" t="inlineStr">
        <is>
          <t>LOW</t>
        </is>
      </c>
      <c r="I688" t="n">
        <v>5.3</v>
      </c>
      <c r="J688" t="inlineStr">
        <is>
          <t>NO</t>
        </is>
      </c>
      <c r="K688" t="inlineStr">
        <is>
          <t>2026-03-03 18:53</t>
        </is>
      </c>
      <c r="L688" t="inlineStr">
        <is>
          <t>CHECK_VENDOR</t>
        </is>
      </c>
      <c r="M688" t="inlineStr">
        <is>
          <t>See CVE details</t>
        </is>
      </c>
      <c r="N688" t="inlineStr">
        <is>
          <t>P4</t>
        </is>
      </c>
      <c r="O688" t="inlineStr">
        <is>
          <t>CVE - IP enrichment n/a</t>
        </is>
      </c>
      <c r="P688" t="n">
        <v>0.0001</v>
      </c>
      <c r="Q688" t="n">
        <v>0.02</v>
      </c>
      <c r="R688" t="inlineStr">
        <is>
          <t>T1190:Exploit Public-Facing Application</t>
        </is>
      </c>
      <c r="S688" t="n">
        <v>1</v>
      </c>
      <c r="T688" t="inlineStr">
        <is>
          <t>LOW (40%)</t>
        </is>
      </c>
      <c r="U688" t="inlineStr">
        <is>
          <t>UNLIKELY</t>
        </is>
      </c>
      <c r="V688" t="inlineStr">
        <is>
          <t>CHECK_VENDOR</t>
        </is>
      </c>
      <c r="W688" t="inlineStr">
        <is>
          <t>https://nvd.nist.gov/vuln/detail/CVE-2026-3384</t>
        </is>
      </c>
      <c r="X688" t="inlineStr">
        <is>
          <t>NONE</t>
        </is>
      </c>
      <c r="Y688" t="n">
        <v>1.65</v>
      </c>
      <c r="Z688" t="inlineStr"/>
      <c r="AA688" t="inlineStr">
        <is>
          <t>https://nvd.nist.gov/vuln/detail/CVE-2026-3384</t>
        </is>
      </c>
    </row>
    <row r="689">
      <c r="A689" t="inlineStr">
        <is>
          <t>CVE</t>
        </is>
      </c>
      <c r="B689" t="inlineStr">
        <is>
          <t>CVE-2026-3385</t>
        </is>
      </c>
      <c r="C689" t="inlineStr">
        <is>
          <t>A vulnerability was detected in wren-lang wren up to 0.4.0. Affected is the function resolveLocal of the file src/vm/wren_compiler.c. The manipulation results in uncontrolled recursion. Attacking locally is a requirement. The exploit is now public and may be used. The project was informed of the problem early through an issue report but has not responded yet.</t>
        </is>
      </c>
      <c r="D689" t="n">
        <v>3.3</v>
      </c>
      <c r="E689" t="inlineStr">
        <is>
          <t>LOW</t>
        </is>
      </c>
      <c r="F689" t="n">
        <v>2</v>
      </c>
      <c r="G689" t="n">
        <v>1</v>
      </c>
      <c r="H689" t="inlineStr">
        <is>
          <t>LOW</t>
        </is>
      </c>
      <c r="I689" t="n">
        <v>5.3</v>
      </c>
      <c r="J689" t="inlineStr">
        <is>
          <t>NO</t>
        </is>
      </c>
      <c r="K689" t="inlineStr">
        <is>
          <t>2026-03-03 18:53</t>
        </is>
      </c>
      <c r="L689" t="inlineStr">
        <is>
          <t>CHECK_VENDOR</t>
        </is>
      </c>
      <c r="M689" t="inlineStr">
        <is>
          <t>See CVE details</t>
        </is>
      </c>
      <c r="N689" t="inlineStr">
        <is>
          <t>P4</t>
        </is>
      </c>
      <c r="O689" t="inlineStr">
        <is>
          <t>CVE - IP enrichment n/a</t>
        </is>
      </c>
      <c r="P689" t="n">
        <v>0.0001</v>
      </c>
      <c r="Q689" t="n">
        <v>0.02</v>
      </c>
      <c r="R689" t="inlineStr">
        <is>
          <t>T1190:Exploit Public-Facing Application</t>
        </is>
      </c>
      <c r="S689" t="n">
        <v>1</v>
      </c>
      <c r="T689" t="inlineStr">
        <is>
          <t>LOW (40%)</t>
        </is>
      </c>
      <c r="U689" t="inlineStr">
        <is>
          <t>UNLIKELY</t>
        </is>
      </c>
      <c r="V689" t="inlineStr">
        <is>
          <t>CHECK_VENDOR</t>
        </is>
      </c>
      <c r="W689" t="inlineStr">
        <is>
          <t>https://nvd.nist.gov/vuln/detail/CVE-2026-3385</t>
        </is>
      </c>
      <c r="X689" t="inlineStr">
        <is>
          <t>NONE</t>
        </is>
      </c>
      <c r="Y689" t="n">
        <v>1.65</v>
      </c>
      <c r="Z689" t="inlineStr"/>
      <c r="AA689" t="inlineStr">
        <is>
          <t>https://nvd.nist.gov/vuln/detail/CVE-2026-3385</t>
        </is>
      </c>
    </row>
    <row r="690">
      <c r="A690" t="inlineStr">
        <is>
          <t>CVE</t>
        </is>
      </c>
      <c r="B690" t="inlineStr">
        <is>
          <t>CVE-2026-3386</t>
        </is>
      </c>
      <c r="C690" t="inlineStr">
        <is>
          <t>A flaw has been found in wren-lang wren up to 0.4.0. Affected by this vulnerability is the function emitOp of the file src/vm/wren_compiler.c. This manipulation causes out-of-bounds read. It is possible to launch the attack on the local host. The exploit has been published and may be used. The project was informed of the problem early through an issue report but has not responded yet.</t>
        </is>
      </c>
      <c r="D690" t="n">
        <v>3.3</v>
      </c>
      <c r="E690" t="inlineStr">
        <is>
          <t>LOW</t>
        </is>
      </c>
      <c r="F690" t="n">
        <v>2</v>
      </c>
      <c r="G690" t="n">
        <v>1</v>
      </c>
      <c r="H690" t="inlineStr">
        <is>
          <t>LOW</t>
        </is>
      </c>
      <c r="I690" t="n">
        <v>5.3</v>
      </c>
      <c r="J690" t="inlineStr">
        <is>
          <t>NO</t>
        </is>
      </c>
      <c r="K690" t="inlineStr">
        <is>
          <t>2026-03-03 18:53</t>
        </is>
      </c>
      <c r="L690" t="inlineStr">
        <is>
          <t>CHECK_VENDOR</t>
        </is>
      </c>
      <c r="M690" t="inlineStr">
        <is>
          <t>See CVE details</t>
        </is>
      </c>
      <c r="N690" t="inlineStr">
        <is>
          <t>P4</t>
        </is>
      </c>
      <c r="O690" t="inlineStr">
        <is>
          <t>CVE - IP enrichment n/a</t>
        </is>
      </c>
      <c r="P690" t="n">
        <v>0.0001</v>
      </c>
      <c r="Q690" t="n">
        <v>0.02</v>
      </c>
      <c r="R690" t="inlineStr">
        <is>
          <t>T1203:Exploitation for Client Execution</t>
        </is>
      </c>
      <c r="S690" t="n">
        <v>1</v>
      </c>
      <c r="T690" t="inlineStr">
        <is>
          <t>LOW (40%)</t>
        </is>
      </c>
      <c r="U690" t="inlineStr">
        <is>
          <t>UNLIKELY</t>
        </is>
      </c>
      <c r="V690" t="inlineStr">
        <is>
          <t>CHECK_VENDOR</t>
        </is>
      </c>
      <c r="W690" t="inlineStr">
        <is>
          <t>https://nvd.nist.gov/vuln/detail/CVE-2026-3386</t>
        </is>
      </c>
      <c r="X690" t="inlineStr">
        <is>
          <t>NONE</t>
        </is>
      </c>
      <c r="Y690" t="n">
        <v>1.65</v>
      </c>
      <c r="Z690" t="inlineStr"/>
      <c r="AA690" t="inlineStr">
        <is>
          <t>https://nvd.nist.gov/vuln/detail/CVE-2026-3386</t>
        </is>
      </c>
    </row>
    <row r="691">
      <c r="A691" t="inlineStr">
        <is>
          <t>CVE</t>
        </is>
      </c>
      <c r="B691" t="inlineStr">
        <is>
          <t>CVE-2026-3387</t>
        </is>
      </c>
      <c r="C691" t="inlineStr">
        <is>
          <t>A vulnerability has been found in wren-lang wren up to 0.4.0. Affected by this issue is the function getByteCountForArguments of the file src/vm/wren_compiler.c. Such manipulation leads to null pointer dereference. Local access is required to approach this attack. The exploit has been disclosed to the public and may be used. The project was informed of the problem early through an issue report but has not responded yet.</t>
        </is>
      </c>
      <c r="D691" t="n">
        <v>3.3</v>
      </c>
      <c r="E691" t="inlineStr">
        <is>
          <t>LOW</t>
        </is>
      </c>
      <c r="F691" t="n">
        <v>2</v>
      </c>
      <c r="G691" t="n">
        <v>1</v>
      </c>
      <c r="H691" t="inlineStr">
        <is>
          <t>LOW</t>
        </is>
      </c>
      <c r="I691" t="n">
        <v>5.3</v>
      </c>
      <c r="J691" t="inlineStr">
        <is>
          <t>NO</t>
        </is>
      </c>
      <c r="K691" t="inlineStr">
        <is>
          <t>2026-03-03 18:53</t>
        </is>
      </c>
      <c r="L691" t="inlineStr">
        <is>
          <t>CHECK_VENDOR</t>
        </is>
      </c>
      <c r="M691" t="inlineStr">
        <is>
          <t>See CVE details</t>
        </is>
      </c>
      <c r="N691" t="inlineStr">
        <is>
          <t>P4</t>
        </is>
      </c>
      <c r="O691" t="inlineStr">
        <is>
          <t>CVE - IP enrichment n/a</t>
        </is>
      </c>
      <c r="P691" t="n">
        <v>0.0001</v>
      </c>
      <c r="Q691" t="n">
        <v>0.02</v>
      </c>
      <c r="R691" t="inlineStr">
        <is>
          <t>T1190:Exploit Public-Facing Application</t>
        </is>
      </c>
      <c r="S691" t="n">
        <v>1</v>
      </c>
      <c r="T691" t="inlineStr">
        <is>
          <t>LOW (40%)</t>
        </is>
      </c>
      <c r="U691" t="inlineStr">
        <is>
          <t>UNLIKELY</t>
        </is>
      </c>
      <c r="V691" t="inlineStr">
        <is>
          <t>CHECK_VENDOR</t>
        </is>
      </c>
      <c r="W691" t="inlineStr">
        <is>
          <t>https://nvd.nist.gov/vuln/detail/CVE-2026-3387</t>
        </is>
      </c>
      <c r="X691" t="inlineStr">
        <is>
          <t>NONE</t>
        </is>
      </c>
      <c r="Y691" t="n">
        <v>1.65</v>
      </c>
      <c r="Z691" t="inlineStr"/>
      <c r="AA691" t="inlineStr">
        <is>
          <t>https://nvd.nist.gov/vuln/detail/CVE-2026-3387</t>
        </is>
      </c>
    </row>
    <row r="692">
      <c r="A692" t="inlineStr">
        <is>
          <t>CVE</t>
        </is>
      </c>
      <c r="B692" t="inlineStr">
        <is>
          <t>CVE-2026-3388</t>
        </is>
      </c>
      <c r="C692" t="inlineStr">
        <is>
          <t>A vulnerability was found in Squirrel up to 3.2. This affects the function SQCompiler::Factor/SQCompiler::UnaryOP of the file squirrel/sqcompiler.cpp. Performing a manipulation results in uncontrolled recursion. The attack needs to be approached locally. The exploit has been made public and could be used. The project was informed of the problem early through an issue report but has not responded yet.</t>
        </is>
      </c>
      <c r="D692" t="n">
        <v>3.3</v>
      </c>
      <c r="E692" t="inlineStr">
        <is>
          <t>LOW</t>
        </is>
      </c>
      <c r="F692" t="n">
        <v>2</v>
      </c>
      <c r="G692" t="n">
        <v>1</v>
      </c>
      <c r="H692" t="inlineStr">
        <is>
          <t>LOW</t>
        </is>
      </c>
      <c r="I692" t="n">
        <v>5.3</v>
      </c>
      <c r="J692" t="inlineStr">
        <is>
          <t>NO</t>
        </is>
      </c>
      <c r="K692" t="inlineStr">
        <is>
          <t>2026-03-03 18:53</t>
        </is>
      </c>
      <c r="L692" t="inlineStr">
        <is>
          <t>CHECK_VENDOR</t>
        </is>
      </c>
      <c r="M692" t="inlineStr">
        <is>
          <t>See CVE details</t>
        </is>
      </c>
      <c r="N692" t="inlineStr">
        <is>
          <t>P4</t>
        </is>
      </c>
      <c r="O692" t="inlineStr">
        <is>
          <t>CVE - IP enrichment n/a</t>
        </is>
      </c>
      <c r="P692" t="n">
        <v>0.0001</v>
      </c>
      <c r="Q692" t="n">
        <v>0.0198</v>
      </c>
      <c r="R692" t="inlineStr">
        <is>
          <t>T1190:Exploit Public-Facing Application</t>
        </is>
      </c>
      <c r="S692" t="n">
        <v>1</v>
      </c>
      <c r="T692" t="inlineStr">
        <is>
          <t>LOW (40%)</t>
        </is>
      </c>
      <c r="U692" t="inlineStr">
        <is>
          <t>UNLIKELY</t>
        </is>
      </c>
      <c r="V692" t="inlineStr">
        <is>
          <t>CHECK_VENDOR</t>
        </is>
      </c>
      <c r="W692" t="inlineStr">
        <is>
          <t>https://nvd.nist.gov/vuln/detail/CVE-2026-3388</t>
        </is>
      </c>
      <c r="X692" t="inlineStr">
        <is>
          <t>NONE</t>
        </is>
      </c>
      <c r="Y692" t="n">
        <v>1.65</v>
      </c>
      <c r="Z692" t="inlineStr"/>
      <c r="AA692" t="inlineStr">
        <is>
          <t>https://nvd.nist.gov/vuln/detail/CVE-2026-3388</t>
        </is>
      </c>
    </row>
    <row r="693">
      <c r="A693" t="inlineStr">
        <is>
          <t>CVE</t>
        </is>
      </c>
      <c r="B693" t="inlineStr">
        <is>
          <t>CVE-2026-3389</t>
        </is>
      </c>
      <c r="C693" t="inlineStr">
        <is>
          <t>A vulnerability was determined in Squirrel up to 3.2. This vulnerability affects the function sqstd_rex_newnode in the library sqstdlib/sqstdrex.cpp. Executing a manipulation can lead to null pointer dereference. The attack can only be executed locally. The exploit has been publicly disclosed and may be utilized. The project was informed of the problem early through an issue report but has not responded yet.</t>
        </is>
      </c>
      <c r="D693" t="n">
        <v>3.3</v>
      </c>
      <c r="E693" t="inlineStr">
        <is>
          <t>LOW</t>
        </is>
      </c>
      <c r="F693" t="n">
        <v>2</v>
      </c>
      <c r="G693" t="n">
        <v>1</v>
      </c>
      <c r="H693" t="inlineStr">
        <is>
          <t>LOW</t>
        </is>
      </c>
      <c r="I693" t="n">
        <v>5.3</v>
      </c>
      <c r="J693" t="inlineStr">
        <is>
          <t>NO</t>
        </is>
      </c>
      <c r="K693" t="inlineStr">
        <is>
          <t>2026-03-03 18:53</t>
        </is>
      </c>
      <c r="L693" t="inlineStr">
        <is>
          <t>CHECK_VENDOR</t>
        </is>
      </c>
      <c r="M693" t="inlineStr">
        <is>
          <t>See CVE details</t>
        </is>
      </c>
      <c r="N693" t="inlineStr">
        <is>
          <t>P4</t>
        </is>
      </c>
      <c r="O693" t="inlineStr">
        <is>
          <t>CVE - IP enrichment n/a</t>
        </is>
      </c>
      <c r="P693" t="n">
        <v>0.0001</v>
      </c>
      <c r="Q693" t="n">
        <v>0.0198</v>
      </c>
      <c r="R693" t="inlineStr">
        <is>
          <t>T1190:Exploit Public-Facing Application</t>
        </is>
      </c>
      <c r="S693" t="n">
        <v>1</v>
      </c>
      <c r="T693" t="inlineStr">
        <is>
          <t>LOW (40%)</t>
        </is>
      </c>
      <c r="U693" t="inlineStr">
        <is>
          <t>UNLIKELY</t>
        </is>
      </c>
      <c r="V693" t="inlineStr">
        <is>
          <t>CHECK_VENDOR</t>
        </is>
      </c>
      <c r="W693" t="inlineStr">
        <is>
          <t>https://nvd.nist.gov/vuln/detail/CVE-2026-3389</t>
        </is>
      </c>
      <c r="X693" t="inlineStr">
        <is>
          <t>NONE</t>
        </is>
      </c>
      <c r="Y693" t="n">
        <v>1.65</v>
      </c>
      <c r="Z693" t="inlineStr"/>
      <c r="AA693" t="inlineStr">
        <is>
          <t>https://nvd.nist.gov/vuln/detail/CVE-2026-3389</t>
        </is>
      </c>
    </row>
    <row r="694">
      <c r="A694" t="inlineStr">
        <is>
          <t>CVE</t>
        </is>
      </c>
      <c r="B694" t="inlineStr">
        <is>
          <t>CVE-2026-3390</t>
        </is>
      </c>
      <c r="C694" t="inlineStr">
        <is>
          <t>A vulnerability was identified in FascinatedBox lily up to 2.3. This issue affects the function patch_line_end of the file src/lily_build_error.c of the component Error Reporting. The manipulation leads to out-of-bounds read. The attack can only be performed from a local environment. The exploit is publicly available and might be used. The project was informed of the problem early through an issue report but has not responded yet.</t>
        </is>
      </c>
      <c r="D694" t="n">
        <v>3.3</v>
      </c>
      <c r="E694" t="inlineStr">
        <is>
          <t>LOW</t>
        </is>
      </c>
      <c r="F694" t="n">
        <v>2</v>
      </c>
      <c r="G694" t="n">
        <v>1</v>
      </c>
      <c r="H694" t="inlineStr">
        <is>
          <t>LOW</t>
        </is>
      </c>
      <c r="I694" t="n">
        <v>5.3</v>
      </c>
      <c r="J694" t="inlineStr">
        <is>
          <t>NO</t>
        </is>
      </c>
      <c r="K694" t="inlineStr">
        <is>
          <t>2026-03-03 18:53</t>
        </is>
      </c>
      <c r="L694" t="inlineStr">
        <is>
          <t>CHECK_VENDOR</t>
        </is>
      </c>
      <c r="M694" t="inlineStr">
        <is>
          <t>See CVE details</t>
        </is>
      </c>
      <c r="N694" t="inlineStr">
        <is>
          <t>P4</t>
        </is>
      </c>
      <c r="O694" t="inlineStr">
        <is>
          <t>CVE - IP enrichment n/a</t>
        </is>
      </c>
      <c r="P694" t="n">
        <v>0.0001</v>
      </c>
      <c r="Q694" t="n">
        <v>0.02</v>
      </c>
      <c r="R694" t="inlineStr">
        <is>
          <t>T1203:Exploitation for Client Execution</t>
        </is>
      </c>
      <c r="S694" t="n">
        <v>1</v>
      </c>
      <c r="T694" t="inlineStr">
        <is>
          <t>LOW (40%)</t>
        </is>
      </c>
      <c r="U694" t="inlineStr">
        <is>
          <t>UNLIKELY</t>
        </is>
      </c>
      <c r="V694" t="inlineStr">
        <is>
          <t>CHECK_VENDOR</t>
        </is>
      </c>
      <c r="W694" t="inlineStr">
        <is>
          <t>https://nvd.nist.gov/vuln/detail/CVE-2026-3390</t>
        </is>
      </c>
      <c r="X694" t="inlineStr">
        <is>
          <t>NONE</t>
        </is>
      </c>
      <c r="Y694" t="n">
        <v>1.65</v>
      </c>
      <c r="Z694" t="inlineStr"/>
      <c r="AA694" t="inlineStr">
        <is>
          <t>https://nvd.nist.gov/vuln/detail/CVE-2026-3390</t>
        </is>
      </c>
    </row>
    <row r="695">
      <c r="A695" t="inlineStr">
        <is>
          <t>CVE</t>
        </is>
      </c>
      <c r="B695" t="inlineStr">
        <is>
          <t>CVE-2026-3391</t>
        </is>
      </c>
      <c r="C695" t="inlineStr">
        <is>
          <t>A security flaw has been discovered in FascinatedBox lily up to 2.3. Impacted is the function clear_storages of the file src/lily_emitter.c. The manipulation results in out-of-bounds read. The attack is only possible with local access. The exploit has been released to the public and may be used for attacks. The project was informed of the problem early through an issue report but has not responded yet.</t>
        </is>
      </c>
      <c r="D695" t="n">
        <v>3.3</v>
      </c>
      <c r="E695" t="inlineStr">
        <is>
          <t>LOW</t>
        </is>
      </c>
      <c r="F695" t="n">
        <v>2</v>
      </c>
      <c r="G695" t="n">
        <v>1</v>
      </c>
      <c r="H695" t="inlineStr">
        <is>
          <t>LOW</t>
        </is>
      </c>
      <c r="I695" t="n">
        <v>5.3</v>
      </c>
      <c r="J695" t="inlineStr">
        <is>
          <t>NO</t>
        </is>
      </c>
      <c r="K695" t="inlineStr">
        <is>
          <t>2026-03-03 18:53</t>
        </is>
      </c>
      <c r="L695" t="inlineStr">
        <is>
          <t>CHECK_VENDOR</t>
        </is>
      </c>
      <c r="M695" t="inlineStr">
        <is>
          <t>See CVE details</t>
        </is>
      </c>
      <c r="N695" t="inlineStr">
        <is>
          <t>P4</t>
        </is>
      </c>
      <c r="O695" t="inlineStr">
        <is>
          <t>CVE - IP enrichment n/a</t>
        </is>
      </c>
      <c r="P695" t="n">
        <v>0.0001</v>
      </c>
      <c r="Q695" t="n">
        <v>0.02</v>
      </c>
      <c r="R695" t="inlineStr">
        <is>
          <t>T1203:Exploitation for Client Execution</t>
        </is>
      </c>
      <c r="S695" t="n">
        <v>1</v>
      </c>
      <c r="T695" t="inlineStr">
        <is>
          <t>LOW (40%)</t>
        </is>
      </c>
      <c r="U695" t="inlineStr">
        <is>
          <t>UNLIKELY</t>
        </is>
      </c>
      <c r="V695" t="inlineStr">
        <is>
          <t>CHECK_VENDOR</t>
        </is>
      </c>
      <c r="W695" t="inlineStr">
        <is>
          <t>https://nvd.nist.gov/vuln/detail/CVE-2026-3391</t>
        </is>
      </c>
      <c r="X695" t="inlineStr">
        <is>
          <t>NONE</t>
        </is>
      </c>
      <c r="Y695" t="n">
        <v>1.65</v>
      </c>
      <c r="Z695" t="inlineStr"/>
      <c r="AA695" t="inlineStr">
        <is>
          <t>https://nvd.nist.gov/vuln/detail/CVE-2026-3391</t>
        </is>
      </c>
    </row>
    <row r="696">
      <c r="A696" t="inlineStr">
        <is>
          <t>CVE</t>
        </is>
      </c>
      <c r="B696" t="inlineStr">
        <is>
          <t>CVE-2026-3392</t>
        </is>
      </c>
      <c r="C696" t="inlineStr">
        <is>
          <t>A weakness has been identified in FascinatedBox lily up to 2.3. The affected element is the function eval_tree of the file src/lily_emitter.c. This manipulation causes null pointer dereference. The attack is restricted to local execution. The exploit has been made available to the public and could be used for attacks. The project was informed of the problem early through an issue report but has not responded yet.</t>
        </is>
      </c>
      <c r="D696" t="n">
        <v>3.3</v>
      </c>
      <c r="E696" t="inlineStr">
        <is>
          <t>LOW</t>
        </is>
      </c>
      <c r="F696" t="n">
        <v>2</v>
      </c>
      <c r="G696" t="n">
        <v>1</v>
      </c>
      <c r="H696" t="inlineStr">
        <is>
          <t>LOW</t>
        </is>
      </c>
      <c r="I696" t="n">
        <v>5.3</v>
      </c>
      <c r="J696" t="inlineStr">
        <is>
          <t>NO</t>
        </is>
      </c>
      <c r="K696" t="inlineStr">
        <is>
          <t>2026-03-03 18:53</t>
        </is>
      </c>
      <c r="L696" t="inlineStr">
        <is>
          <t>CHECK_VENDOR</t>
        </is>
      </c>
      <c r="M696" t="inlineStr">
        <is>
          <t>See CVE details</t>
        </is>
      </c>
      <c r="N696" t="inlineStr">
        <is>
          <t>P4</t>
        </is>
      </c>
      <c r="O696" t="inlineStr">
        <is>
          <t>CVE - IP enrichment n/a</t>
        </is>
      </c>
      <c r="P696" t="n">
        <v>0.0001</v>
      </c>
      <c r="Q696" t="n">
        <v>0.0207</v>
      </c>
      <c r="R696" t="inlineStr">
        <is>
          <t>T1190:Exploit Public-Facing Application</t>
        </is>
      </c>
      <c r="S696" t="n">
        <v>1</v>
      </c>
      <c r="T696" t="inlineStr">
        <is>
          <t>LOW (40%)</t>
        </is>
      </c>
      <c r="U696" t="inlineStr">
        <is>
          <t>UNLIKELY</t>
        </is>
      </c>
      <c r="V696" t="inlineStr">
        <is>
          <t>CHECK_VENDOR</t>
        </is>
      </c>
      <c r="W696" t="inlineStr">
        <is>
          <t>https://nvd.nist.gov/vuln/detail/CVE-2026-3392</t>
        </is>
      </c>
      <c r="X696" t="inlineStr">
        <is>
          <t>NONE</t>
        </is>
      </c>
      <c r="Y696" t="n">
        <v>1.65</v>
      </c>
      <c r="Z696" t="inlineStr"/>
      <c r="AA696" t="inlineStr">
        <is>
          <t>https://nvd.nist.gov/vuln/detail/CVE-2026-3392</t>
        </is>
      </c>
    </row>
    <row r="697">
      <c r="A697" t="inlineStr">
        <is>
          <t>CVE</t>
        </is>
      </c>
      <c r="B697" t="inlineStr">
        <is>
          <t>CVE-2026-3393</t>
        </is>
      </c>
      <c r="C697" t="inlineStr">
        <is>
          <t>A security vulnerability has been detected in jarikomppa soloud up to 20200207. The impacted element is the function SoLoud::Wav::loadflac of the file src/audiosource/wav/soloud_wav.cpp of the component Audio File Handler. Such manipulation leads to heap-based buffer overflow. The attack must be carried out locally. The exploit has been disclosed publicly and may be used. The project was informed of the problem early through an issue report but has not responded yet.</t>
        </is>
      </c>
      <c r="D697" t="n">
        <v>3.3</v>
      </c>
      <c r="E697" t="inlineStr">
        <is>
          <t>LOW</t>
        </is>
      </c>
      <c r="F697" t="n">
        <v>2</v>
      </c>
      <c r="G697" t="n">
        <v>1</v>
      </c>
      <c r="H697" t="inlineStr">
        <is>
          <t>LOW</t>
        </is>
      </c>
      <c r="I697" t="n">
        <v>5.3</v>
      </c>
      <c r="J697" t="inlineStr">
        <is>
          <t>NO</t>
        </is>
      </c>
      <c r="K697" t="inlineStr">
        <is>
          <t>2026-03-03 18:53</t>
        </is>
      </c>
      <c r="L697" t="inlineStr">
        <is>
          <t>CHECK_VENDOR</t>
        </is>
      </c>
      <c r="M697" t="inlineStr">
        <is>
          <t>See CVE details</t>
        </is>
      </c>
      <c r="N697" t="inlineStr">
        <is>
          <t>P4</t>
        </is>
      </c>
      <c r="O697" t="inlineStr">
        <is>
          <t>CVE - IP enrichment n/a</t>
        </is>
      </c>
      <c r="P697" t="n">
        <v>0</v>
      </c>
      <c r="Q697" t="n">
        <v>0</v>
      </c>
      <c r="R697" t="inlineStr">
        <is>
          <t>T1203:Exploitation for Client Execution | T1190:Exploit Public-Facing Application</t>
        </is>
      </c>
      <c r="S697" t="n">
        <v>1</v>
      </c>
      <c r="T697" t="inlineStr">
        <is>
          <t>LOW (40%)</t>
        </is>
      </c>
      <c r="U697" t="inlineStr">
        <is>
          <t>UNLIKELY</t>
        </is>
      </c>
      <c r="V697" t="inlineStr">
        <is>
          <t>CHECK_VENDOR</t>
        </is>
      </c>
      <c r="W697" t="inlineStr">
        <is>
          <t>https://nvd.nist.gov/vuln/detail/CVE-2026-3393</t>
        </is>
      </c>
      <c r="X697" t="inlineStr">
        <is>
          <t>NONE</t>
        </is>
      </c>
      <c r="Y697" t="n">
        <v>1.65</v>
      </c>
      <c r="Z697" t="inlineStr"/>
      <c r="AA697" t="inlineStr">
        <is>
          <t>https://nvd.nist.gov/vuln/detail/CVE-2026-3393</t>
        </is>
      </c>
    </row>
    <row r="698">
      <c r="A698" t="inlineStr">
        <is>
          <t>CVE</t>
        </is>
      </c>
      <c r="B698" t="inlineStr">
        <is>
          <t>CVE-2026-3394</t>
        </is>
      </c>
      <c r="C698" t="inlineStr">
        <is>
          <t>A vulnerability was detected in jarikomppa soloud up to 20200207. This affects the function SoLoud::Wav::loadwav of the file src/audiosource/wav/soloud_wav.cpp of the component WAV File Parser. Performing a manipulation results in memory corruption. The attack must be initiated from a local position. The exploit is now public and may be used. The project was informed of the problem early through an issue report but has not responded yet.</t>
        </is>
      </c>
      <c r="D698" t="n">
        <v>3.3</v>
      </c>
      <c r="E698" t="inlineStr">
        <is>
          <t>LOW</t>
        </is>
      </c>
      <c r="F698" t="n">
        <v>2</v>
      </c>
      <c r="G698" t="n">
        <v>1</v>
      </c>
      <c r="H698" t="inlineStr">
        <is>
          <t>LOW</t>
        </is>
      </c>
      <c r="I698" t="n">
        <v>5.3</v>
      </c>
      <c r="J698" t="inlineStr">
        <is>
          <t>NO</t>
        </is>
      </c>
      <c r="K698" t="inlineStr">
        <is>
          <t>2026-03-03 18:53</t>
        </is>
      </c>
      <c r="L698" t="inlineStr">
        <is>
          <t>CHECK_VENDOR</t>
        </is>
      </c>
      <c r="M698" t="inlineStr">
        <is>
          <t>See CVE details</t>
        </is>
      </c>
      <c r="N698" t="inlineStr">
        <is>
          <t>P4</t>
        </is>
      </c>
      <c r="O698" t="inlineStr">
        <is>
          <t>CVE - IP enrichment n/a</t>
        </is>
      </c>
      <c r="P698" t="n">
        <v>0.0001</v>
      </c>
      <c r="Q698" t="n">
        <v>0.0303</v>
      </c>
      <c r="R698" t="inlineStr">
        <is>
          <t>T1203:Exploitation for Client Execution | T1190:Exploit Public-Facing Application</t>
        </is>
      </c>
      <c r="S698" t="n">
        <v>1</v>
      </c>
      <c r="T698" t="inlineStr">
        <is>
          <t>LOW (40%)</t>
        </is>
      </c>
      <c r="U698" t="inlineStr">
        <is>
          <t>UNLIKELY</t>
        </is>
      </c>
      <c r="V698" t="inlineStr">
        <is>
          <t>CHECK_VENDOR</t>
        </is>
      </c>
      <c r="W698" t="inlineStr">
        <is>
          <t>https://nvd.nist.gov/vuln/detail/CVE-2026-3394</t>
        </is>
      </c>
      <c r="X698" t="inlineStr">
        <is>
          <t>NONE</t>
        </is>
      </c>
      <c r="Y698" t="n">
        <v>1.65</v>
      </c>
      <c r="Z698" t="inlineStr"/>
      <c r="AA698" t="inlineStr">
        <is>
          <t>https://nvd.nist.gov/vuln/detail/CVE-2026-3394</t>
        </is>
      </c>
    </row>
    <row r="699">
      <c r="A699" t="inlineStr">
        <is>
          <t>CVE</t>
        </is>
      </c>
      <c r="B699" t="inlineStr">
        <is>
          <t>CVE-2026-3395</t>
        </is>
      </c>
      <c r="C699" t="inlineStr">
        <is>
          <t>A flaw has been found in MaxSite CMS up to 109.1. This impacts the function eval of the file application/maxsite/admin/plugins/editor_markitup/preview-ajax.php of the component MarkItUp Preview AJAX Endpoint. Executing a manipulation can lead to code injection. It is possible to launch the attack remotely. The exploit has been published and may be used. Upgrading to version 109.2 will fix this issue. This patch is called 08937a3c5d672a242d68f53e9fccf8a748820ef3. You should upgrade the affected c</t>
        </is>
      </c>
      <c r="D699" t="n">
        <v>7.3</v>
      </c>
      <c r="E699" t="inlineStr">
        <is>
          <t>HIGH</t>
        </is>
      </c>
      <c r="F699" t="n">
        <v>2</v>
      </c>
      <c r="G699" t="n">
        <v>3</v>
      </c>
      <c r="H699" t="inlineStr">
        <is>
          <t>HIGH</t>
        </is>
      </c>
      <c r="I699" t="n">
        <v>13.3</v>
      </c>
      <c r="J699" t="inlineStr">
        <is>
          <t>NO</t>
        </is>
      </c>
      <c r="K699" t="inlineStr">
        <is>
          <t>2026-03-03 18:53</t>
        </is>
      </c>
      <c r="L699" t="inlineStr">
        <is>
          <t>CHECK_VENDOR</t>
        </is>
      </c>
      <c r="M699" t="inlineStr">
        <is>
          <t>See CVE details</t>
        </is>
      </c>
      <c r="N699" t="inlineStr">
        <is>
          <t>P2</t>
        </is>
      </c>
      <c r="O699" t="inlineStr">
        <is>
          <t>CVE - IP enrichment n/a</t>
        </is>
      </c>
      <c r="P699" t="n">
        <v>0.0005</v>
      </c>
      <c r="Q699" t="n">
        <v>0.1425</v>
      </c>
      <c r="R699" t="inlineStr">
        <is>
          <t>T1190:Exploit Public-Facing Application</t>
        </is>
      </c>
      <c r="S699" t="n">
        <v>2</v>
      </c>
      <c r="T699" t="inlineStr">
        <is>
          <t>HIGH (72%)</t>
        </is>
      </c>
      <c r="U699" t="inlineStr">
        <is>
          <t>POSSIBLE</t>
        </is>
      </c>
      <c r="V699" t="inlineStr">
        <is>
          <t>CHECK_VENDOR</t>
        </is>
      </c>
      <c r="W699" t="inlineStr">
        <is>
          <t>https://nvd.nist.gov/vuln/detail/CVE-2026-3395</t>
        </is>
      </c>
      <c r="X699" t="inlineStr">
        <is>
          <t>NONE</t>
        </is>
      </c>
      <c r="Y699" t="n">
        <v>3.65</v>
      </c>
      <c r="Z699" t="inlineStr"/>
      <c r="AA699" t="inlineStr">
        <is>
          <t>https://nvd.nist.gov/vuln/detail/CVE-2026-3395</t>
        </is>
      </c>
    </row>
    <row r="700">
      <c r="A700" t="inlineStr">
        <is>
          <t>CVE</t>
        </is>
      </c>
      <c r="B700" t="inlineStr">
        <is>
          <t>CVE-2026-3398</t>
        </is>
      </c>
      <c r="C700" t="inlineStr">
        <is>
          <t>A vulnerability was determined in Tenda F453 1.0.0.3. Affected is the function fromAdvSetWan of the file /goform/AdvSetWan of the component httpd. Executing a manipulation of the argument wanmode/PPPOEPassword can lead to buffer overflow. The attack can be launched remotely. The exploit has been publicly disclosed and may be utilized.</t>
        </is>
      </c>
      <c r="D700" t="n">
        <v>8.800000000000001</v>
      </c>
      <c r="E700" t="inlineStr">
        <is>
          <t>HIGH</t>
        </is>
      </c>
      <c r="F700" t="n">
        <v>3</v>
      </c>
      <c r="G700" t="n">
        <v>3</v>
      </c>
      <c r="H700" t="inlineStr">
        <is>
          <t>CRITICAL</t>
        </is>
      </c>
      <c r="I700" t="n">
        <v>17.8</v>
      </c>
      <c r="J700" t="inlineStr">
        <is>
          <t>NO</t>
        </is>
      </c>
      <c r="K700" t="inlineStr">
        <is>
          <t>2026-03-03 18:53</t>
        </is>
      </c>
      <c r="L700" t="inlineStr">
        <is>
          <t>CHECK_VENDOR</t>
        </is>
      </c>
      <c r="M700" t="inlineStr">
        <is>
          <t>See CVE details</t>
        </is>
      </c>
      <c r="N700" t="inlineStr">
        <is>
          <t>P2</t>
        </is>
      </c>
      <c r="O700" t="inlineStr">
        <is>
          <t>CVE - IP enrichment n/a</t>
        </is>
      </c>
      <c r="P700" t="n">
        <v>0.0005</v>
      </c>
      <c r="Q700" t="n">
        <v>0.1418</v>
      </c>
      <c r="R700" t="inlineStr">
        <is>
          <t>T1203:Exploitation for Client Execution</t>
        </is>
      </c>
      <c r="S700" t="n">
        <v>2</v>
      </c>
      <c r="T700" t="inlineStr">
        <is>
          <t>HIGH (72%)</t>
        </is>
      </c>
      <c r="U700" t="inlineStr">
        <is>
          <t>CONFIRMED</t>
        </is>
      </c>
      <c r="V700" t="inlineStr">
        <is>
          <t>CHECK_VENDOR</t>
        </is>
      </c>
      <c r="W700" t="inlineStr">
        <is>
          <t>https://nvd.nist.gov/vuln/detail/CVE-2026-3398</t>
        </is>
      </c>
      <c r="X700" t="inlineStr">
        <is>
          <t>NONE</t>
        </is>
      </c>
      <c r="Y700" t="n">
        <v>4.4</v>
      </c>
      <c r="Z700" t="inlineStr"/>
      <c r="AA700" t="inlineStr">
        <is>
          <t>https://nvd.nist.gov/vuln/detail/CVE-2026-3398</t>
        </is>
      </c>
    </row>
    <row r="701">
      <c r="A701" t="inlineStr">
        <is>
          <t>CVE</t>
        </is>
      </c>
      <c r="B701" t="inlineStr">
        <is>
          <t>CVE-2026-3399</t>
        </is>
      </c>
      <c r="C701" t="inlineStr">
        <is>
          <t>A vulnerability was identified in Tenda F453 1.0.0.3. Affected by this vulnerability is the function fromGstDhcpSetSer of the file /goform/GstDhcpSetSer of the component httpd. The manipulation of the argument dips leads to buffer overflow. The attack may be initiated remotely. The exploit is publicly available and might be used.</t>
        </is>
      </c>
      <c r="D701" t="n">
        <v>8.800000000000001</v>
      </c>
      <c r="E701" t="inlineStr">
        <is>
          <t>HIGH</t>
        </is>
      </c>
      <c r="F701" t="n">
        <v>3</v>
      </c>
      <c r="G701" t="n">
        <v>3</v>
      </c>
      <c r="H701" t="inlineStr">
        <is>
          <t>CRITICAL</t>
        </is>
      </c>
      <c r="I701" t="n">
        <v>17.8</v>
      </c>
      <c r="J701" t="inlineStr">
        <is>
          <t>NO</t>
        </is>
      </c>
      <c r="K701" t="inlineStr">
        <is>
          <t>2026-03-03 18:53</t>
        </is>
      </c>
      <c r="L701" t="inlineStr">
        <is>
          <t>CHECK_VENDOR</t>
        </is>
      </c>
      <c r="M701" t="inlineStr">
        <is>
          <t>See CVE details</t>
        </is>
      </c>
      <c r="N701" t="inlineStr">
        <is>
          <t>P2</t>
        </is>
      </c>
      <c r="O701" t="inlineStr">
        <is>
          <t>CVE - IP enrichment n/a</t>
        </is>
      </c>
      <c r="P701" t="n">
        <v>0.0005</v>
      </c>
      <c r="Q701" t="n">
        <v>0.1418</v>
      </c>
      <c r="R701" t="inlineStr">
        <is>
          <t>T1203:Exploitation for Client Execution</t>
        </is>
      </c>
      <c r="S701" t="n">
        <v>2</v>
      </c>
      <c r="T701" t="inlineStr">
        <is>
          <t>HIGH (72%)</t>
        </is>
      </c>
      <c r="U701" t="inlineStr">
        <is>
          <t>CONFIRMED</t>
        </is>
      </c>
      <c r="V701" t="inlineStr">
        <is>
          <t>CHECK_VENDOR</t>
        </is>
      </c>
      <c r="W701" t="inlineStr">
        <is>
          <t>https://nvd.nist.gov/vuln/detail/CVE-2026-3399</t>
        </is>
      </c>
      <c r="X701" t="inlineStr">
        <is>
          <t>NONE</t>
        </is>
      </c>
      <c r="Y701" t="n">
        <v>4.4</v>
      </c>
      <c r="Z701" t="inlineStr"/>
      <c r="AA701" t="inlineStr">
        <is>
          <t>https://nvd.nist.gov/vuln/detail/CVE-2026-3399</t>
        </is>
      </c>
    </row>
    <row r="702">
      <c r="A702" t="inlineStr">
        <is>
          <t>CVE</t>
        </is>
      </c>
      <c r="B702" t="inlineStr">
        <is>
          <t>CVE-2026-3400</t>
        </is>
      </c>
      <c r="C702" t="inlineStr">
        <is>
          <t>A security flaw has been discovered in Tenda AC15 up to 15.13.07.13. Affected by this issue is some unknown functionality of the file /goform/TextEditingConversion. The manipulation of the argument wpapsk_crypto2_4g results in stack-based buffer overflow. The attack may be launched remotely. The exploit has been released to the public and may be used for attacks.</t>
        </is>
      </c>
      <c r="D702" t="n">
        <v>8.800000000000001</v>
      </c>
      <c r="E702" t="inlineStr">
        <is>
          <t>HIGH</t>
        </is>
      </c>
      <c r="F702" t="n">
        <v>3</v>
      </c>
      <c r="G702" t="n">
        <v>3</v>
      </c>
      <c r="H702" t="inlineStr">
        <is>
          <t>CRITICAL</t>
        </is>
      </c>
      <c r="I702" t="n">
        <v>17.8</v>
      </c>
      <c r="J702" t="inlineStr">
        <is>
          <t>NO</t>
        </is>
      </c>
      <c r="K702" t="inlineStr">
        <is>
          <t>2026-03-03 18:53</t>
        </is>
      </c>
      <c r="L702" t="inlineStr">
        <is>
          <t>CHECK_VENDOR</t>
        </is>
      </c>
      <c r="M702" t="inlineStr">
        <is>
          <t>See CVE details</t>
        </is>
      </c>
      <c r="N702" t="inlineStr">
        <is>
          <t>P2</t>
        </is>
      </c>
      <c r="O702" t="inlineStr">
        <is>
          <t>CVE - IP enrichment n/a</t>
        </is>
      </c>
      <c r="P702" t="n">
        <v>0.0005</v>
      </c>
      <c r="Q702" t="n">
        <v>0.1418</v>
      </c>
      <c r="R702" t="inlineStr">
        <is>
          <t>T1203:Exploitation for Client Execution</t>
        </is>
      </c>
      <c r="S702" t="n">
        <v>2</v>
      </c>
      <c r="T702" t="inlineStr">
        <is>
          <t>HIGH (72%)</t>
        </is>
      </c>
      <c r="U702" t="inlineStr">
        <is>
          <t>CONFIRMED</t>
        </is>
      </c>
      <c r="V702" t="inlineStr">
        <is>
          <t>CHECK_VENDOR</t>
        </is>
      </c>
      <c r="W702" t="inlineStr">
        <is>
          <t>https://nvd.nist.gov/vuln/detail/CVE-2026-3400</t>
        </is>
      </c>
      <c r="X702" t="inlineStr">
        <is>
          <t>NONE</t>
        </is>
      </c>
      <c r="Y702" t="n">
        <v>4.4</v>
      </c>
      <c r="Z702" t="inlineStr"/>
      <c r="AA702" t="inlineStr">
        <is>
          <t>https://nvd.nist.gov/vuln/detail/CVE-2026-3400</t>
        </is>
      </c>
    </row>
    <row r="703">
      <c r="A703" t="inlineStr">
        <is>
          <t>CVE</t>
        </is>
      </c>
      <c r="B703" t="inlineStr">
        <is>
          <t>CVE-2026-3401</t>
        </is>
      </c>
      <c r="C703" t="inlineStr">
        <is>
          <t>A weakness has been identified in SourceCodester Web-based Pharmacy Product Management System 1.0. This affects an unknown part. This manipulation causes session expiration. Remote exploitation of the attack is possible. The complexity of an attack is rather high. It is indicated that the exploitability is difficult. The exploit has been made available to the public and could be used for attacks.</t>
        </is>
      </c>
      <c r="D703" t="n">
        <v>3.1</v>
      </c>
      <c r="E703" t="inlineStr">
        <is>
          <t>LOW</t>
        </is>
      </c>
      <c r="F703" t="n">
        <v>2</v>
      </c>
      <c r="G703" t="n">
        <v>1</v>
      </c>
      <c r="H703" t="inlineStr">
        <is>
          <t>LOW</t>
        </is>
      </c>
      <c r="I703" t="n">
        <v>5.1</v>
      </c>
      <c r="J703" t="inlineStr">
        <is>
          <t>NO</t>
        </is>
      </c>
      <c r="K703" t="inlineStr">
        <is>
          <t>2026-03-03 18:53</t>
        </is>
      </c>
      <c r="L703" t="inlineStr">
        <is>
          <t>CHECK_VENDOR</t>
        </is>
      </c>
      <c r="M703" t="inlineStr">
        <is>
          <t>See CVE details</t>
        </is>
      </c>
      <c r="N703" t="inlineStr">
        <is>
          <t>P4</t>
        </is>
      </c>
      <c r="O703" t="inlineStr">
        <is>
          <t>CVE - IP enrichment n/a</t>
        </is>
      </c>
      <c r="P703" t="n">
        <v>0.0003</v>
      </c>
      <c r="Q703" t="n">
        <v>0.0721</v>
      </c>
      <c r="R703" t="inlineStr">
        <is>
          <t>T1190:Exploit Public-Facing Application</t>
        </is>
      </c>
      <c r="S703" t="n">
        <v>1</v>
      </c>
      <c r="T703" t="inlineStr">
        <is>
          <t>LOW (40%)</t>
        </is>
      </c>
      <c r="U703" t="inlineStr">
        <is>
          <t>UNLIKELY</t>
        </is>
      </c>
      <c r="V703" t="inlineStr">
        <is>
          <t>CHECK_VENDOR</t>
        </is>
      </c>
      <c r="W703" t="inlineStr">
        <is>
          <t>https://nvd.nist.gov/vuln/detail/CVE-2026-3401</t>
        </is>
      </c>
      <c r="X703" t="inlineStr">
        <is>
          <t>NONE</t>
        </is>
      </c>
      <c r="Y703" t="n">
        <v>1.55</v>
      </c>
      <c r="Z703" t="inlineStr"/>
      <c r="AA703" t="inlineStr">
        <is>
          <t>https://nvd.nist.gov/vuln/detail/CVE-2026-3401</t>
        </is>
      </c>
    </row>
    <row r="704">
      <c r="A704" t="inlineStr">
        <is>
          <t>CVE</t>
        </is>
      </c>
      <c r="B704" t="inlineStr">
        <is>
          <t>CVE-2026-3402</t>
        </is>
      </c>
      <c r="C704" t="inlineStr">
        <is>
          <t>A security vulnerability has been detected in PHPGurukul Student Record Management System up to 1.0. This vulnerability affects unknown code of the file /edit-course.php. Such manipulation of the argument Course Short Name leads to cross site scripting. The attack can be executed remotely. The exploit has been disclosed publicly and may be used.</t>
        </is>
      </c>
      <c r="D704" t="n">
        <v>2.4</v>
      </c>
      <c r="E704" t="inlineStr">
        <is>
          <t>LOW</t>
        </is>
      </c>
      <c r="F704" t="n">
        <v>2</v>
      </c>
      <c r="G704" t="n">
        <v>1</v>
      </c>
      <c r="H704" t="inlineStr">
        <is>
          <t>LOW</t>
        </is>
      </c>
      <c r="I704" t="n">
        <v>4.4</v>
      </c>
      <c r="J704" t="inlineStr">
        <is>
          <t>NO</t>
        </is>
      </c>
      <c r="K704" t="inlineStr">
        <is>
          <t>2026-03-03 18:53</t>
        </is>
      </c>
      <c r="L704" t="inlineStr">
        <is>
          <t>CHECK_VENDOR</t>
        </is>
      </c>
      <c r="M704" t="inlineStr">
        <is>
          <t>See CVE details</t>
        </is>
      </c>
      <c r="N704" t="inlineStr">
        <is>
          <t>P4</t>
        </is>
      </c>
      <c r="O704" t="inlineStr">
        <is>
          <t>CVE - IP enrichment n/a</t>
        </is>
      </c>
      <c r="P704" t="n">
        <v>0</v>
      </c>
      <c r="Q704" t="n">
        <v>0</v>
      </c>
      <c r="R704" t="inlineStr">
        <is>
          <t>T1189:Drive-by Compromise</t>
        </is>
      </c>
      <c r="S704" t="n">
        <v>1</v>
      </c>
      <c r="T704" t="inlineStr">
        <is>
          <t>LOW (40%)</t>
        </is>
      </c>
      <c r="U704" t="inlineStr">
        <is>
          <t>UNLIKELY</t>
        </is>
      </c>
      <c r="V704" t="inlineStr">
        <is>
          <t>CHECK_VENDOR</t>
        </is>
      </c>
      <c r="W704" t="inlineStr">
        <is>
          <t>https://nvd.nist.gov/vuln/detail/CVE-2026-3402</t>
        </is>
      </c>
      <c r="X704" t="inlineStr">
        <is>
          <t>NONE</t>
        </is>
      </c>
      <c r="Y704" t="n">
        <v>1.2</v>
      </c>
      <c r="Z704" t="inlineStr"/>
      <c r="AA704" t="inlineStr">
        <is>
          <t>https://nvd.nist.gov/vuln/detail/CVE-2026-3402</t>
        </is>
      </c>
    </row>
    <row r="705">
      <c r="A705" t="inlineStr">
        <is>
          <t>CVE</t>
        </is>
      </c>
      <c r="B705" t="inlineStr">
        <is>
          <t>CVE-2026-3403</t>
        </is>
      </c>
      <c r="C705" t="inlineStr">
        <is>
          <t>A vulnerability was detected in PHPGurukul Student Record Management System 1.0. This issue affects some unknown processing of the file /edit-subject.php. Performing a manipulation of the argument Subject 1 results in cross site scripting. The attack is possible to be carried out remotely. The exploit is now public and may be used.</t>
        </is>
      </c>
      <c r="D705" t="n">
        <v>2.4</v>
      </c>
      <c r="E705" t="inlineStr">
        <is>
          <t>LOW</t>
        </is>
      </c>
      <c r="F705" t="n">
        <v>2</v>
      </c>
      <c r="G705" t="n">
        <v>1</v>
      </c>
      <c r="H705" t="inlineStr">
        <is>
          <t>LOW</t>
        </is>
      </c>
      <c r="I705" t="n">
        <v>4.4</v>
      </c>
      <c r="J705" t="inlineStr">
        <is>
          <t>NO</t>
        </is>
      </c>
      <c r="K705" t="inlineStr">
        <is>
          <t>2026-03-03 18:53</t>
        </is>
      </c>
      <c r="L705" t="inlineStr">
        <is>
          <t>CHECK_VENDOR</t>
        </is>
      </c>
      <c r="M705" t="inlineStr">
        <is>
          <t>See CVE details</t>
        </is>
      </c>
      <c r="N705" t="inlineStr">
        <is>
          <t>P4</t>
        </is>
      </c>
      <c r="O705" t="inlineStr">
        <is>
          <t>CVE - IP enrichment n/a</t>
        </is>
      </c>
      <c r="P705" t="n">
        <v>0.0003</v>
      </c>
      <c r="Q705" t="n">
        <v>0.0837</v>
      </c>
      <c r="R705" t="inlineStr">
        <is>
          <t>T1189:Drive-by Compromise</t>
        </is>
      </c>
      <c r="S705" t="n">
        <v>1</v>
      </c>
      <c r="T705" t="inlineStr">
        <is>
          <t>LOW (40%)</t>
        </is>
      </c>
      <c r="U705" t="inlineStr">
        <is>
          <t>UNLIKELY</t>
        </is>
      </c>
      <c r="V705" t="inlineStr">
        <is>
          <t>CHECK_VENDOR</t>
        </is>
      </c>
      <c r="W705" t="inlineStr">
        <is>
          <t>https://nvd.nist.gov/vuln/detail/CVE-2026-3403</t>
        </is>
      </c>
      <c r="X705" t="inlineStr">
        <is>
          <t>NONE</t>
        </is>
      </c>
      <c r="Y705" t="n">
        <v>1.2</v>
      </c>
      <c r="Z705" t="inlineStr"/>
      <c r="AA705" t="inlineStr">
        <is>
          <t>https://nvd.nist.gov/vuln/detail/CVE-2026-3403</t>
        </is>
      </c>
    </row>
    <row r="706">
      <c r="A706" t="inlineStr">
        <is>
          <t>CVE</t>
        </is>
      </c>
      <c r="B706" t="inlineStr">
        <is>
          <t>CVE-2026-3404</t>
        </is>
      </c>
      <c r="C706" t="inlineStr">
        <is>
          <t xml:space="preserve">A flaw has been found in thinkgem JeeSite up to 5.15.1. Impacted is an unknown function of the file /com/jeesite/common/shiro/cas/CasOutHandler.java of the component Endpoint. Executing a manipulation can lead to xml external entity reference. The attack may be performed from remote. Attacks of this nature are highly complex. The exploitability is considered difficult. The exploit has been published and may be used. The vendor was contacted early about this disclosure but did not respond in any </t>
        </is>
      </c>
      <c r="D706" t="n">
        <v>5</v>
      </c>
      <c r="E706" t="inlineStr">
        <is>
          <t>MEDIUM</t>
        </is>
      </c>
      <c r="F706" t="n">
        <v>2</v>
      </c>
      <c r="G706" t="n">
        <v>2</v>
      </c>
      <c r="H706" t="inlineStr">
        <is>
          <t>MEDIUM</t>
        </is>
      </c>
      <c r="I706" t="n">
        <v>9</v>
      </c>
      <c r="J706" t="inlineStr">
        <is>
          <t>NO</t>
        </is>
      </c>
      <c r="K706" t="inlineStr">
        <is>
          <t>2026-03-03 18:53</t>
        </is>
      </c>
      <c r="L706" t="inlineStr">
        <is>
          <t>CHECK_VENDOR</t>
        </is>
      </c>
      <c r="M706" t="inlineStr">
        <is>
          <t>See CVE details</t>
        </is>
      </c>
      <c r="N706" t="inlineStr">
        <is>
          <t>P3</t>
        </is>
      </c>
      <c r="O706" t="inlineStr">
        <is>
          <t>CVE - IP enrichment n/a</t>
        </is>
      </c>
      <c r="P706" t="n">
        <v>0.0005</v>
      </c>
      <c r="Q706" t="n">
        <v>0.1521</v>
      </c>
      <c r="R706" t="inlineStr">
        <is>
          <t>T1190:Exploit Public-Facing Application</t>
        </is>
      </c>
      <c r="S706" t="n">
        <v>1</v>
      </c>
      <c r="T706" t="inlineStr">
        <is>
          <t>LOW (40%)</t>
        </is>
      </c>
      <c r="U706" t="inlineStr">
        <is>
          <t>POSSIBLE</t>
        </is>
      </c>
      <c r="V706" t="inlineStr">
        <is>
          <t>CHECK_VENDOR</t>
        </is>
      </c>
      <c r="W706" t="inlineStr">
        <is>
          <t>https://nvd.nist.gov/vuln/detail/CVE-2026-3404</t>
        </is>
      </c>
      <c r="X706" t="inlineStr">
        <is>
          <t>NONE</t>
        </is>
      </c>
      <c r="Y706" t="n">
        <v>2.5</v>
      </c>
      <c r="Z706" t="inlineStr"/>
      <c r="AA706" t="inlineStr">
        <is>
          <t>https://nvd.nist.gov/vuln/detail/CVE-2026-3404</t>
        </is>
      </c>
    </row>
    <row r="707">
      <c r="A707" t="inlineStr">
        <is>
          <t>CVE</t>
        </is>
      </c>
      <c r="B707" t="inlineStr">
        <is>
          <t>CVE-2026-3405</t>
        </is>
      </c>
      <c r="C707" t="inlineStr">
        <is>
          <t>A vulnerability has been found in thinkgem JeeSite up to 5.15.1. The affected element is an unknown function of the component Connection Handler. The manipulation leads to path traversal. It is possible to initiate the attack remotely. The attack is considered to have high complexity. The exploitability is described as difficult. The exploit has been disclosed to the public and may be used. The vendor was contacted early about this disclosure but did not respond in any way.</t>
        </is>
      </c>
      <c r="D707" t="n">
        <v>3.1</v>
      </c>
      <c r="E707" t="inlineStr">
        <is>
          <t>LOW</t>
        </is>
      </c>
      <c r="F707" t="n">
        <v>2</v>
      </c>
      <c r="G707" t="n">
        <v>1</v>
      </c>
      <c r="H707" t="inlineStr">
        <is>
          <t>LOW</t>
        </is>
      </c>
      <c r="I707" t="n">
        <v>5.1</v>
      </c>
      <c r="J707" t="inlineStr">
        <is>
          <t>NO</t>
        </is>
      </c>
      <c r="K707" t="inlineStr">
        <is>
          <t>2026-03-03 18:53</t>
        </is>
      </c>
      <c r="L707" t="inlineStr">
        <is>
          <t>CHECK_VENDOR</t>
        </is>
      </c>
      <c r="M707" t="inlineStr">
        <is>
          <t>See CVE details</t>
        </is>
      </c>
      <c r="N707" t="inlineStr">
        <is>
          <t>P4</t>
        </is>
      </c>
      <c r="O707" t="inlineStr">
        <is>
          <t>CVE - IP enrichment n/a</t>
        </is>
      </c>
      <c r="P707" t="n">
        <v>0.0004</v>
      </c>
      <c r="Q707" t="n">
        <v>0.1152</v>
      </c>
      <c r="R707" t="inlineStr">
        <is>
          <t>T1083:File and Directory Discovery</t>
        </is>
      </c>
      <c r="S707" t="n">
        <v>1</v>
      </c>
      <c r="T707" t="inlineStr">
        <is>
          <t>LOW (40%)</t>
        </is>
      </c>
      <c r="U707" t="inlineStr">
        <is>
          <t>UNLIKELY</t>
        </is>
      </c>
      <c r="V707" t="inlineStr">
        <is>
          <t>CHECK_VENDOR</t>
        </is>
      </c>
      <c r="W707" t="inlineStr">
        <is>
          <t>https://nvd.nist.gov/vuln/detail/CVE-2026-3405</t>
        </is>
      </c>
      <c r="X707" t="inlineStr">
        <is>
          <t>NONE</t>
        </is>
      </c>
      <c r="Y707" t="n">
        <v>1.55</v>
      </c>
      <c r="Z707" t="inlineStr"/>
      <c r="AA707" t="inlineStr">
        <is>
          <t>https://nvd.nist.gov/vuln/detail/CVE-2026-3405</t>
        </is>
      </c>
    </row>
    <row r="708">
      <c r="A708" t="inlineStr">
        <is>
          <t>CVE</t>
        </is>
      </c>
      <c r="B708" t="inlineStr">
        <is>
          <t>CVE-2026-3406</t>
        </is>
      </c>
      <c r="C708" t="inlineStr">
        <is>
          <t>A vulnerability was found in projectworlds Online Art Gallery Shop 1.0. The impacted element is an unknown function of the file /admin/registration.php of the component Registration Handler. The manipulation of the argument fname results in sql injection. It is possible to launch the attack remotely. The exploit has been made public and could be used.</t>
        </is>
      </c>
      <c r="D708" t="n">
        <v>7.3</v>
      </c>
      <c r="E708" t="inlineStr">
        <is>
          <t>HIGH</t>
        </is>
      </c>
      <c r="F708" t="n">
        <v>2</v>
      </c>
      <c r="G708" t="n">
        <v>3</v>
      </c>
      <c r="H708" t="inlineStr">
        <is>
          <t>HIGH</t>
        </is>
      </c>
      <c r="I708" t="n">
        <v>13.3</v>
      </c>
      <c r="J708" t="inlineStr">
        <is>
          <t>NO</t>
        </is>
      </c>
      <c r="K708" t="inlineStr">
        <is>
          <t>2026-03-03 18:53</t>
        </is>
      </c>
      <c r="L708" t="inlineStr">
        <is>
          <t>CHECK_VENDOR</t>
        </is>
      </c>
      <c r="M708" t="inlineStr">
        <is>
          <t>See CVE details</t>
        </is>
      </c>
      <c r="N708" t="inlineStr">
        <is>
          <t>P2</t>
        </is>
      </c>
      <c r="O708" t="inlineStr">
        <is>
          <t>CVE - IP enrichment n/a</t>
        </is>
      </c>
      <c r="P708" t="n">
        <v>0.0003</v>
      </c>
      <c r="Q708" t="n">
        <v>0.0762</v>
      </c>
      <c r="R708" t="inlineStr">
        <is>
          <t>T1190:Exploit Public-Facing Application</t>
        </is>
      </c>
      <c r="S708" t="n">
        <v>2</v>
      </c>
      <c r="T708" t="inlineStr">
        <is>
          <t>HIGH (72%)</t>
        </is>
      </c>
      <c r="U708" t="inlineStr">
        <is>
          <t>POSSIBLE</t>
        </is>
      </c>
      <c r="V708" t="inlineStr">
        <is>
          <t>CHECK_VENDOR</t>
        </is>
      </c>
      <c r="W708" t="inlineStr">
        <is>
          <t>https://nvd.nist.gov/vuln/detail/CVE-2026-3406</t>
        </is>
      </c>
      <c r="X708" t="inlineStr">
        <is>
          <t>NONE</t>
        </is>
      </c>
      <c r="Y708" t="n">
        <v>3.65</v>
      </c>
      <c r="Z708" t="inlineStr"/>
      <c r="AA708" t="inlineStr">
        <is>
          <t>https://nvd.nist.gov/vuln/detail/CVE-2026-3406</t>
        </is>
      </c>
    </row>
    <row r="709">
      <c r="A709" t="inlineStr">
        <is>
          <t>CVE</t>
        </is>
      </c>
      <c r="B709" t="inlineStr">
        <is>
          <t>CVE-2026-3407</t>
        </is>
      </c>
      <c r="C709" t="inlineStr">
        <is>
          <t>A vulnerability was determined in YosysHQ yosys up to 0.62. This affects the function Yosys::RTLIL::Const::set of the file kernel/rtlil.h of the component BLIF File Parser. This manipulation causes heap-based buffer overflow. It is possible to launch the attack on the local host. The exploit has been publicly disclosed and may be utilized. Applying a patch is the recommended action to fix this issue. It appears that the issue is not reproducible all the time.</t>
        </is>
      </c>
      <c r="D709" t="n">
        <v>3.3</v>
      </c>
      <c r="E709" t="inlineStr">
        <is>
          <t>LOW</t>
        </is>
      </c>
      <c r="F709" t="n">
        <v>2</v>
      </c>
      <c r="G709" t="n">
        <v>1</v>
      </c>
      <c r="H709" t="inlineStr">
        <is>
          <t>LOW</t>
        </is>
      </c>
      <c r="I709" t="n">
        <v>5.3</v>
      </c>
      <c r="J709" t="inlineStr">
        <is>
          <t>NO</t>
        </is>
      </c>
      <c r="K709" t="inlineStr">
        <is>
          <t>2026-03-03 18:53</t>
        </is>
      </c>
      <c r="L709" t="inlineStr">
        <is>
          <t>CHECK_VENDOR</t>
        </is>
      </c>
      <c r="M709" t="inlineStr">
        <is>
          <t>See CVE details</t>
        </is>
      </c>
      <c r="N709" t="inlineStr">
        <is>
          <t>P4</t>
        </is>
      </c>
      <c r="O709" t="inlineStr">
        <is>
          <t>CVE - IP enrichment n/a</t>
        </is>
      </c>
      <c r="P709" t="n">
        <v>0</v>
      </c>
      <c r="Q709" t="n">
        <v>0</v>
      </c>
      <c r="R709" t="inlineStr">
        <is>
          <t>T1203:Exploitation for Client Execution</t>
        </is>
      </c>
      <c r="S709" t="n">
        <v>1</v>
      </c>
      <c r="T709" t="inlineStr">
        <is>
          <t>LOW (40%)</t>
        </is>
      </c>
      <c r="U709" t="inlineStr">
        <is>
          <t>UNLIKELY</t>
        </is>
      </c>
      <c r="V709" t="inlineStr">
        <is>
          <t>CHECK_VENDOR</t>
        </is>
      </c>
      <c r="W709" t="inlineStr">
        <is>
          <t>https://nvd.nist.gov/vuln/detail/CVE-2026-3407</t>
        </is>
      </c>
      <c r="X709" t="inlineStr">
        <is>
          <t>NONE</t>
        </is>
      </c>
      <c r="Y709" t="n">
        <v>1.65</v>
      </c>
      <c r="Z709" t="inlineStr"/>
      <c r="AA709" t="inlineStr">
        <is>
          <t>https://nvd.nist.gov/vuln/detail/CVE-2026-3407</t>
        </is>
      </c>
    </row>
    <row r="710">
      <c r="A710" t="inlineStr">
        <is>
          <t>CVE</t>
        </is>
      </c>
      <c r="B710" t="inlineStr">
        <is>
          <t>CVE-2026-3408</t>
        </is>
      </c>
      <c r="C710" t="inlineStr">
        <is>
          <t>A vulnerability was identified in Open Babel up to 3.1.1. This impacts the function OBAtom::GetExplicitValence of the file isrc/atom.cpp of the component CDXML File Handler. Such manipulation leads to null pointer dereference. The attack can be launched remotely. The exploit is publicly available and might be used. The name of the patch is e23a224b8fd9d7c2a7cde9ef4ec6afb4c05aa08a. It is best practice to apply a patch to resolve this issue.</t>
        </is>
      </c>
      <c r="D710" t="n">
        <v>4.3</v>
      </c>
      <c r="E710" t="inlineStr">
        <is>
          <t>MEDIUM</t>
        </is>
      </c>
      <c r="F710" t="n">
        <v>2</v>
      </c>
      <c r="G710" t="n">
        <v>2</v>
      </c>
      <c r="H710" t="inlineStr">
        <is>
          <t>MEDIUM</t>
        </is>
      </c>
      <c r="I710" t="n">
        <v>8.300000000000001</v>
      </c>
      <c r="J710" t="inlineStr">
        <is>
          <t>NO</t>
        </is>
      </c>
      <c r="K710" t="inlineStr">
        <is>
          <t>2026-03-03 18:53</t>
        </is>
      </c>
      <c r="L710" t="inlineStr">
        <is>
          <t>CHECK_VENDOR</t>
        </is>
      </c>
      <c r="M710" t="inlineStr">
        <is>
          <t>See CVE details</t>
        </is>
      </c>
      <c r="N710" t="inlineStr">
        <is>
          <t>P3</t>
        </is>
      </c>
      <c r="O710" t="inlineStr">
        <is>
          <t>CVE - IP enrichment n/a</t>
        </is>
      </c>
      <c r="P710" t="n">
        <v>0.0004</v>
      </c>
      <c r="Q710" t="n">
        <v>0.1185</v>
      </c>
      <c r="R710" t="inlineStr">
        <is>
          <t>T1190:Exploit Public-Facing Application</t>
        </is>
      </c>
      <c r="S710" t="n">
        <v>1</v>
      </c>
      <c r="T710" t="inlineStr">
        <is>
          <t>LOW (40%)</t>
        </is>
      </c>
      <c r="U710" t="inlineStr">
        <is>
          <t>POSSIBLE</t>
        </is>
      </c>
      <c r="V710" t="inlineStr">
        <is>
          <t>CHECK_VENDOR</t>
        </is>
      </c>
      <c r="W710" t="inlineStr">
        <is>
          <t>https://nvd.nist.gov/vuln/detail/CVE-2026-3408</t>
        </is>
      </c>
      <c r="X710" t="inlineStr">
        <is>
          <t>NONE</t>
        </is>
      </c>
      <c r="Y710" t="n">
        <v>2.15</v>
      </c>
      <c r="Z710" t="inlineStr"/>
      <c r="AA710" t="inlineStr">
        <is>
          <t>https://nvd.nist.gov/vuln/detail/CVE-2026-3408</t>
        </is>
      </c>
    </row>
    <row r="711">
      <c r="A711" t="inlineStr">
        <is>
          <t>CVE</t>
        </is>
      </c>
      <c r="B711" t="inlineStr">
        <is>
          <t>CVE-2026-3409</t>
        </is>
      </c>
      <c r="C711" t="inlineStr">
        <is>
          <t>A security flaw has been discovered in eosphoros-ai db-gpt 0.7.5. Affected is the function importlib.machinery.SourceFileLoader.exec_module of the file /api/v1/serve/awel/flow/import of the component Flow Import Endpoint. Performing a manipulation as part of File results in code injection. The attack may be initiated remotely. The exploit has been released to the public and may be used for attacks. The vendor was contacted early about this disclosure but did not respond in any way.</t>
        </is>
      </c>
      <c r="D711" t="n">
        <v>7.3</v>
      </c>
      <c r="E711" t="inlineStr">
        <is>
          <t>HIGH</t>
        </is>
      </c>
      <c r="F711" t="n">
        <v>2</v>
      </c>
      <c r="G711" t="n">
        <v>3</v>
      </c>
      <c r="H711" t="inlineStr">
        <is>
          <t>HIGH</t>
        </is>
      </c>
      <c r="I711" t="n">
        <v>13.3</v>
      </c>
      <c r="J711" t="inlineStr">
        <is>
          <t>NO</t>
        </is>
      </c>
      <c r="K711" t="inlineStr">
        <is>
          <t>2026-03-03 18:53</t>
        </is>
      </c>
      <c r="L711" t="inlineStr">
        <is>
          <t>CHECK_VENDOR</t>
        </is>
      </c>
      <c r="M711" t="inlineStr">
        <is>
          <t>See CVE details</t>
        </is>
      </c>
      <c r="N711" t="inlineStr">
        <is>
          <t>P2</t>
        </is>
      </c>
      <c r="O711" t="inlineStr">
        <is>
          <t>CVE - IP enrichment n/a</t>
        </is>
      </c>
      <c r="P711" t="n">
        <v>0.0004</v>
      </c>
      <c r="Q711" t="n">
        <v>0.1322</v>
      </c>
      <c r="R711" t="inlineStr">
        <is>
          <t>T1190:Exploit Public-Facing Application</t>
        </is>
      </c>
      <c r="S711" t="n">
        <v>2</v>
      </c>
      <c r="T711" t="inlineStr">
        <is>
          <t>HIGH (72%)</t>
        </is>
      </c>
      <c r="U711" t="inlineStr">
        <is>
          <t>POSSIBLE</t>
        </is>
      </c>
      <c r="V711" t="inlineStr">
        <is>
          <t>CHECK_VENDOR</t>
        </is>
      </c>
      <c r="W711" t="inlineStr">
        <is>
          <t>https://nvd.nist.gov/vuln/detail/CVE-2026-3409</t>
        </is>
      </c>
      <c r="X711" t="inlineStr">
        <is>
          <t>NONE</t>
        </is>
      </c>
      <c r="Y711" t="n">
        <v>3.65</v>
      </c>
      <c r="Z711" t="inlineStr"/>
      <c r="AA711" t="inlineStr">
        <is>
          <t>https://nvd.nist.gov/vuln/detail/CVE-2026-3409</t>
        </is>
      </c>
    </row>
    <row r="712">
      <c r="A712" t="inlineStr">
        <is>
          <t>CVE</t>
        </is>
      </c>
      <c r="B712" t="inlineStr">
        <is>
          <t>CVE-2026-3410</t>
        </is>
      </c>
      <c r="C712" t="inlineStr">
        <is>
          <t>A weakness has been identified in itsourcecode Society Management System 1.0. Affected by this vulnerability is an unknown functionality of the file /admin/check_studid.php. Executing a manipulation of the argument student_id can lead to sql injection. The attack may be launched remotely. The exploit has been made available to the public and could be used for attacks.</t>
        </is>
      </c>
      <c r="D712" t="n">
        <v>7.3</v>
      </c>
      <c r="E712" t="inlineStr">
        <is>
          <t>HIGH</t>
        </is>
      </c>
      <c r="F712" t="n">
        <v>2</v>
      </c>
      <c r="G712" t="n">
        <v>3</v>
      </c>
      <c r="H712" t="inlineStr">
        <is>
          <t>HIGH</t>
        </is>
      </c>
      <c r="I712" t="n">
        <v>13.3</v>
      </c>
      <c r="J712" t="inlineStr">
        <is>
          <t>NO</t>
        </is>
      </c>
      <c r="K712" t="inlineStr">
        <is>
          <t>2026-03-03 18:53</t>
        </is>
      </c>
      <c r="L712" t="inlineStr">
        <is>
          <t>CHECK_VENDOR</t>
        </is>
      </c>
      <c r="M712" t="inlineStr">
        <is>
          <t>See CVE details</t>
        </is>
      </c>
      <c r="N712" t="inlineStr">
        <is>
          <t>P2</t>
        </is>
      </c>
      <c r="O712" t="inlineStr">
        <is>
          <t>CVE - IP enrichment n/a</t>
        </is>
      </c>
      <c r="P712" t="n">
        <v>0.0003</v>
      </c>
      <c r="Q712" t="n">
        <v>0.08359999999999999</v>
      </c>
      <c r="R712" t="inlineStr">
        <is>
          <t>T1190:Exploit Public-Facing Application</t>
        </is>
      </c>
      <c r="S712" t="n">
        <v>2</v>
      </c>
      <c r="T712" t="inlineStr">
        <is>
          <t>HIGH (72%)</t>
        </is>
      </c>
      <c r="U712" t="inlineStr">
        <is>
          <t>POSSIBLE</t>
        </is>
      </c>
      <c r="V712" t="inlineStr">
        <is>
          <t>CHECK_VENDOR</t>
        </is>
      </c>
      <c r="W712" t="inlineStr">
        <is>
          <t>https://nvd.nist.gov/vuln/detail/CVE-2026-3410</t>
        </is>
      </c>
      <c r="X712" t="inlineStr">
        <is>
          <t>NONE</t>
        </is>
      </c>
      <c r="Y712" t="n">
        <v>3.65</v>
      </c>
      <c r="Z712" t="inlineStr"/>
      <c r="AA712" t="inlineStr">
        <is>
          <t>https://nvd.nist.gov/vuln/detail/CVE-2026-3410</t>
        </is>
      </c>
    </row>
    <row r="713">
      <c r="A713" t="inlineStr">
        <is>
          <t>CVE</t>
        </is>
      </c>
      <c r="B713" t="inlineStr">
        <is>
          <t>CVE-2026-3411</t>
        </is>
      </c>
      <c r="C713" t="inlineStr">
        <is>
          <t>A security vulnerability has been detected in itsourcecode University Management System 1.0. Affected by this issue is some unknown functionality of the file /admin_single_student_update.php. The manipulation of the argument ID leads to sql injection. Remote exploitation of the attack is possible. The exploit has been disclosed publicly and may be used.</t>
        </is>
      </c>
      <c r="D713" t="n">
        <v>7.3</v>
      </c>
      <c r="E713" t="inlineStr">
        <is>
          <t>HIGH</t>
        </is>
      </c>
      <c r="F713" t="n">
        <v>2</v>
      </c>
      <c r="G713" t="n">
        <v>3</v>
      </c>
      <c r="H713" t="inlineStr">
        <is>
          <t>HIGH</t>
        </is>
      </c>
      <c r="I713" t="n">
        <v>13.3</v>
      </c>
      <c r="J713" t="inlineStr">
        <is>
          <t>NO</t>
        </is>
      </c>
      <c r="K713" t="inlineStr">
        <is>
          <t>2026-03-03 18:53</t>
        </is>
      </c>
      <c r="L713" t="inlineStr">
        <is>
          <t>CHECK_VENDOR</t>
        </is>
      </c>
      <c r="M713" t="inlineStr">
        <is>
          <t>See CVE details</t>
        </is>
      </c>
      <c r="N713" t="inlineStr">
        <is>
          <t>P2</t>
        </is>
      </c>
      <c r="O713" t="inlineStr">
        <is>
          <t>CVE - IP enrichment n/a</t>
        </is>
      </c>
      <c r="P713" t="n">
        <v>0.0003</v>
      </c>
      <c r="Q713" t="n">
        <v>0.08359999999999999</v>
      </c>
      <c r="R713" t="inlineStr">
        <is>
          <t>T1190:Exploit Public-Facing Application</t>
        </is>
      </c>
      <c r="S713" t="n">
        <v>2</v>
      </c>
      <c r="T713" t="inlineStr">
        <is>
          <t>HIGH (72%)</t>
        </is>
      </c>
      <c r="U713" t="inlineStr">
        <is>
          <t>POSSIBLE</t>
        </is>
      </c>
      <c r="V713" t="inlineStr">
        <is>
          <t>CHECK_VENDOR</t>
        </is>
      </c>
      <c r="W713" t="inlineStr">
        <is>
          <t>https://nvd.nist.gov/vuln/detail/CVE-2026-3411</t>
        </is>
      </c>
      <c r="X713" t="inlineStr">
        <is>
          <t>NONE</t>
        </is>
      </c>
      <c r="Y713" t="n">
        <v>3.65</v>
      </c>
      <c r="Z713" t="inlineStr"/>
      <c r="AA713" t="inlineStr">
        <is>
          <t>https://nvd.nist.gov/vuln/detail/CVE-2026-3411</t>
        </is>
      </c>
    </row>
    <row r="714">
      <c r="A714" t="inlineStr">
        <is>
          <t>CVE</t>
        </is>
      </c>
      <c r="B714" t="inlineStr">
        <is>
          <t>CVE-2026-3412</t>
        </is>
      </c>
      <c r="C714" t="inlineStr">
        <is>
          <t>A vulnerability was detected in itsourcecode University Management System 1.0. This affects an unknown part of the file /att_single_view.php. The manipulation of the argument dt results in cross site scripting. The attack can be executed remotely. The exploit is now public and may be used.</t>
        </is>
      </c>
      <c r="D714" t="n">
        <v>4.3</v>
      </c>
      <c r="E714" t="inlineStr">
        <is>
          <t>MEDIUM</t>
        </is>
      </c>
      <c r="F714" t="n">
        <v>2</v>
      </c>
      <c r="G714" t="n">
        <v>2</v>
      </c>
      <c r="H714" t="inlineStr">
        <is>
          <t>MEDIUM</t>
        </is>
      </c>
      <c r="I714" t="n">
        <v>8.300000000000001</v>
      </c>
      <c r="J714" t="inlineStr">
        <is>
          <t>NO</t>
        </is>
      </c>
      <c r="K714" t="inlineStr">
        <is>
          <t>2026-03-03 18:53</t>
        </is>
      </c>
      <c r="L714" t="inlineStr">
        <is>
          <t>CHECK_VENDOR</t>
        </is>
      </c>
      <c r="M714" t="inlineStr">
        <is>
          <t>See CVE details</t>
        </is>
      </c>
      <c r="N714" t="inlineStr">
        <is>
          <t>P3</t>
        </is>
      </c>
      <c r="O714" t="inlineStr">
        <is>
          <t>CVE - IP enrichment n/a</t>
        </is>
      </c>
      <c r="P714" t="n">
        <v>0.0003</v>
      </c>
      <c r="Q714" t="n">
        <v>0.0924</v>
      </c>
      <c r="R714" t="inlineStr">
        <is>
          <t>T1189:Drive-by Compromise | T1190:Exploit Public-Facing Application</t>
        </is>
      </c>
      <c r="S714" t="n">
        <v>1</v>
      </c>
      <c r="T714" t="inlineStr">
        <is>
          <t>LOW (40%)</t>
        </is>
      </c>
      <c r="U714" t="inlineStr">
        <is>
          <t>POSSIBLE</t>
        </is>
      </c>
      <c r="V714" t="inlineStr">
        <is>
          <t>CHECK_VENDOR</t>
        </is>
      </c>
      <c r="W714" t="inlineStr">
        <is>
          <t>https://nvd.nist.gov/vuln/detail/CVE-2026-3412</t>
        </is>
      </c>
      <c r="X714" t="inlineStr">
        <is>
          <t>NONE</t>
        </is>
      </c>
      <c r="Y714" t="n">
        <v>2.15</v>
      </c>
      <c r="Z714" t="inlineStr"/>
      <c r="AA714" t="inlineStr">
        <is>
          <t>https://nvd.nist.gov/vuln/detail/CVE-2026-3412</t>
        </is>
      </c>
    </row>
    <row r="715">
      <c r="A715" t="inlineStr">
        <is>
          <t>CVE</t>
        </is>
      </c>
      <c r="B715" t="inlineStr">
        <is>
          <t>CVE-2025-15597</t>
        </is>
      </c>
      <c r="C715" t="inlineStr">
        <is>
          <t>A vulnerability has been found in Dataease SQLBot up to 1.4.0. This affects an unknown function of the file backend/apps/system/api/assistant.py of the component API Endpoint. Such manipulation leads to improper access controls. It is possible to launch the attack remotely. The exploit has been disclosed to the public and may be used. Upgrading to version 1.5.0 mitigates this issue. The name of the patch is d640ac31d1ce64ce90e06cf7081163915c9fc28c. Upgrading the affected component is recommended</t>
        </is>
      </c>
      <c r="D715" t="n">
        <v>6.3</v>
      </c>
      <c r="E715" t="inlineStr">
        <is>
          <t>MEDIUM</t>
        </is>
      </c>
      <c r="F715" t="n">
        <v>2</v>
      </c>
      <c r="G715" t="n">
        <v>2</v>
      </c>
      <c r="H715" t="inlineStr">
        <is>
          <t>MEDIUM</t>
        </is>
      </c>
      <c r="I715" t="n">
        <v>10.3</v>
      </c>
      <c r="J715" t="inlineStr">
        <is>
          <t>NO</t>
        </is>
      </c>
      <c r="K715" t="inlineStr">
        <is>
          <t>2026-03-03 18:53</t>
        </is>
      </c>
      <c r="L715" t="inlineStr">
        <is>
          <t>CHECK_VENDOR</t>
        </is>
      </c>
      <c r="M715" t="inlineStr">
        <is>
          <t>See CVE details</t>
        </is>
      </c>
      <c r="N715" t="inlineStr">
        <is>
          <t>P2</t>
        </is>
      </c>
      <c r="O715" t="inlineStr">
        <is>
          <t>CVE - IP enrichment n/a</t>
        </is>
      </c>
      <c r="P715" t="n">
        <v>0.0002</v>
      </c>
      <c r="Q715" t="n">
        <v>0.0408</v>
      </c>
      <c r="R715" t="inlineStr">
        <is>
          <t>T1190:Exploit Public-Facing Application</t>
        </is>
      </c>
      <c r="S715" t="n">
        <v>2</v>
      </c>
      <c r="T715" t="inlineStr">
        <is>
          <t>HIGH (72%)</t>
        </is>
      </c>
      <c r="U715" t="inlineStr">
        <is>
          <t>POSSIBLE</t>
        </is>
      </c>
      <c r="V715" t="inlineStr">
        <is>
          <t>CHECK_VENDOR</t>
        </is>
      </c>
      <c r="W715" t="inlineStr">
        <is>
          <t>https://nvd.nist.gov/vuln/detail/CVE-2025-15597</t>
        </is>
      </c>
      <c r="X715" t="inlineStr">
        <is>
          <t>NONE</t>
        </is>
      </c>
      <c r="Y715" t="n">
        <v>3.15</v>
      </c>
      <c r="Z715" t="inlineStr"/>
      <c r="AA715" t="inlineStr">
        <is>
          <t>https://nvd.nist.gov/vuln/detail/CVE-2025-15597</t>
        </is>
      </c>
    </row>
    <row r="716">
      <c r="A716" t="inlineStr">
        <is>
          <t>CVE</t>
        </is>
      </c>
      <c r="B716" t="inlineStr">
        <is>
          <t>CVE-2026-2999</t>
        </is>
      </c>
      <c r="C716" t="inlineStr">
        <is>
          <t>IDExpert Windows Logon Agent developed by Changing has a Remote Code Execution vulnerability, allowing unauthenticated remote attackers to force the system to download arbitrary executable files from a remote source and execute them.</t>
        </is>
      </c>
      <c r="D716" t="n">
        <v>9.800000000000001</v>
      </c>
      <c r="E716" t="inlineStr">
        <is>
          <t>CRITICAL</t>
        </is>
      </c>
      <c r="F716" t="n">
        <v>3</v>
      </c>
      <c r="G716" t="n">
        <v>3</v>
      </c>
      <c r="H716" t="inlineStr">
        <is>
          <t>CRITICAL</t>
        </is>
      </c>
      <c r="I716" t="n">
        <v>18.8</v>
      </c>
      <c r="J716" t="inlineStr">
        <is>
          <t>NO</t>
        </is>
      </c>
      <c r="K716" t="inlineStr">
        <is>
          <t>2026-03-03 18:53</t>
        </is>
      </c>
      <c r="L716" t="inlineStr">
        <is>
          <t>CHECK_VENDOR</t>
        </is>
      </c>
      <c r="M716" t="inlineStr">
        <is>
          <t>See CVE details</t>
        </is>
      </c>
      <c r="N716" t="inlineStr">
        <is>
          <t>P2</t>
        </is>
      </c>
      <c r="O716" t="inlineStr">
        <is>
          <t>CVE - IP enrichment n/a</t>
        </is>
      </c>
      <c r="P716" t="n">
        <v>0.001</v>
      </c>
      <c r="Q716" t="n">
        <v>0.2805</v>
      </c>
      <c r="R716" t="inlineStr">
        <is>
          <t>T1190:Exploit Public-Facing Application | T1210:Exploitation of Remote Services</t>
        </is>
      </c>
      <c r="S716" t="n">
        <v>2</v>
      </c>
      <c r="T716" t="inlineStr">
        <is>
          <t>HIGH (72%)</t>
        </is>
      </c>
      <c r="U716" t="inlineStr">
        <is>
          <t>CONFIRMED</t>
        </is>
      </c>
      <c r="V716" t="inlineStr">
        <is>
          <t>CHECK_VENDOR</t>
        </is>
      </c>
      <c r="W716" t="inlineStr">
        <is>
          <t>https://nvd.nist.gov/vuln/detail/CVE-2026-2999</t>
        </is>
      </c>
      <c r="X716" t="inlineStr">
        <is>
          <t>NONE</t>
        </is>
      </c>
      <c r="Y716" t="n">
        <v>4.9</v>
      </c>
      <c r="Z716" t="inlineStr"/>
      <c r="AA716" t="inlineStr">
        <is>
          <t>https://nvd.nist.gov/vuln/detail/CVE-2026-2999</t>
        </is>
      </c>
    </row>
    <row r="717">
      <c r="A717" t="inlineStr">
        <is>
          <t>CVE</t>
        </is>
      </c>
      <c r="B717" t="inlineStr">
        <is>
          <t>CVE-2026-3000</t>
        </is>
      </c>
      <c r="C717" t="inlineStr">
        <is>
          <t>IDExpert Windows Logon Agent developed by Changing has a Remote Code Execution vulnerability, allowing unauthenticated remote attackers to force the system to download arbitrary DLL files from a remote source and execute them.</t>
        </is>
      </c>
      <c r="D717" t="n">
        <v>9.800000000000001</v>
      </c>
      <c r="E717" t="inlineStr">
        <is>
          <t>CRITICAL</t>
        </is>
      </c>
      <c r="F717" t="n">
        <v>3</v>
      </c>
      <c r="G717" t="n">
        <v>3</v>
      </c>
      <c r="H717" t="inlineStr">
        <is>
          <t>CRITICAL</t>
        </is>
      </c>
      <c r="I717" t="n">
        <v>18.8</v>
      </c>
      <c r="J717" t="inlineStr">
        <is>
          <t>NO</t>
        </is>
      </c>
      <c r="K717" t="inlineStr">
        <is>
          <t>2026-03-03 18:53</t>
        </is>
      </c>
      <c r="L717" t="inlineStr">
        <is>
          <t>CHECK_VENDOR</t>
        </is>
      </c>
      <c r="M717" t="inlineStr">
        <is>
          <t>See CVE details</t>
        </is>
      </c>
      <c r="N717" t="inlineStr">
        <is>
          <t>P2</t>
        </is>
      </c>
      <c r="O717" t="inlineStr">
        <is>
          <t>CVE - IP enrichment n/a</t>
        </is>
      </c>
      <c r="P717" t="n">
        <v>0.001</v>
      </c>
      <c r="Q717" t="n">
        <v>0.2805</v>
      </c>
      <c r="R717" t="inlineStr">
        <is>
          <t>T1190:Exploit Public-Facing Application | T1210:Exploitation of Remote Services</t>
        </is>
      </c>
      <c r="S717" t="n">
        <v>2</v>
      </c>
      <c r="T717" t="inlineStr">
        <is>
          <t>HIGH (72%)</t>
        </is>
      </c>
      <c r="U717" t="inlineStr">
        <is>
          <t>CONFIRMED</t>
        </is>
      </c>
      <c r="V717" t="inlineStr">
        <is>
          <t>CHECK_VENDOR</t>
        </is>
      </c>
      <c r="W717" t="inlineStr">
        <is>
          <t>https://nvd.nist.gov/vuln/detail/CVE-2026-3000</t>
        </is>
      </c>
      <c r="X717" t="inlineStr">
        <is>
          <t>NONE</t>
        </is>
      </c>
      <c r="Y717" t="n">
        <v>4.9</v>
      </c>
      <c r="Z717" t="inlineStr"/>
      <c r="AA717" t="inlineStr">
        <is>
          <t>https://nvd.nist.gov/vuln/detail/CVE-2026-3000</t>
        </is>
      </c>
    </row>
    <row r="718">
      <c r="A718" t="inlineStr">
        <is>
          <t>CVE</t>
        </is>
      </c>
      <c r="B718" t="inlineStr">
        <is>
          <t>CVE-2026-3413</t>
        </is>
      </c>
      <c r="C718" t="inlineStr">
        <is>
          <t>A flaw has been found in itsourcecode University Management System 1.0. This vulnerability affects unknown code of the file /admin_single_student.php. This manipulation of the argument ID causes sql injection. The attack is possible to be carried out remotely. The exploit has been published and may be used.</t>
        </is>
      </c>
      <c r="D718" t="n">
        <v>7.3</v>
      </c>
      <c r="E718" t="inlineStr">
        <is>
          <t>HIGH</t>
        </is>
      </c>
      <c r="F718" t="n">
        <v>2</v>
      </c>
      <c r="G718" t="n">
        <v>3</v>
      </c>
      <c r="H718" t="inlineStr">
        <is>
          <t>HIGH</t>
        </is>
      </c>
      <c r="I718" t="n">
        <v>13.3</v>
      </c>
      <c r="J718" t="inlineStr">
        <is>
          <t>NO</t>
        </is>
      </c>
      <c r="K718" t="inlineStr">
        <is>
          <t>2026-03-03 18:53</t>
        </is>
      </c>
      <c r="L718" t="inlineStr">
        <is>
          <t>CHECK_VENDOR</t>
        </is>
      </c>
      <c r="M718" t="inlineStr">
        <is>
          <t>See CVE details</t>
        </is>
      </c>
      <c r="N718" t="inlineStr">
        <is>
          <t>P2</t>
        </is>
      </c>
      <c r="O718" t="inlineStr">
        <is>
          <t>CVE - IP enrichment n/a</t>
        </is>
      </c>
      <c r="P718" t="n">
        <v>0.0003</v>
      </c>
      <c r="Q718" t="n">
        <v>0.08359999999999999</v>
      </c>
      <c r="R718" t="inlineStr">
        <is>
          <t>T1190:Exploit Public-Facing Application</t>
        </is>
      </c>
      <c r="S718" t="n">
        <v>2</v>
      </c>
      <c r="T718" t="inlineStr">
        <is>
          <t>HIGH (72%)</t>
        </is>
      </c>
      <c r="U718" t="inlineStr">
        <is>
          <t>POSSIBLE</t>
        </is>
      </c>
      <c r="V718" t="inlineStr">
        <is>
          <t>CHECK_VENDOR</t>
        </is>
      </c>
      <c r="W718" t="inlineStr">
        <is>
          <t>https://nvd.nist.gov/vuln/detail/CVE-2026-3413</t>
        </is>
      </c>
      <c r="X718" t="inlineStr">
        <is>
          <t>NONE</t>
        </is>
      </c>
      <c r="Y718" t="n">
        <v>3.65</v>
      </c>
      <c r="Z718" t="inlineStr"/>
      <c r="AA718" t="inlineStr">
        <is>
          <t>https://nvd.nist.gov/vuln/detail/CVE-2026-3413</t>
        </is>
      </c>
    </row>
    <row r="719">
      <c r="A719" t="inlineStr">
        <is>
          <t>CVE</t>
        </is>
      </c>
      <c r="B719" t="inlineStr">
        <is>
          <t>CVE-2026-3422</t>
        </is>
      </c>
      <c r="C719" t="inlineStr">
        <is>
          <t>U-Office Force developed by e-Excellence has a Insecure Deserialization vulnerability, allowing unauthenticated remote attackers to execute arbitrary code on the server by sending maliciously crafted serialized content.</t>
        </is>
      </c>
      <c r="D719" t="n">
        <v>9.800000000000001</v>
      </c>
      <c r="E719" t="inlineStr">
        <is>
          <t>CRITICAL</t>
        </is>
      </c>
      <c r="F719" t="n">
        <v>3</v>
      </c>
      <c r="G719" t="n">
        <v>3</v>
      </c>
      <c r="H719" t="inlineStr">
        <is>
          <t>CRITICAL</t>
        </is>
      </c>
      <c r="I719" t="n">
        <v>18.8</v>
      </c>
      <c r="J719" t="inlineStr">
        <is>
          <t>NO</t>
        </is>
      </c>
      <c r="K719" t="inlineStr">
        <is>
          <t>2026-03-03 18:53</t>
        </is>
      </c>
      <c r="L719" t="inlineStr">
        <is>
          <t>CHECK_VENDOR</t>
        </is>
      </c>
      <c r="M719" t="inlineStr">
        <is>
          <t>See CVE details</t>
        </is>
      </c>
      <c r="N719" t="inlineStr">
        <is>
          <t>P2</t>
        </is>
      </c>
      <c r="O719" t="inlineStr">
        <is>
          <t>CVE - IP enrichment n/a</t>
        </is>
      </c>
      <c r="P719" t="n">
        <v>0.004</v>
      </c>
      <c r="Q719" t="n">
        <v>0.6066</v>
      </c>
      <c r="R719" t="inlineStr">
        <is>
          <t>T1059:Command and Scripting Interpreter | T1190:Exploit Public-Facing Application | T1203:Exploitation for Client Execution | T1584.004:Server</t>
        </is>
      </c>
      <c r="S719" t="n">
        <v>2</v>
      </c>
      <c r="T719" t="inlineStr">
        <is>
          <t>HIGH (72%)</t>
        </is>
      </c>
      <c r="U719" t="inlineStr">
        <is>
          <t>CONFIRMED</t>
        </is>
      </c>
      <c r="V719" t="inlineStr">
        <is>
          <t>CHECK_VENDOR</t>
        </is>
      </c>
      <c r="W719" t="inlineStr">
        <is>
          <t>https://nvd.nist.gov/vuln/detail/CVE-2026-3422</t>
        </is>
      </c>
      <c r="X719" t="inlineStr">
        <is>
          <t>NONE</t>
        </is>
      </c>
      <c r="Y719" t="n">
        <v>4.9</v>
      </c>
      <c r="Z719" t="inlineStr"/>
      <c r="AA719" t="inlineStr">
        <is>
          <t>https://nvd.nist.gov/vuln/detail/CVE-2026-3422</t>
        </is>
      </c>
    </row>
    <row r="720">
      <c r="A720" t="inlineStr">
        <is>
          <t>CVE</t>
        </is>
      </c>
      <c r="B720" t="inlineStr">
        <is>
          <t>CVE-2026-20416</t>
        </is>
      </c>
      <c r="C720" t="inlineStr">
        <is>
          <t>In pcie, there is a possible out of bounds write due to a missing bounds check. This could lead to local escalation of privilege if a malicious actor has already obtained the System privilege. User interaction is not needed for exploitation. Patch ID: ALPS10315038 / ALPS10340155; Issue ID: MSV-5155.</t>
        </is>
      </c>
      <c r="D720" t="n">
        <v>7.2</v>
      </c>
      <c r="E720" t="inlineStr">
        <is>
          <t>HIGH</t>
        </is>
      </c>
      <c r="F720" t="n">
        <v>2</v>
      </c>
      <c r="G720" t="n">
        <v>3</v>
      </c>
      <c r="H720" t="inlineStr">
        <is>
          <t>HIGH</t>
        </is>
      </c>
      <c r="I720" t="n">
        <v>13.2</v>
      </c>
      <c r="J720" t="inlineStr">
        <is>
          <t>NO</t>
        </is>
      </c>
      <c r="K720" t="inlineStr">
        <is>
          <t>2026-03-03 18:53</t>
        </is>
      </c>
      <c r="L720" t="inlineStr">
        <is>
          <t>YES</t>
        </is>
      </c>
      <c r="M720" t="inlineStr">
        <is>
          <t>google android 15.0 | mediatek mt6993 - | mediatek mt8188 -</t>
        </is>
      </c>
      <c r="N720" t="inlineStr">
        <is>
          <t>P2</t>
        </is>
      </c>
      <c r="O720" t="inlineStr">
        <is>
          <t>CVE - IP enrichment n/a</t>
        </is>
      </c>
      <c r="P720" t="n">
        <v>0</v>
      </c>
      <c r="Q720" t="n">
        <v>0</v>
      </c>
      <c r="R720" t="inlineStr">
        <is>
          <t>T1203:Exploitation for Client Execution</t>
        </is>
      </c>
      <c r="S720" t="n">
        <v>2</v>
      </c>
      <c r="T720" t="inlineStr">
        <is>
          <t>HIGH (72%)</t>
        </is>
      </c>
      <c r="U720" t="inlineStr">
        <is>
          <t>POSSIBLE</t>
        </is>
      </c>
      <c r="V720" t="inlineStr">
        <is>
          <t>PATCH_AVAILABLE</t>
        </is>
      </c>
      <c r="W720" t="inlineStr">
        <is>
          <t>https://nvd.nist.gov/vuln/detail/CVE-2026-20416</t>
        </is>
      </c>
      <c r="X720" t="inlineStr">
        <is>
          <t>NONE</t>
        </is>
      </c>
      <c r="Y720" t="n">
        <v>3.6</v>
      </c>
      <c r="Z720" t="inlineStr"/>
      <c r="AA720" t="inlineStr">
        <is>
          <t>https://nvd.nist.gov/vuln/detail/CVE-2026-20416</t>
        </is>
      </c>
    </row>
    <row r="721">
      <c r="A721" t="inlineStr">
        <is>
          <t>CVE</t>
        </is>
      </c>
      <c r="B721" t="inlineStr">
        <is>
          <t>CVE-2026-20423</t>
        </is>
      </c>
      <c r="C721" t="inlineStr">
        <is>
          <t>In wlan STA driver, there is a possible out of bounds write due to a missing bounds check. This could lead to local escalation of privilege with User execution privileges needed. User interaction is not needed for exploitation. Patch ID: WCNCR00465314; Issue ID: MSV-4956.</t>
        </is>
      </c>
      <c r="D721" t="n">
        <v>7.1</v>
      </c>
      <c r="E721" t="inlineStr">
        <is>
          <t>HIGH</t>
        </is>
      </c>
      <c r="F721" t="n">
        <v>2</v>
      </c>
      <c r="G721" t="n">
        <v>3</v>
      </c>
      <c r="H721" t="inlineStr">
        <is>
          <t>HIGH</t>
        </is>
      </c>
      <c r="I721" t="n">
        <v>13.1</v>
      </c>
      <c r="J721" t="inlineStr">
        <is>
          <t>NO</t>
        </is>
      </c>
      <c r="K721" t="inlineStr">
        <is>
          <t>2026-03-03 18:53</t>
        </is>
      </c>
      <c r="L721" t="inlineStr">
        <is>
          <t>YES</t>
        </is>
      </c>
      <c r="M721" t="inlineStr">
        <is>
          <t>mediatek mt7920 - | mediatek mt7902 - | mediatek mt7921 -</t>
        </is>
      </c>
      <c r="N721" t="inlineStr">
        <is>
          <t>P2</t>
        </is>
      </c>
      <c r="O721" t="inlineStr">
        <is>
          <t>CVE - IP enrichment n/a</t>
        </is>
      </c>
      <c r="P721" t="n">
        <v>0.0001</v>
      </c>
      <c r="Q721" t="n">
        <v>0.0225</v>
      </c>
      <c r="R721" t="inlineStr">
        <is>
          <t>T1203:Exploitation for Client Execution | T1204:User Execution</t>
        </is>
      </c>
      <c r="S721" t="n">
        <v>2</v>
      </c>
      <c r="T721" t="inlineStr">
        <is>
          <t>HIGH (72%)</t>
        </is>
      </c>
      <c r="U721" t="inlineStr">
        <is>
          <t>POSSIBLE</t>
        </is>
      </c>
      <c r="V721" t="inlineStr">
        <is>
          <t>PATCH_AVAILABLE</t>
        </is>
      </c>
      <c r="W721" t="inlineStr">
        <is>
          <t>https://nvd.nist.gov/vuln/detail/CVE-2026-20423</t>
        </is>
      </c>
      <c r="X721" t="inlineStr">
        <is>
          <t>NONE</t>
        </is>
      </c>
      <c r="Y721" t="n">
        <v>3.55</v>
      </c>
      <c r="Z721" t="inlineStr"/>
      <c r="AA721" t="inlineStr">
        <is>
          <t>https://nvd.nist.gov/vuln/detail/CVE-2026-20423</t>
        </is>
      </c>
    </row>
    <row r="722">
      <c r="A722" t="inlineStr">
        <is>
          <t>CVE</t>
        </is>
      </c>
      <c r="B722" t="inlineStr">
        <is>
          <t>CVE-2026-20424</t>
        </is>
      </c>
      <c r="C722" t="inlineStr">
        <is>
          <t>In display, there is a possible out of bounds read due to a missing bounds check. This could lead to local information disclosure if a malicious actor has already obtained the System privilege. User interaction is not needed for exploitation. Patch ID: ALPS10320471; Issue ID: MSV-5540.</t>
        </is>
      </c>
      <c r="D722" t="n">
        <v>4.4</v>
      </c>
      <c r="E722" t="inlineStr">
        <is>
          <t>MEDIUM</t>
        </is>
      </c>
      <c r="F722" t="n">
        <v>2</v>
      </c>
      <c r="G722" t="n">
        <v>2</v>
      </c>
      <c r="H722" t="inlineStr">
        <is>
          <t>MEDIUM</t>
        </is>
      </c>
      <c r="I722" t="n">
        <v>8.4</v>
      </c>
      <c r="J722" t="inlineStr">
        <is>
          <t>NO</t>
        </is>
      </c>
      <c r="K722" t="inlineStr">
        <is>
          <t>2026-03-03 18:53</t>
        </is>
      </c>
      <c r="L722" t="inlineStr">
        <is>
          <t>YES</t>
        </is>
      </c>
      <c r="M722" t="inlineStr">
        <is>
          <t>google android 15.0 | mediatek mt6993 - | mediatek mt6991 -</t>
        </is>
      </c>
      <c r="N722" t="inlineStr">
        <is>
          <t>P3</t>
        </is>
      </c>
      <c r="O722" t="inlineStr">
        <is>
          <t>CVE - IP enrichment n/a</t>
        </is>
      </c>
      <c r="P722" t="n">
        <v>0.0001</v>
      </c>
      <c r="Q722" t="n">
        <v>0.0149</v>
      </c>
      <c r="R722" t="inlineStr">
        <is>
          <t>T1203:Exploitation for Client Execution | T1213:Data from Information Repositories</t>
        </is>
      </c>
      <c r="S722" t="n">
        <v>1</v>
      </c>
      <c r="T722" t="inlineStr">
        <is>
          <t>LOW (40%)</t>
        </is>
      </c>
      <c r="U722" t="inlineStr">
        <is>
          <t>POSSIBLE</t>
        </is>
      </c>
      <c r="V722" t="inlineStr">
        <is>
          <t>PATCH_AVAILABLE</t>
        </is>
      </c>
      <c r="W722" t="inlineStr">
        <is>
          <t>https://nvd.nist.gov/vuln/detail/CVE-2026-20424</t>
        </is>
      </c>
      <c r="X722" t="inlineStr">
        <is>
          <t>NONE</t>
        </is>
      </c>
      <c r="Y722" t="n">
        <v>2.2</v>
      </c>
      <c r="Z722" t="inlineStr"/>
      <c r="AA722" t="inlineStr">
        <is>
          <t>https://nvd.nist.gov/vuln/detail/CVE-2026-20424</t>
        </is>
      </c>
    </row>
    <row r="723">
      <c r="A723" t="inlineStr">
        <is>
          <t>CVE</t>
        </is>
      </c>
      <c r="B723" t="inlineStr">
        <is>
          <t>CVE-2026-20425</t>
        </is>
      </c>
      <c r="C723" t="inlineStr">
        <is>
          <t>In display, there is a possible out of bounds write due to a missing bounds check. This could lead to local escalation of privilege if a malicious actor has already obtained the System privilege. User interaction is not needed for exploitation. Patch ID: ALPS10320471; Issue ID: MSV-5539.</t>
        </is>
      </c>
      <c r="D723" t="n">
        <v>6.7</v>
      </c>
      <c r="E723" t="inlineStr">
        <is>
          <t>MEDIUM</t>
        </is>
      </c>
      <c r="F723" t="n">
        <v>2</v>
      </c>
      <c r="G723" t="n">
        <v>2</v>
      </c>
      <c r="H723" t="inlineStr">
        <is>
          <t>MEDIUM</t>
        </is>
      </c>
      <c r="I723" t="n">
        <v>10.7</v>
      </c>
      <c r="J723" t="inlineStr">
        <is>
          <t>NO</t>
        </is>
      </c>
      <c r="K723" t="inlineStr">
        <is>
          <t>2026-03-03 18:53</t>
        </is>
      </c>
      <c r="L723" t="inlineStr">
        <is>
          <t>YES</t>
        </is>
      </c>
      <c r="M723" t="inlineStr">
        <is>
          <t>google android 15.0 | google android 14.0 | mediatek mt6761 -</t>
        </is>
      </c>
      <c r="N723" t="inlineStr">
        <is>
          <t>P2</t>
        </is>
      </c>
      <c r="O723" t="inlineStr">
        <is>
          <t>CVE - IP enrichment n/a</t>
        </is>
      </c>
      <c r="P723" t="n">
        <v>0.0001</v>
      </c>
      <c r="Q723" t="n">
        <v>0.0167</v>
      </c>
      <c r="R723" t="inlineStr">
        <is>
          <t>T1203:Exploitation for Client Execution</t>
        </is>
      </c>
      <c r="S723" t="n">
        <v>2</v>
      </c>
      <c r="T723" t="inlineStr">
        <is>
          <t>HIGH (72%)</t>
        </is>
      </c>
      <c r="U723" t="inlineStr">
        <is>
          <t>POSSIBLE</t>
        </is>
      </c>
      <c r="V723" t="inlineStr">
        <is>
          <t>PATCH_AVAILABLE</t>
        </is>
      </c>
      <c r="W723" t="inlineStr">
        <is>
          <t>https://nvd.nist.gov/vuln/detail/CVE-2026-20425</t>
        </is>
      </c>
      <c r="X723" t="inlineStr">
        <is>
          <t>NONE</t>
        </is>
      </c>
      <c r="Y723" t="n">
        <v>3.35</v>
      </c>
      <c r="Z723" t="inlineStr"/>
      <c r="AA723" t="inlineStr">
        <is>
          <t>https://nvd.nist.gov/vuln/detail/CVE-2026-20425</t>
        </is>
      </c>
    </row>
    <row r="724">
      <c r="A724" t="inlineStr">
        <is>
          <t>CVE</t>
        </is>
      </c>
      <c r="B724" t="inlineStr">
        <is>
          <t>CVE-2026-20426</t>
        </is>
      </c>
      <c r="C724" t="inlineStr">
        <is>
          <t>In display, there is a possible out of bounds write due to a missing bounds check. This could lead to local escalation of privilege if a malicious actor has already obtained the System privilege. User interaction is not needed for exploitation. Patch ID: ALPS10320471; Issue ID: MSV-5538.</t>
        </is>
      </c>
      <c r="D724" t="n">
        <v>6.7</v>
      </c>
      <c r="E724" t="inlineStr">
        <is>
          <t>MEDIUM</t>
        </is>
      </c>
      <c r="F724" t="n">
        <v>2</v>
      </c>
      <c r="G724" t="n">
        <v>2</v>
      </c>
      <c r="H724" t="inlineStr">
        <is>
          <t>MEDIUM</t>
        </is>
      </c>
      <c r="I724" t="n">
        <v>10.7</v>
      </c>
      <c r="J724" t="inlineStr">
        <is>
          <t>NO</t>
        </is>
      </c>
      <c r="K724" t="inlineStr">
        <is>
          <t>2026-03-03 18:53</t>
        </is>
      </c>
      <c r="L724" t="inlineStr">
        <is>
          <t>YES</t>
        </is>
      </c>
      <c r="M724" t="inlineStr">
        <is>
          <t>google android 15.0 | google android 14.0 | mediatek mt6761 -</t>
        </is>
      </c>
      <c r="N724" t="inlineStr">
        <is>
          <t>P2</t>
        </is>
      </c>
      <c r="O724" t="inlineStr">
        <is>
          <t>CVE - IP enrichment n/a</t>
        </is>
      </c>
      <c r="P724" t="n">
        <v>0.0001</v>
      </c>
      <c r="Q724" t="n">
        <v>0.0167</v>
      </c>
      <c r="R724" t="inlineStr">
        <is>
          <t>T1203:Exploitation for Client Execution</t>
        </is>
      </c>
      <c r="S724" t="n">
        <v>2</v>
      </c>
      <c r="T724" t="inlineStr">
        <is>
          <t>HIGH (72%)</t>
        </is>
      </c>
      <c r="U724" t="inlineStr">
        <is>
          <t>POSSIBLE</t>
        </is>
      </c>
      <c r="V724" t="inlineStr">
        <is>
          <t>PATCH_AVAILABLE</t>
        </is>
      </c>
      <c r="W724" t="inlineStr">
        <is>
          <t>https://nvd.nist.gov/vuln/detail/CVE-2026-20426</t>
        </is>
      </c>
      <c r="X724" t="inlineStr">
        <is>
          <t>NONE</t>
        </is>
      </c>
      <c r="Y724" t="n">
        <v>3.35</v>
      </c>
      <c r="Z724" t="inlineStr"/>
      <c r="AA724" t="inlineStr">
        <is>
          <t>https://nvd.nist.gov/vuln/detail/CVE-2026-20426</t>
        </is>
      </c>
    </row>
    <row r="725">
      <c r="A725" t="inlineStr">
        <is>
          <t>CVE</t>
        </is>
      </c>
      <c r="B725" t="inlineStr">
        <is>
          <t>CVE-2026-20427</t>
        </is>
      </c>
      <c r="C725" t="inlineStr">
        <is>
          <t>In display, there is a possible escalation of privilege due to a missing bounds check. This could lead to local escalation of privilege if a malicious actor has already obtained the System privilege. User interaction is not needed for exploitation. Patch ID: ALPS10320471; Issue ID: MSV-5537.</t>
        </is>
      </c>
      <c r="D725" t="n">
        <v>6.7</v>
      </c>
      <c r="E725" t="inlineStr">
        <is>
          <t>MEDIUM</t>
        </is>
      </c>
      <c r="F725" t="n">
        <v>2</v>
      </c>
      <c r="G725" t="n">
        <v>2</v>
      </c>
      <c r="H725" t="inlineStr">
        <is>
          <t>MEDIUM</t>
        </is>
      </c>
      <c r="I725" t="n">
        <v>10.7</v>
      </c>
      <c r="J725" t="inlineStr">
        <is>
          <t>NO</t>
        </is>
      </c>
      <c r="K725" t="inlineStr">
        <is>
          <t>2026-03-03 18:53</t>
        </is>
      </c>
      <c r="L725" t="inlineStr">
        <is>
          <t>YES</t>
        </is>
      </c>
      <c r="M725" t="inlineStr">
        <is>
          <t>google android 15.0 | google android 14.0 | mediatek mt6761 -</t>
        </is>
      </c>
      <c r="N725" t="inlineStr">
        <is>
          <t>P2</t>
        </is>
      </c>
      <c r="O725" t="inlineStr">
        <is>
          <t>CVE - IP enrichment n/a</t>
        </is>
      </c>
      <c r="P725" t="n">
        <v>0.0001</v>
      </c>
      <c r="Q725" t="n">
        <v>0.0167</v>
      </c>
      <c r="R725" t="inlineStr">
        <is>
          <t>T1203:Exploitation for Client Execution</t>
        </is>
      </c>
      <c r="S725" t="n">
        <v>2</v>
      </c>
      <c r="T725" t="inlineStr">
        <is>
          <t>HIGH (72%)</t>
        </is>
      </c>
      <c r="U725" t="inlineStr">
        <is>
          <t>POSSIBLE</t>
        </is>
      </c>
      <c r="V725" t="inlineStr">
        <is>
          <t>PATCH_AVAILABLE</t>
        </is>
      </c>
      <c r="W725" t="inlineStr">
        <is>
          <t>https://nvd.nist.gov/vuln/detail/CVE-2026-20427</t>
        </is>
      </c>
      <c r="X725" t="inlineStr">
        <is>
          <t>NONE</t>
        </is>
      </c>
      <c r="Y725" t="n">
        <v>3.35</v>
      </c>
      <c r="Z725" t="inlineStr"/>
      <c r="AA725" t="inlineStr">
        <is>
          <t>https://nvd.nist.gov/vuln/detail/CVE-2026-20427</t>
        </is>
      </c>
    </row>
    <row r="726">
      <c r="A726" t="inlineStr">
        <is>
          <t>CVE</t>
        </is>
      </c>
      <c r="B726" t="inlineStr">
        <is>
          <t>CVE-2026-20428</t>
        </is>
      </c>
      <c r="C726" t="inlineStr">
        <is>
          <t>In display, there is a possible out of bounds write due to a missing bounds check. This could lead to local escalation of privilege if a malicious actor has already obtained the System privilege. User interaction is not needed for exploitation. Patch ID: ALPS10320471; Issue ID: MSV-5536.</t>
        </is>
      </c>
      <c r="D726" t="n">
        <v>6.7</v>
      </c>
      <c r="E726" t="inlineStr">
        <is>
          <t>MEDIUM</t>
        </is>
      </c>
      <c r="F726" t="n">
        <v>2</v>
      </c>
      <c r="G726" t="n">
        <v>2</v>
      </c>
      <c r="H726" t="inlineStr">
        <is>
          <t>MEDIUM</t>
        </is>
      </c>
      <c r="I726" t="n">
        <v>10.7</v>
      </c>
      <c r="J726" t="inlineStr">
        <is>
          <t>NO</t>
        </is>
      </c>
      <c r="K726" t="inlineStr">
        <is>
          <t>2026-03-03 18:53</t>
        </is>
      </c>
      <c r="L726" t="inlineStr">
        <is>
          <t>YES</t>
        </is>
      </c>
      <c r="M726" t="inlineStr">
        <is>
          <t>google android 15.0 | google android 14.0 | mediatek mt6761 -</t>
        </is>
      </c>
      <c r="N726" t="inlineStr">
        <is>
          <t>P2</t>
        </is>
      </c>
      <c r="O726" t="inlineStr">
        <is>
          <t>CVE - IP enrichment n/a</t>
        </is>
      </c>
      <c r="P726" t="n">
        <v>0.0001</v>
      </c>
      <c r="Q726" t="n">
        <v>0.0167</v>
      </c>
      <c r="R726" t="inlineStr">
        <is>
          <t>T1203:Exploitation for Client Execution</t>
        </is>
      </c>
      <c r="S726" t="n">
        <v>2</v>
      </c>
      <c r="T726" t="inlineStr">
        <is>
          <t>HIGH (72%)</t>
        </is>
      </c>
      <c r="U726" t="inlineStr">
        <is>
          <t>POSSIBLE</t>
        </is>
      </c>
      <c r="V726" t="inlineStr">
        <is>
          <t>PATCH_AVAILABLE</t>
        </is>
      </c>
      <c r="W726" t="inlineStr">
        <is>
          <t>https://nvd.nist.gov/vuln/detail/CVE-2026-20428</t>
        </is>
      </c>
      <c r="X726" t="inlineStr">
        <is>
          <t>NONE</t>
        </is>
      </c>
      <c r="Y726" t="n">
        <v>3.35</v>
      </c>
      <c r="Z726" t="inlineStr"/>
      <c r="AA726" t="inlineStr">
        <is>
          <t>https://nvd.nist.gov/vuln/detail/CVE-2026-20428</t>
        </is>
      </c>
    </row>
    <row r="727">
      <c r="A727" t="inlineStr">
        <is>
          <t>CVE</t>
        </is>
      </c>
      <c r="B727" t="inlineStr">
        <is>
          <t>CVE-2026-20429</t>
        </is>
      </c>
      <c r="C727" t="inlineStr">
        <is>
          <t>In display, there is a possible out of bounds read due to a missing bounds check. This could lead to local information disclosure if a malicious actor has already obtained the System privilege. User interaction is not needed for exploitation. Patch ID: ALPS10320471; Issue ID: MSV-5535.</t>
        </is>
      </c>
      <c r="D727" t="n">
        <v>4.4</v>
      </c>
      <c r="E727" t="inlineStr">
        <is>
          <t>MEDIUM</t>
        </is>
      </c>
      <c r="F727" t="n">
        <v>2</v>
      </c>
      <c r="G727" t="n">
        <v>2</v>
      </c>
      <c r="H727" t="inlineStr">
        <is>
          <t>MEDIUM</t>
        </is>
      </c>
      <c r="I727" t="n">
        <v>8.4</v>
      </c>
      <c r="J727" t="inlineStr">
        <is>
          <t>NO</t>
        </is>
      </c>
      <c r="K727" t="inlineStr">
        <is>
          <t>2026-03-03 18:53</t>
        </is>
      </c>
      <c r="L727" t="inlineStr">
        <is>
          <t>YES</t>
        </is>
      </c>
      <c r="M727" t="inlineStr">
        <is>
          <t>google android 15.0 | google android 14.0 | mediatek mt6761 -</t>
        </is>
      </c>
      <c r="N727" t="inlineStr">
        <is>
          <t>P3</t>
        </is>
      </c>
      <c r="O727" t="inlineStr">
        <is>
          <t>CVE - IP enrichment n/a</t>
        </is>
      </c>
      <c r="P727" t="n">
        <v>0</v>
      </c>
      <c r="Q727" t="n">
        <v>0</v>
      </c>
      <c r="R727" t="inlineStr">
        <is>
          <t>T1203:Exploitation for Client Execution | T1213:Data from Information Repositories</t>
        </is>
      </c>
      <c r="S727" t="n">
        <v>1</v>
      </c>
      <c r="T727" t="inlineStr">
        <is>
          <t>LOW (40%)</t>
        </is>
      </c>
      <c r="U727" t="inlineStr">
        <is>
          <t>POSSIBLE</t>
        </is>
      </c>
      <c r="V727" t="inlineStr">
        <is>
          <t>PATCH_AVAILABLE</t>
        </is>
      </c>
      <c r="W727" t="inlineStr">
        <is>
          <t>https://nvd.nist.gov/vuln/detail/CVE-2026-20429</t>
        </is>
      </c>
      <c r="X727" t="inlineStr">
        <is>
          <t>NONE</t>
        </is>
      </c>
      <c r="Y727" t="n">
        <v>2.2</v>
      </c>
      <c r="Z727" t="inlineStr"/>
      <c r="AA727" t="inlineStr">
        <is>
          <t>https://nvd.nist.gov/vuln/detail/CVE-2026-20429</t>
        </is>
      </c>
    </row>
    <row r="728">
      <c r="A728" t="inlineStr">
        <is>
          <t>CVE</t>
        </is>
      </c>
      <c r="B728" t="inlineStr">
        <is>
          <t>CVE-2026-20430</t>
        </is>
      </c>
      <c r="C728" t="inlineStr">
        <is>
          <t>In wlan AP FW, there is a possible out of bounds write due to an incorrect bounds check. This could lead to remote (proximal/adjacent) escalation of privilege with no additional execution privileges needed. User interaction is not needed for exploitation. Patch ID: WCNCR00467553; Issue ID: MSV-5151.</t>
        </is>
      </c>
      <c r="D728" t="n">
        <v>8.800000000000001</v>
      </c>
      <c r="E728" t="inlineStr">
        <is>
          <t>HIGH</t>
        </is>
      </c>
      <c r="F728" t="n">
        <v>3</v>
      </c>
      <c r="G728" t="n">
        <v>3</v>
      </c>
      <c r="H728" t="inlineStr">
        <is>
          <t>CRITICAL</t>
        </is>
      </c>
      <c r="I728" t="n">
        <v>17.8</v>
      </c>
      <c r="J728" t="inlineStr">
        <is>
          <t>NO</t>
        </is>
      </c>
      <c r="K728" t="inlineStr">
        <is>
          <t>2026-03-03 18:53</t>
        </is>
      </c>
      <c r="L728" t="inlineStr">
        <is>
          <t>YES</t>
        </is>
      </c>
      <c r="M728" t="inlineStr">
        <is>
          <t>mediatek software_development_kit * | mediatek mt6890 - | openwrt openwrt 21.02.0</t>
        </is>
      </c>
      <c r="N728" t="inlineStr">
        <is>
          <t>P2</t>
        </is>
      </c>
      <c r="O728" t="inlineStr">
        <is>
          <t>CVE - IP enrichment n/a</t>
        </is>
      </c>
      <c r="P728" t="n">
        <v>0.0002</v>
      </c>
      <c r="Q728" t="n">
        <v>0.0408</v>
      </c>
      <c r="R728" t="inlineStr">
        <is>
          <t>T1203:Exploitation for Client Execution | T1592.002:Software</t>
        </is>
      </c>
      <c r="S728" t="n">
        <v>2</v>
      </c>
      <c r="T728" t="inlineStr">
        <is>
          <t>HIGH (72%)</t>
        </is>
      </c>
      <c r="U728" t="inlineStr">
        <is>
          <t>CONFIRMED</t>
        </is>
      </c>
      <c r="V728" t="inlineStr">
        <is>
          <t>PATCH_AVAILABLE</t>
        </is>
      </c>
      <c r="W728" t="inlineStr">
        <is>
          <t>https://nvd.nist.gov/vuln/detail/CVE-2026-20430</t>
        </is>
      </c>
      <c r="X728" t="inlineStr">
        <is>
          <t>NONE</t>
        </is>
      </c>
      <c r="Y728" t="n">
        <v>4.4</v>
      </c>
      <c r="Z728" t="inlineStr"/>
      <c r="AA728" t="inlineStr">
        <is>
          <t>https://nvd.nist.gov/vuln/detail/CVE-2026-20430</t>
        </is>
      </c>
    </row>
    <row r="729">
      <c r="A729" t="inlineStr">
        <is>
          <t>CVE</t>
        </is>
      </c>
      <c r="B729" t="inlineStr">
        <is>
          <t>CVE-2026-20434</t>
        </is>
      </c>
      <c r="C729" t="inlineStr">
        <is>
          <t>In Modem, there is a possible out of bounds write due to a missing bounds check. This could lead to remote escalation of privilege, if a UE has connected to a rogue base station controlled by the attacker, with no additional execution privileges needed. User interaction is needed for exploitation. Patch ID: MOLY00782946; Issue ID: MSV-4135.</t>
        </is>
      </c>
      <c r="D729" t="n">
        <v>7.5</v>
      </c>
      <c r="E729" t="inlineStr">
        <is>
          <t>HIGH</t>
        </is>
      </c>
      <c r="F729" t="n">
        <v>2</v>
      </c>
      <c r="G729" t="n">
        <v>3</v>
      </c>
      <c r="H729" t="inlineStr">
        <is>
          <t>HIGH</t>
        </is>
      </c>
      <c r="I729" t="n">
        <v>13.5</v>
      </c>
      <c r="J729" t="inlineStr">
        <is>
          <t>NO</t>
        </is>
      </c>
      <c r="K729" t="inlineStr">
        <is>
          <t>2026-03-03 18:53</t>
        </is>
      </c>
      <c r="L729" t="inlineStr">
        <is>
          <t>YES</t>
        </is>
      </c>
      <c r="M729" t="inlineStr">
        <is>
          <t>mediatek nr15 - | mediatek mt2735 - | mediatek lr13 -</t>
        </is>
      </c>
      <c r="N729" t="inlineStr">
        <is>
          <t>P2</t>
        </is>
      </c>
      <c r="O729" t="inlineStr">
        <is>
          <t>CVE - IP enrichment n/a</t>
        </is>
      </c>
      <c r="P729" t="n">
        <v>0.0005</v>
      </c>
      <c r="Q729" t="n">
        <v>0.1639</v>
      </c>
      <c r="R729" t="inlineStr">
        <is>
          <t>T1203:Exploitation for Client Execution</t>
        </is>
      </c>
      <c r="S729" t="n">
        <v>2</v>
      </c>
      <c r="T729" t="inlineStr">
        <is>
          <t>HIGH (72%)</t>
        </is>
      </c>
      <c r="U729" t="inlineStr">
        <is>
          <t>POSSIBLE</t>
        </is>
      </c>
      <c r="V729" t="inlineStr">
        <is>
          <t>PATCH_AVAILABLE</t>
        </is>
      </c>
      <c r="W729" t="inlineStr">
        <is>
          <t>https://nvd.nist.gov/vuln/detail/CVE-2026-20434</t>
        </is>
      </c>
      <c r="X729" t="inlineStr">
        <is>
          <t>NONE</t>
        </is>
      </c>
      <c r="Y729" t="n">
        <v>3.75</v>
      </c>
      <c r="Z729" t="inlineStr"/>
      <c r="AA729" t="inlineStr">
        <is>
          <t>https://nvd.nist.gov/vuln/detail/CVE-2026-20434</t>
        </is>
      </c>
    </row>
    <row r="730">
      <c r="A730" t="inlineStr">
        <is>
          <t>CVE</t>
        </is>
      </c>
      <c r="B730" t="inlineStr">
        <is>
          <t>CVE-2026-20435</t>
        </is>
      </c>
      <c r="C730" t="inlineStr">
        <is>
          <t>In preloader, there is a possible read of device unique identifiers due to a logic error. This could lead to local information disclosure, if an attacker has physical access to the device, with no additional execution privileges needed. User interaction is not needed for exploitation. Patch ID: ALPS10607099; Issue ID: MSV-6118.</t>
        </is>
      </c>
      <c r="D730" t="n">
        <v>4.6</v>
      </c>
      <c r="E730" t="inlineStr">
        <is>
          <t>MEDIUM</t>
        </is>
      </c>
      <c r="F730" t="n">
        <v>2</v>
      </c>
      <c r="G730" t="n">
        <v>2</v>
      </c>
      <c r="H730" t="inlineStr">
        <is>
          <t>MEDIUM</t>
        </is>
      </c>
      <c r="I730" t="n">
        <v>8.6</v>
      </c>
      <c r="J730" t="inlineStr">
        <is>
          <t>NO</t>
        </is>
      </c>
      <c r="K730" t="inlineStr">
        <is>
          <t>2026-03-03 18:53</t>
        </is>
      </c>
      <c r="L730" t="inlineStr">
        <is>
          <t>YES</t>
        </is>
      </c>
      <c r="M730" t="inlineStr">
        <is>
          <t>rdkcentral rdk-b 2022q3 | mediatek mt6761 - | rdkcentral rdk-b 2024q1</t>
        </is>
      </c>
      <c r="N730" t="inlineStr">
        <is>
          <t>P3</t>
        </is>
      </c>
      <c r="O730" t="inlineStr">
        <is>
          <t>CVE - IP enrichment n/a</t>
        </is>
      </c>
      <c r="P730" t="n">
        <v>0.0002</v>
      </c>
      <c r="Q730" t="n">
        <v>0.0506</v>
      </c>
      <c r="R730" t="inlineStr">
        <is>
          <t>T1213:Data from Information Repositories</t>
        </is>
      </c>
      <c r="S730" t="n">
        <v>1</v>
      </c>
      <c r="T730" t="inlineStr">
        <is>
          <t>LOW (40%)</t>
        </is>
      </c>
      <c r="U730" t="inlineStr">
        <is>
          <t>POSSIBLE</t>
        </is>
      </c>
      <c r="V730" t="inlineStr">
        <is>
          <t>PATCH_AVAILABLE</t>
        </is>
      </c>
      <c r="W730" t="inlineStr">
        <is>
          <t>https://nvd.nist.gov/vuln/detail/CVE-2026-20435</t>
        </is>
      </c>
      <c r="X730" t="inlineStr">
        <is>
          <t>NONE</t>
        </is>
      </c>
      <c r="Y730" t="n">
        <v>2.3</v>
      </c>
      <c r="Z730" t="inlineStr"/>
      <c r="AA730" t="inlineStr">
        <is>
          <t>https://nvd.nist.gov/vuln/detail/CVE-2026-20435</t>
        </is>
      </c>
    </row>
    <row r="731">
      <c r="A731" t="inlineStr">
        <is>
          <t>CVE</t>
        </is>
      </c>
      <c r="B731" t="inlineStr">
        <is>
          <t>CVE-2026-20436</t>
        </is>
      </c>
      <c r="C731" t="inlineStr">
        <is>
          <t>In wlan STA driver, there is a possible escalation of privilege due to a missing bounds check. This could lead to local escalation of privilege if a malicious actor has already obtained the System privilege. User interaction is not needed for exploitation. Patch ID: WCNCR00473802; Issue ID: MSV-5970.</t>
        </is>
      </c>
      <c r="D731" t="n">
        <v>6.7</v>
      </c>
      <c r="E731" t="inlineStr">
        <is>
          <t>MEDIUM</t>
        </is>
      </c>
      <c r="F731" t="n">
        <v>2</v>
      </c>
      <c r="G731" t="n">
        <v>2</v>
      </c>
      <c r="H731" t="inlineStr">
        <is>
          <t>MEDIUM</t>
        </is>
      </c>
      <c r="I731" t="n">
        <v>10.7</v>
      </c>
      <c r="J731" t="inlineStr">
        <is>
          <t>NO</t>
        </is>
      </c>
      <c r="K731" t="inlineStr">
        <is>
          <t>2026-03-03 18:53</t>
        </is>
      </c>
      <c r="L731" t="inlineStr">
        <is>
          <t>YES</t>
        </is>
      </c>
      <c r="M731" t="inlineStr">
        <is>
          <t>mediatek mt7920 - | mediatek mt7902 - | mediatek mt7921 -</t>
        </is>
      </c>
      <c r="N731" t="inlineStr">
        <is>
          <t>P2</t>
        </is>
      </c>
      <c r="O731" t="inlineStr">
        <is>
          <t>CVE - IP enrichment n/a</t>
        </is>
      </c>
      <c r="P731" t="n">
        <v>0.0001</v>
      </c>
      <c r="Q731" t="n">
        <v>0.0167</v>
      </c>
      <c r="R731" t="inlineStr">
        <is>
          <t>T1203:Exploitation for Client Execution</t>
        </is>
      </c>
      <c r="S731" t="n">
        <v>2</v>
      </c>
      <c r="T731" t="inlineStr">
        <is>
          <t>HIGH (72%)</t>
        </is>
      </c>
      <c r="U731" t="inlineStr">
        <is>
          <t>POSSIBLE</t>
        </is>
      </c>
      <c r="V731" t="inlineStr">
        <is>
          <t>PATCH_AVAILABLE</t>
        </is>
      </c>
      <c r="W731" t="inlineStr">
        <is>
          <t>https://nvd.nist.gov/vuln/detail/CVE-2026-20436</t>
        </is>
      </c>
      <c r="X731" t="inlineStr">
        <is>
          <t>NONE</t>
        </is>
      </c>
      <c r="Y731" t="n">
        <v>3.35</v>
      </c>
      <c r="Z731" t="inlineStr"/>
      <c r="AA731" t="inlineStr">
        <is>
          <t>https://nvd.nist.gov/vuln/detail/CVE-2026-20436</t>
        </is>
      </c>
    </row>
    <row r="732">
      <c r="A732" t="inlineStr">
        <is>
          <t>CVE</t>
        </is>
      </c>
      <c r="B732" t="inlineStr">
        <is>
          <t>CVE-2026-20437</t>
        </is>
      </c>
      <c r="C732" t="inlineStr">
        <is>
          <t>In MAE, there is a possible system crash due to use after free. This could lead to local denial of service if a malicious actor has already obtained the System privilege. User interaction is not needed for exploitation. Patch ID: ALPS10431940; Issue ID: MSV-5843.</t>
        </is>
      </c>
      <c r="D732" t="n">
        <v>4.4</v>
      </c>
      <c r="E732" t="inlineStr">
        <is>
          <t>MEDIUM</t>
        </is>
      </c>
      <c r="F732" t="n">
        <v>2</v>
      </c>
      <c r="G732" t="n">
        <v>2</v>
      </c>
      <c r="H732" t="inlineStr">
        <is>
          <t>MEDIUM</t>
        </is>
      </c>
      <c r="I732" t="n">
        <v>8.4</v>
      </c>
      <c r="J732" t="inlineStr">
        <is>
          <t>NO</t>
        </is>
      </c>
      <c r="K732" t="inlineStr">
        <is>
          <t>2026-03-03 18:53</t>
        </is>
      </c>
      <c r="L732" t="inlineStr">
        <is>
          <t>YES</t>
        </is>
      </c>
      <c r="M732" t="inlineStr">
        <is>
          <t>mediatek mt2718 - | google android 15.0 | mediatek mt6991 -</t>
        </is>
      </c>
      <c r="N732" t="inlineStr">
        <is>
          <t>P3</t>
        </is>
      </c>
      <c r="O732" t="inlineStr">
        <is>
          <t>CVE - IP enrichment n/a</t>
        </is>
      </c>
      <c r="P732" t="n">
        <v>0.0001</v>
      </c>
      <c r="Q732" t="n">
        <v>0.0165</v>
      </c>
      <c r="R732" t="inlineStr">
        <is>
          <t>T1203:Exploitation for Client Execution | T1499:Endpoint Denial of Service</t>
        </is>
      </c>
      <c r="S732" t="n">
        <v>1</v>
      </c>
      <c r="T732" t="inlineStr">
        <is>
          <t>LOW (40%)</t>
        </is>
      </c>
      <c r="U732" t="inlineStr">
        <is>
          <t>POSSIBLE</t>
        </is>
      </c>
      <c r="V732" t="inlineStr">
        <is>
          <t>PATCH_AVAILABLE</t>
        </is>
      </c>
      <c r="W732" t="inlineStr">
        <is>
          <t>https://nvd.nist.gov/vuln/detail/CVE-2026-20437</t>
        </is>
      </c>
      <c r="X732" t="inlineStr">
        <is>
          <t>NONE</t>
        </is>
      </c>
      <c r="Y732" t="n">
        <v>2.2</v>
      </c>
      <c r="Z732" t="inlineStr"/>
      <c r="AA732" t="inlineStr">
        <is>
          <t>https://nvd.nist.gov/vuln/detail/CVE-2026-20437</t>
        </is>
      </c>
    </row>
    <row r="733">
      <c r="A733" t="inlineStr">
        <is>
          <t>CVE</t>
        </is>
      </c>
      <c r="B733" t="inlineStr">
        <is>
          <t>CVE-2026-20438</t>
        </is>
      </c>
      <c r="C733" t="inlineStr">
        <is>
          <t>In MAE, there is a possible out of bounds write due to a race condition. This could lead to local escalation of privilege if a malicious actor has already obtained the System privilege. User interaction is not needed for exploitation. Patch ID: ALPS10431920; Issue ID: MSV-5835.</t>
        </is>
      </c>
      <c r="D733" t="n">
        <v>6.4</v>
      </c>
      <c r="E733" t="inlineStr">
        <is>
          <t>MEDIUM</t>
        </is>
      </c>
      <c r="F733" t="n">
        <v>2</v>
      </c>
      <c r="G733" t="n">
        <v>2</v>
      </c>
      <c r="H733" t="inlineStr">
        <is>
          <t>MEDIUM</t>
        </is>
      </c>
      <c r="I733" t="n">
        <v>10.4</v>
      </c>
      <c r="J733" t="inlineStr">
        <is>
          <t>NO</t>
        </is>
      </c>
      <c r="K733" t="inlineStr">
        <is>
          <t>2026-03-03 18:53</t>
        </is>
      </c>
      <c r="L733" t="inlineStr">
        <is>
          <t>YES</t>
        </is>
      </c>
      <c r="M733" t="inlineStr">
        <is>
          <t>mediatek mt2718 - | google android 15.0 | mediatek mt6991 -</t>
        </is>
      </c>
      <c r="N733" t="inlineStr">
        <is>
          <t>P2</t>
        </is>
      </c>
      <c r="O733" t="inlineStr">
        <is>
          <t>CVE - IP enrichment n/a</t>
        </is>
      </c>
      <c r="P733" t="n">
        <v>0.0001</v>
      </c>
      <c r="Q733" t="n">
        <v>0.0132</v>
      </c>
      <c r="R733" t="inlineStr">
        <is>
          <t>T1190:Exploit Public-Facing Application</t>
        </is>
      </c>
      <c r="S733" t="n">
        <v>2</v>
      </c>
      <c r="T733" t="inlineStr">
        <is>
          <t>HIGH (72%)</t>
        </is>
      </c>
      <c r="U733" t="inlineStr">
        <is>
          <t>POSSIBLE</t>
        </is>
      </c>
      <c r="V733" t="inlineStr">
        <is>
          <t>PATCH_AVAILABLE</t>
        </is>
      </c>
      <c r="W733" t="inlineStr">
        <is>
          <t>https://nvd.nist.gov/vuln/detail/CVE-2026-20438</t>
        </is>
      </c>
      <c r="X733" t="inlineStr">
        <is>
          <t>NONE</t>
        </is>
      </c>
      <c r="Y733" t="n">
        <v>3.2</v>
      </c>
      <c r="Z733" t="inlineStr"/>
      <c r="AA733" t="inlineStr">
        <is>
          <t>https://nvd.nist.gov/vuln/detail/CVE-2026-20438</t>
        </is>
      </c>
    </row>
    <row r="734">
      <c r="A734" t="inlineStr">
        <is>
          <t>CVE</t>
        </is>
      </c>
      <c r="B734" t="inlineStr">
        <is>
          <t>CVE-2026-20439</t>
        </is>
      </c>
      <c r="C734" t="inlineStr">
        <is>
          <t>In imgsys, there is a possible system crash due to use after free. This could lead to local denial of service if a malicious actor has already obtained the System privilege. User interaction is not needed for exploitation. Patch ID: ALPS10431955; Issue ID: MSV-5826.</t>
        </is>
      </c>
      <c r="D734" t="n">
        <v>4.4</v>
      </c>
      <c r="E734" t="inlineStr">
        <is>
          <t>MEDIUM</t>
        </is>
      </c>
      <c r="F734" t="n">
        <v>2</v>
      </c>
      <c r="G734" t="n">
        <v>2</v>
      </c>
      <c r="H734" t="inlineStr">
        <is>
          <t>MEDIUM</t>
        </is>
      </c>
      <c r="I734" t="n">
        <v>8.4</v>
      </c>
      <c r="J734" t="inlineStr">
        <is>
          <t>NO</t>
        </is>
      </c>
      <c r="K734" t="inlineStr">
        <is>
          <t>2026-03-03 18:53</t>
        </is>
      </c>
      <c r="L734" t="inlineStr">
        <is>
          <t>YES</t>
        </is>
      </c>
      <c r="M734" t="inlineStr">
        <is>
          <t>mediatek mt2718 - | google android 15.0 | mediatek mt6991 -</t>
        </is>
      </c>
      <c r="N734" t="inlineStr">
        <is>
          <t>P3</t>
        </is>
      </c>
      <c r="O734" t="inlineStr">
        <is>
          <t>CVE - IP enrichment n/a</t>
        </is>
      </c>
      <c r="P734" t="n">
        <v>0</v>
      </c>
      <c r="Q734" t="n">
        <v>0</v>
      </c>
      <c r="R734" t="inlineStr">
        <is>
          <t>T1203:Exploitation for Client Execution | T1499:Endpoint Denial of Service</t>
        </is>
      </c>
      <c r="S734" t="n">
        <v>1</v>
      </c>
      <c r="T734" t="inlineStr">
        <is>
          <t>LOW (40%)</t>
        </is>
      </c>
      <c r="U734" t="inlineStr">
        <is>
          <t>POSSIBLE</t>
        </is>
      </c>
      <c r="V734" t="inlineStr">
        <is>
          <t>PATCH_AVAILABLE</t>
        </is>
      </c>
      <c r="W734" t="inlineStr">
        <is>
          <t>https://nvd.nist.gov/vuln/detail/CVE-2026-20439</t>
        </is>
      </c>
      <c r="X734" t="inlineStr">
        <is>
          <t>NONE</t>
        </is>
      </c>
      <c r="Y734" t="n">
        <v>2.2</v>
      </c>
      <c r="Z734" t="inlineStr"/>
      <c r="AA734" t="inlineStr">
        <is>
          <t>https://nvd.nist.gov/vuln/detail/CVE-2026-20439</t>
        </is>
      </c>
    </row>
    <row r="735">
      <c r="A735" t="inlineStr">
        <is>
          <t>CVE</t>
        </is>
      </c>
      <c r="B735" t="inlineStr">
        <is>
          <t>CVE-2026-20440</t>
        </is>
      </c>
      <c r="C735" t="inlineStr">
        <is>
          <t>In MAE, there is a possible out of bounds write due to a missing bounds check. This could lead to local escalation of privilege if a malicious actor has already obtained the System privilege. User interaction is not needed for exploitation. Patch ID: ALPS10431968; Issue ID: MSV-5824.</t>
        </is>
      </c>
      <c r="D735" t="n">
        <v>6.7</v>
      </c>
      <c r="E735" t="inlineStr">
        <is>
          <t>MEDIUM</t>
        </is>
      </c>
      <c r="F735" t="n">
        <v>2</v>
      </c>
      <c r="G735" t="n">
        <v>2</v>
      </c>
      <c r="H735" t="inlineStr">
        <is>
          <t>MEDIUM</t>
        </is>
      </c>
      <c r="I735" t="n">
        <v>10.7</v>
      </c>
      <c r="J735" t="inlineStr">
        <is>
          <t>NO</t>
        </is>
      </c>
      <c r="K735" t="inlineStr">
        <is>
          <t>2026-03-03 18:53</t>
        </is>
      </c>
      <c r="L735" t="inlineStr">
        <is>
          <t>YES</t>
        </is>
      </c>
      <c r="M735" t="inlineStr">
        <is>
          <t>mediatek mt2718 - | google android 15.0 | mediatek mt6991 -</t>
        </is>
      </c>
      <c r="N735" t="inlineStr">
        <is>
          <t>P2</t>
        </is>
      </c>
      <c r="O735" t="inlineStr">
        <is>
          <t>CVE - IP enrichment n/a</t>
        </is>
      </c>
      <c r="P735" t="n">
        <v>0.0002</v>
      </c>
      <c r="Q735" t="n">
        <v>0.0423</v>
      </c>
      <c r="R735" t="inlineStr">
        <is>
          <t>T1203:Exploitation for Client Execution</t>
        </is>
      </c>
      <c r="S735" t="n">
        <v>2</v>
      </c>
      <c r="T735" t="inlineStr">
        <is>
          <t>HIGH (72%)</t>
        </is>
      </c>
      <c r="U735" t="inlineStr">
        <is>
          <t>POSSIBLE</t>
        </is>
      </c>
      <c r="V735" t="inlineStr">
        <is>
          <t>PATCH_AVAILABLE</t>
        </is>
      </c>
      <c r="W735" t="inlineStr">
        <is>
          <t>https://nvd.nist.gov/vuln/detail/CVE-2026-20440</t>
        </is>
      </c>
      <c r="X735" t="inlineStr">
        <is>
          <t>NONE</t>
        </is>
      </c>
      <c r="Y735" t="n">
        <v>3.35</v>
      </c>
      <c r="Z735" t="inlineStr"/>
      <c r="AA735" t="inlineStr">
        <is>
          <t>https://nvd.nist.gov/vuln/detail/CVE-2026-20440</t>
        </is>
      </c>
    </row>
    <row r="736">
      <c r="A736" t="inlineStr">
        <is>
          <t>CVE</t>
        </is>
      </c>
      <c r="B736" t="inlineStr">
        <is>
          <t>CVE-2026-20441</t>
        </is>
      </c>
      <c r="C736" t="inlineStr">
        <is>
          <t>In MAE, there is a possible out of bounds write due to a missing bounds check. This could lead to local escalation of privilege if a malicious actor has already obtained the System privilege. User interaction is not needed for exploitation. Patch ID: ALPS10432500; Issue ID: MSV-5803.</t>
        </is>
      </c>
      <c r="D736" t="n">
        <v>6.7</v>
      </c>
      <c r="E736" t="inlineStr">
        <is>
          <t>MEDIUM</t>
        </is>
      </c>
      <c r="F736" t="n">
        <v>2</v>
      </c>
      <c r="G736" t="n">
        <v>2</v>
      </c>
      <c r="H736" t="inlineStr">
        <is>
          <t>MEDIUM</t>
        </is>
      </c>
      <c r="I736" t="n">
        <v>10.7</v>
      </c>
      <c r="J736" t="inlineStr">
        <is>
          <t>NO</t>
        </is>
      </c>
      <c r="K736" t="inlineStr">
        <is>
          <t>2026-03-03 18:53</t>
        </is>
      </c>
      <c r="L736" t="inlineStr">
        <is>
          <t>YES</t>
        </is>
      </c>
      <c r="M736" t="inlineStr">
        <is>
          <t>mediatek mt2718 - | google android 15.0 | mediatek mt6991 -</t>
        </is>
      </c>
      <c r="N736" t="inlineStr">
        <is>
          <t>P2</t>
        </is>
      </c>
      <c r="O736" t="inlineStr">
        <is>
          <t>CVE - IP enrichment n/a</t>
        </is>
      </c>
      <c r="P736" t="n">
        <v>0.0001</v>
      </c>
      <c r="Q736" t="n">
        <v>0.0167</v>
      </c>
      <c r="R736" t="inlineStr">
        <is>
          <t>T1203:Exploitation for Client Execution</t>
        </is>
      </c>
      <c r="S736" t="n">
        <v>2</v>
      </c>
      <c r="T736" t="inlineStr">
        <is>
          <t>HIGH (72%)</t>
        </is>
      </c>
      <c r="U736" t="inlineStr">
        <is>
          <t>POSSIBLE</t>
        </is>
      </c>
      <c r="V736" t="inlineStr">
        <is>
          <t>PATCH_AVAILABLE</t>
        </is>
      </c>
      <c r="W736" t="inlineStr">
        <is>
          <t>https://nvd.nist.gov/vuln/detail/CVE-2026-20441</t>
        </is>
      </c>
      <c r="X736" t="inlineStr">
        <is>
          <t>NONE</t>
        </is>
      </c>
      <c r="Y736" t="n">
        <v>3.35</v>
      </c>
      <c r="Z736" t="inlineStr"/>
      <c r="AA736" t="inlineStr">
        <is>
          <t>https://nvd.nist.gov/vuln/detail/CVE-2026-20441</t>
        </is>
      </c>
    </row>
    <row r="737">
      <c r="A737" t="inlineStr">
        <is>
          <t>CVE</t>
        </is>
      </c>
      <c r="B737" t="inlineStr">
        <is>
          <t>CVE-2026-20442</t>
        </is>
      </c>
      <c r="C737" t="inlineStr">
        <is>
          <t>In display, there is a possible system crash due to use after free. This could lead to local denial of service if a malicious actor has already obtained the System privilege. User interaction is not needed for exploitation. Patch ID: ALPS10436998; Issue ID: MSV-5723.</t>
        </is>
      </c>
      <c r="D737" t="n">
        <v>4.4</v>
      </c>
      <c r="E737" t="inlineStr">
        <is>
          <t>MEDIUM</t>
        </is>
      </c>
      <c r="F737" t="n">
        <v>2</v>
      </c>
      <c r="G737" t="n">
        <v>2</v>
      </c>
      <c r="H737" t="inlineStr">
        <is>
          <t>MEDIUM</t>
        </is>
      </c>
      <c r="I737" t="n">
        <v>8.4</v>
      </c>
      <c r="J737" t="inlineStr">
        <is>
          <t>NO</t>
        </is>
      </c>
      <c r="K737" t="inlineStr">
        <is>
          <t>2026-03-03 18:53</t>
        </is>
      </c>
      <c r="L737" t="inlineStr">
        <is>
          <t>YES</t>
        </is>
      </c>
      <c r="M737" t="inlineStr">
        <is>
          <t>google android 15.0 | google android 14.0 | mediatek mt6761 -</t>
        </is>
      </c>
      <c r="N737" t="inlineStr">
        <is>
          <t>P3</t>
        </is>
      </c>
      <c r="O737" t="inlineStr">
        <is>
          <t>CVE - IP enrichment n/a</t>
        </is>
      </c>
      <c r="P737" t="n">
        <v>0</v>
      </c>
      <c r="Q737" t="n">
        <v>0</v>
      </c>
      <c r="R737" t="inlineStr">
        <is>
          <t>T1203:Exploitation for Client Execution | T1499:Endpoint Denial of Service</t>
        </is>
      </c>
      <c r="S737" t="n">
        <v>1</v>
      </c>
      <c r="T737" t="inlineStr">
        <is>
          <t>LOW (40%)</t>
        </is>
      </c>
      <c r="U737" t="inlineStr">
        <is>
          <t>POSSIBLE</t>
        </is>
      </c>
      <c r="V737" t="inlineStr">
        <is>
          <t>PATCH_AVAILABLE</t>
        </is>
      </c>
      <c r="W737" t="inlineStr">
        <is>
          <t>https://nvd.nist.gov/vuln/detail/CVE-2026-20442</t>
        </is>
      </c>
      <c r="X737" t="inlineStr">
        <is>
          <t>NONE</t>
        </is>
      </c>
      <c r="Y737" t="n">
        <v>2.2</v>
      </c>
      <c r="Z737" t="inlineStr"/>
      <c r="AA737" t="inlineStr">
        <is>
          <t>https://nvd.nist.gov/vuln/detail/CVE-2026-20442</t>
        </is>
      </c>
    </row>
    <row r="738">
      <c r="A738" t="inlineStr">
        <is>
          <t>CVE</t>
        </is>
      </c>
      <c r="B738" t="inlineStr">
        <is>
          <t>CVE-2026-20443</t>
        </is>
      </c>
      <c r="C738" t="inlineStr">
        <is>
          <t>In display, there is a possible memory corruption due to use after free. This could lead to local escalation of privilege if a malicious actor has already obtained the System privilege. User interaction is not needed for exploitation. Patch ID: ALPS10436998; Issue ID: MSV-5722.</t>
        </is>
      </c>
      <c r="D738" t="n">
        <v>6.7</v>
      </c>
      <c r="E738" t="inlineStr">
        <is>
          <t>MEDIUM</t>
        </is>
      </c>
      <c r="F738" t="n">
        <v>2</v>
      </c>
      <c r="G738" t="n">
        <v>2</v>
      </c>
      <c r="H738" t="inlineStr">
        <is>
          <t>MEDIUM</t>
        </is>
      </c>
      <c r="I738" t="n">
        <v>10.7</v>
      </c>
      <c r="J738" t="inlineStr">
        <is>
          <t>NO</t>
        </is>
      </c>
      <c r="K738" t="inlineStr">
        <is>
          <t>2026-03-03 18:53</t>
        </is>
      </c>
      <c r="L738" t="inlineStr">
        <is>
          <t>YES</t>
        </is>
      </c>
      <c r="M738" t="inlineStr">
        <is>
          <t>google android 15.0 | google android 14.0 | mediatek mt6761 -</t>
        </is>
      </c>
      <c r="N738" t="inlineStr">
        <is>
          <t>P2</t>
        </is>
      </c>
      <c r="O738" t="inlineStr">
        <is>
          <t>CVE - IP enrichment n/a</t>
        </is>
      </c>
      <c r="P738" t="n">
        <v>0.0001</v>
      </c>
      <c r="Q738" t="n">
        <v>0.0249</v>
      </c>
      <c r="R738" t="inlineStr">
        <is>
          <t>T1203:Exploitation for Client Execution</t>
        </is>
      </c>
      <c r="S738" t="n">
        <v>2</v>
      </c>
      <c r="T738" t="inlineStr">
        <is>
          <t>HIGH (72%)</t>
        </is>
      </c>
      <c r="U738" t="inlineStr">
        <is>
          <t>POSSIBLE</t>
        </is>
      </c>
      <c r="V738" t="inlineStr">
        <is>
          <t>PATCH_AVAILABLE</t>
        </is>
      </c>
      <c r="W738" t="inlineStr">
        <is>
          <t>https://nvd.nist.gov/vuln/detail/CVE-2026-20443</t>
        </is>
      </c>
      <c r="X738" t="inlineStr">
        <is>
          <t>NONE</t>
        </is>
      </c>
      <c r="Y738" t="n">
        <v>3.35</v>
      </c>
      <c r="Z738" t="inlineStr"/>
      <c r="AA738" t="inlineStr">
        <is>
          <t>https://nvd.nist.gov/vuln/detail/CVE-2026-20443</t>
        </is>
      </c>
    </row>
    <row r="739">
      <c r="A739" t="inlineStr">
        <is>
          <t>CVE</t>
        </is>
      </c>
      <c r="B739" t="inlineStr">
        <is>
          <t>CVE-2026-20444</t>
        </is>
      </c>
      <c r="C739" t="inlineStr">
        <is>
          <t>In display, there is a possible memory corruption due to a missing bounds check. This could lead to local escalation of privilege if a malicious actor has already obtained the System privilege. User interaction is not needed for exploitation. Patch ID: ALPS10436995; Issue ID: MSV-5721.</t>
        </is>
      </c>
      <c r="D739" t="n">
        <v>6.7</v>
      </c>
      <c r="E739" t="inlineStr">
        <is>
          <t>MEDIUM</t>
        </is>
      </c>
      <c r="F739" t="n">
        <v>2</v>
      </c>
      <c r="G739" t="n">
        <v>2</v>
      </c>
      <c r="H739" t="inlineStr">
        <is>
          <t>MEDIUM</t>
        </is>
      </c>
      <c r="I739" t="n">
        <v>10.7</v>
      </c>
      <c r="J739" t="inlineStr">
        <is>
          <t>NO</t>
        </is>
      </c>
      <c r="K739" t="inlineStr">
        <is>
          <t>2026-03-03 18:53</t>
        </is>
      </c>
      <c r="L739" t="inlineStr">
        <is>
          <t>YES</t>
        </is>
      </c>
      <c r="M739" t="inlineStr">
        <is>
          <t>google android 15.0 | google android 14.0 | mediatek mt6761 -</t>
        </is>
      </c>
      <c r="N739" t="inlineStr">
        <is>
          <t>P2</t>
        </is>
      </c>
      <c r="O739" t="inlineStr">
        <is>
          <t>CVE - IP enrichment n/a</t>
        </is>
      </c>
      <c r="P739" t="n">
        <v>0</v>
      </c>
      <c r="Q739" t="n">
        <v>0</v>
      </c>
      <c r="R739" t="inlineStr">
        <is>
          <t>T1203:Exploitation for Client Execution</t>
        </is>
      </c>
      <c r="S739" t="n">
        <v>2</v>
      </c>
      <c r="T739" t="inlineStr">
        <is>
          <t>HIGH (72%)</t>
        </is>
      </c>
      <c r="U739" t="inlineStr">
        <is>
          <t>POSSIBLE</t>
        </is>
      </c>
      <c r="V739" t="inlineStr">
        <is>
          <t>PATCH_AVAILABLE</t>
        </is>
      </c>
      <c r="W739" t="inlineStr">
        <is>
          <t>https://nvd.nist.gov/vuln/detail/CVE-2026-20444</t>
        </is>
      </c>
      <c r="X739" t="inlineStr">
        <is>
          <t>NONE</t>
        </is>
      </c>
      <c r="Y739" t="n">
        <v>3.35</v>
      </c>
      <c r="Z739" t="inlineStr"/>
      <c r="AA739" t="inlineStr">
        <is>
          <t>https://nvd.nist.gov/vuln/detail/CVE-2026-20444</t>
        </is>
      </c>
    </row>
    <row r="740">
      <c r="A740" t="inlineStr">
        <is>
          <t>CVE</t>
        </is>
      </c>
      <c r="B740" t="inlineStr">
        <is>
          <t>CVE-2026-20445</t>
        </is>
      </c>
      <c r="C740" t="inlineStr">
        <is>
          <t>In MDDP, there is a possible system crash due to a race condition. This could lead to local denial of service if a malicious actor has already obtained the System privilege. User interaction is not needed for exploitation. Patch ID: ALPS10289875; Issue ID: MSV-5184.</t>
        </is>
      </c>
      <c r="D740" t="n">
        <v>4.4</v>
      </c>
      <c r="E740" t="inlineStr">
        <is>
          <t>MEDIUM</t>
        </is>
      </c>
      <c r="F740" t="n">
        <v>2</v>
      </c>
      <c r="G740" t="n">
        <v>2</v>
      </c>
      <c r="H740" t="inlineStr">
        <is>
          <t>MEDIUM</t>
        </is>
      </c>
      <c r="I740" t="n">
        <v>8.4</v>
      </c>
      <c r="J740" t="inlineStr">
        <is>
          <t>NO</t>
        </is>
      </c>
      <c r="K740" t="inlineStr">
        <is>
          <t>2026-03-03 18:53</t>
        </is>
      </c>
      <c r="L740" t="inlineStr">
        <is>
          <t>YES</t>
        </is>
      </c>
      <c r="M740" t="inlineStr">
        <is>
          <t>google android 15.0 | google android 14.0 | mediatek mt6835 -</t>
        </is>
      </c>
      <c r="N740" t="inlineStr">
        <is>
          <t>P3</t>
        </is>
      </c>
      <c r="O740" t="inlineStr">
        <is>
          <t>CVE - IP enrichment n/a</t>
        </is>
      </c>
      <c r="P740" t="n">
        <v>0.0003</v>
      </c>
      <c r="Q740" t="n">
        <v>0.093</v>
      </c>
      <c r="R740" t="inlineStr">
        <is>
          <t>T1499:Endpoint Denial of Service</t>
        </is>
      </c>
      <c r="S740" t="n">
        <v>1</v>
      </c>
      <c r="T740" t="inlineStr">
        <is>
          <t>LOW (40%)</t>
        </is>
      </c>
      <c r="U740" t="inlineStr">
        <is>
          <t>POSSIBLE</t>
        </is>
      </c>
      <c r="V740" t="inlineStr">
        <is>
          <t>PATCH_AVAILABLE</t>
        </is>
      </c>
      <c r="W740" t="inlineStr">
        <is>
          <t>https://nvd.nist.gov/vuln/detail/CVE-2026-20445</t>
        </is>
      </c>
      <c r="X740" t="inlineStr">
        <is>
          <t>NONE</t>
        </is>
      </c>
      <c r="Y740" t="n">
        <v>2.2</v>
      </c>
      <c r="Z740" t="inlineStr"/>
      <c r="AA740" t="inlineStr">
        <is>
          <t>https://nvd.nist.gov/vuln/detail/CVE-2026-20445</t>
        </is>
      </c>
    </row>
    <row r="741">
      <c r="A741" t="inlineStr">
        <is>
          <t>CVE</t>
        </is>
      </c>
      <c r="B741" t="inlineStr">
        <is>
          <t>CVE-2026-2584</t>
        </is>
      </c>
      <c r="C741" t="inlineStr">
        <is>
          <t xml:space="preserve">A critical SQL Injection (SQLi) vulnerability has been identified in the authentication module of the system. An unauthenticated, remote attacker (AV:N/PR:N) can exploit this flaw by sending specially crafted SQL queries through the login interface. Due to low attack complexity (AC:L) and the absence of specific requirements (AT:N), the vulnerability allows for a total compromise of the system's configuration data (VC:H/VI:H). While the availability of the service remains unaffected (VA:N), the </t>
        </is>
      </c>
      <c r="D741" t="n">
        <v>8.5</v>
      </c>
      <c r="E741" t="inlineStr">
        <is>
          <t>HIGH</t>
        </is>
      </c>
      <c r="F741" t="n">
        <v>2</v>
      </c>
      <c r="G741" t="n">
        <v>3</v>
      </c>
      <c r="H741" t="inlineStr">
        <is>
          <t>HIGH</t>
        </is>
      </c>
      <c r="I741" t="n">
        <v>14.5</v>
      </c>
      <c r="J741" t="inlineStr">
        <is>
          <t>NO</t>
        </is>
      </c>
      <c r="K741" t="inlineStr">
        <is>
          <t>2026-03-03 18:53</t>
        </is>
      </c>
      <c r="L741" t="inlineStr">
        <is>
          <t>CHECK_VENDOR</t>
        </is>
      </c>
      <c r="M741" t="inlineStr">
        <is>
          <t>See CVE details</t>
        </is>
      </c>
      <c r="N741" t="inlineStr">
        <is>
          <t>P3</t>
        </is>
      </c>
      <c r="O741" t="inlineStr">
        <is>
          <t>CVE - IP enrichment n/a</t>
        </is>
      </c>
      <c r="P741" t="n">
        <v>0.003</v>
      </c>
      <c r="Q741" t="n">
        <v>0.532</v>
      </c>
      <c r="R741" t="inlineStr">
        <is>
          <t>T1190:Exploit Public-Facing Application</t>
        </is>
      </c>
      <c r="S741" t="n">
        <v>1</v>
      </c>
      <c r="T741" t="inlineStr">
        <is>
          <t>LOW (40%)</t>
        </is>
      </c>
      <c r="U741" t="inlineStr">
        <is>
          <t>UNLIKELY</t>
        </is>
      </c>
      <c r="V741" t="inlineStr">
        <is>
          <t>CHECK_VENDOR</t>
        </is>
      </c>
      <c r="W741" t="inlineStr">
        <is>
          <t>https://nvd.nist.gov/vuln/detail/CVE-2026-2584</t>
        </is>
      </c>
      <c r="X741" t="inlineStr">
        <is>
          <t>NONE</t>
        </is>
      </c>
      <c r="Y741" t="n">
        <v>0</v>
      </c>
      <c r="Z741" t="inlineStr"/>
      <c r="AA741" t="inlineStr">
        <is>
          <t>https://nvd.nist.gov/vuln/detail/CVE-2026-2584</t>
        </is>
      </c>
    </row>
    <row r="742">
      <c r="A742" t="inlineStr">
        <is>
          <t>CVE</t>
        </is>
      </c>
      <c r="B742" t="inlineStr">
        <is>
          <t>CVE-2025-10350</t>
        </is>
      </c>
      <c r="C742" t="inlineStr">
        <is>
          <t>SQL Injection vulnerability in "imageserver" module when processing C-FIND queries in CGM NETRAAD software allows attacker connected to PACS gaining access to database, including data processed by GCM CLININET software.This issue affects CGM NETRAAD with imageserver module in versions before 7.9.0.</t>
        </is>
      </c>
      <c r="D742" t="n">
        <v>5</v>
      </c>
      <c r="E742" t="inlineStr">
        <is>
          <t>MEDIUM</t>
        </is>
      </c>
      <c r="F742" t="n">
        <v>2</v>
      </c>
      <c r="G742" t="n">
        <v>2</v>
      </c>
      <c r="H742" t="inlineStr">
        <is>
          <t>MEDIUM</t>
        </is>
      </c>
      <c r="I742" t="n">
        <v>9</v>
      </c>
      <c r="J742" t="inlineStr">
        <is>
          <t>NO</t>
        </is>
      </c>
      <c r="K742" t="inlineStr">
        <is>
          <t>2026-03-03 18:53</t>
        </is>
      </c>
      <c r="L742" t="inlineStr">
        <is>
          <t>CHECK_VENDOR</t>
        </is>
      </c>
      <c r="M742" t="inlineStr">
        <is>
          <t>See CVE details</t>
        </is>
      </c>
      <c r="N742" t="inlineStr">
        <is>
          <t>P4</t>
        </is>
      </c>
      <c r="O742" t="inlineStr">
        <is>
          <t>CVE - IP enrichment n/a</t>
        </is>
      </c>
      <c r="P742" t="n">
        <v>0.0003</v>
      </c>
      <c r="Q742" t="n">
        <v>0.0668</v>
      </c>
      <c r="R742" t="inlineStr">
        <is>
          <t>T1584.004:Server | T1592.002:Software</t>
        </is>
      </c>
      <c r="S742" t="n">
        <v>1</v>
      </c>
      <c r="T742" t="inlineStr">
        <is>
          <t>LOW (40%)</t>
        </is>
      </c>
      <c r="U742" t="inlineStr">
        <is>
          <t>UNLIKELY</t>
        </is>
      </c>
      <c r="V742" t="inlineStr">
        <is>
          <t>CHECK_VENDOR</t>
        </is>
      </c>
      <c r="W742" t="inlineStr">
        <is>
          <t>https://nvd.nist.gov/vuln/detail/CVE-2025-10350</t>
        </is>
      </c>
      <c r="X742" t="inlineStr">
        <is>
          <t>NONE</t>
        </is>
      </c>
      <c r="Y742" t="n">
        <v>0</v>
      </c>
      <c r="Z742" t="inlineStr"/>
      <c r="AA742" t="inlineStr">
        <is>
          <t>https://nvd.nist.gov/vuln/detail/CVE-2025-10350</t>
        </is>
      </c>
    </row>
    <row r="743">
      <c r="A743" t="inlineStr">
        <is>
          <t>CVE</t>
        </is>
      </c>
      <c r="B743" t="inlineStr">
        <is>
          <t>CVE-2025-30035</t>
        </is>
      </c>
      <c r="C743" t="inlineStr">
        <is>
          <t>The vulnerability enables an attacker to fully bypass authentication in CGM CLININET and gain access to any active user account by supplying only the username, without requiring a password or any other credentials. Obtaining a session ID is sufficient for session takeover and grants access to the system with the privileges of the targeted user.</t>
        </is>
      </c>
      <c r="D743" t="n">
        <v>5</v>
      </c>
      <c r="E743" t="inlineStr">
        <is>
          <t>MEDIUM</t>
        </is>
      </c>
      <c r="F743" t="n">
        <v>2</v>
      </c>
      <c r="G743" t="n">
        <v>2</v>
      </c>
      <c r="H743" t="inlineStr">
        <is>
          <t>MEDIUM</t>
        </is>
      </c>
      <c r="I743" t="n">
        <v>9</v>
      </c>
      <c r="J743" t="inlineStr">
        <is>
          <t>NO</t>
        </is>
      </c>
      <c r="K743" t="inlineStr">
        <is>
          <t>2026-03-03 18:53</t>
        </is>
      </c>
      <c r="L743" t="inlineStr">
        <is>
          <t>CHECK_VENDOR</t>
        </is>
      </c>
      <c r="M743" t="inlineStr">
        <is>
          <t>See CVE details</t>
        </is>
      </c>
      <c r="N743" t="inlineStr">
        <is>
          <t>P4</t>
        </is>
      </c>
      <c r="O743" t="inlineStr">
        <is>
          <t>CVE - IP enrichment n/a</t>
        </is>
      </c>
      <c r="P743" t="n">
        <v>0.0003</v>
      </c>
      <c r="Q743" t="n">
        <v>0.1</v>
      </c>
      <c r="R743" t="inlineStr">
        <is>
          <t>T1078:Valid Accounts | T1552:Unsecured Credentials | T1589.001:Credentials</t>
        </is>
      </c>
      <c r="S743" t="n">
        <v>1</v>
      </c>
      <c r="T743" t="inlineStr">
        <is>
          <t>LOW (40%)</t>
        </is>
      </c>
      <c r="U743" t="inlineStr">
        <is>
          <t>UNLIKELY</t>
        </is>
      </c>
      <c r="V743" t="inlineStr">
        <is>
          <t>CHECK_VENDOR</t>
        </is>
      </c>
      <c r="W743" t="inlineStr">
        <is>
          <t>https://nvd.nist.gov/vuln/detail/CVE-2025-30035</t>
        </is>
      </c>
      <c r="X743" t="inlineStr">
        <is>
          <t>NONE</t>
        </is>
      </c>
      <c r="Y743" t="n">
        <v>0</v>
      </c>
      <c r="Z743" t="inlineStr"/>
      <c r="AA743" t="inlineStr">
        <is>
          <t>https://nvd.nist.gov/vuln/detail/CVE-2025-30035</t>
        </is>
      </c>
    </row>
    <row r="744">
      <c r="A744" t="inlineStr">
        <is>
          <t>CVE</t>
        </is>
      </c>
      <c r="B744" t="inlineStr">
        <is>
          <t>CVE-2025-30042</t>
        </is>
      </c>
      <c r="C744" t="inlineStr">
        <is>
          <t>The CGM CLININET system provides smart card authentication; however, authentication is conducted locally on the client device, and, in reality, only the certificate number is used for access verification. As a result, possession of the certificate number alone is sufficient for authentication, regardless of the actual presence of the smart card or ownership of the private key.</t>
        </is>
      </c>
      <c r="D744" t="n">
        <v>5</v>
      </c>
      <c r="E744" t="inlineStr">
        <is>
          <t>MEDIUM</t>
        </is>
      </c>
      <c r="F744" t="n">
        <v>2</v>
      </c>
      <c r="G744" t="n">
        <v>2</v>
      </c>
      <c r="H744" t="inlineStr">
        <is>
          <t>MEDIUM</t>
        </is>
      </c>
      <c r="I744" t="n">
        <v>9</v>
      </c>
      <c r="J744" t="inlineStr">
        <is>
          <t>NO</t>
        </is>
      </c>
      <c r="K744" t="inlineStr">
        <is>
          <t>2026-03-03 18:53</t>
        </is>
      </c>
      <c r="L744" t="inlineStr">
        <is>
          <t>CHECK_VENDOR</t>
        </is>
      </c>
      <c r="M744" t="inlineStr">
        <is>
          <t>See CVE details</t>
        </is>
      </c>
      <c r="N744" t="inlineStr">
        <is>
          <t>P4</t>
        </is>
      </c>
      <c r="O744" t="inlineStr">
        <is>
          <t>CVE - IP enrichment n/a</t>
        </is>
      </c>
      <c r="P744" t="n">
        <v>0.0002</v>
      </c>
      <c r="Q744" t="n">
        <v>0.038</v>
      </c>
      <c r="R744" t="inlineStr">
        <is>
          <t>T1190:Exploit Public-Facing Application</t>
        </is>
      </c>
      <c r="S744" t="n">
        <v>1</v>
      </c>
      <c r="T744" t="inlineStr">
        <is>
          <t>LOW (40%)</t>
        </is>
      </c>
      <c r="U744" t="inlineStr">
        <is>
          <t>UNLIKELY</t>
        </is>
      </c>
      <c r="V744" t="inlineStr">
        <is>
          <t>CHECK_VENDOR</t>
        </is>
      </c>
      <c r="W744" t="inlineStr">
        <is>
          <t>https://nvd.nist.gov/vuln/detail/CVE-2025-30042</t>
        </is>
      </c>
      <c r="X744" t="inlineStr">
        <is>
          <t>NONE</t>
        </is>
      </c>
      <c r="Y744" t="n">
        <v>0</v>
      </c>
      <c r="Z744" t="inlineStr"/>
      <c r="AA744" t="inlineStr">
        <is>
          <t>https://nvd.nist.gov/vuln/detail/CVE-2025-30042</t>
        </is>
      </c>
    </row>
    <row r="745">
      <c r="A745" t="inlineStr">
        <is>
          <t>CVE</t>
        </is>
      </c>
      <c r="B745" t="inlineStr">
        <is>
          <t>CVE-2025-30044</t>
        </is>
      </c>
      <c r="C745" t="inlineStr">
        <is>
          <t>In the endpoints "/cgi-bin/CliniNET.prd/utils/usrlogstat_simple.pl", "/cgi-bin/CliniNET.prd/utils/usrlogstat.pl", "/cgi-bin/CliniNET.prd/utils/userlogstat2.pl", and "/cgi-bin/CliniNET.prd/utils/dblogstat.pl", the parameters are not sufficiently normalized, which enables code injection.</t>
        </is>
      </c>
      <c r="D745" t="n">
        <v>5</v>
      </c>
      <c r="E745" t="inlineStr">
        <is>
          <t>MEDIUM</t>
        </is>
      </c>
      <c r="F745" t="n">
        <v>2</v>
      </c>
      <c r="G745" t="n">
        <v>2</v>
      </c>
      <c r="H745" t="inlineStr">
        <is>
          <t>MEDIUM</t>
        </is>
      </c>
      <c r="I745" t="n">
        <v>9</v>
      </c>
      <c r="J745" t="inlineStr">
        <is>
          <t>NO</t>
        </is>
      </c>
      <c r="K745" t="inlineStr">
        <is>
          <t>2026-03-03 18:53</t>
        </is>
      </c>
      <c r="L745" t="inlineStr">
        <is>
          <t>CHECK_VENDOR</t>
        </is>
      </c>
      <c r="M745" t="inlineStr">
        <is>
          <t>See CVE details</t>
        </is>
      </c>
      <c r="N745" t="inlineStr">
        <is>
          <t>P4</t>
        </is>
      </c>
      <c r="O745" t="inlineStr">
        <is>
          <t>CVE - IP enrichment n/a</t>
        </is>
      </c>
      <c r="P745" t="n">
        <v>0.0003</v>
      </c>
      <c r="Q745" t="n">
        <v>0.0677</v>
      </c>
      <c r="R745" t="inlineStr">
        <is>
          <t>T1059:Command and Scripting Interpreter</t>
        </is>
      </c>
      <c r="S745" t="n">
        <v>1</v>
      </c>
      <c r="T745" t="inlineStr">
        <is>
          <t>LOW (40%)</t>
        </is>
      </c>
      <c r="U745" t="inlineStr">
        <is>
          <t>UNLIKELY</t>
        </is>
      </c>
      <c r="V745" t="inlineStr">
        <is>
          <t>CHECK_VENDOR</t>
        </is>
      </c>
      <c r="W745" t="inlineStr">
        <is>
          <t>https://nvd.nist.gov/vuln/detail/CVE-2025-30044</t>
        </is>
      </c>
      <c r="X745" t="inlineStr">
        <is>
          <t>NONE</t>
        </is>
      </c>
      <c r="Y745" t="n">
        <v>0</v>
      </c>
      <c r="Z745" t="inlineStr"/>
      <c r="AA745" t="inlineStr">
        <is>
          <t>https://nvd.nist.gov/vuln/detail/CVE-2025-30044</t>
        </is>
      </c>
    </row>
    <row r="746">
      <c r="A746" t="inlineStr">
        <is>
          <t>CVE</t>
        </is>
      </c>
      <c r="B746" t="inlineStr">
        <is>
          <t>CVE-2025-30062</t>
        </is>
      </c>
      <c r="C746" t="inlineStr">
        <is>
          <t>In the "CheckUnitCodeAndKey.pl" service, the "validateOrgUnit" function is vulnerable to SQL injection.</t>
        </is>
      </c>
      <c r="D746" t="n">
        <v>5</v>
      </c>
      <c r="E746" t="inlineStr">
        <is>
          <t>MEDIUM</t>
        </is>
      </c>
      <c r="F746" t="n">
        <v>2</v>
      </c>
      <c r="G746" t="n">
        <v>2</v>
      </c>
      <c r="H746" t="inlineStr">
        <is>
          <t>MEDIUM</t>
        </is>
      </c>
      <c r="I746" t="n">
        <v>9</v>
      </c>
      <c r="J746" t="inlineStr">
        <is>
          <t>NO</t>
        </is>
      </c>
      <c r="K746" t="inlineStr">
        <is>
          <t>2026-03-03 18:53</t>
        </is>
      </c>
      <c r="L746" t="inlineStr">
        <is>
          <t>CHECK_VENDOR</t>
        </is>
      </c>
      <c r="M746" t="inlineStr">
        <is>
          <t>See CVE details</t>
        </is>
      </c>
      <c r="N746" t="inlineStr">
        <is>
          <t>P4</t>
        </is>
      </c>
      <c r="O746" t="inlineStr">
        <is>
          <t>CVE - IP enrichment n/a</t>
        </is>
      </c>
      <c r="P746" t="n">
        <v>0.0003</v>
      </c>
      <c r="Q746" t="n">
        <v>0.0668</v>
      </c>
      <c r="R746" t="inlineStr">
        <is>
          <t>T1190:Exploit Public-Facing Application</t>
        </is>
      </c>
      <c r="S746" t="n">
        <v>1</v>
      </c>
      <c r="T746" t="inlineStr">
        <is>
          <t>LOW (40%)</t>
        </is>
      </c>
      <c r="U746" t="inlineStr">
        <is>
          <t>UNLIKELY</t>
        </is>
      </c>
      <c r="V746" t="inlineStr">
        <is>
          <t>CHECK_VENDOR</t>
        </is>
      </c>
      <c r="W746" t="inlineStr">
        <is>
          <t>https://nvd.nist.gov/vuln/detail/CVE-2025-30062</t>
        </is>
      </c>
      <c r="X746" t="inlineStr">
        <is>
          <t>NONE</t>
        </is>
      </c>
      <c r="Y746" t="n">
        <v>0</v>
      </c>
      <c r="Z746" t="inlineStr"/>
      <c r="AA746" t="inlineStr">
        <is>
          <t>https://nvd.nist.gov/vuln/detail/CVE-2025-30062</t>
        </is>
      </c>
    </row>
    <row r="747">
      <c r="A747" t="inlineStr">
        <is>
          <t>CVE</t>
        </is>
      </c>
      <c r="B747" t="inlineStr">
        <is>
          <t>CVE-2025-58402</t>
        </is>
      </c>
      <c r="C747" t="inlineStr">
        <is>
          <t>The CGM CLININET application uses direct, sequential object identifiers "MessageID" without proper authorization checks. By modifying the parameter in the GET request, an attacker can access messages and attachments belonging to other users.</t>
        </is>
      </c>
      <c r="D747" t="n">
        <v>5</v>
      </c>
      <c r="E747" t="inlineStr">
        <is>
          <t>MEDIUM</t>
        </is>
      </c>
      <c r="F747" t="n">
        <v>2</v>
      </c>
      <c r="G747" t="n">
        <v>2</v>
      </c>
      <c r="H747" t="inlineStr">
        <is>
          <t>MEDIUM</t>
        </is>
      </c>
      <c r="I747" t="n">
        <v>9</v>
      </c>
      <c r="J747" t="inlineStr">
        <is>
          <t>NO</t>
        </is>
      </c>
      <c r="K747" t="inlineStr">
        <is>
          <t>2026-03-03 18:53</t>
        </is>
      </c>
      <c r="L747" t="inlineStr">
        <is>
          <t>CHECK_VENDOR</t>
        </is>
      </c>
      <c r="M747" t="inlineStr">
        <is>
          <t>See CVE details</t>
        </is>
      </c>
      <c r="N747" t="inlineStr">
        <is>
          <t>P4</t>
        </is>
      </c>
      <c r="O747" t="inlineStr">
        <is>
          <t>CVE - IP enrichment n/a</t>
        </is>
      </c>
      <c r="P747" t="n">
        <v>0.0004</v>
      </c>
      <c r="Q747" t="n">
        <v>0.1133</v>
      </c>
      <c r="R747" t="inlineStr">
        <is>
          <t>T1190:Exploit Public-Facing Application</t>
        </is>
      </c>
      <c r="S747" t="n">
        <v>1</v>
      </c>
      <c r="T747" t="inlineStr">
        <is>
          <t>LOW (40%)</t>
        </is>
      </c>
      <c r="U747" t="inlineStr">
        <is>
          <t>UNLIKELY</t>
        </is>
      </c>
      <c r="V747" t="inlineStr">
        <is>
          <t>CHECK_VENDOR</t>
        </is>
      </c>
      <c r="W747" t="inlineStr">
        <is>
          <t>https://nvd.nist.gov/vuln/detail/CVE-2025-58402</t>
        </is>
      </c>
      <c r="X747" t="inlineStr">
        <is>
          <t>NONE</t>
        </is>
      </c>
      <c r="Y747" t="n">
        <v>0</v>
      </c>
      <c r="Z747" t="inlineStr"/>
      <c r="AA747" t="inlineStr">
        <is>
          <t>https://nvd.nist.gov/vuln/detail/CVE-2025-58402</t>
        </is>
      </c>
    </row>
    <row r="748">
      <c r="A748" t="inlineStr">
        <is>
          <t>CVE</t>
        </is>
      </c>
      <c r="B748" t="inlineStr">
        <is>
          <t>CVE-2025-58405</t>
        </is>
      </c>
      <c r="C748" t="inlineStr">
        <is>
          <t>The CGM CLININET application does not implement any mechanisms that prevent clickjacking attacks, neither HTTP security headers nor HTML-based frame‑busting protections were detected. As a result, an attacker can embed the application inside a maliciously crafted IFRAME and trick users into performing unintended actions, including potentially bypassing CSRF/XSRF defenses.</t>
        </is>
      </c>
      <c r="D748" t="n">
        <v>5</v>
      </c>
      <c r="E748" t="inlineStr">
        <is>
          <t>MEDIUM</t>
        </is>
      </c>
      <c r="F748" t="n">
        <v>2</v>
      </c>
      <c r="G748" t="n">
        <v>2</v>
      </c>
      <c r="H748" t="inlineStr">
        <is>
          <t>MEDIUM</t>
        </is>
      </c>
      <c r="I748" t="n">
        <v>9</v>
      </c>
      <c r="J748" t="inlineStr">
        <is>
          <t>NO</t>
        </is>
      </c>
      <c r="K748" t="inlineStr">
        <is>
          <t>2026-03-03 18:53</t>
        </is>
      </c>
      <c r="L748" t="inlineStr">
        <is>
          <t>CHECK_VENDOR</t>
        </is>
      </c>
      <c r="M748" t="inlineStr">
        <is>
          <t>See CVE details</t>
        </is>
      </c>
      <c r="N748" t="inlineStr">
        <is>
          <t>P4</t>
        </is>
      </c>
      <c r="O748" t="inlineStr">
        <is>
          <t>CVE - IP enrichment n/a</t>
        </is>
      </c>
      <c r="P748" t="n">
        <v>0.0004</v>
      </c>
      <c r="Q748" t="n">
        <v>0.1223</v>
      </c>
      <c r="R748" t="inlineStr">
        <is>
          <t>T1190:Exploit Public-Facing Application</t>
        </is>
      </c>
      <c r="S748" t="n">
        <v>1</v>
      </c>
      <c r="T748" t="inlineStr">
        <is>
          <t>LOW (40%)</t>
        </is>
      </c>
      <c r="U748" t="inlineStr">
        <is>
          <t>UNLIKELY</t>
        </is>
      </c>
      <c r="V748" t="inlineStr">
        <is>
          <t>CHECK_VENDOR</t>
        </is>
      </c>
      <c r="W748" t="inlineStr">
        <is>
          <t>https://nvd.nist.gov/vuln/detail/CVE-2025-58405</t>
        </is>
      </c>
      <c r="X748" t="inlineStr">
        <is>
          <t>NONE</t>
        </is>
      </c>
      <c r="Y748" t="n">
        <v>0</v>
      </c>
      <c r="Z748" t="inlineStr"/>
      <c r="AA748" t="inlineStr">
        <is>
          <t>https://nvd.nist.gov/vuln/detail/CVE-2025-58405</t>
        </is>
      </c>
    </row>
    <row r="749">
      <c r="A749" t="inlineStr">
        <is>
          <t>CVE</t>
        </is>
      </c>
      <c r="B749" t="inlineStr">
        <is>
          <t>CVE-2025-58406</t>
        </is>
      </c>
      <c r="C749" t="inlineStr">
        <is>
          <t>The CGM CLININET application respond without essential security HTTP headers, exposing users to client‑side attacks such as clickjacking, MIME sniffing, unsafe caching, weak cross‑origin isolation, and missing transport security controls.</t>
        </is>
      </c>
      <c r="D749" t="n">
        <v>5</v>
      </c>
      <c r="E749" t="inlineStr">
        <is>
          <t>MEDIUM</t>
        </is>
      </c>
      <c r="F749" t="n">
        <v>2</v>
      </c>
      <c r="G749" t="n">
        <v>2</v>
      </c>
      <c r="H749" t="inlineStr">
        <is>
          <t>MEDIUM</t>
        </is>
      </c>
      <c r="I749" t="n">
        <v>9</v>
      </c>
      <c r="J749" t="inlineStr">
        <is>
          <t>NO</t>
        </is>
      </c>
      <c r="K749" t="inlineStr">
        <is>
          <t>2026-03-03 18:53</t>
        </is>
      </c>
      <c r="L749" t="inlineStr">
        <is>
          <t>CHECK_VENDOR</t>
        </is>
      </c>
      <c r="M749" t="inlineStr">
        <is>
          <t>See CVE details</t>
        </is>
      </c>
      <c r="N749" t="inlineStr">
        <is>
          <t>P4</t>
        </is>
      </c>
      <c r="O749" t="inlineStr">
        <is>
          <t>CVE - IP enrichment n/a</t>
        </is>
      </c>
      <c r="P749" t="n">
        <v>0.0005999999999999999</v>
      </c>
      <c r="Q749" t="n">
        <v>0.1719</v>
      </c>
      <c r="R749" t="inlineStr">
        <is>
          <t>T1190:Exploit Public-Facing Application</t>
        </is>
      </c>
      <c r="S749" t="n">
        <v>1</v>
      </c>
      <c r="T749" t="inlineStr">
        <is>
          <t>LOW (40%)</t>
        </is>
      </c>
      <c r="U749" t="inlineStr">
        <is>
          <t>UNLIKELY</t>
        </is>
      </c>
      <c r="V749" t="inlineStr">
        <is>
          <t>CHECK_VENDOR</t>
        </is>
      </c>
      <c r="W749" t="inlineStr">
        <is>
          <t>https://nvd.nist.gov/vuln/detail/CVE-2025-58406</t>
        </is>
      </c>
      <c r="X749" t="inlineStr">
        <is>
          <t>NONE</t>
        </is>
      </c>
      <c r="Y749" t="n">
        <v>0</v>
      </c>
      <c r="Z749" t="inlineStr"/>
      <c r="AA749" t="inlineStr">
        <is>
          <t>https://nvd.nist.gov/vuln/detail/CVE-2025-58406</t>
        </is>
      </c>
    </row>
    <row r="750">
      <c r="A750" t="inlineStr">
        <is>
          <t>CVE</t>
        </is>
      </c>
      <c r="B750" t="inlineStr">
        <is>
          <t>CVE-2025-12462</t>
        </is>
      </c>
      <c r="C750" t="inlineStr">
        <is>
          <t>A Blind SQL injection vulnerability has been identified in DobryCMS. A remote unauthenticated attacker is able to inject SQL syntax into URL path resulting in Blind SQL Injection.
This issue was fixed in versions above 8.0.</t>
        </is>
      </c>
      <c r="D750" t="n">
        <v>8.5</v>
      </c>
      <c r="E750" t="inlineStr">
        <is>
          <t>HIGH</t>
        </is>
      </c>
      <c r="F750" t="n">
        <v>2</v>
      </c>
      <c r="G750" t="n">
        <v>3</v>
      </c>
      <c r="H750" t="inlineStr">
        <is>
          <t>HIGH</t>
        </is>
      </c>
      <c r="I750" t="n">
        <v>14.5</v>
      </c>
      <c r="J750" t="inlineStr">
        <is>
          <t>NO</t>
        </is>
      </c>
      <c r="K750" t="inlineStr">
        <is>
          <t>2026-03-03 18:53</t>
        </is>
      </c>
      <c r="L750" t="inlineStr">
        <is>
          <t>CHECK_VENDOR</t>
        </is>
      </c>
      <c r="M750" t="inlineStr">
        <is>
          <t>See CVE details</t>
        </is>
      </c>
      <c r="N750" t="inlineStr">
        <is>
          <t>P3</t>
        </is>
      </c>
      <c r="O750" t="inlineStr">
        <is>
          <t>CVE - IP enrichment n/a</t>
        </is>
      </c>
      <c r="P750" t="n">
        <v>0</v>
      </c>
      <c r="Q750" t="n">
        <v>0</v>
      </c>
      <c r="R750" t="inlineStr">
        <is>
          <t>T1190:Exploit Public-Facing Application</t>
        </is>
      </c>
      <c r="S750" t="n">
        <v>1</v>
      </c>
      <c r="T750" t="inlineStr">
        <is>
          <t>LOW (40%)</t>
        </is>
      </c>
      <c r="U750" t="inlineStr">
        <is>
          <t>UNLIKELY</t>
        </is>
      </c>
      <c r="V750" t="inlineStr">
        <is>
          <t>CHECK_VENDOR</t>
        </is>
      </c>
      <c r="W750" t="inlineStr">
        <is>
          <t>https://nvd.nist.gov/vuln/detail/CVE-2025-12462</t>
        </is>
      </c>
      <c r="X750" t="inlineStr">
        <is>
          <t>NONE</t>
        </is>
      </c>
      <c r="Y750" t="n">
        <v>0</v>
      </c>
      <c r="Z750" t="inlineStr"/>
      <c r="AA750" t="inlineStr">
        <is>
          <t>https://nvd.nist.gov/vuln/detail/CVE-2025-12462</t>
        </is>
      </c>
    </row>
    <row r="751">
      <c r="A751" t="inlineStr">
        <is>
          <t>CVE</t>
        </is>
      </c>
      <c r="B751" t="inlineStr">
        <is>
          <t>CVE-2025-14532</t>
        </is>
      </c>
      <c r="C751" t="inlineStr">
        <is>
          <t>DobryCMS's upload file functionality allows an unauthenticated remote attacker to upload files of any type and extension without restriction, which can result in Remote Code Execution.
This issue was fixed in versions above 5.0.</t>
        </is>
      </c>
      <c r="D751" t="n">
        <v>8.5</v>
      </c>
      <c r="E751" t="inlineStr">
        <is>
          <t>HIGH</t>
        </is>
      </c>
      <c r="F751" t="n">
        <v>2</v>
      </c>
      <c r="G751" t="n">
        <v>3</v>
      </c>
      <c r="H751" t="inlineStr">
        <is>
          <t>HIGH</t>
        </is>
      </c>
      <c r="I751" t="n">
        <v>14.5</v>
      </c>
      <c r="J751" t="inlineStr">
        <is>
          <t>NO</t>
        </is>
      </c>
      <c r="K751" t="inlineStr">
        <is>
          <t>2026-03-03 18:53</t>
        </is>
      </c>
      <c r="L751" t="inlineStr">
        <is>
          <t>CHECK_VENDOR</t>
        </is>
      </c>
      <c r="M751" t="inlineStr">
        <is>
          <t>See CVE details</t>
        </is>
      </c>
      <c r="N751" t="inlineStr">
        <is>
          <t>P3</t>
        </is>
      </c>
      <c r="O751" t="inlineStr">
        <is>
          <t>CVE - IP enrichment n/a</t>
        </is>
      </c>
      <c r="P751" t="n">
        <v>0.0021</v>
      </c>
      <c r="Q751" t="n">
        <v>0.4317</v>
      </c>
      <c r="R751" t="inlineStr">
        <is>
          <t>T1190:Exploit Public-Facing Application | T1210:Exploitation of Remote Services</t>
        </is>
      </c>
      <c r="S751" t="n">
        <v>1</v>
      </c>
      <c r="T751" t="inlineStr">
        <is>
          <t>LOW (40%)</t>
        </is>
      </c>
      <c r="U751" t="inlineStr">
        <is>
          <t>UNLIKELY</t>
        </is>
      </c>
      <c r="V751" t="inlineStr">
        <is>
          <t>CHECK_VENDOR</t>
        </is>
      </c>
      <c r="W751" t="inlineStr">
        <is>
          <t>https://nvd.nist.gov/vuln/detail/CVE-2025-14532</t>
        </is>
      </c>
      <c r="X751" t="inlineStr">
        <is>
          <t>NONE</t>
        </is>
      </c>
      <c r="Y751" t="n">
        <v>0</v>
      </c>
      <c r="Z751" t="inlineStr"/>
      <c r="AA751" t="inlineStr">
        <is>
          <t>https://nvd.nist.gov/vuln/detail/CVE-2025-14532</t>
        </is>
      </c>
    </row>
    <row r="752">
      <c r="A752" t="inlineStr">
        <is>
          <t>CVE</t>
        </is>
      </c>
      <c r="B752" t="inlineStr">
        <is>
          <t>CVE-2026-3431</t>
        </is>
      </c>
      <c r="C752" t="inlineStr">
        <is>
          <t>On SimStudio version below to 0.5.74, the MongoDB tool endpoints accept arbitrary connection parameters from the caller without authentication or host restrictions. An attacker can leverage these endpoints to connect to any reachable MongoDB instance and perform unauthorized operations including reading, modifying, and deleting data.</t>
        </is>
      </c>
      <c r="D752" t="n">
        <v>9.800000000000001</v>
      </c>
      <c r="E752" t="inlineStr">
        <is>
          <t>CRITICAL</t>
        </is>
      </c>
      <c r="F752" t="n">
        <v>3</v>
      </c>
      <c r="G752" t="n">
        <v>3</v>
      </c>
      <c r="H752" t="inlineStr">
        <is>
          <t>CRITICAL</t>
        </is>
      </c>
      <c r="I752" t="n">
        <v>18.8</v>
      </c>
      <c r="J752" t="inlineStr">
        <is>
          <t>NO</t>
        </is>
      </c>
      <c r="K752" t="inlineStr">
        <is>
          <t>2026-03-03 18:53</t>
        </is>
      </c>
      <c r="L752" t="inlineStr">
        <is>
          <t>CHECK_VENDOR</t>
        </is>
      </c>
      <c r="M752" t="inlineStr">
        <is>
          <t>See CVE details</t>
        </is>
      </c>
      <c r="N752" t="inlineStr">
        <is>
          <t>P2</t>
        </is>
      </c>
      <c r="O752" t="inlineStr">
        <is>
          <t>CVE - IP enrichment n/a</t>
        </is>
      </c>
      <c r="P752" t="n">
        <v>0.0007</v>
      </c>
      <c r="Q752" t="n">
        <v>0.2064</v>
      </c>
      <c r="R752" t="inlineStr">
        <is>
          <t>T1190:Exploit Public-Facing Application</t>
        </is>
      </c>
      <c r="S752" t="n">
        <v>2</v>
      </c>
      <c r="T752" t="inlineStr">
        <is>
          <t>HIGH (72%)</t>
        </is>
      </c>
      <c r="U752" t="inlineStr">
        <is>
          <t>CONFIRMED</t>
        </is>
      </c>
      <c r="V752" t="inlineStr">
        <is>
          <t>CHECK_VENDOR</t>
        </is>
      </c>
      <c r="W752" t="inlineStr">
        <is>
          <t>https://nvd.nist.gov/vuln/detail/CVE-2026-3431</t>
        </is>
      </c>
      <c r="X752" t="inlineStr">
        <is>
          <t>NONE</t>
        </is>
      </c>
      <c r="Y752" t="n">
        <v>4.9</v>
      </c>
      <c r="Z752" t="inlineStr"/>
      <c r="AA752" t="inlineStr">
        <is>
          <t>https://nvd.nist.gov/vuln/detail/CVE-2026-3431</t>
        </is>
      </c>
    </row>
    <row r="753">
      <c r="A753" t="inlineStr">
        <is>
          <t>CVE</t>
        </is>
      </c>
      <c r="B753" t="inlineStr">
        <is>
          <t>CVE-2026-3432</t>
        </is>
      </c>
      <c r="C753" t="inlineStr">
        <is>
          <t>On SimStudio version below to 0.5.74, the `/api/auth/oauth/token` endpoint contains a code path that bypasses all authorization checks when provided with `credentialAccountUserId` and `providerId` parameters. An unauthenticated attacker can retrieve OAuth access tokens for any user by supplying their user ID and a provider name, effectively stealing credentials to third-party services.</t>
        </is>
      </c>
      <c r="D753" t="n">
        <v>8.5</v>
      </c>
      <c r="E753" t="inlineStr">
        <is>
          <t>HIGH</t>
        </is>
      </c>
      <c r="F753" t="n">
        <v>2</v>
      </c>
      <c r="G753" t="n">
        <v>3</v>
      </c>
      <c r="H753" t="inlineStr">
        <is>
          <t>HIGH</t>
        </is>
      </c>
      <c r="I753" t="n">
        <v>14.5</v>
      </c>
      <c r="J753" t="inlineStr">
        <is>
          <t>NO</t>
        </is>
      </c>
      <c r="K753" t="inlineStr">
        <is>
          <t>2026-03-03 18:53</t>
        </is>
      </c>
      <c r="L753" t="inlineStr">
        <is>
          <t>CHECK_VENDOR</t>
        </is>
      </c>
      <c r="M753" t="inlineStr">
        <is>
          <t>See CVE details</t>
        </is>
      </c>
      <c r="N753" t="inlineStr">
        <is>
          <t>P3</t>
        </is>
      </c>
      <c r="O753" t="inlineStr">
        <is>
          <t>CVE - IP enrichment n/a</t>
        </is>
      </c>
      <c r="P753" t="n">
        <v>0.0009</v>
      </c>
      <c r="Q753" t="n">
        <v>0.2498</v>
      </c>
      <c r="R753" t="inlineStr">
        <is>
          <t>T1552:Unsecured Credentials | T1589.001:Credentials</t>
        </is>
      </c>
      <c r="S753" t="n">
        <v>1</v>
      </c>
      <c r="T753" t="inlineStr">
        <is>
          <t>LOW (40%)</t>
        </is>
      </c>
      <c r="U753" t="inlineStr">
        <is>
          <t>UNLIKELY</t>
        </is>
      </c>
      <c r="V753" t="inlineStr">
        <is>
          <t>CHECK_VENDOR</t>
        </is>
      </c>
      <c r="W753" t="inlineStr">
        <is>
          <t>https://nvd.nist.gov/vuln/detail/CVE-2026-3432</t>
        </is>
      </c>
      <c r="X753" t="inlineStr">
        <is>
          <t>NONE</t>
        </is>
      </c>
      <c r="Y753" t="n">
        <v>0</v>
      </c>
      <c r="Z753" t="inlineStr"/>
      <c r="AA753" t="inlineStr">
        <is>
          <t>https://nvd.nist.gov/vuln/detail/CVE-2026-3432</t>
        </is>
      </c>
    </row>
    <row r="754">
      <c r="A754" t="inlineStr">
        <is>
          <t>CVE</t>
        </is>
      </c>
      <c r="B754" t="inlineStr">
        <is>
          <t>CVE-2026-1628</t>
        </is>
      </c>
      <c r="C754" t="inlineStr">
        <is>
          <t>Mattermost Desktop App versions &lt;=5.13.3 fail to attach listeners restricting navigation to external sites within the Mattermost app which allows a malicious server to expose preload script functionality to untrusted servers via having a user open an external link in their Mattermost server. Mattermost Advisory ID: MMSA-2026-00596</t>
        </is>
      </c>
      <c r="D754" t="n">
        <v>4.6</v>
      </c>
      <c r="E754" t="inlineStr">
        <is>
          <t>MEDIUM</t>
        </is>
      </c>
      <c r="F754" t="n">
        <v>2</v>
      </c>
      <c r="G754" t="n">
        <v>2</v>
      </c>
      <c r="H754" t="inlineStr">
        <is>
          <t>MEDIUM</t>
        </is>
      </c>
      <c r="I754" t="n">
        <v>8.6</v>
      </c>
      <c r="J754" t="inlineStr">
        <is>
          <t>NO</t>
        </is>
      </c>
      <c r="K754" t="inlineStr">
        <is>
          <t>2026-03-03 18:53</t>
        </is>
      </c>
      <c r="L754" t="inlineStr">
        <is>
          <t>CHECK_VENDOR</t>
        </is>
      </c>
      <c r="M754" t="inlineStr">
        <is>
          <t>See CVE details</t>
        </is>
      </c>
      <c r="N754" t="inlineStr">
        <is>
          <t>P1</t>
        </is>
      </c>
      <c r="O754" t="inlineStr">
        <is>
          <t>CVE - IP enrichment n/a</t>
        </is>
      </c>
      <c r="P754" t="n">
        <v>0</v>
      </c>
      <c r="Q754" t="n">
        <v>0</v>
      </c>
      <c r="R754" t="inlineStr">
        <is>
          <t>T1584.004:Server</t>
        </is>
      </c>
      <c r="S754" t="n">
        <v>2</v>
      </c>
      <c r="T754" t="inlineStr">
        <is>
          <t>HIGH (72%)</t>
        </is>
      </c>
      <c r="U754" t="inlineStr">
        <is>
          <t>HIGH</t>
        </is>
      </c>
      <c r="V754" t="inlineStr">
        <is>
          <t>CHECK_VENDOR</t>
        </is>
      </c>
      <c r="W754" t="inlineStr">
        <is>
          <t>https://nvd.nist.gov/vuln/detail/CVE-2026-1628</t>
        </is>
      </c>
      <c r="X754" t="inlineStr">
        <is>
          <t>http://www.zerodayinitiative.com/advisories/ZDI-26-123/</t>
        </is>
      </c>
      <c r="Y754" t="n">
        <v>2.3</v>
      </c>
      <c r="Z754" t="inlineStr"/>
      <c r="AA754" t="inlineStr">
        <is>
          <t>https://nvd.nist.gov/vuln/detail/CVE-2026-1628</t>
        </is>
      </c>
    </row>
    <row r="755">
      <c r="A755" t="inlineStr">
        <is>
          <t>CVE</t>
        </is>
      </c>
      <c r="B755" t="inlineStr">
        <is>
          <t>CVE-2026-26697</t>
        </is>
      </c>
      <c r="C755" t="inlineStr">
        <is>
          <t>code-projects Simple Student Alumni System v1.0 is vulnerable to SQL Injection in /TracerStudy/recordteacher_view.php?teacherID=.</t>
        </is>
      </c>
      <c r="D755" t="n">
        <v>4.9</v>
      </c>
      <c r="E755" t="inlineStr">
        <is>
          <t>MEDIUM</t>
        </is>
      </c>
      <c r="F755" t="n">
        <v>2</v>
      </c>
      <c r="G755" t="n">
        <v>2</v>
      </c>
      <c r="H755" t="inlineStr">
        <is>
          <t>MEDIUM</t>
        </is>
      </c>
      <c r="I755" t="n">
        <v>8.9</v>
      </c>
      <c r="J755" t="inlineStr">
        <is>
          <t>NO</t>
        </is>
      </c>
      <c r="K755" t="inlineStr">
        <is>
          <t>2026-03-03 18:53</t>
        </is>
      </c>
      <c r="L755" t="inlineStr">
        <is>
          <t>CHECK_VENDOR</t>
        </is>
      </c>
      <c r="M755" t="inlineStr">
        <is>
          <t>See CVE details</t>
        </is>
      </c>
      <c r="N755" t="inlineStr">
        <is>
          <t>P3</t>
        </is>
      </c>
      <c r="O755" t="inlineStr">
        <is>
          <t>CVE - IP enrichment n/a</t>
        </is>
      </c>
      <c r="P755" t="n">
        <v>0</v>
      </c>
      <c r="Q755" t="n">
        <v>0</v>
      </c>
      <c r="R755" t="inlineStr">
        <is>
          <t>T1190:Exploit Public-Facing Application</t>
        </is>
      </c>
      <c r="S755" t="n">
        <v>1</v>
      </c>
      <c r="T755" t="inlineStr">
        <is>
          <t>LOW (40%)</t>
        </is>
      </c>
      <c r="U755" t="inlineStr">
        <is>
          <t>POSSIBLE</t>
        </is>
      </c>
      <c r="V755" t="inlineStr">
        <is>
          <t>CHECK_VENDOR</t>
        </is>
      </c>
      <c r="W755" t="inlineStr">
        <is>
          <t>https://nvd.nist.gov/vuln/detail/CVE-2026-26697</t>
        </is>
      </c>
      <c r="X755" t="inlineStr">
        <is>
          <t>NONE</t>
        </is>
      </c>
      <c r="Y755" t="n">
        <v>2.45</v>
      </c>
      <c r="Z755" t="inlineStr"/>
      <c r="AA755" t="inlineStr">
        <is>
          <t>https://nvd.nist.gov/vuln/detail/CVE-2026-26697</t>
        </is>
      </c>
    </row>
    <row r="756">
      <c r="A756" t="inlineStr">
        <is>
          <t>CVE</t>
        </is>
      </c>
      <c r="B756" t="inlineStr">
        <is>
          <t>CVE-2026-26698</t>
        </is>
      </c>
      <c r="C756" t="inlineStr">
        <is>
          <t>code-projects Simple Student Alumni System v1.0 is vulnerable to SQL Injection in /TracerStudy/modal_edit.php.</t>
        </is>
      </c>
      <c r="D756" t="n">
        <v>4.9</v>
      </c>
      <c r="E756" t="inlineStr">
        <is>
          <t>MEDIUM</t>
        </is>
      </c>
      <c r="F756" t="n">
        <v>2</v>
      </c>
      <c r="G756" t="n">
        <v>2</v>
      </c>
      <c r="H756" t="inlineStr">
        <is>
          <t>MEDIUM</t>
        </is>
      </c>
      <c r="I756" t="n">
        <v>8.9</v>
      </c>
      <c r="J756" t="inlineStr">
        <is>
          <t>NO</t>
        </is>
      </c>
      <c r="K756" t="inlineStr">
        <is>
          <t>2026-03-03 18:53</t>
        </is>
      </c>
      <c r="L756" t="inlineStr">
        <is>
          <t>CHECK_VENDOR</t>
        </is>
      </c>
      <c r="M756" t="inlineStr">
        <is>
          <t>See CVE details</t>
        </is>
      </c>
      <c r="N756" t="inlineStr">
        <is>
          <t>P3</t>
        </is>
      </c>
      <c r="O756" t="inlineStr">
        <is>
          <t>CVE - IP enrichment n/a</t>
        </is>
      </c>
      <c r="P756" t="n">
        <v>0.0002</v>
      </c>
      <c r="Q756" t="n">
        <v>0.0623</v>
      </c>
      <c r="R756" t="inlineStr">
        <is>
          <t>T1190:Exploit Public-Facing Application</t>
        </is>
      </c>
      <c r="S756" t="n">
        <v>1</v>
      </c>
      <c r="T756" t="inlineStr">
        <is>
          <t>LOW (40%)</t>
        </is>
      </c>
      <c r="U756" t="inlineStr">
        <is>
          <t>POSSIBLE</t>
        </is>
      </c>
      <c r="V756" t="inlineStr">
        <is>
          <t>CHECK_VENDOR</t>
        </is>
      </c>
      <c r="W756" t="inlineStr">
        <is>
          <t>https://nvd.nist.gov/vuln/detail/CVE-2026-26698</t>
        </is>
      </c>
      <c r="X756" t="inlineStr">
        <is>
          <t>NONE</t>
        </is>
      </c>
      <c r="Y756" t="n">
        <v>2.45</v>
      </c>
      <c r="Z756" t="inlineStr"/>
      <c r="AA756" t="inlineStr">
        <is>
          <t>https://nvd.nist.gov/vuln/detail/CVE-2026-26698</t>
        </is>
      </c>
    </row>
    <row r="757">
      <c r="A757" t="inlineStr">
        <is>
          <t>CVE</t>
        </is>
      </c>
      <c r="B757" t="inlineStr">
        <is>
          <t>CVE-2024-47886</t>
        </is>
      </c>
      <c r="C757" t="inlineStr">
        <is>
          <t>Chamilo is a learning management system. Chamillo is affected by a post-authentication phar unserialize which leads to a remote code execution (RCE) within versions 1.11.12 to 1.11.26. By abusing multiple supported features from the virtualization plugin vchamilo, the vulnerability allows an administrator to execute arbitrary code on the server. This issue has been patched in version 1.11.26.</t>
        </is>
      </c>
      <c r="D757" t="n">
        <v>8.5</v>
      </c>
      <c r="E757" t="inlineStr">
        <is>
          <t>HIGH</t>
        </is>
      </c>
      <c r="F757" t="n">
        <v>2</v>
      </c>
      <c r="G757" t="n">
        <v>3</v>
      </c>
      <c r="H757" t="inlineStr">
        <is>
          <t>HIGH</t>
        </is>
      </c>
      <c r="I757" t="n">
        <v>14.5</v>
      </c>
      <c r="J757" t="inlineStr">
        <is>
          <t>NO</t>
        </is>
      </c>
      <c r="K757" t="inlineStr">
        <is>
          <t>2026-03-03 18:53</t>
        </is>
      </c>
      <c r="L757" t="inlineStr">
        <is>
          <t>CHECK_VENDOR</t>
        </is>
      </c>
      <c r="M757" t="inlineStr">
        <is>
          <t>See CVE details</t>
        </is>
      </c>
      <c r="N757" t="inlineStr">
        <is>
          <t>P2</t>
        </is>
      </c>
      <c r="O757" t="inlineStr">
        <is>
          <t>CVE - IP enrichment n/a</t>
        </is>
      </c>
      <c r="P757" t="n">
        <v>0.0107</v>
      </c>
      <c r="Q757" t="n">
        <v>0.7751</v>
      </c>
      <c r="R757" t="inlineStr">
        <is>
          <t>T1059:Command and Scripting Interpreter | T1190:Exploit Public-Facing Application | T1210:Exploitation of Remote Services | T1584.004:Server</t>
        </is>
      </c>
      <c r="S757" t="n">
        <v>1</v>
      </c>
      <c r="T757" t="inlineStr">
        <is>
          <t>LOW (40%)</t>
        </is>
      </c>
      <c r="U757" t="inlineStr">
        <is>
          <t>UNLIKELY</t>
        </is>
      </c>
      <c r="V757" t="inlineStr">
        <is>
          <t>CHECK_VENDOR</t>
        </is>
      </c>
      <c r="W757" t="inlineStr">
        <is>
          <t>https://nvd.nist.gov/vuln/detail/CVE-2024-47886</t>
        </is>
      </c>
      <c r="X757" t="inlineStr">
        <is>
          <t>NONE</t>
        </is>
      </c>
      <c r="Y757" t="n">
        <v>0</v>
      </c>
      <c r="Z757" t="inlineStr"/>
      <c r="AA757" t="inlineStr">
        <is>
          <t>https://nvd.nist.gov/vuln/detail/CVE-2024-47886</t>
        </is>
      </c>
    </row>
    <row r="758">
      <c r="A758" t="inlineStr">
        <is>
          <t>CVE</t>
        </is>
      </c>
      <c r="B758" t="inlineStr">
        <is>
          <t>CVE-2024-50337</t>
        </is>
      </c>
      <c r="C758" t="inlineStr">
        <is>
          <t>Chamilo is a learning management system. Prior to version 1.11.28, the OpenId function allows anyone to send requests to any URL on server's behalf, which results in unauthenticated blind SSRF. This issue has been patched in version 1.11.28.</t>
        </is>
      </c>
      <c r="D758" t="n">
        <v>5.3</v>
      </c>
      <c r="E758" t="inlineStr">
        <is>
          <t>MEDIUM</t>
        </is>
      </c>
      <c r="F758" t="n">
        <v>2</v>
      </c>
      <c r="G758" t="n">
        <v>2</v>
      </c>
      <c r="H758" t="inlineStr">
        <is>
          <t>MEDIUM</t>
        </is>
      </c>
      <c r="I758" t="n">
        <v>9.300000000000001</v>
      </c>
      <c r="J758" t="inlineStr">
        <is>
          <t>NO</t>
        </is>
      </c>
      <c r="K758" t="inlineStr">
        <is>
          <t>2026-03-03 18:53</t>
        </is>
      </c>
      <c r="L758" t="inlineStr">
        <is>
          <t>CHECK_VENDOR</t>
        </is>
      </c>
      <c r="M758" t="inlineStr">
        <is>
          <t>See CVE details</t>
        </is>
      </c>
      <c r="N758" t="inlineStr">
        <is>
          <t>P3</t>
        </is>
      </c>
      <c r="O758" t="inlineStr">
        <is>
          <t>CVE - IP enrichment n/a</t>
        </is>
      </c>
      <c r="P758" t="n">
        <v>0.0003</v>
      </c>
      <c r="Q758" t="n">
        <v>0.0761</v>
      </c>
      <c r="R758" t="inlineStr">
        <is>
          <t>T1090:Proxy | T1584.004:Server</t>
        </is>
      </c>
      <c r="S758" t="n">
        <v>1</v>
      </c>
      <c r="T758" t="inlineStr">
        <is>
          <t>LOW (40%)</t>
        </is>
      </c>
      <c r="U758" t="inlineStr">
        <is>
          <t>POSSIBLE</t>
        </is>
      </c>
      <c r="V758" t="inlineStr">
        <is>
          <t>CHECK_VENDOR</t>
        </is>
      </c>
      <c r="W758" t="inlineStr">
        <is>
          <t>https://nvd.nist.gov/vuln/detail/CVE-2024-50337</t>
        </is>
      </c>
      <c r="X758" t="inlineStr">
        <is>
          <t>NONE</t>
        </is>
      </c>
      <c r="Y758" t="n">
        <v>2.65</v>
      </c>
      <c r="Z758" t="inlineStr"/>
      <c r="AA758" t="inlineStr">
        <is>
          <t>https://nvd.nist.gov/vuln/detail/CVE-2024-50337</t>
        </is>
      </c>
    </row>
    <row r="759">
      <c r="A759" t="inlineStr">
        <is>
          <t>CVE</t>
        </is>
      </c>
      <c r="B759" t="inlineStr">
        <is>
          <t>CVE-2025-50186</t>
        </is>
      </c>
      <c r="C759" t="inlineStr">
        <is>
          <t>Chamilo is a learning management system. Prior to version 1.11.30, a stored cross-site scripting (XSS) vulnerability exists due to insufficient sanitization of CSV filenames. An attacker can upload a maliciously named CSV file (e.g., .csv) that leads to JavaScript execution when viewed by administrators or users with access to import logs or file views. This issue has been patched in version 1.11.30.</t>
        </is>
      </c>
      <c r="D759" t="n">
        <v>4.8</v>
      </c>
      <c r="E759" t="inlineStr">
        <is>
          <t>MEDIUM</t>
        </is>
      </c>
      <c r="F759" t="n">
        <v>2</v>
      </c>
      <c r="G759" t="n">
        <v>2</v>
      </c>
      <c r="H759" t="inlineStr">
        <is>
          <t>MEDIUM</t>
        </is>
      </c>
      <c r="I759" t="n">
        <v>8.800000000000001</v>
      </c>
      <c r="J759" t="inlineStr">
        <is>
          <t>NO</t>
        </is>
      </c>
      <c r="K759" t="inlineStr">
        <is>
          <t>2026-03-03 18:53</t>
        </is>
      </c>
      <c r="L759" t="inlineStr">
        <is>
          <t>CHECK_VENDOR</t>
        </is>
      </c>
      <c r="M759" t="inlineStr">
        <is>
          <t>See CVE details</t>
        </is>
      </c>
      <c r="N759" t="inlineStr">
        <is>
          <t>P3</t>
        </is>
      </c>
      <c r="O759" t="inlineStr">
        <is>
          <t>CVE - IP enrichment n/a</t>
        </is>
      </c>
      <c r="P759" t="n">
        <v>0.0003</v>
      </c>
      <c r="Q759" t="n">
        <v>0.0849</v>
      </c>
      <c r="R759" t="inlineStr">
        <is>
          <t>T1189:Drive-by Compromise | T1059.007:JavaScript</t>
        </is>
      </c>
      <c r="S759" t="n">
        <v>1</v>
      </c>
      <c r="T759" t="inlineStr">
        <is>
          <t>LOW (40%)</t>
        </is>
      </c>
      <c r="U759" t="inlineStr">
        <is>
          <t>POSSIBLE</t>
        </is>
      </c>
      <c r="V759" t="inlineStr">
        <is>
          <t>CHECK_VENDOR</t>
        </is>
      </c>
      <c r="W759" t="inlineStr">
        <is>
          <t>https://nvd.nist.gov/vuln/detail/CVE-2025-50186</t>
        </is>
      </c>
      <c r="X759" t="inlineStr">
        <is>
          <t>NONE</t>
        </is>
      </c>
      <c r="Y759" t="n">
        <v>2.4</v>
      </c>
      <c r="Z759" t="inlineStr"/>
      <c r="AA759" t="inlineStr">
        <is>
          <t>https://nvd.nist.gov/vuln/detail/CVE-2025-50186</t>
        </is>
      </c>
    </row>
    <row r="760">
      <c r="A760" t="inlineStr">
        <is>
          <t>CVE</t>
        </is>
      </c>
      <c r="B760" t="inlineStr">
        <is>
          <t>CVE-2025-50187</t>
        </is>
      </c>
      <c r="C760" t="inlineStr">
        <is>
          <t>Chamilo is a learning management system. Prior to version 1.11.28, parameter from SOAP request is evaluated without filtering which leads to Remote Code Execution. This issue has been patched in version 1.11.28.</t>
        </is>
      </c>
      <c r="D760" t="n">
        <v>9.800000000000001</v>
      </c>
      <c r="E760" t="inlineStr">
        <is>
          <t>CRITICAL</t>
        </is>
      </c>
      <c r="F760" t="n">
        <v>3</v>
      </c>
      <c r="G760" t="n">
        <v>3</v>
      </c>
      <c r="H760" t="inlineStr">
        <is>
          <t>CRITICAL</t>
        </is>
      </c>
      <c r="I760" t="n">
        <v>18.8</v>
      </c>
      <c r="J760" t="inlineStr">
        <is>
          <t>NO</t>
        </is>
      </c>
      <c r="K760" t="inlineStr">
        <is>
          <t>2026-03-03 18:53</t>
        </is>
      </c>
      <c r="L760" t="inlineStr">
        <is>
          <t>CHECK_VENDOR</t>
        </is>
      </c>
      <c r="M760" t="inlineStr">
        <is>
          <t>See CVE details</t>
        </is>
      </c>
      <c r="N760" t="inlineStr">
        <is>
          <t>P2</t>
        </is>
      </c>
      <c r="O760" t="inlineStr">
        <is>
          <t>CVE - IP enrichment n/a</t>
        </is>
      </c>
      <c r="P760" t="n">
        <v>0.0029</v>
      </c>
      <c r="Q760" t="n">
        <v>0.5193</v>
      </c>
      <c r="R760" t="inlineStr">
        <is>
          <t>T1190:Exploit Public-Facing Application | T1210:Exploitation of Remote Services</t>
        </is>
      </c>
      <c r="S760" t="n">
        <v>2</v>
      </c>
      <c r="T760" t="inlineStr">
        <is>
          <t>HIGH (72%)</t>
        </is>
      </c>
      <c r="U760" t="inlineStr">
        <is>
          <t>CONFIRMED</t>
        </is>
      </c>
      <c r="V760" t="inlineStr">
        <is>
          <t>CHECK_VENDOR</t>
        </is>
      </c>
      <c r="W760" t="inlineStr">
        <is>
          <t>https://nvd.nist.gov/vuln/detail/CVE-2025-50187</t>
        </is>
      </c>
      <c r="X760" t="inlineStr">
        <is>
          <t>NONE</t>
        </is>
      </c>
      <c r="Y760" t="n">
        <v>4.9</v>
      </c>
      <c r="Z760" t="inlineStr"/>
      <c r="AA760" t="inlineStr">
        <is>
          <t>https://nvd.nist.gov/vuln/detail/CVE-2025-50187</t>
        </is>
      </c>
    </row>
    <row r="761">
      <c r="A761" t="inlineStr">
        <is>
          <t>CVE</t>
        </is>
      </c>
      <c r="B761" t="inlineStr">
        <is>
          <t>CVE-2025-50188</t>
        </is>
      </c>
      <c r="C761" t="inlineStr">
        <is>
          <t>Chamilo is a learning management system. Prior to version 1.11.30, the application performs insufficient validation of data coming from the user from the GET value parameter with the following scripts: /plugin/vchamilo/views/syncparams.php and /plugin/vchamilo/ajax/service.php, which allows an attacker to perform an attack aimed at modifying the database query logic by injecting an arbitrary SQL statements. This issue has been patched in version 1.11.30.</t>
        </is>
      </c>
      <c r="D761" t="n">
        <v>5</v>
      </c>
      <c r="E761" t="inlineStr">
        <is>
          <t>MEDIUM</t>
        </is>
      </c>
      <c r="F761" t="n">
        <v>2</v>
      </c>
      <c r="G761" t="n">
        <v>2</v>
      </c>
      <c r="H761" t="inlineStr">
        <is>
          <t>MEDIUM</t>
        </is>
      </c>
      <c r="I761" t="n">
        <v>9</v>
      </c>
      <c r="J761" t="inlineStr">
        <is>
          <t>NO</t>
        </is>
      </c>
      <c r="K761" t="inlineStr">
        <is>
          <t>2026-03-03 18:53</t>
        </is>
      </c>
      <c r="L761" t="inlineStr">
        <is>
          <t>CHECK_VENDOR</t>
        </is>
      </c>
      <c r="M761" t="inlineStr">
        <is>
          <t>See CVE details</t>
        </is>
      </c>
      <c r="N761" t="inlineStr">
        <is>
          <t>P4</t>
        </is>
      </c>
      <c r="O761" t="inlineStr">
        <is>
          <t>CVE - IP enrichment n/a</t>
        </is>
      </c>
      <c r="P761" t="n">
        <v>0.0004</v>
      </c>
      <c r="Q761" t="n">
        <v>0.1217</v>
      </c>
      <c r="R761" t="inlineStr">
        <is>
          <t>T1190:Exploit Public-Facing Application</t>
        </is>
      </c>
      <c r="S761" t="n">
        <v>1</v>
      </c>
      <c r="T761" t="inlineStr">
        <is>
          <t>LOW (40%)</t>
        </is>
      </c>
      <c r="U761" t="inlineStr">
        <is>
          <t>UNLIKELY</t>
        </is>
      </c>
      <c r="V761" t="inlineStr">
        <is>
          <t>CHECK_VENDOR</t>
        </is>
      </c>
      <c r="W761" t="inlineStr">
        <is>
          <t>https://nvd.nist.gov/vuln/detail/CVE-2025-50188</t>
        </is>
      </c>
      <c r="X761" t="inlineStr">
        <is>
          <t>NONE</t>
        </is>
      </c>
      <c r="Y761" t="n">
        <v>0</v>
      </c>
      <c r="Z761" t="inlineStr"/>
      <c r="AA761" t="inlineStr">
        <is>
          <t>https://nvd.nist.gov/vuln/detail/CVE-2025-50188</t>
        </is>
      </c>
    </row>
    <row r="762">
      <c r="A762" t="inlineStr">
        <is>
          <t>CVE</t>
        </is>
      </c>
      <c r="B762" t="inlineStr">
        <is>
          <t>CVE-2025-50189</t>
        </is>
      </c>
      <c r="C762" t="inlineStr">
        <is>
          <t>Chamilo is a learning management system. Prior to version 1.11.30, the application performs insufficient validation of data coming from the user from the POST resource[document][SQL_INJECTION_HERE] and POST login parameters found in /main/coursecopy/copy_course_session_selected.php, which allows an attacker to perform an attack aimed at modifying the database query logic by injecting an arbitrary SQL statements. This issue has been patched in version 1.11.30.</t>
        </is>
      </c>
      <c r="D762" t="n">
        <v>8.5</v>
      </c>
      <c r="E762" t="inlineStr">
        <is>
          <t>HIGH</t>
        </is>
      </c>
      <c r="F762" t="n">
        <v>2</v>
      </c>
      <c r="G762" t="n">
        <v>3</v>
      </c>
      <c r="H762" t="inlineStr">
        <is>
          <t>HIGH</t>
        </is>
      </c>
      <c r="I762" t="n">
        <v>14.5</v>
      </c>
      <c r="J762" t="inlineStr">
        <is>
          <t>NO</t>
        </is>
      </c>
      <c r="K762" t="inlineStr">
        <is>
          <t>2026-03-03 18:53</t>
        </is>
      </c>
      <c r="L762" t="inlineStr">
        <is>
          <t>CHECK_VENDOR</t>
        </is>
      </c>
      <c r="M762" t="inlineStr">
        <is>
          <t>See CVE details</t>
        </is>
      </c>
      <c r="N762" t="inlineStr">
        <is>
          <t>P3</t>
        </is>
      </c>
      <c r="O762" t="inlineStr">
        <is>
          <t>CVE - IP enrichment n/a</t>
        </is>
      </c>
      <c r="P762" t="n">
        <v>0.0005</v>
      </c>
      <c r="Q762" t="n">
        <v>0.1542</v>
      </c>
      <c r="R762" t="inlineStr">
        <is>
          <t>T1190:Exploit Public-Facing Application</t>
        </is>
      </c>
      <c r="S762" t="n">
        <v>1</v>
      </c>
      <c r="T762" t="inlineStr">
        <is>
          <t>LOW (40%)</t>
        </is>
      </c>
      <c r="U762" t="inlineStr">
        <is>
          <t>UNLIKELY</t>
        </is>
      </c>
      <c r="V762" t="inlineStr">
        <is>
          <t>CHECK_VENDOR</t>
        </is>
      </c>
      <c r="W762" t="inlineStr">
        <is>
          <t>https://nvd.nist.gov/vuln/detail/CVE-2025-50189</t>
        </is>
      </c>
      <c r="X762" t="inlineStr">
        <is>
          <t>NONE</t>
        </is>
      </c>
      <c r="Y762" t="n">
        <v>0</v>
      </c>
      <c r="Z762" t="inlineStr"/>
      <c r="AA762" t="inlineStr">
        <is>
          <t>https://nvd.nist.gov/vuln/detail/CVE-2025-50189</t>
        </is>
      </c>
    </row>
    <row r="763">
      <c r="A763" t="inlineStr">
        <is>
          <t>CVE</t>
        </is>
      </c>
      <c r="B763" t="inlineStr">
        <is>
          <t>CVE-2025-50190</t>
        </is>
      </c>
      <c r="C763" t="inlineStr">
        <is>
          <t>Chamilo is a learning management system. Prior to version 1.11.30, there is an error-based SQL Injection via the GET openid.assoc_handle parameter with the /index.php script. This issue has been patched in version 1.11.30.</t>
        </is>
      </c>
      <c r="D763" t="n">
        <v>5</v>
      </c>
      <c r="E763" t="inlineStr">
        <is>
          <t>MEDIUM</t>
        </is>
      </c>
      <c r="F763" t="n">
        <v>2</v>
      </c>
      <c r="G763" t="n">
        <v>2</v>
      </c>
      <c r="H763" t="inlineStr">
        <is>
          <t>MEDIUM</t>
        </is>
      </c>
      <c r="I763" t="n">
        <v>9</v>
      </c>
      <c r="J763" t="inlineStr">
        <is>
          <t>NO</t>
        </is>
      </c>
      <c r="K763" t="inlineStr">
        <is>
          <t>2026-03-03 18:53</t>
        </is>
      </c>
      <c r="L763" t="inlineStr">
        <is>
          <t>CHECK_VENDOR</t>
        </is>
      </c>
      <c r="M763" t="inlineStr">
        <is>
          <t>See CVE details</t>
        </is>
      </c>
      <c r="N763" t="inlineStr">
        <is>
          <t>P4</t>
        </is>
      </c>
      <c r="O763" t="inlineStr">
        <is>
          <t>CVE - IP enrichment n/a</t>
        </is>
      </c>
      <c r="P763" t="n">
        <v>0.0003</v>
      </c>
      <c r="Q763" t="n">
        <v>0.07829999999999999</v>
      </c>
      <c r="R763" t="inlineStr">
        <is>
          <t>T1190:Exploit Public-Facing Application</t>
        </is>
      </c>
      <c r="S763" t="n">
        <v>1</v>
      </c>
      <c r="T763" t="inlineStr">
        <is>
          <t>LOW (40%)</t>
        </is>
      </c>
      <c r="U763" t="inlineStr">
        <is>
          <t>UNLIKELY</t>
        </is>
      </c>
      <c r="V763" t="inlineStr">
        <is>
          <t>CHECK_VENDOR</t>
        </is>
      </c>
      <c r="W763" t="inlineStr">
        <is>
          <t>https://nvd.nist.gov/vuln/detail/CVE-2025-50190</t>
        </is>
      </c>
      <c r="X763" t="inlineStr">
        <is>
          <t>NONE</t>
        </is>
      </c>
      <c r="Y763" t="n">
        <v>0</v>
      </c>
      <c r="Z763" t="inlineStr"/>
      <c r="AA763" t="inlineStr">
        <is>
          <t>https://nvd.nist.gov/vuln/detail/CVE-2025-50190</t>
        </is>
      </c>
    </row>
    <row r="764">
      <c r="A764" t="inlineStr">
        <is>
          <t>CVE</t>
        </is>
      </c>
      <c r="B764" t="inlineStr">
        <is>
          <t>CVE-2025-50191</t>
        </is>
      </c>
      <c r="C764" t="inlineStr">
        <is>
          <t>Chamilo is a learning management system. Prior to version 1.11.30, there is an error-based SQL Injection via POST userFile with the /main/exercise/hotpotatoes.php script. This issue has been patched in version 1.11.30.</t>
        </is>
      </c>
      <c r="D764" t="n">
        <v>5</v>
      </c>
      <c r="E764" t="inlineStr">
        <is>
          <t>MEDIUM</t>
        </is>
      </c>
      <c r="F764" t="n">
        <v>2</v>
      </c>
      <c r="G764" t="n">
        <v>2</v>
      </c>
      <c r="H764" t="inlineStr">
        <is>
          <t>MEDIUM</t>
        </is>
      </c>
      <c r="I764" t="n">
        <v>9</v>
      </c>
      <c r="J764" t="inlineStr">
        <is>
          <t>NO</t>
        </is>
      </c>
      <c r="K764" t="inlineStr">
        <is>
          <t>2026-03-03 18:53</t>
        </is>
      </c>
      <c r="L764" t="inlineStr">
        <is>
          <t>CHECK_VENDOR</t>
        </is>
      </c>
      <c r="M764" t="inlineStr">
        <is>
          <t>See CVE details</t>
        </is>
      </c>
      <c r="N764" t="inlineStr">
        <is>
          <t>P4</t>
        </is>
      </c>
      <c r="O764" t="inlineStr">
        <is>
          <t>CVE - IP enrichment n/a</t>
        </is>
      </c>
      <c r="P764" t="n">
        <v>0.0003</v>
      </c>
      <c r="Q764" t="n">
        <v>0.0697</v>
      </c>
      <c r="R764" t="inlineStr">
        <is>
          <t>T1190:Exploit Public-Facing Application</t>
        </is>
      </c>
      <c r="S764" t="n">
        <v>1</v>
      </c>
      <c r="T764" t="inlineStr">
        <is>
          <t>LOW (40%)</t>
        </is>
      </c>
      <c r="U764" t="inlineStr">
        <is>
          <t>UNLIKELY</t>
        </is>
      </c>
      <c r="V764" t="inlineStr">
        <is>
          <t>CHECK_VENDOR</t>
        </is>
      </c>
      <c r="W764" t="inlineStr">
        <is>
          <t>https://nvd.nist.gov/vuln/detail/CVE-2025-50191</t>
        </is>
      </c>
      <c r="X764" t="inlineStr">
        <is>
          <t>NONE</t>
        </is>
      </c>
      <c r="Y764" t="n">
        <v>0</v>
      </c>
      <c r="Z764" t="inlineStr"/>
      <c r="AA764" t="inlineStr">
        <is>
          <t>https://nvd.nist.gov/vuln/detail/CVE-2025-50191</t>
        </is>
      </c>
    </row>
    <row r="765">
      <c r="A765" t="inlineStr">
        <is>
          <t>CVE</t>
        </is>
      </c>
      <c r="B765" t="inlineStr">
        <is>
          <t>CVE-2025-50192</t>
        </is>
      </c>
      <c r="C765" t="inlineStr">
        <is>
          <t>Chamilo is a learning management system. Prior to version 1.11.30, there is a time-based SQL Injection in found in /main/webservices/registration.soap.php. This issue has been patched in version 1.11.30.</t>
        </is>
      </c>
      <c r="D765" t="n">
        <v>5</v>
      </c>
      <c r="E765" t="inlineStr">
        <is>
          <t>MEDIUM</t>
        </is>
      </c>
      <c r="F765" t="n">
        <v>2</v>
      </c>
      <c r="G765" t="n">
        <v>2</v>
      </c>
      <c r="H765" t="inlineStr">
        <is>
          <t>MEDIUM</t>
        </is>
      </c>
      <c r="I765" t="n">
        <v>9</v>
      </c>
      <c r="J765" t="inlineStr">
        <is>
          <t>NO</t>
        </is>
      </c>
      <c r="K765" t="inlineStr">
        <is>
          <t>2026-03-03 18:53</t>
        </is>
      </c>
      <c r="L765" t="inlineStr">
        <is>
          <t>CHECK_VENDOR</t>
        </is>
      </c>
      <c r="M765" t="inlineStr">
        <is>
          <t>See CVE details</t>
        </is>
      </c>
      <c r="N765" t="inlineStr">
        <is>
          <t>P4</t>
        </is>
      </c>
      <c r="O765" t="inlineStr">
        <is>
          <t>CVE - IP enrichment n/a</t>
        </is>
      </c>
      <c r="P765" t="n">
        <v>0.0003</v>
      </c>
      <c r="Q765" t="n">
        <v>0.07829999999999999</v>
      </c>
      <c r="R765" t="inlineStr">
        <is>
          <t>T1190:Exploit Public-Facing Application</t>
        </is>
      </c>
      <c r="S765" t="n">
        <v>1</v>
      </c>
      <c r="T765" t="inlineStr">
        <is>
          <t>LOW (40%)</t>
        </is>
      </c>
      <c r="U765" t="inlineStr">
        <is>
          <t>UNLIKELY</t>
        </is>
      </c>
      <c r="V765" t="inlineStr">
        <is>
          <t>CHECK_VENDOR</t>
        </is>
      </c>
      <c r="W765" t="inlineStr">
        <is>
          <t>https://nvd.nist.gov/vuln/detail/CVE-2025-50192</t>
        </is>
      </c>
      <c r="X765" t="inlineStr">
        <is>
          <t>NONE</t>
        </is>
      </c>
      <c r="Y765" t="n">
        <v>0</v>
      </c>
      <c r="Z765" t="inlineStr"/>
      <c r="AA765" t="inlineStr">
        <is>
          <t>https://nvd.nist.gov/vuln/detail/CVE-2025-50192</t>
        </is>
      </c>
    </row>
    <row r="766">
      <c r="A766" t="inlineStr">
        <is>
          <t>CVE</t>
        </is>
      </c>
      <c r="B766" t="inlineStr">
        <is>
          <t>CVE-2025-52482</t>
        </is>
      </c>
      <c r="C766" t="inlineStr">
        <is>
          <t>Chamilo is a learning management system. Prior to version 1.11.30, a Stored XSS vulnerability exists in the glossary function, enabling all users with the Teachers role to inject JavaScript malicious code against the administrator. This issue has been patched in version 1.11.30.</t>
        </is>
      </c>
      <c r="D766" t="n">
        <v>8.300000000000001</v>
      </c>
      <c r="E766" t="inlineStr">
        <is>
          <t>HIGH</t>
        </is>
      </c>
      <c r="F766" t="n">
        <v>3</v>
      </c>
      <c r="G766" t="n">
        <v>3</v>
      </c>
      <c r="H766" t="inlineStr">
        <is>
          <t>CRITICAL</t>
        </is>
      </c>
      <c r="I766" t="n">
        <v>17.3</v>
      </c>
      <c r="J766" t="inlineStr">
        <is>
          <t>NO</t>
        </is>
      </c>
      <c r="K766" t="inlineStr">
        <is>
          <t>2026-03-03 18:53</t>
        </is>
      </c>
      <c r="L766" t="inlineStr">
        <is>
          <t>CHECK_VENDOR</t>
        </is>
      </c>
      <c r="M766" t="inlineStr">
        <is>
          <t>See CVE details</t>
        </is>
      </c>
      <c r="N766" t="inlineStr">
        <is>
          <t>P2</t>
        </is>
      </c>
      <c r="O766" t="inlineStr">
        <is>
          <t>CVE - IP enrichment n/a</t>
        </is>
      </c>
      <c r="P766" t="n">
        <v>0.0004</v>
      </c>
      <c r="Q766" t="n">
        <v>0.1128</v>
      </c>
      <c r="R766" t="inlineStr">
        <is>
          <t>T1189:Drive-by Compromise | T1059.007:JavaScript</t>
        </is>
      </c>
      <c r="S766" t="n">
        <v>2</v>
      </c>
      <c r="T766" t="inlineStr">
        <is>
          <t>HIGH (72%)</t>
        </is>
      </c>
      <c r="U766" t="inlineStr">
        <is>
          <t>CONFIRMED</t>
        </is>
      </c>
      <c r="V766" t="inlineStr">
        <is>
          <t>CHECK_VENDOR</t>
        </is>
      </c>
      <c r="W766" t="inlineStr">
        <is>
          <t>https://nvd.nist.gov/vuln/detail/CVE-2025-52482</t>
        </is>
      </c>
      <c r="X766" t="inlineStr">
        <is>
          <t>NONE</t>
        </is>
      </c>
      <c r="Y766" t="n">
        <v>4.15</v>
      </c>
      <c r="Z766" t="inlineStr"/>
      <c r="AA766" t="inlineStr">
        <is>
          <t>https://nvd.nist.gov/vuln/detail/CVE-2025-52482</t>
        </is>
      </c>
    </row>
    <row r="767">
      <c r="A767" t="inlineStr">
        <is>
          <t>CVE</t>
        </is>
      </c>
      <c r="B767" t="inlineStr">
        <is>
          <t>CVE-2025-58107</t>
        </is>
      </c>
      <c r="C767" t="inlineStr">
        <is>
          <t>In Microsoft Exchange through 2019, Exchange ActiveSync (EAS) configurations on on-premises servers may transmit sensitive data from Samsung mobile devices in cleartext, including the user's name, e-mail address, device ID, bearer token, and base64-encoded password.</t>
        </is>
      </c>
      <c r="D767" t="n">
        <v>7.5</v>
      </c>
      <c r="E767" t="inlineStr">
        <is>
          <t>HIGH</t>
        </is>
      </c>
      <c r="F767" t="n">
        <v>2</v>
      </c>
      <c r="G767" t="n">
        <v>3</v>
      </c>
      <c r="H767" t="inlineStr">
        <is>
          <t>HIGH</t>
        </is>
      </c>
      <c r="I767" t="n">
        <v>13.5</v>
      </c>
      <c r="J767" t="inlineStr">
        <is>
          <t>NO</t>
        </is>
      </c>
      <c r="K767" t="inlineStr">
        <is>
          <t>2026-03-03 18:53</t>
        </is>
      </c>
      <c r="L767" t="inlineStr">
        <is>
          <t>CHECK_VENDOR</t>
        </is>
      </c>
      <c r="M767" t="inlineStr">
        <is>
          <t>See CVE details</t>
        </is>
      </c>
      <c r="N767" t="inlineStr">
        <is>
          <t>P2</t>
        </is>
      </c>
      <c r="O767" t="inlineStr">
        <is>
          <t>CVE - IP enrichment n/a</t>
        </is>
      </c>
      <c r="P767" t="n">
        <v>0.0002</v>
      </c>
      <c r="Q767" t="n">
        <v>0.0554</v>
      </c>
      <c r="R767" t="inlineStr">
        <is>
          <t>T1584.004:Server</t>
        </is>
      </c>
      <c r="S767" t="n">
        <v>2</v>
      </c>
      <c r="T767" t="inlineStr">
        <is>
          <t>HIGH (72%)</t>
        </is>
      </c>
      <c r="U767" t="inlineStr">
        <is>
          <t>POSSIBLE</t>
        </is>
      </c>
      <c r="V767" t="inlineStr">
        <is>
          <t>CHECK_VENDOR</t>
        </is>
      </c>
      <c r="W767" t="inlineStr">
        <is>
          <t>https://nvd.nist.gov/vuln/detail/CVE-2025-58107</t>
        </is>
      </c>
      <c r="X767" t="inlineStr">
        <is>
          <t>NONE</t>
        </is>
      </c>
      <c r="Y767" t="n">
        <v>3.75</v>
      </c>
      <c r="Z767" t="inlineStr"/>
      <c r="AA767" t="inlineStr">
        <is>
          <t>https://nvd.nist.gov/vuln/detail/CVE-2025-58107</t>
        </is>
      </c>
    </row>
    <row r="768">
      <c r="A768" t="inlineStr">
        <is>
          <t>CVE</t>
        </is>
      </c>
      <c r="B768" t="inlineStr">
        <is>
          <t>CVE-2025-65465</t>
        </is>
      </c>
      <c r="C768" t="inlineStr">
        <is>
          <t>A reflected Cross-Site Scripting (XSS) vulnerability in the RaiseError function of Skrol29 TbsZip version 2.17 and earlier allows remote attackers to execute arbitrary web script or HTML via a crafted payload in a filename parameter (e.g., to the FileRead function). This occurs because the error message is not properly sanitized before being output to the user. This vulnerability is fixed in version 2.18.</t>
        </is>
      </c>
      <c r="D768" t="n">
        <v>6.1</v>
      </c>
      <c r="E768" t="inlineStr">
        <is>
          <t>MEDIUM</t>
        </is>
      </c>
      <c r="F768" t="n">
        <v>2</v>
      </c>
      <c r="G768" t="n">
        <v>2</v>
      </c>
      <c r="H768" t="inlineStr">
        <is>
          <t>MEDIUM</t>
        </is>
      </c>
      <c r="I768" t="n">
        <v>10.1</v>
      </c>
      <c r="J768" t="inlineStr">
        <is>
          <t>NO</t>
        </is>
      </c>
      <c r="K768" t="inlineStr">
        <is>
          <t>2026-03-03 18:53</t>
        </is>
      </c>
      <c r="L768" t="inlineStr">
        <is>
          <t>CHECK_VENDOR</t>
        </is>
      </c>
      <c r="M768" t="inlineStr">
        <is>
          <t>See CVE details</t>
        </is>
      </c>
      <c r="N768" t="inlineStr">
        <is>
          <t>P1</t>
        </is>
      </c>
      <c r="O768" t="inlineStr">
        <is>
          <t>CVE - IP enrichment n/a</t>
        </is>
      </c>
      <c r="P768" t="n">
        <v>0.0002</v>
      </c>
      <c r="Q768" t="n">
        <v>0.0444</v>
      </c>
      <c r="R768" t="inlineStr">
        <is>
          <t>T1189:Drive-by Compromise</t>
        </is>
      </c>
      <c r="S768" t="n">
        <v>3</v>
      </c>
      <c r="T768" t="inlineStr">
        <is>
          <t>HIGH (85%)</t>
        </is>
      </c>
      <c r="U768" t="inlineStr">
        <is>
          <t>HIGH</t>
        </is>
      </c>
      <c r="V768" t="inlineStr">
        <is>
          <t>CHECK_VENDOR</t>
        </is>
      </c>
      <c r="W768" t="inlineStr">
        <is>
          <t>https://nvd.nist.gov/vuln/detail/CVE-2025-65465</t>
        </is>
      </c>
      <c r="X768" t="inlineStr">
        <is>
          <t>http://www.zerodayinitiative.com/advisories/ZDI-26-123/</t>
        </is>
      </c>
      <c r="Y768" t="n">
        <v>3.05</v>
      </c>
      <c r="Z768" t="inlineStr"/>
      <c r="AA768" t="inlineStr">
        <is>
          <t>https://nvd.nist.gov/vuln/detail/CVE-2025-65465</t>
        </is>
      </c>
    </row>
    <row r="769">
      <c r="A769" t="inlineStr">
        <is>
          <t>CVE</t>
        </is>
      </c>
      <c r="B769" t="inlineStr">
        <is>
          <t>CVE-2026-0995</t>
        </is>
      </c>
      <c r="C769" t="inlineStr">
        <is>
          <t>An issue has been identified in Arm C1-Pro before r1p2-50eac0, where, under certain conditions, a TLBI+DSB might fail to ensure the completion of memory accesses related to SME.</t>
        </is>
      </c>
      <c r="D769" t="n">
        <v>3.6</v>
      </c>
      <c r="E769" t="inlineStr">
        <is>
          <t>LOW</t>
        </is>
      </c>
      <c r="F769" t="n">
        <v>2</v>
      </c>
      <c r="G769" t="n">
        <v>1</v>
      </c>
      <c r="H769" t="inlineStr">
        <is>
          <t>LOW</t>
        </is>
      </c>
      <c r="I769" t="n">
        <v>5.6</v>
      </c>
      <c r="J769" t="inlineStr">
        <is>
          <t>NO</t>
        </is>
      </c>
      <c r="K769" t="inlineStr">
        <is>
          <t>2026-03-03 18:53</t>
        </is>
      </c>
      <c r="L769" t="inlineStr">
        <is>
          <t>CHECK_VENDOR</t>
        </is>
      </c>
      <c r="M769" t="inlineStr">
        <is>
          <t>See CVE details</t>
        </is>
      </c>
      <c r="N769" t="inlineStr">
        <is>
          <t>P4</t>
        </is>
      </c>
      <c r="O769" t="inlineStr">
        <is>
          <t>CVE - IP enrichment n/a</t>
        </is>
      </c>
      <c r="P769" t="n">
        <v>0.0001</v>
      </c>
      <c r="Q769" t="n">
        <v>0.0164</v>
      </c>
      <c r="R769" t="inlineStr">
        <is>
          <t>T1068:Exploitation for Privilege Escalation</t>
        </is>
      </c>
      <c r="S769" t="n">
        <v>1</v>
      </c>
      <c r="T769" t="inlineStr">
        <is>
          <t>LOW (40%)</t>
        </is>
      </c>
      <c r="U769" t="inlineStr">
        <is>
          <t>UNLIKELY</t>
        </is>
      </c>
      <c r="V769" t="inlineStr">
        <is>
          <t>CHECK_VENDOR</t>
        </is>
      </c>
      <c r="W769" t="inlineStr">
        <is>
          <t>https://nvd.nist.gov/vuln/detail/CVE-2026-0995</t>
        </is>
      </c>
      <c r="X769" t="inlineStr">
        <is>
          <t>NONE</t>
        </is>
      </c>
      <c r="Y769" t="n">
        <v>1.8</v>
      </c>
      <c r="Z769" t="inlineStr"/>
      <c r="AA769" t="inlineStr">
        <is>
          <t>https://nvd.nist.gov/vuln/detail/CVE-2026-0995</t>
        </is>
      </c>
    </row>
    <row r="770">
      <c r="A770" t="inlineStr">
        <is>
          <t>CVE</t>
        </is>
      </c>
      <c r="B770" t="inlineStr">
        <is>
          <t>CVE-2026-23600</t>
        </is>
      </c>
      <c r="C770" t="inlineStr">
        <is>
          <t>A remote authentication bypass vulnerability 
 exists in HPE AutoPass License Server (APLS).</t>
        </is>
      </c>
      <c r="D770" t="n">
        <v>5</v>
      </c>
      <c r="E770" t="inlineStr">
        <is>
          <t>MEDIUM</t>
        </is>
      </c>
      <c r="F770" t="n">
        <v>2</v>
      </c>
      <c r="G770" t="n">
        <v>2</v>
      </c>
      <c r="H770" t="inlineStr">
        <is>
          <t>MEDIUM</t>
        </is>
      </c>
      <c r="I770" t="n">
        <v>9</v>
      </c>
      <c r="J770" t="inlineStr">
        <is>
          <t>NO</t>
        </is>
      </c>
      <c r="K770" t="inlineStr">
        <is>
          <t>2026-03-03 18:53</t>
        </is>
      </c>
      <c r="L770" t="inlineStr">
        <is>
          <t>CHECK_VENDOR</t>
        </is>
      </c>
      <c r="M770" t="inlineStr">
        <is>
          <t>See CVE details</t>
        </is>
      </c>
      <c r="N770" t="inlineStr">
        <is>
          <t>P4</t>
        </is>
      </c>
      <c r="O770" t="inlineStr">
        <is>
          <t>CVE - IP enrichment n/a</t>
        </is>
      </c>
      <c r="P770" t="n">
        <v>0.002</v>
      </c>
      <c r="Q770" t="n">
        <v>0.419</v>
      </c>
      <c r="R770" t="inlineStr">
        <is>
          <t>T1078:Valid Accounts | T1110:Brute Force | T1584.004:Server</t>
        </is>
      </c>
      <c r="S770" t="n">
        <v>1</v>
      </c>
      <c r="T770" t="inlineStr">
        <is>
          <t>LOW (40%)</t>
        </is>
      </c>
      <c r="U770" t="inlineStr">
        <is>
          <t>UNLIKELY</t>
        </is>
      </c>
      <c r="V770" t="inlineStr">
        <is>
          <t>CHECK_VENDOR</t>
        </is>
      </c>
      <c r="W770" t="inlineStr">
        <is>
          <t>https://nvd.nist.gov/vuln/detail/CVE-2026-23600</t>
        </is>
      </c>
      <c r="X770" t="inlineStr">
        <is>
          <t>NONE</t>
        </is>
      </c>
      <c r="Y770" t="n">
        <v>0</v>
      </c>
      <c r="Z770" t="inlineStr"/>
      <c r="AA770" t="inlineStr">
        <is>
          <t>https://nvd.nist.gov/vuln/detail/CVE-2026-23600</t>
        </is>
      </c>
    </row>
    <row r="771">
      <c r="A771" t="inlineStr">
        <is>
          <t>CVE</t>
        </is>
      </c>
      <c r="B771" t="inlineStr">
        <is>
          <t>CVE-2026-24107</t>
        </is>
      </c>
      <c r="C771" t="inlineStr">
        <is>
          <t>An issue was discovered in Tenda W20E V4.0br_V15.11.0.6. Failure to validate the value of `usbPartitionName`, which is directly used in `doSystemCmd`, may lead to critical command injection vulnerabilities.</t>
        </is>
      </c>
      <c r="D771" t="n">
        <v>9.800000000000001</v>
      </c>
      <c r="E771" t="inlineStr">
        <is>
          <t>CRITICAL</t>
        </is>
      </c>
      <c r="F771" t="n">
        <v>3</v>
      </c>
      <c r="G771" t="n">
        <v>3</v>
      </c>
      <c r="H771" t="inlineStr">
        <is>
          <t>CRITICAL</t>
        </is>
      </c>
      <c r="I771" t="n">
        <v>18.8</v>
      </c>
      <c r="J771" t="inlineStr">
        <is>
          <t>NO</t>
        </is>
      </c>
      <c r="K771" t="inlineStr">
        <is>
          <t>2026-03-03 18:53</t>
        </is>
      </c>
      <c r="L771" t="inlineStr">
        <is>
          <t>CHECK_VENDOR</t>
        </is>
      </c>
      <c r="M771" t="inlineStr">
        <is>
          <t>tenda w20e_firmware 15.11.0.6 | tenda w20e 4.0</t>
        </is>
      </c>
      <c r="N771" t="inlineStr">
        <is>
          <t>P2</t>
        </is>
      </c>
      <c r="O771" t="inlineStr">
        <is>
          <t>CVE - IP enrichment n/a</t>
        </is>
      </c>
      <c r="P771" t="n">
        <v>0.0029</v>
      </c>
      <c r="Q771" t="n">
        <v>0.5185999999999999</v>
      </c>
      <c r="R771" t="inlineStr">
        <is>
          <t>T1059:Command and Scripting Interpreter | T1588.006:Vulnerabilities | T1592.003:Firmware</t>
        </is>
      </c>
      <c r="S771" t="n">
        <v>2</v>
      </c>
      <c r="T771" t="inlineStr">
        <is>
          <t>HIGH (72%)</t>
        </is>
      </c>
      <c r="U771" t="inlineStr">
        <is>
          <t>CONFIRMED</t>
        </is>
      </c>
      <c r="V771" t="inlineStr">
        <is>
          <t>CHECK_VENDOR</t>
        </is>
      </c>
      <c r="W771" t="inlineStr">
        <is>
          <t>https://nvd.nist.gov/vuln/detail/CVE-2026-24107</t>
        </is>
      </c>
      <c r="X771" t="inlineStr">
        <is>
          <t>NONE</t>
        </is>
      </c>
      <c r="Y771" t="n">
        <v>4.9</v>
      </c>
      <c r="Z771" t="inlineStr"/>
      <c r="AA771" t="inlineStr">
        <is>
          <t>https://nvd.nist.gov/vuln/detail/CVE-2026-24107</t>
        </is>
      </c>
    </row>
    <row r="772">
      <c r="A772" t="inlineStr">
        <is>
          <t>CVE</t>
        </is>
      </c>
      <c r="B772" t="inlineStr">
        <is>
          <t>CVE-2026-24108</t>
        </is>
      </c>
      <c r="C772" t="inlineStr">
        <is>
          <t>An issue was discovered in Tenda W20E V4.0br_V15.11.0.6. Attackers may exploit the vulnerability by controlling the value of `nptr`. When this value is passed into the `getMibPrefix` function and concatenated using `sprintf` without proper size validation, it could lead to a buffer overflow vulnerability.</t>
        </is>
      </c>
      <c r="D772" t="n">
        <v>9.800000000000001</v>
      </c>
      <c r="E772" t="inlineStr">
        <is>
          <t>CRITICAL</t>
        </is>
      </c>
      <c r="F772" t="n">
        <v>3</v>
      </c>
      <c r="G772" t="n">
        <v>3</v>
      </c>
      <c r="H772" t="inlineStr">
        <is>
          <t>CRITICAL</t>
        </is>
      </c>
      <c r="I772" t="n">
        <v>18.8</v>
      </c>
      <c r="J772" t="inlineStr">
        <is>
          <t>NO</t>
        </is>
      </c>
      <c r="K772" t="inlineStr">
        <is>
          <t>2026-03-03 18:53</t>
        </is>
      </c>
      <c r="L772" t="inlineStr">
        <is>
          <t>CHECK_VENDOR</t>
        </is>
      </c>
      <c r="M772" t="inlineStr">
        <is>
          <t>tenda w20e_firmware 15.11.0.6 | tenda w20e 4.0</t>
        </is>
      </c>
      <c r="N772" t="inlineStr">
        <is>
          <t>P2</t>
        </is>
      </c>
      <c r="O772" t="inlineStr">
        <is>
          <t>CVE - IP enrichment n/a</t>
        </is>
      </c>
      <c r="P772" t="n">
        <v>0.0004</v>
      </c>
      <c r="Q772" t="n">
        <v>0.1291</v>
      </c>
      <c r="R772" t="inlineStr">
        <is>
          <t>T1203:Exploitation for Client Execution | T1592.003:Firmware</t>
        </is>
      </c>
      <c r="S772" t="n">
        <v>2</v>
      </c>
      <c r="T772" t="inlineStr">
        <is>
          <t>HIGH (72%)</t>
        </is>
      </c>
      <c r="U772" t="inlineStr">
        <is>
          <t>CONFIRMED</t>
        </is>
      </c>
      <c r="V772" t="inlineStr">
        <is>
          <t>CHECK_VENDOR</t>
        </is>
      </c>
      <c r="W772" t="inlineStr">
        <is>
          <t>https://nvd.nist.gov/vuln/detail/CVE-2026-24108</t>
        </is>
      </c>
      <c r="X772" t="inlineStr">
        <is>
          <t>NONE</t>
        </is>
      </c>
      <c r="Y772" t="n">
        <v>4.9</v>
      </c>
      <c r="Z772" t="inlineStr"/>
      <c r="AA772" t="inlineStr">
        <is>
          <t>https://nvd.nist.gov/vuln/detail/CVE-2026-24108</t>
        </is>
      </c>
    </row>
    <row r="773">
      <c r="A773" t="inlineStr">
        <is>
          <t>CVE</t>
        </is>
      </c>
      <c r="B773" t="inlineStr">
        <is>
          <t>CVE-2026-24109</t>
        </is>
      </c>
      <c r="C773" t="inlineStr">
        <is>
          <t>An issue was discovered in Tenda W20E V4.0br_V15.11.0.6. Attackers may exploit the vulnerability by controlling the value of `picName`. When this value is used in `sprintf` without validating variable sizes, it could lead to a buffer overflow vulnerability.</t>
        </is>
      </c>
      <c r="D773" t="n">
        <v>9.800000000000001</v>
      </c>
      <c r="E773" t="inlineStr">
        <is>
          <t>CRITICAL</t>
        </is>
      </c>
      <c r="F773" t="n">
        <v>3</v>
      </c>
      <c r="G773" t="n">
        <v>3</v>
      </c>
      <c r="H773" t="inlineStr">
        <is>
          <t>CRITICAL</t>
        </is>
      </c>
      <c r="I773" t="n">
        <v>18.8</v>
      </c>
      <c r="J773" t="inlineStr">
        <is>
          <t>NO</t>
        </is>
      </c>
      <c r="K773" t="inlineStr">
        <is>
          <t>2026-03-03 18:53</t>
        </is>
      </c>
      <c r="L773" t="inlineStr">
        <is>
          <t>CHECK_VENDOR</t>
        </is>
      </c>
      <c r="M773" t="inlineStr">
        <is>
          <t>tenda w20e_firmware 15.11.0.6 | tenda w20e 4.0</t>
        </is>
      </c>
      <c r="N773" t="inlineStr">
        <is>
          <t>P2</t>
        </is>
      </c>
      <c r="O773" t="inlineStr">
        <is>
          <t>CVE - IP enrichment n/a</t>
        </is>
      </c>
      <c r="P773" t="n">
        <v>0.0002</v>
      </c>
      <c r="Q773" t="n">
        <v>0.0461</v>
      </c>
      <c r="R773" t="inlineStr">
        <is>
          <t>T1203:Exploitation for Client Execution | T1592.003:Firmware</t>
        </is>
      </c>
      <c r="S773" t="n">
        <v>2</v>
      </c>
      <c r="T773" t="inlineStr">
        <is>
          <t>HIGH (72%)</t>
        </is>
      </c>
      <c r="U773" t="inlineStr">
        <is>
          <t>CONFIRMED</t>
        </is>
      </c>
      <c r="V773" t="inlineStr">
        <is>
          <t>CHECK_VENDOR</t>
        </is>
      </c>
      <c r="W773" t="inlineStr">
        <is>
          <t>https://nvd.nist.gov/vuln/detail/CVE-2026-24109</t>
        </is>
      </c>
      <c r="X773" t="inlineStr">
        <is>
          <t>NONE</t>
        </is>
      </c>
      <c r="Y773" t="n">
        <v>4.9</v>
      </c>
      <c r="Z773" t="inlineStr"/>
      <c r="AA773" t="inlineStr">
        <is>
          <t>https://nvd.nist.gov/vuln/detail/CVE-2026-24109</t>
        </is>
      </c>
    </row>
    <row r="774">
      <c r="A774" t="inlineStr">
        <is>
          <t>CVE</t>
        </is>
      </c>
      <c r="B774" t="inlineStr">
        <is>
          <t>CVE-2026-24111</t>
        </is>
      </c>
      <c r="C774" t="inlineStr">
        <is>
          <t>An issue was discovered in Tenda W20E V4.0br_V15.11.0.6. Attackers may exploit the vulnerability by specifying the value of `userInfo`. When `userInfo` is passed into the `addAuthUser` function and processed by `sscanf` without size validation, it could lead to buffer overflow.</t>
        </is>
      </c>
      <c r="D774" t="n">
        <v>9.800000000000001</v>
      </c>
      <c r="E774" t="inlineStr">
        <is>
          <t>CRITICAL</t>
        </is>
      </c>
      <c r="F774" t="n">
        <v>3</v>
      </c>
      <c r="G774" t="n">
        <v>3</v>
      </c>
      <c r="H774" t="inlineStr">
        <is>
          <t>CRITICAL</t>
        </is>
      </c>
      <c r="I774" t="n">
        <v>18.8</v>
      </c>
      <c r="J774" t="inlineStr">
        <is>
          <t>NO</t>
        </is>
      </c>
      <c r="K774" t="inlineStr">
        <is>
          <t>2026-03-03 18:53</t>
        </is>
      </c>
      <c r="L774" t="inlineStr">
        <is>
          <t>CHECK_VENDOR</t>
        </is>
      </c>
      <c r="M774" t="inlineStr">
        <is>
          <t>tenda w20e_firmware 15.11.0.6 | tenda w20e 4.0</t>
        </is>
      </c>
      <c r="N774" t="inlineStr">
        <is>
          <t>P2</t>
        </is>
      </c>
      <c r="O774" t="inlineStr">
        <is>
          <t>CVE - IP enrichment n/a</t>
        </is>
      </c>
      <c r="P774" t="n">
        <v>0.0002</v>
      </c>
      <c r="Q774" t="n">
        <v>0.0461</v>
      </c>
      <c r="R774" t="inlineStr">
        <is>
          <t>T1203:Exploitation for Client Execution | T1592.003:Firmware</t>
        </is>
      </c>
      <c r="S774" t="n">
        <v>2</v>
      </c>
      <c r="T774" t="inlineStr">
        <is>
          <t>HIGH (72%)</t>
        </is>
      </c>
      <c r="U774" t="inlineStr">
        <is>
          <t>CONFIRMED</t>
        </is>
      </c>
      <c r="V774" t="inlineStr">
        <is>
          <t>CHECK_VENDOR</t>
        </is>
      </c>
      <c r="W774" t="inlineStr">
        <is>
          <t>https://nvd.nist.gov/vuln/detail/CVE-2026-24111</t>
        </is>
      </c>
      <c r="X774" t="inlineStr">
        <is>
          <t>NONE</t>
        </is>
      </c>
      <c r="Y774" t="n">
        <v>4.9</v>
      </c>
      <c r="Z774" t="inlineStr"/>
      <c r="AA774" t="inlineStr">
        <is>
          <t>https://nvd.nist.gov/vuln/detail/CVE-2026-24111</t>
        </is>
      </c>
    </row>
    <row r="775">
      <c r="A775" t="inlineStr">
        <is>
          <t>CVE</t>
        </is>
      </c>
      <c r="B775" t="inlineStr">
        <is>
          <t>CVE-2026-24113</t>
        </is>
      </c>
      <c r="C775" t="inlineStr">
        <is>
          <t>An issue was discovered in Tenda W20E V4.0br_V15.11.0.6. Attackers may exploit the vulnerability by controlling the value of `nptr`. When this value is passed into the `getMibPrefix` function and concatenated using `sprintf` without proper size validation, it could lead to a buffer overflow vulnerability.</t>
        </is>
      </c>
      <c r="D775" t="n">
        <v>9.800000000000001</v>
      </c>
      <c r="E775" t="inlineStr">
        <is>
          <t>CRITICAL</t>
        </is>
      </c>
      <c r="F775" t="n">
        <v>3</v>
      </c>
      <c r="G775" t="n">
        <v>3</v>
      </c>
      <c r="H775" t="inlineStr">
        <is>
          <t>CRITICAL</t>
        </is>
      </c>
      <c r="I775" t="n">
        <v>18.8</v>
      </c>
      <c r="J775" t="inlineStr">
        <is>
          <t>NO</t>
        </is>
      </c>
      <c r="K775" t="inlineStr">
        <is>
          <t>2026-03-03 18:53</t>
        </is>
      </c>
      <c r="L775" t="inlineStr">
        <is>
          <t>CHECK_VENDOR</t>
        </is>
      </c>
      <c r="M775" t="inlineStr">
        <is>
          <t>tenda w20e_firmware 15.11.0.6 | tenda w20e 4.0</t>
        </is>
      </c>
      <c r="N775" t="inlineStr">
        <is>
          <t>P2</t>
        </is>
      </c>
      <c r="O775" t="inlineStr">
        <is>
          <t>CVE - IP enrichment n/a</t>
        </is>
      </c>
      <c r="P775" t="n">
        <v>0.0002</v>
      </c>
      <c r="Q775" t="n">
        <v>0.0461</v>
      </c>
      <c r="R775" t="inlineStr">
        <is>
          <t>T1203:Exploitation for Client Execution | T1592.003:Firmware</t>
        </is>
      </c>
      <c r="S775" t="n">
        <v>2</v>
      </c>
      <c r="T775" t="inlineStr">
        <is>
          <t>HIGH (72%)</t>
        </is>
      </c>
      <c r="U775" t="inlineStr">
        <is>
          <t>CONFIRMED</t>
        </is>
      </c>
      <c r="V775" t="inlineStr">
        <is>
          <t>CHECK_VENDOR</t>
        </is>
      </c>
      <c r="W775" t="inlineStr">
        <is>
          <t>https://nvd.nist.gov/vuln/detail/CVE-2026-24113</t>
        </is>
      </c>
      <c r="X775" t="inlineStr">
        <is>
          <t>NONE</t>
        </is>
      </c>
      <c r="Y775" t="n">
        <v>4.9</v>
      </c>
      <c r="Z775" t="inlineStr"/>
      <c r="AA775" t="inlineStr">
        <is>
          <t>https://nvd.nist.gov/vuln/detail/CVE-2026-24113</t>
        </is>
      </c>
    </row>
    <row r="776">
      <c r="A776" t="inlineStr">
        <is>
          <t>CVE</t>
        </is>
      </c>
      <c r="B776" t="inlineStr">
        <is>
          <t>CVE-2026-24114</t>
        </is>
      </c>
      <c r="C776" t="inlineStr">
        <is>
          <t>An issue was discovered in Tenda W20E V4.0br_V15.11.0.6. Failure to validate `pPortMapIndex` may lead to buffer overflows when using `strcpy`.</t>
        </is>
      </c>
      <c r="D776" t="n">
        <v>9.800000000000001</v>
      </c>
      <c r="E776" t="inlineStr">
        <is>
          <t>CRITICAL</t>
        </is>
      </c>
      <c r="F776" t="n">
        <v>3</v>
      </c>
      <c r="G776" t="n">
        <v>3</v>
      </c>
      <c r="H776" t="inlineStr">
        <is>
          <t>CRITICAL</t>
        </is>
      </c>
      <c r="I776" t="n">
        <v>18.8</v>
      </c>
      <c r="J776" t="inlineStr">
        <is>
          <t>NO</t>
        </is>
      </c>
      <c r="K776" t="inlineStr">
        <is>
          <t>2026-03-03 18:53</t>
        </is>
      </c>
      <c r="L776" t="inlineStr">
        <is>
          <t>CHECK_VENDOR</t>
        </is>
      </c>
      <c r="M776" t="inlineStr">
        <is>
          <t>tenda w20e_firmware 15.11.0.6 | tenda w20e 4.0</t>
        </is>
      </c>
      <c r="N776" t="inlineStr">
        <is>
          <t>P2</t>
        </is>
      </c>
      <c r="O776" t="inlineStr">
        <is>
          <t>CVE - IP enrichment n/a</t>
        </is>
      </c>
      <c r="P776" t="n">
        <v>0.0002</v>
      </c>
      <c r="Q776" t="n">
        <v>0.0461</v>
      </c>
      <c r="R776" t="inlineStr">
        <is>
          <t>T1203:Exploitation for Client Execution | T1592.003:Firmware</t>
        </is>
      </c>
      <c r="S776" t="n">
        <v>2</v>
      </c>
      <c r="T776" t="inlineStr">
        <is>
          <t>HIGH (72%)</t>
        </is>
      </c>
      <c r="U776" t="inlineStr">
        <is>
          <t>CONFIRMED</t>
        </is>
      </c>
      <c r="V776" t="inlineStr">
        <is>
          <t>CHECK_VENDOR</t>
        </is>
      </c>
      <c r="W776" t="inlineStr">
        <is>
          <t>https://nvd.nist.gov/vuln/detail/CVE-2026-24114</t>
        </is>
      </c>
      <c r="X776" t="inlineStr">
        <is>
          <t>NONE</t>
        </is>
      </c>
      <c r="Y776" t="n">
        <v>4.9</v>
      </c>
      <c r="Z776" t="inlineStr"/>
      <c r="AA776" t="inlineStr">
        <is>
          <t>https://nvd.nist.gov/vuln/detail/CVE-2026-24114</t>
        </is>
      </c>
    </row>
    <row r="777">
      <c r="A777" t="inlineStr">
        <is>
          <t>CVE</t>
        </is>
      </c>
      <c r="B777" t="inlineStr">
        <is>
          <t>CVE-2026-24115</t>
        </is>
      </c>
      <c r="C777" t="inlineStr">
        <is>
          <t>An issue was discovered in Tenda W20E V4.0br_V15.11.0.6. Failure to validate the sizes of `gstup` and `gstdwn` before concatenating them into `gstruleQos` may lead to buffer overflow.</t>
        </is>
      </c>
      <c r="D777" t="n">
        <v>9.800000000000001</v>
      </c>
      <c r="E777" t="inlineStr">
        <is>
          <t>CRITICAL</t>
        </is>
      </c>
      <c r="F777" t="n">
        <v>3</v>
      </c>
      <c r="G777" t="n">
        <v>3</v>
      </c>
      <c r="H777" t="inlineStr">
        <is>
          <t>CRITICAL</t>
        </is>
      </c>
      <c r="I777" t="n">
        <v>18.8</v>
      </c>
      <c r="J777" t="inlineStr">
        <is>
          <t>NO</t>
        </is>
      </c>
      <c r="K777" t="inlineStr">
        <is>
          <t>2026-03-03 18:53</t>
        </is>
      </c>
      <c r="L777" t="inlineStr">
        <is>
          <t>CHECK_VENDOR</t>
        </is>
      </c>
      <c r="M777" t="inlineStr">
        <is>
          <t>tenda w20e_firmware 15.11.0.6 | tenda w20e 4.0</t>
        </is>
      </c>
      <c r="N777" t="inlineStr">
        <is>
          <t>P2</t>
        </is>
      </c>
      <c r="O777" t="inlineStr">
        <is>
          <t>CVE - IP enrichment n/a</t>
        </is>
      </c>
      <c r="P777" t="n">
        <v>0.0002</v>
      </c>
      <c r="Q777" t="n">
        <v>0.0461</v>
      </c>
      <c r="R777" t="inlineStr">
        <is>
          <t>T1203:Exploitation for Client Execution | T1592.003:Firmware</t>
        </is>
      </c>
      <c r="S777" t="n">
        <v>2</v>
      </c>
      <c r="T777" t="inlineStr">
        <is>
          <t>HIGH (72%)</t>
        </is>
      </c>
      <c r="U777" t="inlineStr">
        <is>
          <t>CONFIRMED</t>
        </is>
      </c>
      <c r="V777" t="inlineStr">
        <is>
          <t>CHECK_VENDOR</t>
        </is>
      </c>
      <c r="W777" t="inlineStr">
        <is>
          <t>https://nvd.nist.gov/vuln/detail/CVE-2026-24115</t>
        </is>
      </c>
      <c r="X777" t="inlineStr">
        <is>
          <t>NONE</t>
        </is>
      </c>
      <c r="Y777" t="n">
        <v>4.9</v>
      </c>
      <c r="Z777" t="inlineStr"/>
      <c r="AA777" t="inlineStr">
        <is>
          <t>https://nvd.nist.gov/vuln/detail/CVE-2026-24115</t>
        </is>
      </c>
    </row>
    <row r="778">
      <c r="A778" t="inlineStr">
        <is>
          <t>CVE</t>
        </is>
      </c>
      <c r="B778" t="inlineStr">
        <is>
          <t>CVE-2026-26694</t>
        </is>
      </c>
      <c r="C778" t="inlineStr">
        <is>
          <t>code-projects Simple Student Alumni System v1.0 is vulnerale to SQL Injection in /TracerStudy/modal_view.php.</t>
        </is>
      </c>
      <c r="D778" t="n">
        <v>9.800000000000001</v>
      </c>
      <c r="E778" t="inlineStr">
        <is>
          <t>CRITICAL</t>
        </is>
      </c>
      <c r="F778" t="n">
        <v>3</v>
      </c>
      <c r="G778" t="n">
        <v>3</v>
      </c>
      <c r="H778" t="inlineStr">
        <is>
          <t>CRITICAL</t>
        </is>
      </c>
      <c r="I778" t="n">
        <v>18.8</v>
      </c>
      <c r="J778" t="inlineStr">
        <is>
          <t>NO</t>
        </is>
      </c>
      <c r="K778" t="inlineStr">
        <is>
          <t>2026-03-03 18:53</t>
        </is>
      </c>
      <c r="L778" t="inlineStr">
        <is>
          <t>CHECK_VENDOR</t>
        </is>
      </c>
      <c r="M778" t="inlineStr">
        <is>
          <t>See CVE details</t>
        </is>
      </c>
      <c r="N778" t="inlineStr">
        <is>
          <t>P2</t>
        </is>
      </c>
      <c r="O778" t="inlineStr">
        <is>
          <t>CVE - IP enrichment n/a</t>
        </is>
      </c>
      <c r="P778" t="n">
        <v>0.0001</v>
      </c>
      <c r="Q778" t="n">
        <v>0.0228</v>
      </c>
      <c r="R778" t="inlineStr">
        <is>
          <t>T1190:Exploit Public-Facing Application</t>
        </is>
      </c>
      <c r="S778" t="n">
        <v>2</v>
      </c>
      <c r="T778" t="inlineStr">
        <is>
          <t>HIGH (72%)</t>
        </is>
      </c>
      <c r="U778" t="inlineStr">
        <is>
          <t>CONFIRMED</t>
        </is>
      </c>
      <c r="V778" t="inlineStr">
        <is>
          <t>CHECK_VENDOR</t>
        </is>
      </c>
      <c r="W778" t="inlineStr">
        <is>
          <t>https://nvd.nist.gov/vuln/detail/CVE-2026-26694</t>
        </is>
      </c>
      <c r="X778" t="inlineStr">
        <is>
          <t>NONE</t>
        </is>
      </c>
      <c r="Y778" t="n">
        <v>4.9</v>
      </c>
      <c r="Z778" t="inlineStr"/>
      <c r="AA778" t="inlineStr">
        <is>
          <t>https://nvd.nist.gov/vuln/detail/CVE-2026-26694</t>
        </is>
      </c>
    </row>
    <row r="779">
      <c r="A779" t="inlineStr">
        <is>
          <t>CVE</t>
        </is>
      </c>
      <c r="B779" t="inlineStr">
        <is>
          <t>CVE-2026-26695</t>
        </is>
      </c>
      <c r="C779" t="inlineStr">
        <is>
          <t>code-projects Simple Student Alumni System v1.0 is vulnerable to SQL Injection in /TracerStudy/recordstudent_edit.php.</t>
        </is>
      </c>
      <c r="D779" t="n">
        <v>5</v>
      </c>
      <c r="E779" t="inlineStr">
        <is>
          <t>MEDIUM</t>
        </is>
      </c>
      <c r="F779" t="n">
        <v>2</v>
      </c>
      <c r="G779" t="n">
        <v>2</v>
      </c>
      <c r="H779" t="inlineStr">
        <is>
          <t>MEDIUM</t>
        </is>
      </c>
      <c r="I779" t="n">
        <v>9</v>
      </c>
      <c r="J779" t="inlineStr">
        <is>
          <t>NO</t>
        </is>
      </c>
      <c r="K779" t="inlineStr">
        <is>
          <t>2026-03-03 18:53</t>
        </is>
      </c>
      <c r="L779" t="inlineStr">
        <is>
          <t>CHECK_VENDOR</t>
        </is>
      </c>
      <c r="M779" t="inlineStr">
        <is>
          <t>See CVE details</t>
        </is>
      </c>
      <c r="N779" t="inlineStr">
        <is>
          <t>P4</t>
        </is>
      </c>
      <c r="O779" t="inlineStr">
        <is>
          <t>CVE - IP enrichment n/a</t>
        </is>
      </c>
      <c r="P779" t="n">
        <v>0.0001</v>
      </c>
      <c r="Q779" t="n">
        <v>0.0228</v>
      </c>
      <c r="R779" t="inlineStr">
        <is>
          <t>T1190:Exploit Public-Facing Application</t>
        </is>
      </c>
      <c r="S779" t="n">
        <v>1</v>
      </c>
      <c r="T779" t="inlineStr">
        <is>
          <t>LOW (40%)</t>
        </is>
      </c>
      <c r="U779" t="inlineStr">
        <is>
          <t>UNLIKELY</t>
        </is>
      </c>
      <c r="V779" t="inlineStr">
        <is>
          <t>CHECK_VENDOR</t>
        </is>
      </c>
      <c r="W779" t="inlineStr">
        <is>
          <t>https://nvd.nist.gov/vuln/detail/CVE-2026-26695</t>
        </is>
      </c>
      <c r="X779" t="inlineStr">
        <is>
          <t>NONE</t>
        </is>
      </c>
      <c r="Y779" t="n">
        <v>0</v>
      </c>
      <c r="Z779" t="inlineStr"/>
      <c r="AA779" t="inlineStr">
        <is>
          <t>https://nvd.nist.gov/vuln/detail/CVE-2026-26695</t>
        </is>
      </c>
    </row>
    <row r="780">
      <c r="A780" t="inlineStr">
        <is>
          <t>CVE</t>
        </is>
      </c>
      <c r="B780" t="inlineStr">
        <is>
          <t>CVE-2026-26696</t>
        </is>
      </c>
      <c r="C780" t="inlineStr">
        <is>
          <t>code-projects Simple Student Alumni System v1.0 is vulnerable to SQL Injection in /TracerStudy/recordteacher_edit.php.</t>
        </is>
      </c>
      <c r="D780" t="n">
        <v>9.800000000000001</v>
      </c>
      <c r="E780" t="inlineStr">
        <is>
          <t>CRITICAL</t>
        </is>
      </c>
      <c r="F780" t="n">
        <v>3</v>
      </c>
      <c r="G780" t="n">
        <v>3</v>
      </c>
      <c r="H780" t="inlineStr">
        <is>
          <t>CRITICAL</t>
        </is>
      </c>
      <c r="I780" t="n">
        <v>18.8</v>
      </c>
      <c r="J780" t="inlineStr">
        <is>
          <t>NO</t>
        </is>
      </c>
      <c r="K780" t="inlineStr">
        <is>
          <t>2026-03-03 18:53</t>
        </is>
      </c>
      <c r="L780" t="inlineStr">
        <is>
          <t>CHECK_VENDOR</t>
        </is>
      </c>
      <c r="M780" t="inlineStr">
        <is>
          <t>See CVE details</t>
        </is>
      </c>
      <c r="N780" t="inlineStr">
        <is>
          <t>P2</t>
        </is>
      </c>
      <c r="O780" t="inlineStr">
        <is>
          <t>CVE - IP enrichment n/a</t>
        </is>
      </c>
      <c r="P780" t="n">
        <v>0.0001</v>
      </c>
      <c r="Q780" t="n">
        <v>0.0228</v>
      </c>
      <c r="R780" t="inlineStr">
        <is>
          <t>T1190:Exploit Public-Facing Application</t>
        </is>
      </c>
      <c r="S780" t="n">
        <v>2</v>
      </c>
      <c r="T780" t="inlineStr">
        <is>
          <t>HIGH (72%)</t>
        </is>
      </c>
      <c r="U780" t="inlineStr">
        <is>
          <t>CONFIRMED</t>
        </is>
      </c>
      <c r="V780" t="inlineStr">
        <is>
          <t>CHECK_VENDOR</t>
        </is>
      </c>
      <c r="W780" t="inlineStr">
        <is>
          <t>https://nvd.nist.gov/vuln/detail/CVE-2026-26696</t>
        </is>
      </c>
      <c r="X780" t="inlineStr">
        <is>
          <t>NONE</t>
        </is>
      </c>
      <c r="Y780" t="n">
        <v>4.9</v>
      </c>
      <c r="Z780" t="inlineStr"/>
      <c r="AA780" t="inlineStr">
        <is>
          <t>https://nvd.nist.gov/vuln/detail/CVE-2026-26696</t>
        </is>
      </c>
    </row>
    <row r="781">
      <c r="A781" t="inlineStr">
        <is>
          <t>CVE</t>
        </is>
      </c>
      <c r="B781" t="inlineStr">
        <is>
          <t>CVE-2026-26702</t>
        </is>
      </c>
      <c r="C781" t="inlineStr">
        <is>
          <t>sourcecodester Personnel Property Equipment System v1.0 is vulnerable to SQL Injection in /ppes/admin/myitem_reuse.php.</t>
        </is>
      </c>
      <c r="D781" t="n">
        <v>8.5</v>
      </c>
      <c r="E781" t="inlineStr">
        <is>
          <t>HIGH</t>
        </is>
      </c>
      <c r="F781" t="n">
        <v>2</v>
      </c>
      <c r="G781" t="n">
        <v>3</v>
      </c>
      <c r="H781" t="inlineStr">
        <is>
          <t>HIGH</t>
        </is>
      </c>
      <c r="I781" t="n">
        <v>14.5</v>
      </c>
      <c r="J781" t="inlineStr">
        <is>
          <t>NO</t>
        </is>
      </c>
      <c r="K781" t="inlineStr">
        <is>
          <t>2026-03-03 18:53</t>
        </is>
      </c>
      <c r="L781" t="inlineStr">
        <is>
          <t>CHECK_VENDOR</t>
        </is>
      </c>
      <c r="M781" t="inlineStr">
        <is>
          <t>See CVE details</t>
        </is>
      </c>
      <c r="N781" t="inlineStr">
        <is>
          <t>P3</t>
        </is>
      </c>
      <c r="O781" t="inlineStr">
        <is>
          <t>CVE - IP enrichment n/a</t>
        </is>
      </c>
      <c r="P781" t="n">
        <v>0.0001</v>
      </c>
      <c r="Q781" t="n">
        <v>0.0228</v>
      </c>
      <c r="R781" t="inlineStr">
        <is>
          <t>T1190:Exploit Public-Facing Application</t>
        </is>
      </c>
      <c r="S781" t="n">
        <v>1</v>
      </c>
      <c r="T781" t="inlineStr">
        <is>
          <t>LOW (40%)</t>
        </is>
      </c>
      <c r="U781" t="inlineStr">
        <is>
          <t>UNLIKELY</t>
        </is>
      </c>
      <c r="V781" t="inlineStr">
        <is>
          <t>CHECK_VENDOR</t>
        </is>
      </c>
      <c r="W781" t="inlineStr">
        <is>
          <t>https://nvd.nist.gov/vuln/detail/CVE-2026-26702</t>
        </is>
      </c>
      <c r="X781" t="inlineStr">
        <is>
          <t>NONE</t>
        </is>
      </c>
      <c r="Y781" t="n">
        <v>0</v>
      </c>
      <c r="Z781" t="inlineStr"/>
      <c r="AA781" t="inlineStr">
        <is>
          <t>https://nvd.nist.gov/vuln/detail/CVE-2026-26702</t>
        </is>
      </c>
    </row>
    <row r="782">
      <c r="A782" t="inlineStr">
        <is>
          <t>CVE</t>
        </is>
      </c>
      <c r="B782" t="inlineStr">
        <is>
          <t>CVE-2026-26703</t>
        </is>
      </c>
      <c r="C782" t="inlineStr">
        <is>
          <t>sourcecodester Personnel Property Equipment System v1.0 is vulnerable to SQL Injection in /ppes/admin/advance_search.php.</t>
        </is>
      </c>
      <c r="D782" t="n">
        <v>8.5</v>
      </c>
      <c r="E782" t="inlineStr">
        <is>
          <t>HIGH</t>
        </is>
      </c>
      <c r="F782" t="n">
        <v>2</v>
      </c>
      <c r="G782" t="n">
        <v>3</v>
      </c>
      <c r="H782" t="inlineStr">
        <is>
          <t>HIGH</t>
        </is>
      </c>
      <c r="I782" t="n">
        <v>14.5</v>
      </c>
      <c r="J782" t="inlineStr">
        <is>
          <t>NO</t>
        </is>
      </c>
      <c r="K782" t="inlineStr">
        <is>
          <t>2026-03-03 18:53</t>
        </is>
      </c>
      <c r="L782" t="inlineStr">
        <is>
          <t>CHECK_VENDOR</t>
        </is>
      </c>
      <c r="M782" t="inlineStr">
        <is>
          <t>See CVE details</t>
        </is>
      </c>
      <c r="N782" t="inlineStr">
        <is>
          <t>P3</t>
        </is>
      </c>
      <c r="O782" t="inlineStr">
        <is>
          <t>CVE - IP enrichment n/a</t>
        </is>
      </c>
      <c r="P782" t="n">
        <v>0.0001</v>
      </c>
      <c r="Q782" t="n">
        <v>0.0228</v>
      </c>
      <c r="R782" t="inlineStr">
        <is>
          <t>T1190:Exploit Public-Facing Application</t>
        </is>
      </c>
      <c r="S782" t="n">
        <v>1</v>
      </c>
      <c r="T782" t="inlineStr">
        <is>
          <t>LOW (40%)</t>
        </is>
      </c>
      <c r="U782" t="inlineStr">
        <is>
          <t>UNLIKELY</t>
        </is>
      </c>
      <c r="V782" t="inlineStr">
        <is>
          <t>CHECK_VENDOR</t>
        </is>
      </c>
      <c r="W782" t="inlineStr">
        <is>
          <t>https://nvd.nist.gov/vuln/detail/CVE-2026-26703</t>
        </is>
      </c>
      <c r="X782" t="inlineStr">
        <is>
          <t>NONE</t>
        </is>
      </c>
      <c r="Y782" t="n">
        <v>0</v>
      </c>
      <c r="Z782" t="inlineStr"/>
      <c r="AA782" t="inlineStr">
        <is>
          <t>https://nvd.nist.gov/vuln/detail/CVE-2026-26703</t>
        </is>
      </c>
    </row>
    <row r="783">
      <c r="A783" t="inlineStr">
        <is>
          <t>CVE</t>
        </is>
      </c>
      <c r="B783" t="inlineStr">
        <is>
          <t>CVE-2025-50193</t>
        </is>
      </c>
      <c r="C783" t="inlineStr">
        <is>
          <t>Chamilo is a learning management system. Prior to version 1.11.30, there is an OS command Injection vulnerability in /plugin/vchamilo/views/import.php with the POST to_main_database parameter. This issue has been patched in version 1.11.30.</t>
        </is>
      </c>
      <c r="D783" t="n">
        <v>5</v>
      </c>
      <c r="E783" t="inlineStr">
        <is>
          <t>MEDIUM</t>
        </is>
      </c>
      <c r="F783" t="n">
        <v>2</v>
      </c>
      <c r="G783" t="n">
        <v>2</v>
      </c>
      <c r="H783" t="inlineStr">
        <is>
          <t>MEDIUM</t>
        </is>
      </c>
      <c r="I783" t="n">
        <v>9</v>
      </c>
      <c r="J783" t="inlineStr">
        <is>
          <t>NO</t>
        </is>
      </c>
      <c r="K783" t="inlineStr">
        <is>
          <t>2026-03-03 18:53</t>
        </is>
      </c>
      <c r="L783" t="inlineStr">
        <is>
          <t>CHECK_VENDOR</t>
        </is>
      </c>
      <c r="M783" t="inlineStr">
        <is>
          <t>See CVE details</t>
        </is>
      </c>
      <c r="N783" t="inlineStr">
        <is>
          <t>P4</t>
        </is>
      </c>
      <c r="O783" t="inlineStr">
        <is>
          <t>CVE - IP enrichment n/a</t>
        </is>
      </c>
      <c r="P783" t="n">
        <v>0.0026</v>
      </c>
      <c r="Q783" t="n">
        <v>0.4862</v>
      </c>
      <c r="R783" t="inlineStr">
        <is>
          <t>T1059:Command and Scripting Interpreter</t>
        </is>
      </c>
      <c r="S783" t="n">
        <v>1</v>
      </c>
      <c r="T783" t="inlineStr">
        <is>
          <t>LOW (40%)</t>
        </is>
      </c>
      <c r="U783" t="inlineStr">
        <is>
          <t>UNLIKELY</t>
        </is>
      </c>
      <c r="V783" t="inlineStr">
        <is>
          <t>CHECK_VENDOR</t>
        </is>
      </c>
      <c r="W783" t="inlineStr">
        <is>
          <t>https://nvd.nist.gov/vuln/detail/CVE-2025-50193</t>
        </is>
      </c>
      <c r="X783" t="inlineStr">
        <is>
          <t>NONE</t>
        </is>
      </c>
      <c r="Y783" t="n">
        <v>0</v>
      </c>
      <c r="Z783" t="inlineStr"/>
      <c r="AA783" t="inlineStr">
        <is>
          <t>https://nvd.nist.gov/vuln/detail/CVE-2025-50193</t>
        </is>
      </c>
    </row>
    <row r="784">
      <c r="A784" t="inlineStr">
        <is>
          <t>CVE</t>
        </is>
      </c>
      <c r="B784" t="inlineStr">
        <is>
          <t>CVE-2025-50194</t>
        </is>
      </c>
      <c r="C784" t="inlineStr">
        <is>
          <t>Chamilo is a learning management system. Prior to version 1.11.30, there is an OS Command Injection vulnerability in /main/cron/lang/check_parse_lang.php. This issue has been patched in version 1.11.30.</t>
        </is>
      </c>
      <c r="D784" t="n">
        <v>5</v>
      </c>
      <c r="E784" t="inlineStr">
        <is>
          <t>MEDIUM</t>
        </is>
      </c>
      <c r="F784" t="n">
        <v>2</v>
      </c>
      <c r="G784" t="n">
        <v>2</v>
      </c>
      <c r="H784" t="inlineStr">
        <is>
          <t>MEDIUM</t>
        </is>
      </c>
      <c r="I784" t="n">
        <v>9</v>
      </c>
      <c r="J784" t="inlineStr">
        <is>
          <t>NO</t>
        </is>
      </c>
      <c r="K784" t="inlineStr">
        <is>
          <t>2026-03-03 18:53</t>
        </is>
      </c>
      <c r="L784" t="inlineStr">
        <is>
          <t>CHECK_VENDOR</t>
        </is>
      </c>
      <c r="M784" t="inlineStr">
        <is>
          <t>See CVE details</t>
        </is>
      </c>
      <c r="N784" t="inlineStr">
        <is>
          <t>P4</t>
        </is>
      </c>
      <c r="O784" t="inlineStr">
        <is>
          <t>CVE - IP enrichment n/a</t>
        </is>
      </c>
      <c r="P784" t="n">
        <v>0</v>
      </c>
      <c r="Q784" t="n">
        <v>0</v>
      </c>
      <c r="R784" t="inlineStr">
        <is>
          <t>T1059:Command and Scripting Interpreter</t>
        </is>
      </c>
      <c r="S784" t="n">
        <v>1</v>
      </c>
      <c r="T784" t="inlineStr">
        <is>
          <t>LOW (40%)</t>
        </is>
      </c>
      <c r="U784" t="inlineStr">
        <is>
          <t>UNLIKELY</t>
        </is>
      </c>
      <c r="V784" t="inlineStr">
        <is>
          <t>CHECK_VENDOR</t>
        </is>
      </c>
      <c r="W784" t="inlineStr">
        <is>
          <t>https://nvd.nist.gov/vuln/detail/CVE-2025-50194</t>
        </is>
      </c>
      <c r="X784" t="inlineStr">
        <is>
          <t>NONE</t>
        </is>
      </c>
      <c r="Y784" t="n">
        <v>0</v>
      </c>
      <c r="Z784" t="inlineStr"/>
      <c r="AA784" t="inlineStr">
        <is>
          <t>https://nvd.nist.gov/vuln/detail/CVE-2025-50194</t>
        </is>
      </c>
    </row>
    <row r="785">
      <c r="A785" t="inlineStr">
        <is>
          <t>CVE</t>
        </is>
      </c>
      <c r="B785" t="inlineStr">
        <is>
          <t>CVE-2025-50195</t>
        </is>
      </c>
      <c r="C785" t="inlineStr">
        <is>
          <t>Chamilo is a learning management system. Prior to version 1.11.30, there is an OS Command Injection vulnerability in /plugin/vchamilo/views/manage.controller.php. This issue has been patched in version 1.11.30.</t>
        </is>
      </c>
      <c r="D785" t="n">
        <v>5</v>
      </c>
      <c r="E785" t="inlineStr">
        <is>
          <t>MEDIUM</t>
        </is>
      </c>
      <c r="F785" t="n">
        <v>2</v>
      </c>
      <c r="G785" t="n">
        <v>2</v>
      </c>
      <c r="H785" t="inlineStr">
        <is>
          <t>MEDIUM</t>
        </is>
      </c>
      <c r="I785" t="n">
        <v>9</v>
      </c>
      <c r="J785" t="inlineStr">
        <is>
          <t>NO</t>
        </is>
      </c>
      <c r="K785" t="inlineStr">
        <is>
          <t>2026-03-03 18:53</t>
        </is>
      </c>
      <c r="L785" t="inlineStr">
        <is>
          <t>CHECK_VENDOR</t>
        </is>
      </c>
      <c r="M785" t="inlineStr">
        <is>
          <t>See CVE details</t>
        </is>
      </c>
      <c r="N785" t="inlineStr">
        <is>
          <t>P4</t>
        </is>
      </c>
      <c r="O785" t="inlineStr">
        <is>
          <t>CVE - IP enrichment n/a</t>
        </is>
      </c>
      <c r="P785" t="n">
        <v>0.0026</v>
      </c>
      <c r="Q785" t="n">
        <v>0.4862</v>
      </c>
      <c r="R785" t="inlineStr">
        <is>
          <t>T1059:Command and Scripting Interpreter</t>
        </is>
      </c>
      <c r="S785" t="n">
        <v>1</v>
      </c>
      <c r="T785" t="inlineStr">
        <is>
          <t>LOW (40%)</t>
        </is>
      </c>
      <c r="U785" t="inlineStr">
        <is>
          <t>UNLIKELY</t>
        </is>
      </c>
      <c r="V785" t="inlineStr">
        <is>
          <t>CHECK_VENDOR</t>
        </is>
      </c>
      <c r="W785" t="inlineStr">
        <is>
          <t>https://nvd.nist.gov/vuln/detail/CVE-2025-50195</t>
        </is>
      </c>
      <c r="X785" t="inlineStr">
        <is>
          <t>NONE</t>
        </is>
      </c>
      <c r="Y785" t="n">
        <v>0</v>
      </c>
      <c r="Z785" t="inlineStr"/>
      <c r="AA785" t="inlineStr">
        <is>
          <t>https://nvd.nist.gov/vuln/detail/CVE-2025-50195</t>
        </is>
      </c>
    </row>
    <row r="786">
      <c r="A786" t="inlineStr">
        <is>
          <t>CVE</t>
        </is>
      </c>
      <c r="B786" t="inlineStr">
        <is>
          <t>CVE-2025-50196</t>
        </is>
      </c>
      <c r="C786" t="inlineStr">
        <is>
          <t>Chamilo is a learning management system. Prior to version 1.11.30, there is an OS Command Injection vulnerability in /plugin/vchamilo/views/editinstance.php via the POST main_database parameter. This issue has been patched in version 1.11.30.</t>
        </is>
      </c>
      <c r="D786" t="n">
        <v>5</v>
      </c>
      <c r="E786" t="inlineStr">
        <is>
          <t>MEDIUM</t>
        </is>
      </c>
      <c r="F786" t="n">
        <v>2</v>
      </c>
      <c r="G786" t="n">
        <v>2</v>
      </c>
      <c r="H786" t="inlineStr">
        <is>
          <t>MEDIUM</t>
        </is>
      </c>
      <c r="I786" t="n">
        <v>9</v>
      </c>
      <c r="J786" t="inlineStr">
        <is>
          <t>NO</t>
        </is>
      </c>
      <c r="K786" t="inlineStr">
        <is>
          <t>2026-03-03 18:53</t>
        </is>
      </c>
      <c r="L786" t="inlineStr">
        <is>
          <t>CHECK_VENDOR</t>
        </is>
      </c>
      <c r="M786" t="inlineStr">
        <is>
          <t>See CVE details</t>
        </is>
      </c>
      <c r="N786" t="inlineStr">
        <is>
          <t>P4</t>
        </is>
      </c>
      <c r="O786" t="inlineStr">
        <is>
          <t>CVE - IP enrichment n/a</t>
        </is>
      </c>
      <c r="P786" t="n">
        <v>0</v>
      </c>
      <c r="Q786" t="n">
        <v>0</v>
      </c>
      <c r="R786" t="inlineStr">
        <is>
          <t>T1059:Command and Scripting Interpreter</t>
        </is>
      </c>
      <c r="S786" t="n">
        <v>1</v>
      </c>
      <c r="T786" t="inlineStr">
        <is>
          <t>LOW (40%)</t>
        </is>
      </c>
      <c r="U786" t="inlineStr">
        <is>
          <t>UNLIKELY</t>
        </is>
      </c>
      <c r="V786" t="inlineStr">
        <is>
          <t>CHECK_VENDOR</t>
        </is>
      </c>
      <c r="W786" t="inlineStr">
        <is>
          <t>https://nvd.nist.gov/vuln/detail/CVE-2025-50196</t>
        </is>
      </c>
      <c r="X786" t="inlineStr">
        <is>
          <t>NONE</t>
        </is>
      </c>
      <c r="Y786" t="n">
        <v>0</v>
      </c>
      <c r="Z786" t="inlineStr"/>
      <c r="AA786" t="inlineStr">
        <is>
          <t>https://nvd.nist.gov/vuln/detail/CVE-2025-50196</t>
        </is>
      </c>
    </row>
    <row r="787">
      <c r="A787" t="inlineStr">
        <is>
          <t>CVE</t>
        </is>
      </c>
      <c r="B787" t="inlineStr">
        <is>
          <t>CVE-2025-50197</t>
        </is>
      </c>
      <c r="C787" t="inlineStr">
        <is>
          <t>Chamilo is a learning management system. Prior to version 1.11.30, there is an OS Command Injection vulnerability in /main/admin/sub_language_ajax.inc.php via the POST new_language parameter. This issue has been patched in version 1.11.30.</t>
        </is>
      </c>
      <c r="D787" t="n">
        <v>5</v>
      </c>
      <c r="E787" t="inlineStr">
        <is>
          <t>MEDIUM</t>
        </is>
      </c>
      <c r="F787" t="n">
        <v>2</v>
      </c>
      <c r="G787" t="n">
        <v>2</v>
      </c>
      <c r="H787" t="inlineStr">
        <is>
          <t>MEDIUM</t>
        </is>
      </c>
      <c r="I787" t="n">
        <v>9</v>
      </c>
      <c r="J787" t="inlineStr">
        <is>
          <t>NO</t>
        </is>
      </c>
      <c r="K787" t="inlineStr">
        <is>
          <t>2026-03-03 18:53</t>
        </is>
      </c>
      <c r="L787" t="inlineStr">
        <is>
          <t>CHECK_VENDOR</t>
        </is>
      </c>
      <c r="M787" t="inlineStr">
        <is>
          <t>See CVE details</t>
        </is>
      </c>
      <c r="N787" t="inlineStr">
        <is>
          <t>P4</t>
        </is>
      </c>
      <c r="O787" t="inlineStr">
        <is>
          <t>CVE - IP enrichment n/a</t>
        </is>
      </c>
      <c r="P787" t="n">
        <v>0.0026</v>
      </c>
      <c r="Q787" t="n">
        <v>0.4862</v>
      </c>
      <c r="R787" t="inlineStr">
        <is>
          <t>T1059:Command and Scripting Interpreter</t>
        </is>
      </c>
      <c r="S787" t="n">
        <v>1</v>
      </c>
      <c r="T787" t="inlineStr">
        <is>
          <t>LOW (40%)</t>
        </is>
      </c>
      <c r="U787" t="inlineStr">
        <is>
          <t>UNLIKELY</t>
        </is>
      </c>
      <c r="V787" t="inlineStr">
        <is>
          <t>CHECK_VENDOR</t>
        </is>
      </c>
      <c r="W787" t="inlineStr">
        <is>
          <t>https://nvd.nist.gov/vuln/detail/CVE-2025-50197</t>
        </is>
      </c>
      <c r="X787" t="inlineStr">
        <is>
          <t>NONE</t>
        </is>
      </c>
      <c r="Y787" t="n">
        <v>0</v>
      </c>
      <c r="Z787" t="inlineStr"/>
      <c r="AA787" t="inlineStr">
        <is>
          <t>https://nvd.nist.gov/vuln/detail/CVE-2025-50197</t>
        </is>
      </c>
    </row>
    <row r="788">
      <c r="A788" t="inlineStr">
        <is>
          <t>CVE</t>
        </is>
      </c>
      <c r="B788" t="inlineStr">
        <is>
          <t>CVE-2025-50198</t>
        </is>
      </c>
      <c r="C788" t="inlineStr">
        <is>
          <t>Chamilo is a learning management system. Prior to version 1.11.30, Chamilo is vulnerable to deserialization of untrusted data in /plugin/vchamilo/views/import.php via POST configuration_file; POST course_path; POST home_path parameters. This issue has been patched in version 1.11.30.</t>
        </is>
      </c>
      <c r="D788" t="n">
        <v>5</v>
      </c>
      <c r="E788" t="inlineStr">
        <is>
          <t>MEDIUM</t>
        </is>
      </c>
      <c r="F788" t="n">
        <v>2</v>
      </c>
      <c r="G788" t="n">
        <v>2</v>
      </c>
      <c r="H788" t="inlineStr">
        <is>
          <t>MEDIUM</t>
        </is>
      </c>
      <c r="I788" t="n">
        <v>9</v>
      </c>
      <c r="J788" t="inlineStr">
        <is>
          <t>NO</t>
        </is>
      </c>
      <c r="K788" t="inlineStr">
        <is>
          <t>2026-03-03 18:53</t>
        </is>
      </c>
      <c r="L788" t="inlineStr">
        <is>
          <t>CHECK_VENDOR</t>
        </is>
      </c>
      <c r="M788" t="inlineStr">
        <is>
          <t>See CVE details</t>
        </is>
      </c>
      <c r="N788" t="inlineStr">
        <is>
          <t>P4</t>
        </is>
      </c>
      <c r="O788" t="inlineStr">
        <is>
          <t>CVE - IP enrichment n/a</t>
        </is>
      </c>
      <c r="P788" t="n">
        <v>0.0004</v>
      </c>
      <c r="Q788" t="n">
        <v>0.1321</v>
      </c>
      <c r="R788" t="inlineStr">
        <is>
          <t>T1059:Command and Scripting Interpreter</t>
        </is>
      </c>
      <c r="S788" t="n">
        <v>1</v>
      </c>
      <c r="T788" t="inlineStr">
        <is>
          <t>LOW (40%)</t>
        </is>
      </c>
      <c r="U788" t="inlineStr">
        <is>
          <t>UNLIKELY</t>
        </is>
      </c>
      <c r="V788" t="inlineStr">
        <is>
          <t>CHECK_VENDOR</t>
        </is>
      </c>
      <c r="W788" t="inlineStr">
        <is>
          <t>https://nvd.nist.gov/vuln/detail/CVE-2025-50198</t>
        </is>
      </c>
      <c r="X788" t="inlineStr">
        <is>
          <t>NONE</t>
        </is>
      </c>
      <c r="Y788" t="n">
        <v>0</v>
      </c>
      <c r="Z788" t="inlineStr"/>
      <c r="AA788" t="inlineStr">
        <is>
          <t>https://nvd.nist.gov/vuln/detail/CVE-2025-50198</t>
        </is>
      </c>
    </row>
    <row r="789">
      <c r="A789" t="inlineStr">
        <is>
          <t>CVE</t>
        </is>
      </c>
      <c r="B789" t="inlineStr">
        <is>
          <t>CVE-2025-50199</t>
        </is>
      </c>
      <c r="C789" t="inlineStr">
        <is>
          <t>Chamilo is a learning management system. Prior to version 1.11.30, there is a blind SSRF vulnerability in /index.php via the POST openid_url parameter. This issue has been patched in version 1.11.30.</t>
        </is>
      </c>
      <c r="D789" t="n">
        <v>5</v>
      </c>
      <c r="E789" t="inlineStr">
        <is>
          <t>MEDIUM</t>
        </is>
      </c>
      <c r="F789" t="n">
        <v>2</v>
      </c>
      <c r="G789" t="n">
        <v>2</v>
      </c>
      <c r="H789" t="inlineStr">
        <is>
          <t>MEDIUM</t>
        </is>
      </c>
      <c r="I789" t="n">
        <v>9</v>
      </c>
      <c r="J789" t="inlineStr">
        <is>
          <t>NO</t>
        </is>
      </c>
      <c r="K789" t="inlineStr">
        <is>
          <t>2026-03-03 18:53</t>
        </is>
      </c>
      <c r="L789" t="inlineStr">
        <is>
          <t>CHECK_VENDOR</t>
        </is>
      </c>
      <c r="M789" t="inlineStr">
        <is>
          <t>See CVE details</t>
        </is>
      </c>
      <c r="N789" t="inlineStr">
        <is>
          <t>P4</t>
        </is>
      </c>
      <c r="O789" t="inlineStr">
        <is>
          <t>CVE - IP enrichment n/a</t>
        </is>
      </c>
      <c r="P789" t="n">
        <v>0.0004</v>
      </c>
      <c r="Q789" t="n">
        <v>0.1223</v>
      </c>
      <c r="R789" t="inlineStr">
        <is>
          <t>T1090:Proxy</t>
        </is>
      </c>
      <c r="S789" t="n">
        <v>1</v>
      </c>
      <c r="T789" t="inlineStr">
        <is>
          <t>LOW (40%)</t>
        </is>
      </c>
      <c r="U789" t="inlineStr">
        <is>
          <t>UNLIKELY</t>
        </is>
      </c>
      <c r="V789" t="inlineStr">
        <is>
          <t>CHECK_VENDOR</t>
        </is>
      </c>
      <c r="W789" t="inlineStr">
        <is>
          <t>https://nvd.nist.gov/vuln/detail/CVE-2025-50199</t>
        </is>
      </c>
      <c r="X789" t="inlineStr">
        <is>
          <t>NONE</t>
        </is>
      </c>
      <c r="Y789" t="n">
        <v>0</v>
      </c>
      <c r="Z789" t="inlineStr"/>
      <c r="AA789" t="inlineStr">
        <is>
          <t>https://nvd.nist.gov/vuln/detail/CVE-2025-50199</t>
        </is>
      </c>
    </row>
    <row r="790">
      <c r="A790" t="inlineStr">
        <is>
          <t>CVE</t>
        </is>
      </c>
      <c r="B790" t="inlineStr">
        <is>
          <t>CVE-2025-52468</t>
        </is>
      </c>
      <c r="C790" t="inlineStr">
        <is>
          <t>Chamilo is a learning management system. Prior to version 1.11.30, an input validation vulnerability exists when importing user data from CSV files. This flaw occurs due to insufficient sanitization of user data, specifically in the "Last Name", "First Name", and "Username" fields. It allows attackers to inject a stored cross-site scripting (XSS) payload that is triggered when the user profile is viewed, potentially leading to malicious script execution in the context of the authenticated use. T</t>
        </is>
      </c>
      <c r="D790" t="n">
        <v>8.800000000000001</v>
      </c>
      <c r="E790" t="inlineStr">
        <is>
          <t>HIGH</t>
        </is>
      </c>
      <c r="F790" t="n">
        <v>3</v>
      </c>
      <c r="G790" t="n">
        <v>3</v>
      </c>
      <c r="H790" t="inlineStr">
        <is>
          <t>CRITICAL</t>
        </is>
      </c>
      <c r="I790" t="n">
        <v>17.8</v>
      </c>
      <c r="J790" t="inlineStr">
        <is>
          <t>NO</t>
        </is>
      </c>
      <c r="K790" t="inlineStr">
        <is>
          <t>2026-03-03 18:53</t>
        </is>
      </c>
      <c r="L790" t="inlineStr">
        <is>
          <t>CHECK_VENDOR</t>
        </is>
      </c>
      <c r="M790" t="inlineStr">
        <is>
          <t>See CVE details</t>
        </is>
      </c>
      <c r="N790" t="inlineStr">
        <is>
          <t>P2</t>
        </is>
      </c>
      <c r="O790" t="inlineStr">
        <is>
          <t>CVE - IP enrichment n/a</t>
        </is>
      </c>
      <c r="P790" t="n">
        <v>0.0004</v>
      </c>
      <c r="Q790" t="n">
        <v>0.1369</v>
      </c>
      <c r="R790" t="inlineStr">
        <is>
          <t>T1189:Drive-by Compromise</t>
        </is>
      </c>
      <c r="S790" t="n">
        <v>2</v>
      </c>
      <c r="T790" t="inlineStr">
        <is>
          <t>HIGH (72%)</t>
        </is>
      </c>
      <c r="U790" t="inlineStr">
        <is>
          <t>CONFIRMED</t>
        </is>
      </c>
      <c r="V790" t="inlineStr">
        <is>
          <t>CHECK_VENDOR</t>
        </is>
      </c>
      <c r="W790" t="inlineStr">
        <is>
          <t>https://nvd.nist.gov/vuln/detail/CVE-2025-52468</t>
        </is>
      </c>
      <c r="X790" t="inlineStr">
        <is>
          <t>NONE</t>
        </is>
      </c>
      <c r="Y790" t="n">
        <v>4.4</v>
      </c>
      <c r="Z790" t="inlineStr"/>
      <c r="AA790" t="inlineStr">
        <is>
          <t>https://nvd.nist.gov/vuln/detail/CVE-2025-52468</t>
        </is>
      </c>
    </row>
    <row r="791">
      <c r="A791" t="inlineStr">
        <is>
          <t>CVE</t>
        </is>
      </c>
      <c r="B791" t="inlineStr">
        <is>
          <t>CVE-2025-52469</t>
        </is>
      </c>
      <c r="C791" t="inlineStr">
        <is>
          <t xml:space="preserve">Chamilo is a learning management system. Prior to version 1.11.30, a logic vulnerability in the friend request workflow of Chamilo’s social network module allows an authenticated user to forcibly add any user as a friend by directly calling the AJAX endpoint. The attacker can bypass the normal flow of sending and accepting friend requests, and even add non-existent users. This breaks access control and social interaction logic, with potential privacy implications. This issue has been patched in </t>
        </is>
      </c>
      <c r="D791" t="n">
        <v>7.1</v>
      </c>
      <c r="E791" t="inlineStr">
        <is>
          <t>HIGH</t>
        </is>
      </c>
      <c r="F791" t="n">
        <v>2</v>
      </c>
      <c r="G791" t="n">
        <v>3</v>
      </c>
      <c r="H791" t="inlineStr">
        <is>
          <t>HIGH</t>
        </is>
      </c>
      <c r="I791" t="n">
        <v>13.1</v>
      </c>
      <c r="J791" t="inlineStr">
        <is>
          <t>NO</t>
        </is>
      </c>
      <c r="K791" t="inlineStr">
        <is>
          <t>2026-03-03 18:53</t>
        </is>
      </c>
      <c r="L791" t="inlineStr">
        <is>
          <t>CHECK_VENDOR</t>
        </is>
      </c>
      <c r="M791" t="inlineStr">
        <is>
          <t>See CVE details</t>
        </is>
      </c>
      <c r="N791" t="inlineStr">
        <is>
          <t>P2</t>
        </is>
      </c>
      <c r="O791" t="inlineStr">
        <is>
          <t>CVE - IP enrichment n/a</t>
        </is>
      </c>
      <c r="P791" t="n">
        <v>0.0003</v>
      </c>
      <c r="Q791" t="n">
        <v>0.07290000000000001</v>
      </c>
      <c r="R791" t="inlineStr">
        <is>
          <t>T1190:Exploit Public-Facing Application</t>
        </is>
      </c>
      <c r="S791" t="n">
        <v>2</v>
      </c>
      <c r="T791" t="inlineStr">
        <is>
          <t>HIGH (72%)</t>
        </is>
      </c>
      <c r="U791" t="inlineStr">
        <is>
          <t>POSSIBLE</t>
        </is>
      </c>
      <c r="V791" t="inlineStr">
        <is>
          <t>CHECK_VENDOR</t>
        </is>
      </c>
      <c r="W791" t="inlineStr">
        <is>
          <t>https://nvd.nist.gov/vuln/detail/CVE-2025-52469</t>
        </is>
      </c>
      <c r="X791" t="inlineStr">
        <is>
          <t>NONE</t>
        </is>
      </c>
      <c r="Y791" t="n">
        <v>3.55</v>
      </c>
      <c r="Z791" t="inlineStr"/>
      <c r="AA791" t="inlineStr">
        <is>
          <t>https://nvd.nist.gov/vuln/detail/CVE-2025-52469</t>
        </is>
      </c>
    </row>
    <row r="792">
      <c r="A792" t="inlineStr">
        <is>
          <t>CVE</t>
        </is>
      </c>
      <c r="B792" t="inlineStr">
        <is>
          <t>CVE-2025-52470</t>
        </is>
      </c>
      <c r="C792" t="inlineStr">
        <is>
          <t>Chamilo is a learning management system. Prior to version 1.11.30, a stored cross-site scripting (XSS) vulnerability exists in the session_category_add.php script. The vulnerability is caused by improper sanitization of the Category Name field, allowing privileged users to inject persistent JavaScript payloads. The injected script is later executed when accessing add_many_sessions_to_category.php, potentially compromising administrative sessions. This issue has been patched in version 1.11.30.</t>
        </is>
      </c>
      <c r="D792" t="n">
        <v>4.8</v>
      </c>
      <c r="E792" t="inlineStr">
        <is>
          <t>MEDIUM</t>
        </is>
      </c>
      <c r="F792" t="n">
        <v>2</v>
      </c>
      <c r="G792" t="n">
        <v>2</v>
      </c>
      <c r="H792" t="inlineStr">
        <is>
          <t>MEDIUM</t>
        </is>
      </c>
      <c r="I792" t="n">
        <v>8.800000000000001</v>
      </c>
      <c r="J792" t="inlineStr">
        <is>
          <t>NO</t>
        </is>
      </c>
      <c r="K792" t="inlineStr">
        <is>
          <t>2026-03-03 18:53</t>
        </is>
      </c>
      <c r="L792" t="inlineStr">
        <is>
          <t>CHECK_VENDOR</t>
        </is>
      </c>
      <c r="M792" t="inlineStr">
        <is>
          <t>See CVE details</t>
        </is>
      </c>
      <c r="N792" t="inlineStr">
        <is>
          <t>P3</t>
        </is>
      </c>
      <c r="O792" t="inlineStr">
        <is>
          <t>CVE - IP enrichment n/a</t>
        </is>
      </c>
      <c r="P792" t="n">
        <v>0.0003</v>
      </c>
      <c r="Q792" t="n">
        <v>0.0703</v>
      </c>
      <c r="R792" t="inlineStr">
        <is>
          <t>T1189:Drive-by Compromise | T1059.007:JavaScript</t>
        </is>
      </c>
      <c r="S792" t="n">
        <v>1</v>
      </c>
      <c r="T792" t="inlineStr">
        <is>
          <t>LOW (40%)</t>
        </is>
      </c>
      <c r="U792" t="inlineStr">
        <is>
          <t>POSSIBLE</t>
        </is>
      </c>
      <c r="V792" t="inlineStr">
        <is>
          <t>CHECK_VENDOR</t>
        </is>
      </c>
      <c r="W792" t="inlineStr">
        <is>
          <t>https://nvd.nist.gov/vuln/detail/CVE-2025-52470</t>
        </is>
      </c>
      <c r="X792" t="inlineStr">
        <is>
          <t>NONE</t>
        </is>
      </c>
      <c r="Y792" t="n">
        <v>2.4</v>
      </c>
      <c r="Z792" t="inlineStr"/>
      <c r="AA792" t="inlineStr">
        <is>
          <t>https://nvd.nist.gov/vuln/detail/CVE-2025-52470</t>
        </is>
      </c>
    </row>
    <row r="793">
      <c r="A793" t="inlineStr">
        <is>
          <t>CVE</t>
        </is>
      </c>
      <c r="B793" t="inlineStr">
        <is>
          <t>CVE-2025-52475</t>
        </is>
      </c>
      <c r="C793" t="inlineStr">
        <is>
          <t>Chamilo is a learning management system. Prior to version 1.11.30, there is a reflected cross-site scripting (XSS) vulnerability in the admin/user_list.php endpoint. The keyword_inactive parameter is not properly sanitized, allowing attackers to inject malicious JavaScript through a crafted URL. This issue has been patched in version 1.11.30.</t>
        </is>
      </c>
      <c r="D793" t="n">
        <v>5</v>
      </c>
      <c r="E793" t="inlineStr">
        <is>
          <t>MEDIUM</t>
        </is>
      </c>
      <c r="F793" t="n">
        <v>2</v>
      </c>
      <c r="G793" t="n">
        <v>2</v>
      </c>
      <c r="H793" t="inlineStr">
        <is>
          <t>MEDIUM</t>
        </is>
      </c>
      <c r="I793" t="n">
        <v>9</v>
      </c>
      <c r="J793" t="inlineStr">
        <is>
          <t>NO</t>
        </is>
      </c>
      <c r="K793" t="inlineStr">
        <is>
          <t>2026-03-03 18:53</t>
        </is>
      </c>
      <c r="L793" t="inlineStr">
        <is>
          <t>CHECK_VENDOR</t>
        </is>
      </c>
      <c r="M793" t="inlineStr">
        <is>
          <t>See CVE details</t>
        </is>
      </c>
      <c r="N793" t="inlineStr">
        <is>
          <t>P4</t>
        </is>
      </c>
      <c r="O793" t="inlineStr">
        <is>
          <t>CVE - IP enrichment n/a</t>
        </is>
      </c>
      <c r="P793" t="n">
        <v>0.0004</v>
      </c>
      <c r="Q793" t="n">
        <v>0.1348</v>
      </c>
      <c r="R793" t="inlineStr">
        <is>
          <t>T1189:Drive-by Compromise | T1059.007:JavaScript</t>
        </is>
      </c>
      <c r="S793" t="n">
        <v>1</v>
      </c>
      <c r="T793" t="inlineStr">
        <is>
          <t>LOW (40%)</t>
        </is>
      </c>
      <c r="U793" t="inlineStr">
        <is>
          <t>UNLIKELY</t>
        </is>
      </c>
      <c r="V793" t="inlineStr">
        <is>
          <t>CHECK_VENDOR</t>
        </is>
      </c>
      <c r="W793" t="inlineStr">
        <is>
          <t>https://nvd.nist.gov/vuln/detail/CVE-2025-52475</t>
        </is>
      </c>
      <c r="X793" t="inlineStr">
        <is>
          <t>NONE</t>
        </is>
      </c>
      <c r="Y793" t="n">
        <v>0</v>
      </c>
      <c r="Z793" t="inlineStr"/>
      <c r="AA793" t="inlineStr">
        <is>
          <t>https://nvd.nist.gov/vuln/detail/CVE-2025-52475</t>
        </is>
      </c>
    </row>
    <row r="794">
      <c r="A794" t="inlineStr">
        <is>
          <t>CVE</t>
        </is>
      </c>
      <c r="B794" t="inlineStr">
        <is>
          <t>CVE-2025-52476</t>
        </is>
      </c>
      <c r="C794" t="inlineStr">
        <is>
          <t>Chamilo is a learning management system. Prior to version 1.11.30, there is a reflected cross-site scripting (XSS) vulnerability due to improper sanitization of the keyword_active parameter in admin/user_list.php. This issue has been patched in version 1.11.30.</t>
        </is>
      </c>
      <c r="D794" t="n">
        <v>5</v>
      </c>
      <c r="E794" t="inlineStr">
        <is>
          <t>MEDIUM</t>
        </is>
      </c>
      <c r="F794" t="n">
        <v>2</v>
      </c>
      <c r="G794" t="n">
        <v>2</v>
      </c>
      <c r="H794" t="inlineStr">
        <is>
          <t>MEDIUM</t>
        </is>
      </c>
      <c r="I794" t="n">
        <v>9</v>
      </c>
      <c r="J794" t="inlineStr">
        <is>
          <t>NO</t>
        </is>
      </c>
      <c r="K794" t="inlineStr">
        <is>
          <t>2026-03-03 18:53</t>
        </is>
      </c>
      <c r="L794" t="inlineStr">
        <is>
          <t>CHECK_VENDOR</t>
        </is>
      </c>
      <c r="M794" t="inlineStr">
        <is>
          <t>See CVE details</t>
        </is>
      </c>
      <c r="N794" t="inlineStr">
        <is>
          <t>P4</t>
        </is>
      </c>
      <c r="O794" t="inlineStr">
        <is>
          <t>CVE - IP enrichment n/a</t>
        </is>
      </c>
      <c r="P794" t="n">
        <v>0.0004</v>
      </c>
      <c r="Q794" t="n">
        <v>0.1348</v>
      </c>
      <c r="R794" t="inlineStr">
        <is>
          <t>T1189:Drive-by Compromise</t>
        </is>
      </c>
      <c r="S794" t="n">
        <v>1</v>
      </c>
      <c r="T794" t="inlineStr">
        <is>
          <t>LOW (40%)</t>
        </is>
      </c>
      <c r="U794" t="inlineStr">
        <is>
          <t>UNLIKELY</t>
        </is>
      </c>
      <c r="V794" t="inlineStr">
        <is>
          <t>CHECK_VENDOR</t>
        </is>
      </c>
      <c r="W794" t="inlineStr">
        <is>
          <t>https://nvd.nist.gov/vuln/detail/CVE-2025-52476</t>
        </is>
      </c>
      <c r="X794" t="inlineStr">
        <is>
          <t>NONE</t>
        </is>
      </c>
      <c r="Y794" t="n">
        <v>0</v>
      </c>
      <c r="Z794" t="inlineStr"/>
      <c r="AA794" t="inlineStr">
        <is>
          <t>https://nvd.nist.gov/vuln/detail/CVE-2025-52476</t>
        </is>
      </c>
    </row>
    <row r="795">
      <c r="A795" t="inlineStr">
        <is>
          <t>CVE</t>
        </is>
      </c>
      <c r="B795" t="inlineStr">
        <is>
          <t>CVE-2025-52563</t>
        </is>
      </c>
      <c r="C795" t="inlineStr">
        <is>
          <t>Chamilo is a learning management system. Prior to version 1.11.30, there is a reflected cross-site scripting (XSS) vulnerability due to insufficient sanitization of the page parameter in the session/add_users_to_session.php endpoint. This issue has been patched in version 1.11.30.</t>
        </is>
      </c>
      <c r="D795" t="n">
        <v>5</v>
      </c>
      <c r="E795" t="inlineStr">
        <is>
          <t>MEDIUM</t>
        </is>
      </c>
      <c r="F795" t="n">
        <v>2</v>
      </c>
      <c r="G795" t="n">
        <v>2</v>
      </c>
      <c r="H795" t="inlineStr">
        <is>
          <t>MEDIUM</t>
        </is>
      </c>
      <c r="I795" t="n">
        <v>9</v>
      </c>
      <c r="J795" t="inlineStr">
        <is>
          <t>NO</t>
        </is>
      </c>
      <c r="K795" t="inlineStr">
        <is>
          <t>2026-03-03 18:53</t>
        </is>
      </c>
      <c r="L795" t="inlineStr">
        <is>
          <t>CHECK_VENDOR</t>
        </is>
      </c>
      <c r="M795" t="inlineStr">
        <is>
          <t>See CVE details</t>
        </is>
      </c>
      <c r="N795" t="inlineStr">
        <is>
          <t>P4</t>
        </is>
      </c>
      <c r="O795" t="inlineStr">
        <is>
          <t>CVE - IP enrichment n/a</t>
        </is>
      </c>
      <c r="P795" t="n">
        <v>0</v>
      </c>
      <c r="Q795" t="n">
        <v>0</v>
      </c>
      <c r="R795" t="inlineStr">
        <is>
          <t>T1189:Drive-by Compromise</t>
        </is>
      </c>
      <c r="S795" t="n">
        <v>1</v>
      </c>
      <c r="T795" t="inlineStr">
        <is>
          <t>LOW (40%)</t>
        </is>
      </c>
      <c r="U795" t="inlineStr">
        <is>
          <t>UNLIKELY</t>
        </is>
      </c>
      <c r="V795" t="inlineStr">
        <is>
          <t>CHECK_VENDOR</t>
        </is>
      </c>
      <c r="W795" t="inlineStr">
        <is>
          <t>https://nvd.nist.gov/vuln/detail/CVE-2025-52563</t>
        </is>
      </c>
      <c r="X795" t="inlineStr">
        <is>
          <t>NONE</t>
        </is>
      </c>
      <c r="Y795" t="n">
        <v>0</v>
      </c>
      <c r="Z795" t="inlineStr"/>
      <c r="AA795" t="inlineStr">
        <is>
          <t>https://nvd.nist.gov/vuln/detail/CVE-2025-52563</t>
        </is>
      </c>
    </row>
    <row r="796">
      <c r="A796" t="inlineStr">
        <is>
          <t>CVE</t>
        </is>
      </c>
      <c r="B796" t="inlineStr">
        <is>
          <t>CVE-2025-52564</t>
        </is>
      </c>
      <c r="C796" t="inlineStr">
        <is>
          <t>Chamilo is a learning management system. Prior to version 1.11.30, the open parameter of help.php fails to properly sanitize user input. This allows an attacker to inject arbitrary HTML, such as underlined text, via a crafted URL. This issue has been patched in version 1.11.30.</t>
        </is>
      </c>
      <c r="D796" t="n">
        <v>5</v>
      </c>
      <c r="E796" t="inlineStr">
        <is>
          <t>MEDIUM</t>
        </is>
      </c>
      <c r="F796" t="n">
        <v>2</v>
      </c>
      <c r="G796" t="n">
        <v>2</v>
      </c>
      <c r="H796" t="inlineStr">
        <is>
          <t>MEDIUM</t>
        </is>
      </c>
      <c r="I796" t="n">
        <v>9</v>
      </c>
      <c r="J796" t="inlineStr">
        <is>
          <t>NO</t>
        </is>
      </c>
      <c r="K796" t="inlineStr">
        <is>
          <t>2026-03-03 18:53</t>
        </is>
      </c>
      <c r="L796" t="inlineStr">
        <is>
          <t>CHECK_VENDOR</t>
        </is>
      </c>
      <c r="M796" t="inlineStr">
        <is>
          <t>See CVE details</t>
        </is>
      </c>
      <c r="N796" t="inlineStr">
        <is>
          <t>P4</t>
        </is>
      </c>
      <c r="O796" t="inlineStr">
        <is>
          <t>CVE - IP enrichment n/a</t>
        </is>
      </c>
      <c r="P796" t="n">
        <v>0.0005</v>
      </c>
      <c r="Q796" t="n">
        <v>0.1449</v>
      </c>
      <c r="R796" t="inlineStr">
        <is>
          <t>T1190:Exploit Public-Facing Application</t>
        </is>
      </c>
      <c r="S796" t="n">
        <v>1</v>
      </c>
      <c r="T796" t="inlineStr">
        <is>
          <t>LOW (40%)</t>
        </is>
      </c>
      <c r="U796" t="inlineStr">
        <is>
          <t>UNLIKELY</t>
        </is>
      </c>
      <c r="V796" t="inlineStr">
        <is>
          <t>CHECK_VENDOR</t>
        </is>
      </c>
      <c r="W796" t="inlineStr">
        <is>
          <t>https://nvd.nist.gov/vuln/detail/CVE-2025-52564</t>
        </is>
      </c>
      <c r="X796" t="inlineStr">
        <is>
          <t>NONE</t>
        </is>
      </c>
      <c r="Y796" t="n">
        <v>0</v>
      </c>
      <c r="Z796" t="inlineStr"/>
      <c r="AA796" t="inlineStr">
        <is>
          <t>https://nvd.nist.gov/vuln/detail/CVE-2025-52564</t>
        </is>
      </c>
    </row>
    <row r="797">
      <c r="A797" t="inlineStr">
        <is>
          <t>CVE</t>
        </is>
      </c>
      <c r="B797" t="inlineStr">
        <is>
          <t>CVE-2025-52998</t>
        </is>
      </c>
      <c r="C797" t="inlineStr">
        <is>
          <t>Chamilo is a learning management system. Prior to version 1.11.30, in the application, deserialization of data is performed, the data can be spoofed. An attacker can create objects of arbitrary classes, as well as fully control their properties, and thus modify the logic of the web application's operation. This issue has been patched in version 1.11.30.</t>
        </is>
      </c>
      <c r="D797" t="n">
        <v>5</v>
      </c>
      <c r="E797" t="inlineStr">
        <is>
          <t>MEDIUM</t>
        </is>
      </c>
      <c r="F797" t="n">
        <v>2</v>
      </c>
      <c r="G797" t="n">
        <v>2</v>
      </c>
      <c r="H797" t="inlineStr">
        <is>
          <t>MEDIUM</t>
        </is>
      </c>
      <c r="I797" t="n">
        <v>9</v>
      </c>
      <c r="J797" t="inlineStr">
        <is>
          <t>NO</t>
        </is>
      </c>
      <c r="K797" t="inlineStr">
        <is>
          <t>2026-03-03 18:53</t>
        </is>
      </c>
      <c r="L797" t="inlineStr">
        <is>
          <t>CHECK_VENDOR</t>
        </is>
      </c>
      <c r="M797" t="inlineStr">
        <is>
          <t>See CVE details</t>
        </is>
      </c>
      <c r="N797" t="inlineStr">
        <is>
          <t>P4</t>
        </is>
      </c>
      <c r="O797" t="inlineStr">
        <is>
          <t>CVE - IP enrichment n/a</t>
        </is>
      </c>
      <c r="P797" t="n">
        <v>0.0004</v>
      </c>
      <c r="Q797" t="n">
        <v>0.1235</v>
      </c>
      <c r="R797" t="inlineStr">
        <is>
          <t>T1059:Command and Scripting Interpreter</t>
        </is>
      </c>
      <c r="S797" t="n">
        <v>1</v>
      </c>
      <c r="T797" t="inlineStr">
        <is>
          <t>LOW (40%)</t>
        </is>
      </c>
      <c r="U797" t="inlineStr">
        <is>
          <t>UNLIKELY</t>
        </is>
      </c>
      <c r="V797" t="inlineStr">
        <is>
          <t>CHECK_VENDOR</t>
        </is>
      </c>
      <c r="W797" t="inlineStr">
        <is>
          <t>https://nvd.nist.gov/vuln/detail/CVE-2025-52998</t>
        </is>
      </c>
      <c r="X797" t="inlineStr">
        <is>
          <t>NONE</t>
        </is>
      </c>
      <c r="Y797" t="n">
        <v>0</v>
      </c>
      <c r="Z797" t="inlineStr"/>
      <c r="AA797" t="inlineStr">
        <is>
          <t>https://nvd.nist.gov/vuln/detail/CVE-2025-52998</t>
        </is>
      </c>
    </row>
    <row r="798">
      <c r="A798" t="inlineStr">
        <is>
          <t>CVE</t>
        </is>
      </c>
      <c r="B798" t="inlineStr">
        <is>
          <t>CVE-2025-66880</t>
        </is>
      </c>
      <c r="C798" t="inlineStr">
        <is>
          <t>Cross Site Scripting vulnerability in Wethink Technology Inc 720yun pano-sdk 0.5.877 allows a remote attacker to execute arbitrary code via the LoginComp (Module 2093) and SignupComp (Module 2094) modules.</t>
        </is>
      </c>
      <c r="D798" t="n">
        <v>6.1</v>
      </c>
      <c r="E798" t="inlineStr">
        <is>
          <t>MEDIUM</t>
        </is>
      </c>
      <c r="F798" t="n">
        <v>2</v>
      </c>
      <c r="G798" t="n">
        <v>2</v>
      </c>
      <c r="H798" t="inlineStr">
        <is>
          <t>MEDIUM</t>
        </is>
      </c>
      <c r="I798" t="n">
        <v>10.1</v>
      </c>
      <c r="J798" t="inlineStr">
        <is>
          <t>NO</t>
        </is>
      </c>
      <c r="K798" t="inlineStr">
        <is>
          <t>2026-03-03 18:53</t>
        </is>
      </c>
      <c r="L798" t="inlineStr">
        <is>
          <t>CHECK_VENDOR</t>
        </is>
      </c>
      <c r="M798" t="inlineStr">
        <is>
          <t>See CVE details</t>
        </is>
      </c>
      <c r="N798" t="inlineStr">
        <is>
          <t>P2</t>
        </is>
      </c>
      <c r="O798" t="inlineStr">
        <is>
          <t>CVE - IP enrichment n/a</t>
        </is>
      </c>
      <c r="P798" t="n">
        <v>0.0005999999999999999</v>
      </c>
      <c r="Q798" t="n">
        <v>0.1717</v>
      </c>
      <c r="R798" t="inlineStr">
        <is>
          <t>T1189:Drive-by Compromise | T1203:Exploitation for Client Execution</t>
        </is>
      </c>
      <c r="S798" t="n">
        <v>2</v>
      </c>
      <c r="T798" t="inlineStr">
        <is>
          <t>HIGH (72%)</t>
        </is>
      </c>
      <c r="U798" t="inlineStr">
        <is>
          <t>POSSIBLE</t>
        </is>
      </c>
      <c r="V798" t="inlineStr">
        <is>
          <t>CHECK_VENDOR</t>
        </is>
      </c>
      <c r="W798" t="inlineStr">
        <is>
          <t>https://nvd.nist.gov/vuln/detail/CVE-2025-66880</t>
        </is>
      </c>
      <c r="X798" t="inlineStr">
        <is>
          <t>NONE</t>
        </is>
      </c>
      <c r="Y798" t="n">
        <v>3.05</v>
      </c>
      <c r="Z798" t="inlineStr"/>
      <c r="AA798" t="inlineStr">
        <is>
          <t>https://nvd.nist.gov/vuln/detail/CVE-2025-66880</t>
        </is>
      </c>
    </row>
    <row r="799">
      <c r="A799" t="inlineStr">
        <is>
          <t>CVE</t>
        </is>
      </c>
      <c r="B799" t="inlineStr">
        <is>
          <t>CVE-2026-0689</t>
        </is>
      </c>
      <c r="C799" t="inlineStr">
        <is>
          <t>In ExtremeCloud IQ – Site Engine (XIQ‑SE) before 26.2.10, a vulnerability in the NAC administration interface allows an authenticated NAC administrator to retrieve masked sensitive parameters from HTTP responses. Although credentials appear redacted in the user interface, the application returns the underlying credential values in the HTTP response, enabling an authorized administrator to recover stored secrets that may exceed their intended access.
We would like to thank the Lockheed Martin</t>
        </is>
      </c>
      <c r="D799" t="n">
        <v>5</v>
      </c>
      <c r="E799" t="inlineStr">
        <is>
          <t>MEDIUM</t>
        </is>
      </c>
      <c r="F799" t="n">
        <v>2</v>
      </c>
      <c r="G799" t="n">
        <v>2</v>
      </c>
      <c r="H799" t="inlineStr">
        <is>
          <t>MEDIUM</t>
        </is>
      </c>
      <c r="I799" t="n">
        <v>9</v>
      </c>
      <c r="J799" t="inlineStr">
        <is>
          <t>NO</t>
        </is>
      </c>
      <c r="K799" t="inlineStr">
        <is>
          <t>2026-03-03 18:53</t>
        </is>
      </c>
      <c r="L799" t="inlineStr">
        <is>
          <t>CHECK_VENDOR</t>
        </is>
      </c>
      <c r="M799" t="inlineStr">
        <is>
          <t>See CVE details</t>
        </is>
      </c>
      <c r="N799" t="inlineStr">
        <is>
          <t>P4</t>
        </is>
      </c>
      <c r="O799" t="inlineStr">
        <is>
          <t>CVE - IP enrichment n/a</t>
        </is>
      </c>
      <c r="P799" t="n">
        <v>0.0004</v>
      </c>
      <c r="Q799" t="n">
        <v>0.1026</v>
      </c>
      <c r="R799" t="inlineStr">
        <is>
          <t>T1552:Unsecured Credentials | T1589.001:Credentials</t>
        </is>
      </c>
      <c r="S799" t="n">
        <v>1</v>
      </c>
      <c r="T799" t="inlineStr">
        <is>
          <t>LOW (40%)</t>
        </is>
      </c>
      <c r="U799" t="inlineStr">
        <is>
          <t>UNLIKELY</t>
        </is>
      </c>
      <c r="V799" t="inlineStr">
        <is>
          <t>CHECK_VENDOR</t>
        </is>
      </c>
      <c r="W799" t="inlineStr">
        <is>
          <t>https://nvd.nist.gov/vuln/detail/CVE-2026-0689</t>
        </is>
      </c>
      <c r="X799" t="inlineStr">
        <is>
          <t>NONE</t>
        </is>
      </c>
      <c r="Y799" t="n">
        <v>0</v>
      </c>
      <c r="Z799" t="inlineStr"/>
      <c r="AA799" t="inlineStr">
        <is>
          <t>https://nvd.nist.gov/vuln/detail/CVE-2026-0689</t>
        </is>
      </c>
    </row>
    <row r="800">
      <c r="A800" t="inlineStr">
        <is>
          <t>CVE</t>
        </is>
      </c>
      <c r="B800" t="inlineStr">
        <is>
          <t>CVE-2026-24101</t>
        </is>
      </c>
      <c r="C800" t="inlineStr">
        <is>
          <t>An issue was discovered in goform/formSetIptv in Tenda AC15V1.0 V15.03.05.18_multi. When the condition is met, `s1_1` will be passed into sub_B0488, concatenated into `doSystemCmd`. The value of s1_1 is not validated, potentially leading to a command injection vulnerability.</t>
        </is>
      </c>
      <c r="D800" t="n">
        <v>9.800000000000001</v>
      </c>
      <c r="E800" t="inlineStr">
        <is>
          <t>CRITICAL</t>
        </is>
      </c>
      <c r="F800" t="n">
        <v>3</v>
      </c>
      <c r="G800" t="n">
        <v>3</v>
      </c>
      <c r="H800" t="inlineStr">
        <is>
          <t>CRITICAL</t>
        </is>
      </c>
      <c r="I800" t="n">
        <v>18.8</v>
      </c>
      <c r="J800" t="inlineStr">
        <is>
          <t>NO</t>
        </is>
      </c>
      <c r="K800" t="inlineStr">
        <is>
          <t>2026-03-03 18:53</t>
        </is>
      </c>
      <c r="L800" t="inlineStr">
        <is>
          <t>CHECK_VENDOR</t>
        </is>
      </c>
      <c r="M800" t="inlineStr">
        <is>
          <t>See CVE details</t>
        </is>
      </c>
      <c r="N800" t="inlineStr">
        <is>
          <t>P2</t>
        </is>
      </c>
      <c r="O800" t="inlineStr">
        <is>
          <t>CVE - IP enrichment n/a</t>
        </is>
      </c>
      <c r="P800" t="n">
        <v>0.0029</v>
      </c>
      <c r="Q800" t="n">
        <v>0.5185999999999999</v>
      </c>
      <c r="R800" t="inlineStr">
        <is>
          <t>T1059:Command and Scripting Interpreter</t>
        </is>
      </c>
      <c r="S800" t="n">
        <v>2</v>
      </c>
      <c r="T800" t="inlineStr">
        <is>
          <t>HIGH (72%)</t>
        </is>
      </c>
      <c r="U800" t="inlineStr">
        <is>
          <t>CONFIRMED</t>
        </is>
      </c>
      <c r="V800" t="inlineStr">
        <is>
          <t>CHECK_VENDOR</t>
        </is>
      </c>
      <c r="W800" t="inlineStr">
        <is>
          <t>https://nvd.nist.gov/vuln/detail/CVE-2026-24101</t>
        </is>
      </c>
      <c r="X800" t="inlineStr">
        <is>
          <t>NONE</t>
        </is>
      </c>
      <c r="Y800" t="n">
        <v>4.9</v>
      </c>
      <c r="Z800" t="inlineStr"/>
      <c r="AA800" t="inlineStr">
        <is>
          <t>https://nvd.nist.gov/vuln/detail/CVE-2026-24101</t>
        </is>
      </c>
    </row>
    <row r="801">
      <c r="A801" t="inlineStr">
        <is>
          <t>CVE</t>
        </is>
      </c>
      <c r="B801" t="inlineStr">
        <is>
          <t>CVE-2026-24110</t>
        </is>
      </c>
      <c r="C801" t="inlineStr">
        <is>
          <t>An issue was discovered in Tenda W20E V4.0br_V15.11.0.6. Attackers may send overly long `addDhcpRules` data. When these rules enter the `addDhcpRule` function and are processed by `ret = sscanf(pRule, " %d\t%[^\t]\t%[^\n\r\t]", &amp;dhcpsIndex, dhcpsIP, dhcpsMac);`, the lack of size validation for the rules could lead to buffer overflows in `dhcpsIndex`, `dhcpsIP`, and `dhcpsMac`.</t>
        </is>
      </c>
      <c r="D801" t="n">
        <v>9.800000000000001</v>
      </c>
      <c r="E801" t="inlineStr">
        <is>
          <t>CRITICAL</t>
        </is>
      </c>
      <c r="F801" t="n">
        <v>3</v>
      </c>
      <c r="G801" t="n">
        <v>3</v>
      </c>
      <c r="H801" t="inlineStr">
        <is>
          <t>CRITICAL</t>
        </is>
      </c>
      <c r="I801" t="n">
        <v>18.8</v>
      </c>
      <c r="J801" t="inlineStr">
        <is>
          <t>NO</t>
        </is>
      </c>
      <c r="K801" t="inlineStr">
        <is>
          <t>2026-03-03 18:53</t>
        </is>
      </c>
      <c r="L801" t="inlineStr">
        <is>
          <t>CHECK_VENDOR</t>
        </is>
      </c>
      <c r="M801" t="inlineStr">
        <is>
          <t>tenda w20e_firmware 15.11.0.6 | tenda w20e 4.0</t>
        </is>
      </c>
      <c r="N801" t="inlineStr">
        <is>
          <t>P2</t>
        </is>
      </c>
      <c r="O801" t="inlineStr">
        <is>
          <t>CVE - IP enrichment n/a</t>
        </is>
      </c>
      <c r="P801" t="n">
        <v>0.0004</v>
      </c>
      <c r="Q801" t="n">
        <v>0.1291</v>
      </c>
      <c r="R801" t="inlineStr">
        <is>
          <t>T1203:Exploitation for Client Execution | T1592.003:Firmware</t>
        </is>
      </c>
      <c r="S801" t="n">
        <v>2</v>
      </c>
      <c r="T801" t="inlineStr">
        <is>
          <t>HIGH (72%)</t>
        </is>
      </c>
      <c r="U801" t="inlineStr">
        <is>
          <t>CONFIRMED</t>
        </is>
      </c>
      <c r="V801" t="inlineStr">
        <is>
          <t>CHECK_VENDOR</t>
        </is>
      </c>
      <c r="W801" t="inlineStr">
        <is>
          <t>https://nvd.nist.gov/vuln/detail/CVE-2026-24110</t>
        </is>
      </c>
      <c r="X801" t="inlineStr">
        <is>
          <t>NONE</t>
        </is>
      </c>
      <c r="Y801" t="n">
        <v>4.9</v>
      </c>
      <c r="Z801" t="inlineStr"/>
      <c r="AA801" t="inlineStr">
        <is>
          <t>https://nvd.nist.gov/vuln/detail/CVE-2026-24110</t>
        </is>
      </c>
    </row>
    <row r="802">
      <c r="A802" t="inlineStr">
        <is>
          <t>CVE</t>
        </is>
      </c>
      <c r="B802" t="inlineStr">
        <is>
          <t>CVE-2026-24112</t>
        </is>
      </c>
      <c r="C802" t="inlineStr">
        <is>
          <t>An issue was discovered in Tenda W20E V4.0br_V15.11.0.6. Attackers may exploit the vulnerability by specifying the value of `userInfo`. When `userInfo` is passed into the `addWewifiWhiteUser` function and processed by `sscanf` without size validation, it could lead to a buffer overflow vulnerability.</t>
        </is>
      </c>
      <c r="D802" t="n">
        <v>9.800000000000001</v>
      </c>
      <c r="E802" t="inlineStr">
        <is>
          <t>CRITICAL</t>
        </is>
      </c>
      <c r="F802" t="n">
        <v>3</v>
      </c>
      <c r="G802" t="n">
        <v>3</v>
      </c>
      <c r="H802" t="inlineStr">
        <is>
          <t>CRITICAL</t>
        </is>
      </c>
      <c r="I802" t="n">
        <v>18.8</v>
      </c>
      <c r="J802" t="inlineStr">
        <is>
          <t>NO</t>
        </is>
      </c>
      <c r="K802" t="inlineStr">
        <is>
          <t>2026-03-03 18:53</t>
        </is>
      </c>
      <c r="L802" t="inlineStr">
        <is>
          <t>CHECK_VENDOR</t>
        </is>
      </c>
      <c r="M802" t="inlineStr">
        <is>
          <t>tenda w20e_firmware 15.11.0.6 | tenda w20e 4.0</t>
        </is>
      </c>
      <c r="N802" t="inlineStr">
        <is>
          <t>P2</t>
        </is>
      </c>
      <c r="O802" t="inlineStr">
        <is>
          <t>CVE - IP enrichment n/a</t>
        </is>
      </c>
      <c r="P802" t="n">
        <v>0.0002</v>
      </c>
      <c r="Q802" t="n">
        <v>0.0461</v>
      </c>
      <c r="R802" t="inlineStr">
        <is>
          <t>T1203:Exploitation for Client Execution | T1592.003:Firmware</t>
        </is>
      </c>
      <c r="S802" t="n">
        <v>2</v>
      </c>
      <c r="T802" t="inlineStr">
        <is>
          <t>HIGH (72%)</t>
        </is>
      </c>
      <c r="U802" t="inlineStr">
        <is>
          <t>CONFIRMED</t>
        </is>
      </c>
      <c r="V802" t="inlineStr">
        <is>
          <t>CHECK_VENDOR</t>
        </is>
      </c>
      <c r="W802" t="inlineStr">
        <is>
          <t>https://nvd.nist.gov/vuln/detail/CVE-2026-24112</t>
        </is>
      </c>
      <c r="X802" t="inlineStr">
        <is>
          <t>NONE</t>
        </is>
      </c>
      <c r="Y802" t="n">
        <v>4.9</v>
      </c>
      <c r="Z802" t="inlineStr"/>
      <c r="AA802" t="inlineStr">
        <is>
          <t>https://nvd.nist.gov/vuln/detail/CVE-2026-24112</t>
        </is>
      </c>
    </row>
    <row r="803">
      <c r="A803" t="inlineStr">
        <is>
          <t>CVE</t>
        </is>
      </c>
      <c r="B803" t="inlineStr">
        <is>
          <t>CVE-2026-26699</t>
        </is>
      </c>
      <c r="C803" t="inlineStr">
        <is>
          <t>sourcecodester Personnel Property Equipment System v1.0 is vulnerable to arbitrary code execution in ip/ppes/admin/admin_change_picture.php.</t>
        </is>
      </c>
      <c r="D803" t="n">
        <v>8.800000000000001</v>
      </c>
      <c r="E803" t="inlineStr">
        <is>
          <t>HIGH</t>
        </is>
      </c>
      <c r="F803" t="n">
        <v>3</v>
      </c>
      <c r="G803" t="n">
        <v>3</v>
      </c>
      <c r="H803" t="inlineStr">
        <is>
          <t>CRITICAL</t>
        </is>
      </c>
      <c r="I803" t="n">
        <v>17.8</v>
      </c>
      <c r="J803" t="inlineStr">
        <is>
          <t>NO</t>
        </is>
      </c>
      <c r="K803" t="inlineStr">
        <is>
          <t>2026-03-03 18:53</t>
        </is>
      </c>
      <c r="L803" t="inlineStr">
        <is>
          <t>CHECK_VENDOR</t>
        </is>
      </c>
      <c r="M803" t="inlineStr">
        <is>
          <t>See CVE details</t>
        </is>
      </c>
      <c r="N803" t="inlineStr">
        <is>
          <t>P2</t>
        </is>
      </c>
      <c r="O803" t="inlineStr">
        <is>
          <t>CVE - IP enrichment n/a</t>
        </is>
      </c>
      <c r="P803" t="n">
        <v>0.0005</v>
      </c>
      <c r="Q803" t="n">
        <v>0.1589</v>
      </c>
      <c r="R803" t="inlineStr">
        <is>
          <t>T1059:Command and Scripting Interpreter | T1190:Exploit Public-Facing Application | T1203:Exploitation for Client Execution</t>
        </is>
      </c>
      <c r="S803" t="n">
        <v>2</v>
      </c>
      <c r="T803" t="inlineStr">
        <is>
          <t>HIGH (72%)</t>
        </is>
      </c>
      <c r="U803" t="inlineStr">
        <is>
          <t>CONFIRMED</t>
        </is>
      </c>
      <c r="V803" t="inlineStr">
        <is>
          <t>CHECK_VENDOR</t>
        </is>
      </c>
      <c r="W803" t="inlineStr">
        <is>
          <t>https://nvd.nist.gov/vuln/detail/CVE-2026-26699</t>
        </is>
      </c>
      <c r="X803" t="inlineStr">
        <is>
          <t>NONE</t>
        </is>
      </c>
      <c r="Y803" t="n">
        <v>4.4</v>
      </c>
      <c r="Z803" t="inlineStr"/>
      <c r="AA803" t="inlineStr">
        <is>
          <t>https://nvd.nist.gov/vuln/detail/CVE-2026-26699</t>
        </is>
      </c>
    </row>
    <row r="804">
      <c r="A804" t="inlineStr">
        <is>
          <t>CVE</t>
        </is>
      </c>
      <c r="B804" t="inlineStr">
        <is>
          <t>CVE-2026-26701</t>
        </is>
      </c>
      <c r="C804" t="inlineStr">
        <is>
          <t>sourcecodester Personnel Property Equipment System v1.0 is vulnerable to SQL Injection in /ppes/admin/edit_tecnical_user.php.</t>
        </is>
      </c>
      <c r="D804" t="n">
        <v>8.5</v>
      </c>
      <c r="E804" t="inlineStr">
        <is>
          <t>HIGH</t>
        </is>
      </c>
      <c r="F804" t="n">
        <v>2</v>
      </c>
      <c r="G804" t="n">
        <v>3</v>
      </c>
      <c r="H804" t="inlineStr">
        <is>
          <t>HIGH</t>
        </is>
      </c>
      <c r="I804" t="n">
        <v>14.5</v>
      </c>
      <c r="J804" t="inlineStr">
        <is>
          <t>NO</t>
        </is>
      </c>
      <c r="K804" t="inlineStr">
        <is>
          <t>2026-03-03 18:53</t>
        </is>
      </c>
      <c r="L804" t="inlineStr">
        <is>
          <t>CHECK_VENDOR</t>
        </is>
      </c>
      <c r="M804" t="inlineStr">
        <is>
          <t>See CVE details</t>
        </is>
      </c>
      <c r="N804" t="inlineStr">
        <is>
          <t>P3</t>
        </is>
      </c>
      <c r="O804" t="inlineStr">
        <is>
          <t>CVE - IP enrichment n/a</t>
        </is>
      </c>
      <c r="P804" t="n">
        <v>0.0001</v>
      </c>
      <c r="Q804" t="n">
        <v>0.0228</v>
      </c>
      <c r="R804" t="inlineStr">
        <is>
          <t>T1190:Exploit Public-Facing Application</t>
        </is>
      </c>
      <c r="S804" t="n">
        <v>1</v>
      </c>
      <c r="T804" t="inlineStr">
        <is>
          <t>LOW (40%)</t>
        </is>
      </c>
      <c r="U804" t="inlineStr">
        <is>
          <t>UNLIKELY</t>
        </is>
      </c>
      <c r="V804" t="inlineStr">
        <is>
          <t>CHECK_VENDOR</t>
        </is>
      </c>
      <c r="W804" t="inlineStr">
        <is>
          <t>https://nvd.nist.gov/vuln/detail/CVE-2026-26701</t>
        </is>
      </c>
      <c r="X804" t="inlineStr">
        <is>
          <t>NONE</t>
        </is>
      </c>
      <c r="Y804" t="n">
        <v>0</v>
      </c>
      <c r="Z804" t="inlineStr"/>
      <c r="AA804" t="inlineStr">
        <is>
          <t>https://nvd.nist.gov/vuln/detail/CVE-2026-26701</t>
        </is>
      </c>
    </row>
    <row r="805">
      <c r="A805" t="inlineStr">
        <is>
          <t>CVE</t>
        </is>
      </c>
      <c r="B805" t="inlineStr">
        <is>
          <t>CVE-2026-26720</t>
        </is>
      </c>
      <c r="C805" t="inlineStr">
        <is>
          <t>An issue in Twenty CRM v1.15.0 and before allows a remote attacker to execute arbitrary code via the local.driver.ts module.</t>
        </is>
      </c>
      <c r="D805" t="n">
        <v>9.800000000000001</v>
      </c>
      <c r="E805" t="inlineStr">
        <is>
          <t>CRITICAL</t>
        </is>
      </c>
      <c r="F805" t="n">
        <v>3</v>
      </c>
      <c r="G805" t="n">
        <v>3</v>
      </c>
      <c r="H805" t="inlineStr">
        <is>
          <t>CRITICAL</t>
        </is>
      </c>
      <c r="I805" t="n">
        <v>18.8</v>
      </c>
      <c r="J805" t="inlineStr">
        <is>
          <t>NO</t>
        </is>
      </c>
      <c r="K805" t="inlineStr">
        <is>
          <t>2026-03-03 18:53</t>
        </is>
      </c>
      <c r="L805" t="inlineStr">
        <is>
          <t>CHECK_VENDOR</t>
        </is>
      </c>
      <c r="M805" t="inlineStr">
        <is>
          <t>See CVE details</t>
        </is>
      </c>
      <c r="N805" t="inlineStr">
        <is>
          <t>P2</t>
        </is>
      </c>
      <c r="O805" t="inlineStr">
        <is>
          <t>CVE - IP enrichment n/a</t>
        </is>
      </c>
      <c r="P805" t="n">
        <v>0.0025</v>
      </c>
      <c r="Q805" t="n">
        <v>0.4775</v>
      </c>
      <c r="R805" t="inlineStr">
        <is>
          <t>T1059:Command and Scripting Interpreter | T1203:Exploitation for Client Execution</t>
        </is>
      </c>
      <c r="S805" t="n">
        <v>2</v>
      </c>
      <c r="T805" t="inlineStr">
        <is>
          <t>HIGH (72%)</t>
        </is>
      </c>
      <c r="U805" t="inlineStr">
        <is>
          <t>CONFIRMED</t>
        </is>
      </c>
      <c r="V805" t="inlineStr">
        <is>
          <t>CHECK_VENDOR</t>
        </is>
      </c>
      <c r="W805" t="inlineStr">
        <is>
          <t>https://nvd.nist.gov/vuln/detail/CVE-2026-26720</t>
        </is>
      </c>
      <c r="X805" t="inlineStr">
        <is>
          <t>NONE</t>
        </is>
      </c>
      <c r="Y805" t="n">
        <v>4.9</v>
      </c>
      <c r="Z805" t="inlineStr"/>
      <c r="AA805" t="inlineStr">
        <is>
          <t>https://nvd.nist.gov/vuln/detail/CVE-2026-26720</t>
        </is>
      </c>
    </row>
    <row r="806">
      <c r="A806" t="inlineStr">
        <is>
          <t>CVE</t>
        </is>
      </c>
      <c r="B806" t="inlineStr">
        <is>
          <t>CVE-2026-28403</t>
        </is>
      </c>
      <c r="C806" t="inlineStr">
        <is>
          <t>Textream is a free macOS teleprompter app. Prior to version 1.5.1, the `DirectorServer` WebSocket server (`ws://127.0.0.1: `) accepts connections from any origin without validating the HTTP `Origin` header during the WebSocket handshake. A malicious web page visited in the same browser session can silently connect to the local WebSocket server and send arbitrary `DirectorCommand` payloads, allowing full remote control of the teleprompter content. Version 1.5.1 fixes the issue.</t>
        </is>
      </c>
      <c r="D806" t="n">
        <v>7.6</v>
      </c>
      <c r="E806" t="inlineStr">
        <is>
          <t>HIGH</t>
        </is>
      </c>
      <c r="F806" t="n">
        <v>2</v>
      </c>
      <c r="G806" t="n">
        <v>3</v>
      </c>
      <c r="H806" t="inlineStr">
        <is>
          <t>HIGH</t>
        </is>
      </c>
      <c r="I806" t="n">
        <v>13.6</v>
      </c>
      <c r="J806" t="inlineStr">
        <is>
          <t>NO</t>
        </is>
      </c>
      <c r="K806" t="inlineStr">
        <is>
          <t>2026-03-03 18:53</t>
        </is>
      </c>
      <c r="L806" t="inlineStr">
        <is>
          <t>CHECK_VENDOR</t>
        </is>
      </c>
      <c r="M806" t="inlineStr">
        <is>
          <t>See CVE details</t>
        </is>
      </c>
      <c r="N806" t="inlineStr">
        <is>
          <t>P2</t>
        </is>
      </c>
      <c r="O806" t="inlineStr">
        <is>
          <t>CVE - IP enrichment n/a</t>
        </is>
      </c>
      <c r="P806" t="n">
        <v>0.0001</v>
      </c>
      <c r="Q806" t="n">
        <v>0.0258</v>
      </c>
      <c r="R806" t="inlineStr">
        <is>
          <t>T1584.004:Server</t>
        </is>
      </c>
      <c r="S806" t="n">
        <v>2</v>
      </c>
      <c r="T806" t="inlineStr">
        <is>
          <t>HIGH (72%)</t>
        </is>
      </c>
      <c r="U806" t="inlineStr">
        <is>
          <t>POSSIBLE</t>
        </is>
      </c>
      <c r="V806" t="inlineStr">
        <is>
          <t>CHECK_VENDOR</t>
        </is>
      </c>
      <c r="W806" t="inlineStr">
        <is>
          <t>https://nvd.nist.gov/vuln/detail/CVE-2026-28403</t>
        </is>
      </c>
      <c r="X806" t="inlineStr">
        <is>
          <t>NONE</t>
        </is>
      </c>
      <c r="Y806" t="n">
        <v>3.8</v>
      </c>
      <c r="Z806" t="inlineStr"/>
      <c r="AA806" t="inlineStr">
        <is>
          <t>https://nvd.nist.gov/vuln/detail/CVE-2026-28403</t>
        </is>
      </c>
    </row>
    <row r="807">
      <c r="A807" t="inlineStr">
        <is>
          <t>CVE</t>
        </is>
      </c>
      <c r="B807" t="inlineStr">
        <is>
          <t>CVE-2026-28412</t>
        </is>
      </c>
      <c r="C807" t="inlineStr">
        <is>
          <t>Textream is a free macOS teleprompter app. Prior to version 1.5.1, the `DirectorServer` WebSocket server imposes no limit on concurrent connections. Combined with a broadcast timer that sends state to all connected clients every 100 ms, an attacker can exhaust CPU and memory by flooding the server with connections, causing the Textream application to freeze and crash during a live session. Version 1.5.1 fixes the issue.</t>
        </is>
      </c>
      <c r="D807" t="n">
        <v>6.5</v>
      </c>
      <c r="E807" t="inlineStr">
        <is>
          <t>MEDIUM</t>
        </is>
      </c>
      <c r="F807" t="n">
        <v>2</v>
      </c>
      <c r="G807" t="n">
        <v>2</v>
      </c>
      <c r="H807" t="inlineStr">
        <is>
          <t>MEDIUM</t>
        </is>
      </c>
      <c r="I807" t="n">
        <v>10.5</v>
      </c>
      <c r="J807" t="inlineStr">
        <is>
          <t>NO</t>
        </is>
      </c>
      <c r="K807" t="inlineStr">
        <is>
          <t>2026-03-03 18:53</t>
        </is>
      </c>
      <c r="L807" t="inlineStr">
        <is>
          <t>CHECK_VENDOR</t>
        </is>
      </c>
      <c r="M807" t="inlineStr">
        <is>
          <t>See CVE details</t>
        </is>
      </c>
      <c r="N807" t="inlineStr">
        <is>
          <t>P2</t>
        </is>
      </c>
      <c r="O807" t="inlineStr">
        <is>
          <t>CVE - IP enrichment n/a</t>
        </is>
      </c>
      <c r="P807" t="n">
        <v>0.0003</v>
      </c>
      <c r="Q807" t="n">
        <v>0.09669999999999999</v>
      </c>
      <c r="R807" t="inlineStr">
        <is>
          <t>T1584.004:Server</t>
        </is>
      </c>
      <c r="S807" t="n">
        <v>2</v>
      </c>
      <c r="T807" t="inlineStr">
        <is>
          <t>HIGH (72%)</t>
        </is>
      </c>
      <c r="U807" t="inlineStr">
        <is>
          <t>POSSIBLE</t>
        </is>
      </c>
      <c r="V807" t="inlineStr">
        <is>
          <t>CHECK_VENDOR</t>
        </is>
      </c>
      <c r="W807" t="inlineStr">
        <is>
          <t>https://nvd.nist.gov/vuln/detail/CVE-2026-28412</t>
        </is>
      </c>
      <c r="X807" t="inlineStr">
        <is>
          <t>NONE</t>
        </is>
      </c>
      <c r="Y807" t="n">
        <v>3.25</v>
      </c>
      <c r="Z807" t="inlineStr"/>
      <c r="AA807" t="inlineStr">
        <is>
          <t>https://nvd.nist.gov/vuln/detail/CVE-2026-28412</t>
        </is>
      </c>
    </row>
    <row r="808">
      <c r="A808" t="inlineStr">
        <is>
          <t>CVE</t>
        </is>
      </c>
      <c r="B808" t="inlineStr">
        <is>
          <t>CVE-2025-47371</t>
        </is>
      </c>
      <c r="C808" t="inlineStr">
        <is>
          <t>Transient DOS when an LTE RLC packet with invalid TB is received by UE.</t>
        </is>
      </c>
      <c r="D808" t="n">
        <v>6.5</v>
      </c>
      <c r="E808" t="inlineStr">
        <is>
          <t>MEDIUM</t>
        </is>
      </c>
      <c r="F808" t="n">
        <v>2</v>
      </c>
      <c r="G808" t="n">
        <v>2</v>
      </c>
      <c r="H808" t="inlineStr">
        <is>
          <t>MEDIUM</t>
        </is>
      </c>
      <c r="I808" t="n">
        <v>10.5</v>
      </c>
      <c r="J808" t="inlineStr">
        <is>
          <t>NO</t>
        </is>
      </c>
      <c r="K808" t="inlineStr">
        <is>
          <t>2026-03-03 18:53</t>
        </is>
      </c>
      <c r="L808" t="inlineStr">
        <is>
          <t>CHECK_VENDOR</t>
        </is>
      </c>
      <c r="M808" t="inlineStr">
        <is>
          <t>See CVE details</t>
        </is>
      </c>
      <c r="N808" t="inlineStr">
        <is>
          <t>P2</t>
        </is>
      </c>
      <c r="O808" t="inlineStr">
        <is>
          <t>CVE - IP enrichment n/a</t>
        </is>
      </c>
      <c r="P808" t="n">
        <v>0.0002</v>
      </c>
      <c r="Q808" t="n">
        <v>0.0328</v>
      </c>
      <c r="R808" t="inlineStr">
        <is>
          <t>T1190:Exploit Public-Facing Application</t>
        </is>
      </c>
      <c r="S808" t="n">
        <v>2</v>
      </c>
      <c r="T808" t="inlineStr">
        <is>
          <t>HIGH (72%)</t>
        </is>
      </c>
      <c r="U808" t="inlineStr">
        <is>
          <t>POSSIBLE</t>
        </is>
      </c>
      <c r="V808" t="inlineStr">
        <is>
          <t>CHECK_VENDOR</t>
        </is>
      </c>
      <c r="W808" t="inlineStr">
        <is>
          <t>https://nvd.nist.gov/vuln/detail/CVE-2025-47371</t>
        </is>
      </c>
      <c r="X808" t="inlineStr">
        <is>
          <t>NONE</t>
        </is>
      </c>
      <c r="Y808" t="n">
        <v>3.25</v>
      </c>
      <c r="Z808" t="inlineStr"/>
      <c r="AA808" t="inlineStr">
        <is>
          <t>https://nvd.nist.gov/vuln/detail/CVE-2025-47371</t>
        </is>
      </c>
    </row>
    <row r="809">
      <c r="A809" t="inlineStr">
        <is>
          <t>CVE</t>
        </is>
      </c>
      <c r="B809" t="inlineStr">
        <is>
          <t>CVE-2025-47373</t>
        </is>
      </c>
      <c r="C809" t="inlineStr">
        <is>
          <t>Memory Corruption when accessing buffers with invalid length during TA invocation.</t>
        </is>
      </c>
      <c r="D809" t="n">
        <v>7.8</v>
      </c>
      <c r="E809" t="inlineStr">
        <is>
          <t>HIGH</t>
        </is>
      </c>
      <c r="F809" t="n">
        <v>2</v>
      </c>
      <c r="G809" t="n">
        <v>3</v>
      </c>
      <c r="H809" t="inlineStr">
        <is>
          <t>HIGH</t>
        </is>
      </c>
      <c r="I809" t="n">
        <v>13.8</v>
      </c>
      <c r="J809" t="inlineStr">
        <is>
          <t>NO</t>
        </is>
      </c>
      <c r="K809" t="inlineStr">
        <is>
          <t>2026-03-03 18:53</t>
        </is>
      </c>
      <c r="L809" t="inlineStr">
        <is>
          <t>CHECK_VENDOR</t>
        </is>
      </c>
      <c r="M809" t="inlineStr">
        <is>
          <t>See CVE details</t>
        </is>
      </c>
      <c r="N809" t="inlineStr">
        <is>
          <t>P2</t>
        </is>
      </c>
      <c r="O809" t="inlineStr">
        <is>
          <t>CVE - IP enrichment n/a</t>
        </is>
      </c>
      <c r="P809" t="n">
        <v>0</v>
      </c>
      <c r="Q809" t="n">
        <v>0</v>
      </c>
      <c r="R809" t="inlineStr">
        <is>
          <t>T1203:Exploitation for Client Execution</t>
        </is>
      </c>
      <c r="S809" t="n">
        <v>2</v>
      </c>
      <c r="T809" t="inlineStr">
        <is>
          <t>HIGH (72%)</t>
        </is>
      </c>
      <c r="U809" t="inlineStr">
        <is>
          <t>POSSIBLE</t>
        </is>
      </c>
      <c r="V809" t="inlineStr">
        <is>
          <t>CHECK_VENDOR</t>
        </is>
      </c>
      <c r="W809" t="inlineStr">
        <is>
          <t>https://nvd.nist.gov/vuln/detail/CVE-2025-47373</t>
        </is>
      </c>
      <c r="X809" t="inlineStr">
        <is>
          <t>NONE</t>
        </is>
      </c>
      <c r="Y809" t="n">
        <v>3.9</v>
      </c>
      <c r="Z809" t="inlineStr"/>
      <c r="AA809" t="inlineStr">
        <is>
          <t>https://nvd.nist.gov/vuln/detail/CVE-2025-47373</t>
        </is>
      </c>
    </row>
    <row r="810">
      <c r="A810" t="inlineStr">
        <is>
          <t>CVE</t>
        </is>
      </c>
      <c r="B810" t="inlineStr">
        <is>
          <t>CVE-2025-47375</t>
        </is>
      </c>
      <c r="C810" t="inlineStr">
        <is>
          <t>Memory corruption while handling different IOCTL calls from the user-space simultaneously.</t>
        </is>
      </c>
      <c r="D810" t="n">
        <v>7.8</v>
      </c>
      <c r="E810" t="inlineStr">
        <is>
          <t>HIGH</t>
        </is>
      </c>
      <c r="F810" t="n">
        <v>2</v>
      </c>
      <c r="G810" t="n">
        <v>3</v>
      </c>
      <c r="H810" t="inlineStr">
        <is>
          <t>HIGH</t>
        </is>
      </c>
      <c r="I810" t="n">
        <v>13.8</v>
      </c>
      <c r="J810" t="inlineStr">
        <is>
          <t>NO</t>
        </is>
      </c>
      <c r="K810" t="inlineStr">
        <is>
          <t>2026-03-03 18:53</t>
        </is>
      </c>
      <c r="L810" t="inlineStr">
        <is>
          <t>CHECK_VENDOR</t>
        </is>
      </c>
      <c r="M810" t="inlineStr">
        <is>
          <t>See CVE details</t>
        </is>
      </c>
      <c r="N810" t="inlineStr">
        <is>
          <t>P2</t>
        </is>
      </c>
      <c r="O810" t="inlineStr">
        <is>
          <t>CVE - IP enrichment n/a</t>
        </is>
      </c>
      <c r="P810" t="n">
        <v>0.0001</v>
      </c>
      <c r="Q810" t="n">
        <v>0.0309</v>
      </c>
      <c r="R810" t="inlineStr">
        <is>
          <t>T1203:Exploitation for Client Execution</t>
        </is>
      </c>
      <c r="S810" t="n">
        <v>2</v>
      </c>
      <c r="T810" t="inlineStr">
        <is>
          <t>HIGH (72%)</t>
        </is>
      </c>
      <c r="U810" t="inlineStr">
        <is>
          <t>POSSIBLE</t>
        </is>
      </c>
      <c r="V810" t="inlineStr">
        <is>
          <t>CHECK_VENDOR</t>
        </is>
      </c>
      <c r="W810" t="inlineStr">
        <is>
          <t>https://nvd.nist.gov/vuln/detail/CVE-2025-47375</t>
        </is>
      </c>
      <c r="X810" t="inlineStr">
        <is>
          <t>NONE</t>
        </is>
      </c>
      <c r="Y810" t="n">
        <v>3.9</v>
      </c>
      <c r="Z810" t="inlineStr"/>
      <c r="AA810" t="inlineStr">
        <is>
          <t>https://nvd.nist.gov/vuln/detail/CVE-2025-47375</t>
        </is>
      </c>
    </row>
    <row r="811">
      <c r="A811" t="inlineStr">
        <is>
          <t>CVE</t>
        </is>
      </c>
      <c r="B811" t="inlineStr">
        <is>
          <t>CVE-2025-47376</t>
        </is>
      </c>
      <c r="C811" t="inlineStr">
        <is>
          <t>Memory Corruption when concurrent access to shared buffer occurs during IOCTL calls.</t>
        </is>
      </c>
      <c r="D811" t="n">
        <v>7.8</v>
      </c>
      <c r="E811" t="inlineStr">
        <is>
          <t>HIGH</t>
        </is>
      </c>
      <c r="F811" t="n">
        <v>2</v>
      </c>
      <c r="G811" t="n">
        <v>3</v>
      </c>
      <c r="H811" t="inlineStr">
        <is>
          <t>HIGH</t>
        </is>
      </c>
      <c r="I811" t="n">
        <v>13.8</v>
      </c>
      <c r="J811" t="inlineStr">
        <is>
          <t>NO</t>
        </is>
      </c>
      <c r="K811" t="inlineStr">
        <is>
          <t>2026-03-03 18:53</t>
        </is>
      </c>
      <c r="L811" t="inlineStr">
        <is>
          <t>CHECK_VENDOR</t>
        </is>
      </c>
      <c r="M811" t="inlineStr">
        <is>
          <t>See CVE details</t>
        </is>
      </c>
      <c r="N811" t="inlineStr">
        <is>
          <t>P2</t>
        </is>
      </c>
      <c r="O811" t="inlineStr">
        <is>
          <t>CVE - IP enrichment n/a</t>
        </is>
      </c>
      <c r="P811" t="n">
        <v>0.0001</v>
      </c>
      <c r="Q811" t="n">
        <v>0.0309</v>
      </c>
      <c r="R811" t="inlineStr">
        <is>
          <t>T1203:Exploitation for Client Execution</t>
        </is>
      </c>
      <c r="S811" t="n">
        <v>2</v>
      </c>
      <c r="T811" t="inlineStr">
        <is>
          <t>HIGH (72%)</t>
        </is>
      </c>
      <c r="U811" t="inlineStr">
        <is>
          <t>POSSIBLE</t>
        </is>
      </c>
      <c r="V811" t="inlineStr">
        <is>
          <t>CHECK_VENDOR</t>
        </is>
      </c>
      <c r="W811" t="inlineStr">
        <is>
          <t>https://nvd.nist.gov/vuln/detail/CVE-2025-47376</t>
        </is>
      </c>
      <c r="X811" t="inlineStr">
        <is>
          <t>NONE</t>
        </is>
      </c>
      <c r="Y811" t="n">
        <v>3.9</v>
      </c>
      <c r="Z811" t="inlineStr"/>
      <c r="AA811" t="inlineStr">
        <is>
          <t>https://nvd.nist.gov/vuln/detail/CVE-2025-47376</t>
        </is>
      </c>
    </row>
    <row r="812">
      <c r="A812" t="inlineStr">
        <is>
          <t>CVE</t>
        </is>
      </c>
      <c r="B812" t="inlineStr">
        <is>
          <t>CVE-2025-47377</t>
        </is>
      </c>
      <c r="C812" t="inlineStr">
        <is>
          <t>Memory Corruption when accessing a buffer after it has been freed while processing IOCTL calls.</t>
        </is>
      </c>
      <c r="D812" t="n">
        <v>7.8</v>
      </c>
      <c r="E812" t="inlineStr">
        <is>
          <t>HIGH</t>
        </is>
      </c>
      <c r="F812" t="n">
        <v>2</v>
      </c>
      <c r="G812" t="n">
        <v>3</v>
      </c>
      <c r="H812" t="inlineStr">
        <is>
          <t>HIGH</t>
        </is>
      </c>
      <c r="I812" t="n">
        <v>13.8</v>
      </c>
      <c r="J812" t="inlineStr">
        <is>
          <t>NO</t>
        </is>
      </c>
      <c r="K812" t="inlineStr">
        <is>
          <t>2026-03-03 18:53</t>
        </is>
      </c>
      <c r="L812" t="inlineStr">
        <is>
          <t>CHECK_VENDOR</t>
        </is>
      </c>
      <c r="M812" t="inlineStr">
        <is>
          <t>See CVE details</t>
        </is>
      </c>
      <c r="N812" t="inlineStr">
        <is>
          <t>P2</t>
        </is>
      </c>
      <c r="O812" t="inlineStr">
        <is>
          <t>CVE - IP enrichment n/a</t>
        </is>
      </c>
      <c r="P812" t="n">
        <v>0.0001</v>
      </c>
      <c r="Q812" t="n">
        <v>0.0309</v>
      </c>
      <c r="R812" t="inlineStr">
        <is>
          <t>T1203:Exploitation for Client Execution</t>
        </is>
      </c>
      <c r="S812" t="n">
        <v>2</v>
      </c>
      <c r="T812" t="inlineStr">
        <is>
          <t>HIGH (72%)</t>
        </is>
      </c>
      <c r="U812" t="inlineStr">
        <is>
          <t>POSSIBLE</t>
        </is>
      </c>
      <c r="V812" t="inlineStr">
        <is>
          <t>CHECK_VENDOR</t>
        </is>
      </c>
      <c r="W812" t="inlineStr">
        <is>
          <t>https://nvd.nist.gov/vuln/detail/CVE-2025-47377</t>
        </is>
      </c>
      <c r="X812" t="inlineStr">
        <is>
          <t>NONE</t>
        </is>
      </c>
      <c r="Y812" t="n">
        <v>3.9</v>
      </c>
      <c r="Z812" t="inlineStr"/>
      <c r="AA812" t="inlineStr">
        <is>
          <t>https://nvd.nist.gov/vuln/detail/CVE-2025-47377</t>
        </is>
      </c>
    </row>
    <row r="813">
      <c r="A813" t="inlineStr">
        <is>
          <t>CVE</t>
        </is>
      </c>
      <c r="B813" t="inlineStr">
        <is>
          <t>CVE-2025-47378</t>
        </is>
      </c>
      <c r="C813" t="inlineStr">
        <is>
          <t>Cryptographic Issue when a shared VM reference allows HLOS to boot loader and access cert chain.</t>
        </is>
      </c>
      <c r="D813" t="n">
        <v>7.1</v>
      </c>
      <c r="E813" t="inlineStr">
        <is>
          <t>HIGH</t>
        </is>
      </c>
      <c r="F813" t="n">
        <v>2</v>
      </c>
      <c r="G813" t="n">
        <v>3</v>
      </c>
      <c r="H813" t="inlineStr">
        <is>
          <t>HIGH</t>
        </is>
      </c>
      <c r="I813" t="n">
        <v>13.1</v>
      </c>
      <c r="J813" t="inlineStr">
        <is>
          <t>NO</t>
        </is>
      </c>
      <c r="K813" t="inlineStr">
        <is>
          <t>2026-03-03 18:53</t>
        </is>
      </c>
      <c r="L813" t="inlineStr">
        <is>
          <t>CHECK_VENDOR</t>
        </is>
      </c>
      <c r="M813" t="inlineStr">
        <is>
          <t>See CVE details</t>
        </is>
      </c>
      <c r="N813" t="inlineStr">
        <is>
          <t>P2</t>
        </is>
      </c>
      <c r="O813" t="inlineStr">
        <is>
          <t>CVE - IP enrichment n/a</t>
        </is>
      </c>
      <c r="P813" t="n">
        <v>0.0001</v>
      </c>
      <c r="Q813" t="n">
        <v>0.0183</v>
      </c>
      <c r="R813" t="inlineStr">
        <is>
          <t>T1600:Weaken Encryption</t>
        </is>
      </c>
      <c r="S813" t="n">
        <v>2</v>
      </c>
      <c r="T813" t="inlineStr">
        <is>
          <t>HIGH (72%)</t>
        </is>
      </c>
      <c r="U813" t="inlineStr">
        <is>
          <t>POSSIBLE</t>
        </is>
      </c>
      <c r="V813" t="inlineStr">
        <is>
          <t>CHECK_VENDOR</t>
        </is>
      </c>
      <c r="W813" t="inlineStr">
        <is>
          <t>https://nvd.nist.gov/vuln/detail/CVE-2025-47378</t>
        </is>
      </c>
      <c r="X813" t="inlineStr">
        <is>
          <t>NONE</t>
        </is>
      </c>
      <c r="Y813" t="n">
        <v>3.55</v>
      </c>
      <c r="Z813" t="inlineStr"/>
      <c r="AA813" t="inlineStr">
        <is>
          <t>https://nvd.nist.gov/vuln/detail/CVE-2025-47378</t>
        </is>
      </c>
    </row>
    <row r="814">
      <c r="A814" t="inlineStr">
        <is>
          <t>CVE</t>
        </is>
      </c>
      <c r="B814" t="inlineStr">
        <is>
          <t>CVE-2025-47379</t>
        </is>
      </c>
      <c r="C814" t="inlineStr">
        <is>
          <t>Memory Corruption when concurrent access to shared buffer occurs due to improper synchronization between assignment and deallocation of buffer resources.</t>
        </is>
      </c>
      <c r="D814" t="n">
        <v>7.8</v>
      </c>
      <c r="E814" t="inlineStr">
        <is>
          <t>HIGH</t>
        </is>
      </c>
      <c r="F814" t="n">
        <v>2</v>
      </c>
      <c r="G814" t="n">
        <v>3</v>
      </c>
      <c r="H814" t="inlineStr">
        <is>
          <t>HIGH</t>
        </is>
      </c>
      <c r="I814" t="n">
        <v>13.8</v>
      </c>
      <c r="J814" t="inlineStr">
        <is>
          <t>NO</t>
        </is>
      </c>
      <c r="K814" t="inlineStr">
        <is>
          <t>2026-03-03 18:53</t>
        </is>
      </c>
      <c r="L814" t="inlineStr">
        <is>
          <t>CHECK_VENDOR</t>
        </is>
      </c>
      <c r="M814" t="inlineStr">
        <is>
          <t>See CVE details</t>
        </is>
      </c>
      <c r="N814" t="inlineStr">
        <is>
          <t>P2</t>
        </is>
      </c>
      <c r="O814" t="inlineStr">
        <is>
          <t>CVE - IP enrichment n/a</t>
        </is>
      </c>
      <c r="P814" t="n">
        <v>0</v>
      </c>
      <c r="Q814" t="n">
        <v>0</v>
      </c>
      <c r="R814" t="inlineStr">
        <is>
          <t>T1203:Exploitation for Client Execution | T1190:Exploit Public-Facing Application</t>
        </is>
      </c>
      <c r="S814" t="n">
        <v>2</v>
      </c>
      <c r="T814" t="inlineStr">
        <is>
          <t>HIGH (72%)</t>
        </is>
      </c>
      <c r="U814" t="inlineStr">
        <is>
          <t>POSSIBLE</t>
        </is>
      </c>
      <c r="V814" t="inlineStr">
        <is>
          <t>CHECK_VENDOR</t>
        </is>
      </c>
      <c r="W814" t="inlineStr">
        <is>
          <t>https://nvd.nist.gov/vuln/detail/CVE-2025-47379</t>
        </is>
      </c>
      <c r="X814" t="inlineStr">
        <is>
          <t>NONE</t>
        </is>
      </c>
      <c r="Y814" t="n">
        <v>3.9</v>
      </c>
      <c r="Z814" t="inlineStr"/>
      <c r="AA814" t="inlineStr">
        <is>
          <t>https://nvd.nist.gov/vuln/detail/CVE-2025-47379</t>
        </is>
      </c>
    </row>
    <row r="815">
      <c r="A815" t="inlineStr">
        <is>
          <t>CVE</t>
        </is>
      </c>
      <c r="B815" t="inlineStr">
        <is>
          <t>CVE-2025-47381</t>
        </is>
      </c>
      <c r="C815" t="inlineStr">
        <is>
          <t>Memory Corruption while processing IOCTL calls when concurrent access to shared buffer occurs.</t>
        </is>
      </c>
      <c r="D815" t="n">
        <v>7.8</v>
      </c>
      <c r="E815" t="inlineStr">
        <is>
          <t>HIGH</t>
        </is>
      </c>
      <c r="F815" t="n">
        <v>2</v>
      </c>
      <c r="G815" t="n">
        <v>3</v>
      </c>
      <c r="H815" t="inlineStr">
        <is>
          <t>HIGH</t>
        </is>
      </c>
      <c r="I815" t="n">
        <v>13.8</v>
      </c>
      <c r="J815" t="inlineStr">
        <is>
          <t>NO</t>
        </is>
      </c>
      <c r="K815" t="inlineStr">
        <is>
          <t>2026-03-03 18:53</t>
        </is>
      </c>
      <c r="L815" t="inlineStr">
        <is>
          <t>CHECK_VENDOR</t>
        </is>
      </c>
      <c r="M815" t="inlineStr">
        <is>
          <t>See CVE details</t>
        </is>
      </c>
      <c r="N815" t="inlineStr">
        <is>
          <t>P2</t>
        </is>
      </c>
      <c r="O815" t="inlineStr">
        <is>
          <t>CVE - IP enrichment n/a</t>
        </is>
      </c>
      <c r="P815" t="n">
        <v>0.0001</v>
      </c>
      <c r="Q815" t="n">
        <v>0.0309</v>
      </c>
      <c r="R815" t="inlineStr">
        <is>
          <t>T1203:Exploitation for Client Execution</t>
        </is>
      </c>
      <c r="S815" t="n">
        <v>2</v>
      </c>
      <c r="T815" t="inlineStr">
        <is>
          <t>HIGH (72%)</t>
        </is>
      </c>
      <c r="U815" t="inlineStr">
        <is>
          <t>POSSIBLE</t>
        </is>
      </c>
      <c r="V815" t="inlineStr">
        <is>
          <t>CHECK_VENDOR</t>
        </is>
      </c>
      <c r="W815" t="inlineStr">
        <is>
          <t>https://nvd.nist.gov/vuln/detail/CVE-2025-47381</t>
        </is>
      </c>
      <c r="X815" t="inlineStr">
        <is>
          <t>NONE</t>
        </is>
      </c>
      <c r="Y815" t="n">
        <v>3.9</v>
      </c>
      <c r="Z815" t="inlineStr"/>
      <c r="AA815" t="inlineStr">
        <is>
          <t>https://nvd.nist.gov/vuln/detail/CVE-2025-47381</t>
        </is>
      </c>
    </row>
    <row r="816">
      <c r="A816" t="inlineStr">
        <is>
          <t>CVE</t>
        </is>
      </c>
      <c r="B816" t="inlineStr">
        <is>
          <t>CVE-2025-47383</t>
        </is>
      </c>
      <c r="C816" t="inlineStr">
        <is>
          <t>Weak configuration may lead to cryptographic issue when a VoWiFi call is triggered from UE.</t>
        </is>
      </c>
      <c r="D816" t="n">
        <v>7.2</v>
      </c>
      <c r="E816" t="inlineStr">
        <is>
          <t>HIGH</t>
        </is>
      </c>
      <c r="F816" t="n">
        <v>2</v>
      </c>
      <c r="G816" t="n">
        <v>3</v>
      </c>
      <c r="H816" t="inlineStr">
        <is>
          <t>HIGH</t>
        </is>
      </c>
      <c r="I816" t="n">
        <v>13.2</v>
      </c>
      <c r="J816" t="inlineStr">
        <is>
          <t>NO</t>
        </is>
      </c>
      <c r="K816" t="inlineStr">
        <is>
          <t>2026-03-03 18:53</t>
        </is>
      </c>
      <c r="L816" t="inlineStr">
        <is>
          <t>CHECK_VENDOR</t>
        </is>
      </c>
      <c r="M816" t="inlineStr">
        <is>
          <t>See CVE details</t>
        </is>
      </c>
      <c r="N816" t="inlineStr">
        <is>
          <t>P2</t>
        </is>
      </c>
      <c r="O816" t="inlineStr">
        <is>
          <t>CVE - IP enrichment n/a</t>
        </is>
      </c>
      <c r="P816" t="n">
        <v>0.0004</v>
      </c>
      <c r="Q816" t="n">
        <v>0.1025</v>
      </c>
      <c r="R816" t="inlineStr">
        <is>
          <t>T1600:Weaken Encryption</t>
        </is>
      </c>
      <c r="S816" t="n">
        <v>2</v>
      </c>
      <c r="T816" t="inlineStr">
        <is>
          <t>HIGH (72%)</t>
        </is>
      </c>
      <c r="U816" t="inlineStr">
        <is>
          <t>POSSIBLE</t>
        </is>
      </c>
      <c r="V816" t="inlineStr">
        <is>
          <t>CHECK_VENDOR</t>
        </is>
      </c>
      <c r="W816" t="inlineStr">
        <is>
          <t>https://nvd.nist.gov/vuln/detail/CVE-2025-47383</t>
        </is>
      </c>
      <c r="X816" t="inlineStr">
        <is>
          <t>NONE</t>
        </is>
      </c>
      <c r="Y816" t="n">
        <v>3.6</v>
      </c>
      <c r="Z816" t="inlineStr"/>
      <c r="AA816" t="inlineStr">
        <is>
          <t>https://nvd.nist.gov/vuln/detail/CVE-2025-47383</t>
        </is>
      </c>
    </row>
    <row r="817">
      <c r="A817" t="inlineStr">
        <is>
          <t>CVE</t>
        </is>
      </c>
      <c r="B817" t="inlineStr">
        <is>
          <t>CVE-2025-47384</t>
        </is>
      </c>
      <c r="C817" t="inlineStr">
        <is>
          <t>Transient DOS when MAC configures config id greater than supported maximum value.</t>
        </is>
      </c>
      <c r="D817" t="n">
        <v>6.5</v>
      </c>
      <c r="E817" t="inlineStr">
        <is>
          <t>MEDIUM</t>
        </is>
      </c>
      <c r="F817" t="n">
        <v>2</v>
      </c>
      <c r="G817" t="n">
        <v>2</v>
      </c>
      <c r="H817" t="inlineStr">
        <is>
          <t>MEDIUM</t>
        </is>
      </c>
      <c r="I817" t="n">
        <v>10.5</v>
      </c>
      <c r="J817" t="inlineStr">
        <is>
          <t>NO</t>
        </is>
      </c>
      <c r="K817" t="inlineStr">
        <is>
          <t>2026-03-03 18:53</t>
        </is>
      </c>
      <c r="L817" t="inlineStr">
        <is>
          <t>CHECK_VENDOR</t>
        </is>
      </c>
      <c r="M817" t="inlineStr">
        <is>
          <t>See CVE details</t>
        </is>
      </c>
      <c r="N817" t="inlineStr">
        <is>
          <t>P2</t>
        </is>
      </c>
      <c r="O817" t="inlineStr">
        <is>
          <t>CVE - IP enrichment n/a</t>
        </is>
      </c>
      <c r="P817" t="n">
        <v>0.0002</v>
      </c>
      <c r="Q817" t="n">
        <v>0.0328</v>
      </c>
      <c r="R817" t="inlineStr">
        <is>
          <t>T1190:Exploit Public-Facing Application</t>
        </is>
      </c>
      <c r="S817" t="n">
        <v>2</v>
      </c>
      <c r="T817" t="inlineStr">
        <is>
          <t>HIGH (72%)</t>
        </is>
      </c>
      <c r="U817" t="inlineStr">
        <is>
          <t>POSSIBLE</t>
        </is>
      </c>
      <c r="V817" t="inlineStr">
        <is>
          <t>CHECK_VENDOR</t>
        </is>
      </c>
      <c r="W817" t="inlineStr">
        <is>
          <t>https://nvd.nist.gov/vuln/detail/CVE-2025-47384</t>
        </is>
      </c>
      <c r="X817" t="inlineStr">
        <is>
          <t>NONE</t>
        </is>
      </c>
      <c r="Y817" t="n">
        <v>3.25</v>
      </c>
      <c r="Z817" t="inlineStr"/>
      <c r="AA817" t="inlineStr">
        <is>
          <t>https://nvd.nist.gov/vuln/detail/CVE-2025-47384</t>
        </is>
      </c>
    </row>
    <row r="818">
      <c r="A818" t="inlineStr">
        <is>
          <t>CVE</t>
        </is>
      </c>
      <c r="B818" t="inlineStr">
        <is>
          <t>CVE-2025-47385</t>
        </is>
      </c>
      <c r="C818" t="inlineStr">
        <is>
          <t>Memory Corruption when accessing trusted execution environment without proper privilege check.</t>
        </is>
      </c>
      <c r="D818" t="n">
        <v>7.8</v>
      </c>
      <c r="E818" t="inlineStr">
        <is>
          <t>HIGH</t>
        </is>
      </c>
      <c r="F818" t="n">
        <v>2</v>
      </c>
      <c r="G818" t="n">
        <v>3</v>
      </c>
      <c r="H818" t="inlineStr">
        <is>
          <t>HIGH</t>
        </is>
      </c>
      <c r="I818" t="n">
        <v>13.8</v>
      </c>
      <c r="J818" t="inlineStr">
        <is>
          <t>NO</t>
        </is>
      </c>
      <c r="K818" t="inlineStr">
        <is>
          <t>2026-03-03 18:53</t>
        </is>
      </c>
      <c r="L818" t="inlineStr">
        <is>
          <t>CHECK_VENDOR</t>
        </is>
      </c>
      <c r="M818" t="inlineStr">
        <is>
          <t>See CVE details</t>
        </is>
      </c>
      <c r="N818" t="inlineStr">
        <is>
          <t>P2</t>
        </is>
      </c>
      <c r="O818" t="inlineStr">
        <is>
          <t>CVE - IP enrichment n/a</t>
        </is>
      </c>
      <c r="P818" t="n">
        <v>0.0001</v>
      </c>
      <c r="Q818" t="n">
        <v>0.0147</v>
      </c>
      <c r="R818" t="inlineStr">
        <is>
          <t>T1203:Exploitation for Client Execution</t>
        </is>
      </c>
      <c r="S818" t="n">
        <v>2</v>
      </c>
      <c r="T818" t="inlineStr">
        <is>
          <t>HIGH (72%)</t>
        </is>
      </c>
      <c r="U818" t="inlineStr">
        <is>
          <t>POSSIBLE</t>
        </is>
      </c>
      <c r="V818" t="inlineStr">
        <is>
          <t>CHECK_VENDOR</t>
        </is>
      </c>
      <c r="W818" t="inlineStr">
        <is>
          <t>https://nvd.nist.gov/vuln/detail/CVE-2025-47385</t>
        </is>
      </c>
      <c r="X818" t="inlineStr">
        <is>
          <t>NONE</t>
        </is>
      </c>
      <c r="Y818" t="n">
        <v>3.9</v>
      </c>
      <c r="Z818" t="inlineStr"/>
      <c r="AA818" t="inlineStr">
        <is>
          <t>https://nvd.nist.gov/vuln/detail/CVE-2025-47385</t>
        </is>
      </c>
    </row>
    <row r="819">
      <c r="A819" t="inlineStr">
        <is>
          <t>CVE</t>
        </is>
      </c>
      <c r="B819" t="inlineStr">
        <is>
          <t>CVE-2025-47386</t>
        </is>
      </c>
      <c r="C819" t="inlineStr">
        <is>
          <t>Memory Corruption while invoking IOCTL calls when concurrent access to shared buffer occurs.</t>
        </is>
      </c>
      <c r="D819" t="n">
        <v>7.8</v>
      </c>
      <c r="E819" t="inlineStr">
        <is>
          <t>HIGH</t>
        </is>
      </c>
      <c r="F819" t="n">
        <v>2</v>
      </c>
      <c r="G819" t="n">
        <v>3</v>
      </c>
      <c r="H819" t="inlineStr">
        <is>
          <t>HIGH</t>
        </is>
      </c>
      <c r="I819" t="n">
        <v>13.8</v>
      </c>
      <c r="J819" t="inlineStr">
        <is>
          <t>NO</t>
        </is>
      </c>
      <c r="K819" t="inlineStr">
        <is>
          <t>2026-03-03 18:53</t>
        </is>
      </c>
      <c r="L819" t="inlineStr">
        <is>
          <t>CHECK_VENDOR</t>
        </is>
      </c>
      <c r="M819" t="inlineStr">
        <is>
          <t>See CVE details</t>
        </is>
      </c>
      <c r="N819" t="inlineStr">
        <is>
          <t>P2</t>
        </is>
      </c>
      <c r="O819" t="inlineStr">
        <is>
          <t>CVE - IP enrichment n/a</t>
        </is>
      </c>
      <c r="P819" t="n">
        <v>0.0001</v>
      </c>
      <c r="Q819" t="n">
        <v>0.0309</v>
      </c>
      <c r="R819" t="inlineStr">
        <is>
          <t>T1203:Exploitation for Client Execution</t>
        </is>
      </c>
      <c r="S819" t="n">
        <v>2</v>
      </c>
      <c r="T819" t="inlineStr">
        <is>
          <t>HIGH (72%)</t>
        </is>
      </c>
      <c r="U819" t="inlineStr">
        <is>
          <t>POSSIBLE</t>
        </is>
      </c>
      <c r="V819" t="inlineStr">
        <is>
          <t>CHECK_VENDOR</t>
        </is>
      </c>
      <c r="W819" t="inlineStr">
        <is>
          <t>https://nvd.nist.gov/vuln/detail/CVE-2025-47386</t>
        </is>
      </c>
      <c r="X819" t="inlineStr">
        <is>
          <t>NONE</t>
        </is>
      </c>
      <c r="Y819" t="n">
        <v>3.9</v>
      </c>
      <c r="Z819" t="inlineStr"/>
      <c r="AA819" t="inlineStr">
        <is>
          <t>https://nvd.nist.gov/vuln/detail/CVE-2025-47386</t>
        </is>
      </c>
    </row>
    <row r="820">
      <c r="A820" t="inlineStr">
        <is>
          <t>CVE</t>
        </is>
      </c>
      <c r="B820" t="inlineStr">
        <is>
          <t>CVE-2025-59600</t>
        </is>
      </c>
      <c r="C820" t="inlineStr">
        <is>
          <t>Memory Corruption when adding user-supplied data without checking available buffer space.</t>
        </is>
      </c>
      <c r="D820" t="n">
        <v>7.8</v>
      </c>
      <c r="E820" t="inlineStr">
        <is>
          <t>HIGH</t>
        </is>
      </c>
      <c r="F820" t="n">
        <v>2</v>
      </c>
      <c r="G820" t="n">
        <v>3</v>
      </c>
      <c r="H820" t="inlineStr">
        <is>
          <t>HIGH</t>
        </is>
      </c>
      <c r="I820" t="n">
        <v>13.8</v>
      </c>
      <c r="J820" t="inlineStr">
        <is>
          <t>NO</t>
        </is>
      </c>
      <c r="K820" t="inlineStr">
        <is>
          <t>2026-03-03 18:53</t>
        </is>
      </c>
      <c r="L820" t="inlineStr">
        <is>
          <t>CHECK_VENDOR</t>
        </is>
      </c>
      <c r="M820" t="inlineStr">
        <is>
          <t>See CVE details</t>
        </is>
      </c>
      <c r="N820" t="inlineStr">
        <is>
          <t>P2</t>
        </is>
      </c>
      <c r="O820" t="inlineStr">
        <is>
          <t>CVE - IP enrichment n/a</t>
        </is>
      </c>
      <c r="P820" t="n">
        <v>0.0001</v>
      </c>
      <c r="Q820" t="n">
        <v>0.0309</v>
      </c>
      <c r="R820" t="inlineStr">
        <is>
          <t>T1203:Exploitation for Client Execution</t>
        </is>
      </c>
      <c r="S820" t="n">
        <v>2</v>
      </c>
      <c r="T820" t="inlineStr">
        <is>
          <t>HIGH (72%)</t>
        </is>
      </c>
      <c r="U820" t="inlineStr">
        <is>
          <t>POSSIBLE</t>
        </is>
      </c>
      <c r="V820" t="inlineStr">
        <is>
          <t>CHECK_VENDOR</t>
        </is>
      </c>
      <c r="W820" t="inlineStr">
        <is>
          <t>https://nvd.nist.gov/vuln/detail/CVE-2025-59600</t>
        </is>
      </c>
      <c r="X820" t="inlineStr">
        <is>
          <t>NONE</t>
        </is>
      </c>
      <c r="Y820" t="n">
        <v>3.9</v>
      </c>
      <c r="Z820" t="inlineStr"/>
      <c r="AA820" t="inlineStr">
        <is>
          <t>https://nvd.nist.gov/vuln/detail/CVE-2025-59600</t>
        </is>
      </c>
    </row>
    <row r="821">
      <c r="A821" t="inlineStr">
        <is>
          <t>CVE</t>
        </is>
      </c>
      <c r="B821" t="inlineStr">
        <is>
          <t>CVE-2025-59603</t>
        </is>
      </c>
      <c r="C821" t="inlineStr">
        <is>
          <t>Memory Corruption when processing invalid user address with nonstandard buffer address.</t>
        </is>
      </c>
      <c r="D821" t="n">
        <v>7.8</v>
      </c>
      <c r="E821" t="inlineStr">
        <is>
          <t>HIGH</t>
        </is>
      </c>
      <c r="F821" t="n">
        <v>2</v>
      </c>
      <c r="G821" t="n">
        <v>3</v>
      </c>
      <c r="H821" t="inlineStr">
        <is>
          <t>HIGH</t>
        </is>
      </c>
      <c r="I821" t="n">
        <v>13.8</v>
      </c>
      <c r="J821" t="inlineStr">
        <is>
          <t>NO</t>
        </is>
      </c>
      <c r="K821" t="inlineStr">
        <is>
          <t>2026-03-03 18:53</t>
        </is>
      </c>
      <c r="L821" t="inlineStr">
        <is>
          <t>CHECK_VENDOR</t>
        </is>
      </c>
      <c r="M821" t="inlineStr">
        <is>
          <t>See CVE details</t>
        </is>
      </c>
      <c r="N821" t="inlineStr">
        <is>
          <t>P2</t>
        </is>
      </c>
      <c r="O821" t="inlineStr">
        <is>
          <t>CVE - IP enrichment n/a</t>
        </is>
      </c>
      <c r="P821" t="n">
        <v>0.0001</v>
      </c>
      <c r="Q821" t="n">
        <v>0.0309</v>
      </c>
      <c r="R821" t="inlineStr">
        <is>
          <t>T1203:Exploitation for Client Execution</t>
        </is>
      </c>
      <c r="S821" t="n">
        <v>2</v>
      </c>
      <c r="T821" t="inlineStr">
        <is>
          <t>HIGH (72%)</t>
        </is>
      </c>
      <c r="U821" t="inlineStr">
        <is>
          <t>POSSIBLE</t>
        </is>
      </c>
      <c r="V821" t="inlineStr">
        <is>
          <t>CHECK_VENDOR</t>
        </is>
      </c>
      <c r="W821" t="inlineStr">
        <is>
          <t>https://nvd.nist.gov/vuln/detail/CVE-2025-59603</t>
        </is>
      </c>
      <c r="X821" t="inlineStr">
        <is>
          <t>NONE</t>
        </is>
      </c>
      <c r="Y821" t="n">
        <v>3.9</v>
      </c>
      <c r="Z821" t="inlineStr"/>
      <c r="AA821" t="inlineStr">
        <is>
          <t>https://nvd.nist.gov/vuln/detail/CVE-2025-59603</t>
        </is>
      </c>
    </row>
    <row r="822">
      <c r="A822" t="inlineStr">
        <is>
          <t>CVE</t>
        </is>
      </c>
      <c r="B822" t="inlineStr">
        <is>
          <t>CVE-2025-64427</t>
        </is>
      </c>
      <c r="C822" t="inlineStr">
        <is>
          <t>ZimaOS is a fork of CasaOS, an operating system for Zima devices and x86-64 systems with UEFI. In version 1.5.0 and prior, due to insufficient validation or restriction of target URLs, an authenticated local user can craft requests that target internal IP addresses (e.g., 127.0.0.1, localhost, or private network ranges). This allows the attacker to interact with internal HTTP/HTTPS services that are not intended to be exposed externally or to local users. No known patch is publicly available.</t>
        </is>
      </c>
      <c r="D822" t="n">
        <v>7.1</v>
      </c>
      <c r="E822" t="inlineStr">
        <is>
          <t>HIGH</t>
        </is>
      </c>
      <c r="F822" t="n">
        <v>2</v>
      </c>
      <c r="G822" t="n">
        <v>3</v>
      </c>
      <c r="H822" t="inlineStr">
        <is>
          <t>HIGH</t>
        </is>
      </c>
      <c r="I822" t="n">
        <v>13.1</v>
      </c>
      <c r="J822" t="inlineStr">
        <is>
          <t>NO</t>
        </is>
      </c>
      <c r="K822" t="inlineStr">
        <is>
          <t>2026-03-03 18:53</t>
        </is>
      </c>
      <c r="L822" t="inlineStr">
        <is>
          <t>CHECK_VENDOR</t>
        </is>
      </c>
      <c r="M822" t="inlineStr">
        <is>
          <t>See CVE details</t>
        </is>
      </c>
      <c r="N822" t="inlineStr">
        <is>
          <t>P2</t>
        </is>
      </c>
      <c r="O822" t="inlineStr">
        <is>
          <t>CVE - IP enrichment n/a</t>
        </is>
      </c>
      <c r="P822" t="n">
        <v>0.0004</v>
      </c>
      <c r="Q822" t="n">
        <v>0.1115</v>
      </c>
      <c r="R822" t="inlineStr">
        <is>
          <t>T1213:Data from Information Repositories | T1590.005:IP Addresses</t>
        </is>
      </c>
      <c r="S822" t="n">
        <v>2</v>
      </c>
      <c r="T822" t="inlineStr">
        <is>
          <t>HIGH (72%)</t>
        </is>
      </c>
      <c r="U822" t="inlineStr">
        <is>
          <t>POSSIBLE</t>
        </is>
      </c>
      <c r="V822" t="inlineStr">
        <is>
          <t>CHECK_VENDOR</t>
        </is>
      </c>
      <c r="W822" t="inlineStr">
        <is>
          <t>https://nvd.nist.gov/vuln/detail/CVE-2025-64427</t>
        </is>
      </c>
      <c r="X822" t="inlineStr">
        <is>
          <t>NONE</t>
        </is>
      </c>
      <c r="Y822" t="n">
        <v>3.55</v>
      </c>
      <c r="Z822" t="inlineStr"/>
      <c r="AA822" t="inlineStr">
        <is>
          <t>https://nvd.nist.gov/vuln/detail/CVE-2025-64427</t>
        </is>
      </c>
    </row>
    <row r="823">
      <c r="A823" t="inlineStr">
        <is>
          <t>CVE</t>
        </is>
      </c>
      <c r="B823" t="inlineStr">
        <is>
          <t>CVE-2025-70252</t>
        </is>
      </c>
      <c r="C823" t="inlineStr">
        <is>
          <t>An issue was discovered in /goform/WifiWpsStart in Tenda AC6V2.0 V15.03.06.23_multi. The index and mode are controllable. If the conditions are met to sprintf, they will be spliced into tmp. It is worth noting that there is no size check,which leads to a stack overflow vulnerability.</t>
        </is>
      </c>
      <c r="D823" t="n">
        <v>5</v>
      </c>
      <c r="E823" t="inlineStr">
        <is>
          <t>MEDIUM</t>
        </is>
      </c>
      <c r="F823" t="n">
        <v>2</v>
      </c>
      <c r="G823" t="n">
        <v>2</v>
      </c>
      <c r="H823" t="inlineStr">
        <is>
          <t>MEDIUM</t>
        </is>
      </c>
      <c r="I823" t="n">
        <v>9</v>
      </c>
      <c r="J823" t="inlineStr">
        <is>
          <t>NO</t>
        </is>
      </c>
      <c r="K823" t="inlineStr">
        <is>
          <t>2026-03-03 18:53</t>
        </is>
      </c>
      <c r="L823" t="inlineStr">
        <is>
          <t>CHECK_VENDOR</t>
        </is>
      </c>
      <c r="M823" t="inlineStr">
        <is>
          <t>See CVE details</t>
        </is>
      </c>
      <c r="N823" t="inlineStr">
        <is>
          <t>P4</t>
        </is>
      </c>
      <c r="O823" t="inlineStr">
        <is>
          <t>CVE - IP enrichment n/a</t>
        </is>
      </c>
      <c r="P823" t="n">
        <v>0.0002</v>
      </c>
      <c r="Q823" t="n">
        <v>0.0461</v>
      </c>
      <c r="R823" t="inlineStr">
        <is>
          <t>T1190:Exploit Public-Facing Application</t>
        </is>
      </c>
      <c r="S823" t="n">
        <v>1</v>
      </c>
      <c r="T823" t="inlineStr">
        <is>
          <t>LOW (40%)</t>
        </is>
      </c>
      <c r="U823" t="inlineStr">
        <is>
          <t>UNLIKELY</t>
        </is>
      </c>
      <c r="V823" t="inlineStr">
        <is>
          <t>CHECK_VENDOR</t>
        </is>
      </c>
      <c r="W823" t="inlineStr">
        <is>
          <t>https://nvd.nist.gov/vuln/detail/CVE-2025-70252</t>
        </is>
      </c>
      <c r="X823" t="inlineStr">
        <is>
          <t>NONE</t>
        </is>
      </c>
      <c r="Y823" t="n">
        <v>0</v>
      </c>
      <c r="Z823" t="inlineStr"/>
      <c r="AA823" t="inlineStr">
        <is>
          <t>https://nvd.nist.gov/vuln/detail/CVE-2025-70252</t>
        </is>
      </c>
    </row>
    <row r="824">
      <c r="A824" t="inlineStr">
        <is>
          <t>CVE</t>
        </is>
      </c>
      <c r="B824" t="inlineStr">
        <is>
          <t>CVE-2026-21385</t>
        </is>
      </c>
      <c r="C824" t="inlineStr">
        <is>
          <t>Memory corruption while using alignments for memory allocation.</t>
        </is>
      </c>
      <c r="D824" t="n">
        <v>7.8</v>
      </c>
      <c r="E824" t="inlineStr">
        <is>
          <t>HIGH</t>
        </is>
      </c>
      <c r="F824" t="n">
        <v>2</v>
      </c>
      <c r="G824" t="n">
        <v>3</v>
      </c>
      <c r="H824" t="inlineStr">
        <is>
          <t>HIGH</t>
        </is>
      </c>
      <c r="I824" t="n">
        <v>13.8</v>
      </c>
      <c r="J824" t="inlineStr">
        <is>
          <t>NO</t>
        </is>
      </c>
      <c r="K824" t="inlineStr">
        <is>
          <t>2026-03-03 18:53</t>
        </is>
      </c>
      <c r="L824" t="inlineStr">
        <is>
          <t>CHECK_VENDOR</t>
        </is>
      </c>
      <c r="M824" t="inlineStr">
        <is>
          <t>See CVE details</t>
        </is>
      </c>
      <c r="N824" t="inlineStr">
        <is>
          <t>P2</t>
        </is>
      </c>
      <c r="O824" t="inlineStr">
        <is>
          <t>CVE - IP enrichment n/a</t>
        </is>
      </c>
      <c r="P824" t="n">
        <v>0.0001</v>
      </c>
      <c r="Q824" t="n">
        <v>0.0309</v>
      </c>
      <c r="R824" t="inlineStr">
        <is>
          <t>T1190:Exploit Public-Facing Application | T1203:Exploitation for Client Execution</t>
        </is>
      </c>
      <c r="S824" t="n">
        <v>2</v>
      </c>
      <c r="T824" t="inlineStr">
        <is>
          <t>HIGH (72%)</t>
        </is>
      </c>
      <c r="U824" t="inlineStr">
        <is>
          <t>POSSIBLE</t>
        </is>
      </c>
      <c r="V824" t="inlineStr">
        <is>
          <t>CHECK_VENDOR</t>
        </is>
      </c>
      <c r="W824" t="inlineStr">
        <is>
          <t>https://nvd.nist.gov/vuln/detail/CVE-2026-21385</t>
        </is>
      </c>
      <c r="X824" t="inlineStr">
        <is>
          <t>NONE</t>
        </is>
      </c>
      <c r="Y824" t="n">
        <v>3.9</v>
      </c>
      <c r="Z824" t="inlineStr">
        <is>
          <t>[SecurityAffairs] Android devices hit by exploited Qualcomm flaw CVE-2026-21385 | [TheHackerNews] Google Confirms CVE-2026-21385 in Qualcomm Android Component Exploited</t>
        </is>
      </c>
      <c r="AA824" t="inlineStr">
        <is>
          <t>https://nvd.nist.gov/vuln/detail/CVE-2026-21385</t>
        </is>
      </c>
    </row>
    <row r="825">
      <c r="A825" t="inlineStr">
        <is>
          <t>CVE</t>
        </is>
      </c>
      <c r="B825" t="inlineStr">
        <is>
          <t>CVE-2026-23865</t>
        </is>
      </c>
      <c r="C825" t="inlineStr">
        <is>
          <t>An integer overflow in the tt_var_load_item_variation_store function of the Freetype library in versions 2.13.2 and 2.13.3 may allow for an out of bounds read operation when parsing HVAR/VVAR/MVAR tables in OpenType variable fonts. This issue is fixed in version 2.14.2.</t>
        </is>
      </c>
      <c r="D825" t="n">
        <v>5.3</v>
      </c>
      <c r="E825" t="inlineStr">
        <is>
          <t>MEDIUM</t>
        </is>
      </c>
      <c r="F825" t="n">
        <v>2</v>
      </c>
      <c r="G825" t="n">
        <v>2</v>
      </c>
      <c r="H825" t="inlineStr">
        <is>
          <t>MEDIUM</t>
        </is>
      </c>
      <c r="I825" t="n">
        <v>9.300000000000001</v>
      </c>
      <c r="J825" t="inlineStr">
        <is>
          <t>NO</t>
        </is>
      </c>
      <c r="K825" t="inlineStr">
        <is>
          <t>2026-03-03 18:53</t>
        </is>
      </c>
      <c r="L825" t="inlineStr">
        <is>
          <t>CHECK_VENDOR</t>
        </is>
      </c>
      <c r="M825" t="inlineStr">
        <is>
          <t>See CVE details</t>
        </is>
      </c>
      <c r="N825" t="inlineStr">
        <is>
          <t>P3</t>
        </is>
      </c>
      <c r="O825" t="inlineStr">
        <is>
          <t>CVE - IP enrichment n/a</t>
        </is>
      </c>
      <c r="P825" t="n">
        <v>0</v>
      </c>
      <c r="Q825" t="n">
        <v>0</v>
      </c>
      <c r="R825" t="inlineStr">
        <is>
          <t>T1203:Exploitation for Client Execution</t>
        </is>
      </c>
      <c r="S825" t="n">
        <v>1</v>
      </c>
      <c r="T825" t="inlineStr">
        <is>
          <t>LOW (40%)</t>
        </is>
      </c>
      <c r="U825" t="inlineStr">
        <is>
          <t>POSSIBLE</t>
        </is>
      </c>
      <c r="V825" t="inlineStr">
        <is>
          <t>CHECK_VENDOR</t>
        </is>
      </c>
      <c r="W825" t="inlineStr">
        <is>
          <t>https://nvd.nist.gov/vuln/detail/CVE-2026-23865</t>
        </is>
      </c>
      <c r="X825" t="inlineStr">
        <is>
          <t>NONE</t>
        </is>
      </c>
      <c r="Y825" t="n">
        <v>2.65</v>
      </c>
      <c r="Z825" t="inlineStr"/>
      <c r="AA825" t="inlineStr">
        <is>
          <t>https://nvd.nist.gov/vuln/detail/CVE-2026-23865</t>
        </is>
      </c>
    </row>
    <row r="826">
      <c r="A826" t="inlineStr">
        <is>
          <t>CVE</t>
        </is>
      </c>
      <c r="B826" t="inlineStr">
        <is>
          <t>CVE-2026-24105</t>
        </is>
      </c>
      <c r="C826" t="inlineStr">
        <is>
          <t>An issue was discovered in goform/formsetUsbUnload in Tenda AC15V1.0 V15.03.05.18_multi. The value of `v1` was not checked, potentially leading to a command injection vulnerability if injected into doSystemCmd.</t>
        </is>
      </c>
      <c r="D826" t="n">
        <v>9.800000000000001</v>
      </c>
      <c r="E826" t="inlineStr">
        <is>
          <t>CRITICAL</t>
        </is>
      </c>
      <c r="F826" t="n">
        <v>3</v>
      </c>
      <c r="G826" t="n">
        <v>3</v>
      </c>
      <c r="H826" t="inlineStr">
        <is>
          <t>CRITICAL</t>
        </is>
      </c>
      <c r="I826" t="n">
        <v>18.8</v>
      </c>
      <c r="J826" t="inlineStr">
        <is>
          <t>NO</t>
        </is>
      </c>
      <c r="K826" t="inlineStr">
        <is>
          <t>2026-03-03 18:53</t>
        </is>
      </c>
      <c r="L826" t="inlineStr">
        <is>
          <t>CHECK_VENDOR</t>
        </is>
      </c>
      <c r="M826" t="inlineStr">
        <is>
          <t>See CVE details</t>
        </is>
      </c>
      <c r="N826" t="inlineStr">
        <is>
          <t>P2</t>
        </is>
      </c>
      <c r="O826" t="inlineStr">
        <is>
          <t>CVE - IP enrichment n/a</t>
        </is>
      </c>
      <c r="P826" t="n">
        <v>0.0015</v>
      </c>
      <c r="Q826" t="n">
        <v>0.3571</v>
      </c>
      <c r="R826" t="inlineStr">
        <is>
          <t>T1059:Command and Scripting Interpreter</t>
        </is>
      </c>
      <c r="S826" t="n">
        <v>2</v>
      </c>
      <c r="T826" t="inlineStr">
        <is>
          <t>HIGH (72%)</t>
        </is>
      </c>
      <c r="U826" t="inlineStr">
        <is>
          <t>CONFIRMED</t>
        </is>
      </c>
      <c r="V826" t="inlineStr">
        <is>
          <t>CHECK_VENDOR</t>
        </is>
      </c>
      <c r="W826" t="inlineStr">
        <is>
          <t>https://nvd.nist.gov/vuln/detail/CVE-2026-24105</t>
        </is>
      </c>
      <c r="X826" t="inlineStr">
        <is>
          <t>NONE</t>
        </is>
      </c>
      <c r="Y826" t="n">
        <v>4.9</v>
      </c>
      <c r="Z826" t="inlineStr"/>
      <c r="AA826" t="inlineStr">
        <is>
          <t>https://nvd.nist.gov/vuln/detail/CVE-2026-24105</t>
        </is>
      </c>
    </row>
    <row r="827">
      <c r="A827" t="inlineStr">
        <is>
          <t>CVE</t>
        </is>
      </c>
      <c r="B827" t="inlineStr">
        <is>
          <t>CVE-2026-26700</t>
        </is>
      </c>
      <c r="C827" t="inlineStr">
        <is>
          <t>sourcecodester Personnel Property Equipment System v1.0 is vulnerable to SQL Injection in /ppes/admin/edit_employee.php.</t>
        </is>
      </c>
      <c r="D827" t="n">
        <v>8.5</v>
      </c>
      <c r="E827" t="inlineStr">
        <is>
          <t>HIGH</t>
        </is>
      </c>
      <c r="F827" t="n">
        <v>2</v>
      </c>
      <c r="G827" t="n">
        <v>3</v>
      </c>
      <c r="H827" t="inlineStr">
        <is>
          <t>HIGH</t>
        </is>
      </c>
      <c r="I827" t="n">
        <v>14.5</v>
      </c>
      <c r="J827" t="inlineStr">
        <is>
          <t>NO</t>
        </is>
      </c>
      <c r="K827" t="inlineStr">
        <is>
          <t>2026-03-03 18:53</t>
        </is>
      </c>
      <c r="L827" t="inlineStr">
        <is>
          <t>CHECK_VENDOR</t>
        </is>
      </c>
      <c r="M827" t="inlineStr">
        <is>
          <t>See CVE details</t>
        </is>
      </c>
      <c r="N827" t="inlineStr">
        <is>
          <t>P3</t>
        </is>
      </c>
      <c r="O827" t="inlineStr">
        <is>
          <t>CVE - IP enrichment n/a</t>
        </is>
      </c>
      <c r="P827" t="n">
        <v>0.0001</v>
      </c>
      <c r="Q827" t="n">
        <v>0.0228</v>
      </c>
      <c r="R827" t="inlineStr">
        <is>
          <t>T1190:Exploit Public-Facing Application</t>
        </is>
      </c>
      <c r="S827" t="n">
        <v>1</v>
      </c>
      <c r="T827" t="inlineStr">
        <is>
          <t>LOW (40%)</t>
        </is>
      </c>
      <c r="U827" t="inlineStr">
        <is>
          <t>UNLIKELY</t>
        </is>
      </c>
      <c r="V827" t="inlineStr">
        <is>
          <t>CHECK_VENDOR</t>
        </is>
      </c>
      <c r="W827" t="inlineStr">
        <is>
          <t>https://nvd.nist.gov/vuln/detail/CVE-2026-26700</t>
        </is>
      </c>
      <c r="X827" t="inlineStr">
        <is>
          <t>NONE</t>
        </is>
      </c>
      <c r="Y827" t="n">
        <v>0</v>
      </c>
      <c r="Z827" t="inlineStr"/>
      <c r="AA827" t="inlineStr">
        <is>
          <t>https://nvd.nist.gov/vuln/detail/CVE-2026-26700</t>
        </is>
      </c>
    </row>
    <row r="828">
      <c r="A828" t="inlineStr">
        <is>
          <t>CVE</t>
        </is>
      </c>
      <c r="B828" t="inlineStr">
        <is>
          <t>CVE-2026-26708</t>
        </is>
      </c>
      <c r="C828" t="inlineStr">
        <is>
          <t>sourcecodester Pharmacy Point of Sale System v1.0 is vulnerable to SQL Injection in /pharmacy/manage_user.php.</t>
        </is>
      </c>
      <c r="D828" t="n">
        <v>9.800000000000001</v>
      </c>
      <c r="E828" t="inlineStr">
        <is>
          <t>CRITICAL</t>
        </is>
      </c>
      <c r="F828" t="n">
        <v>3</v>
      </c>
      <c r="G828" t="n">
        <v>3</v>
      </c>
      <c r="H828" t="inlineStr">
        <is>
          <t>CRITICAL</t>
        </is>
      </c>
      <c r="I828" t="n">
        <v>18.8</v>
      </c>
      <c r="J828" t="inlineStr">
        <is>
          <t>NO</t>
        </is>
      </c>
      <c r="K828" t="inlineStr">
        <is>
          <t>2026-03-03 18:53</t>
        </is>
      </c>
      <c r="L828" t="inlineStr">
        <is>
          <t>CHECK_VENDOR</t>
        </is>
      </c>
      <c r="M828" t="inlineStr">
        <is>
          <t>oretnom23 pharmacy_point_of_sale_system 1.0</t>
        </is>
      </c>
      <c r="N828" t="inlineStr">
        <is>
          <t>P2</t>
        </is>
      </c>
      <c r="O828" t="inlineStr">
        <is>
          <t>CVE - IP enrichment n/a</t>
        </is>
      </c>
      <c r="P828" t="n">
        <v>0.0001</v>
      </c>
      <c r="Q828" t="n">
        <v>0.0228</v>
      </c>
      <c r="R828" t="inlineStr">
        <is>
          <t>T1190:Exploit Public-Facing Application</t>
        </is>
      </c>
      <c r="S828" t="n">
        <v>2</v>
      </c>
      <c r="T828" t="inlineStr">
        <is>
          <t>HIGH (72%)</t>
        </is>
      </c>
      <c r="U828" t="inlineStr">
        <is>
          <t>CONFIRMED</t>
        </is>
      </c>
      <c r="V828" t="inlineStr">
        <is>
          <t>CHECK_VENDOR</t>
        </is>
      </c>
      <c r="W828" t="inlineStr">
        <is>
          <t>https://nvd.nist.gov/vuln/detail/CVE-2026-26708</t>
        </is>
      </c>
      <c r="X828" t="inlineStr">
        <is>
          <t>NONE</t>
        </is>
      </c>
      <c r="Y828" t="n">
        <v>4.9</v>
      </c>
      <c r="Z828" t="inlineStr"/>
      <c r="AA828" t="inlineStr">
        <is>
          <t>https://nvd.nist.gov/vuln/detail/CVE-2026-26708</t>
        </is>
      </c>
    </row>
    <row r="829">
      <c r="A829" t="inlineStr">
        <is>
          <t>CVE</t>
        </is>
      </c>
      <c r="B829" t="inlineStr">
        <is>
          <t>CVE-2026-28286</t>
        </is>
      </c>
      <c r="C829" t="inlineStr">
        <is>
          <t>ZimaOS is a fork of CasaOS, an operating system for Zima devices and x86-64 systems with UEFI. In version 1.5.2-beta3, the application enforces restrictions in the frontend/UI to prevent users from creating files or folders in internal OS paths. However, when interacting directly with the API, the restrictions are bypass-able. By sending a crafted request targeting paths like /etc, /usr, or other sensitive system directories, the API successfully creates files or directories in locations where n</t>
        </is>
      </c>
      <c r="D829" t="n">
        <v>8.5</v>
      </c>
      <c r="E829" t="inlineStr">
        <is>
          <t>HIGH</t>
        </is>
      </c>
      <c r="F829" t="n">
        <v>3</v>
      </c>
      <c r="G829" t="n">
        <v>3</v>
      </c>
      <c r="H829" t="inlineStr">
        <is>
          <t>CRITICAL</t>
        </is>
      </c>
      <c r="I829" t="n">
        <v>17.5</v>
      </c>
      <c r="J829" t="inlineStr">
        <is>
          <t>NO</t>
        </is>
      </c>
      <c r="K829" t="inlineStr">
        <is>
          <t>2026-03-03 18:53</t>
        </is>
      </c>
      <c r="L829" t="inlineStr">
        <is>
          <t>CHECK_VENDOR</t>
        </is>
      </c>
      <c r="M829" t="inlineStr">
        <is>
          <t>See CVE details</t>
        </is>
      </c>
      <c r="N829" t="inlineStr">
        <is>
          <t>P2</t>
        </is>
      </c>
      <c r="O829" t="inlineStr">
        <is>
          <t>CVE - IP enrichment n/a</t>
        </is>
      </c>
      <c r="P829" t="n">
        <v>0.0005999999999999999</v>
      </c>
      <c r="Q829" t="n">
        <v>0.1702</v>
      </c>
      <c r="R829" t="inlineStr">
        <is>
          <t>T1190:Exploit Public-Facing Application</t>
        </is>
      </c>
      <c r="S829" t="n">
        <v>2</v>
      </c>
      <c r="T829" t="inlineStr">
        <is>
          <t>HIGH (72%)</t>
        </is>
      </c>
      <c r="U829" t="inlineStr">
        <is>
          <t>CONFIRMED</t>
        </is>
      </c>
      <c r="V829" t="inlineStr">
        <is>
          <t>CHECK_VENDOR</t>
        </is>
      </c>
      <c r="W829" t="inlineStr">
        <is>
          <t>https://nvd.nist.gov/vuln/detail/CVE-2026-28286</t>
        </is>
      </c>
      <c r="X829" t="inlineStr">
        <is>
          <t>NONE</t>
        </is>
      </c>
      <c r="Y829" t="n">
        <v>4.25</v>
      </c>
      <c r="Z829" t="inlineStr"/>
      <c r="AA829" t="inlineStr">
        <is>
          <t>https://nvd.nist.gov/vuln/detail/CVE-2026-28286</t>
        </is>
      </c>
    </row>
    <row r="830">
      <c r="A830" t="inlineStr">
        <is>
          <t>CVE</t>
        </is>
      </c>
      <c r="B830" t="inlineStr">
        <is>
          <t>CVE-2026-28357</t>
        </is>
      </c>
      <c r="C830" t="inlineStr">
        <is>
          <t>NocoDB is software for building databases as spreadsheets. Prior to version 0.301.3, a stored XSS vulnerability exists in the Formula virtual cell. Formula results containing URI::() patterns are rendered via v-html without sanitization, allowing injected HTML to execute. This issue has been patched in version 0.301.3.</t>
        </is>
      </c>
      <c r="D830" t="n">
        <v>5</v>
      </c>
      <c r="E830" t="inlineStr">
        <is>
          <t>MEDIUM</t>
        </is>
      </c>
      <c r="F830" t="n">
        <v>2</v>
      </c>
      <c r="G830" t="n">
        <v>2</v>
      </c>
      <c r="H830" t="inlineStr">
        <is>
          <t>MEDIUM</t>
        </is>
      </c>
      <c r="I830" t="n">
        <v>9</v>
      </c>
      <c r="J830" t="inlineStr">
        <is>
          <t>NO</t>
        </is>
      </c>
      <c r="K830" t="inlineStr">
        <is>
          <t>2026-03-03 18:53</t>
        </is>
      </c>
      <c r="L830" t="inlineStr">
        <is>
          <t>CHECK_VENDOR</t>
        </is>
      </c>
      <c r="M830" t="inlineStr">
        <is>
          <t>See CVE details</t>
        </is>
      </c>
      <c r="N830" t="inlineStr">
        <is>
          <t>P4</t>
        </is>
      </c>
      <c r="O830" t="inlineStr">
        <is>
          <t>CVE - IP enrichment n/a</t>
        </is>
      </c>
      <c r="P830" t="n">
        <v>0</v>
      </c>
      <c r="Q830" t="n">
        <v>0</v>
      </c>
      <c r="R830" t="inlineStr">
        <is>
          <t>T1189:Drive-by Compromise | T1213.006:Databases | T1592.002:Software</t>
        </is>
      </c>
      <c r="S830" t="n">
        <v>1</v>
      </c>
      <c r="T830" t="inlineStr">
        <is>
          <t>LOW (40%)</t>
        </is>
      </c>
      <c r="U830" t="inlineStr">
        <is>
          <t>UNLIKELY</t>
        </is>
      </c>
      <c r="V830" t="inlineStr">
        <is>
          <t>CHECK_VENDOR</t>
        </is>
      </c>
      <c r="W830" t="inlineStr">
        <is>
          <t>https://nvd.nist.gov/vuln/detail/CVE-2026-28357</t>
        </is>
      </c>
      <c r="X830" t="inlineStr">
        <is>
          <t>NONE</t>
        </is>
      </c>
      <c r="Y830" t="n">
        <v>0</v>
      </c>
      <c r="Z830" t="inlineStr"/>
      <c r="AA830" t="inlineStr">
        <is>
          <t>https://nvd.nist.gov/vuln/detail/CVE-2026-28357</t>
        </is>
      </c>
    </row>
    <row r="831">
      <c r="A831" t="inlineStr">
        <is>
          <t>CVE</t>
        </is>
      </c>
      <c r="B831" t="inlineStr">
        <is>
          <t>CVE-2026-28358</t>
        </is>
      </c>
      <c r="C831" t="inlineStr">
        <is>
          <t>NocoDB is software for building databases as spreadsheets. Prior to version 0.301.3, the password forgot endpoint returned different responses for registered and unregistered emails, allowing user enumeration. This issue has been patched in version 0.301.3.</t>
        </is>
      </c>
      <c r="D831" t="n">
        <v>5</v>
      </c>
      <c r="E831" t="inlineStr">
        <is>
          <t>MEDIUM</t>
        </is>
      </c>
      <c r="F831" t="n">
        <v>2</v>
      </c>
      <c r="G831" t="n">
        <v>2</v>
      </c>
      <c r="H831" t="inlineStr">
        <is>
          <t>MEDIUM</t>
        </is>
      </c>
      <c r="I831" t="n">
        <v>9</v>
      </c>
      <c r="J831" t="inlineStr">
        <is>
          <t>NO</t>
        </is>
      </c>
      <c r="K831" t="inlineStr">
        <is>
          <t>2026-03-03 18:53</t>
        </is>
      </c>
      <c r="L831" t="inlineStr">
        <is>
          <t>CHECK_VENDOR</t>
        </is>
      </c>
      <c r="M831" t="inlineStr">
        <is>
          <t>See CVE details</t>
        </is>
      </c>
      <c r="N831" t="inlineStr">
        <is>
          <t>P4</t>
        </is>
      </c>
      <c r="O831" t="inlineStr">
        <is>
          <t>CVE - IP enrichment n/a</t>
        </is>
      </c>
      <c r="P831" t="n">
        <v>0.0004</v>
      </c>
      <c r="Q831" t="n">
        <v>0.1267</v>
      </c>
      <c r="R831" t="inlineStr">
        <is>
          <t>T1213.006:Databases | T1592.002:Software</t>
        </is>
      </c>
      <c r="S831" t="n">
        <v>1</v>
      </c>
      <c r="T831" t="inlineStr">
        <is>
          <t>LOW (40%)</t>
        </is>
      </c>
      <c r="U831" t="inlineStr">
        <is>
          <t>UNLIKELY</t>
        </is>
      </c>
      <c r="V831" t="inlineStr">
        <is>
          <t>CHECK_VENDOR</t>
        </is>
      </c>
      <c r="W831" t="inlineStr">
        <is>
          <t>https://nvd.nist.gov/vuln/detail/CVE-2026-28358</t>
        </is>
      </c>
      <c r="X831" t="inlineStr">
        <is>
          <t>NONE</t>
        </is>
      </c>
      <c r="Y831" t="n">
        <v>0</v>
      </c>
      <c r="Z831" t="inlineStr"/>
      <c r="AA831" t="inlineStr">
        <is>
          <t>https://nvd.nist.gov/vuln/detail/CVE-2026-28358</t>
        </is>
      </c>
    </row>
    <row r="832">
      <c r="A832" t="inlineStr">
        <is>
          <t>CVE</t>
        </is>
      </c>
      <c r="B832" t="inlineStr">
        <is>
          <t>CVE-2026-28359</t>
        </is>
      </c>
      <c r="C832" t="inlineStr">
        <is>
          <t>NocoDB is software for building databases as spreadsheets. Prior to version 0.301.3, an authenticated user with Editor role can inject arbitrary HTML into Rich Text cells by bypassing the TipTap editor and sending raw HTML via the API. This issue has been patched in version 0.301.3.</t>
        </is>
      </c>
      <c r="D832" t="n">
        <v>5</v>
      </c>
      <c r="E832" t="inlineStr">
        <is>
          <t>MEDIUM</t>
        </is>
      </c>
      <c r="F832" t="n">
        <v>2</v>
      </c>
      <c r="G832" t="n">
        <v>2</v>
      </c>
      <c r="H832" t="inlineStr">
        <is>
          <t>MEDIUM</t>
        </is>
      </c>
      <c r="I832" t="n">
        <v>9</v>
      </c>
      <c r="J832" t="inlineStr">
        <is>
          <t>NO</t>
        </is>
      </c>
      <c r="K832" t="inlineStr">
        <is>
          <t>2026-03-03 18:53</t>
        </is>
      </c>
      <c r="L832" t="inlineStr">
        <is>
          <t>CHECK_VENDOR</t>
        </is>
      </c>
      <c r="M832" t="inlineStr">
        <is>
          <t>See CVE details</t>
        </is>
      </c>
      <c r="N832" t="inlineStr">
        <is>
          <t>P4</t>
        </is>
      </c>
      <c r="O832" t="inlineStr">
        <is>
          <t>CVE - IP enrichment n/a</t>
        </is>
      </c>
      <c r="P832" t="n">
        <v>0.0005</v>
      </c>
      <c r="Q832" t="n">
        <v>0.144</v>
      </c>
      <c r="R832" t="inlineStr">
        <is>
          <t>T1189:Drive-by Compromise | T1213.006:Databases | T1592.002:Software</t>
        </is>
      </c>
      <c r="S832" t="n">
        <v>1</v>
      </c>
      <c r="T832" t="inlineStr">
        <is>
          <t>LOW (40%)</t>
        </is>
      </c>
      <c r="U832" t="inlineStr">
        <is>
          <t>UNLIKELY</t>
        </is>
      </c>
      <c r="V832" t="inlineStr">
        <is>
          <t>CHECK_VENDOR</t>
        </is>
      </c>
      <c r="W832" t="inlineStr">
        <is>
          <t>https://nvd.nist.gov/vuln/detail/CVE-2026-28359</t>
        </is>
      </c>
      <c r="X832" t="inlineStr">
        <is>
          <t>NONE</t>
        </is>
      </c>
      <c r="Y832" t="n">
        <v>0</v>
      </c>
      <c r="Z832" t="inlineStr"/>
      <c r="AA832" t="inlineStr">
        <is>
          <t>https://nvd.nist.gov/vuln/detail/CVE-2026-28359</t>
        </is>
      </c>
    </row>
    <row r="833">
      <c r="A833" t="inlineStr">
        <is>
          <t>CVE</t>
        </is>
      </c>
      <c r="B833" t="inlineStr">
        <is>
          <t>CVE-2026-28360</t>
        </is>
      </c>
      <c r="C833" t="inlineStr">
        <is>
          <t>NocoDB is software for building databases as spreadsheets. Prior to version 0.301.3, shared view passwords were stored in plaintext in the database and compared using direct string equality. This issue has been patched in version 0.301.3.</t>
        </is>
      </c>
      <c r="D833" t="n">
        <v>5</v>
      </c>
      <c r="E833" t="inlineStr">
        <is>
          <t>MEDIUM</t>
        </is>
      </c>
      <c r="F833" t="n">
        <v>2</v>
      </c>
      <c r="G833" t="n">
        <v>2</v>
      </c>
      <c r="H833" t="inlineStr">
        <is>
          <t>MEDIUM</t>
        </is>
      </c>
      <c r="I833" t="n">
        <v>9</v>
      </c>
      <c r="J833" t="inlineStr">
        <is>
          <t>NO</t>
        </is>
      </c>
      <c r="K833" t="inlineStr">
        <is>
          <t>2026-03-03 18:53</t>
        </is>
      </c>
      <c r="L833" t="inlineStr">
        <is>
          <t>CHECK_VENDOR</t>
        </is>
      </c>
      <c r="M833" t="inlineStr">
        <is>
          <t>See CVE details</t>
        </is>
      </c>
      <c r="N833" t="inlineStr">
        <is>
          <t>P4</t>
        </is>
      </c>
      <c r="O833" t="inlineStr">
        <is>
          <t>CVE - IP enrichment n/a</t>
        </is>
      </c>
      <c r="P833" t="n">
        <v>0.0004</v>
      </c>
      <c r="Q833" t="n">
        <v>0.1223</v>
      </c>
      <c r="R833" t="inlineStr">
        <is>
          <t>T1213.006:Databases | T1592.002:Software</t>
        </is>
      </c>
      <c r="S833" t="n">
        <v>1</v>
      </c>
      <c r="T833" t="inlineStr">
        <is>
          <t>LOW (40%)</t>
        </is>
      </c>
      <c r="U833" t="inlineStr">
        <is>
          <t>UNLIKELY</t>
        </is>
      </c>
      <c r="V833" t="inlineStr">
        <is>
          <t>CHECK_VENDOR</t>
        </is>
      </c>
      <c r="W833" t="inlineStr">
        <is>
          <t>https://nvd.nist.gov/vuln/detail/CVE-2026-28360</t>
        </is>
      </c>
      <c r="X833" t="inlineStr">
        <is>
          <t>NONE</t>
        </is>
      </c>
      <c r="Y833" t="n">
        <v>0</v>
      </c>
      <c r="Z833" t="inlineStr"/>
      <c r="AA833" t="inlineStr">
        <is>
          <t>https://nvd.nist.gov/vuln/detail/CVE-2026-28360</t>
        </is>
      </c>
    </row>
    <row r="834">
      <c r="A834" t="inlineStr">
        <is>
          <t>CVE</t>
        </is>
      </c>
      <c r="B834" t="inlineStr">
        <is>
          <t>CVE-2026-28361</t>
        </is>
      </c>
      <c r="C834" t="inlineStr">
        <is>
          <t>NocoDB is software for building databases as spreadsheets. Prior to version 0.301.3, the MCP token service did not validate token ownership, allowing a Creator within the same base to read, regenerate, or delete another user's MCP tokens if the token ID was known. This issue has been patched in version 0.301.3.</t>
        </is>
      </c>
      <c r="D834" t="n">
        <v>5</v>
      </c>
      <c r="E834" t="inlineStr">
        <is>
          <t>MEDIUM</t>
        </is>
      </c>
      <c r="F834" t="n">
        <v>2</v>
      </c>
      <c r="G834" t="n">
        <v>2</v>
      </c>
      <c r="H834" t="inlineStr">
        <is>
          <t>MEDIUM</t>
        </is>
      </c>
      <c r="I834" t="n">
        <v>9</v>
      </c>
      <c r="J834" t="inlineStr">
        <is>
          <t>NO</t>
        </is>
      </c>
      <c r="K834" t="inlineStr">
        <is>
          <t>2026-03-03 18:53</t>
        </is>
      </c>
      <c r="L834" t="inlineStr">
        <is>
          <t>CHECK_VENDOR</t>
        </is>
      </c>
      <c r="M834" t="inlineStr">
        <is>
          <t>See CVE details</t>
        </is>
      </c>
      <c r="N834" t="inlineStr">
        <is>
          <t>P4</t>
        </is>
      </c>
      <c r="O834" t="inlineStr">
        <is>
          <t>CVE - IP enrichment n/a</t>
        </is>
      </c>
      <c r="P834" t="n">
        <v>0.0004</v>
      </c>
      <c r="Q834" t="n">
        <v>0.1133</v>
      </c>
      <c r="R834" t="inlineStr">
        <is>
          <t>T1213.006:Databases | T1592.002:Software</t>
        </is>
      </c>
      <c r="S834" t="n">
        <v>1</v>
      </c>
      <c r="T834" t="inlineStr">
        <is>
          <t>LOW (40%)</t>
        </is>
      </c>
      <c r="U834" t="inlineStr">
        <is>
          <t>UNLIKELY</t>
        </is>
      </c>
      <c r="V834" t="inlineStr">
        <is>
          <t>CHECK_VENDOR</t>
        </is>
      </c>
      <c r="W834" t="inlineStr">
        <is>
          <t>https://nvd.nist.gov/vuln/detail/CVE-2026-28361</t>
        </is>
      </c>
      <c r="X834" t="inlineStr">
        <is>
          <t>NONE</t>
        </is>
      </c>
      <c r="Y834" t="n">
        <v>0</v>
      </c>
      <c r="Z834" t="inlineStr"/>
      <c r="AA834" t="inlineStr">
        <is>
          <t>https://nvd.nist.gov/vuln/detail/CVE-2026-28361</t>
        </is>
      </c>
    </row>
    <row r="835">
      <c r="A835" t="inlineStr">
        <is>
          <t>CVE</t>
        </is>
      </c>
      <c r="B835" t="inlineStr">
        <is>
          <t>CVE-2026-28396</t>
        </is>
      </c>
      <c r="C835" t="inlineStr">
        <is>
          <t>NocoDB is software for building databases as spreadsheets. Prior to version 0.301.3, the password reset flow did not revoke existing refresh tokens, allowing an attacker with a previously stolen refresh token to continue minting valid JWTs after the victim resets their password. This issue has been patched in version 0.301.3.</t>
        </is>
      </c>
      <c r="D835" t="n">
        <v>5</v>
      </c>
      <c r="E835" t="inlineStr">
        <is>
          <t>MEDIUM</t>
        </is>
      </c>
      <c r="F835" t="n">
        <v>2</v>
      </c>
      <c r="G835" t="n">
        <v>2</v>
      </c>
      <c r="H835" t="inlineStr">
        <is>
          <t>MEDIUM</t>
        </is>
      </c>
      <c r="I835" t="n">
        <v>9</v>
      </c>
      <c r="J835" t="inlineStr">
        <is>
          <t>NO</t>
        </is>
      </c>
      <c r="K835" t="inlineStr">
        <is>
          <t>2026-03-03 18:53</t>
        </is>
      </c>
      <c r="L835" t="inlineStr">
        <is>
          <t>CHECK_VENDOR</t>
        </is>
      </c>
      <c r="M835" t="inlineStr">
        <is>
          <t>See CVE details</t>
        </is>
      </c>
      <c r="N835" t="inlineStr">
        <is>
          <t>P4</t>
        </is>
      </c>
      <c r="O835" t="inlineStr">
        <is>
          <t>CVE - IP enrichment n/a</t>
        </is>
      </c>
      <c r="P835" t="n">
        <v>0.0004</v>
      </c>
      <c r="Q835" t="n">
        <v>0.1133</v>
      </c>
      <c r="R835" t="inlineStr">
        <is>
          <t>T1213.006:Databases | T1592.002:Software</t>
        </is>
      </c>
      <c r="S835" t="n">
        <v>1</v>
      </c>
      <c r="T835" t="inlineStr">
        <is>
          <t>LOW (40%)</t>
        </is>
      </c>
      <c r="U835" t="inlineStr">
        <is>
          <t>UNLIKELY</t>
        </is>
      </c>
      <c r="V835" t="inlineStr">
        <is>
          <t>CHECK_VENDOR</t>
        </is>
      </c>
      <c r="W835" t="inlineStr">
        <is>
          <t>https://nvd.nist.gov/vuln/detail/CVE-2026-28396</t>
        </is>
      </c>
      <c r="X835" t="inlineStr">
        <is>
          <t>NONE</t>
        </is>
      </c>
      <c r="Y835" t="n">
        <v>0</v>
      </c>
      <c r="Z835" t="inlineStr"/>
      <c r="AA835" t="inlineStr">
        <is>
          <t>https://nvd.nist.gov/vuln/detail/CVE-2026-28396</t>
        </is>
      </c>
    </row>
    <row r="836">
      <c r="A836" t="inlineStr">
        <is>
          <t>CVE</t>
        </is>
      </c>
      <c r="B836" t="inlineStr">
        <is>
          <t>CVE-2026-28397</t>
        </is>
      </c>
      <c r="C836" t="inlineStr">
        <is>
          <t>NocoDB is software for building databases as spreadsheets. Prior to version 0.301.3, comments rendered via v-html without sanitization enable stored XSS. This issue has been patched in version 0.301.3.</t>
        </is>
      </c>
      <c r="D836" t="n">
        <v>5</v>
      </c>
      <c r="E836" t="inlineStr">
        <is>
          <t>MEDIUM</t>
        </is>
      </c>
      <c r="F836" t="n">
        <v>2</v>
      </c>
      <c r="G836" t="n">
        <v>2</v>
      </c>
      <c r="H836" t="inlineStr">
        <is>
          <t>MEDIUM</t>
        </is>
      </c>
      <c r="I836" t="n">
        <v>9</v>
      </c>
      <c r="J836" t="inlineStr">
        <is>
          <t>NO</t>
        </is>
      </c>
      <c r="K836" t="inlineStr">
        <is>
          <t>2026-03-03 18:53</t>
        </is>
      </c>
      <c r="L836" t="inlineStr">
        <is>
          <t>CHECK_VENDOR</t>
        </is>
      </c>
      <c r="M836" t="inlineStr">
        <is>
          <t>See CVE details</t>
        </is>
      </c>
      <c r="N836" t="inlineStr">
        <is>
          <t>P4</t>
        </is>
      </c>
      <c r="O836" t="inlineStr">
        <is>
          <t>CVE - IP enrichment n/a</t>
        </is>
      </c>
      <c r="P836" t="n">
        <v>0</v>
      </c>
      <c r="Q836" t="n">
        <v>0</v>
      </c>
      <c r="R836" t="inlineStr">
        <is>
          <t>T1189:Drive-by Compromise | T1213.006:Databases | T1592.002:Software</t>
        </is>
      </c>
      <c r="S836" t="n">
        <v>1</v>
      </c>
      <c r="T836" t="inlineStr">
        <is>
          <t>LOW (40%)</t>
        </is>
      </c>
      <c r="U836" t="inlineStr">
        <is>
          <t>UNLIKELY</t>
        </is>
      </c>
      <c r="V836" t="inlineStr">
        <is>
          <t>CHECK_VENDOR</t>
        </is>
      </c>
      <c r="W836" t="inlineStr">
        <is>
          <t>https://nvd.nist.gov/vuln/detail/CVE-2026-28397</t>
        </is>
      </c>
      <c r="X836" t="inlineStr">
        <is>
          <t>NONE</t>
        </is>
      </c>
      <c r="Y836" t="n">
        <v>0</v>
      </c>
      <c r="Z836" t="inlineStr"/>
      <c r="AA836" t="inlineStr">
        <is>
          <t>https://nvd.nist.gov/vuln/detail/CVE-2026-28397</t>
        </is>
      </c>
    </row>
    <row r="837">
      <c r="A837" t="inlineStr">
        <is>
          <t>CVE</t>
        </is>
      </c>
      <c r="B837" t="inlineStr">
        <is>
          <t>CVE-2026-28398</t>
        </is>
      </c>
      <c r="C837" t="inlineStr">
        <is>
          <t>NocoDB is software for building databases as spreadsheets. Prior to version 0.301.3, user-controlled content in comments and rich text cells was rendered via v-html without sanitization, enabling stored XSS. This issue has been patched in version 0.301.3.</t>
        </is>
      </c>
      <c r="D837" t="n">
        <v>5</v>
      </c>
      <c r="E837" t="inlineStr">
        <is>
          <t>MEDIUM</t>
        </is>
      </c>
      <c r="F837" t="n">
        <v>2</v>
      </c>
      <c r="G837" t="n">
        <v>2</v>
      </c>
      <c r="H837" t="inlineStr">
        <is>
          <t>MEDIUM</t>
        </is>
      </c>
      <c r="I837" t="n">
        <v>9</v>
      </c>
      <c r="J837" t="inlineStr">
        <is>
          <t>NO</t>
        </is>
      </c>
      <c r="K837" t="inlineStr">
        <is>
          <t>2026-03-03 18:53</t>
        </is>
      </c>
      <c r="L837" t="inlineStr">
        <is>
          <t>CHECK_VENDOR</t>
        </is>
      </c>
      <c r="M837" t="inlineStr">
        <is>
          <t>See CVE details</t>
        </is>
      </c>
      <c r="N837" t="inlineStr">
        <is>
          <t>P4</t>
        </is>
      </c>
      <c r="O837" t="inlineStr">
        <is>
          <t>CVE - IP enrichment n/a</t>
        </is>
      </c>
      <c r="P837" t="n">
        <v>0.0005</v>
      </c>
      <c r="Q837" t="n">
        <v>0.144</v>
      </c>
      <c r="R837" t="inlineStr">
        <is>
          <t>T1189:Drive-by Compromise | T1213.006:Databases | T1592.002:Software</t>
        </is>
      </c>
      <c r="S837" t="n">
        <v>1</v>
      </c>
      <c r="T837" t="inlineStr">
        <is>
          <t>LOW (40%)</t>
        </is>
      </c>
      <c r="U837" t="inlineStr">
        <is>
          <t>UNLIKELY</t>
        </is>
      </c>
      <c r="V837" t="inlineStr">
        <is>
          <t>CHECK_VENDOR</t>
        </is>
      </c>
      <c r="W837" t="inlineStr">
        <is>
          <t>https://nvd.nist.gov/vuln/detail/CVE-2026-28398</t>
        </is>
      </c>
      <c r="X837" t="inlineStr">
        <is>
          <t>NONE</t>
        </is>
      </c>
      <c r="Y837" t="n">
        <v>0</v>
      </c>
      <c r="Z837" t="inlineStr"/>
      <c r="AA837" t="inlineStr">
        <is>
          <t>https://nvd.nist.gov/vuln/detail/CVE-2026-28398</t>
        </is>
      </c>
    </row>
    <row r="838">
      <c r="A838" t="inlineStr">
        <is>
          <t>CVE</t>
        </is>
      </c>
      <c r="B838" t="inlineStr">
        <is>
          <t>CVE-2026-28399</t>
        </is>
      </c>
      <c r="C838" t="inlineStr">
        <is>
          <t>NocoDB is software for building databases as spreadsheets. Prior to version 0.301.3, an authenticated user with Creator role can inject arbitrary SQL via the DATEADD formula's unit parameter. This issue has been patched in version 0.301.3.</t>
        </is>
      </c>
      <c r="D838" t="n">
        <v>5</v>
      </c>
      <c r="E838" t="inlineStr">
        <is>
          <t>MEDIUM</t>
        </is>
      </c>
      <c r="F838" t="n">
        <v>2</v>
      </c>
      <c r="G838" t="n">
        <v>2</v>
      </c>
      <c r="H838" t="inlineStr">
        <is>
          <t>MEDIUM</t>
        </is>
      </c>
      <c r="I838" t="n">
        <v>9</v>
      </c>
      <c r="J838" t="inlineStr">
        <is>
          <t>NO</t>
        </is>
      </c>
      <c r="K838" t="inlineStr">
        <is>
          <t>2026-03-03 18:53</t>
        </is>
      </c>
      <c r="L838" t="inlineStr">
        <is>
          <t>CHECK_VENDOR</t>
        </is>
      </c>
      <c r="M838" t="inlineStr">
        <is>
          <t>See CVE details</t>
        </is>
      </c>
      <c r="N838" t="inlineStr">
        <is>
          <t>P4</t>
        </is>
      </c>
      <c r="O838" t="inlineStr">
        <is>
          <t>CVE - IP enrichment n/a</t>
        </is>
      </c>
      <c r="P838" t="n">
        <v>0.0005</v>
      </c>
      <c r="Q838" t="n">
        <v>0.1424</v>
      </c>
      <c r="R838" t="inlineStr">
        <is>
          <t>T1213.006:Databases | T1592.002:Software</t>
        </is>
      </c>
      <c r="S838" t="n">
        <v>1</v>
      </c>
      <c r="T838" t="inlineStr">
        <is>
          <t>LOW (40%)</t>
        </is>
      </c>
      <c r="U838" t="inlineStr">
        <is>
          <t>UNLIKELY</t>
        </is>
      </c>
      <c r="V838" t="inlineStr">
        <is>
          <t>CHECK_VENDOR</t>
        </is>
      </c>
      <c r="W838" t="inlineStr">
        <is>
          <t>https://nvd.nist.gov/vuln/detail/CVE-2026-28399</t>
        </is>
      </c>
      <c r="X838" t="inlineStr">
        <is>
          <t>NONE</t>
        </is>
      </c>
      <c r="Y838" t="n">
        <v>0</v>
      </c>
      <c r="Z838" t="inlineStr"/>
      <c r="AA838" t="inlineStr">
        <is>
          <t>https://nvd.nist.gov/vuln/detail/CVE-2026-28399</t>
        </is>
      </c>
    </row>
    <row r="839">
      <c r="A839" t="inlineStr">
        <is>
          <t>CVE</t>
        </is>
      </c>
      <c r="B839" t="inlineStr">
        <is>
          <t>CVE-2026-28401</t>
        </is>
      </c>
      <c r="C839" t="inlineStr">
        <is>
          <t>NocoDB is software for building databases as spreadsheets. Prior to version 0.301.3, rich text cell content rendered via v-html without sanitization enables stored XSS. This issue has been patched in version 0.301.3.</t>
        </is>
      </c>
      <c r="D839" t="n">
        <v>5</v>
      </c>
      <c r="E839" t="inlineStr">
        <is>
          <t>MEDIUM</t>
        </is>
      </c>
      <c r="F839" t="n">
        <v>2</v>
      </c>
      <c r="G839" t="n">
        <v>2</v>
      </c>
      <c r="H839" t="inlineStr">
        <is>
          <t>MEDIUM</t>
        </is>
      </c>
      <c r="I839" t="n">
        <v>9</v>
      </c>
      <c r="J839" t="inlineStr">
        <is>
          <t>NO</t>
        </is>
      </c>
      <c r="K839" t="inlineStr">
        <is>
          <t>2026-03-03 18:53</t>
        </is>
      </c>
      <c r="L839" t="inlineStr">
        <is>
          <t>CHECK_VENDOR</t>
        </is>
      </c>
      <c r="M839" t="inlineStr">
        <is>
          <t>See CVE details</t>
        </is>
      </c>
      <c r="N839" t="inlineStr">
        <is>
          <t>P4</t>
        </is>
      </c>
      <c r="O839" t="inlineStr">
        <is>
          <t>CVE - IP enrichment n/a</t>
        </is>
      </c>
      <c r="P839" t="n">
        <v>0.0005</v>
      </c>
      <c r="Q839" t="n">
        <v>0.144</v>
      </c>
      <c r="R839" t="inlineStr">
        <is>
          <t>T1189:Drive-by Compromise | T1213.006:Databases | T1592.002:Software</t>
        </is>
      </c>
      <c r="S839" t="n">
        <v>1</v>
      </c>
      <c r="T839" t="inlineStr">
        <is>
          <t>LOW (40%)</t>
        </is>
      </c>
      <c r="U839" t="inlineStr">
        <is>
          <t>UNLIKELY</t>
        </is>
      </c>
      <c r="V839" t="inlineStr">
        <is>
          <t>CHECK_VENDOR</t>
        </is>
      </c>
      <c r="W839" t="inlineStr">
        <is>
          <t>https://nvd.nist.gov/vuln/detail/CVE-2026-28401</t>
        </is>
      </c>
      <c r="X839" t="inlineStr">
        <is>
          <t>NONE</t>
        </is>
      </c>
      <c r="Y839" t="n">
        <v>0</v>
      </c>
      <c r="Z839" t="inlineStr"/>
      <c r="AA839" t="inlineStr">
        <is>
          <t>https://nvd.nist.gov/vuln/detail/CVE-2026-28401</t>
        </is>
      </c>
    </row>
    <row r="840">
      <c r="A840" t="inlineStr">
        <is>
          <t>CVE</t>
        </is>
      </c>
      <c r="B840" t="inlineStr">
        <is>
          <t>CVE-2026-0654</t>
        </is>
      </c>
      <c r="C840" t="inlineStr">
        <is>
          <t>Improper input handling in the administration web interface on TP-Link Deco BE25 v1.0 allows crafted input to be executed as part of an OS command.  An authenticated adjacent attacker may execute arbitrary commands via crafted configuration file, impacting confidentiality, integrity and availability of the device.
This issue affects Deco BE25 v1.0: through 1.1.1 Build 20250822.</t>
        </is>
      </c>
      <c r="D840" t="n">
        <v>5</v>
      </c>
      <c r="E840" t="inlineStr">
        <is>
          <t>MEDIUM</t>
        </is>
      </c>
      <c r="F840" t="n">
        <v>2</v>
      </c>
      <c r="G840" t="n">
        <v>2</v>
      </c>
      <c r="H840" t="inlineStr">
        <is>
          <t>MEDIUM</t>
        </is>
      </c>
      <c r="I840" t="n">
        <v>9</v>
      </c>
      <c r="J840" t="inlineStr">
        <is>
          <t>NO</t>
        </is>
      </c>
      <c r="K840" t="inlineStr">
        <is>
          <t>2026-03-03 18:53</t>
        </is>
      </c>
      <c r="L840" t="inlineStr">
        <is>
          <t>CHECK_VENDOR</t>
        </is>
      </c>
      <c r="M840" t="inlineStr">
        <is>
          <t>See CVE details</t>
        </is>
      </c>
      <c r="N840" t="inlineStr">
        <is>
          <t>P4</t>
        </is>
      </c>
      <c r="O840" t="inlineStr">
        <is>
          <t>CVE - IP enrichment n/a</t>
        </is>
      </c>
      <c r="P840" t="n">
        <v>0.0003</v>
      </c>
      <c r="Q840" t="n">
        <v>0.07820000000000001</v>
      </c>
      <c r="R840" t="inlineStr">
        <is>
          <t>T1059:Command and Scripting Interpreter</t>
        </is>
      </c>
      <c r="S840" t="n">
        <v>1</v>
      </c>
      <c r="T840" t="inlineStr">
        <is>
          <t>LOW (40%)</t>
        </is>
      </c>
      <c r="U840" t="inlineStr">
        <is>
          <t>UNLIKELY</t>
        </is>
      </c>
      <c r="V840" t="inlineStr">
        <is>
          <t>CHECK_VENDOR</t>
        </is>
      </c>
      <c r="W840" t="inlineStr">
        <is>
          <t>https://nvd.nist.gov/vuln/detail/CVE-2026-0654</t>
        </is>
      </c>
      <c r="X840" t="inlineStr">
        <is>
          <t>NONE</t>
        </is>
      </c>
      <c r="Y840" t="n">
        <v>0</v>
      </c>
      <c r="Z840" t="inlineStr"/>
      <c r="AA840" t="inlineStr">
        <is>
          <t>https://nvd.nist.gov/vuln/detail/CVE-2026-0654</t>
        </is>
      </c>
    </row>
    <row r="841">
      <c r="A841" t="inlineStr">
        <is>
          <t>CVE</t>
        </is>
      </c>
      <c r="B841" t="inlineStr">
        <is>
          <t>CVE-2026-0655</t>
        </is>
      </c>
      <c r="C841" t="inlineStr">
        <is>
          <t>Improper Limitation of a Pathname to a Restricted Directory ('Path Traversal') vulnerability in TP-Link Deco BE25 v1.0 (web modules) allows authenticated adjacent attacker to read arbitrary files or cause denial of service.  This issue affects Deco BE25 v1.0: through 1.1.1 Build 20250822.</t>
        </is>
      </c>
      <c r="D841" t="n">
        <v>5</v>
      </c>
      <c r="E841" t="inlineStr">
        <is>
          <t>MEDIUM</t>
        </is>
      </c>
      <c r="F841" t="n">
        <v>2</v>
      </c>
      <c r="G841" t="n">
        <v>2</v>
      </c>
      <c r="H841" t="inlineStr">
        <is>
          <t>MEDIUM</t>
        </is>
      </c>
      <c r="I841" t="n">
        <v>9</v>
      </c>
      <c r="J841" t="inlineStr">
        <is>
          <t>NO</t>
        </is>
      </c>
      <c r="K841" t="inlineStr">
        <is>
          <t>2026-03-03 18:53</t>
        </is>
      </c>
      <c r="L841" t="inlineStr">
        <is>
          <t>CHECK_VENDOR</t>
        </is>
      </c>
      <c r="M841" t="inlineStr">
        <is>
          <t>See CVE details</t>
        </is>
      </c>
      <c r="N841" t="inlineStr">
        <is>
          <t>P4</t>
        </is>
      </c>
      <c r="O841" t="inlineStr">
        <is>
          <t>CVE - IP enrichment n/a</t>
        </is>
      </c>
      <c r="P841" t="n">
        <v>0.0002</v>
      </c>
      <c r="Q841" t="n">
        <v>0.0466</v>
      </c>
      <c r="R841" t="inlineStr">
        <is>
          <t>T1083:File and Directory Discovery | T1499:Endpoint Denial of Service</t>
        </is>
      </c>
      <c r="S841" t="n">
        <v>1</v>
      </c>
      <c r="T841" t="inlineStr">
        <is>
          <t>LOW (40%)</t>
        </is>
      </c>
      <c r="U841" t="inlineStr">
        <is>
          <t>UNLIKELY</t>
        </is>
      </c>
      <c r="V841" t="inlineStr">
        <is>
          <t>CHECK_VENDOR</t>
        </is>
      </c>
      <c r="W841" t="inlineStr">
        <is>
          <t>https://nvd.nist.gov/vuln/detail/CVE-2026-0655</t>
        </is>
      </c>
      <c r="X841" t="inlineStr">
        <is>
          <t>NONE</t>
        </is>
      </c>
      <c r="Y841" t="n">
        <v>0</v>
      </c>
      <c r="Z841" t="inlineStr"/>
      <c r="AA841" t="inlineStr">
        <is>
          <t>https://nvd.nist.gov/vuln/detail/CVE-2026-0655</t>
        </is>
      </c>
    </row>
    <row r="842">
      <c r="A842" t="inlineStr">
        <is>
          <t>CVE</t>
        </is>
      </c>
      <c r="B842" t="inlineStr">
        <is>
          <t>CVE-2026-26704</t>
        </is>
      </c>
      <c r="C842" t="inlineStr">
        <is>
          <t>sourcecodester Pharmacy Point of Sale System v1.0 is vulnerable to SQL Injection in /pharmacy/view_category.php.</t>
        </is>
      </c>
      <c r="D842" t="n">
        <v>9.800000000000001</v>
      </c>
      <c r="E842" t="inlineStr">
        <is>
          <t>CRITICAL</t>
        </is>
      </c>
      <c r="F842" t="n">
        <v>3</v>
      </c>
      <c r="G842" t="n">
        <v>3</v>
      </c>
      <c r="H842" t="inlineStr">
        <is>
          <t>CRITICAL</t>
        </is>
      </c>
      <c r="I842" t="n">
        <v>18.8</v>
      </c>
      <c r="J842" t="inlineStr">
        <is>
          <t>NO</t>
        </is>
      </c>
      <c r="K842" t="inlineStr">
        <is>
          <t>2026-03-03 18:53</t>
        </is>
      </c>
      <c r="L842" t="inlineStr">
        <is>
          <t>CHECK_VENDOR</t>
        </is>
      </c>
      <c r="M842" t="inlineStr">
        <is>
          <t>oretnom23 pharmacy_point_of_sale_system 1.0</t>
        </is>
      </c>
      <c r="N842" t="inlineStr">
        <is>
          <t>P2</t>
        </is>
      </c>
      <c r="O842" t="inlineStr">
        <is>
          <t>CVE - IP enrichment n/a</t>
        </is>
      </c>
      <c r="P842" t="n">
        <v>0.0001</v>
      </c>
      <c r="Q842" t="n">
        <v>0.0228</v>
      </c>
      <c r="R842" t="inlineStr">
        <is>
          <t>T1190:Exploit Public-Facing Application</t>
        </is>
      </c>
      <c r="S842" t="n">
        <v>2</v>
      </c>
      <c r="T842" t="inlineStr">
        <is>
          <t>HIGH (72%)</t>
        </is>
      </c>
      <c r="U842" t="inlineStr">
        <is>
          <t>CONFIRMED</t>
        </is>
      </c>
      <c r="V842" t="inlineStr">
        <is>
          <t>CHECK_VENDOR</t>
        </is>
      </c>
      <c r="W842" t="inlineStr">
        <is>
          <t>https://nvd.nist.gov/vuln/detail/CVE-2026-26704</t>
        </is>
      </c>
      <c r="X842" t="inlineStr">
        <is>
          <t>NONE</t>
        </is>
      </c>
      <c r="Y842" t="n">
        <v>4.9</v>
      </c>
      <c r="Z842" t="inlineStr"/>
      <c r="AA842" t="inlineStr">
        <is>
          <t>https://nvd.nist.gov/vuln/detail/CVE-2026-26704</t>
        </is>
      </c>
    </row>
    <row r="843">
      <c r="A843" t="inlineStr">
        <is>
          <t>CVE</t>
        </is>
      </c>
      <c r="B843" t="inlineStr">
        <is>
          <t>CVE-2026-26705</t>
        </is>
      </c>
      <c r="C843" t="inlineStr">
        <is>
          <t>sourcecodester Pharmacy Point of Sale System v1.0 is vulnerable to SQL Injection in /pharmacy/view_product.php.</t>
        </is>
      </c>
      <c r="D843" t="n">
        <v>9.800000000000001</v>
      </c>
      <c r="E843" t="inlineStr">
        <is>
          <t>CRITICAL</t>
        </is>
      </c>
      <c r="F843" t="n">
        <v>3</v>
      </c>
      <c r="G843" t="n">
        <v>3</v>
      </c>
      <c r="H843" t="inlineStr">
        <is>
          <t>CRITICAL</t>
        </is>
      </c>
      <c r="I843" t="n">
        <v>18.8</v>
      </c>
      <c r="J843" t="inlineStr">
        <is>
          <t>NO</t>
        </is>
      </c>
      <c r="K843" t="inlineStr">
        <is>
          <t>2026-03-03 18:53</t>
        </is>
      </c>
      <c r="L843" t="inlineStr">
        <is>
          <t>CHECK_VENDOR</t>
        </is>
      </c>
      <c r="M843" t="inlineStr">
        <is>
          <t>oretnom23 pharmacy_point_of_sale_system 1.0</t>
        </is>
      </c>
      <c r="N843" t="inlineStr">
        <is>
          <t>P2</t>
        </is>
      </c>
      <c r="O843" t="inlineStr">
        <is>
          <t>CVE - IP enrichment n/a</t>
        </is>
      </c>
      <c r="P843" t="n">
        <v>0.0001</v>
      </c>
      <c r="Q843" t="n">
        <v>0.0228</v>
      </c>
      <c r="R843" t="inlineStr">
        <is>
          <t>T1190:Exploit Public-Facing Application</t>
        </is>
      </c>
      <c r="S843" t="n">
        <v>2</v>
      </c>
      <c r="T843" t="inlineStr">
        <is>
          <t>HIGH (72%)</t>
        </is>
      </c>
      <c r="U843" t="inlineStr">
        <is>
          <t>CONFIRMED</t>
        </is>
      </c>
      <c r="V843" t="inlineStr">
        <is>
          <t>CHECK_VENDOR</t>
        </is>
      </c>
      <c r="W843" t="inlineStr">
        <is>
          <t>https://nvd.nist.gov/vuln/detail/CVE-2026-26705</t>
        </is>
      </c>
      <c r="X843" t="inlineStr">
        <is>
          <t>NONE</t>
        </is>
      </c>
      <c r="Y843" t="n">
        <v>4.9</v>
      </c>
      <c r="Z843" t="inlineStr"/>
      <c r="AA843" t="inlineStr">
        <is>
          <t>https://nvd.nist.gov/vuln/detail/CVE-2026-26705</t>
        </is>
      </c>
    </row>
    <row r="844">
      <c r="A844" t="inlineStr">
        <is>
          <t>CVE</t>
        </is>
      </c>
      <c r="B844" t="inlineStr">
        <is>
          <t>CVE-2026-26706</t>
        </is>
      </c>
      <c r="C844" t="inlineStr">
        <is>
          <t>sourcecodester Pharmacy Point of Sale System v1.0 is vulnerable to SQL Injection in /pharmacy/view_receipt.php.</t>
        </is>
      </c>
      <c r="D844" t="n">
        <v>9.800000000000001</v>
      </c>
      <c r="E844" t="inlineStr">
        <is>
          <t>CRITICAL</t>
        </is>
      </c>
      <c r="F844" t="n">
        <v>3</v>
      </c>
      <c r="G844" t="n">
        <v>3</v>
      </c>
      <c r="H844" t="inlineStr">
        <is>
          <t>CRITICAL</t>
        </is>
      </c>
      <c r="I844" t="n">
        <v>18.8</v>
      </c>
      <c r="J844" t="inlineStr">
        <is>
          <t>NO</t>
        </is>
      </c>
      <c r="K844" t="inlineStr">
        <is>
          <t>2026-03-03 18:53</t>
        </is>
      </c>
      <c r="L844" t="inlineStr">
        <is>
          <t>CHECK_VENDOR</t>
        </is>
      </c>
      <c r="M844" t="inlineStr">
        <is>
          <t>oretnom23 pharmacy_point_of_sale_system 1.0</t>
        </is>
      </c>
      <c r="N844" t="inlineStr">
        <is>
          <t>P2</t>
        </is>
      </c>
      <c r="O844" t="inlineStr">
        <is>
          <t>CVE - IP enrichment n/a</t>
        </is>
      </c>
      <c r="P844" t="n">
        <v>0.0001</v>
      </c>
      <c r="Q844" t="n">
        <v>0.0228</v>
      </c>
      <c r="R844" t="inlineStr">
        <is>
          <t>T1190:Exploit Public-Facing Application</t>
        </is>
      </c>
      <c r="S844" t="n">
        <v>2</v>
      </c>
      <c r="T844" t="inlineStr">
        <is>
          <t>HIGH (72%)</t>
        </is>
      </c>
      <c r="U844" t="inlineStr">
        <is>
          <t>CONFIRMED</t>
        </is>
      </c>
      <c r="V844" t="inlineStr">
        <is>
          <t>CHECK_VENDOR</t>
        </is>
      </c>
      <c r="W844" t="inlineStr">
        <is>
          <t>https://nvd.nist.gov/vuln/detail/CVE-2026-26706</t>
        </is>
      </c>
      <c r="X844" t="inlineStr">
        <is>
          <t>NONE</t>
        </is>
      </c>
      <c r="Y844" t="n">
        <v>4.9</v>
      </c>
      <c r="Z844" t="inlineStr"/>
      <c r="AA844" t="inlineStr">
        <is>
          <t>https://nvd.nist.gov/vuln/detail/CVE-2026-26706</t>
        </is>
      </c>
    </row>
    <row r="845">
      <c r="A845" t="inlineStr">
        <is>
          <t>CVE</t>
        </is>
      </c>
      <c r="B845" t="inlineStr">
        <is>
          <t>CVE-2026-26707</t>
        </is>
      </c>
      <c r="C845" t="inlineStr">
        <is>
          <t>sourcecodester Pharmacy Point of Sale System v1.0 is vulnerable to SQL Injection in /pharmacy/view_supplier.php.</t>
        </is>
      </c>
      <c r="D845" t="n">
        <v>9.800000000000001</v>
      </c>
      <c r="E845" t="inlineStr">
        <is>
          <t>CRITICAL</t>
        </is>
      </c>
      <c r="F845" t="n">
        <v>3</v>
      </c>
      <c r="G845" t="n">
        <v>3</v>
      </c>
      <c r="H845" t="inlineStr">
        <is>
          <t>CRITICAL</t>
        </is>
      </c>
      <c r="I845" t="n">
        <v>18.8</v>
      </c>
      <c r="J845" t="inlineStr">
        <is>
          <t>NO</t>
        </is>
      </c>
      <c r="K845" t="inlineStr">
        <is>
          <t>2026-03-03 18:53</t>
        </is>
      </c>
      <c r="L845" t="inlineStr">
        <is>
          <t>CHECK_VENDOR</t>
        </is>
      </c>
      <c r="M845" t="inlineStr">
        <is>
          <t>oretnom23 pharmacy_point_of_sale_system 1.0</t>
        </is>
      </c>
      <c r="N845" t="inlineStr">
        <is>
          <t>P2</t>
        </is>
      </c>
      <c r="O845" t="inlineStr">
        <is>
          <t>CVE - IP enrichment n/a</t>
        </is>
      </c>
      <c r="P845" t="n">
        <v>0.0001</v>
      </c>
      <c r="Q845" t="n">
        <v>0.0228</v>
      </c>
      <c r="R845" t="inlineStr">
        <is>
          <t>T1190:Exploit Public-Facing Application</t>
        </is>
      </c>
      <c r="S845" t="n">
        <v>2</v>
      </c>
      <c r="T845" t="inlineStr">
        <is>
          <t>HIGH (72%)</t>
        </is>
      </c>
      <c r="U845" t="inlineStr">
        <is>
          <t>CONFIRMED</t>
        </is>
      </c>
      <c r="V845" t="inlineStr">
        <is>
          <t>CHECK_VENDOR</t>
        </is>
      </c>
      <c r="W845" t="inlineStr">
        <is>
          <t>https://nvd.nist.gov/vuln/detail/CVE-2026-26707</t>
        </is>
      </c>
      <c r="X845" t="inlineStr">
        <is>
          <t>NONE</t>
        </is>
      </c>
      <c r="Y845" t="n">
        <v>4.9</v>
      </c>
      <c r="Z845" t="inlineStr"/>
      <c r="AA845" t="inlineStr">
        <is>
          <t>https://nvd.nist.gov/vuln/detail/CVE-2026-26707</t>
        </is>
      </c>
    </row>
    <row r="846">
      <c r="A846" t="inlineStr">
        <is>
          <t>CVE</t>
        </is>
      </c>
      <c r="B846" t="inlineStr">
        <is>
          <t>CVE-2026-3132</t>
        </is>
      </c>
      <c r="C846" t="inlineStr">
        <is>
          <t>The Master Addons for Elementor Premium plugin for WordPress is vulnerable to Remote Code Execution in all versions up to, and including, 2.1.3 via the 'JLTMA_Widget_Admin::render_preview'. This is due to missing capability check. This makes it possible for authenticated attackers, with Subscriber-level access and above, to execute code on the server.</t>
        </is>
      </c>
      <c r="D846" t="n">
        <v>8.800000000000001</v>
      </c>
      <c r="E846" t="inlineStr">
        <is>
          <t>HIGH</t>
        </is>
      </c>
      <c r="F846" t="n">
        <v>3</v>
      </c>
      <c r="G846" t="n">
        <v>3</v>
      </c>
      <c r="H846" t="inlineStr">
        <is>
          <t>CRITICAL</t>
        </is>
      </c>
      <c r="I846" t="n">
        <v>17.8</v>
      </c>
      <c r="J846" t="inlineStr">
        <is>
          <t>NO</t>
        </is>
      </c>
      <c r="K846" t="inlineStr">
        <is>
          <t>2026-03-03 18:53</t>
        </is>
      </c>
      <c r="L846" t="inlineStr">
        <is>
          <t>CHECK_VENDOR</t>
        </is>
      </c>
      <c r="M846" t="inlineStr">
        <is>
          <t>See CVE details</t>
        </is>
      </c>
      <c r="N846" t="inlineStr">
        <is>
          <t>P2</t>
        </is>
      </c>
      <c r="O846" t="inlineStr">
        <is>
          <t>CVE - IP enrichment n/a</t>
        </is>
      </c>
      <c r="P846" t="n">
        <v>0.0022</v>
      </c>
      <c r="Q846" t="n">
        <v>0.4475</v>
      </c>
      <c r="R846" t="inlineStr">
        <is>
          <t>T1059:Command and Scripting Interpreter | T1190:Exploit Public-Facing Application | T1210:Exploitation of Remote Services | T1584.004:Server</t>
        </is>
      </c>
      <c r="S846" t="n">
        <v>2</v>
      </c>
      <c r="T846" t="inlineStr">
        <is>
          <t>HIGH (72%)</t>
        </is>
      </c>
      <c r="U846" t="inlineStr">
        <is>
          <t>CONFIRMED</t>
        </is>
      </c>
      <c r="V846" t="inlineStr">
        <is>
          <t>CHECK_VENDOR</t>
        </is>
      </c>
      <c r="W846" t="inlineStr">
        <is>
          <t>https://nvd.nist.gov/vuln/detail/CVE-2026-3132</t>
        </is>
      </c>
      <c r="X846" t="inlineStr">
        <is>
          <t>NONE</t>
        </is>
      </c>
      <c r="Y846" t="n">
        <v>4.4</v>
      </c>
      <c r="Z846" t="inlineStr"/>
      <c r="AA846" t="inlineStr">
        <is>
          <t>https://nvd.nist.gov/vuln/detail/CVE-2026-3132</t>
        </is>
      </c>
    </row>
    <row r="847">
      <c r="A847" t="inlineStr">
        <is>
          <t>CVE</t>
        </is>
      </c>
      <c r="B847" t="inlineStr">
        <is>
          <t>CVE-2026-3180</t>
        </is>
      </c>
      <c r="C847" t="inlineStr">
        <is>
          <t>The Contest Gallery – Upload &amp; Vote Photos, Media, Sell with PayPal &amp; Stripe plugin for WordPress is vulnerable to blind SQL Injection via the ‘cgLostPasswordEmail’ and the ’cgl_mail’ parameter in all versions up to, and including, 28.1.4 due to insufficient escaping on the user supplied parameter and lack of sufficient preparation on the existing SQL query.  This makes it possible for unauthenticated attackers to append additional SQL queries into already existing queries that can be used to ex</t>
        </is>
      </c>
      <c r="D847" t="n">
        <v>7.5</v>
      </c>
      <c r="E847" t="inlineStr">
        <is>
          <t>HIGH</t>
        </is>
      </c>
      <c r="F847" t="n">
        <v>2</v>
      </c>
      <c r="G847" t="n">
        <v>3</v>
      </c>
      <c r="H847" t="inlineStr">
        <is>
          <t>HIGH</t>
        </is>
      </c>
      <c r="I847" t="n">
        <v>13.5</v>
      </c>
      <c r="J847" t="inlineStr">
        <is>
          <t>NO</t>
        </is>
      </c>
      <c r="K847" t="inlineStr">
        <is>
          <t>2026-03-03 18:53</t>
        </is>
      </c>
      <c r="L847" t="inlineStr">
        <is>
          <t>CHECK_VENDOR</t>
        </is>
      </c>
      <c r="M847" t="inlineStr">
        <is>
          <t>See CVE details</t>
        </is>
      </c>
      <c r="N847" t="inlineStr">
        <is>
          <t>P2</t>
        </is>
      </c>
      <c r="O847" t="inlineStr">
        <is>
          <t>CVE - IP enrichment n/a</t>
        </is>
      </c>
      <c r="P847" t="n">
        <v>0.0008</v>
      </c>
      <c r="Q847" t="n">
        <v>0.2414</v>
      </c>
      <c r="R847" t="inlineStr">
        <is>
          <t>T1190:Exploit Public-Facing Application</t>
        </is>
      </c>
      <c r="S847" t="n">
        <v>2</v>
      </c>
      <c r="T847" t="inlineStr">
        <is>
          <t>HIGH (72%)</t>
        </is>
      </c>
      <c r="U847" t="inlineStr">
        <is>
          <t>POSSIBLE</t>
        </is>
      </c>
      <c r="V847" t="inlineStr">
        <is>
          <t>CHECK_VENDOR</t>
        </is>
      </c>
      <c r="W847" t="inlineStr">
        <is>
          <t>https://nvd.nist.gov/vuln/detail/CVE-2026-3180</t>
        </is>
      </c>
      <c r="X847" t="inlineStr">
        <is>
          <t>NONE</t>
        </is>
      </c>
      <c r="Y847" t="n">
        <v>3.75</v>
      </c>
      <c r="Z847" t="inlineStr"/>
      <c r="AA847" t="inlineStr">
        <is>
          <t>https://nvd.nist.gov/vuln/detail/CVE-2026-3180</t>
        </is>
      </c>
    </row>
    <row r="848">
      <c r="A848" t="inlineStr">
        <is>
          <t>CVE</t>
        </is>
      </c>
      <c r="B848" t="inlineStr">
        <is>
          <t>CVE-2024-31328</t>
        </is>
      </c>
      <c r="C848" t="inlineStr">
        <is>
          <t>In broadcastIntentLockedTraced of BroadcastController.java, there is a possible way to launch arbitrary activities from the background on the paired companion phone due to a logic error in the code. This could lead to local escalation of privilege with no additional execution privileges needed. User interaction is not needed for exploitation.</t>
        </is>
      </c>
      <c r="D848" t="n">
        <v>8.800000000000001</v>
      </c>
      <c r="E848" t="inlineStr">
        <is>
          <t>HIGH</t>
        </is>
      </c>
      <c r="F848" t="n">
        <v>3</v>
      </c>
      <c r="G848" t="n">
        <v>3</v>
      </c>
      <c r="H848" t="inlineStr">
        <is>
          <t>CRITICAL</t>
        </is>
      </c>
      <c r="I848" t="n">
        <v>17.8</v>
      </c>
      <c r="J848" t="inlineStr">
        <is>
          <t>NO</t>
        </is>
      </c>
      <c r="K848" t="inlineStr">
        <is>
          <t>2026-03-03 18:53</t>
        </is>
      </c>
      <c r="L848" t="inlineStr">
        <is>
          <t>YES</t>
        </is>
      </c>
      <c r="M848" t="inlineStr">
        <is>
          <t>google android 16.0 | google android 14.0</t>
        </is>
      </c>
      <c r="N848" t="inlineStr">
        <is>
          <t>P2</t>
        </is>
      </c>
      <c r="O848" t="inlineStr">
        <is>
          <t>CVE - IP enrichment n/a</t>
        </is>
      </c>
      <c r="P848" t="n">
        <v>0</v>
      </c>
      <c r="Q848" t="n">
        <v>0</v>
      </c>
      <c r="R848" t="inlineStr">
        <is>
          <t>T1190:Exploit Public-Facing Application</t>
        </is>
      </c>
      <c r="S848" t="n">
        <v>2</v>
      </c>
      <c r="T848" t="inlineStr">
        <is>
          <t>HIGH (72%)</t>
        </is>
      </c>
      <c r="U848" t="inlineStr">
        <is>
          <t>CONFIRMED</t>
        </is>
      </c>
      <c r="V848" t="inlineStr">
        <is>
          <t>PATCH_AVAILABLE</t>
        </is>
      </c>
      <c r="W848" t="inlineStr">
        <is>
          <t>https://nvd.nist.gov/vuln/detail/CVE-2024-31328</t>
        </is>
      </c>
      <c r="X848" t="inlineStr">
        <is>
          <t>NONE</t>
        </is>
      </c>
      <c r="Y848" t="n">
        <v>4.4</v>
      </c>
      <c r="Z848" t="inlineStr"/>
      <c r="AA848" t="inlineStr">
        <is>
          <t>https://nvd.nist.gov/vuln/detail/CVE-2024-31328</t>
        </is>
      </c>
    </row>
    <row r="849">
      <c r="A849" t="inlineStr">
        <is>
          <t>CVE</t>
        </is>
      </c>
      <c r="B849" t="inlineStr">
        <is>
          <t>CVE-2024-43766</t>
        </is>
      </c>
      <c r="C849" t="inlineStr">
        <is>
          <t>In multiple functions of btm_ble_sec.cc, there is a possible unencrypted communication due to Invalid error handling. This could lead to remote (proximal/adjacent) information disclosure with no additional execution privileges needed. User interaction is not needed for exploitation.</t>
        </is>
      </c>
      <c r="D849" t="n">
        <v>6.5</v>
      </c>
      <c r="E849" t="inlineStr">
        <is>
          <t>MEDIUM</t>
        </is>
      </c>
      <c r="F849" t="n">
        <v>2</v>
      </c>
      <c r="G849" t="n">
        <v>2</v>
      </c>
      <c r="H849" t="inlineStr">
        <is>
          <t>MEDIUM</t>
        </is>
      </c>
      <c r="I849" t="n">
        <v>10.5</v>
      </c>
      <c r="J849" t="inlineStr">
        <is>
          <t>NO</t>
        </is>
      </c>
      <c r="K849" t="inlineStr">
        <is>
          <t>2026-03-03 18:53</t>
        </is>
      </c>
      <c r="L849" t="inlineStr">
        <is>
          <t>CHECK_VENDOR</t>
        </is>
      </c>
      <c r="M849" t="inlineStr">
        <is>
          <t>google android 15.0 | google android 14.0 | google android 16.0</t>
        </is>
      </c>
      <c r="N849" t="inlineStr">
        <is>
          <t>P2</t>
        </is>
      </c>
      <c r="O849" t="inlineStr">
        <is>
          <t>CVE - IP enrichment n/a</t>
        </is>
      </c>
      <c r="P849" t="n">
        <v>0.0005999999999999999</v>
      </c>
      <c r="Q849" t="n">
        <v>0.1985</v>
      </c>
      <c r="R849" t="inlineStr">
        <is>
          <t>T1213:Data from Information Repositories</t>
        </is>
      </c>
      <c r="S849" t="n">
        <v>2</v>
      </c>
      <c r="T849" t="inlineStr">
        <is>
          <t>HIGH (72%)</t>
        </is>
      </c>
      <c r="U849" t="inlineStr">
        <is>
          <t>POSSIBLE</t>
        </is>
      </c>
      <c r="V849" t="inlineStr">
        <is>
          <t>CHECK_VENDOR</t>
        </is>
      </c>
      <c r="W849" t="inlineStr">
        <is>
          <t>https://nvd.nist.gov/vuln/detail/CVE-2024-43766</t>
        </is>
      </c>
      <c r="X849" t="inlineStr">
        <is>
          <t>NONE</t>
        </is>
      </c>
      <c r="Y849" t="n">
        <v>3.25</v>
      </c>
      <c r="Z849" t="inlineStr"/>
      <c r="AA849" t="inlineStr">
        <is>
          <t>https://nvd.nist.gov/vuln/detail/CVE-2024-43766</t>
        </is>
      </c>
    </row>
    <row r="850">
      <c r="A850" t="inlineStr">
        <is>
          <t>CVE</t>
        </is>
      </c>
      <c r="B850" t="inlineStr">
        <is>
          <t>CVE-2025-32313</t>
        </is>
      </c>
      <c r="C850" t="inlineStr">
        <is>
          <t>In UsageEvents of UsageEvents.java, there is a possible out of bounds write due to an incorrect bounds check. This could lead to local escalation of privilege with no additional execution privileges needed. User interaction is not needed for exploitation.</t>
        </is>
      </c>
      <c r="D850" t="n">
        <v>8.4</v>
      </c>
      <c r="E850" t="inlineStr">
        <is>
          <t>HIGH</t>
        </is>
      </c>
      <c r="F850" t="n">
        <v>3</v>
      </c>
      <c r="G850" t="n">
        <v>3</v>
      </c>
      <c r="H850" t="inlineStr">
        <is>
          <t>CRITICAL</t>
        </is>
      </c>
      <c r="I850" t="n">
        <v>17.4</v>
      </c>
      <c r="J850" t="inlineStr">
        <is>
          <t>NO</t>
        </is>
      </c>
      <c r="K850" t="inlineStr">
        <is>
          <t>2026-03-03 18:53</t>
        </is>
      </c>
      <c r="L850" t="inlineStr">
        <is>
          <t>CHECK_VENDOR</t>
        </is>
      </c>
      <c r="M850" t="inlineStr">
        <is>
          <t>google android 15.0 | google android 14.0 | google android 16.0</t>
        </is>
      </c>
      <c r="N850" t="inlineStr">
        <is>
          <t>P2</t>
        </is>
      </c>
      <c r="O850" t="inlineStr">
        <is>
          <t>CVE - IP enrichment n/a</t>
        </is>
      </c>
      <c r="P850" t="n">
        <v>0.0001</v>
      </c>
      <c r="Q850" t="n">
        <v>0.0029</v>
      </c>
      <c r="R850" t="inlineStr">
        <is>
          <t>T1203:Exploitation for Client Execution</t>
        </is>
      </c>
      <c r="S850" t="n">
        <v>2</v>
      </c>
      <c r="T850" t="inlineStr">
        <is>
          <t>HIGH (72%)</t>
        </is>
      </c>
      <c r="U850" t="inlineStr">
        <is>
          <t>CONFIRMED</t>
        </is>
      </c>
      <c r="V850" t="inlineStr">
        <is>
          <t>CHECK_VENDOR</t>
        </is>
      </c>
      <c r="W850" t="inlineStr">
        <is>
          <t>https://nvd.nist.gov/vuln/detail/CVE-2025-32313</t>
        </is>
      </c>
      <c r="X850" t="inlineStr">
        <is>
          <t>NONE</t>
        </is>
      </c>
      <c r="Y850" t="n">
        <v>4.2</v>
      </c>
      <c r="Z850" t="inlineStr"/>
      <c r="AA850" t="inlineStr">
        <is>
          <t>https://nvd.nist.gov/vuln/detail/CVE-2025-32313</t>
        </is>
      </c>
    </row>
    <row r="851">
      <c r="A851" t="inlineStr">
        <is>
          <t>CVE</t>
        </is>
      </c>
      <c r="B851" t="inlineStr">
        <is>
          <t>CVE-2025-48567</t>
        </is>
      </c>
      <c r="C851" t="inlineStr">
        <is>
          <t>In multiple locations, there is a possible bypass of a file path filter designed to prevent access to sensitive directories due to  incorrect unicode normalization. This could lead to local escalation of privilege with no additional execution privileges needed. User interaction is needed for exploitation.</t>
        </is>
      </c>
      <c r="D851" t="n">
        <v>7.8</v>
      </c>
      <c r="E851" t="inlineStr">
        <is>
          <t>HIGH</t>
        </is>
      </c>
      <c r="F851" t="n">
        <v>2</v>
      </c>
      <c r="G851" t="n">
        <v>3</v>
      </c>
      <c r="H851" t="inlineStr">
        <is>
          <t>HIGH</t>
        </is>
      </c>
      <c r="I851" t="n">
        <v>13.8</v>
      </c>
      <c r="J851" t="inlineStr">
        <is>
          <t>NO</t>
        </is>
      </c>
      <c r="K851" t="inlineStr">
        <is>
          <t>2026-03-03 18:53</t>
        </is>
      </c>
      <c r="L851" t="inlineStr">
        <is>
          <t>CHECK_VENDOR</t>
        </is>
      </c>
      <c r="M851" t="inlineStr">
        <is>
          <t>See CVE details</t>
        </is>
      </c>
      <c r="N851" t="inlineStr">
        <is>
          <t>P2</t>
        </is>
      </c>
      <c r="O851" t="inlineStr">
        <is>
          <t>CVE - IP enrichment n/a</t>
        </is>
      </c>
      <c r="P851" t="n">
        <v>0.0001</v>
      </c>
      <c r="Q851" t="n">
        <v>0.0025</v>
      </c>
      <c r="R851" t="inlineStr">
        <is>
          <t>T1083:File and Directory Discovery</t>
        </is>
      </c>
      <c r="S851" t="n">
        <v>2</v>
      </c>
      <c r="T851" t="inlineStr">
        <is>
          <t>HIGH (72%)</t>
        </is>
      </c>
      <c r="U851" t="inlineStr">
        <is>
          <t>POSSIBLE</t>
        </is>
      </c>
      <c r="V851" t="inlineStr">
        <is>
          <t>CHECK_VENDOR</t>
        </is>
      </c>
      <c r="W851" t="inlineStr">
        <is>
          <t>https://nvd.nist.gov/vuln/detail/CVE-2025-48567</t>
        </is>
      </c>
      <c r="X851" t="inlineStr">
        <is>
          <t>NONE</t>
        </is>
      </c>
      <c r="Y851" t="n">
        <v>3.9</v>
      </c>
      <c r="Z851" t="inlineStr"/>
      <c r="AA851" t="inlineStr">
        <is>
          <t>https://nvd.nist.gov/vuln/detail/CVE-2025-48567</t>
        </is>
      </c>
    </row>
    <row r="852">
      <c r="A852" t="inlineStr">
        <is>
          <t>CVE</t>
        </is>
      </c>
      <c r="B852" t="inlineStr">
        <is>
          <t>CVE-2025-48568</t>
        </is>
      </c>
      <c r="C852" t="inlineStr">
        <is>
          <t>In multiple locations, there is a possible lockscreen bypass due to a race condition. This could lead to local escalation of privilege with no additional execution privileges needed. User interaction is not needed for exploitation.</t>
        </is>
      </c>
      <c r="D852" t="n">
        <v>7.4</v>
      </c>
      <c r="E852" t="inlineStr">
        <is>
          <t>HIGH</t>
        </is>
      </c>
      <c r="F852" t="n">
        <v>2</v>
      </c>
      <c r="G852" t="n">
        <v>3</v>
      </c>
      <c r="H852" t="inlineStr">
        <is>
          <t>HIGH</t>
        </is>
      </c>
      <c r="I852" t="n">
        <v>13.4</v>
      </c>
      <c r="J852" t="inlineStr">
        <is>
          <t>NO</t>
        </is>
      </c>
      <c r="K852" t="inlineStr">
        <is>
          <t>2026-03-03 18:53</t>
        </is>
      </c>
      <c r="L852" t="inlineStr">
        <is>
          <t>CHECK_VENDOR</t>
        </is>
      </c>
      <c r="M852" t="inlineStr">
        <is>
          <t>See CVE details</t>
        </is>
      </c>
      <c r="N852" t="inlineStr">
        <is>
          <t>P2</t>
        </is>
      </c>
      <c r="O852" t="inlineStr">
        <is>
          <t>CVE - IP enrichment n/a</t>
        </is>
      </c>
      <c r="P852" t="n">
        <v>0</v>
      </c>
      <c r="Q852" t="n">
        <v>0.0004</v>
      </c>
      <c r="R852" t="inlineStr">
        <is>
          <t>T1068:Exploitation for Privilege Escalation</t>
        </is>
      </c>
      <c r="S852" t="n">
        <v>2</v>
      </c>
      <c r="T852" t="inlineStr">
        <is>
          <t>HIGH (72%)</t>
        </is>
      </c>
      <c r="U852" t="inlineStr">
        <is>
          <t>POSSIBLE</t>
        </is>
      </c>
      <c r="V852" t="inlineStr">
        <is>
          <t>CHECK_VENDOR</t>
        </is>
      </c>
      <c r="W852" t="inlineStr">
        <is>
          <t>https://nvd.nist.gov/vuln/detail/CVE-2025-48568</t>
        </is>
      </c>
      <c r="X852" t="inlineStr">
        <is>
          <t>NONE</t>
        </is>
      </c>
      <c r="Y852" t="n">
        <v>3.7</v>
      </c>
      <c r="Z852" t="inlineStr"/>
      <c r="AA852" t="inlineStr">
        <is>
          <t>https://nvd.nist.gov/vuln/detail/CVE-2025-48568</t>
        </is>
      </c>
    </row>
    <row r="853">
      <c r="A853" t="inlineStr">
        <is>
          <t>CVE</t>
        </is>
      </c>
      <c r="B853" t="inlineStr">
        <is>
          <t>CVE-2025-48574</t>
        </is>
      </c>
      <c r="C853" t="inlineStr">
        <is>
          <t>In validateAddingWindowLw of DisplayPolicy.java, there is a possible way for an app to intercept drag-and-drop events due to a missing permission check. This could lead to local escalation of privilege with no additional execution privileges needed. User interaction is not needed for exploitation.</t>
        </is>
      </c>
      <c r="D853" t="n">
        <v>8.4</v>
      </c>
      <c r="E853" t="inlineStr">
        <is>
          <t>HIGH</t>
        </is>
      </c>
      <c r="F853" t="n">
        <v>3</v>
      </c>
      <c r="G853" t="n">
        <v>3</v>
      </c>
      <c r="H853" t="inlineStr">
        <is>
          <t>CRITICAL</t>
        </is>
      </c>
      <c r="I853" t="n">
        <v>17.4</v>
      </c>
      <c r="J853" t="inlineStr">
        <is>
          <t>NO</t>
        </is>
      </c>
      <c r="K853" t="inlineStr">
        <is>
          <t>2026-03-03 18:53</t>
        </is>
      </c>
      <c r="L853" t="inlineStr">
        <is>
          <t>CHECK_VENDOR</t>
        </is>
      </c>
      <c r="M853" t="inlineStr">
        <is>
          <t>See CVE details</t>
        </is>
      </c>
      <c r="N853" t="inlineStr">
        <is>
          <t>P2</t>
        </is>
      </c>
      <c r="O853" t="inlineStr">
        <is>
          <t>CVE - IP enrichment n/a</t>
        </is>
      </c>
      <c r="P853" t="n">
        <v>0</v>
      </c>
      <c r="Q853" t="n">
        <v>0.0005</v>
      </c>
      <c r="R853" t="inlineStr">
        <is>
          <t>T1190:Exploit Public-Facing Application</t>
        </is>
      </c>
      <c r="S853" t="n">
        <v>2</v>
      </c>
      <c r="T853" t="inlineStr">
        <is>
          <t>HIGH (72%)</t>
        </is>
      </c>
      <c r="U853" t="inlineStr">
        <is>
          <t>CONFIRMED</t>
        </is>
      </c>
      <c r="V853" t="inlineStr">
        <is>
          <t>CHECK_VENDOR</t>
        </is>
      </c>
      <c r="W853" t="inlineStr">
        <is>
          <t>https://nvd.nist.gov/vuln/detail/CVE-2025-48574</t>
        </is>
      </c>
      <c r="X853" t="inlineStr">
        <is>
          <t>NONE</t>
        </is>
      </c>
      <c r="Y853" t="n">
        <v>4.2</v>
      </c>
      <c r="Z853" t="inlineStr"/>
      <c r="AA853" t="inlineStr">
        <is>
          <t>https://nvd.nist.gov/vuln/detail/CVE-2025-48574</t>
        </is>
      </c>
    </row>
    <row r="854">
      <c r="A854" t="inlineStr">
        <is>
          <t>CVE</t>
        </is>
      </c>
      <c r="B854" t="inlineStr">
        <is>
          <t>CVE-2025-48577</t>
        </is>
      </c>
      <c r="C854" t="inlineStr">
        <is>
          <t>In multiple functions of KeyguardViewMediator.java, there is a possible lockscreen bypass due to a race condition. This could lead to local escalation of privilege with no additional execution privileges needed. User interaction is not needed for exploitation.</t>
        </is>
      </c>
      <c r="D854" t="n">
        <v>7.4</v>
      </c>
      <c r="E854" t="inlineStr">
        <is>
          <t>HIGH</t>
        </is>
      </c>
      <c r="F854" t="n">
        <v>2</v>
      </c>
      <c r="G854" t="n">
        <v>3</v>
      </c>
      <c r="H854" t="inlineStr">
        <is>
          <t>HIGH</t>
        </is>
      </c>
      <c r="I854" t="n">
        <v>13.4</v>
      </c>
      <c r="J854" t="inlineStr">
        <is>
          <t>NO</t>
        </is>
      </c>
      <c r="K854" t="inlineStr">
        <is>
          <t>2026-03-03 18:53</t>
        </is>
      </c>
      <c r="L854" t="inlineStr">
        <is>
          <t>CHECK_VENDOR</t>
        </is>
      </c>
      <c r="M854" t="inlineStr">
        <is>
          <t>See CVE details</t>
        </is>
      </c>
      <c r="N854" t="inlineStr">
        <is>
          <t>P2</t>
        </is>
      </c>
      <c r="O854" t="inlineStr">
        <is>
          <t>CVE - IP enrichment n/a</t>
        </is>
      </c>
      <c r="P854" t="n">
        <v>0</v>
      </c>
      <c r="Q854" t="n">
        <v>0.0004</v>
      </c>
      <c r="R854" t="inlineStr">
        <is>
          <t>T1068:Exploitation for Privilege Escalation</t>
        </is>
      </c>
      <c r="S854" t="n">
        <v>2</v>
      </c>
      <c r="T854" t="inlineStr">
        <is>
          <t>HIGH (72%)</t>
        </is>
      </c>
      <c r="U854" t="inlineStr">
        <is>
          <t>POSSIBLE</t>
        </is>
      </c>
      <c r="V854" t="inlineStr">
        <is>
          <t>CHECK_VENDOR</t>
        </is>
      </c>
      <c r="W854" t="inlineStr">
        <is>
          <t>https://nvd.nist.gov/vuln/detail/CVE-2025-48577</t>
        </is>
      </c>
      <c r="X854" t="inlineStr">
        <is>
          <t>NONE</t>
        </is>
      </c>
      <c r="Y854" t="n">
        <v>3.7</v>
      </c>
      <c r="Z854" t="inlineStr"/>
      <c r="AA854" t="inlineStr">
        <is>
          <t>https://nvd.nist.gov/vuln/detail/CVE-2025-48577</t>
        </is>
      </c>
    </row>
    <row r="855">
      <c r="A855" t="inlineStr">
        <is>
          <t>CVE</t>
        </is>
      </c>
      <c r="B855" t="inlineStr">
        <is>
          <t>CVE-2025-48578</t>
        </is>
      </c>
      <c r="C855" t="inlineStr">
        <is>
          <t>In multiple functions of MediaProvider.java, there is a possible way to bypass the WRITE_EXTERNAL_STORAGE permission due to a missing permission check. This could lead to local escalation of privilege with no additional execution privileges needed. User interaction is needed for exploitation.</t>
        </is>
      </c>
      <c r="D855" t="n">
        <v>7.8</v>
      </c>
      <c r="E855" t="inlineStr">
        <is>
          <t>HIGH</t>
        </is>
      </c>
      <c r="F855" t="n">
        <v>2</v>
      </c>
      <c r="G855" t="n">
        <v>3</v>
      </c>
      <c r="H855" t="inlineStr">
        <is>
          <t>HIGH</t>
        </is>
      </c>
      <c r="I855" t="n">
        <v>13.8</v>
      </c>
      <c r="J855" t="inlineStr">
        <is>
          <t>NO</t>
        </is>
      </c>
      <c r="K855" t="inlineStr">
        <is>
          <t>2026-03-03 18:53</t>
        </is>
      </c>
      <c r="L855" t="inlineStr">
        <is>
          <t>CHECK_VENDOR</t>
        </is>
      </c>
      <c r="M855" t="inlineStr">
        <is>
          <t>See CVE details</t>
        </is>
      </c>
      <c r="N855" t="inlineStr">
        <is>
          <t>P2</t>
        </is>
      </c>
      <c r="O855" t="inlineStr">
        <is>
          <t>CVE - IP enrichment n/a</t>
        </is>
      </c>
      <c r="P855" t="n">
        <v>0.0001</v>
      </c>
      <c r="Q855" t="n">
        <v>0.0027</v>
      </c>
      <c r="R855" t="inlineStr">
        <is>
          <t>T1190:Exploit Public-Facing Application</t>
        </is>
      </c>
      <c r="S855" t="n">
        <v>2</v>
      </c>
      <c r="T855" t="inlineStr">
        <is>
          <t>HIGH (72%)</t>
        </is>
      </c>
      <c r="U855" t="inlineStr">
        <is>
          <t>POSSIBLE</t>
        </is>
      </c>
      <c r="V855" t="inlineStr">
        <is>
          <t>CHECK_VENDOR</t>
        </is>
      </c>
      <c r="W855" t="inlineStr">
        <is>
          <t>https://nvd.nist.gov/vuln/detail/CVE-2025-48578</t>
        </is>
      </c>
      <c r="X855" t="inlineStr">
        <is>
          <t>NONE</t>
        </is>
      </c>
      <c r="Y855" t="n">
        <v>3.9</v>
      </c>
      <c r="Z855" t="inlineStr"/>
      <c r="AA855" t="inlineStr">
        <is>
          <t>https://nvd.nist.gov/vuln/detail/CVE-2025-48578</t>
        </is>
      </c>
    </row>
    <row r="856">
      <c r="A856" t="inlineStr">
        <is>
          <t>CVE</t>
        </is>
      </c>
      <c r="B856" t="inlineStr">
        <is>
          <t>CVE-2025-48579</t>
        </is>
      </c>
      <c r="C856" t="inlineStr">
        <is>
          <t>In multiple functions of MediaProvider.java, there is a possible external storage write permission bypass due to a confused deputy. This could lead to local escalation of privilege with no additional execution privileges needed. User interaction is not needed for exploitation.</t>
        </is>
      </c>
      <c r="D856" t="n">
        <v>8.4</v>
      </c>
      <c r="E856" t="inlineStr">
        <is>
          <t>HIGH</t>
        </is>
      </c>
      <c r="F856" t="n">
        <v>3</v>
      </c>
      <c r="G856" t="n">
        <v>3</v>
      </c>
      <c r="H856" t="inlineStr">
        <is>
          <t>CRITICAL</t>
        </is>
      </c>
      <c r="I856" t="n">
        <v>17.4</v>
      </c>
      <c r="J856" t="inlineStr">
        <is>
          <t>NO</t>
        </is>
      </c>
      <c r="K856" t="inlineStr">
        <is>
          <t>2026-03-03 18:53</t>
        </is>
      </c>
      <c r="L856" t="inlineStr">
        <is>
          <t>CHECK_VENDOR</t>
        </is>
      </c>
      <c r="M856" t="inlineStr">
        <is>
          <t>See CVE details</t>
        </is>
      </c>
      <c r="N856" t="inlineStr">
        <is>
          <t>P2</t>
        </is>
      </c>
      <c r="O856" t="inlineStr">
        <is>
          <t>CVE - IP enrichment n/a</t>
        </is>
      </c>
      <c r="P856" t="n">
        <v>0</v>
      </c>
      <c r="Q856" t="n">
        <v>0.0005</v>
      </c>
      <c r="R856" t="inlineStr">
        <is>
          <t>T1190:Exploit Public-Facing Application</t>
        </is>
      </c>
      <c r="S856" t="n">
        <v>2</v>
      </c>
      <c r="T856" t="inlineStr">
        <is>
          <t>HIGH (72%)</t>
        </is>
      </c>
      <c r="U856" t="inlineStr">
        <is>
          <t>CONFIRMED</t>
        </is>
      </c>
      <c r="V856" t="inlineStr">
        <is>
          <t>CHECK_VENDOR</t>
        </is>
      </c>
      <c r="W856" t="inlineStr">
        <is>
          <t>https://nvd.nist.gov/vuln/detail/CVE-2025-48579</t>
        </is>
      </c>
      <c r="X856" t="inlineStr">
        <is>
          <t>NONE</t>
        </is>
      </c>
      <c r="Y856" t="n">
        <v>4.2</v>
      </c>
      <c r="Z856" t="inlineStr"/>
      <c r="AA856" t="inlineStr">
        <is>
          <t>https://nvd.nist.gov/vuln/detail/CVE-2025-48579</t>
        </is>
      </c>
    </row>
    <row r="857">
      <c r="A857" t="inlineStr">
        <is>
          <t>CVE</t>
        </is>
      </c>
      <c r="B857" t="inlineStr">
        <is>
          <t>CVE-2025-48582</t>
        </is>
      </c>
      <c r="C857" t="inlineStr">
        <is>
          <t>In multiple locations, there is a possible way to delete media without the MANAGE_EXTERNAL_STORAGE permission due to an intent redirect. This could lead to local escalation of privilege with no additional execution privileges needed. User interaction is not needed for exploitation.</t>
        </is>
      </c>
      <c r="D857" t="n">
        <v>8.4</v>
      </c>
      <c r="E857" t="inlineStr">
        <is>
          <t>HIGH</t>
        </is>
      </c>
      <c r="F857" t="n">
        <v>3</v>
      </c>
      <c r="G857" t="n">
        <v>3</v>
      </c>
      <c r="H857" t="inlineStr">
        <is>
          <t>CRITICAL</t>
        </is>
      </c>
      <c r="I857" t="n">
        <v>17.4</v>
      </c>
      <c r="J857" t="inlineStr">
        <is>
          <t>NO</t>
        </is>
      </c>
      <c r="K857" t="inlineStr">
        <is>
          <t>2026-03-03 18:53</t>
        </is>
      </c>
      <c r="L857" t="inlineStr">
        <is>
          <t>CHECK_VENDOR</t>
        </is>
      </c>
      <c r="M857" t="inlineStr">
        <is>
          <t>See CVE details</t>
        </is>
      </c>
      <c r="N857" t="inlineStr">
        <is>
          <t>P2</t>
        </is>
      </c>
      <c r="O857" t="inlineStr">
        <is>
          <t>CVE - IP enrichment n/a</t>
        </is>
      </c>
      <c r="P857" t="n">
        <v>0</v>
      </c>
      <c r="Q857" t="n">
        <v>0.0005999999999999999</v>
      </c>
      <c r="R857" t="inlineStr">
        <is>
          <t>T1190:Exploit Public-Facing Application</t>
        </is>
      </c>
      <c r="S857" t="n">
        <v>2</v>
      </c>
      <c r="T857" t="inlineStr">
        <is>
          <t>HIGH (72%)</t>
        </is>
      </c>
      <c r="U857" t="inlineStr">
        <is>
          <t>CONFIRMED</t>
        </is>
      </c>
      <c r="V857" t="inlineStr">
        <is>
          <t>CHECK_VENDOR</t>
        </is>
      </c>
      <c r="W857" t="inlineStr">
        <is>
          <t>https://nvd.nist.gov/vuln/detail/CVE-2025-48582</t>
        </is>
      </c>
      <c r="X857" t="inlineStr">
        <is>
          <t>NONE</t>
        </is>
      </c>
      <c r="Y857" t="n">
        <v>4.2</v>
      </c>
      <c r="Z857" t="inlineStr"/>
      <c r="AA857" t="inlineStr">
        <is>
          <t>https://nvd.nist.gov/vuln/detail/CVE-2025-48582</t>
        </is>
      </c>
    </row>
    <row r="858">
      <c r="A858" t="inlineStr">
        <is>
          <t>CVE</t>
        </is>
      </c>
      <c r="B858" t="inlineStr">
        <is>
          <t>CVE-2025-48585</t>
        </is>
      </c>
      <c r="C858" t="inlineStr">
        <is>
          <t>In multiple functions of ProfilingService.java, there is a possible persistent denial of service due to improper input validation. This could lead to local denial of service with no additional execution privileges needed. User interaction is not needed for exploitation.</t>
        </is>
      </c>
      <c r="D858" t="n">
        <v>6.2</v>
      </c>
      <c r="E858" t="inlineStr">
        <is>
          <t>MEDIUM</t>
        </is>
      </c>
      <c r="F858" t="n">
        <v>2</v>
      </c>
      <c r="G858" t="n">
        <v>2</v>
      </c>
      <c r="H858" t="inlineStr">
        <is>
          <t>MEDIUM</t>
        </is>
      </c>
      <c r="I858" t="n">
        <v>10.2</v>
      </c>
      <c r="J858" t="inlineStr">
        <is>
          <t>NO</t>
        </is>
      </c>
      <c r="K858" t="inlineStr">
        <is>
          <t>2026-03-03 18:53</t>
        </is>
      </c>
      <c r="L858" t="inlineStr">
        <is>
          <t>CHECK_VENDOR</t>
        </is>
      </c>
      <c r="M858" t="inlineStr">
        <is>
          <t>See CVE details</t>
        </is>
      </c>
      <c r="N858" t="inlineStr">
        <is>
          <t>P2</t>
        </is>
      </c>
      <c r="O858" t="inlineStr">
        <is>
          <t>CVE - IP enrichment n/a</t>
        </is>
      </c>
      <c r="P858" t="n">
        <v>0</v>
      </c>
      <c r="Q858" t="n">
        <v>0.0005</v>
      </c>
      <c r="R858" t="inlineStr">
        <is>
          <t>T1499:Endpoint Denial of Service</t>
        </is>
      </c>
      <c r="S858" t="n">
        <v>2</v>
      </c>
      <c r="T858" t="inlineStr">
        <is>
          <t>HIGH (72%)</t>
        </is>
      </c>
      <c r="U858" t="inlineStr">
        <is>
          <t>POSSIBLE</t>
        </is>
      </c>
      <c r="V858" t="inlineStr">
        <is>
          <t>CHECK_VENDOR</t>
        </is>
      </c>
      <c r="W858" t="inlineStr">
        <is>
          <t>https://nvd.nist.gov/vuln/detail/CVE-2025-48585</t>
        </is>
      </c>
      <c r="X858" t="inlineStr">
        <is>
          <t>NONE</t>
        </is>
      </c>
      <c r="Y858" t="n">
        <v>3.1</v>
      </c>
      <c r="Z858" t="inlineStr"/>
      <c r="AA858" t="inlineStr">
        <is>
          <t>https://nvd.nist.gov/vuln/detail/CVE-2025-48585</t>
        </is>
      </c>
    </row>
    <row r="859">
      <c r="A859" t="inlineStr">
        <is>
          <t>CVE</t>
        </is>
      </c>
      <c r="B859" t="inlineStr">
        <is>
          <t>CVE-2025-48587</t>
        </is>
      </c>
      <c r="C859" t="inlineStr">
        <is>
          <t>In multiple functions of ProfilingService.java, there is a possible persistent denial of service due to improper input validation. This could lead to local denial of service with no additional execution privileges needed. User interaction is not needed for exploitation.</t>
        </is>
      </c>
      <c r="D859" t="n">
        <v>6.2</v>
      </c>
      <c r="E859" t="inlineStr">
        <is>
          <t>MEDIUM</t>
        </is>
      </c>
      <c r="F859" t="n">
        <v>2</v>
      </c>
      <c r="G859" t="n">
        <v>2</v>
      </c>
      <c r="H859" t="inlineStr">
        <is>
          <t>MEDIUM</t>
        </is>
      </c>
      <c r="I859" t="n">
        <v>10.2</v>
      </c>
      <c r="J859" t="inlineStr">
        <is>
          <t>NO</t>
        </is>
      </c>
      <c r="K859" t="inlineStr">
        <is>
          <t>2026-03-03 18:53</t>
        </is>
      </c>
      <c r="L859" t="inlineStr">
        <is>
          <t>CHECK_VENDOR</t>
        </is>
      </c>
      <c r="M859" t="inlineStr">
        <is>
          <t>See CVE details</t>
        </is>
      </c>
      <c r="N859" t="inlineStr">
        <is>
          <t>P2</t>
        </is>
      </c>
      <c r="O859" t="inlineStr">
        <is>
          <t>CVE - IP enrichment n/a</t>
        </is>
      </c>
      <c r="P859" t="n">
        <v>0</v>
      </c>
      <c r="Q859" t="n">
        <v>0.0005</v>
      </c>
      <c r="R859" t="inlineStr">
        <is>
          <t>T1499:Endpoint Denial of Service</t>
        </is>
      </c>
      <c r="S859" t="n">
        <v>2</v>
      </c>
      <c r="T859" t="inlineStr">
        <is>
          <t>HIGH (72%)</t>
        </is>
      </c>
      <c r="U859" t="inlineStr">
        <is>
          <t>POSSIBLE</t>
        </is>
      </c>
      <c r="V859" t="inlineStr">
        <is>
          <t>CHECK_VENDOR</t>
        </is>
      </c>
      <c r="W859" t="inlineStr">
        <is>
          <t>https://nvd.nist.gov/vuln/detail/CVE-2025-48587</t>
        </is>
      </c>
      <c r="X859" t="inlineStr">
        <is>
          <t>NONE</t>
        </is>
      </c>
      <c r="Y859" t="n">
        <v>3.1</v>
      </c>
      <c r="Z859" t="inlineStr"/>
      <c r="AA859" t="inlineStr">
        <is>
          <t>https://nvd.nist.gov/vuln/detail/CVE-2025-48587</t>
        </is>
      </c>
    </row>
    <row r="860">
      <c r="A860" t="inlineStr">
        <is>
          <t>CVE</t>
        </is>
      </c>
      <c r="B860" t="inlineStr">
        <is>
          <t>CVE-2025-48602</t>
        </is>
      </c>
      <c r="C860" t="inlineStr">
        <is>
          <t>In exitKeyguardAndFinishSurfaceBehindRemoteAnimation of KeyguardViewMediator.java, there is a possible lockscreen bypass due to a logic error in the code. This could lead to local escalation of privilege with no additional execution privileges needed. User interaction is not needed for exploitation.</t>
        </is>
      </c>
      <c r="D860" t="n">
        <v>5</v>
      </c>
      <c r="E860" t="inlineStr">
        <is>
          <t>MEDIUM</t>
        </is>
      </c>
      <c r="F860" t="n">
        <v>3</v>
      </c>
      <c r="G860" t="n">
        <v>2</v>
      </c>
      <c r="H860" t="inlineStr">
        <is>
          <t>HIGH</t>
        </is>
      </c>
      <c r="I860" t="n">
        <v>11</v>
      </c>
      <c r="J860" t="inlineStr">
        <is>
          <t>NO</t>
        </is>
      </c>
      <c r="K860" t="inlineStr">
        <is>
          <t>2026-03-03 18:53</t>
        </is>
      </c>
      <c r="L860" t="inlineStr">
        <is>
          <t>CHECK_VENDOR</t>
        </is>
      </c>
      <c r="M860" t="inlineStr">
        <is>
          <t>See CVE details</t>
        </is>
      </c>
      <c r="N860" t="inlineStr">
        <is>
          <t>P2</t>
        </is>
      </c>
      <c r="O860" t="inlineStr">
        <is>
          <t>CVE - IP enrichment n/a</t>
        </is>
      </c>
      <c r="P860" t="n">
        <v>0.0001</v>
      </c>
      <c r="Q860" t="n">
        <v>0.0077</v>
      </c>
      <c r="R860" t="inlineStr">
        <is>
          <t>T1190:Exploit Public-Facing Application</t>
        </is>
      </c>
      <c r="S860" t="n">
        <v>2</v>
      </c>
      <c r="T860" t="inlineStr">
        <is>
          <t>HIGH (72%)</t>
        </is>
      </c>
      <c r="U860" t="inlineStr">
        <is>
          <t>CONFIRMED</t>
        </is>
      </c>
      <c r="V860" t="inlineStr">
        <is>
          <t>CHECK_VENDOR</t>
        </is>
      </c>
      <c r="W860" t="inlineStr">
        <is>
          <t>https://nvd.nist.gov/vuln/detail/CVE-2025-48602</t>
        </is>
      </c>
      <c r="X860" t="inlineStr">
        <is>
          <t>NONE</t>
        </is>
      </c>
      <c r="Y860" t="n">
        <v>4.2</v>
      </c>
      <c r="Z860" t="inlineStr"/>
      <c r="AA860" t="inlineStr">
        <is>
          <t>https://nvd.nist.gov/vuln/detail/CVE-2025-48602</t>
        </is>
      </c>
    </row>
    <row r="861">
      <c r="A861" t="inlineStr">
        <is>
          <t>CVE</t>
        </is>
      </c>
      <c r="B861" t="inlineStr">
        <is>
          <t>CVE-2025-48605</t>
        </is>
      </c>
      <c r="C861" t="inlineStr">
        <is>
          <t>In multiple functions of KeyguardViewMediator.java, there is a possible lockscreen bypass due to a logic error in the code. This could lead to local escalation of privilege with no additional execution privileges needed. User interaction is not needed for exploitation.</t>
        </is>
      </c>
      <c r="D861" t="n">
        <v>5</v>
      </c>
      <c r="E861" t="inlineStr">
        <is>
          <t>MEDIUM</t>
        </is>
      </c>
      <c r="F861" t="n">
        <v>3</v>
      </c>
      <c r="G861" t="n">
        <v>2</v>
      </c>
      <c r="H861" t="inlineStr">
        <is>
          <t>HIGH</t>
        </is>
      </c>
      <c r="I861" t="n">
        <v>11</v>
      </c>
      <c r="J861" t="inlineStr">
        <is>
          <t>NO</t>
        </is>
      </c>
      <c r="K861" t="inlineStr">
        <is>
          <t>2026-03-03 18:53</t>
        </is>
      </c>
      <c r="L861" t="inlineStr">
        <is>
          <t>CHECK_VENDOR</t>
        </is>
      </c>
      <c r="M861" t="inlineStr">
        <is>
          <t>See CVE details</t>
        </is>
      </c>
      <c r="N861" t="inlineStr">
        <is>
          <t>P2</t>
        </is>
      </c>
      <c r="O861" t="inlineStr">
        <is>
          <t>CVE - IP enrichment n/a</t>
        </is>
      </c>
      <c r="P861" t="n">
        <v>0.0001</v>
      </c>
      <c r="Q861" t="n">
        <v>0.0077</v>
      </c>
      <c r="R861" t="inlineStr">
        <is>
          <t>T1190:Exploit Public-Facing Application</t>
        </is>
      </c>
      <c r="S861" t="n">
        <v>2</v>
      </c>
      <c r="T861" t="inlineStr">
        <is>
          <t>HIGH (72%)</t>
        </is>
      </c>
      <c r="U861" t="inlineStr">
        <is>
          <t>CONFIRMED</t>
        </is>
      </c>
      <c r="V861" t="inlineStr">
        <is>
          <t>CHECK_VENDOR</t>
        </is>
      </c>
      <c r="W861" t="inlineStr">
        <is>
          <t>https://nvd.nist.gov/vuln/detail/CVE-2025-48605</t>
        </is>
      </c>
      <c r="X861" t="inlineStr">
        <is>
          <t>NONE</t>
        </is>
      </c>
      <c r="Y861" t="n">
        <v>4.2</v>
      </c>
      <c r="Z861" t="inlineStr"/>
      <c r="AA861" t="inlineStr">
        <is>
          <t>https://nvd.nist.gov/vuln/detail/CVE-2025-48605</t>
        </is>
      </c>
    </row>
    <row r="862">
      <c r="A862" t="inlineStr">
        <is>
          <t>CVE</t>
        </is>
      </c>
      <c r="B862" t="inlineStr">
        <is>
          <t>CVE-2025-48609</t>
        </is>
      </c>
      <c r="C862" t="inlineStr">
        <is>
          <t>In multiple functions of MmsProvider.java, there is a possible way to arbitrarily delete files which affect telephony, SMS, and MMS functionalities due to a path traversal error. This could lead to local denial of service with no additional execution privileges needed. User interaction is not needed for exploitation.</t>
        </is>
      </c>
      <c r="D862" t="n">
        <v>5</v>
      </c>
      <c r="E862" t="inlineStr">
        <is>
          <t>MEDIUM</t>
        </is>
      </c>
      <c r="F862" t="n">
        <v>3</v>
      </c>
      <c r="G862" t="n">
        <v>2</v>
      </c>
      <c r="H862" t="inlineStr">
        <is>
          <t>HIGH</t>
        </is>
      </c>
      <c r="I862" t="n">
        <v>11</v>
      </c>
      <c r="J862" t="inlineStr">
        <is>
          <t>NO</t>
        </is>
      </c>
      <c r="K862" t="inlineStr">
        <is>
          <t>2026-03-03 18:53</t>
        </is>
      </c>
      <c r="L862" t="inlineStr">
        <is>
          <t>CHECK_VENDOR</t>
        </is>
      </c>
      <c r="M862" t="inlineStr">
        <is>
          <t>See CVE details</t>
        </is>
      </c>
      <c r="N862" t="inlineStr">
        <is>
          <t>P2</t>
        </is>
      </c>
      <c r="O862" t="inlineStr">
        <is>
          <t>CVE - IP enrichment n/a</t>
        </is>
      </c>
      <c r="P862" t="n">
        <v>0.0001</v>
      </c>
      <c r="Q862" t="n">
        <v>0.0177</v>
      </c>
      <c r="R862" t="inlineStr">
        <is>
          <t>T1083:File and Directory Discovery | T1499:Endpoint Denial of Service</t>
        </is>
      </c>
      <c r="S862" t="n">
        <v>2</v>
      </c>
      <c r="T862" t="inlineStr">
        <is>
          <t>HIGH (72%)</t>
        </is>
      </c>
      <c r="U862" t="inlineStr">
        <is>
          <t>CONFIRMED</t>
        </is>
      </c>
      <c r="V862" t="inlineStr">
        <is>
          <t>CHECK_VENDOR</t>
        </is>
      </c>
      <c r="W862" t="inlineStr">
        <is>
          <t>https://nvd.nist.gov/vuln/detail/CVE-2025-48609</t>
        </is>
      </c>
      <c r="X862" t="inlineStr">
        <is>
          <t>NONE</t>
        </is>
      </c>
      <c r="Y862" t="n">
        <v>4.55</v>
      </c>
      <c r="Z862" t="inlineStr"/>
      <c r="AA862" t="inlineStr">
        <is>
          <t>https://nvd.nist.gov/vuln/detail/CVE-2025-48609</t>
        </is>
      </c>
    </row>
    <row r="863">
      <c r="A863" t="inlineStr">
        <is>
          <t>CVE</t>
        </is>
      </c>
      <c r="B863" t="inlineStr">
        <is>
          <t>CVE-2025-48613</t>
        </is>
      </c>
      <c r="C863" t="inlineStr">
        <is>
          <t>In VBMeta, there is a possible way to modify and resign VBMeta using a test key, assuming the original image was previously signed with the same key. This could lead to local escalation of privilege with no additional execution privileges needed. User interaction is not needed for exploitation.</t>
        </is>
      </c>
      <c r="D863" t="n">
        <v>5</v>
      </c>
      <c r="E863" t="inlineStr">
        <is>
          <t>MEDIUM</t>
        </is>
      </c>
      <c r="F863" t="n">
        <v>2</v>
      </c>
      <c r="G863" t="n">
        <v>2</v>
      </c>
      <c r="H863" t="inlineStr">
        <is>
          <t>MEDIUM</t>
        </is>
      </c>
      <c r="I863" t="n">
        <v>9</v>
      </c>
      <c r="J863" t="inlineStr">
        <is>
          <t>NO</t>
        </is>
      </c>
      <c r="K863" t="inlineStr">
        <is>
          <t>2026-03-03 18:53</t>
        </is>
      </c>
      <c r="L863" t="inlineStr">
        <is>
          <t>CHECK_VENDOR</t>
        </is>
      </c>
      <c r="M863" t="inlineStr">
        <is>
          <t>See CVE details</t>
        </is>
      </c>
      <c r="N863" t="inlineStr">
        <is>
          <t>P2</t>
        </is>
      </c>
      <c r="O863" t="inlineStr">
        <is>
          <t>CVE - IP enrichment n/a</t>
        </is>
      </c>
      <c r="P863" t="n">
        <v>0.0001</v>
      </c>
      <c r="Q863" t="n">
        <v>0.0077</v>
      </c>
      <c r="R863" t="inlineStr">
        <is>
          <t>T1190:Exploit Public-Facing Application</t>
        </is>
      </c>
      <c r="S863" t="n">
        <v>2</v>
      </c>
      <c r="T863" t="inlineStr">
        <is>
          <t>HIGH (72%)</t>
        </is>
      </c>
      <c r="U863" t="inlineStr">
        <is>
          <t>POSSIBLE</t>
        </is>
      </c>
      <c r="V863" t="inlineStr">
        <is>
          <t>CHECK_VENDOR</t>
        </is>
      </c>
      <c r="W863" t="inlineStr">
        <is>
          <t>https://nvd.nist.gov/vuln/detail/CVE-2025-48613</t>
        </is>
      </c>
      <c r="X863" t="inlineStr">
        <is>
          <t>NONE</t>
        </is>
      </c>
      <c r="Y863" t="n">
        <v>3.9</v>
      </c>
      <c r="Z863" t="inlineStr"/>
      <c r="AA863" t="inlineStr">
        <is>
          <t>https://nvd.nist.gov/vuln/detail/CVE-2025-48613</t>
        </is>
      </c>
    </row>
    <row r="864">
      <c r="A864" t="inlineStr">
        <is>
          <t>CVE</t>
        </is>
      </c>
      <c r="B864" t="inlineStr">
        <is>
          <t>CVE-2025-48619</t>
        </is>
      </c>
      <c r="C864" t="inlineStr">
        <is>
          <t>In multiple functions of ContentProvider.java, there is a possible way for an app with read-only access to truncate files due to a logic error in the code. This could lead to local escalation of privilege with no additional execution privileges needed. User interaction is not needed for exploitation.</t>
        </is>
      </c>
      <c r="D864" t="n">
        <v>5</v>
      </c>
      <c r="E864" t="inlineStr">
        <is>
          <t>MEDIUM</t>
        </is>
      </c>
      <c r="F864" t="n">
        <v>3</v>
      </c>
      <c r="G864" t="n">
        <v>2</v>
      </c>
      <c r="H864" t="inlineStr">
        <is>
          <t>HIGH</t>
        </is>
      </c>
      <c r="I864" t="n">
        <v>11</v>
      </c>
      <c r="J864" t="inlineStr">
        <is>
          <t>NO</t>
        </is>
      </c>
      <c r="K864" t="inlineStr">
        <is>
          <t>2026-03-03 18:53</t>
        </is>
      </c>
      <c r="L864" t="inlineStr">
        <is>
          <t>CHECK_VENDOR</t>
        </is>
      </c>
      <c r="M864" t="inlineStr">
        <is>
          <t>See CVE details</t>
        </is>
      </c>
      <c r="N864" t="inlineStr">
        <is>
          <t>P2</t>
        </is>
      </c>
      <c r="O864" t="inlineStr">
        <is>
          <t>CVE - IP enrichment n/a</t>
        </is>
      </c>
      <c r="P864" t="n">
        <v>0.0001</v>
      </c>
      <c r="Q864" t="n">
        <v>0.0077</v>
      </c>
      <c r="R864" t="inlineStr">
        <is>
          <t>T1190:Exploit Public-Facing Application</t>
        </is>
      </c>
      <c r="S864" t="n">
        <v>2</v>
      </c>
      <c r="T864" t="inlineStr">
        <is>
          <t>HIGH (72%)</t>
        </is>
      </c>
      <c r="U864" t="inlineStr">
        <is>
          <t>CONFIRMED</t>
        </is>
      </c>
      <c r="V864" t="inlineStr">
        <is>
          <t>CHECK_VENDOR</t>
        </is>
      </c>
      <c r="W864" t="inlineStr">
        <is>
          <t>https://nvd.nist.gov/vuln/detail/CVE-2025-48619</t>
        </is>
      </c>
      <c r="X864" t="inlineStr">
        <is>
          <t>NONE</t>
        </is>
      </c>
      <c r="Y864" t="n">
        <v>4.2</v>
      </c>
      <c r="Z864" t="inlineStr"/>
      <c r="AA864" t="inlineStr">
        <is>
          <t>https://nvd.nist.gov/vuln/detail/CVE-2025-48619</t>
        </is>
      </c>
    </row>
    <row r="865">
      <c r="A865" t="inlineStr">
        <is>
          <t>CVE</t>
        </is>
      </c>
      <c r="B865" t="inlineStr">
        <is>
          <t>CVE-2025-48630</t>
        </is>
      </c>
      <c r="C865" t="inlineStr">
        <is>
          <t>In drawLayersInternal of SkiaRenderEngine.cpp, there is a possible way to access the GPU cache due to side channel information disclosure. This could lead to local escalation of privilege with no additional execution privileges needed. User interaction is not needed for exploitation.</t>
        </is>
      </c>
      <c r="D865" t="n">
        <v>5</v>
      </c>
      <c r="E865" t="inlineStr">
        <is>
          <t>MEDIUM</t>
        </is>
      </c>
      <c r="F865" t="n">
        <v>2</v>
      </c>
      <c r="G865" t="n">
        <v>2</v>
      </c>
      <c r="H865" t="inlineStr">
        <is>
          <t>MEDIUM</t>
        </is>
      </c>
      <c r="I865" t="n">
        <v>9</v>
      </c>
      <c r="J865" t="inlineStr">
        <is>
          <t>NO</t>
        </is>
      </c>
      <c r="K865" t="inlineStr">
        <is>
          <t>2026-03-03 18:53</t>
        </is>
      </c>
      <c r="L865" t="inlineStr">
        <is>
          <t>CHECK_VENDOR</t>
        </is>
      </c>
      <c r="M865" t="inlineStr">
        <is>
          <t>See CVE details</t>
        </is>
      </c>
      <c r="N865" t="inlineStr">
        <is>
          <t>P2</t>
        </is>
      </c>
      <c r="O865" t="inlineStr">
        <is>
          <t>CVE - IP enrichment n/a</t>
        </is>
      </c>
      <c r="P865" t="n">
        <v>0.0001</v>
      </c>
      <c r="Q865" t="n">
        <v>0.0077</v>
      </c>
      <c r="R865" t="inlineStr">
        <is>
          <t>T1213:Data from Information Repositories</t>
        </is>
      </c>
      <c r="S865" t="n">
        <v>2</v>
      </c>
      <c r="T865" t="inlineStr">
        <is>
          <t>HIGH (72%)</t>
        </is>
      </c>
      <c r="U865" t="inlineStr">
        <is>
          <t>POSSIBLE</t>
        </is>
      </c>
      <c r="V865" t="inlineStr">
        <is>
          <t>CHECK_VENDOR</t>
        </is>
      </c>
      <c r="W865" t="inlineStr">
        <is>
          <t>https://nvd.nist.gov/vuln/detail/CVE-2025-48630</t>
        </is>
      </c>
      <c r="X865" t="inlineStr">
        <is>
          <t>NONE</t>
        </is>
      </c>
      <c r="Y865" t="n">
        <v>3.7</v>
      </c>
      <c r="Z865" t="inlineStr"/>
      <c r="AA865" t="inlineStr">
        <is>
          <t>https://nvd.nist.gov/vuln/detail/CVE-2025-48630</t>
        </is>
      </c>
    </row>
    <row r="866">
      <c r="A866" t="inlineStr">
        <is>
          <t>CVE</t>
        </is>
      </c>
      <c r="B866" t="inlineStr">
        <is>
          <t>CVE-2025-48634</t>
        </is>
      </c>
      <c r="C866" t="inlineStr">
        <is>
          <t>In relayoutWindow of WindowManagerService.java, there is a possible tapjack attack due to a missing permission check. This could lead to local escalation of privilege with no additional execution privileges needed. User interaction is not needed for exploitation.</t>
        </is>
      </c>
      <c r="D866" t="n">
        <v>5</v>
      </c>
      <c r="E866" t="inlineStr">
        <is>
          <t>MEDIUM</t>
        </is>
      </c>
      <c r="F866" t="n">
        <v>2</v>
      </c>
      <c r="G866" t="n">
        <v>2</v>
      </c>
      <c r="H866" t="inlineStr">
        <is>
          <t>MEDIUM</t>
        </is>
      </c>
      <c r="I866" t="n">
        <v>9</v>
      </c>
      <c r="J866" t="inlineStr">
        <is>
          <t>NO</t>
        </is>
      </c>
      <c r="K866" t="inlineStr">
        <is>
          <t>2026-03-03 18:53</t>
        </is>
      </c>
      <c r="L866" t="inlineStr">
        <is>
          <t>CHECK_VENDOR</t>
        </is>
      </c>
      <c r="M866" t="inlineStr">
        <is>
          <t>See CVE details</t>
        </is>
      </c>
      <c r="N866" t="inlineStr">
        <is>
          <t>P4</t>
        </is>
      </c>
      <c r="O866" t="inlineStr">
        <is>
          <t>CVE - IP enrichment n/a</t>
        </is>
      </c>
      <c r="P866" t="n">
        <v>0.0001</v>
      </c>
      <c r="Q866" t="n">
        <v>0.0077</v>
      </c>
      <c r="R866" t="inlineStr">
        <is>
          <t>T1190:Exploit Public-Facing Application</t>
        </is>
      </c>
      <c r="S866" t="n">
        <v>1</v>
      </c>
      <c r="T866" t="inlineStr">
        <is>
          <t>LOW (40%)</t>
        </is>
      </c>
      <c r="U866" t="inlineStr">
        <is>
          <t>UNLIKELY</t>
        </is>
      </c>
      <c r="V866" t="inlineStr">
        <is>
          <t>CHECK_VENDOR</t>
        </is>
      </c>
      <c r="W866" t="inlineStr">
        <is>
          <t>https://nvd.nist.gov/vuln/detail/CVE-2025-48634</t>
        </is>
      </c>
      <c r="X866" t="inlineStr">
        <is>
          <t>NONE</t>
        </is>
      </c>
      <c r="Y866" t="n">
        <v>0</v>
      </c>
      <c r="Z866" t="inlineStr"/>
      <c r="AA866" t="inlineStr">
        <is>
          <t>https://nvd.nist.gov/vuln/detail/CVE-2025-48634</t>
        </is>
      </c>
    </row>
    <row r="867">
      <c r="A867" t="inlineStr">
        <is>
          <t>CVE</t>
        </is>
      </c>
      <c r="B867" t="inlineStr">
        <is>
          <t>CVE-2025-48635</t>
        </is>
      </c>
      <c r="C867" t="inlineStr">
        <is>
          <t>In multiple functions of TaskFragmentOrganizerController.java, there is a possible activity token leak due to a logic error in the code. This could lead to local escalation of privilege with no additional execution privileges needed. User interaction is not needed for exploitation.</t>
        </is>
      </c>
      <c r="D867" t="n">
        <v>5</v>
      </c>
      <c r="E867" t="inlineStr">
        <is>
          <t>MEDIUM</t>
        </is>
      </c>
      <c r="F867" t="n">
        <v>2</v>
      </c>
      <c r="G867" t="n">
        <v>2</v>
      </c>
      <c r="H867" t="inlineStr">
        <is>
          <t>MEDIUM</t>
        </is>
      </c>
      <c r="I867" t="n">
        <v>9</v>
      </c>
      <c r="J867" t="inlineStr">
        <is>
          <t>NO</t>
        </is>
      </c>
      <c r="K867" t="inlineStr">
        <is>
          <t>2026-03-03 18:53</t>
        </is>
      </c>
      <c r="L867" t="inlineStr">
        <is>
          <t>CHECK_VENDOR</t>
        </is>
      </c>
      <c r="M867" t="inlineStr">
        <is>
          <t>See CVE details</t>
        </is>
      </c>
      <c r="N867" t="inlineStr">
        <is>
          <t>P4</t>
        </is>
      </c>
      <c r="O867" t="inlineStr">
        <is>
          <t>CVE - IP enrichment n/a</t>
        </is>
      </c>
      <c r="P867" t="n">
        <v>0.0001</v>
      </c>
      <c r="Q867" t="n">
        <v>0.0077</v>
      </c>
      <c r="R867" t="inlineStr">
        <is>
          <t>T1190:Exploit Public-Facing Application</t>
        </is>
      </c>
      <c r="S867" t="n">
        <v>1</v>
      </c>
      <c r="T867" t="inlineStr">
        <is>
          <t>LOW (40%)</t>
        </is>
      </c>
      <c r="U867" t="inlineStr">
        <is>
          <t>UNLIKELY</t>
        </is>
      </c>
      <c r="V867" t="inlineStr">
        <is>
          <t>CHECK_VENDOR</t>
        </is>
      </c>
      <c r="W867" t="inlineStr">
        <is>
          <t>https://nvd.nist.gov/vuln/detail/CVE-2025-48635</t>
        </is>
      </c>
      <c r="X867" t="inlineStr">
        <is>
          <t>NONE</t>
        </is>
      </c>
      <c r="Y867" t="n">
        <v>0</v>
      </c>
      <c r="Z867" t="inlineStr"/>
      <c r="AA867" t="inlineStr">
        <is>
          <t>https://nvd.nist.gov/vuln/detail/CVE-2025-48635</t>
        </is>
      </c>
    </row>
    <row r="868">
      <c r="A868" t="inlineStr">
        <is>
          <t>CVE</t>
        </is>
      </c>
      <c r="B868" t="inlineStr">
        <is>
          <t>CVE-2025-48636</t>
        </is>
      </c>
      <c r="C868" t="inlineStr">
        <is>
          <t>In openFile of BugreportContentProvider.java, there is a possible way to read and write unauthorized files due to a path traversal error. This could lead to local escalation of privilege with no additional execution privileges needed. User interaction is not needed for exploitation.</t>
        </is>
      </c>
      <c r="D868" t="n">
        <v>8.4</v>
      </c>
      <c r="E868" t="inlineStr">
        <is>
          <t>HIGH</t>
        </is>
      </c>
      <c r="F868" t="n">
        <v>3</v>
      </c>
      <c r="G868" t="n">
        <v>3</v>
      </c>
      <c r="H868" t="inlineStr">
        <is>
          <t>CRITICAL</t>
        </is>
      </c>
      <c r="I868" t="n">
        <v>17.4</v>
      </c>
      <c r="J868" t="inlineStr">
        <is>
          <t>NO</t>
        </is>
      </c>
      <c r="K868" t="inlineStr">
        <is>
          <t>2026-03-03 18:53</t>
        </is>
      </c>
      <c r="L868" t="inlineStr">
        <is>
          <t>CHECK_VENDOR</t>
        </is>
      </c>
      <c r="M868" t="inlineStr">
        <is>
          <t>google android 16.0</t>
        </is>
      </c>
      <c r="N868" t="inlineStr">
        <is>
          <t>P2</t>
        </is>
      </c>
      <c r="O868" t="inlineStr">
        <is>
          <t>CVE - IP enrichment n/a</t>
        </is>
      </c>
      <c r="P868" t="n">
        <v>0.0001</v>
      </c>
      <c r="Q868" t="n">
        <v>0.0051</v>
      </c>
      <c r="R868" t="inlineStr">
        <is>
          <t>T1083:File and Directory Discovery</t>
        </is>
      </c>
      <c r="S868" t="n">
        <v>2</v>
      </c>
      <c r="T868" t="inlineStr">
        <is>
          <t>HIGH (72%)</t>
        </is>
      </c>
      <c r="U868" t="inlineStr">
        <is>
          <t>CONFIRMED</t>
        </is>
      </c>
      <c r="V868" t="inlineStr">
        <is>
          <t>CHECK_VENDOR</t>
        </is>
      </c>
      <c r="W868" t="inlineStr">
        <is>
          <t>https://nvd.nist.gov/vuln/detail/CVE-2025-48636</t>
        </is>
      </c>
      <c r="X868" t="inlineStr">
        <is>
          <t>NONE</t>
        </is>
      </c>
      <c r="Y868" t="n">
        <v>4.2</v>
      </c>
      <c r="Z868" t="inlineStr"/>
      <c r="AA868" t="inlineStr">
        <is>
          <t>https://nvd.nist.gov/vuln/detail/CVE-2025-48636</t>
        </is>
      </c>
    </row>
    <row r="869">
      <c r="A869" t="inlineStr">
        <is>
          <t>CVE</t>
        </is>
      </c>
      <c r="B869" t="inlineStr">
        <is>
          <t>CVE-2025-48641</t>
        </is>
      </c>
      <c r="C869" t="inlineStr">
        <is>
          <t>In multiple functions of Nfc.h, there is a possible use after free due to a race condition. This could lead to local escalation of privilege with no additional execution privileges needed. User interaction is not needed for exploitation.</t>
        </is>
      </c>
      <c r="D869" t="n">
        <v>7</v>
      </c>
      <c r="E869" t="inlineStr">
        <is>
          <t>HIGH</t>
        </is>
      </c>
      <c r="F869" t="n">
        <v>2</v>
      </c>
      <c r="G869" t="n">
        <v>3</v>
      </c>
      <c r="H869" t="inlineStr">
        <is>
          <t>HIGH</t>
        </is>
      </c>
      <c r="I869" t="n">
        <v>13</v>
      </c>
      <c r="J869" t="inlineStr">
        <is>
          <t>NO</t>
        </is>
      </c>
      <c r="K869" t="inlineStr">
        <is>
          <t>2026-03-03 18:53</t>
        </is>
      </c>
      <c r="L869" t="inlineStr">
        <is>
          <t>CHECK_VENDOR</t>
        </is>
      </c>
      <c r="M869" t="inlineStr">
        <is>
          <t>google android 15.0 | google android 14.0 | google android 16.0</t>
        </is>
      </c>
      <c r="N869" t="inlineStr">
        <is>
          <t>P2</t>
        </is>
      </c>
      <c r="O869" t="inlineStr">
        <is>
          <t>CVE - IP enrichment n/a</t>
        </is>
      </c>
      <c r="P869" t="n">
        <v>0.0001</v>
      </c>
      <c r="Q869" t="n">
        <v>0.0077</v>
      </c>
      <c r="R869" t="inlineStr">
        <is>
          <t>T1068:Exploitation for Privilege Escalation | T1203:Exploitation for Client Execution</t>
        </is>
      </c>
      <c r="S869" t="n">
        <v>2</v>
      </c>
      <c r="T869" t="inlineStr">
        <is>
          <t>HIGH (72%)</t>
        </is>
      </c>
      <c r="U869" t="inlineStr">
        <is>
          <t>POSSIBLE</t>
        </is>
      </c>
      <c r="V869" t="inlineStr">
        <is>
          <t>CHECK_VENDOR</t>
        </is>
      </c>
      <c r="W869" t="inlineStr">
        <is>
          <t>https://nvd.nist.gov/vuln/detail/CVE-2025-48641</t>
        </is>
      </c>
      <c r="X869" t="inlineStr">
        <is>
          <t>NONE</t>
        </is>
      </c>
      <c r="Y869" t="n">
        <v>3.5</v>
      </c>
      <c r="Z869" t="inlineStr"/>
      <c r="AA869" t="inlineStr">
        <is>
          <t>https://nvd.nist.gov/vuln/detail/CVE-2025-48641</t>
        </is>
      </c>
    </row>
    <row r="870">
      <c r="A870" t="inlineStr">
        <is>
          <t>CVE</t>
        </is>
      </c>
      <c r="B870" t="inlineStr">
        <is>
          <t>CVE-2025-48642</t>
        </is>
      </c>
      <c r="C870" t="inlineStr">
        <is>
          <t>In jump_to_payload of payload.rs, there is a possible information disclosure due to a logic error in the code. This could lead to local information disclosure with no additional execution privileges needed. User interaction is not needed for exploitation.</t>
        </is>
      </c>
      <c r="D870" t="n">
        <v>5.5</v>
      </c>
      <c r="E870" t="inlineStr">
        <is>
          <t>MEDIUM</t>
        </is>
      </c>
      <c r="F870" t="n">
        <v>2</v>
      </c>
      <c r="G870" t="n">
        <v>2</v>
      </c>
      <c r="H870" t="inlineStr">
        <is>
          <t>MEDIUM</t>
        </is>
      </c>
      <c r="I870" t="n">
        <v>9.5</v>
      </c>
      <c r="J870" t="inlineStr">
        <is>
          <t>NO</t>
        </is>
      </c>
      <c r="K870" t="inlineStr">
        <is>
          <t>2026-03-03 18:53</t>
        </is>
      </c>
      <c r="L870" t="inlineStr">
        <is>
          <t>CHECK_VENDOR</t>
        </is>
      </c>
      <c r="M870" t="inlineStr">
        <is>
          <t>google android 15.0 | google android 14.0 | google android 16.0</t>
        </is>
      </c>
      <c r="N870" t="inlineStr">
        <is>
          <t>P3</t>
        </is>
      </c>
      <c r="O870" t="inlineStr">
        <is>
          <t>CVE - IP enrichment n/a</t>
        </is>
      </c>
      <c r="P870" t="n">
        <v>0.0001</v>
      </c>
      <c r="Q870" t="n">
        <v>0.0077</v>
      </c>
      <c r="R870" t="inlineStr">
        <is>
          <t>T1213:Data from Information Repositories</t>
        </is>
      </c>
      <c r="S870" t="n">
        <v>1</v>
      </c>
      <c r="T870" t="inlineStr">
        <is>
          <t>LOW (40%)</t>
        </is>
      </c>
      <c r="U870" t="inlineStr">
        <is>
          <t>POSSIBLE</t>
        </is>
      </c>
      <c r="V870" t="inlineStr">
        <is>
          <t>CHECK_VENDOR</t>
        </is>
      </c>
      <c r="W870" t="inlineStr">
        <is>
          <t>https://nvd.nist.gov/vuln/detail/CVE-2025-48642</t>
        </is>
      </c>
      <c r="X870" t="inlineStr">
        <is>
          <t>NONE</t>
        </is>
      </c>
      <c r="Y870" t="n">
        <v>2.75</v>
      </c>
      <c r="Z870" t="inlineStr"/>
      <c r="AA870" t="inlineStr">
        <is>
          <t>https://nvd.nist.gov/vuln/detail/CVE-2025-48642</t>
        </is>
      </c>
    </row>
    <row r="871">
      <c r="A871" t="inlineStr">
        <is>
          <t>CVE</t>
        </is>
      </c>
      <c r="B871" t="inlineStr">
        <is>
          <t>CVE-2025-48644</t>
        </is>
      </c>
      <c r="C871" t="inlineStr">
        <is>
          <t>In multiple locations, there is a possible persistent denial of service due to improper input validation. This could lead to local denial of service with no additional execution privileges needed. User interaction is not needed for exploitation.</t>
        </is>
      </c>
      <c r="D871" t="n">
        <v>5.5</v>
      </c>
      <c r="E871" t="inlineStr">
        <is>
          <t>MEDIUM</t>
        </is>
      </c>
      <c r="F871" t="n">
        <v>2</v>
      </c>
      <c r="G871" t="n">
        <v>2</v>
      </c>
      <c r="H871" t="inlineStr">
        <is>
          <t>MEDIUM</t>
        </is>
      </c>
      <c r="I871" t="n">
        <v>9.5</v>
      </c>
      <c r="J871" t="inlineStr">
        <is>
          <t>NO</t>
        </is>
      </c>
      <c r="K871" t="inlineStr">
        <is>
          <t>2026-03-03 18:53</t>
        </is>
      </c>
      <c r="L871" t="inlineStr">
        <is>
          <t>CHECK_VENDOR</t>
        </is>
      </c>
      <c r="M871" t="inlineStr">
        <is>
          <t>google android 15.0 | google android 14.0 | google android 16.0</t>
        </is>
      </c>
      <c r="N871" t="inlineStr">
        <is>
          <t>P3</t>
        </is>
      </c>
      <c r="O871" t="inlineStr">
        <is>
          <t>CVE - IP enrichment n/a</t>
        </is>
      </c>
      <c r="P871" t="n">
        <v>0.0001</v>
      </c>
      <c r="Q871" t="n">
        <v>0.0076</v>
      </c>
      <c r="R871" t="inlineStr">
        <is>
          <t>T1499:Endpoint Denial of Service</t>
        </is>
      </c>
      <c r="S871" t="n">
        <v>1</v>
      </c>
      <c r="T871" t="inlineStr">
        <is>
          <t>LOW (40%)</t>
        </is>
      </c>
      <c r="U871" t="inlineStr">
        <is>
          <t>POSSIBLE</t>
        </is>
      </c>
      <c r="V871" t="inlineStr">
        <is>
          <t>CHECK_VENDOR</t>
        </is>
      </c>
      <c r="W871" t="inlineStr">
        <is>
          <t>https://nvd.nist.gov/vuln/detail/CVE-2025-48644</t>
        </is>
      </c>
      <c r="X871" t="inlineStr">
        <is>
          <t>NONE</t>
        </is>
      </c>
      <c r="Y871" t="n">
        <v>2.75</v>
      </c>
      <c r="Z871" t="inlineStr"/>
      <c r="AA871" t="inlineStr">
        <is>
          <t>https://nvd.nist.gov/vuln/detail/CVE-2025-48644</t>
        </is>
      </c>
    </row>
    <row r="872">
      <c r="A872" t="inlineStr">
        <is>
          <t>CVE</t>
        </is>
      </c>
      <c r="B872" t="inlineStr">
        <is>
          <t>CVE-2025-48645</t>
        </is>
      </c>
      <c r="C872" t="inlineStr">
        <is>
          <t>In loadDescription of DeviceAdminInfo.java, there is a possible persistent package due to improper input validation. This could lead to local escalation of privilege with no additional execution privileges needed. User interaction is not needed for exploitation.</t>
        </is>
      </c>
      <c r="D872" t="n">
        <v>7.8</v>
      </c>
      <c r="E872" t="inlineStr">
        <is>
          <t>HIGH</t>
        </is>
      </c>
      <c r="F872" t="n">
        <v>2</v>
      </c>
      <c r="G872" t="n">
        <v>3</v>
      </c>
      <c r="H872" t="inlineStr">
        <is>
          <t>HIGH</t>
        </is>
      </c>
      <c r="I872" t="n">
        <v>13.8</v>
      </c>
      <c r="J872" t="inlineStr">
        <is>
          <t>NO</t>
        </is>
      </c>
      <c r="K872" t="inlineStr">
        <is>
          <t>2026-03-03 18:53</t>
        </is>
      </c>
      <c r="L872" t="inlineStr">
        <is>
          <t>CHECK_VENDOR</t>
        </is>
      </c>
      <c r="M872" t="inlineStr">
        <is>
          <t>google android 15.0 | google android 14.0 | google android 16.0</t>
        </is>
      </c>
      <c r="N872" t="inlineStr">
        <is>
          <t>P2</t>
        </is>
      </c>
      <c r="O872" t="inlineStr">
        <is>
          <t>CVE - IP enrichment n/a</t>
        </is>
      </c>
      <c r="P872" t="n">
        <v>0.0001</v>
      </c>
      <c r="Q872" t="n">
        <v>0.0077</v>
      </c>
      <c r="R872" t="inlineStr">
        <is>
          <t>T1190:Exploit Public-Facing Application</t>
        </is>
      </c>
      <c r="S872" t="n">
        <v>2</v>
      </c>
      <c r="T872" t="inlineStr">
        <is>
          <t>HIGH (72%)</t>
        </is>
      </c>
      <c r="U872" t="inlineStr">
        <is>
          <t>POSSIBLE</t>
        </is>
      </c>
      <c r="V872" t="inlineStr">
        <is>
          <t>CHECK_VENDOR</t>
        </is>
      </c>
      <c r="W872" t="inlineStr">
        <is>
          <t>https://nvd.nist.gov/vuln/detail/CVE-2025-48645</t>
        </is>
      </c>
      <c r="X872" t="inlineStr">
        <is>
          <t>NONE</t>
        </is>
      </c>
      <c r="Y872" t="n">
        <v>3.9</v>
      </c>
      <c r="Z872" t="inlineStr"/>
      <c r="AA872" t="inlineStr">
        <is>
          <t>https://nvd.nist.gov/vuln/detail/CVE-2025-48645</t>
        </is>
      </c>
    </row>
    <row r="873">
      <c r="A873" t="inlineStr">
        <is>
          <t>CVE</t>
        </is>
      </c>
      <c r="B873" t="inlineStr">
        <is>
          <t>CVE-2025-48646</t>
        </is>
      </c>
      <c r="C873" t="inlineStr">
        <is>
          <t>In executeRequest of ActivityStarter.java, there is a possible launch anywhere due to a confused deputy. This could lead to local escalation of privilege with no additional execution privileges needed. User interaction is needed for exploitation.</t>
        </is>
      </c>
      <c r="D873" t="n">
        <v>7.8</v>
      </c>
      <c r="E873" t="inlineStr">
        <is>
          <t>HIGH</t>
        </is>
      </c>
      <c r="F873" t="n">
        <v>2</v>
      </c>
      <c r="G873" t="n">
        <v>3</v>
      </c>
      <c r="H873" t="inlineStr">
        <is>
          <t>HIGH</t>
        </is>
      </c>
      <c r="I873" t="n">
        <v>13.8</v>
      </c>
      <c r="J873" t="inlineStr">
        <is>
          <t>NO</t>
        </is>
      </c>
      <c r="K873" t="inlineStr">
        <is>
          <t>2026-03-03 18:53</t>
        </is>
      </c>
      <c r="L873" t="inlineStr">
        <is>
          <t>CHECK_VENDOR</t>
        </is>
      </c>
      <c r="M873" t="inlineStr">
        <is>
          <t>See CVE details</t>
        </is>
      </c>
      <c r="N873" t="inlineStr">
        <is>
          <t>P2</t>
        </is>
      </c>
      <c r="O873" t="inlineStr">
        <is>
          <t>CVE - IP enrichment n/a</t>
        </is>
      </c>
      <c r="P873" t="n">
        <v>0.0001</v>
      </c>
      <c r="Q873" t="n">
        <v>0.0027</v>
      </c>
      <c r="R873" t="inlineStr">
        <is>
          <t>T1190:Exploit Public-Facing Application</t>
        </is>
      </c>
      <c r="S873" t="n">
        <v>2</v>
      </c>
      <c r="T873" t="inlineStr">
        <is>
          <t>HIGH (72%)</t>
        </is>
      </c>
      <c r="U873" t="inlineStr">
        <is>
          <t>POSSIBLE</t>
        </is>
      </c>
      <c r="V873" t="inlineStr">
        <is>
          <t>CHECK_VENDOR</t>
        </is>
      </c>
      <c r="W873" t="inlineStr">
        <is>
          <t>https://nvd.nist.gov/vuln/detail/CVE-2025-48646</t>
        </is>
      </c>
      <c r="X873" t="inlineStr">
        <is>
          <t>NONE</t>
        </is>
      </c>
      <c r="Y873" t="n">
        <v>3.9</v>
      </c>
      <c r="Z873" t="inlineStr"/>
      <c r="AA873" t="inlineStr">
        <is>
          <t>https://nvd.nist.gov/vuln/detail/CVE-2025-48646</t>
        </is>
      </c>
    </row>
    <row r="874">
      <c r="A874" t="inlineStr">
        <is>
          <t>CVE</t>
        </is>
      </c>
      <c r="B874" t="inlineStr">
        <is>
          <t>CVE-2025-48650</t>
        </is>
      </c>
      <c r="C874" t="inlineStr">
        <is>
          <t>In multiple locations, there is a possible information disclosure due to SQL injection. This could lead to local escalation of privilege with no additional execution privileges needed. User interaction is not needed for exploitation.</t>
        </is>
      </c>
      <c r="D874" t="n">
        <v>8.4</v>
      </c>
      <c r="E874" t="inlineStr">
        <is>
          <t>HIGH</t>
        </is>
      </c>
      <c r="F874" t="n">
        <v>3</v>
      </c>
      <c r="G874" t="n">
        <v>3</v>
      </c>
      <c r="H874" t="inlineStr">
        <is>
          <t>CRITICAL</t>
        </is>
      </c>
      <c r="I874" t="n">
        <v>17.4</v>
      </c>
      <c r="J874" t="inlineStr">
        <is>
          <t>NO</t>
        </is>
      </c>
      <c r="K874" t="inlineStr">
        <is>
          <t>2026-03-03 18:53</t>
        </is>
      </c>
      <c r="L874" t="inlineStr">
        <is>
          <t>CHECK_VENDOR</t>
        </is>
      </c>
      <c r="M874" t="inlineStr">
        <is>
          <t>google android 15.0 | google android 14.0 | google android 16.0</t>
        </is>
      </c>
      <c r="N874" t="inlineStr">
        <is>
          <t>P2</t>
        </is>
      </c>
      <c r="O874" t="inlineStr">
        <is>
          <t>CVE - IP enrichment n/a</t>
        </is>
      </c>
      <c r="P874" t="n">
        <v>0.0001</v>
      </c>
      <c r="Q874" t="n">
        <v>0.0042</v>
      </c>
      <c r="R874" t="inlineStr">
        <is>
          <t>T1190:Exploit Public-Facing Application | T1213:Data from Information Repositories</t>
        </is>
      </c>
      <c r="S874" t="n">
        <v>2</v>
      </c>
      <c r="T874" t="inlineStr">
        <is>
          <t>HIGH (72%)</t>
        </is>
      </c>
      <c r="U874" t="inlineStr">
        <is>
          <t>CONFIRMED</t>
        </is>
      </c>
      <c r="V874" t="inlineStr">
        <is>
          <t>CHECK_VENDOR</t>
        </is>
      </c>
      <c r="W874" t="inlineStr">
        <is>
          <t>https://nvd.nist.gov/vuln/detail/CVE-2025-48650</t>
        </is>
      </c>
      <c r="X874" t="inlineStr">
        <is>
          <t>NONE</t>
        </is>
      </c>
      <c r="Y874" t="n">
        <v>4.2</v>
      </c>
      <c r="Z874" t="inlineStr"/>
      <c r="AA874" t="inlineStr">
        <is>
          <t>https://nvd.nist.gov/vuln/detail/CVE-2025-48650</t>
        </is>
      </c>
    </row>
    <row r="875">
      <c r="A875" t="inlineStr">
        <is>
          <t>CVE</t>
        </is>
      </c>
      <c r="B875" t="inlineStr">
        <is>
          <t>CVE-2025-48653</t>
        </is>
      </c>
      <c r="C875" t="inlineStr">
        <is>
          <t>In loadDataAndPostValue of multiple files, there is a possible way to obscure permission usage due to a logic error in the code. This could lead to local escalation of privilege with no additional execution privileges needed. User interaction is not needed for exploitation.</t>
        </is>
      </c>
      <c r="D875" t="n">
        <v>7.8</v>
      </c>
      <c r="E875" t="inlineStr">
        <is>
          <t>HIGH</t>
        </is>
      </c>
      <c r="F875" t="n">
        <v>2</v>
      </c>
      <c r="G875" t="n">
        <v>3</v>
      </c>
      <c r="H875" t="inlineStr">
        <is>
          <t>HIGH</t>
        </is>
      </c>
      <c r="I875" t="n">
        <v>13.8</v>
      </c>
      <c r="J875" t="inlineStr">
        <is>
          <t>NO</t>
        </is>
      </c>
      <c r="K875" t="inlineStr">
        <is>
          <t>2026-03-03 18:53</t>
        </is>
      </c>
      <c r="L875" t="inlineStr">
        <is>
          <t>CHECK_VENDOR</t>
        </is>
      </c>
      <c r="M875" t="inlineStr">
        <is>
          <t>google android 15.0 | google android 14.0 | google android 16.0</t>
        </is>
      </c>
      <c r="N875" t="inlineStr">
        <is>
          <t>P2</t>
        </is>
      </c>
      <c r="O875" t="inlineStr">
        <is>
          <t>CVE - IP enrichment n/a</t>
        </is>
      </c>
      <c r="P875" t="n">
        <v>0.0001</v>
      </c>
      <c r="Q875" t="n">
        <v>0.0077</v>
      </c>
      <c r="R875" t="inlineStr">
        <is>
          <t>T1190:Exploit Public-Facing Application</t>
        </is>
      </c>
      <c r="S875" t="n">
        <v>2</v>
      </c>
      <c r="T875" t="inlineStr">
        <is>
          <t>HIGH (72%)</t>
        </is>
      </c>
      <c r="U875" t="inlineStr">
        <is>
          <t>POSSIBLE</t>
        </is>
      </c>
      <c r="V875" t="inlineStr">
        <is>
          <t>CHECK_VENDOR</t>
        </is>
      </c>
      <c r="W875" t="inlineStr">
        <is>
          <t>https://nvd.nist.gov/vuln/detail/CVE-2025-48653</t>
        </is>
      </c>
      <c r="X875" t="inlineStr">
        <is>
          <t>NONE</t>
        </is>
      </c>
      <c r="Y875" t="n">
        <v>3.9</v>
      </c>
      <c r="Z875" t="inlineStr"/>
      <c r="AA875" t="inlineStr">
        <is>
          <t>https://nvd.nist.gov/vuln/detail/CVE-2025-48653</t>
        </is>
      </c>
    </row>
    <row r="876">
      <c r="A876" t="inlineStr">
        <is>
          <t>CVE</t>
        </is>
      </c>
      <c r="B876" t="inlineStr">
        <is>
          <t>CVE-2025-48654</t>
        </is>
      </c>
      <c r="C876" t="inlineStr">
        <is>
          <t>In onStart of CompanionDeviceManagerService.java, there is a possible confused deputy due to a logic error in the code. This could lead to local escalation of privilege with no additional execution privileges needed. User interaction is not needed for exploitation.</t>
        </is>
      </c>
      <c r="D876" t="n">
        <v>7.8</v>
      </c>
      <c r="E876" t="inlineStr">
        <is>
          <t>HIGH</t>
        </is>
      </c>
      <c r="F876" t="n">
        <v>2</v>
      </c>
      <c r="G876" t="n">
        <v>3</v>
      </c>
      <c r="H876" t="inlineStr">
        <is>
          <t>HIGH</t>
        </is>
      </c>
      <c r="I876" t="n">
        <v>13.8</v>
      </c>
      <c r="J876" t="inlineStr">
        <is>
          <t>NO</t>
        </is>
      </c>
      <c r="K876" t="inlineStr">
        <is>
          <t>2026-03-03 18:53</t>
        </is>
      </c>
      <c r="L876" t="inlineStr">
        <is>
          <t>CHECK_VENDOR</t>
        </is>
      </c>
      <c r="M876" t="inlineStr">
        <is>
          <t>google android 16.0</t>
        </is>
      </c>
      <c r="N876" t="inlineStr">
        <is>
          <t>P2</t>
        </is>
      </c>
      <c r="O876" t="inlineStr">
        <is>
          <t>CVE - IP enrichment n/a</t>
        </is>
      </c>
      <c r="P876" t="n">
        <v>0.0001</v>
      </c>
      <c r="Q876" t="n">
        <v>0.0077</v>
      </c>
      <c r="R876" t="inlineStr">
        <is>
          <t>T1190:Exploit Public-Facing Application</t>
        </is>
      </c>
      <c r="S876" t="n">
        <v>2</v>
      </c>
      <c r="T876" t="inlineStr">
        <is>
          <t>HIGH (72%)</t>
        </is>
      </c>
      <c r="U876" t="inlineStr">
        <is>
          <t>POSSIBLE</t>
        </is>
      </c>
      <c r="V876" t="inlineStr">
        <is>
          <t>CHECK_VENDOR</t>
        </is>
      </c>
      <c r="W876" t="inlineStr">
        <is>
          <t>https://nvd.nist.gov/vuln/detail/CVE-2025-48654</t>
        </is>
      </c>
      <c r="X876" t="inlineStr">
        <is>
          <t>NONE</t>
        </is>
      </c>
      <c r="Y876" t="n">
        <v>3.9</v>
      </c>
      <c r="Z876" t="inlineStr"/>
      <c r="AA876" t="inlineStr">
        <is>
          <t>https://nvd.nist.gov/vuln/detail/CVE-2025-48654</t>
        </is>
      </c>
    </row>
    <row r="877">
      <c r="A877" t="inlineStr">
        <is>
          <t>CVE</t>
        </is>
      </c>
      <c r="B877" t="inlineStr">
        <is>
          <t>CVE-2026-0005</t>
        </is>
      </c>
      <c r="C877" t="inlineStr">
        <is>
          <t>In onServiceDisconnected of KeyguardServiceDelegate.java, there is a possible partial bypass of app pinning allowing limited interaction with other apps without knowing the LSKF due to a missing permission check. This could lead to local information disclosure where the extent of interaction and impact is app-dependent with no additional execution privileges needed. User interaction is not needed for exploitation.</t>
        </is>
      </c>
      <c r="D877" t="n">
        <v>6.2</v>
      </c>
      <c r="E877" t="inlineStr">
        <is>
          <t>MEDIUM</t>
        </is>
      </c>
      <c r="F877" t="n">
        <v>2</v>
      </c>
      <c r="G877" t="n">
        <v>2</v>
      </c>
      <c r="H877" t="inlineStr">
        <is>
          <t>MEDIUM</t>
        </is>
      </c>
      <c r="I877" t="n">
        <v>10.2</v>
      </c>
      <c r="J877" t="inlineStr">
        <is>
          <t>NO</t>
        </is>
      </c>
      <c r="K877" t="inlineStr">
        <is>
          <t>2026-03-03 18:53</t>
        </is>
      </c>
      <c r="L877" t="inlineStr">
        <is>
          <t>YES</t>
        </is>
      </c>
      <c r="M877" t="inlineStr">
        <is>
          <t>google android 15.0 | google android 14.0 | google android 16.0</t>
        </is>
      </c>
      <c r="N877" t="inlineStr">
        <is>
          <t>P2</t>
        </is>
      </c>
      <c r="O877" t="inlineStr">
        <is>
          <t>CVE - IP enrichment n/a</t>
        </is>
      </c>
      <c r="P877" t="n">
        <v>0.0001</v>
      </c>
      <c r="Q877" t="n">
        <v>0.0077</v>
      </c>
      <c r="R877" t="inlineStr">
        <is>
          <t>T1213:Data from Information Repositories</t>
        </is>
      </c>
      <c r="S877" t="n">
        <v>2</v>
      </c>
      <c r="T877" t="inlineStr">
        <is>
          <t>HIGH (72%)</t>
        </is>
      </c>
      <c r="U877" t="inlineStr">
        <is>
          <t>POSSIBLE</t>
        </is>
      </c>
      <c r="V877" t="inlineStr">
        <is>
          <t>PATCH_AVAILABLE</t>
        </is>
      </c>
      <c r="W877" t="inlineStr">
        <is>
          <t>https://nvd.nist.gov/vuln/detail/CVE-2026-0005</t>
        </is>
      </c>
      <c r="X877" t="inlineStr">
        <is>
          <t>NONE</t>
        </is>
      </c>
      <c r="Y877" t="n">
        <v>3.1</v>
      </c>
      <c r="Z877" t="inlineStr"/>
      <c r="AA877" t="inlineStr">
        <is>
          <t>https://nvd.nist.gov/vuln/detail/CVE-2026-0005</t>
        </is>
      </c>
    </row>
    <row r="878">
      <c r="A878" t="inlineStr">
        <is>
          <t>CVE</t>
        </is>
      </c>
      <c r="B878" t="inlineStr">
        <is>
          <t>CVE-2026-0006</t>
        </is>
      </c>
      <c r="C878" t="inlineStr">
        <is>
          <t>In multiple locations, there is a possible out of bounds read and write due to a heap buffer overflow. This could lead to remote code execution with no additional execution privileges needed. User interaction is not needed for exploitation.</t>
        </is>
      </c>
      <c r="D878" t="n">
        <v>9.800000000000001</v>
      </c>
      <c r="E878" t="inlineStr">
        <is>
          <t>CRITICAL</t>
        </is>
      </c>
      <c r="F878" t="n">
        <v>3</v>
      </c>
      <c r="G878" t="n">
        <v>3</v>
      </c>
      <c r="H878" t="inlineStr">
        <is>
          <t>CRITICAL</t>
        </is>
      </c>
      <c r="I878" t="n">
        <v>18.8</v>
      </c>
      <c r="J878" t="inlineStr">
        <is>
          <t>NO</t>
        </is>
      </c>
      <c r="K878" t="inlineStr">
        <is>
          <t>2026-03-03 18:53</t>
        </is>
      </c>
      <c r="L878" t="inlineStr">
        <is>
          <t>CHECK_VENDOR</t>
        </is>
      </c>
      <c r="M878" t="inlineStr">
        <is>
          <t>google android 16.0</t>
        </is>
      </c>
      <c r="N878" t="inlineStr">
        <is>
          <t>P2</t>
        </is>
      </c>
      <c r="O878" t="inlineStr">
        <is>
          <t>CVE - IP enrichment n/a</t>
        </is>
      </c>
      <c r="P878" t="n">
        <v>0.0009</v>
      </c>
      <c r="Q878" t="n">
        <v>0.264</v>
      </c>
      <c r="R878" t="inlineStr">
        <is>
          <t>T1190:Exploit Public-Facing Application | T1210:Exploitation of Remote Services | T1203:Exploitation for Client Execution</t>
        </is>
      </c>
      <c r="S878" t="n">
        <v>2</v>
      </c>
      <c r="T878" t="inlineStr">
        <is>
          <t>HIGH (72%)</t>
        </is>
      </c>
      <c r="U878" t="inlineStr">
        <is>
          <t>CONFIRMED</t>
        </is>
      </c>
      <c r="V878" t="inlineStr">
        <is>
          <t>CHECK_VENDOR</t>
        </is>
      </c>
      <c r="W878" t="inlineStr">
        <is>
          <t>https://nvd.nist.gov/vuln/detail/CVE-2026-0006</t>
        </is>
      </c>
      <c r="X878" t="inlineStr">
        <is>
          <t>NONE</t>
        </is>
      </c>
      <c r="Y878" t="n">
        <v>4.9</v>
      </c>
      <c r="Z878" t="inlineStr"/>
      <c r="AA878" t="inlineStr">
        <is>
          <t>https://nvd.nist.gov/vuln/detail/CVE-2026-0006</t>
        </is>
      </c>
    </row>
    <row r="879">
      <c r="A879" t="inlineStr">
        <is>
          <t>CVE</t>
        </is>
      </c>
      <c r="B879" t="inlineStr">
        <is>
          <t>CVE-2026-0007</t>
        </is>
      </c>
      <c r="C879" t="inlineStr">
        <is>
          <t>In writeToParcel of WindowInfo.cpp, there is a possible way to trick a user into accepting a permission due to a tapjacking/overlay attack. This could lead to local escalation of privilege with no additional execution privileges needed. User interaction is not needed for exploitation.</t>
        </is>
      </c>
      <c r="D879" t="n">
        <v>8.6</v>
      </c>
      <c r="E879" t="inlineStr">
        <is>
          <t>HIGH</t>
        </is>
      </c>
      <c r="F879" t="n">
        <v>3</v>
      </c>
      <c r="G879" t="n">
        <v>3</v>
      </c>
      <c r="H879" t="inlineStr">
        <is>
          <t>CRITICAL</t>
        </is>
      </c>
      <c r="I879" t="n">
        <v>17.6</v>
      </c>
      <c r="J879" t="inlineStr">
        <is>
          <t>NO</t>
        </is>
      </c>
      <c r="K879" t="inlineStr">
        <is>
          <t>2026-03-03 18:53</t>
        </is>
      </c>
      <c r="L879" t="inlineStr">
        <is>
          <t>YES</t>
        </is>
      </c>
      <c r="M879" t="inlineStr">
        <is>
          <t>google android 15.0 | google android 14.0 | google android 16.0</t>
        </is>
      </c>
      <c r="N879" t="inlineStr">
        <is>
          <t>P2</t>
        </is>
      </c>
      <c r="O879" t="inlineStr">
        <is>
          <t>CVE - IP enrichment n/a</t>
        </is>
      </c>
      <c r="P879" t="n">
        <v>0.0001</v>
      </c>
      <c r="Q879" t="n">
        <v>0.0077</v>
      </c>
      <c r="R879" t="inlineStr">
        <is>
          <t>T1190:Exploit Public-Facing Application</t>
        </is>
      </c>
      <c r="S879" t="n">
        <v>2</v>
      </c>
      <c r="T879" t="inlineStr">
        <is>
          <t>HIGH (72%)</t>
        </is>
      </c>
      <c r="U879" t="inlineStr">
        <is>
          <t>CONFIRMED</t>
        </is>
      </c>
      <c r="V879" t="inlineStr">
        <is>
          <t>PATCH_AVAILABLE</t>
        </is>
      </c>
      <c r="W879" t="inlineStr">
        <is>
          <t>https://nvd.nist.gov/vuln/detail/CVE-2026-0007</t>
        </is>
      </c>
      <c r="X879" t="inlineStr">
        <is>
          <t>NONE</t>
        </is>
      </c>
      <c r="Y879" t="n">
        <v>4.3</v>
      </c>
      <c r="Z879" t="inlineStr"/>
      <c r="AA879" t="inlineStr">
        <is>
          <t>https://nvd.nist.gov/vuln/detail/CVE-2026-0007</t>
        </is>
      </c>
    </row>
    <row r="880">
      <c r="A880" t="inlineStr">
        <is>
          <t>CVE</t>
        </is>
      </c>
      <c r="B880" t="inlineStr">
        <is>
          <t>CVE-2026-0008</t>
        </is>
      </c>
      <c r="C880" t="inlineStr">
        <is>
          <t>In  multiple locations, there is a possible privilege escalation due to a confused deputy. This could lead to local escalation of privilege with no additional execution privileges needed. User interaction is not needed for exploitation.</t>
        </is>
      </c>
      <c r="D880" t="n">
        <v>8.4</v>
      </c>
      <c r="E880" t="inlineStr">
        <is>
          <t>HIGH</t>
        </is>
      </c>
      <c r="F880" t="n">
        <v>3</v>
      </c>
      <c r="G880" t="n">
        <v>3</v>
      </c>
      <c r="H880" t="inlineStr">
        <is>
          <t>CRITICAL</t>
        </is>
      </c>
      <c r="I880" t="n">
        <v>17.4</v>
      </c>
      <c r="J880" t="inlineStr">
        <is>
          <t>NO</t>
        </is>
      </c>
      <c r="K880" t="inlineStr">
        <is>
          <t>2026-03-03 18:53</t>
        </is>
      </c>
      <c r="L880" t="inlineStr">
        <is>
          <t>CHECK_VENDOR</t>
        </is>
      </c>
      <c r="M880" t="inlineStr">
        <is>
          <t>google android 16.0</t>
        </is>
      </c>
      <c r="N880" t="inlineStr">
        <is>
          <t>P2</t>
        </is>
      </c>
      <c r="O880" t="inlineStr">
        <is>
          <t>CVE - IP enrichment n/a</t>
        </is>
      </c>
      <c r="P880" t="n">
        <v>0.0001</v>
      </c>
      <c r="Q880" t="n">
        <v>0.0027</v>
      </c>
      <c r="R880" t="inlineStr">
        <is>
          <t>T1068:Exploitation for Privilege Escalation</t>
        </is>
      </c>
      <c r="S880" t="n">
        <v>2</v>
      </c>
      <c r="T880" t="inlineStr">
        <is>
          <t>HIGH (72%)</t>
        </is>
      </c>
      <c r="U880" t="inlineStr">
        <is>
          <t>CONFIRMED</t>
        </is>
      </c>
      <c r="V880" t="inlineStr">
        <is>
          <t>CHECK_VENDOR</t>
        </is>
      </c>
      <c r="W880" t="inlineStr">
        <is>
          <t>https://nvd.nist.gov/vuln/detail/CVE-2026-0008</t>
        </is>
      </c>
      <c r="X880" t="inlineStr">
        <is>
          <t>NONE</t>
        </is>
      </c>
      <c r="Y880" t="n">
        <v>4.2</v>
      </c>
      <c r="Z880" t="inlineStr"/>
      <c r="AA880" t="inlineStr">
        <is>
          <t>https://nvd.nist.gov/vuln/detail/CVE-2026-0008</t>
        </is>
      </c>
    </row>
    <row r="881">
      <c r="A881" t="inlineStr">
        <is>
          <t>CVE</t>
        </is>
      </c>
      <c r="B881" t="inlineStr">
        <is>
          <t>CVE-2026-0010</t>
        </is>
      </c>
      <c r="C881" t="inlineStr">
        <is>
          <t>In onTransact of IDrmManagerService.cpp, there is a possible out of bounds write due to a missing bounds check. This could lead to local escalation of privilege with no additional execution privileges needed. User interaction is not needed for exploitation.</t>
        </is>
      </c>
      <c r="D881" t="n">
        <v>8.4</v>
      </c>
      <c r="E881" t="inlineStr">
        <is>
          <t>HIGH</t>
        </is>
      </c>
      <c r="F881" t="n">
        <v>3</v>
      </c>
      <c r="G881" t="n">
        <v>3</v>
      </c>
      <c r="H881" t="inlineStr">
        <is>
          <t>CRITICAL</t>
        </is>
      </c>
      <c r="I881" t="n">
        <v>17.4</v>
      </c>
      <c r="J881" t="inlineStr">
        <is>
          <t>NO</t>
        </is>
      </c>
      <c r="K881" t="inlineStr">
        <is>
          <t>2026-03-03 18:53</t>
        </is>
      </c>
      <c r="L881" t="inlineStr">
        <is>
          <t>YES</t>
        </is>
      </c>
      <c r="M881" t="inlineStr">
        <is>
          <t>google android 15.0 | google android 14.0 | google android 16.0</t>
        </is>
      </c>
      <c r="N881" t="inlineStr">
        <is>
          <t>P2</t>
        </is>
      </c>
      <c r="O881" t="inlineStr">
        <is>
          <t>CVE - IP enrichment n/a</t>
        </is>
      </c>
      <c r="P881" t="n">
        <v>0.0001</v>
      </c>
      <c r="Q881" t="n">
        <v>0.0077</v>
      </c>
      <c r="R881" t="inlineStr">
        <is>
          <t>T1203:Exploitation for Client Execution</t>
        </is>
      </c>
      <c r="S881" t="n">
        <v>2</v>
      </c>
      <c r="T881" t="inlineStr">
        <is>
          <t>HIGH (72%)</t>
        </is>
      </c>
      <c r="U881" t="inlineStr">
        <is>
          <t>CONFIRMED</t>
        </is>
      </c>
      <c r="V881" t="inlineStr">
        <is>
          <t>PATCH_AVAILABLE</t>
        </is>
      </c>
      <c r="W881" t="inlineStr">
        <is>
          <t>https://nvd.nist.gov/vuln/detail/CVE-2026-0010</t>
        </is>
      </c>
      <c r="X881" t="inlineStr">
        <is>
          <t>NONE</t>
        </is>
      </c>
      <c r="Y881" t="n">
        <v>4.2</v>
      </c>
      <c r="Z881" t="inlineStr"/>
      <c r="AA881" t="inlineStr">
        <is>
          <t>https://nvd.nist.gov/vuln/detail/CVE-2026-0010</t>
        </is>
      </c>
    </row>
    <row r="882">
      <c r="A882" t="inlineStr">
        <is>
          <t>CVE</t>
        </is>
      </c>
      <c r="B882" t="inlineStr">
        <is>
          <t>CVE-2026-0011</t>
        </is>
      </c>
      <c r="C882" t="inlineStr">
        <is>
          <t>In enableSystemPackageLPw of Settings.java, there is a possible way to prevent location access from working due to a logic error in the code. This could lead to local escalation of privilege with no additional execution privileges needed. User interaction is not needed for exploitation.</t>
        </is>
      </c>
      <c r="D882" t="n">
        <v>5</v>
      </c>
      <c r="E882" t="inlineStr">
        <is>
          <t>MEDIUM</t>
        </is>
      </c>
      <c r="F882" t="n">
        <v>3</v>
      </c>
      <c r="G882" t="n">
        <v>2</v>
      </c>
      <c r="H882" t="inlineStr">
        <is>
          <t>HIGH</t>
        </is>
      </c>
      <c r="I882" t="n">
        <v>11</v>
      </c>
      <c r="J882" t="inlineStr">
        <is>
          <t>NO</t>
        </is>
      </c>
      <c r="K882" t="inlineStr">
        <is>
          <t>2026-03-03 18:53</t>
        </is>
      </c>
      <c r="L882" t="inlineStr">
        <is>
          <t>CHECK_VENDOR</t>
        </is>
      </c>
      <c r="M882" t="inlineStr">
        <is>
          <t>See CVE details</t>
        </is>
      </c>
      <c r="N882" t="inlineStr">
        <is>
          <t>P2</t>
        </is>
      </c>
      <c r="O882" t="inlineStr">
        <is>
          <t>CVE - IP enrichment n/a</t>
        </is>
      </c>
      <c r="P882" t="n">
        <v>0.0001</v>
      </c>
      <c r="Q882" t="n">
        <v>0.0077</v>
      </c>
      <c r="R882" t="inlineStr">
        <is>
          <t>T1190:Exploit Public-Facing Application</t>
        </is>
      </c>
      <c r="S882" t="n">
        <v>2</v>
      </c>
      <c r="T882" t="inlineStr">
        <is>
          <t>HIGH (72%)</t>
        </is>
      </c>
      <c r="U882" t="inlineStr">
        <is>
          <t>CONFIRMED</t>
        </is>
      </c>
      <c r="V882" t="inlineStr">
        <is>
          <t>CHECK_VENDOR</t>
        </is>
      </c>
      <c r="W882" t="inlineStr">
        <is>
          <t>https://nvd.nist.gov/vuln/detail/CVE-2026-0011</t>
        </is>
      </c>
      <c r="X882" t="inlineStr">
        <is>
          <t>NONE</t>
        </is>
      </c>
      <c r="Y882" t="n">
        <v>4.2</v>
      </c>
      <c r="Z882" t="inlineStr"/>
      <c r="AA882" t="inlineStr">
        <is>
          <t>https://nvd.nist.gov/vuln/detail/CVE-2026-0011</t>
        </is>
      </c>
    </row>
    <row r="883">
      <c r="A883" t="inlineStr">
        <is>
          <t>CVE</t>
        </is>
      </c>
      <c r="B883" t="inlineStr">
        <is>
          <t>CVE-2026-0012</t>
        </is>
      </c>
      <c r="C883" t="inlineStr">
        <is>
          <t>In setHideSensitive of ExpandableNotificationRow.java, there is a possible contact name leak due due to a logic error in the code. This could lead to local information disclosure with no additional execution privileges needed. User interaction is not needed for exploitation.</t>
        </is>
      </c>
      <c r="D883" t="n">
        <v>6.2</v>
      </c>
      <c r="E883" t="inlineStr">
        <is>
          <t>MEDIUM</t>
        </is>
      </c>
      <c r="F883" t="n">
        <v>2</v>
      </c>
      <c r="G883" t="n">
        <v>2</v>
      </c>
      <c r="H883" t="inlineStr">
        <is>
          <t>MEDIUM</t>
        </is>
      </c>
      <c r="I883" t="n">
        <v>10.2</v>
      </c>
      <c r="J883" t="inlineStr">
        <is>
          <t>NO</t>
        </is>
      </c>
      <c r="K883" t="inlineStr">
        <is>
          <t>2026-03-03 18:53</t>
        </is>
      </c>
      <c r="L883" t="inlineStr">
        <is>
          <t>YES</t>
        </is>
      </c>
      <c r="M883" t="inlineStr">
        <is>
          <t>google android 15.0 | google android 14.0 | google android 16.0</t>
        </is>
      </c>
      <c r="N883" t="inlineStr">
        <is>
          <t>P2</t>
        </is>
      </c>
      <c r="O883" t="inlineStr">
        <is>
          <t>CVE - IP enrichment n/a</t>
        </is>
      </c>
      <c r="P883" t="n">
        <v>0.0001</v>
      </c>
      <c r="Q883" t="n">
        <v>0.0077</v>
      </c>
      <c r="R883" t="inlineStr">
        <is>
          <t>T1213:Data from Information Repositories</t>
        </is>
      </c>
      <c r="S883" t="n">
        <v>2</v>
      </c>
      <c r="T883" t="inlineStr">
        <is>
          <t>HIGH (72%)</t>
        </is>
      </c>
      <c r="U883" t="inlineStr">
        <is>
          <t>POSSIBLE</t>
        </is>
      </c>
      <c r="V883" t="inlineStr">
        <is>
          <t>PATCH_AVAILABLE</t>
        </is>
      </c>
      <c r="W883" t="inlineStr">
        <is>
          <t>https://nvd.nist.gov/vuln/detail/CVE-2026-0012</t>
        </is>
      </c>
      <c r="X883" t="inlineStr">
        <is>
          <t>NONE</t>
        </is>
      </c>
      <c r="Y883" t="n">
        <v>3.1</v>
      </c>
      <c r="Z883" t="inlineStr"/>
      <c r="AA883" t="inlineStr">
        <is>
          <t>https://nvd.nist.gov/vuln/detail/CVE-2026-0012</t>
        </is>
      </c>
    </row>
    <row r="884">
      <c r="A884" t="inlineStr">
        <is>
          <t>CVE</t>
        </is>
      </c>
      <c r="B884" t="inlineStr">
        <is>
          <t>CVE-2026-0013</t>
        </is>
      </c>
      <c r="C884" t="inlineStr">
        <is>
          <t>In setupLayout of PickActivity.java, there is a possible way to start any activity as a DocumentsUI app due to a confused deputy. This could lead to local escalation of privilege with no additional execution privileges needed. User interaction is not needed for exploitation.</t>
        </is>
      </c>
      <c r="D884" t="n">
        <v>8.4</v>
      </c>
      <c r="E884" t="inlineStr">
        <is>
          <t>HIGH</t>
        </is>
      </c>
      <c r="F884" t="n">
        <v>3</v>
      </c>
      <c r="G884" t="n">
        <v>3</v>
      </c>
      <c r="H884" t="inlineStr">
        <is>
          <t>CRITICAL</t>
        </is>
      </c>
      <c r="I884" t="n">
        <v>17.4</v>
      </c>
      <c r="J884" t="inlineStr">
        <is>
          <t>NO</t>
        </is>
      </c>
      <c r="K884" t="inlineStr">
        <is>
          <t>2026-03-03 18:53</t>
        </is>
      </c>
      <c r="L884" t="inlineStr">
        <is>
          <t>YES</t>
        </is>
      </c>
      <c r="M884" t="inlineStr">
        <is>
          <t>google android 15.0 | google android 14.0 | google android 16.0</t>
        </is>
      </c>
      <c r="N884" t="inlineStr">
        <is>
          <t>P2</t>
        </is>
      </c>
      <c r="O884" t="inlineStr">
        <is>
          <t>CVE - IP enrichment n/a</t>
        </is>
      </c>
      <c r="P884" t="n">
        <v>0.0001</v>
      </c>
      <c r="Q884" t="n">
        <v>0.0027</v>
      </c>
      <c r="R884" t="inlineStr">
        <is>
          <t>T1190:Exploit Public-Facing Application</t>
        </is>
      </c>
      <c r="S884" t="n">
        <v>2</v>
      </c>
      <c r="T884" t="inlineStr">
        <is>
          <t>HIGH (72%)</t>
        </is>
      </c>
      <c r="U884" t="inlineStr">
        <is>
          <t>CONFIRMED</t>
        </is>
      </c>
      <c r="V884" t="inlineStr">
        <is>
          <t>PATCH_AVAILABLE</t>
        </is>
      </c>
      <c r="W884" t="inlineStr">
        <is>
          <t>https://nvd.nist.gov/vuln/detail/CVE-2026-0013</t>
        </is>
      </c>
      <c r="X884" t="inlineStr">
        <is>
          <t>NONE</t>
        </is>
      </c>
      <c r="Y884" t="n">
        <v>4.2</v>
      </c>
      <c r="Z884" t="inlineStr"/>
      <c r="AA884" t="inlineStr">
        <is>
          <t>https://nvd.nist.gov/vuln/detail/CVE-2026-0013</t>
        </is>
      </c>
    </row>
    <row r="885">
      <c r="A885" t="inlineStr">
        <is>
          <t>CVE</t>
        </is>
      </c>
      <c r="B885" t="inlineStr">
        <is>
          <t>CVE-2026-0014</t>
        </is>
      </c>
      <c r="C885" t="inlineStr">
        <is>
          <t>In isPackageNullOrSystem of AppOpsService.java, there is a possible persistent denial of service due to improper input validation. This could lead to local denial of service with no additional execution privileges needed. User interaction is not needed for exploitation.</t>
        </is>
      </c>
      <c r="D885" t="n">
        <v>6.2</v>
      </c>
      <c r="E885" t="inlineStr">
        <is>
          <t>MEDIUM</t>
        </is>
      </c>
      <c r="F885" t="n">
        <v>2</v>
      </c>
      <c r="G885" t="n">
        <v>2</v>
      </c>
      <c r="H885" t="inlineStr">
        <is>
          <t>MEDIUM</t>
        </is>
      </c>
      <c r="I885" t="n">
        <v>10.2</v>
      </c>
      <c r="J885" t="inlineStr">
        <is>
          <t>NO</t>
        </is>
      </c>
      <c r="K885" t="inlineStr">
        <is>
          <t>2026-03-03 18:53</t>
        </is>
      </c>
      <c r="L885" t="inlineStr">
        <is>
          <t>CHECK_VENDOR</t>
        </is>
      </c>
      <c r="M885" t="inlineStr">
        <is>
          <t>See CVE details</t>
        </is>
      </c>
      <c r="N885" t="inlineStr">
        <is>
          <t>P2</t>
        </is>
      </c>
      <c r="O885" t="inlineStr">
        <is>
          <t>CVE - IP enrichment n/a</t>
        </is>
      </c>
      <c r="P885" t="n">
        <v>0.0001</v>
      </c>
      <c r="Q885" t="n">
        <v>0.0036</v>
      </c>
      <c r="R885" t="inlineStr">
        <is>
          <t>T1499:Endpoint Denial of Service</t>
        </is>
      </c>
      <c r="S885" t="n">
        <v>2</v>
      </c>
      <c r="T885" t="inlineStr">
        <is>
          <t>HIGH (72%)</t>
        </is>
      </c>
      <c r="U885" t="inlineStr">
        <is>
          <t>POSSIBLE</t>
        </is>
      </c>
      <c r="V885" t="inlineStr">
        <is>
          <t>CHECK_VENDOR</t>
        </is>
      </c>
      <c r="W885" t="inlineStr">
        <is>
          <t>https://nvd.nist.gov/vuln/detail/CVE-2026-0014</t>
        </is>
      </c>
      <c r="X885" t="inlineStr">
        <is>
          <t>NONE</t>
        </is>
      </c>
      <c r="Y885" t="n">
        <v>3.1</v>
      </c>
      <c r="Z885" t="inlineStr"/>
      <c r="AA885" t="inlineStr">
        <is>
          <t>https://nvd.nist.gov/vuln/detail/CVE-2026-0014</t>
        </is>
      </c>
    </row>
    <row r="886">
      <c r="A886" t="inlineStr">
        <is>
          <t>CVE</t>
        </is>
      </c>
      <c r="B886" t="inlineStr">
        <is>
          <t>CVE-2026-0015</t>
        </is>
      </c>
      <c r="C886" t="inlineStr">
        <is>
          <t>In multiple locations of AppOpsService.java, there is a possible persistent denial of service due to improper input validation. This could lead to local denial of service with no additional execution privileges needed. User interaction is not needed for exploitation.</t>
        </is>
      </c>
      <c r="D886" t="n">
        <v>6.2</v>
      </c>
      <c r="E886" t="inlineStr">
        <is>
          <t>MEDIUM</t>
        </is>
      </c>
      <c r="F886" t="n">
        <v>2</v>
      </c>
      <c r="G886" t="n">
        <v>2</v>
      </c>
      <c r="H886" t="inlineStr">
        <is>
          <t>MEDIUM</t>
        </is>
      </c>
      <c r="I886" t="n">
        <v>10.2</v>
      </c>
      <c r="J886" t="inlineStr">
        <is>
          <t>NO</t>
        </is>
      </c>
      <c r="K886" t="inlineStr">
        <is>
          <t>2026-03-03 18:53</t>
        </is>
      </c>
      <c r="L886" t="inlineStr">
        <is>
          <t>CHECK_VENDOR</t>
        </is>
      </c>
      <c r="M886" t="inlineStr">
        <is>
          <t>See CVE details</t>
        </is>
      </c>
      <c r="N886" t="inlineStr">
        <is>
          <t>P2</t>
        </is>
      </c>
      <c r="O886" t="inlineStr">
        <is>
          <t>CVE - IP enrichment n/a</t>
        </is>
      </c>
      <c r="P886" t="n">
        <v>0.0001</v>
      </c>
      <c r="Q886" t="n">
        <v>0.0036</v>
      </c>
      <c r="R886" t="inlineStr">
        <is>
          <t>T1499:Endpoint Denial of Service</t>
        </is>
      </c>
      <c r="S886" t="n">
        <v>2</v>
      </c>
      <c r="T886" t="inlineStr">
        <is>
          <t>HIGH (72%)</t>
        </is>
      </c>
      <c r="U886" t="inlineStr">
        <is>
          <t>POSSIBLE</t>
        </is>
      </c>
      <c r="V886" t="inlineStr">
        <is>
          <t>CHECK_VENDOR</t>
        </is>
      </c>
      <c r="W886" t="inlineStr">
        <is>
          <t>https://nvd.nist.gov/vuln/detail/CVE-2026-0015</t>
        </is>
      </c>
      <c r="X886" t="inlineStr">
        <is>
          <t>NONE</t>
        </is>
      </c>
      <c r="Y886" t="n">
        <v>3.1</v>
      </c>
      <c r="Z886" t="inlineStr"/>
      <c r="AA886" t="inlineStr">
        <is>
          <t>https://nvd.nist.gov/vuln/detail/CVE-2026-0015</t>
        </is>
      </c>
    </row>
    <row r="887">
      <c r="A887" t="inlineStr">
        <is>
          <t>CVE</t>
        </is>
      </c>
      <c r="B887" t="inlineStr">
        <is>
          <t>CVE-2026-0017</t>
        </is>
      </c>
      <c r="C887" t="inlineStr">
        <is>
          <t>In onChange of BiometricService.java, there is a possible way to enable fingerprint unlock due to a logic error in the code. This could lead to local escalation of privilege with no additional execution privileges needed. User interaction is not needed for exploitation.</t>
        </is>
      </c>
      <c r="D887" t="n">
        <v>5</v>
      </c>
      <c r="E887" t="inlineStr">
        <is>
          <t>MEDIUM</t>
        </is>
      </c>
      <c r="F887" t="n">
        <v>2</v>
      </c>
      <c r="G887" t="n">
        <v>2</v>
      </c>
      <c r="H887" t="inlineStr">
        <is>
          <t>MEDIUM</t>
        </is>
      </c>
      <c r="I887" t="n">
        <v>9</v>
      </c>
      <c r="J887" t="inlineStr">
        <is>
          <t>NO</t>
        </is>
      </c>
      <c r="K887" t="inlineStr">
        <is>
          <t>2026-03-03 18:53</t>
        </is>
      </c>
      <c r="L887" t="inlineStr">
        <is>
          <t>CHECK_VENDOR</t>
        </is>
      </c>
      <c r="M887" t="inlineStr">
        <is>
          <t>See CVE details</t>
        </is>
      </c>
      <c r="N887" t="inlineStr">
        <is>
          <t>P2</t>
        </is>
      </c>
      <c r="O887" t="inlineStr">
        <is>
          <t>CVE - IP enrichment n/a</t>
        </is>
      </c>
      <c r="P887" t="n">
        <v>0.0001</v>
      </c>
      <c r="Q887" t="n">
        <v>0.0077</v>
      </c>
      <c r="R887" t="inlineStr">
        <is>
          <t>T1190:Exploit Public-Facing Application</t>
        </is>
      </c>
      <c r="S887" t="n">
        <v>2</v>
      </c>
      <c r="T887" t="inlineStr">
        <is>
          <t>HIGH (72%)</t>
        </is>
      </c>
      <c r="U887" t="inlineStr">
        <is>
          <t>POSSIBLE</t>
        </is>
      </c>
      <c r="V887" t="inlineStr">
        <is>
          <t>CHECK_VENDOR</t>
        </is>
      </c>
      <c r="W887" t="inlineStr">
        <is>
          <t>https://nvd.nist.gov/vuln/detail/CVE-2026-0017</t>
        </is>
      </c>
      <c r="X887" t="inlineStr">
        <is>
          <t>NONE</t>
        </is>
      </c>
      <c r="Y887" t="n">
        <v>3.85</v>
      </c>
      <c r="Z887" t="inlineStr"/>
      <c r="AA887" t="inlineStr">
        <is>
          <t>https://nvd.nist.gov/vuln/detail/CVE-2026-0017</t>
        </is>
      </c>
    </row>
    <row r="888">
      <c r="A888" t="inlineStr">
        <is>
          <t>CVE</t>
        </is>
      </c>
      <c r="B888" t="inlineStr">
        <is>
          <t>CVE-2026-0020</t>
        </is>
      </c>
      <c r="C888" t="inlineStr">
        <is>
          <t>In parsePermissionGroup of ParsedPermissionUtils.java, there is a possible way to bypass a consent dialog to obtain permissions due to a permissions bypass. This could lead to local escalation of privilege with no additional execution privileges needed. User interaction is not needed for exploitation.</t>
        </is>
      </c>
      <c r="D888" t="n">
        <v>8.4</v>
      </c>
      <c r="E888" t="inlineStr">
        <is>
          <t>HIGH</t>
        </is>
      </c>
      <c r="F888" t="n">
        <v>3</v>
      </c>
      <c r="G888" t="n">
        <v>3</v>
      </c>
      <c r="H888" t="inlineStr">
        <is>
          <t>CRITICAL</t>
        </is>
      </c>
      <c r="I888" t="n">
        <v>17.4</v>
      </c>
      <c r="J888" t="inlineStr">
        <is>
          <t>NO</t>
        </is>
      </c>
      <c r="K888" t="inlineStr">
        <is>
          <t>2026-03-03 18:53</t>
        </is>
      </c>
      <c r="L888" t="inlineStr">
        <is>
          <t>CHECK_VENDOR</t>
        </is>
      </c>
      <c r="M888" t="inlineStr">
        <is>
          <t>google android 15.0 | google android 14.0 | google android 16.0</t>
        </is>
      </c>
      <c r="N888" t="inlineStr">
        <is>
          <t>P2</t>
        </is>
      </c>
      <c r="O888" t="inlineStr">
        <is>
          <t>CVE - IP enrichment n/a</t>
        </is>
      </c>
      <c r="P888" t="n">
        <v>0.0001</v>
      </c>
      <c r="Q888" t="n">
        <v>0.0037</v>
      </c>
      <c r="R888" t="inlineStr">
        <is>
          <t>T1190:Exploit Public-Facing Application</t>
        </is>
      </c>
      <c r="S888" t="n">
        <v>2</v>
      </c>
      <c r="T888" t="inlineStr">
        <is>
          <t>HIGH (72%)</t>
        </is>
      </c>
      <c r="U888" t="inlineStr">
        <is>
          <t>CONFIRMED</t>
        </is>
      </c>
      <c r="V888" t="inlineStr">
        <is>
          <t>CHECK_VENDOR</t>
        </is>
      </c>
      <c r="W888" t="inlineStr">
        <is>
          <t>https://nvd.nist.gov/vuln/detail/CVE-2026-0020</t>
        </is>
      </c>
      <c r="X888" t="inlineStr">
        <is>
          <t>NONE</t>
        </is>
      </c>
      <c r="Y888" t="n">
        <v>4.2</v>
      </c>
      <c r="Z888" t="inlineStr"/>
      <c r="AA888" t="inlineStr">
        <is>
          <t>https://nvd.nist.gov/vuln/detail/CVE-2026-0020</t>
        </is>
      </c>
    </row>
    <row r="889">
      <c r="A889" t="inlineStr">
        <is>
          <t>CVE</t>
        </is>
      </c>
      <c r="B889" t="inlineStr">
        <is>
          <t>CVE-2026-0021</t>
        </is>
      </c>
      <c r="C889" t="inlineStr">
        <is>
          <t>In hasInteractAcrossUsersFullPermission of AppInfoBase.java, there is a possible cross-user permission bypass due to a confused deputy. This could lead to local escalation of privilege with no additional execution privileges needed. User interaction is not needed for exploitation.</t>
        </is>
      </c>
      <c r="D889" t="n">
        <v>8.4</v>
      </c>
      <c r="E889" t="inlineStr">
        <is>
          <t>HIGH</t>
        </is>
      </c>
      <c r="F889" t="n">
        <v>3</v>
      </c>
      <c r="G889" t="n">
        <v>3</v>
      </c>
      <c r="H889" t="inlineStr">
        <is>
          <t>CRITICAL</t>
        </is>
      </c>
      <c r="I889" t="n">
        <v>17.4</v>
      </c>
      <c r="J889" t="inlineStr">
        <is>
          <t>NO</t>
        </is>
      </c>
      <c r="K889" t="inlineStr">
        <is>
          <t>2026-03-03 18:53</t>
        </is>
      </c>
      <c r="L889" t="inlineStr">
        <is>
          <t>CHECK_VENDOR</t>
        </is>
      </c>
      <c r="M889" t="inlineStr">
        <is>
          <t>google android 15.0 | google android 14.0 | google android 16.0</t>
        </is>
      </c>
      <c r="N889" t="inlineStr">
        <is>
          <t>P2</t>
        </is>
      </c>
      <c r="O889" t="inlineStr">
        <is>
          <t>CVE - IP enrichment n/a</t>
        </is>
      </c>
      <c r="P889" t="n">
        <v>0.0001</v>
      </c>
      <c r="Q889" t="n">
        <v>0.0027</v>
      </c>
      <c r="R889" t="inlineStr">
        <is>
          <t>T1190:Exploit Public-Facing Application</t>
        </is>
      </c>
      <c r="S889" t="n">
        <v>2</v>
      </c>
      <c r="T889" t="inlineStr">
        <is>
          <t>HIGH (72%)</t>
        </is>
      </c>
      <c r="U889" t="inlineStr">
        <is>
          <t>CONFIRMED</t>
        </is>
      </c>
      <c r="V889" t="inlineStr">
        <is>
          <t>CHECK_VENDOR</t>
        </is>
      </c>
      <c r="W889" t="inlineStr">
        <is>
          <t>https://nvd.nist.gov/vuln/detail/CVE-2026-0021</t>
        </is>
      </c>
      <c r="X889" t="inlineStr">
        <is>
          <t>NONE</t>
        </is>
      </c>
      <c r="Y889" t="n">
        <v>4.2</v>
      </c>
      <c r="Z889" t="inlineStr"/>
      <c r="AA889" t="inlineStr">
        <is>
          <t>https://nvd.nist.gov/vuln/detail/CVE-2026-0021</t>
        </is>
      </c>
    </row>
    <row r="890">
      <c r="A890" t="inlineStr">
        <is>
          <t>CVE</t>
        </is>
      </c>
      <c r="B890" t="inlineStr">
        <is>
          <t>CVE-2026-0023</t>
        </is>
      </c>
      <c r="C890" t="inlineStr">
        <is>
          <t>In createSessionInternal of PackageInstallerService.java, there is a possible way for an app to update its ownership due to a missing permission check. This could lead to local escalation of privilege with no additional execution privileges needed. User interaction is not needed for exploitation.</t>
        </is>
      </c>
      <c r="D890" t="n">
        <v>8.4</v>
      </c>
      <c r="E890" t="inlineStr">
        <is>
          <t>HIGH</t>
        </is>
      </c>
      <c r="F890" t="n">
        <v>3</v>
      </c>
      <c r="G890" t="n">
        <v>3</v>
      </c>
      <c r="H890" t="inlineStr">
        <is>
          <t>CRITICAL</t>
        </is>
      </c>
      <c r="I890" t="n">
        <v>17.4</v>
      </c>
      <c r="J890" t="inlineStr">
        <is>
          <t>NO</t>
        </is>
      </c>
      <c r="K890" t="inlineStr">
        <is>
          <t>2026-03-03 18:53</t>
        </is>
      </c>
      <c r="L890" t="inlineStr">
        <is>
          <t>CHECK_VENDOR</t>
        </is>
      </c>
      <c r="M890" t="inlineStr">
        <is>
          <t>google android 15.0 | google android 14.0 | google android 16.0</t>
        </is>
      </c>
      <c r="N890" t="inlineStr">
        <is>
          <t>P2</t>
        </is>
      </c>
      <c r="O890" t="inlineStr">
        <is>
          <t>CVE - IP enrichment n/a</t>
        </is>
      </c>
      <c r="P890" t="n">
        <v>0.0001</v>
      </c>
      <c r="Q890" t="n">
        <v>0.0077</v>
      </c>
      <c r="R890" t="inlineStr">
        <is>
          <t>T1190:Exploit Public-Facing Application</t>
        </is>
      </c>
      <c r="S890" t="n">
        <v>2</v>
      </c>
      <c r="T890" t="inlineStr">
        <is>
          <t>HIGH (72%)</t>
        </is>
      </c>
      <c r="U890" t="inlineStr">
        <is>
          <t>CONFIRMED</t>
        </is>
      </c>
      <c r="V890" t="inlineStr">
        <is>
          <t>CHECK_VENDOR</t>
        </is>
      </c>
      <c r="W890" t="inlineStr">
        <is>
          <t>https://nvd.nist.gov/vuln/detail/CVE-2026-0023</t>
        </is>
      </c>
      <c r="X890" t="inlineStr">
        <is>
          <t>NONE</t>
        </is>
      </c>
      <c r="Y890" t="n">
        <v>4.2</v>
      </c>
      <c r="Z890" t="inlineStr"/>
      <c r="AA890" t="inlineStr">
        <is>
          <t>https://nvd.nist.gov/vuln/detail/CVE-2026-0023</t>
        </is>
      </c>
    </row>
    <row r="891">
      <c r="A891" t="inlineStr">
        <is>
          <t>CVE</t>
        </is>
      </c>
      <c r="B891" t="inlineStr">
        <is>
          <t>CVE-2026-0024</t>
        </is>
      </c>
      <c r="C891" t="inlineStr">
        <is>
          <t>In isRedactionNeededForOpenViaContentResolver of MediaProvider.java, there is a possible way to reveal the location of media due to a missing permission check. This could lead to local information disclosure with no additional execution privileges needed. User interaction is not needed for exploitation.</t>
        </is>
      </c>
      <c r="D891" t="n">
        <v>4</v>
      </c>
      <c r="E891" t="inlineStr">
        <is>
          <t>MEDIUM</t>
        </is>
      </c>
      <c r="F891" t="n">
        <v>2</v>
      </c>
      <c r="G891" t="n">
        <v>2</v>
      </c>
      <c r="H891" t="inlineStr">
        <is>
          <t>MEDIUM</t>
        </is>
      </c>
      <c r="I891" t="n">
        <v>8</v>
      </c>
      <c r="J891" t="inlineStr">
        <is>
          <t>NO</t>
        </is>
      </c>
      <c r="K891" t="inlineStr">
        <is>
          <t>2026-03-03 18:53</t>
        </is>
      </c>
      <c r="L891" t="inlineStr">
        <is>
          <t>CHECK_VENDOR</t>
        </is>
      </c>
      <c r="M891" t="inlineStr">
        <is>
          <t>See CVE details</t>
        </is>
      </c>
      <c r="N891" t="inlineStr">
        <is>
          <t>P3</t>
        </is>
      </c>
      <c r="O891" t="inlineStr">
        <is>
          <t>CVE - IP enrichment n/a</t>
        </is>
      </c>
      <c r="P891" t="n">
        <v>0.0001</v>
      </c>
      <c r="Q891" t="n">
        <v>0.0077</v>
      </c>
      <c r="R891" t="inlineStr">
        <is>
          <t>T1213:Data from Information Repositories</t>
        </is>
      </c>
      <c r="S891" t="n">
        <v>1</v>
      </c>
      <c r="T891" t="inlineStr">
        <is>
          <t>LOW (40%)</t>
        </is>
      </c>
      <c r="U891" t="inlineStr">
        <is>
          <t>POSSIBLE</t>
        </is>
      </c>
      <c r="V891" t="inlineStr">
        <is>
          <t>CHECK_VENDOR</t>
        </is>
      </c>
      <c r="W891" t="inlineStr">
        <is>
          <t>https://nvd.nist.gov/vuln/detail/CVE-2026-0024</t>
        </is>
      </c>
      <c r="X891" t="inlineStr">
        <is>
          <t>NONE</t>
        </is>
      </c>
      <c r="Y891" t="n">
        <v>2</v>
      </c>
      <c r="Z891" t="inlineStr"/>
      <c r="AA891" t="inlineStr">
        <is>
          <t>https://nvd.nist.gov/vuln/detail/CVE-2026-0024</t>
        </is>
      </c>
    </row>
    <row r="892">
      <c r="A892" t="inlineStr">
        <is>
          <t>CVE</t>
        </is>
      </c>
      <c r="B892" t="inlineStr">
        <is>
          <t>CVE-2026-0025</t>
        </is>
      </c>
      <c r="C892" t="inlineStr">
        <is>
          <t>In hasImage of Notification.java, there is a possible way to reveal information across users due to a permissions bypass. This could lead to local escalation of privilege with no additional execution privileges needed. User interaction is not needed for exploitation.</t>
        </is>
      </c>
      <c r="D892" t="n">
        <v>7.8</v>
      </c>
      <c r="E892" t="inlineStr">
        <is>
          <t>HIGH</t>
        </is>
      </c>
      <c r="F892" t="n">
        <v>2</v>
      </c>
      <c r="G892" t="n">
        <v>3</v>
      </c>
      <c r="H892" t="inlineStr">
        <is>
          <t>HIGH</t>
        </is>
      </c>
      <c r="I892" t="n">
        <v>13.8</v>
      </c>
      <c r="J892" t="inlineStr">
        <is>
          <t>NO</t>
        </is>
      </c>
      <c r="K892" t="inlineStr">
        <is>
          <t>2026-03-03 18:53</t>
        </is>
      </c>
      <c r="L892" t="inlineStr">
        <is>
          <t>CHECK_VENDOR</t>
        </is>
      </c>
      <c r="M892" t="inlineStr">
        <is>
          <t>See CVE details</t>
        </is>
      </c>
      <c r="N892" t="inlineStr">
        <is>
          <t>P2</t>
        </is>
      </c>
      <c r="O892" t="inlineStr">
        <is>
          <t>CVE - IP enrichment n/a</t>
        </is>
      </c>
      <c r="P892" t="n">
        <v>0.0001</v>
      </c>
      <c r="Q892" t="n">
        <v>0.0066</v>
      </c>
      <c r="R892" t="inlineStr">
        <is>
          <t>T1213:Data from Information Repositories</t>
        </is>
      </c>
      <c r="S892" t="n">
        <v>2</v>
      </c>
      <c r="T892" t="inlineStr">
        <is>
          <t>HIGH (72%)</t>
        </is>
      </c>
      <c r="U892" t="inlineStr">
        <is>
          <t>POSSIBLE</t>
        </is>
      </c>
      <c r="V892" t="inlineStr">
        <is>
          <t>CHECK_VENDOR</t>
        </is>
      </c>
      <c r="W892" t="inlineStr">
        <is>
          <t>https://nvd.nist.gov/vuln/detail/CVE-2026-0025</t>
        </is>
      </c>
      <c r="X892" t="inlineStr">
        <is>
          <t>NONE</t>
        </is>
      </c>
      <c r="Y892" t="n">
        <v>3.9</v>
      </c>
      <c r="Z892" t="inlineStr"/>
      <c r="AA892" t="inlineStr">
        <is>
          <t>https://nvd.nist.gov/vuln/detail/CVE-2026-0025</t>
        </is>
      </c>
    </row>
    <row r="893">
      <c r="A893" t="inlineStr">
        <is>
          <t>CVE</t>
        </is>
      </c>
      <c r="B893" t="inlineStr">
        <is>
          <t>CVE-2026-0026</t>
        </is>
      </c>
      <c r="C893" t="inlineStr">
        <is>
          <t>In removePermission of PermissionManagerServiceImpl.java, there is a possible way to override any system permission  due to a logic error in the code. This could lead to local escalation of privilege with no additional execution privileges needed. User interaction is needed for exploitation.</t>
        </is>
      </c>
      <c r="D893" t="n">
        <v>7.8</v>
      </c>
      <c r="E893" t="inlineStr">
        <is>
          <t>HIGH</t>
        </is>
      </c>
      <c r="F893" t="n">
        <v>2</v>
      </c>
      <c r="G893" t="n">
        <v>3</v>
      </c>
      <c r="H893" t="inlineStr">
        <is>
          <t>HIGH</t>
        </is>
      </c>
      <c r="I893" t="n">
        <v>13.8</v>
      </c>
      <c r="J893" t="inlineStr">
        <is>
          <t>NO</t>
        </is>
      </c>
      <c r="K893" t="inlineStr">
        <is>
          <t>2026-03-03 18:53</t>
        </is>
      </c>
      <c r="L893" t="inlineStr">
        <is>
          <t>YES</t>
        </is>
      </c>
      <c r="M893" t="inlineStr">
        <is>
          <t>google android 14.0</t>
        </is>
      </c>
      <c r="N893" t="inlineStr">
        <is>
          <t>P2</t>
        </is>
      </c>
      <c r="O893" t="inlineStr">
        <is>
          <t>CVE - IP enrichment n/a</t>
        </is>
      </c>
      <c r="P893" t="n">
        <v>0.0001</v>
      </c>
      <c r="Q893" t="n">
        <v>0.0027</v>
      </c>
      <c r="R893" t="inlineStr">
        <is>
          <t>T1190:Exploit Public-Facing Application</t>
        </is>
      </c>
      <c r="S893" t="n">
        <v>2</v>
      </c>
      <c r="T893" t="inlineStr">
        <is>
          <t>HIGH (72%)</t>
        </is>
      </c>
      <c r="U893" t="inlineStr">
        <is>
          <t>POSSIBLE</t>
        </is>
      </c>
      <c r="V893" t="inlineStr">
        <is>
          <t>PATCH_AVAILABLE</t>
        </is>
      </c>
      <c r="W893" t="inlineStr">
        <is>
          <t>https://nvd.nist.gov/vuln/detail/CVE-2026-0026</t>
        </is>
      </c>
      <c r="X893" t="inlineStr">
        <is>
          <t>NONE</t>
        </is>
      </c>
      <c r="Y893" t="n">
        <v>3.9</v>
      </c>
      <c r="Z893" t="inlineStr"/>
      <c r="AA893" t="inlineStr">
        <is>
          <t>https://nvd.nist.gov/vuln/detail/CVE-2026-0026</t>
        </is>
      </c>
    </row>
    <row r="894">
      <c r="A894" t="inlineStr">
        <is>
          <t>CVE</t>
        </is>
      </c>
      <c r="B894" t="inlineStr">
        <is>
          <t>CVE-2026-0027</t>
        </is>
      </c>
      <c r="C894" t="inlineStr">
        <is>
          <t>In smmu_detach_dev of arm-smmu-v3.c, there is a possible out of bounds write due to a use after free. This could lead to local escalation of privilege with System execution privileges needed. User interaction is not needed for exploitation.</t>
        </is>
      </c>
      <c r="D894" t="n">
        <v>6.7</v>
      </c>
      <c r="E894" t="inlineStr">
        <is>
          <t>MEDIUM</t>
        </is>
      </c>
      <c r="F894" t="n">
        <v>2</v>
      </c>
      <c r="G894" t="n">
        <v>2</v>
      </c>
      <c r="H894" t="inlineStr">
        <is>
          <t>MEDIUM</t>
        </is>
      </c>
      <c r="I894" t="n">
        <v>10.7</v>
      </c>
      <c r="J894" t="inlineStr">
        <is>
          <t>NO</t>
        </is>
      </c>
      <c r="K894" t="inlineStr">
        <is>
          <t>2026-03-03 18:53</t>
        </is>
      </c>
      <c r="L894" t="inlineStr">
        <is>
          <t>YES</t>
        </is>
      </c>
      <c r="M894" t="inlineStr">
        <is>
          <t>google android -</t>
        </is>
      </c>
      <c r="N894" t="inlineStr">
        <is>
          <t>P2</t>
        </is>
      </c>
      <c r="O894" t="inlineStr">
        <is>
          <t>CVE - IP enrichment n/a</t>
        </is>
      </c>
      <c r="P894" t="n">
        <v>0.0001</v>
      </c>
      <c r="Q894" t="n">
        <v>0.0049</v>
      </c>
      <c r="R894" t="inlineStr">
        <is>
          <t>T1203:Exploitation for Client Execution</t>
        </is>
      </c>
      <c r="S894" t="n">
        <v>2</v>
      </c>
      <c r="T894" t="inlineStr">
        <is>
          <t>HIGH (72%)</t>
        </is>
      </c>
      <c r="U894" t="inlineStr">
        <is>
          <t>POSSIBLE</t>
        </is>
      </c>
      <c r="V894" t="inlineStr">
        <is>
          <t>PATCH_AVAILABLE</t>
        </is>
      </c>
      <c r="W894" t="inlineStr">
        <is>
          <t>https://nvd.nist.gov/vuln/detail/CVE-2026-0027</t>
        </is>
      </c>
      <c r="X894" t="inlineStr">
        <is>
          <t>NONE</t>
        </is>
      </c>
      <c r="Y894" t="n">
        <v>3.35</v>
      </c>
      <c r="Z894" t="inlineStr"/>
      <c r="AA894" t="inlineStr">
        <is>
          <t>https://nvd.nist.gov/vuln/detail/CVE-2026-0027</t>
        </is>
      </c>
    </row>
    <row r="895">
      <c r="A895" t="inlineStr">
        <is>
          <t>CVE</t>
        </is>
      </c>
      <c r="B895" t="inlineStr">
        <is>
          <t>CVE-2026-0028</t>
        </is>
      </c>
      <c r="C895" t="inlineStr">
        <is>
          <t>In __pkvm_host_share_guest of mem_protect.c, there is a possible out of bounds write due to an integer overflow. This could lead to local escalation of privilege with no additional execution privileges needed. User interaction is not needed for exploitation.</t>
        </is>
      </c>
      <c r="D895" t="n">
        <v>8.4</v>
      </c>
      <c r="E895" t="inlineStr">
        <is>
          <t>HIGH</t>
        </is>
      </c>
      <c r="F895" t="n">
        <v>3</v>
      </c>
      <c r="G895" t="n">
        <v>3</v>
      </c>
      <c r="H895" t="inlineStr">
        <is>
          <t>CRITICAL</t>
        </is>
      </c>
      <c r="I895" t="n">
        <v>17.4</v>
      </c>
      <c r="J895" t="inlineStr">
        <is>
          <t>NO</t>
        </is>
      </c>
      <c r="K895" t="inlineStr">
        <is>
          <t>2026-03-03 18:53</t>
        </is>
      </c>
      <c r="L895" t="inlineStr">
        <is>
          <t>YES</t>
        </is>
      </c>
      <c r="M895" t="inlineStr">
        <is>
          <t>google android -</t>
        </is>
      </c>
      <c r="N895" t="inlineStr">
        <is>
          <t>P2</t>
        </is>
      </c>
      <c r="O895" t="inlineStr">
        <is>
          <t>CVE - IP enrichment n/a</t>
        </is>
      </c>
      <c r="P895" t="n">
        <v>0.0001</v>
      </c>
      <c r="Q895" t="n">
        <v>0.0061</v>
      </c>
      <c r="R895" t="inlineStr">
        <is>
          <t>T1190:Exploit Public-Facing Application | T1203:Exploitation for Client Execution</t>
        </is>
      </c>
      <c r="S895" t="n">
        <v>2</v>
      </c>
      <c r="T895" t="inlineStr">
        <is>
          <t>HIGH (72%)</t>
        </is>
      </c>
      <c r="U895" t="inlineStr">
        <is>
          <t>CONFIRMED</t>
        </is>
      </c>
      <c r="V895" t="inlineStr">
        <is>
          <t>PATCH_AVAILABLE</t>
        </is>
      </c>
      <c r="W895" t="inlineStr">
        <is>
          <t>https://nvd.nist.gov/vuln/detail/CVE-2026-0028</t>
        </is>
      </c>
      <c r="X895" t="inlineStr">
        <is>
          <t>NONE</t>
        </is>
      </c>
      <c r="Y895" t="n">
        <v>4.2</v>
      </c>
      <c r="Z895" t="inlineStr"/>
      <c r="AA895" t="inlineStr">
        <is>
          <t>https://nvd.nist.gov/vuln/detail/CVE-2026-0028</t>
        </is>
      </c>
    </row>
    <row r="896">
      <c r="A896" t="inlineStr">
        <is>
          <t>CVE</t>
        </is>
      </c>
      <c r="B896" t="inlineStr">
        <is>
          <t>CVE-2026-0029</t>
        </is>
      </c>
      <c r="C896" t="inlineStr">
        <is>
          <t>In __pkvm_init_vm of pkvm.c, there is a possible memory corruption due to a logic error in the code. This could lead to local escalation of privilege with no additional execution privileges needed. User interaction is not needed for exploitation.</t>
        </is>
      </c>
      <c r="D896" t="n">
        <v>9.800000000000001</v>
      </c>
      <c r="E896" t="inlineStr">
        <is>
          <t>CRITICAL</t>
        </is>
      </c>
      <c r="F896" t="n">
        <v>3</v>
      </c>
      <c r="G896" t="n">
        <v>3</v>
      </c>
      <c r="H896" t="inlineStr">
        <is>
          <t>CRITICAL</t>
        </is>
      </c>
      <c r="I896" t="n">
        <v>18.8</v>
      </c>
      <c r="J896" t="inlineStr">
        <is>
          <t>NO</t>
        </is>
      </c>
      <c r="K896" t="inlineStr">
        <is>
          <t>2026-03-03 18:53</t>
        </is>
      </c>
      <c r="L896" t="inlineStr">
        <is>
          <t>CHECK_VENDOR</t>
        </is>
      </c>
      <c r="M896" t="inlineStr">
        <is>
          <t>See CVE details</t>
        </is>
      </c>
      <c r="N896" t="inlineStr">
        <is>
          <t>P2</t>
        </is>
      </c>
      <c r="O896" t="inlineStr">
        <is>
          <t>CVE - IP enrichment n/a</t>
        </is>
      </c>
      <c r="P896" t="n">
        <v>0.0001</v>
      </c>
      <c r="Q896" t="n">
        <v>0.017</v>
      </c>
      <c r="R896" t="inlineStr">
        <is>
          <t>T1203:Exploitation for Client Execution</t>
        </is>
      </c>
      <c r="S896" t="n">
        <v>2</v>
      </c>
      <c r="T896" t="inlineStr">
        <is>
          <t>HIGH (72%)</t>
        </is>
      </c>
      <c r="U896" t="inlineStr">
        <is>
          <t>CONFIRMED</t>
        </is>
      </c>
      <c r="V896" t="inlineStr">
        <is>
          <t>CHECK_VENDOR</t>
        </is>
      </c>
      <c r="W896" t="inlineStr">
        <is>
          <t>https://nvd.nist.gov/vuln/detail/CVE-2026-0029</t>
        </is>
      </c>
      <c r="X896" t="inlineStr">
        <is>
          <t>NONE</t>
        </is>
      </c>
      <c r="Y896" t="n">
        <v>4.9</v>
      </c>
      <c r="Z896" t="inlineStr"/>
      <c r="AA896" t="inlineStr">
        <is>
          <t>https://nvd.nist.gov/vuln/detail/CVE-2026-0029</t>
        </is>
      </c>
    </row>
    <row r="897">
      <c r="A897" t="inlineStr">
        <is>
          <t>CVE</t>
        </is>
      </c>
      <c r="B897" t="inlineStr">
        <is>
          <t>CVE-2026-0030</t>
        </is>
      </c>
      <c r="C897" t="inlineStr">
        <is>
          <t>In __host_check_page_state_range of mem_protect.c, there is a possible out of bounds write due to an incorrect bounds check. This could lead to local escalation of privilege with no additional execution privileges needed. User interaction is not needed for exploitation.</t>
        </is>
      </c>
      <c r="D897" t="n">
        <v>8.4</v>
      </c>
      <c r="E897" t="inlineStr">
        <is>
          <t>HIGH</t>
        </is>
      </c>
      <c r="F897" t="n">
        <v>3</v>
      </c>
      <c r="G897" t="n">
        <v>3</v>
      </c>
      <c r="H897" t="inlineStr">
        <is>
          <t>CRITICAL</t>
        </is>
      </c>
      <c r="I897" t="n">
        <v>17.4</v>
      </c>
      <c r="J897" t="inlineStr">
        <is>
          <t>NO</t>
        </is>
      </c>
      <c r="K897" t="inlineStr">
        <is>
          <t>2026-03-03 18:53</t>
        </is>
      </c>
      <c r="L897" t="inlineStr">
        <is>
          <t>YES</t>
        </is>
      </c>
      <c r="M897" t="inlineStr">
        <is>
          <t>google android -</t>
        </is>
      </c>
      <c r="N897" t="inlineStr">
        <is>
          <t>P2</t>
        </is>
      </c>
      <c r="O897" t="inlineStr">
        <is>
          <t>CVE - IP enrichment n/a</t>
        </is>
      </c>
      <c r="P897" t="n">
        <v>0.0001</v>
      </c>
      <c r="Q897" t="n">
        <v>0.0061</v>
      </c>
      <c r="R897" t="inlineStr">
        <is>
          <t>T1203:Exploitation for Client Execution</t>
        </is>
      </c>
      <c r="S897" t="n">
        <v>2</v>
      </c>
      <c r="T897" t="inlineStr">
        <is>
          <t>HIGH (72%)</t>
        </is>
      </c>
      <c r="U897" t="inlineStr">
        <is>
          <t>CONFIRMED</t>
        </is>
      </c>
      <c r="V897" t="inlineStr">
        <is>
          <t>PATCH_AVAILABLE</t>
        </is>
      </c>
      <c r="W897" t="inlineStr">
        <is>
          <t>https://nvd.nist.gov/vuln/detail/CVE-2026-0030</t>
        </is>
      </c>
      <c r="X897" t="inlineStr">
        <is>
          <t>NONE</t>
        </is>
      </c>
      <c r="Y897" t="n">
        <v>4.2</v>
      </c>
      <c r="Z897" t="inlineStr"/>
      <c r="AA897" t="inlineStr">
        <is>
          <t>https://nvd.nist.gov/vuln/detail/CVE-2026-0030</t>
        </is>
      </c>
    </row>
    <row r="898">
      <c r="A898" t="inlineStr">
        <is>
          <t>CVE</t>
        </is>
      </c>
      <c r="B898" t="inlineStr">
        <is>
          <t>CVE-2026-0031</t>
        </is>
      </c>
      <c r="C898" t="inlineStr">
        <is>
          <t>In multiple functions of mem_protect.c, there is a possible out of bounds write due to an integer overflow. This could lead to local escalation of privilege with no additional execution privileges needed. User interaction is not needed for exploitation.</t>
        </is>
      </c>
      <c r="D898" t="n">
        <v>8.4</v>
      </c>
      <c r="E898" t="inlineStr">
        <is>
          <t>HIGH</t>
        </is>
      </c>
      <c r="F898" t="n">
        <v>3</v>
      </c>
      <c r="G898" t="n">
        <v>3</v>
      </c>
      <c r="H898" t="inlineStr">
        <is>
          <t>CRITICAL</t>
        </is>
      </c>
      <c r="I898" t="n">
        <v>17.4</v>
      </c>
      <c r="J898" t="inlineStr">
        <is>
          <t>NO</t>
        </is>
      </c>
      <c r="K898" t="inlineStr">
        <is>
          <t>2026-03-03 18:53</t>
        </is>
      </c>
      <c r="L898" t="inlineStr">
        <is>
          <t>YES</t>
        </is>
      </c>
      <c r="M898" t="inlineStr">
        <is>
          <t>google android -</t>
        </is>
      </c>
      <c r="N898" t="inlineStr">
        <is>
          <t>P2</t>
        </is>
      </c>
      <c r="O898" t="inlineStr">
        <is>
          <t>CVE - IP enrichment n/a</t>
        </is>
      </c>
      <c r="P898" t="n">
        <v>0.0001</v>
      </c>
      <c r="Q898" t="n">
        <v>0.0061</v>
      </c>
      <c r="R898" t="inlineStr">
        <is>
          <t>T1190:Exploit Public-Facing Application | T1203:Exploitation for Client Execution</t>
        </is>
      </c>
      <c r="S898" t="n">
        <v>2</v>
      </c>
      <c r="T898" t="inlineStr">
        <is>
          <t>HIGH (72%)</t>
        </is>
      </c>
      <c r="U898" t="inlineStr">
        <is>
          <t>CONFIRMED</t>
        </is>
      </c>
      <c r="V898" t="inlineStr">
        <is>
          <t>PATCH_AVAILABLE</t>
        </is>
      </c>
      <c r="W898" t="inlineStr">
        <is>
          <t>https://nvd.nist.gov/vuln/detail/CVE-2026-0031</t>
        </is>
      </c>
      <c r="X898" t="inlineStr">
        <is>
          <t>NONE</t>
        </is>
      </c>
      <c r="Y898" t="n">
        <v>4.2</v>
      </c>
      <c r="Z898" t="inlineStr"/>
      <c r="AA898" t="inlineStr">
        <is>
          <t>https://nvd.nist.gov/vuln/detail/CVE-2026-0031</t>
        </is>
      </c>
    </row>
    <row r="899">
      <c r="A899" t="inlineStr">
        <is>
          <t>CVE</t>
        </is>
      </c>
      <c r="B899" t="inlineStr">
        <is>
          <t>CVE-2026-0032</t>
        </is>
      </c>
      <c r="C899" t="inlineStr">
        <is>
          <t>In multiple functions of mem_protect.c, there is a possible out-of-bounds write due to a logic error in the code. This could lead to local escalation of privilege with no additional execution privileges needed. User interaction is not needed for exploitation.</t>
        </is>
      </c>
      <c r="D899" t="n">
        <v>7.8</v>
      </c>
      <c r="E899" t="inlineStr">
        <is>
          <t>HIGH</t>
        </is>
      </c>
      <c r="F899" t="n">
        <v>2</v>
      </c>
      <c r="G899" t="n">
        <v>3</v>
      </c>
      <c r="H899" t="inlineStr">
        <is>
          <t>HIGH</t>
        </is>
      </c>
      <c r="I899" t="n">
        <v>13.8</v>
      </c>
      <c r="J899" t="inlineStr">
        <is>
          <t>NO</t>
        </is>
      </c>
      <c r="K899" t="inlineStr">
        <is>
          <t>2026-03-03 18:53</t>
        </is>
      </c>
      <c r="L899" t="inlineStr">
        <is>
          <t>CHECK_VENDOR</t>
        </is>
      </c>
      <c r="M899" t="inlineStr">
        <is>
          <t>See CVE details</t>
        </is>
      </c>
      <c r="N899" t="inlineStr">
        <is>
          <t>P2</t>
        </is>
      </c>
      <c r="O899" t="inlineStr">
        <is>
          <t>CVE - IP enrichment n/a</t>
        </is>
      </c>
      <c r="P899" t="n">
        <v>0.0001</v>
      </c>
      <c r="Q899" t="n">
        <v>0.0147</v>
      </c>
      <c r="R899" t="inlineStr">
        <is>
          <t>T1203:Exploitation for Client Execution</t>
        </is>
      </c>
      <c r="S899" t="n">
        <v>2</v>
      </c>
      <c r="T899" t="inlineStr">
        <is>
          <t>HIGH (72%)</t>
        </is>
      </c>
      <c r="U899" t="inlineStr">
        <is>
          <t>POSSIBLE</t>
        </is>
      </c>
      <c r="V899" t="inlineStr">
        <is>
          <t>CHECK_VENDOR</t>
        </is>
      </c>
      <c r="W899" t="inlineStr">
        <is>
          <t>https://nvd.nist.gov/vuln/detail/CVE-2026-0032</t>
        </is>
      </c>
      <c r="X899" t="inlineStr">
        <is>
          <t>NONE</t>
        </is>
      </c>
      <c r="Y899" t="n">
        <v>3.9</v>
      </c>
      <c r="Z899" t="inlineStr"/>
      <c r="AA899" t="inlineStr">
        <is>
          <t>https://nvd.nist.gov/vuln/detail/CVE-2026-0032</t>
        </is>
      </c>
    </row>
    <row r="900">
      <c r="A900" t="inlineStr">
        <is>
          <t>CVE</t>
        </is>
      </c>
      <c r="B900" t="inlineStr">
        <is>
          <t>CVE-2026-0034</t>
        </is>
      </c>
      <c r="C900" t="inlineStr">
        <is>
          <t>In setPackageOrComponentEnabled of ManagedServices.java, there is a possible notification policy desync due to improper input validation. This could lead to local escalation of privilege with no additional execution privileges needed. User interaction is not needed for exploitation.</t>
        </is>
      </c>
      <c r="D900" t="n">
        <v>8.4</v>
      </c>
      <c r="E900" t="inlineStr">
        <is>
          <t>HIGH</t>
        </is>
      </c>
      <c r="F900" t="n">
        <v>3</v>
      </c>
      <c r="G900" t="n">
        <v>3</v>
      </c>
      <c r="H900" t="inlineStr">
        <is>
          <t>CRITICAL</t>
        </is>
      </c>
      <c r="I900" t="n">
        <v>17.4</v>
      </c>
      <c r="J900" t="inlineStr">
        <is>
          <t>NO</t>
        </is>
      </c>
      <c r="K900" t="inlineStr">
        <is>
          <t>2026-03-03 18:53</t>
        </is>
      </c>
      <c r="L900" t="inlineStr">
        <is>
          <t>CHECK_VENDOR</t>
        </is>
      </c>
      <c r="M900" t="inlineStr">
        <is>
          <t>See CVE details</t>
        </is>
      </c>
      <c r="N900" t="inlineStr">
        <is>
          <t>P2</t>
        </is>
      </c>
      <c r="O900" t="inlineStr">
        <is>
          <t>CVE - IP enrichment n/a</t>
        </is>
      </c>
      <c r="P900" t="n">
        <v>0.0001</v>
      </c>
      <c r="Q900" t="n">
        <v>0.0069</v>
      </c>
      <c r="R900" t="inlineStr">
        <is>
          <t>T1190:Exploit Public-Facing Application</t>
        </is>
      </c>
      <c r="S900" t="n">
        <v>2</v>
      </c>
      <c r="T900" t="inlineStr">
        <is>
          <t>HIGH (72%)</t>
        </is>
      </c>
      <c r="U900" t="inlineStr">
        <is>
          <t>CONFIRMED</t>
        </is>
      </c>
      <c r="V900" t="inlineStr">
        <is>
          <t>CHECK_VENDOR</t>
        </is>
      </c>
      <c r="W900" t="inlineStr">
        <is>
          <t>https://nvd.nist.gov/vuln/detail/CVE-2026-0034</t>
        </is>
      </c>
      <c r="X900" t="inlineStr">
        <is>
          <t>NONE</t>
        </is>
      </c>
      <c r="Y900" t="n">
        <v>4.2</v>
      </c>
      <c r="Z900" t="inlineStr"/>
      <c r="AA900" t="inlineStr">
        <is>
          <t>https://nvd.nist.gov/vuln/detail/CVE-2026-0034</t>
        </is>
      </c>
    </row>
    <row r="901">
      <c r="A901" t="inlineStr">
        <is>
          <t>CVE</t>
        </is>
      </c>
      <c r="B901" t="inlineStr">
        <is>
          <t>CVE-2026-0035</t>
        </is>
      </c>
      <c r="C901" t="inlineStr">
        <is>
          <t>In createRequest of MediaProvider.java, there is a possible way for an app to gain read/write access to non-existing files due to a logic error in the code. This could lead to local escalation of privilege with no additional execution privileges needed. User interaction is not needed for exploitation.</t>
        </is>
      </c>
      <c r="D901" t="n">
        <v>8.4</v>
      </c>
      <c r="E901" t="inlineStr">
        <is>
          <t>HIGH</t>
        </is>
      </c>
      <c r="F901" t="n">
        <v>3</v>
      </c>
      <c r="G901" t="n">
        <v>3</v>
      </c>
      <c r="H901" t="inlineStr">
        <is>
          <t>CRITICAL</t>
        </is>
      </c>
      <c r="I901" t="n">
        <v>17.4</v>
      </c>
      <c r="J901" t="inlineStr">
        <is>
          <t>NO</t>
        </is>
      </c>
      <c r="K901" t="inlineStr">
        <is>
          <t>2026-03-03 18:53</t>
        </is>
      </c>
      <c r="L901" t="inlineStr">
        <is>
          <t>CHECK_VENDOR</t>
        </is>
      </c>
      <c r="M901" t="inlineStr">
        <is>
          <t>See CVE details</t>
        </is>
      </c>
      <c r="N901" t="inlineStr">
        <is>
          <t>P2</t>
        </is>
      </c>
      <c r="O901" t="inlineStr">
        <is>
          <t>CVE - IP enrichment n/a</t>
        </is>
      </c>
      <c r="P901" t="n">
        <v>0.0001</v>
      </c>
      <c r="Q901" t="n">
        <v>0.0029</v>
      </c>
      <c r="R901" t="inlineStr">
        <is>
          <t>T1203:Exploitation for Client Execution</t>
        </is>
      </c>
      <c r="S901" t="n">
        <v>2</v>
      </c>
      <c r="T901" t="inlineStr">
        <is>
          <t>HIGH (72%)</t>
        </is>
      </c>
      <c r="U901" t="inlineStr">
        <is>
          <t>CONFIRMED</t>
        </is>
      </c>
      <c r="V901" t="inlineStr">
        <is>
          <t>CHECK_VENDOR</t>
        </is>
      </c>
      <c r="W901" t="inlineStr">
        <is>
          <t>https://nvd.nist.gov/vuln/detail/CVE-2026-0035</t>
        </is>
      </c>
      <c r="X901" t="inlineStr">
        <is>
          <t>NONE</t>
        </is>
      </c>
      <c r="Y901" t="n">
        <v>4.2</v>
      </c>
      <c r="Z901" t="inlineStr"/>
      <c r="AA901" t="inlineStr">
        <is>
          <t>https://nvd.nist.gov/vuln/detail/CVE-2026-0035</t>
        </is>
      </c>
    </row>
    <row r="902">
      <c r="A902" t="inlineStr">
        <is>
          <t>CVE</t>
        </is>
      </c>
      <c r="B902" t="inlineStr">
        <is>
          <t>CVE-2026-0037</t>
        </is>
      </c>
      <c r="C902" t="inlineStr">
        <is>
          <t>In multiple functions of ffa.c, there is a possible memory corruption due to a logic error in the code. This could lead to local escalation of privilege with no additional execution privileges needed. User interaction is not needed for exploitation.</t>
        </is>
      </c>
      <c r="D902" t="n">
        <v>8.4</v>
      </c>
      <c r="E902" t="inlineStr">
        <is>
          <t>HIGH</t>
        </is>
      </c>
      <c r="F902" t="n">
        <v>3</v>
      </c>
      <c r="G902" t="n">
        <v>3</v>
      </c>
      <c r="H902" t="inlineStr">
        <is>
          <t>CRITICAL</t>
        </is>
      </c>
      <c r="I902" t="n">
        <v>17.4</v>
      </c>
      <c r="J902" t="inlineStr">
        <is>
          <t>NO</t>
        </is>
      </c>
      <c r="K902" t="inlineStr">
        <is>
          <t>2026-03-03 18:53</t>
        </is>
      </c>
      <c r="L902" t="inlineStr">
        <is>
          <t>YES</t>
        </is>
      </c>
      <c r="M902" t="inlineStr">
        <is>
          <t>google android -</t>
        </is>
      </c>
      <c r="N902" t="inlineStr">
        <is>
          <t>P2</t>
        </is>
      </c>
      <c r="O902" t="inlineStr">
        <is>
          <t>CVE - IP enrichment n/a</t>
        </is>
      </c>
      <c r="P902" t="n">
        <v>0.0001</v>
      </c>
      <c r="Q902" t="n">
        <v>0.0029</v>
      </c>
      <c r="R902" t="inlineStr">
        <is>
          <t>T1203:Exploitation for Client Execution</t>
        </is>
      </c>
      <c r="S902" t="n">
        <v>2</v>
      </c>
      <c r="T902" t="inlineStr">
        <is>
          <t>HIGH (72%)</t>
        </is>
      </c>
      <c r="U902" t="inlineStr">
        <is>
          <t>CONFIRMED</t>
        </is>
      </c>
      <c r="V902" t="inlineStr">
        <is>
          <t>PATCH_AVAILABLE</t>
        </is>
      </c>
      <c r="W902" t="inlineStr">
        <is>
          <t>https://nvd.nist.gov/vuln/detail/CVE-2026-0037</t>
        </is>
      </c>
      <c r="X902" t="inlineStr">
        <is>
          <t>NONE</t>
        </is>
      </c>
      <c r="Y902" t="n">
        <v>4.2</v>
      </c>
      <c r="Z902" t="inlineStr"/>
      <c r="AA902" t="inlineStr">
        <is>
          <t>https://nvd.nist.gov/vuln/detail/CVE-2026-0037</t>
        </is>
      </c>
    </row>
    <row r="903">
      <c r="A903" t="inlineStr">
        <is>
          <t>CVE</t>
        </is>
      </c>
      <c r="B903" t="inlineStr">
        <is>
          <t>CVE-2026-0038</t>
        </is>
      </c>
      <c r="C903" t="inlineStr">
        <is>
          <t>In multiple functions of mem_protect.c, there is a possible way to execute arbitrary code due to a logic error in the code. This could lead to local escalation of privilege with no additional execution privileges needed. User interaction is not needed for exploitation.</t>
        </is>
      </c>
      <c r="D903" t="n">
        <v>8.4</v>
      </c>
      <c r="E903" t="inlineStr">
        <is>
          <t>HIGH</t>
        </is>
      </c>
      <c r="F903" t="n">
        <v>3</v>
      </c>
      <c r="G903" t="n">
        <v>3</v>
      </c>
      <c r="H903" t="inlineStr">
        <is>
          <t>CRITICAL</t>
        </is>
      </c>
      <c r="I903" t="n">
        <v>17.4</v>
      </c>
      <c r="J903" t="inlineStr">
        <is>
          <t>NO</t>
        </is>
      </c>
      <c r="K903" t="inlineStr">
        <is>
          <t>2026-03-03 18:53</t>
        </is>
      </c>
      <c r="L903" t="inlineStr">
        <is>
          <t>YES</t>
        </is>
      </c>
      <c r="M903" t="inlineStr">
        <is>
          <t>google android -</t>
        </is>
      </c>
      <c r="N903" t="inlineStr">
        <is>
          <t>P2</t>
        </is>
      </c>
      <c r="O903" t="inlineStr">
        <is>
          <t>CVE - IP enrichment n/a</t>
        </is>
      </c>
      <c r="P903" t="n">
        <v>0.0001</v>
      </c>
      <c r="Q903" t="n">
        <v>0.0062</v>
      </c>
      <c r="R903" t="inlineStr">
        <is>
          <t>T1203:Exploitation for Client Execution</t>
        </is>
      </c>
      <c r="S903" t="n">
        <v>2</v>
      </c>
      <c r="T903" t="inlineStr">
        <is>
          <t>HIGH (72%)</t>
        </is>
      </c>
      <c r="U903" t="inlineStr">
        <is>
          <t>CONFIRMED</t>
        </is>
      </c>
      <c r="V903" t="inlineStr">
        <is>
          <t>PATCH_AVAILABLE</t>
        </is>
      </c>
      <c r="W903" t="inlineStr">
        <is>
          <t>https://nvd.nist.gov/vuln/detail/CVE-2026-0038</t>
        </is>
      </c>
      <c r="X903" t="inlineStr">
        <is>
          <t>NONE</t>
        </is>
      </c>
      <c r="Y903" t="n">
        <v>4.2</v>
      </c>
      <c r="Z903" t="inlineStr"/>
      <c r="AA903" t="inlineStr">
        <is>
          <t>https://nvd.nist.gov/vuln/detail/CVE-2026-0038</t>
        </is>
      </c>
    </row>
    <row r="904">
      <c r="A904" t="inlineStr">
        <is>
          <t>CVE</t>
        </is>
      </c>
      <c r="B904" t="inlineStr">
        <is>
          <t>CVE-2026-0047</t>
        </is>
      </c>
      <c r="C904" t="inlineStr">
        <is>
          <t>In dumpBitmapsProto of ActivityManagerService.java, there is a possible way for an app to access private information due to a missing permission check. This could lead to local escalation of privilege with no additional execution privileges needed. User interaction is not needed for exploitation.</t>
        </is>
      </c>
      <c r="D904" t="n">
        <v>8.4</v>
      </c>
      <c r="E904" t="inlineStr">
        <is>
          <t>HIGH</t>
        </is>
      </c>
      <c r="F904" t="n">
        <v>3</v>
      </c>
      <c r="G904" t="n">
        <v>3</v>
      </c>
      <c r="H904" t="inlineStr">
        <is>
          <t>CRITICAL</t>
        </is>
      </c>
      <c r="I904" t="n">
        <v>17.4</v>
      </c>
      <c r="J904" t="inlineStr">
        <is>
          <t>NO</t>
        </is>
      </c>
      <c r="K904" t="inlineStr">
        <is>
          <t>2026-03-03 18:53</t>
        </is>
      </c>
      <c r="L904" t="inlineStr">
        <is>
          <t>CHECK_VENDOR</t>
        </is>
      </c>
      <c r="M904" t="inlineStr">
        <is>
          <t>See CVE details</t>
        </is>
      </c>
      <c r="N904" t="inlineStr">
        <is>
          <t>P2</t>
        </is>
      </c>
      <c r="O904" t="inlineStr">
        <is>
          <t>CVE - IP enrichment n/a</t>
        </is>
      </c>
      <c r="P904" t="n">
        <v>0.0001</v>
      </c>
      <c r="Q904" t="n">
        <v>0.0027</v>
      </c>
      <c r="R904" t="inlineStr">
        <is>
          <t>T1190:Exploit Public-Facing Application</t>
        </is>
      </c>
      <c r="S904" t="n">
        <v>2</v>
      </c>
      <c r="T904" t="inlineStr">
        <is>
          <t>HIGH (72%)</t>
        </is>
      </c>
      <c r="U904" t="inlineStr">
        <is>
          <t>CONFIRMED</t>
        </is>
      </c>
      <c r="V904" t="inlineStr">
        <is>
          <t>CHECK_VENDOR</t>
        </is>
      </c>
      <c r="W904" t="inlineStr">
        <is>
          <t>https://nvd.nist.gov/vuln/detail/CVE-2026-0047</t>
        </is>
      </c>
      <c r="X904" t="inlineStr">
        <is>
          <t>NONE</t>
        </is>
      </c>
      <c r="Y904" t="n">
        <v>4.2</v>
      </c>
      <c r="Z904" t="inlineStr"/>
      <c r="AA904" t="inlineStr">
        <is>
          <t>https://nvd.nist.gov/vuln/detail/CVE-2026-0047</t>
        </is>
      </c>
    </row>
    <row r="905">
      <c r="A905" t="inlineStr">
        <is>
          <t>CVE</t>
        </is>
      </c>
      <c r="B905" t="inlineStr">
        <is>
          <t>CVE-2026-21853</t>
        </is>
      </c>
      <c r="C905" t="inlineStr">
        <is>
          <t>AFFiNE is an open-source, all-in-one workspace and an operating system. Prior to version 0.25.4, there is a one-click remote code execution vulnerability. This vulnerability can be exploited by embedding a specially crafted affine: URL on a website. An attacker can trigger the vulnerability in two common scenarios: 1/ A victim visits a malicious website controlled by the attacker and the website redirect to the URL automatically, or 2/ A victim clicks on a crafted link embedded on a legitimate w</t>
        </is>
      </c>
      <c r="D905" t="n">
        <v>8.800000000000001</v>
      </c>
      <c r="E905" t="inlineStr">
        <is>
          <t>HIGH</t>
        </is>
      </c>
      <c r="F905" t="n">
        <v>3</v>
      </c>
      <c r="G905" t="n">
        <v>3</v>
      </c>
      <c r="H905" t="inlineStr">
        <is>
          <t>CRITICAL</t>
        </is>
      </c>
      <c r="I905" t="n">
        <v>17.8</v>
      </c>
      <c r="J905" t="inlineStr">
        <is>
          <t>NO</t>
        </is>
      </c>
      <c r="K905" t="inlineStr">
        <is>
          <t>2026-03-03 18:53</t>
        </is>
      </c>
      <c r="L905" t="inlineStr">
        <is>
          <t>CHECK_VENDOR</t>
        </is>
      </c>
      <c r="M905" t="inlineStr">
        <is>
          <t>See CVE details</t>
        </is>
      </c>
      <c r="N905" t="inlineStr">
        <is>
          <t>P2</t>
        </is>
      </c>
      <c r="O905" t="inlineStr">
        <is>
          <t>CVE - IP enrichment n/a</t>
        </is>
      </c>
      <c r="P905" t="n">
        <v>0</v>
      </c>
      <c r="Q905" t="n">
        <v>0</v>
      </c>
      <c r="R905" t="inlineStr">
        <is>
          <t>T1059:Command and Scripting Interpreter | T1190:Exploit Public-Facing Application | T1210:Exploitation of Remote Services</t>
        </is>
      </c>
      <c r="S905" t="n">
        <v>2</v>
      </c>
      <c r="T905" t="inlineStr">
        <is>
          <t>HIGH (72%)</t>
        </is>
      </c>
      <c r="U905" t="inlineStr">
        <is>
          <t>CONFIRMED</t>
        </is>
      </c>
      <c r="V905" t="inlineStr">
        <is>
          <t>CHECK_VENDOR</t>
        </is>
      </c>
      <c r="W905" t="inlineStr">
        <is>
          <t>https://nvd.nist.gov/vuln/detail/CVE-2026-21853</t>
        </is>
      </c>
      <c r="X905" t="inlineStr">
        <is>
          <t>NONE</t>
        </is>
      </c>
      <c r="Y905" t="n">
        <v>4.4</v>
      </c>
      <c r="Z905" t="inlineStr"/>
      <c r="AA905" t="inlineStr">
        <is>
          <t>https://nvd.nist.gov/vuln/detail/CVE-2026-21853</t>
        </is>
      </c>
    </row>
    <row r="906">
      <c r="A906" t="inlineStr">
        <is>
          <t>CVE</t>
        </is>
      </c>
      <c r="B906" t="inlineStr">
        <is>
          <t>CVE-2026-26709</t>
        </is>
      </c>
      <c r="C906" t="inlineStr">
        <is>
          <t>code-projects Simple Gym Management System v1.0 is vulnerable to SQL Injection in /gym/trainer_search.php.</t>
        </is>
      </c>
      <c r="D906" t="n">
        <v>5</v>
      </c>
      <c r="E906" t="inlineStr">
        <is>
          <t>MEDIUM</t>
        </is>
      </c>
      <c r="F906" t="n">
        <v>2</v>
      </c>
      <c r="G906" t="n">
        <v>2</v>
      </c>
      <c r="H906" t="inlineStr">
        <is>
          <t>MEDIUM</t>
        </is>
      </c>
      <c r="I906" t="n">
        <v>9</v>
      </c>
      <c r="J906" t="inlineStr">
        <is>
          <t>NO</t>
        </is>
      </c>
      <c r="K906" t="inlineStr">
        <is>
          <t>2026-03-03 18:53</t>
        </is>
      </c>
      <c r="L906" t="inlineStr">
        <is>
          <t>CHECK_VENDOR</t>
        </is>
      </c>
      <c r="M906" t="inlineStr">
        <is>
          <t>See CVE details</t>
        </is>
      </c>
      <c r="N906" t="inlineStr">
        <is>
          <t>P4</t>
        </is>
      </c>
      <c r="O906" t="inlineStr">
        <is>
          <t>CVE - IP enrichment n/a</t>
        </is>
      </c>
      <c r="P906" t="n">
        <v>0.0001</v>
      </c>
      <c r="Q906" t="n">
        <v>0.0228</v>
      </c>
      <c r="R906" t="inlineStr">
        <is>
          <t>T1190:Exploit Public-Facing Application</t>
        </is>
      </c>
      <c r="S906" t="n">
        <v>1</v>
      </c>
      <c r="T906" t="inlineStr">
        <is>
          <t>LOW (40%)</t>
        </is>
      </c>
      <c r="U906" t="inlineStr">
        <is>
          <t>UNLIKELY</t>
        </is>
      </c>
      <c r="V906" t="inlineStr">
        <is>
          <t>CHECK_VENDOR</t>
        </is>
      </c>
      <c r="W906" t="inlineStr">
        <is>
          <t>https://nvd.nist.gov/vuln/detail/CVE-2026-26709</t>
        </is>
      </c>
      <c r="X906" t="inlineStr">
        <is>
          <t>NONE</t>
        </is>
      </c>
      <c r="Y906" t="n">
        <v>0</v>
      </c>
      <c r="Z906" t="inlineStr"/>
      <c r="AA906" t="inlineStr">
        <is>
          <t>https://nvd.nist.gov/vuln/detail/CVE-2026-26709</t>
        </is>
      </c>
    </row>
    <row r="907">
      <c r="A907" t="inlineStr">
        <is>
          <t>CVE</t>
        </is>
      </c>
      <c r="B907" t="inlineStr">
        <is>
          <t>CVE-2026-26710</t>
        </is>
      </c>
      <c r="C907" t="inlineStr">
        <is>
          <t>code-projects Simple Food Order System v1.0 is vulnerable to SQL Injection in /food/routers/edit-orders.php.</t>
        </is>
      </c>
      <c r="D907" t="n">
        <v>9.800000000000001</v>
      </c>
      <c r="E907" t="inlineStr">
        <is>
          <t>CRITICAL</t>
        </is>
      </c>
      <c r="F907" t="n">
        <v>3</v>
      </c>
      <c r="G907" t="n">
        <v>3</v>
      </c>
      <c r="H907" t="inlineStr">
        <is>
          <t>CRITICAL</t>
        </is>
      </c>
      <c r="I907" t="n">
        <v>18.8</v>
      </c>
      <c r="J907" t="inlineStr">
        <is>
          <t>NO</t>
        </is>
      </c>
      <c r="K907" t="inlineStr">
        <is>
          <t>2026-03-03 18:53</t>
        </is>
      </c>
      <c r="L907" t="inlineStr">
        <is>
          <t>CHECK_VENDOR</t>
        </is>
      </c>
      <c r="M907" t="inlineStr">
        <is>
          <t>carmelo simple_food_order_system 1.0</t>
        </is>
      </c>
      <c r="N907" t="inlineStr">
        <is>
          <t>P2</t>
        </is>
      </c>
      <c r="O907" t="inlineStr">
        <is>
          <t>CVE - IP enrichment n/a</t>
        </is>
      </c>
      <c r="P907" t="n">
        <v>0.0003</v>
      </c>
      <c r="Q907" t="n">
        <v>0.0799</v>
      </c>
      <c r="R907" t="inlineStr">
        <is>
          <t>T1190:Exploit Public-Facing Application</t>
        </is>
      </c>
      <c r="S907" t="n">
        <v>2</v>
      </c>
      <c r="T907" t="inlineStr">
        <is>
          <t>HIGH (72%)</t>
        </is>
      </c>
      <c r="U907" t="inlineStr">
        <is>
          <t>CONFIRMED</t>
        </is>
      </c>
      <c r="V907" t="inlineStr">
        <is>
          <t>CHECK_VENDOR</t>
        </is>
      </c>
      <c r="W907" t="inlineStr">
        <is>
          <t>https://nvd.nist.gov/vuln/detail/CVE-2026-26710</t>
        </is>
      </c>
      <c r="X907" t="inlineStr">
        <is>
          <t>NONE</t>
        </is>
      </c>
      <c r="Y907" t="n">
        <v>4.9</v>
      </c>
      <c r="Z907" t="inlineStr"/>
      <c r="AA907" t="inlineStr">
        <is>
          <t>https://nvd.nist.gov/vuln/detail/CVE-2026-26710</t>
        </is>
      </c>
    </row>
    <row r="908">
      <c r="A908" t="inlineStr">
        <is>
          <t>CVE</t>
        </is>
      </c>
      <c r="B908" t="inlineStr">
        <is>
          <t>CVE-2026-26711</t>
        </is>
      </c>
      <c r="C908" t="inlineStr">
        <is>
          <t>code-projects Simple Food Order System v1.0 is vulnerable to SQL Injection in /food/view-ticket.php.</t>
        </is>
      </c>
      <c r="D908" t="n">
        <v>9.800000000000001</v>
      </c>
      <c r="E908" t="inlineStr">
        <is>
          <t>CRITICAL</t>
        </is>
      </c>
      <c r="F908" t="n">
        <v>3</v>
      </c>
      <c r="G908" t="n">
        <v>3</v>
      </c>
      <c r="H908" t="inlineStr">
        <is>
          <t>CRITICAL</t>
        </is>
      </c>
      <c r="I908" t="n">
        <v>18.8</v>
      </c>
      <c r="J908" t="inlineStr">
        <is>
          <t>NO</t>
        </is>
      </c>
      <c r="K908" t="inlineStr">
        <is>
          <t>2026-03-03 18:53</t>
        </is>
      </c>
      <c r="L908" t="inlineStr">
        <is>
          <t>CHECK_VENDOR</t>
        </is>
      </c>
      <c r="M908" t="inlineStr">
        <is>
          <t>carmelo simple_food_order_system 1.0</t>
        </is>
      </c>
      <c r="N908" t="inlineStr">
        <is>
          <t>P2</t>
        </is>
      </c>
      <c r="O908" t="inlineStr">
        <is>
          <t>CVE - IP enrichment n/a</t>
        </is>
      </c>
      <c r="P908" t="n">
        <v>0.0003</v>
      </c>
      <c r="Q908" t="n">
        <v>0.0799</v>
      </c>
      <c r="R908" t="inlineStr">
        <is>
          <t>T1190:Exploit Public-Facing Application</t>
        </is>
      </c>
      <c r="S908" t="n">
        <v>2</v>
      </c>
      <c r="T908" t="inlineStr">
        <is>
          <t>HIGH (72%)</t>
        </is>
      </c>
      <c r="U908" t="inlineStr">
        <is>
          <t>CONFIRMED</t>
        </is>
      </c>
      <c r="V908" t="inlineStr">
        <is>
          <t>CHECK_VENDOR</t>
        </is>
      </c>
      <c r="W908" t="inlineStr">
        <is>
          <t>https://nvd.nist.gov/vuln/detail/CVE-2026-26711</t>
        </is>
      </c>
      <c r="X908" t="inlineStr">
        <is>
          <t>NONE</t>
        </is>
      </c>
      <c r="Y908" t="n">
        <v>4.9</v>
      </c>
      <c r="Z908" t="inlineStr"/>
      <c r="AA908" t="inlineStr">
        <is>
          <t>https://nvd.nist.gov/vuln/detail/CVE-2026-26711</t>
        </is>
      </c>
    </row>
    <row r="909">
      <c r="A909" t="inlineStr">
        <is>
          <t>CVE</t>
        </is>
      </c>
      <c r="B909" t="inlineStr">
        <is>
          <t>CVE-2026-21882</t>
        </is>
      </c>
      <c r="C909" t="inlineStr">
        <is>
          <t>theshit is a command-line utility that automatically detects and fixes common mistakes in shell commands. Prior to version 0.2.0, improper privilege dropping allows local privilege escalation via command re-execution. This issue has been patched in version 0.2.0.</t>
        </is>
      </c>
      <c r="D909" t="n">
        <v>8.4</v>
      </c>
      <c r="E909" t="inlineStr">
        <is>
          <t>HIGH</t>
        </is>
      </c>
      <c r="F909" t="n">
        <v>3</v>
      </c>
      <c r="G909" t="n">
        <v>3</v>
      </c>
      <c r="H909" t="inlineStr">
        <is>
          <t>CRITICAL</t>
        </is>
      </c>
      <c r="I909" t="n">
        <v>17.4</v>
      </c>
      <c r="J909" t="inlineStr">
        <is>
          <t>NO</t>
        </is>
      </c>
      <c r="K909" t="inlineStr">
        <is>
          <t>2026-03-03 18:53</t>
        </is>
      </c>
      <c r="L909" t="inlineStr">
        <is>
          <t>CHECK_VENDOR</t>
        </is>
      </c>
      <c r="M909" t="inlineStr">
        <is>
          <t>See CVE details</t>
        </is>
      </c>
      <c r="N909" t="inlineStr">
        <is>
          <t>P2</t>
        </is>
      </c>
      <c r="O909" t="inlineStr">
        <is>
          <t>CVE - IP enrichment n/a</t>
        </is>
      </c>
      <c r="P909" t="n">
        <v>0.0001</v>
      </c>
      <c r="Q909" t="n">
        <v>0.0213</v>
      </c>
      <c r="R909" t="inlineStr">
        <is>
          <t>T1068:Exploitation for Privilege Escalation</t>
        </is>
      </c>
      <c r="S909" t="n">
        <v>2</v>
      </c>
      <c r="T909" t="inlineStr">
        <is>
          <t>HIGH (72%)</t>
        </is>
      </c>
      <c r="U909" t="inlineStr">
        <is>
          <t>CONFIRMED</t>
        </is>
      </c>
      <c r="V909" t="inlineStr">
        <is>
          <t>CHECK_VENDOR</t>
        </is>
      </c>
      <c r="W909" t="inlineStr">
        <is>
          <t>https://nvd.nist.gov/vuln/detail/CVE-2026-21882</t>
        </is>
      </c>
      <c r="X909" t="inlineStr">
        <is>
          <t>NONE</t>
        </is>
      </c>
      <c r="Y909" t="n">
        <v>4.2</v>
      </c>
      <c r="Z909" t="inlineStr"/>
      <c r="AA909" t="inlineStr">
        <is>
          <t>https://nvd.nist.gov/vuln/detail/CVE-2026-21882</t>
        </is>
      </c>
    </row>
    <row r="910">
      <c r="A910" t="inlineStr">
        <is>
          <t>CVE</t>
        </is>
      </c>
      <c r="B910" t="inlineStr">
        <is>
          <t>CVE-2026-25477</t>
        </is>
      </c>
      <c r="C910" t="inlineStr">
        <is>
          <t>AFFiNE is an open-source, all-in-one workspace and an operating system. Prior to version 0.26.0, there is an Open Redirect vulnerability located at the /redirect-proxy endpoint. The flaw exists in the domain validation logic, where an improperly anchored Regular Expression allows an attacker to bypass the whitelist by using malicious domains that end with a trusted string. This issue has been patched in version 0.26.0.</t>
        </is>
      </c>
      <c r="D910" t="n">
        <v>8.5</v>
      </c>
      <c r="E910" t="inlineStr">
        <is>
          <t>HIGH</t>
        </is>
      </c>
      <c r="F910" t="n">
        <v>2</v>
      </c>
      <c r="G910" t="n">
        <v>3</v>
      </c>
      <c r="H910" t="inlineStr">
        <is>
          <t>HIGH</t>
        </is>
      </c>
      <c r="I910" t="n">
        <v>14.5</v>
      </c>
      <c r="J910" t="inlineStr">
        <is>
          <t>NO</t>
        </is>
      </c>
      <c r="K910" t="inlineStr">
        <is>
          <t>2026-03-03 18:53</t>
        </is>
      </c>
      <c r="L910" t="inlineStr">
        <is>
          <t>CHECK_VENDOR</t>
        </is>
      </c>
      <c r="M910" t="inlineStr">
        <is>
          <t>See CVE details</t>
        </is>
      </c>
      <c r="N910" t="inlineStr">
        <is>
          <t>P3</t>
        </is>
      </c>
      <c r="O910" t="inlineStr">
        <is>
          <t>CVE - IP enrichment n/a</t>
        </is>
      </c>
      <c r="P910" t="n">
        <v>0.0004</v>
      </c>
      <c r="Q910" t="n">
        <v>0.1223</v>
      </c>
      <c r="R910" t="inlineStr">
        <is>
          <t>T1189:Drive-by Compromise | T1190:Exploit Public-Facing Application | T1584.001:Domains</t>
        </is>
      </c>
      <c r="S910" t="n">
        <v>1</v>
      </c>
      <c r="T910" t="inlineStr">
        <is>
          <t>LOW (40%)</t>
        </is>
      </c>
      <c r="U910" t="inlineStr">
        <is>
          <t>UNLIKELY</t>
        </is>
      </c>
      <c r="V910" t="inlineStr">
        <is>
          <t>CHECK_VENDOR</t>
        </is>
      </c>
      <c r="W910" t="inlineStr">
        <is>
          <t>https://nvd.nist.gov/vuln/detail/CVE-2026-25477</t>
        </is>
      </c>
      <c r="X910" t="inlineStr">
        <is>
          <t>NONE</t>
        </is>
      </c>
      <c r="Y910" t="n">
        <v>0</v>
      </c>
      <c r="Z910" t="inlineStr"/>
      <c r="AA910" t="inlineStr">
        <is>
          <t>https://nvd.nist.gov/vuln/detail/CVE-2026-25477</t>
        </is>
      </c>
    </row>
    <row r="911">
      <c r="A911" t="inlineStr">
        <is>
          <t>CVE</t>
        </is>
      </c>
      <c r="B911" t="inlineStr">
        <is>
          <t>CVE-2026-25884</t>
        </is>
      </c>
      <c r="C911" t="inlineStr">
        <is>
          <t>Exiv2 is a C++ library and a command-line utility to read, write, delete and modify Exif, IPTC, XMP and ICC image metadata. Prior to version 0.28.8, an out-of-bounds read was found. The vulnerability is in the CRW image parser. This issue has been patched in version 0.28.8.</t>
        </is>
      </c>
      <c r="D911" t="n">
        <v>5</v>
      </c>
      <c r="E911" t="inlineStr">
        <is>
          <t>MEDIUM</t>
        </is>
      </c>
      <c r="F911" t="n">
        <v>2</v>
      </c>
      <c r="G911" t="n">
        <v>2</v>
      </c>
      <c r="H911" t="inlineStr">
        <is>
          <t>MEDIUM</t>
        </is>
      </c>
      <c r="I911" t="n">
        <v>9</v>
      </c>
      <c r="J911" t="inlineStr">
        <is>
          <t>NO</t>
        </is>
      </c>
      <c r="K911" t="inlineStr">
        <is>
          <t>2026-03-03 18:53</t>
        </is>
      </c>
      <c r="L911" t="inlineStr">
        <is>
          <t>CHECK_VENDOR</t>
        </is>
      </c>
      <c r="M911" t="inlineStr">
        <is>
          <t>See CVE details</t>
        </is>
      </c>
      <c r="N911" t="inlineStr">
        <is>
          <t>P4</t>
        </is>
      </c>
      <c r="O911" t="inlineStr">
        <is>
          <t>CVE - IP enrichment n/a</t>
        </is>
      </c>
      <c r="P911" t="n">
        <v>0.0004</v>
      </c>
      <c r="Q911" t="n">
        <v>0.119</v>
      </c>
      <c r="R911" t="inlineStr">
        <is>
          <t>T1203:Exploitation for Client Execution</t>
        </is>
      </c>
      <c r="S911" t="n">
        <v>1</v>
      </c>
      <c r="T911" t="inlineStr">
        <is>
          <t>LOW (40%)</t>
        </is>
      </c>
      <c r="U911" t="inlineStr">
        <is>
          <t>UNLIKELY</t>
        </is>
      </c>
      <c r="V911" t="inlineStr">
        <is>
          <t>CHECK_VENDOR</t>
        </is>
      </c>
      <c r="W911" t="inlineStr">
        <is>
          <t>https://nvd.nist.gov/vuln/detail/CVE-2026-25884</t>
        </is>
      </c>
      <c r="X911" t="inlineStr">
        <is>
          <t>NONE</t>
        </is>
      </c>
      <c r="Y911" t="n">
        <v>0</v>
      </c>
      <c r="Z911" t="inlineStr"/>
      <c r="AA911" t="inlineStr">
        <is>
          <t>https://nvd.nist.gov/vuln/detail/CVE-2026-25884</t>
        </is>
      </c>
    </row>
    <row r="912">
      <c r="A912" t="inlineStr">
        <is>
          <t>CVE</t>
        </is>
      </c>
      <c r="B912" t="inlineStr">
        <is>
          <t>CVE-2026-26712</t>
        </is>
      </c>
      <c r="C912" t="inlineStr">
        <is>
          <t>code-projects Simple Food Order System v1.0 is vulnerable to SQL Injection in /food/view-ticket-admin.php.</t>
        </is>
      </c>
      <c r="D912" t="n">
        <v>9.800000000000001</v>
      </c>
      <c r="E912" t="inlineStr">
        <is>
          <t>CRITICAL</t>
        </is>
      </c>
      <c r="F912" t="n">
        <v>3</v>
      </c>
      <c r="G912" t="n">
        <v>3</v>
      </c>
      <c r="H912" t="inlineStr">
        <is>
          <t>CRITICAL</t>
        </is>
      </c>
      <c r="I912" t="n">
        <v>18.8</v>
      </c>
      <c r="J912" t="inlineStr">
        <is>
          <t>NO</t>
        </is>
      </c>
      <c r="K912" t="inlineStr">
        <is>
          <t>2026-03-03 18:53</t>
        </is>
      </c>
      <c r="L912" t="inlineStr">
        <is>
          <t>CHECK_VENDOR</t>
        </is>
      </c>
      <c r="M912" t="inlineStr">
        <is>
          <t>carmelo simple_food_order_system 1.0</t>
        </is>
      </c>
      <c r="N912" t="inlineStr">
        <is>
          <t>P2</t>
        </is>
      </c>
      <c r="O912" t="inlineStr">
        <is>
          <t>CVE - IP enrichment n/a</t>
        </is>
      </c>
      <c r="P912" t="n">
        <v>0.0003</v>
      </c>
      <c r="Q912" t="n">
        <v>0.0799</v>
      </c>
      <c r="R912" t="inlineStr">
        <is>
          <t>T1190:Exploit Public-Facing Application</t>
        </is>
      </c>
      <c r="S912" t="n">
        <v>2</v>
      </c>
      <c r="T912" t="inlineStr">
        <is>
          <t>HIGH (72%)</t>
        </is>
      </c>
      <c r="U912" t="inlineStr">
        <is>
          <t>CONFIRMED</t>
        </is>
      </c>
      <c r="V912" t="inlineStr">
        <is>
          <t>CHECK_VENDOR</t>
        </is>
      </c>
      <c r="W912" t="inlineStr">
        <is>
          <t>https://nvd.nist.gov/vuln/detail/CVE-2026-26712</t>
        </is>
      </c>
      <c r="X912" t="inlineStr">
        <is>
          <t>NONE</t>
        </is>
      </c>
      <c r="Y912" t="n">
        <v>4.9</v>
      </c>
      <c r="Z912" t="inlineStr"/>
      <c r="AA912" t="inlineStr">
        <is>
          <t>https://nvd.nist.gov/vuln/detail/CVE-2026-26712</t>
        </is>
      </c>
    </row>
    <row r="913">
      <c r="A913" t="inlineStr">
        <is>
          <t>CVE</t>
        </is>
      </c>
      <c r="B913" t="inlineStr">
        <is>
          <t>CVE-2026-26713</t>
        </is>
      </c>
      <c r="C913" t="inlineStr">
        <is>
          <t>code-projects Simple Food Order System v1.0 is vulnerable to SQL Injection in /food/routers/cancel-order.php.</t>
        </is>
      </c>
      <c r="D913" t="n">
        <v>9.800000000000001</v>
      </c>
      <c r="E913" t="inlineStr">
        <is>
          <t>CRITICAL</t>
        </is>
      </c>
      <c r="F913" t="n">
        <v>3</v>
      </c>
      <c r="G913" t="n">
        <v>3</v>
      </c>
      <c r="H913" t="inlineStr">
        <is>
          <t>CRITICAL</t>
        </is>
      </c>
      <c r="I913" t="n">
        <v>18.8</v>
      </c>
      <c r="J913" t="inlineStr">
        <is>
          <t>NO</t>
        </is>
      </c>
      <c r="K913" t="inlineStr">
        <is>
          <t>2026-03-03 18:53</t>
        </is>
      </c>
      <c r="L913" t="inlineStr">
        <is>
          <t>CHECK_VENDOR</t>
        </is>
      </c>
      <c r="M913" t="inlineStr">
        <is>
          <t>carmelo simple_food_order_system 1.0</t>
        </is>
      </c>
      <c r="N913" t="inlineStr">
        <is>
          <t>P2</t>
        </is>
      </c>
      <c r="O913" t="inlineStr">
        <is>
          <t>CVE - IP enrichment n/a</t>
        </is>
      </c>
      <c r="P913" t="n">
        <v>0.0003</v>
      </c>
      <c r="Q913" t="n">
        <v>0.0799</v>
      </c>
      <c r="R913" t="inlineStr">
        <is>
          <t>T1190:Exploit Public-Facing Application</t>
        </is>
      </c>
      <c r="S913" t="n">
        <v>2</v>
      </c>
      <c r="T913" t="inlineStr">
        <is>
          <t>HIGH (72%)</t>
        </is>
      </c>
      <c r="U913" t="inlineStr">
        <is>
          <t>CONFIRMED</t>
        </is>
      </c>
      <c r="V913" t="inlineStr">
        <is>
          <t>CHECK_VENDOR</t>
        </is>
      </c>
      <c r="W913" t="inlineStr">
        <is>
          <t>https://nvd.nist.gov/vuln/detail/CVE-2026-26713</t>
        </is>
      </c>
      <c r="X913" t="inlineStr">
        <is>
          <t>NONE</t>
        </is>
      </c>
      <c r="Y913" t="n">
        <v>4.9</v>
      </c>
      <c r="Z913" t="inlineStr"/>
      <c r="AA913" t="inlineStr">
        <is>
          <t>https://nvd.nist.gov/vuln/detail/CVE-2026-26713</t>
        </is>
      </c>
    </row>
    <row r="914">
      <c r="A914" t="inlineStr">
        <is>
          <t>CVE</t>
        </is>
      </c>
      <c r="B914" t="inlineStr">
        <is>
          <t>CVE-2026-27596</t>
        </is>
      </c>
      <c r="C914" t="inlineStr">
        <is>
          <t>Exiv2 is a C++ library and a command-line utility to read, write, delete and modify Exif, IPTC, XMP and ICC image metadata. Prior to version 0.28.8, an out-of-bounds read was found in Exiv2. The vulnerability is in the preview component, which is only triggered when running Exiv2 with an extra command line argument, like -pp. The out-of-bounds read is at a 4GB offset, which usually causes Exiv2 to crash. This issue has been patched in version 0.28.8.</t>
        </is>
      </c>
      <c r="D914" t="n">
        <v>5</v>
      </c>
      <c r="E914" t="inlineStr">
        <is>
          <t>MEDIUM</t>
        </is>
      </c>
      <c r="F914" t="n">
        <v>2</v>
      </c>
      <c r="G914" t="n">
        <v>2</v>
      </c>
      <c r="H914" t="inlineStr">
        <is>
          <t>MEDIUM</t>
        </is>
      </c>
      <c r="I914" t="n">
        <v>9</v>
      </c>
      <c r="J914" t="inlineStr">
        <is>
          <t>NO</t>
        </is>
      </c>
      <c r="K914" t="inlineStr">
        <is>
          <t>2026-03-03 18:53</t>
        </is>
      </c>
      <c r="L914" t="inlineStr">
        <is>
          <t>CHECK_VENDOR</t>
        </is>
      </c>
      <c r="M914" t="inlineStr">
        <is>
          <t>See CVE details</t>
        </is>
      </c>
      <c r="N914" t="inlineStr">
        <is>
          <t>P4</t>
        </is>
      </c>
      <c r="O914" t="inlineStr">
        <is>
          <t>CVE - IP enrichment n/a</t>
        </is>
      </c>
      <c r="P914" t="n">
        <v>0.0004</v>
      </c>
      <c r="Q914" t="n">
        <v>0.1274</v>
      </c>
      <c r="R914" t="inlineStr">
        <is>
          <t>T1203:Exploitation for Client Execution</t>
        </is>
      </c>
      <c r="S914" t="n">
        <v>1</v>
      </c>
      <c r="T914" t="inlineStr">
        <is>
          <t>LOW (40%)</t>
        </is>
      </c>
      <c r="U914" t="inlineStr">
        <is>
          <t>UNLIKELY</t>
        </is>
      </c>
      <c r="V914" t="inlineStr">
        <is>
          <t>CHECK_VENDOR</t>
        </is>
      </c>
      <c r="W914" t="inlineStr">
        <is>
          <t>https://nvd.nist.gov/vuln/detail/CVE-2026-27596</t>
        </is>
      </c>
      <c r="X914" t="inlineStr">
        <is>
          <t>NONE</t>
        </is>
      </c>
      <c r="Y914" t="n">
        <v>0</v>
      </c>
      <c r="Z914" t="inlineStr"/>
      <c r="AA914" t="inlineStr">
        <is>
          <t>https://nvd.nist.gov/vuln/detail/CVE-2026-27596</t>
        </is>
      </c>
    </row>
    <row r="915">
      <c r="A915" t="inlineStr">
        <is>
          <t>CVE</t>
        </is>
      </c>
      <c r="B915" t="inlineStr">
        <is>
          <t>CVE-2026-27631</t>
        </is>
      </c>
      <c r="C915" t="inlineStr">
        <is>
          <t>Exiv2 is a C++ library and a command-line utility to read, write, delete and modify Exif, IPTC, XMP and ICC image metadata. Prior to version 0.28.8, an uncaught exception was found in Exiv2. The vulnerability is in the preview component, which is only triggered when running Exiv2 with an extra command line argument, like -pp. Due to an integer overflow, the code attempts to create a huge std::vector, which causes Exiv2 to crash with an uncaught exception. This issue has been patched in version 0</t>
        </is>
      </c>
      <c r="D915" t="n">
        <v>5</v>
      </c>
      <c r="E915" t="inlineStr">
        <is>
          <t>MEDIUM</t>
        </is>
      </c>
      <c r="F915" t="n">
        <v>2</v>
      </c>
      <c r="G915" t="n">
        <v>2</v>
      </c>
      <c r="H915" t="inlineStr">
        <is>
          <t>MEDIUM</t>
        </is>
      </c>
      <c r="I915" t="n">
        <v>9</v>
      </c>
      <c r="J915" t="inlineStr">
        <is>
          <t>NO</t>
        </is>
      </c>
      <c r="K915" t="inlineStr">
        <is>
          <t>2026-03-03 18:53</t>
        </is>
      </c>
      <c r="L915" t="inlineStr">
        <is>
          <t>CHECK_VENDOR</t>
        </is>
      </c>
      <c r="M915" t="inlineStr">
        <is>
          <t>See CVE details</t>
        </is>
      </c>
      <c r="N915" t="inlineStr">
        <is>
          <t>P4</t>
        </is>
      </c>
      <c r="O915" t="inlineStr">
        <is>
          <t>CVE - IP enrichment n/a</t>
        </is>
      </c>
      <c r="P915" t="n">
        <v>0.0004</v>
      </c>
      <c r="Q915" t="n">
        <v>0.1274</v>
      </c>
      <c r="R915" t="inlineStr">
        <is>
          <t>T1203:Exploitation for Client Execution</t>
        </is>
      </c>
      <c r="S915" t="n">
        <v>1</v>
      </c>
      <c r="T915" t="inlineStr">
        <is>
          <t>LOW (40%)</t>
        </is>
      </c>
      <c r="U915" t="inlineStr">
        <is>
          <t>UNLIKELY</t>
        </is>
      </c>
      <c r="V915" t="inlineStr">
        <is>
          <t>CHECK_VENDOR</t>
        </is>
      </c>
      <c r="W915" t="inlineStr">
        <is>
          <t>https://nvd.nist.gov/vuln/detail/CVE-2026-27631</t>
        </is>
      </c>
      <c r="X915" t="inlineStr">
        <is>
          <t>NONE</t>
        </is>
      </c>
      <c r="Y915" t="n">
        <v>0</v>
      </c>
      <c r="Z915" t="inlineStr"/>
      <c r="AA915" t="inlineStr">
        <is>
          <t>https://nvd.nist.gov/vuln/detail/CVE-2026-27631</t>
        </is>
      </c>
    </row>
    <row r="916">
      <c r="A916" t="inlineStr">
        <is>
          <t>CVE</t>
        </is>
      </c>
      <c r="B916" t="inlineStr">
        <is>
          <t>CVE-2026-2256</t>
        </is>
      </c>
      <c r="C916" t="inlineStr">
        <is>
          <t>A command injection vulnerability in ModelScope's ms-agent versions v1.6.0rc1 and earlier exists, allowing an attacker to execute arbitrary operating system commands through crafted prompt-derived input.</t>
        </is>
      </c>
      <c r="D916" t="n">
        <v>5</v>
      </c>
      <c r="E916" t="inlineStr">
        <is>
          <t>MEDIUM</t>
        </is>
      </c>
      <c r="F916" t="n">
        <v>2</v>
      </c>
      <c r="G916" t="n">
        <v>2</v>
      </c>
      <c r="H916" t="inlineStr">
        <is>
          <t>MEDIUM</t>
        </is>
      </c>
      <c r="I916" t="n">
        <v>9</v>
      </c>
      <c r="J916" t="inlineStr">
        <is>
          <t>NO</t>
        </is>
      </c>
      <c r="K916" t="inlineStr">
        <is>
          <t>2026-03-03 18:53</t>
        </is>
      </c>
      <c r="L916" t="inlineStr">
        <is>
          <t>CHECK_VENDOR</t>
        </is>
      </c>
      <c r="M916" t="inlineStr">
        <is>
          <t>See CVE details</t>
        </is>
      </c>
      <c r="N916" t="inlineStr">
        <is>
          <t>P4</t>
        </is>
      </c>
      <c r="O916" t="inlineStr">
        <is>
          <t>CVE - IP enrichment n/a</t>
        </is>
      </c>
      <c r="P916" t="n">
        <v>0.0013</v>
      </c>
      <c r="Q916" t="n">
        <v>0.3268</v>
      </c>
      <c r="R916" t="inlineStr">
        <is>
          <t>T1059:Command and Scripting Interpreter</t>
        </is>
      </c>
      <c r="S916" t="n">
        <v>1</v>
      </c>
      <c r="T916" t="inlineStr">
        <is>
          <t>LOW (40%)</t>
        </is>
      </c>
      <c r="U916" t="inlineStr">
        <is>
          <t>UNLIKELY</t>
        </is>
      </c>
      <c r="V916" t="inlineStr">
        <is>
          <t>CHECK_VENDOR</t>
        </is>
      </c>
      <c r="W916" t="inlineStr">
        <is>
          <t>https://nvd.nist.gov/vuln/detail/CVE-2026-2256</t>
        </is>
      </c>
      <c r="X916" t="inlineStr">
        <is>
          <t>NONE</t>
        </is>
      </c>
      <c r="Y916" t="n">
        <v>0</v>
      </c>
      <c r="Z916" t="inlineStr"/>
      <c r="AA916" t="inlineStr">
        <is>
          <t>https://nvd.nist.gov/vuln/detail/CVE-2026-2256</t>
        </is>
      </c>
    </row>
    <row r="917">
      <c r="A917" t="inlineStr">
        <is>
          <t>CVE</t>
        </is>
      </c>
      <c r="B917" t="inlineStr">
        <is>
          <t>CVE-2026-3336</t>
        </is>
      </c>
      <c r="C917" t="inlineStr">
        <is>
          <t>Improper certificate validation in PKCS7_verify() in AWS-LC allows an unauthenticated user to bypass certificate chain verification when processing PKCS7 objects with multiple signers, except the final signer.
Customers of AWS services do not need to take action. Applications using AWS-LC should upgrade to AWS-LC version 1.69.0.</t>
        </is>
      </c>
      <c r="D917" t="n">
        <v>7.5</v>
      </c>
      <c r="E917" t="inlineStr">
        <is>
          <t>HIGH</t>
        </is>
      </c>
      <c r="F917" t="n">
        <v>2</v>
      </c>
      <c r="G917" t="n">
        <v>3</v>
      </c>
      <c r="H917" t="inlineStr">
        <is>
          <t>HIGH</t>
        </is>
      </c>
      <c r="I917" t="n">
        <v>13.5</v>
      </c>
      <c r="J917" t="inlineStr">
        <is>
          <t>NO</t>
        </is>
      </c>
      <c r="K917" t="inlineStr">
        <is>
          <t>2026-03-03 18:53</t>
        </is>
      </c>
      <c r="L917" t="inlineStr">
        <is>
          <t>CHECK_VENDOR</t>
        </is>
      </c>
      <c r="M917" t="inlineStr">
        <is>
          <t>See CVE details</t>
        </is>
      </c>
      <c r="N917" t="inlineStr">
        <is>
          <t>P2</t>
        </is>
      </c>
      <c r="O917" t="inlineStr">
        <is>
          <t>CVE - IP enrichment n/a</t>
        </is>
      </c>
      <c r="P917" t="n">
        <v>0.0002</v>
      </c>
      <c r="Q917" t="n">
        <v>0.063</v>
      </c>
      <c r="R917" t="inlineStr">
        <is>
          <t>T1190:Exploit Public-Facing Application</t>
        </is>
      </c>
      <c r="S917" t="n">
        <v>2</v>
      </c>
      <c r="T917" t="inlineStr">
        <is>
          <t>HIGH (72%)</t>
        </is>
      </c>
      <c r="U917" t="inlineStr">
        <is>
          <t>POSSIBLE</t>
        </is>
      </c>
      <c r="V917" t="inlineStr">
        <is>
          <t>CHECK_VENDOR</t>
        </is>
      </c>
      <c r="W917" t="inlineStr">
        <is>
          <t>https://nvd.nist.gov/vuln/detail/CVE-2026-3336</t>
        </is>
      </c>
      <c r="X917" t="inlineStr">
        <is>
          <t>NONE</t>
        </is>
      </c>
      <c r="Y917" t="n">
        <v>3.75</v>
      </c>
      <c r="Z917" t="inlineStr"/>
      <c r="AA917" t="inlineStr">
        <is>
          <t>https://nvd.nist.gov/vuln/detail/CVE-2026-3336</t>
        </is>
      </c>
    </row>
    <row r="918">
      <c r="A918" t="inlineStr">
        <is>
          <t>CVE</t>
        </is>
      </c>
      <c r="B918" t="inlineStr">
        <is>
          <t>CVE-2026-3337</t>
        </is>
      </c>
      <c r="C918" t="inlineStr">
        <is>
          <t>Observable timing discrepancy in AES-CCM decryption in AWS-LC allows an unauthenticated user to potentially determine authentication tag validity via timing analysis.
The impacted implementations are through the EVP CIPHER API: EVP_aes_128_ccm, EVP_aes_192_ccm, and EVP_aes_256_ccm.
Customers of AWS services do not need to take action. Applications using AWS-LC should upgrade to AWS-LC version 1.69.0.</t>
        </is>
      </c>
      <c r="D918" t="n">
        <v>5.9</v>
      </c>
      <c r="E918" t="inlineStr">
        <is>
          <t>MEDIUM</t>
        </is>
      </c>
      <c r="F918" t="n">
        <v>2</v>
      </c>
      <c r="G918" t="n">
        <v>2</v>
      </c>
      <c r="H918" t="inlineStr">
        <is>
          <t>MEDIUM</t>
        </is>
      </c>
      <c r="I918" t="n">
        <v>9.9</v>
      </c>
      <c r="J918" t="inlineStr">
        <is>
          <t>NO</t>
        </is>
      </c>
      <c r="K918" t="inlineStr">
        <is>
          <t>2026-03-03 18:53</t>
        </is>
      </c>
      <c r="L918" t="inlineStr">
        <is>
          <t>CHECK_VENDOR</t>
        </is>
      </c>
      <c r="M918" t="inlineStr">
        <is>
          <t>See CVE details</t>
        </is>
      </c>
      <c r="N918" t="inlineStr">
        <is>
          <t>P3</t>
        </is>
      </c>
      <c r="O918" t="inlineStr">
        <is>
          <t>CVE - IP enrichment n/a</t>
        </is>
      </c>
      <c r="P918" t="n">
        <v>0.0008</v>
      </c>
      <c r="Q918" t="n">
        <v>0.2469</v>
      </c>
      <c r="R918" t="inlineStr">
        <is>
          <t>T1190:Exploit Public-Facing Application</t>
        </is>
      </c>
      <c r="S918" t="n">
        <v>1</v>
      </c>
      <c r="T918" t="inlineStr">
        <is>
          <t>LOW (40%)</t>
        </is>
      </c>
      <c r="U918" t="inlineStr">
        <is>
          <t>POSSIBLE</t>
        </is>
      </c>
      <c r="V918" t="inlineStr">
        <is>
          <t>CHECK_VENDOR</t>
        </is>
      </c>
      <c r="W918" t="inlineStr">
        <is>
          <t>https://nvd.nist.gov/vuln/detail/CVE-2026-3337</t>
        </is>
      </c>
      <c r="X918" t="inlineStr">
        <is>
          <t>NONE</t>
        </is>
      </c>
      <c r="Y918" t="n">
        <v>2.95</v>
      </c>
      <c r="Z918" t="inlineStr"/>
      <c r="AA918" t="inlineStr">
        <is>
          <t>https://nvd.nist.gov/vuln/detail/CVE-2026-3337</t>
        </is>
      </c>
    </row>
    <row r="919">
      <c r="A919" t="inlineStr">
        <is>
          <t>CVE</t>
        </is>
      </c>
      <c r="B919" t="inlineStr">
        <is>
          <t>CVE-2026-3338</t>
        </is>
      </c>
      <c r="C919" t="inlineStr">
        <is>
          <t>Improper signature validation in PKCS7_verify() in AWS-LC allows an unauthenticated user to bypass signature verification when processing PKCS7 objects with Authenticated Attributes.
Customers of AWS services do not need to take action. Applications using AWS-LC should upgrade to AWS-LC version 1.69.0.</t>
        </is>
      </c>
      <c r="D919" t="n">
        <v>7.5</v>
      </c>
      <c r="E919" t="inlineStr">
        <is>
          <t>HIGH</t>
        </is>
      </c>
      <c r="F919" t="n">
        <v>2</v>
      </c>
      <c r="G919" t="n">
        <v>3</v>
      </c>
      <c r="H919" t="inlineStr">
        <is>
          <t>HIGH</t>
        </is>
      </c>
      <c r="I919" t="n">
        <v>13.5</v>
      </c>
      <c r="J919" t="inlineStr">
        <is>
          <t>NO</t>
        </is>
      </c>
      <c r="K919" t="inlineStr">
        <is>
          <t>2026-03-03 18:53</t>
        </is>
      </c>
      <c r="L919" t="inlineStr">
        <is>
          <t>CHECK_VENDOR</t>
        </is>
      </c>
      <c r="M919" t="inlineStr">
        <is>
          <t>See CVE details</t>
        </is>
      </c>
      <c r="N919" t="inlineStr">
        <is>
          <t>P2</t>
        </is>
      </c>
      <c r="O919" t="inlineStr">
        <is>
          <t>CVE - IP enrichment n/a</t>
        </is>
      </c>
      <c r="P919" t="n">
        <v>0</v>
      </c>
      <c r="Q919" t="n">
        <v>0</v>
      </c>
      <c r="R919" t="inlineStr">
        <is>
          <t>T1190:Exploit Public-Facing Application</t>
        </is>
      </c>
      <c r="S919" t="n">
        <v>2</v>
      </c>
      <c r="T919" t="inlineStr">
        <is>
          <t>HIGH (72%)</t>
        </is>
      </c>
      <c r="U919" t="inlineStr">
        <is>
          <t>POSSIBLE</t>
        </is>
      </c>
      <c r="V919" t="inlineStr">
        <is>
          <t>CHECK_VENDOR</t>
        </is>
      </c>
      <c r="W919" t="inlineStr">
        <is>
          <t>https://nvd.nist.gov/vuln/detail/CVE-2026-3338</t>
        </is>
      </c>
      <c r="X919" t="inlineStr">
        <is>
          <t>NONE</t>
        </is>
      </c>
      <c r="Y919" t="n">
        <v>3.75</v>
      </c>
      <c r="Z919" t="inlineStr"/>
      <c r="AA919" t="inlineStr">
        <is>
          <t>https://nvd.nist.gov/vuln/detail/CVE-2026-3338</t>
        </is>
      </c>
    </row>
    <row r="920">
      <c r="A920" t="inlineStr">
        <is>
          <t>CVE</t>
        </is>
      </c>
      <c r="B920" t="inlineStr">
        <is>
          <t>CVE-2026-2583</t>
        </is>
      </c>
      <c r="C920" t="inlineStr">
        <is>
          <t>The Blocksy theme for WordPress is vulnerable to Stored Cross-Site Scripting via the `blocksy_meta` metadata fields in all versions up to, and including, 2.1.30 due to insufficient input sanitization and output escaping. This makes it possible for authenticated attackers, with Contributor-level access and above, to inject arbitrary web scripts in pages that will execute whenever a user accesses an injected page.</t>
        </is>
      </c>
      <c r="D920" t="n">
        <v>6.4</v>
      </c>
      <c r="E920" t="inlineStr">
        <is>
          <t>MEDIUM</t>
        </is>
      </c>
      <c r="F920" t="n">
        <v>2</v>
      </c>
      <c r="G920" t="n">
        <v>2</v>
      </c>
      <c r="H920" t="inlineStr">
        <is>
          <t>MEDIUM</t>
        </is>
      </c>
      <c r="I920" t="n">
        <v>10.4</v>
      </c>
      <c r="J920" t="inlineStr">
        <is>
          <t>NO</t>
        </is>
      </c>
      <c r="K920" t="inlineStr">
        <is>
          <t>2026-03-03 18:53</t>
        </is>
      </c>
      <c r="L920" t="inlineStr">
        <is>
          <t>CHECK_VENDOR</t>
        </is>
      </c>
      <c r="M920" t="inlineStr">
        <is>
          <t>See CVE details</t>
        </is>
      </c>
      <c r="N920" t="inlineStr">
        <is>
          <t>P2</t>
        </is>
      </c>
      <c r="O920" t="inlineStr">
        <is>
          <t>CVE - IP enrichment n/a</t>
        </is>
      </c>
      <c r="P920" t="n">
        <v>0</v>
      </c>
      <c r="Q920" t="n">
        <v>0</v>
      </c>
      <c r="R920" t="inlineStr">
        <is>
          <t>T1189:Drive-by Compromise</t>
        </is>
      </c>
      <c r="S920" t="n">
        <v>2</v>
      </c>
      <c r="T920" t="inlineStr">
        <is>
          <t>HIGH (72%)</t>
        </is>
      </c>
      <c r="U920" t="inlineStr">
        <is>
          <t>POSSIBLE</t>
        </is>
      </c>
      <c r="V920" t="inlineStr">
        <is>
          <t>CHECK_VENDOR</t>
        </is>
      </c>
      <c r="W920" t="inlineStr">
        <is>
          <t>https://nvd.nist.gov/vuln/detail/CVE-2026-2583</t>
        </is>
      </c>
      <c r="X920" t="inlineStr">
        <is>
          <t>NONE</t>
        </is>
      </c>
      <c r="Y920" t="n">
        <v>3.2</v>
      </c>
      <c r="Z920" t="inlineStr"/>
      <c r="AA920" t="inlineStr">
        <is>
          <t>https://nvd.nist.gov/vuln/detail/CVE-2026-2583</t>
        </is>
      </c>
    </row>
    <row r="921">
      <c r="A921" t="inlineStr">
        <is>
          <t>CVE</t>
        </is>
      </c>
      <c r="B921" t="inlineStr">
        <is>
          <t>CVE-2026-1336</t>
        </is>
      </c>
      <c r="C921" t="inlineStr">
        <is>
          <t>The AI ChatBot with ChatGPT and Content Generator by AYS plugin for WordPress is vulnerable to unauthorized access and modification of data due to missing capability checks on the store_data() and get_chatgpt_api_key() functions in all versions up to, and including, 2.7.5. This makes it possible for unauthenticated attackers to view, modify or delete the plugin's ChatGPT API key.
The vulnerability was partially fixed in version 2.7.5 and fully fixed in version 2.7.6</t>
        </is>
      </c>
      <c r="D921" t="n">
        <v>5.3</v>
      </c>
      <c r="E921" t="inlineStr">
        <is>
          <t>MEDIUM</t>
        </is>
      </c>
      <c r="F921" t="n">
        <v>2</v>
      </c>
      <c r="G921" t="n">
        <v>2</v>
      </c>
      <c r="H921" t="inlineStr">
        <is>
          <t>MEDIUM</t>
        </is>
      </c>
      <c r="I921" t="n">
        <v>9.300000000000001</v>
      </c>
      <c r="J921" t="inlineStr">
        <is>
          <t>NO</t>
        </is>
      </c>
      <c r="K921" t="inlineStr">
        <is>
          <t>2026-03-03 18:53</t>
        </is>
      </c>
      <c r="L921" t="inlineStr">
        <is>
          <t>CHECK_VENDOR</t>
        </is>
      </c>
      <c r="M921" t="inlineStr">
        <is>
          <t>See CVE details</t>
        </is>
      </c>
      <c r="N921" t="inlineStr">
        <is>
          <t>P3</t>
        </is>
      </c>
      <c r="O921" t="inlineStr">
        <is>
          <t>CVE - IP enrichment n/a</t>
        </is>
      </c>
      <c r="P921" t="n">
        <v>0.0004</v>
      </c>
      <c r="Q921" t="n">
        <v>0.1365</v>
      </c>
      <c r="R921" t="inlineStr">
        <is>
          <t>T1190:Exploit Public-Facing Application</t>
        </is>
      </c>
      <c r="S921" t="n">
        <v>1</v>
      </c>
      <c r="T921" t="inlineStr">
        <is>
          <t>LOW (40%)</t>
        </is>
      </c>
      <c r="U921" t="inlineStr">
        <is>
          <t>POSSIBLE</t>
        </is>
      </c>
      <c r="V921" t="inlineStr">
        <is>
          <t>CHECK_VENDOR</t>
        </is>
      </c>
      <c r="W921" t="inlineStr">
        <is>
          <t>https://nvd.nist.gov/vuln/detail/CVE-2026-1336</t>
        </is>
      </c>
      <c r="X921" t="inlineStr">
        <is>
          <t>NONE</t>
        </is>
      </c>
      <c r="Y921" t="n">
        <v>2.65</v>
      </c>
      <c r="Z921" t="inlineStr"/>
      <c r="AA921" t="inlineStr">
        <is>
          <t>https://nvd.nist.gov/vuln/detail/CVE-2026-1336</t>
        </is>
      </c>
    </row>
    <row r="922">
      <c r="A922" t="inlineStr">
        <is>
          <t>CVE</t>
        </is>
      </c>
      <c r="B922" t="inlineStr">
        <is>
          <t>CVE-2026-1566</t>
        </is>
      </c>
      <c r="C922" t="inlineStr">
        <is>
          <t>The LatePoint – Calendar Booking Plugin for Appointments and Events plugin for WordPress is vulnerable to privilege escalation via password reset in all versions up to, and including, 5.2.7. This is due to the plugin allowing users with a LatePoint Agent role, who are creating new customers to set the 'wordpress_user_id' field. This makes it possible for authenticated attackers, with Agent-level access and above, to gain elevated privileges by linking a customer to the arbitrary user ID, includi</t>
        </is>
      </c>
      <c r="D922" t="n">
        <v>8.800000000000001</v>
      </c>
      <c r="E922" t="inlineStr">
        <is>
          <t>HIGH</t>
        </is>
      </c>
      <c r="F922" t="n">
        <v>3</v>
      </c>
      <c r="G922" t="n">
        <v>3</v>
      </c>
      <c r="H922" t="inlineStr">
        <is>
          <t>CRITICAL</t>
        </is>
      </c>
      <c r="I922" t="n">
        <v>17.8</v>
      </c>
      <c r="J922" t="inlineStr">
        <is>
          <t>NO</t>
        </is>
      </c>
      <c r="K922" t="inlineStr">
        <is>
          <t>2026-03-03 18:53</t>
        </is>
      </c>
      <c r="L922" t="inlineStr">
        <is>
          <t>CHECK_VENDOR</t>
        </is>
      </c>
      <c r="M922" t="inlineStr">
        <is>
          <t>See CVE details</t>
        </is>
      </c>
      <c r="N922" t="inlineStr">
        <is>
          <t>P2</t>
        </is>
      </c>
      <c r="O922" t="inlineStr">
        <is>
          <t>CVE - IP enrichment n/a</t>
        </is>
      </c>
      <c r="P922" t="n">
        <v>0.0004</v>
      </c>
      <c r="Q922" t="n">
        <v>0.1152</v>
      </c>
      <c r="R922" t="inlineStr">
        <is>
          <t>T1068:Exploitation for Privilege Escalation</t>
        </is>
      </c>
      <c r="S922" t="n">
        <v>2</v>
      </c>
      <c r="T922" t="inlineStr">
        <is>
          <t>HIGH (72%)</t>
        </is>
      </c>
      <c r="U922" t="inlineStr">
        <is>
          <t>CONFIRMED</t>
        </is>
      </c>
      <c r="V922" t="inlineStr">
        <is>
          <t>CHECK_VENDOR</t>
        </is>
      </c>
      <c r="W922" t="inlineStr">
        <is>
          <t>https://nvd.nist.gov/vuln/detail/CVE-2026-1566</t>
        </is>
      </c>
      <c r="X922" t="inlineStr">
        <is>
          <t>NONE</t>
        </is>
      </c>
      <c r="Y922" t="n">
        <v>4.4</v>
      </c>
      <c r="Z922" t="inlineStr"/>
      <c r="AA922" t="inlineStr">
        <is>
          <t>https://nvd.nist.gov/vuln/detail/CVE-2026-1566</t>
        </is>
      </c>
    </row>
    <row r="923">
      <c r="A923" t="inlineStr">
        <is>
          <t>CVE</t>
        </is>
      </c>
      <c r="B923" t="inlineStr">
        <is>
          <t>CVE-2026-0754</t>
        </is>
      </c>
      <c r="C923" t="inlineStr">
        <is>
          <t>An embedded test key and certificate could be extracted from a Poly Voice device using specialized reverse engineering tools. This extracted certificate could be accepted by a SIP service provider if the service provider does not perform proper validation of the device certificate.</t>
        </is>
      </c>
      <c r="D923" t="n">
        <v>5</v>
      </c>
      <c r="E923" t="inlineStr">
        <is>
          <t>MEDIUM</t>
        </is>
      </c>
      <c r="F923" t="n">
        <v>2</v>
      </c>
      <c r="G923" t="n">
        <v>2</v>
      </c>
      <c r="H923" t="inlineStr">
        <is>
          <t>MEDIUM</t>
        </is>
      </c>
      <c r="I923" t="n">
        <v>9</v>
      </c>
      <c r="J923" t="inlineStr">
        <is>
          <t>NO</t>
        </is>
      </c>
      <c r="K923" t="inlineStr">
        <is>
          <t>2026-03-03 18:53</t>
        </is>
      </c>
      <c r="L923" t="inlineStr">
        <is>
          <t>CHECK_VENDOR</t>
        </is>
      </c>
      <c r="M923" t="inlineStr">
        <is>
          <t>See CVE details</t>
        </is>
      </c>
      <c r="N923" t="inlineStr">
        <is>
          <t>P4</t>
        </is>
      </c>
      <c r="O923" t="inlineStr">
        <is>
          <t>CVE - IP enrichment n/a</t>
        </is>
      </c>
      <c r="P923" t="n">
        <v>0.0001</v>
      </c>
      <c r="Q923" t="n">
        <v>0.0056</v>
      </c>
      <c r="R923" t="inlineStr">
        <is>
          <t>T1190:Exploit Public-Facing Application</t>
        </is>
      </c>
      <c r="S923" t="n">
        <v>1</v>
      </c>
      <c r="T923" t="inlineStr">
        <is>
          <t>LOW (40%)</t>
        </is>
      </c>
      <c r="U923" t="inlineStr">
        <is>
          <t>UNLIKELY</t>
        </is>
      </c>
      <c r="V923" t="inlineStr">
        <is>
          <t>CHECK_VENDOR</t>
        </is>
      </c>
      <c r="W923" t="inlineStr">
        <is>
          <t>https://nvd.nist.gov/vuln/detail/CVE-2026-0754</t>
        </is>
      </c>
      <c r="X923" t="inlineStr">
        <is>
          <t>NONE</t>
        </is>
      </c>
      <c r="Y923" t="n">
        <v>0</v>
      </c>
      <c r="Z923" t="inlineStr"/>
      <c r="AA923" t="inlineStr">
        <is>
          <t>https://nvd.nist.gov/vuln/detail/CVE-2026-0754</t>
        </is>
      </c>
    </row>
    <row r="924">
      <c r="A924" t="inlineStr">
        <is>
          <t>CVE</t>
        </is>
      </c>
      <c r="B924" t="inlineStr">
        <is>
          <t>CVE-2026-1487</t>
        </is>
      </c>
      <c r="C924" t="inlineStr">
        <is>
          <t>The LatePoint – Calendar Booking Plugin for Appointments and Events plugin for WordPress is vulnerable to SQL Injection via the JSON Import in all versions up to, and including, 5.2.7 due to insufficient validation on the user-supplied JSON data.  This makes it possible for authenticated attackers, with Administrator-level access and above, to execute arbitrary SQL queries on the database that can be used to extract information via time-based techniques, drop tables, or modify data.</t>
        </is>
      </c>
      <c r="D924" t="n">
        <v>6.5</v>
      </c>
      <c r="E924" t="inlineStr">
        <is>
          <t>MEDIUM</t>
        </is>
      </c>
      <c r="F924" t="n">
        <v>2</v>
      </c>
      <c r="G924" t="n">
        <v>2</v>
      </c>
      <c r="H924" t="inlineStr">
        <is>
          <t>MEDIUM</t>
        </is>
      </c>
      <c r="I924" t="n">
        <v>10.5</v>
      </c>
      <c r="J924" t="inlineStr">
        <is>
          <t>NO</t>
        </is>
      </c>
      <c r="K924" t="inlineStr">
        <is>
          <t>2026-03-03 18:53</t>
        </is>
      </c>
      <c r="L924" t="inlineStr">
        <is>
          <t>CHECK_VENDOR</t>
        </is>
      </c>
      <c r="M924" t="inlineStr">
        <is>
          <t>See CVE details</t>
        </is>
      </c>
      <c r="N924" t="inlineStr">
        <is>
          <t>P2</t>
        </is>
      </c>
      <c r="O924" t="inlineStr">
        <is>
          <t>CVE - IP enrichment n/a</t>
        </is>
      </c>
      <c r="P924" t="n">
        <v>0.0002</v>
      </c>
      <c r="Q924" t="n">
        <v>0.064</v>
      </c>
      <c r="R924" t="inlineStr">
        <is>
          <t>T1190:Exploit Public-Facing Application</t>
        </is>
      </c>
      <c r="S924" t="n">
        <v>2</v>
      </c>
      <c r="T924" t="inlineStr">
        <is>
          <t>HIGH (72%)</t>
        </is>
      </c>
      <c r="U924" t="inlineStr">
        <is>
          <t>POSSIBLE</t>
        </is>
      </c>
      <c r="V924" t="inlineStr">
        <is>
          <t>CHECK_VENDOR</t>
        </is>
      </c>
      <c r="W924" t="inlineStr">
        <is>
          <t>https://nvd.nist.gov/vuln/detail/CVE-2026-1487</t>
        </is>
      </c>
      <c r="X924" t="inlineStr">
        <is>
          <t>NONE</t>
        </is>
      </c>
      <c r="Y924" t="n">
        <v>3.25</v>
      </c>
      <c r="Z924" t="inlineStr"/>
      <c r="AA924" t="inlineStr">
        <is>
          <t>https://nvd.nist.gov/vuln/detail/CVE-2026-1487</t>
        </is>
      </c>
    </row>
    <row r="925">
      <c r="A925" t="inlineStr">
        <is>
          <t>CVE</t>
        </is>
      </c>
      <c r="B925" t="inlineStr">
        <is>
          <t>CVE-2026-2269</t>
        </is>
      </c>
      <c r="C925" t="inlineStr">
        <is>
          <t xml:space="preserve">The Uncanny Automator – Easy Automation, Integration, Webhooks &amp; Workflow Builder Plugin plugin for WordPress is vulnerable to Server-Side Request Forgery in all versions up to, and including, 7.0.0.3 via the download_url() function. This makes it possible for authenticated attackers, with Administrator-level access and above, to make web requests to arbitrary locations originating from the web application and can be used to query and modify information from internal services. Additionally, the </t>
        </is>
      </c>
      <c r="D925" t="n">
        <v>7.2</v>
      </c>
      <c r="E925" t="inlineStr">
        <is>
          <t>HIGH</t>
        </is>
      </c>
      <c r="F925" t="n">
        <v>2</v>
      </c>
      <c r="G925" t="n">
        <v>3</v>
      </c>
      <c r="H925" t="inlineStr">
        <is>
          <t>HIGH</t>
        </is>
      </c>
      <c r="I925" t="n">
        <v>13.2</v>
      </c>
      <c r="J925" t="inlineStr">
        <is>
          <t>NO</t>
        </is>
      </c>
      <c r="K925" t="inlineStr">
        <is>
          <t>2026-03-03 18:53</t>
        </is>
      </c>
      <c r="L925" t="inlineStr">
        <is>
          <t>CHECK_VENDOR</t>
        </is>
      </c>
      <c r="M925" t="inlineStr">
        <is>
          <t>See CVE details</t>
        </is>
      </c>
      <c r="N925" t="inlineStr">
        <is>
          <t>P2</t>
        </is>
      </c>
      <c r="O925" t="inlineStr">
        <is>
          <t>CVE - IP enrichment n/a</t>
        </is>
      </c>
      <c r="P925" t="n">
        <v>0.0021</v>
      </c>
      <c r="Q925" t="n">
        <v>0.436</v>
      </c>
      <c r="R925" t="inlineStr">
        <is>
          <t>T1190:Exploit Public-Facing Application | T1210:Exploitation of Remote Services | T1584.004:Server</t>
        </is>
      </c>
      <c r="S925" t="n">
        <v>2</v>
      </c>
      <c r="T925" t="inlineStr">
        <is>
          <t>HIGH (72%)</t>
        </is>
      </c>
      <c r="U925" t="inlineStr">
        <is>
          <t>POSSIBLE</t>
        </is>
      </c>
      <c r="V925" t="inlineStr">
        <is>
          <t>CHECK_VENDOR</t>
        </is>
      </c>
      <c r="W925" t="inlineStr">
        <is>
          <t>https://nvd.nist.gov/vuln/detail/CVE-2026-2269</t>
        </is>
      </c>
      <c r="X925" t="inlineStr">
        <is>
          <t>NONE</t>
        </is>
      </c>
      <c r="Y925" t="n">
        <v>3.6</v>
      </c>
      <c r="Z925" t="inlineStr"/>
      <c r="AA925" t="inlineStr">
        <is>
          <t>https://nvd.nist.gov/vuln/detail/CVE-2026-2269</t>
        </is>
      </c>
    </row>
    <row r="926">
      <c r="A926" t="inlineStr">
        <is>
          <t>CVE</t>
        </is>
      </c>
      <c r="B926" t="inlineStr">
        <is>
          <t>CVE-2026-2448</t>
        </is>
      </c>
      <c r="C926" t="inlineStr">
        <is>
          <t>The Page Builder by SiteOrigin plugin for WordPress is vulnerable to Local File Inclusion in all versions up to, and including, 2.33.5 via the locate_template() function. This makes it possible for authenticated attackers, with Contributor-level access and above, to include and execute arbitrary files on the server, allowing the execution of any PHP code in those files. This can be used to bypass access controls, obtain sensitive data, or achieve code execution in cases where images and other “s</t>
        </is>
      </c>
      <c r="D926" t="n">
        <v>8.800000000000001</v>
      </c>
      <c r="E926" t="inlineStr">
        <is>
          <t>HIGH</t>
        </is>
      </c>
      <c r="F926" t="n">
        <v>3</v>
      </c>
      <c r="G926" t="n">
        <v>3</v>
      </c>
      <c r="H926" t="inlineStr">
        <is>
          <t>CRITICAL</t>
        </is>
      </c>
      <c r="I926" t="n">
        <v>17.8</v>
      </c>
      <c r="J926" t="inlineStr">
        <is>
          <t>NO</t>
        </is>
      </c>
      <c r="K926" t="inlineStr">
        <is>
          <t>2026-03-03 18:53</t>
        </is>
      </c>
      <c r="L926" t="inlineStr">
        <is>
          <t>CHECK_VENDOR</t>
        </is>
      </c>
      <c r="M926" t="inlineStr">
        <is>
          <t>See CVE details</t>
        </is>
      </c>
      <c r="N926" t="inlineStr">
        <is>
          <t>P2</t>
        </is>
      </c>
      <c r="O926" t="inlineStr">
        <is>
          <t>CVE - IP enrichment n/a</t>
        </is>
      </c>
      <c r="P926" t="n">
        <v>0.001</v>
      </c>
      <c r="Q926" t="n">
        <v>0.2777</v>
      </c>
      <c r="R926" t="inlineStr">
        <is>
          <t>T1083:File and Directory Discovery | T1584.004:Server</t>
        </is>
      </c>
      <c r="S926" t="n">
        <v>2</v>
      </c>
      <c r="T926" t="inlineStr">
        <is>
          <t>HIGH (72%)</t>
        </is>
      </c>
      <c r="U926" t="inlineStr">
        <is>
          <t>CONFIRMED</t>
        </is>
      </c>
      <c r="V926" t="inlineStr">
        <is>
          <t>CHECK_VENDOR</t>
        </is>
      </c>
      <c r="W926" t="inlineStr">
        <is>
          <t>https://nvd.nist.gov/vuln/detail/CVE-2026-2448</t>
        </is>
      </c>
      <c r="X926" t="inlineStr">
        <is>
          <t>NONE</t>
        </is>
      </c>
      <c r="Y926" t="n">
        <v>4.4</v>
      </c>
      <c r="Z926" t="inlineStr"/>
      <c r="AA926" t="inlineStr">
        <is>
          <t>https://nvd.nist.gov/vuln/detail/CVE-2026-2448</t>
        </is>
      </c>
    </row>
    <row r="927">
      <c r="A927" t="inlineStr">
        <is>
          <t>CVE</t>
        </is>
      </c>
      <c r="B927" t="inlineStr">
        <is>
          <t>CVE-2026-2628</t>
        </is>
      </c>
      <c r="C927" t="inlineStr">
        <is>
          <t>The All-in-One Microsoft 365 &amp; Entra ID / Azure AD SSO Login plugin for WordPress is vulnerable to authentication bypass in all versions up to, and including, 2.2.5. This makes it possible for unauthenticated attackers to bypass authentication and log in as other users, including administrators.</t>
        </is>
      </c>
      <c r="D927" t="n">
        <v>9.800000000000001</v>
      </c>
      <c r="E927" t="inlineStr">
        <is>
          <t>CRITICAL</t>
        </is>
      </c>
      <c r="F927" t="n">
        <v>3</v>
      </c>
      <c r="G927" t="n">
        <v>3</v>
      </c>
      <c r="H927" t="inlineStr">
        <is>
          <t>CRITICAL</t>
        </is>
      </c>
      <c r="I927" t="n">
        <v>18.8</v>
      </c>
      <c r="J927" t="inlineStr">
        <is>
          <t>NO</t>
        </is>
      </c>
      <c r="K927" t="inlineStr">
        <is>
          <t>2026-03-03 18:53</t>
        </is>
      </c>
      <c r="L927" t="inlineStr">
        <is>
          <t>CHECK_VENDOR</t>
        </is>
      </c>
      <c r="M927" t="inlineStr">
        <is>
          <t>See CVE details</t>
        </is>
      </c>
      <c r="N927" t="inlineStr">
        <is>
          <t>P2</t>
        </is>
      </c>
      <c r="O927" t="inlineStr">
        <is>
          <t>CVE - IP enrichment n/a</t>
        </is>
      </c>
      <c r="P927" t="n">
        <v>0.0025</v>
      </c>
      <c r="Q927" t="n">
        <v>0.4791</v>
      </c>
      <c r="R927" t="inlineStr">
        <is>
          <t>T1078:Valid Accounts</t>
        </is>
      </c>
      <c r="S927" t="n">
        <v>2</v>
      </c>
      <c r="T927" t="inlineStr">
        <is>
          <t>HIGH (72%)</t>
        </is>
      </c>
      <c r="U927" t="inlineStr">
        <is>
          <t>CONFIRMED</t>
        </is>
      </c>
      <c r="V927" t="inlineStr">
        <is>
          <t>CHECK_VENDOR</t>
        </is>
      </c>
      <c r="W927" t="inlineStr">
        <is>
          <t>https://nvd.nist.gov/vuln/detail/CVE-2026-2628</t>
        </is>
      </c>
      <c r="X927" t="inlineStr">
        <is>
          <t>NONE</t>
        </is>
      </c>
      <c r="Y927" t="n">
        <v>4.9</v>
      </c>
      <c r="Z927" t="inlineStr"/>
      <c r="AA927" t="inlineStr">
        <is>
          <t>https://nvd.nist.gov/vuln/detail/CVE-2026-2628</t>
        </is>
      </c>
    </row>
    <row r="928">
      <c r="A928" t="inlineStr">
        <is>
          <t>CVE</t>
        </is>
      </c>
      <c r="B928" t="inlineStr">
        <is>
          <t>CVE-2025-47147</t>
        </is>
      </c>
      <c r="C928" t="inlineStr">
        <is>
          <t>Cleartext Storage of Sensitive Information (CWE-312) in the Command Centre Mobile Client on Android and iOS could allow an attacker with access to a logged-in Operator's mobile device to extract the session token and exploit access for a limited duration. 
This issue affects Command Centre Mobile Client versions prior to 9.40.123.</t>
        </is>
      </c>
      <c r="D928" t="n">
        <v>5.7</v>
      </c>
      <c r="E928" t="inlineStr">
        <is>
          <t>MEDIUM</t>
        </is>
      </c>
      <c r="F928" t="n">
        <v>2</v>
      </c>
      <c r="G928" t="n">
        <v>2</v>
      </c>
      <c r="H928" t="inlineStr">
        <is>
          <t>MEDIUM</t>
        </is>
      </c>
      <c r="I928" t="n">
        <v>9.699999999999999</v>
      </c>
      <c r="J928" t="inlineStr">
        <is>
          <t>NO</t>
        </is>
      </c>
      <c r="K928" t="inlineStr">
        <is>
          <t>2026-03-03 18:53</t>
        </is>
      </c>
      <c r="L928" t="inlineStr">
        <is>
          <t>CHECK_VENDOR</t>
        </is>
      </c>
      <c r="M928" t="inlineStr">
        <is>
          <t>See CVE details</t>
        </is>
      </c>
      <c r="N928" t="inlineStr">
        <is>
          <t>P3</t>
        </is>
      </c>
      <c r="O928" t="inlineStr">
        <is>
          <t>CVE - IP enrichment n/a</t>
        </is>
      </c>
      <c r="P928" t="n">
        <v>0</v>
      </c>
      <c r="Q928" t="n">
        <v>0</v>
      </c>
      <c r="R928" t="inlineStr">
        <is>
          <t>T1190:Exploit Public-Facing Application</t>
        </is>
      </c>
      <c r="S928" t="n">
        <v>1</v>
      </c>
      <c r="T928" t="inlineStr">
        <is>
          <t>LOW (40%)</t>
        </is>
      </c>
      <c r="U928" t="inlineStr">
        <is>
          <t>POSSIBLE</t>
        </is>
      </c>
      <c r="V928" t="inlineStr">
        <is>
          <t>CHECK_VENDOR</t>
        </is>
      </c>
      <c r="W928" t="inlineStr">
        <is>
          <t>https://nvd.nist.gov/vuln/detail/CVE-2025-47147</t>
        </is>
      </c>
      <c r="X928" t="inlineStr">
        <is>
          <t>NONE</t>
        </is>
      </c>
      <c r="Y928" t="n">
        <v>2.85</v>
      </c>
      <c r="Z928" t="inlineStr"/>
      <c r="AA928" t="inlineStr">
        <is>
          <t>https://nvd.nist.gov/vuln/detail/CVE-2025-47147</t>
        </is>
      </c>
    </row>
    <row r="929">
      <c r="A929" t="inlineStr">
        <is>
          <t>CVE</t>
        </is>
      </c>
      <c r="B929" t="inlineStr">
        <is>
          <t>CVE-2026-20757</t>
        </is>
      </c>
      <c r="C929" t="inlineStr">
        <is>
          <t>Improper Locking vulnerability (CWE-667) in Gallagher Morpho integration allows a privileged operator to cause a limited denial-of-service in the Command Centre Server.
This issue affects Command Centre Server: 
9.40 prior to vEL9.40.1976(MR1), 9.30 prior to vEL9.30.3382 (MR4), 9.20 prior to vEL9.20.3783 (MR6), 9.10 prior to vEL9.10.4647 (MR9), all versions of 9.00 and prior.</t>
        </is>
      </c>
      <c r="D929" t="n">
        <v>2.5</v>
      </c>
      <c r="E929" t="inlineStr">
        <is>
          <t>LOW</t>
        </is>
      </c>
      <c r="F929" t="n">
        <v>2</v>
      </c>
      <c r="G929" t="n">
        <v>1</v>
      </c>
      <c r="H929" t="inlineStr">
        <is>
          <t>LOW</t>
        </is>
      </c>
      <c r="I929" t="n">
        <v>4.5</v>
      </c>
      <c r="J929" t="inlineStr">
        <is>
          <t>NO</t>
        </is>
      </c>
      <c r="K929" t="inlineStr">
        <is>
          <t>2026-03-03 18:53</t>
        </is>
      </c>
      <c r="L929" t="inlineStr">
        <is>
          <t>CHECK_VENDOR</t>
        </is>
      </c>
      <c r="M929" t="inlineStr">
        <is>
          <t>See CVE details</t>
        </is>
      </c>
      <c r="N929" t="inlineStr">
        <is>
          <t>P4</t>
        </is>
      </c>
      <c r="O929" t="inlineStr">
        <is>
          <t>CVE - IP enrichment n/a</t>
        </is>
      </c>
      <c r="P929" t="n">
        <v>0.0001</v>
      </c>
      <c r="Q929" t="n">
        <v>0.0164</v>
      </c>
      <c r="R929" t="inlineStr">
        <is>
          <t>T1584.004:Server</t>
        </is>
      </c>
      <c r="S929" t="n">
        <v>1</v>
      </c>
      <c r="T929" t="inlineStr">
        <is>
          <t>LOW (40%)</t>
        </is>
      </c>
      <c r="U929" t="inlineStr">
        <is>
          <t>UNLIKELY</t>
        </is>
      </c>
      <c r="V929" t="inlineStr">
        <is>
          <t>CHECK_VENDOR</t>
        </is>
      </c>
      <c r="W929" t="inlineStr">
        <is>
          <t>https://nvd.nist.gov/vuln/detail/CVE-2026-20757</t>
        </is>
      </c>
      <c r="X929" t="inlineStr">
        <is>
          <t>NONE</t>
        </is>
      </c>
      <c r="Y929" t="n">
        <v>1.25</v>
      </c>
      <c r="Z929" t="inlineStr"/>
      <c r="AA929" t="inlineStr">
        <is>
          <t>https://nvd.nist.gov/vuln/detail/CVE-2026-20757</t>
        </is>
      </c>
    </row>
    <row r="930">
      <c r="A930" t="inlineStr">
        <is>
          <t>CVE</t>
        </is>
      </c>
      <c r="B930" t="inlineStr">
        <is>
          <t>CVE-2026-20801</t>
        </is>
      </c>
      <c r="C930" t="inlineStr">
        <is>
          <t>Cleartext Transmission of Sensitive Information (CWE-319) in a component used in the Gallagher Hanwha VMS and Gallagher NxWitness VMS integrations allows unprivileged users with local network access to view live video streams. 
This issue affects all versions of Gallagher NxWitness VMS integration prior to 9.10.017 and Gallagher Hanwha VMS integration prior to 9.10.025.</t>
        </is>
      </c>
      <c r="D930" t="n">
        <v>5.6</v>
      </c>
      <c r="E930" t="inlineStr">
        <is>
          <t>MEDIUM</t>
        </is>
      </c>
      <c r="F930" t="n">
        <v>2</v>
      </c>
      <c r="G930" t="n">
        <v>2</v>
      </c>
      <c r="H930" t="inlineStr">
        <is>
          <t>MEDIUM</t>
        </is>
      </c>
      <c r="I930" t="n">
        <v>9.6</v>
      </c>
      <c r="J930" t="inlineStr">
        <is>
          <t>NO</t>
        </is>
      </c>
      <c r="K930" t="inlineStr">
        <is>
          <t>2026-03-03 18:53</t>
        </is>
      </c>
      <c r="L930" t="inlineStr">
        <is>
          <t>CHECK_VENDOR</t>
        </is>
      </c>
      <c r="M930" t="inlineStr">
        <is>
          <t>See CVE details</t>
        </is>
      </c>
      <c r="N930" t="inlineStr">
        <is>
          <t>P3</t>
        </is>
      </c>
      <c r="O930" t="inlineStr">
        <is>
          <t>CVE - IP enrichment n/a</t>
        </is>
      </c>
      <c r="P930" t="n">
        <v>0.0003</v>
      </c>
      <c r="Q930" t="n">
        <v>0.0682</v>
      </c>
      <c r="R930" t="inlineStr">
        <is>
          <t>T1190:Exploit Public-Facing Application</t>
        </is>
      </c>
      <c r="S930" t="n">
        <v>1</v>
      </c>
      <c r="T930" t="inlineStr">
        <is>
          <t>LOW (40%)</t>
        </is>
      </c>
      <c r="U930" t="inlineStr">
        <is>
          <t>POSSIBLE</t>
        </is>
      </c>
      <c r="V930" t="inlineStr">
        <is>
          <t>CHECK_VENDOR</t>
        </is>
      </c>
      <c r="W930" t="inlineStr">
        <is>
          <t>https://nvd.nist.gov/vuln/detail/CVE-2026-20801</t>
        </is>
      </c>
      <c r="X930" t="inlineStr">
        <is>
          <t>NONE</t>
        </is>
      </c>
      <c r="Y930" t="n">
        <v>2.8</v>
      </c>
      <c r="Z930" t="inlineStr"/>
      <c r="AA930" t="inlineStr">
        <is>
          <t>https://nvd.nist.gov/vuln/detail/CVE-2026-20801</t>
        </is>
      </c>
    </row>
    <row r="931">
      <c r="A931" t="inlineStr">
        <is>
          <t>CVE</t>
        </is>
      </c>
      <c r="B931" t="inlineStr">
        <is>
          <t>CVE-2026-1492</t>
        </is>
      </c>
      <c r="C931" t="inlineStr">
        <is>
          <t>The User Registration &amp; Membership – Custom Registration Form Builder, Custom Login Form, User Profile, Content Restriction &amp; Membership Plugin plugin for WordPress is vulnerable to improper privilege management in all versions up to, and including, 5.1.2. This is due to the plugin accepting a user-supplied role during membership registration without properly enforcing a server-side allowlist. This makes it possible for unauthenticated attackers to create administrator accounts by supplying a ro</t>
        </is>
      </c>
      <c r="D931" t="n">
        <v>9.800000000000001</v>
      </c>
      <c r="E931" t="inlineStr">
        <is>
          <t>CRITICAL</t>
        </is>
      </c>
      <c r="F931" t="n">
        <v>3</v>
      </c>
      <c r="G931" t="n">
        <v>3</v>
      </c>
      <c r="H931" t="inlineStr">
        <is>
          <t>CRITICAL</t>
        </is>
      </c>
      <c r="I931" t="n">
        <v>18.8</v>
      </c>
      <c r="J931" t="inlineStr">
        <is>
          <t>NO</t>
        </is>
      </c>
      <c r="K931" t="inlineStr">
        <is>
          <t>2026-03-03 18:53</t>
        </is>
      </c>
      <c r="L931" t="inlineStr">
        <is>
          <t>CHECK_VENDOR</t>
        </is>
      </c>
      <c r="M931" t="inlineStr">
        <is>
          <t>See CVE details</t>
        </is>
      </c>
      <c r="N931" t="inlineStr">
        <is>
          <t>P2</t>
        </is>
      </c>
      <c r="O931" t="inlineStr">
        <is>
          <t>CVE - IP enrichment n/a</t>
        </is>
      </c>
      <c r="P931" t="n">
        <v>0.0007</v>
      </c>
      <c r="Q931" t="n">
        <v>0.2223</v>
      </c>
      <c r="R931" t="inlineStr">
        <is>
          <t>T1584.004:Server</t>
        </is>
      </c>
      <c r="S931" t="n">
        <v>2</v>
      </c>
      <c r="T931" t="inlineStr">
        <is>
          <t>HIGH (72%)</t>
        </is>
      </c>
      <c r="U931" t="inlineStr">
        <is>
          <t>CONFIRMED</t>
        </is>
      </c>
      <c r="V931" t="inlineStr">
        <is>
          <t>CHECK_VENDOR</t>
        </is>
      </c>
      <c r="W931" t="inlineStr">
        <is>
          <t>https://nvd.nist.gov/vuln/detail/CVE-2026-1492</t>
        </is>
      </c>
      <c r="X931" t="inlineStr">
        <is>
          <t>NONE</t>
        </is>
      </c>
      <c r="Y931" t="n">
        <v>4.9</v>
      </c>
      <c r="Z931" t="inlineStr"/>
      <c r="AA931" t="inlineStr">
        <is>
          <t>https://nvd.nist.gov/vuln/detail/CVE-2026-1492</t>
        </is>
      </c>
    </row>
    <row r="932">
      <c r="A932" t="inlineStr">
        <is>
          <t>CVE</t>
        </is>
      </c>
      <c r="B932" t="inlineStr">
        <is>
          <t>CVE-2026-3449</t>
        </is>
      </c>
      <c r="C932" t="inlineStr">
        <is>
          <t>Versions of the package @tootallnate/once before 3.0.1 are vulnerable to Incorrect Control Flow Scoping in promise resolving when AbortSignal option is used. The Promise remains in a permanently pending state after the signal is aborted, causing any await or .then() usage to hang indefinitely. This can cause a control-flow leak that can lead to stalled requests, blocked workers, or degraded application availability.</t>
        </is>
      </c>
      <c r="D932" t="n">
        <v>3.3</v>
      </c>
      <c r="E932" t="inlineStr">
        <is>
          <t>LOW</t>
        </is>
      </c>
      <c r="F932" t="n">
        <v>2</v>
      </c>
      <c r="G932" t="n">
        <v>1</v>
      </c>
      <c r="H932" t="inlineStr">
        <is>
          <t>LOW</t>
        </is>
      </c>
      <c r="I932" t="n">
        <v>5.3</v>
      </c>
      <c r="J932" t="inlineStr">
        <is>
          <t>NO</t>
        </is>
      </c>
      <c r="K932" t="inlineStr">
        <is>
          <t>2026-03-03 18:53</t>
        </is>
      </c>
      <c r="L932" t="inlineStr">
        <is>
          <t>CHECK_VENDOR</t>
        </is>
      </c>
      <c r="M932" t="inlineStr">
        <is>
          <t>See CVE details</t>
        </is>
      </c>
      <c r="N932" t="inlineStr">
        <is>
          <t>P4</t>
        </is>
      </c>
      <c r="O932" t="inlineStr">
        <is>
          <t>CVE - IP enrichment n/a</t>
        </is>
      </c>
      <c r="P932" t="n">
        <v>0.0001</v>
      </c>
      <c r="Q932" t="n">
        <v>0.0164</v>
      </c>
      <c r="R932" t="inlineStr">
        <is>
          <t>T1190:Exploit Public-Facing Application</t>
        </is>
      </c>
      <c r="S932" t="n">
        <v>1</v>
      </c>
      <c r="T932" t="inlineStr">
        <is>
          <t>LOW (40%)</t>
        </is>
      </c>
      <c r="U932" t="inlineStr">
        <is>
          <t>UNLIKELY</t>
        </is>
      </c>
      <c r="V932" t="inlineStr">
        <is>
          <t>CHECK_VENDOR</t>
        </is>
      </c>
      <c r="W932" t="inlineStr">
        <is>
          <t>https://nvd.nist.gov/vuln/detail/CVE-2026-3449</t>
        </is>
      </c>
      <c r="X932" t="inlineStr">
        <is>
          <t>NONE</t>
        </is>
      </c>
      <c r="Y932" t="n">
        <v>1.65</v>
      </c>
      <c r="Z932" t="inlineStr"/>
      <c r="AA932" t="inlineStr">
        <is>
          <t>https://nvd.nist.gov/vuln/detail/CVE-2026-3449</t>
        </is>
      </c>
    </row>
    <row r="933">
      <c r="A933" t="inlineStr">
        <is>
          <t>CVE</t>
        </is>
      </c>
      <c r="B933" t="inlineStr">
        <is>
          <t>CVE-2026-3455</t>
        </is>
      </c>
      <c r="C933" t="inlineStr">
        <is>
          <t>Versions of the package mailparser before 3.9.3 are vulnerable to Cross-site Scripting (XSS) via the textToHtml() function due to the improper sanitisation of URLs in the email content. An attacker can execute arbitrary scripts in victim browsers by adding extra quote  " to the URL with embedded malicious JavaScript code.</t>
        </is>
      </c>
      <c r="D933" t="n">
        <v>6.1</v>
      </c>
      <c r="E933" t="inlineStr">
        <is>
          <t>MEDIUM</t>
        </is>
      </c>
      <c r="F933" t="n">
        <v>2</v>
      </c>
      <c r="G933" t="n">
        <v>2</v>
      </c>
      <c r="H933" t="inlineStr">
        <is>
          <t>MEDIUM</t>
        </is>
      </c>
      <c r="I933" t="n">
        <v>10.1</v>
      </c>
      <c r="J933" t="inlineStr">
        <is>
          <t>NO</t>
        </is>
      </c>
      <c r="K933" t="inlineStr">
        <is>
          <t>2026-03-03 18:53</t>
        </is>
      </c>
      <c r="L933" t="inlineStr">
        <is>
          <t>CHECK_VENDOR</t>
        </is>
      </c>
      <c r="M933" t="inlineStr">
        <is>
          <t>See CVE details</t>
        </is>
      </c>
      <c r="N933" t="inlineStr">
        <is>
          <t>P2</t>
        </is>
      </c>
      <c r="O933" t="inlineStr">
        <is>
          <t>CVE - IP enrichment n/a</t>
        </is>
      </c>
      <c r="P933" t="n">
        <v>0.0003</v>
      </c>
      <c r="Q933" t="n">
        <v>0.1016</v>
      </c>
      <c r="R933" t="inlineStr">
        <is>
          <t>T1189:Drive-by Compromise | T1059.007:JavaScript</t>
        </is>
      </c>
      <c r="S933" t="n">
        <v>2</v>
      </c>
      <c r="T933" t="inlineStr">
        <is>
          <t>HIGH (72%)</t>
        </is>
      </c>
      <c r="U933" t="inlineStr">
        <is>
          <t>POSSIBLE</t>
        </is>
      </c>
      <c r="V933" t="inlineStr">
        <is>
          <t>CHECK_VENDOR</t>
        </is>
      </c>
      <c r="W933" t="inlineStr">
        <is>
          <t>https://nvd.nist.gov/vuln/detail/CVE-2026-3455</t>
        </is>
      </c>
      <c r="X933" t="inlineStr">
        <is>
          <t>NONE</t>
        </is>
      </c>
      <c r="Y933" t="n">
        <v>3.05</v>
      </c>
      <c r="Z933" t="inlineStr"/>
      <c r="AA933" t="inlineStr">
        <is>
          <t>https://nvd.nist.gov/vuln/detail/CVE-2026-3455</t>
        </is>
      </c>
    </row>
    <row r="934">
      <c r="A934" t="inlineStr">
        <is>
          <t>CVE</t>
        </is>
      </c>
      <c r="B934" t="inlineStr">
        <is>
          <t>CVE-2025-12345</t>
        </is>
      </c>
      <c r="C934" t="inlineStr">
        <is>
          <t>A security vulnerability has been detected in LLM-Claw 0.1.0/0.1.1/0.1.1a/0.1.1a-p1. The affected element is the function agent_deploy_init of the file /agents/deploy/initiate.c of the component Agent Deployment. Such manipulation leads to buffer overflow. It is possible to launch the attack remotely. A patch should be applied to remediate this issue.</t>
        </is>
      </c>
      <c r="D934" t="n">
        <v>8.800000000000001</v>
      </c>
      <c r="E934" t="inlineStr">
        <is>
          <t>HIGH</t>
        </is>
      </c>
      <c r="F934" t="n">
        <v>3</v>
      </c>
      <c r="G934" t="n">
        <v>3</v>
      </c>
      <c r="H934" t="inlineStr">
        <is>
          <t>CRITICAL</t>
        </is>
      </c>
      <c r="I934" t="n">
        <v>17.8</v>
      </c>
      <c r="J934" t="inlineStr">
        <is>
          <t>NO</t>
        </is>
      </c>
      <c r="K934" t="inlineStr">
        <is>
          <t>2026-03-03 18:53</t>
        </is>
      </c>
      <c r="L934" t="inlineStr">
        <is>
          <t>CHECK_VENDOR</t>
        </is>
      </c>
      <c r="M934" t="inlineStr">
        <is>
          <t>See CVE details</t>
        </is>
      </c>
      <c r="N934" t="inlineStr">
        <is>
          <t>P2</t>
        </is>
      </c>
      <c r="O934" t="inlineStr">
        <is>
          <t>CVE - IP enrichment n/a</t>
        </is>
      </c>
      <c r="P934" t="n">
        <v>0</v>
      </c>
      <c r="Q934" t="n">
        <v>0</v>
      </c>
      <c r="R934" t="inlineStr">
        <is>
          <t>T1203:Exploitation for Client Execution</t>
        </is>
      </c>
      <c r="S934" t="n">
        <v>2</v>
      </c>
      <c r="T934" t="inlineStr">
        <is>
          <t>HIGH (72%)</t>
        </is>
      </c>
      <c r="U934" t="inlineStr">
        <is>
          <t>CONFIRMED</t>
        </is>
      </c>
      <c r="V934" t="inlineStr">
        <is>
          <t>CHECK_VENDOR</t>
        </is>
      </c>
      <c r="W934" t="inlineStr">
        <is>
          <t>https://nvd.nist.gov/vuln/detail/CVE-2025-12345</t>
        </is>
      </c>
      <c r="X934" t="inlineStr">
        <is>
          <t>NONE</t>
        </is>
      </c>
      <c r="Y934" t="n">
        <v>4.4</v>
      </c>
      <c r="Z934" t="inlineStr"/>
      <c r="AA934" t="inlineStr">
        <is>
          <t>https://nvd.nist.gov/vuln/detail/CVE-2025-12345</t>
        </is>
      </c>
    </row>
    <row r="935">
      <c r="A935" t="inlineStr">
        <is>
          <t>CVE</t>
        </is>
      </c>
      <c r="B935" t="inlineStr">
        <is>
          <t>CVE-2025-15595</t>
        </is>
      </c>
      <c r="C935" t="inlineStr">
        <is>
          <t>Privilege escalation via dll hijacking in Inno Setup 6.2.1 and ealier versions.</t>
        </is>
      </c>
      <c r="D935" t="n">
        <v>5</v>
      </c>
      <c r="E935" t="inlineStr">
        <is>
          <t>MEDIUM</t>
        </is>
      </c>
      <c r="F935" t="n">
        <v>2</v>
      </c>
      <c r="G935" t="n">
        <v>2</v>
      </c>
      <c r="H935" t="inlineStr">
        <is>
          <t>MEDIUM</t>
        </is>
      </c>
      <c r="I935" t="n">
        <v>9</v>
      </c>
      <c r="J935" t="inlineStr">
        <is>
          <t>NO</t>
        </is>
      </c>
      <c r="K935" t="inlineStr">
        <is>
          <t>2026-03-03 18:53</t>
        </is>
      </c>
      <c r="L935" t="inlineStr">
        <is>
          <t>CHECK_VENDOR</t>
        </is>
      </c>
      <c r="M935" t="inlineStr">
        <is>
          <t>See CVE details</t>
        </is>
      </c>
      <c r="N935" t="inlineStr">
        <is>
          <t>P4</t>
        </is>
      </c>
      <c r="O935" t="inlineStr">
        <is>
          <t>CVE - IP enrichment n/a</t>
        </is>
      </c>
      <c r="P935" t="n">
        <v>0.0001</v>
      </c>
      <c r="Q935" t="n">
        <v>0.0207</v>
      </c>
      <c r="R935" t="inlineStr">
        <is>
          <t>T1068:Exploitation for Privilege Escalation</t>
        </is>
      </c>
      <c r="S935" t="n">
        <v>1</v>
      </c>
      <c r="T935" t="inlineStr">
        <is>
          <t>LOW (40%)</t>
        </is>
      </c>
      <c r="U935" t="inlineStr">
        <is>
          <t>UNLIKELY</t>
        </is>
      </c>
      <c r="V935" t="inlineStr">
        <is>
          <t>CHECK_VENDOR</t>
        </is>
      </c>
      <c r="W935" t="inlineStr">
        <is>
          <t>https://nvd.nist.gov/vuln/detail/CVE-2025-15595</t>
        </is>
      </c>
      <c r="X935" t="inlineStr">
        <is>
          <t>NONE</t>
        </is>
      </c>
      <c r="Y935" t="n">
        <v>0</v>
      </c>
      <c r="Z935" t="inlineStr"/>
      <c r="AA935" t="inlineStr">
        <is>
          <t>https://nvd.nist.gov/vuln/detail/CVE-2025-15595</t>
        </is>
      </c>
    </row>
    <row r="936">
      <c r="A936" t="inlineStr">
        <is>
          <t>CVE</t>
        </is>
      </c>
      <c r="B936" t="inlineStr">
        <is>
          <t>CVE-2026-1874</t>
        </is>
      </c>
      <c r="C936" t="inlineStr">
        <is>
          <t>Always-Incorrect Control Flow Implementation vulnerability in Mitsubishi Electric Corporation MELSEC iQ-F Series FX5-ENET/IP Ethernet Module FX5-ENET/IP versions 1.106 and prior and Mitsubishi Electric Corporation MELSEC iQ-F Series FX5-EIP EtherNet/IP Module FX5-EIP all versions allows a remote attacker to cause a denial-of-service (DoS) condition on the products by continuously sending UDP packets to the products. A system reset of the product is required for recovery.</t>
        </is>
      </c>
      <c r="D936" t="n">
        <v>5</v>
      </c>
      <c r="E936" t="inlineStr">
        <is>
          <t>MEDIUM</t>
        </is>
      </c>
      <c r="F936" t="n">
        <v>2</v>
      </c>
      <c r="G936" t="n">
        <v>2</v>
      </c>
      <c r="H936" t="inlineStr">
        <is>
          <t>MEDIUM</t>
        </is>
      </c>
      <c r="I936" t="n">
        <v>9</v>
      </c>
      <c r="J936" t="inlineStr">
        <is>
          <t>NO</t>
        </is>
      </c>
      <c r="K936" t="inlineStr">
        <is>
          <t>2026-03-03 18:53</t>
        </is>
      </c>
      <c r="L936" t="inlineStr">
        <is>
          <t>CHECK_VENDOR</t>
        </is>
      </c>
      <c r="M936" t="inlineStr">
        <is>
          <t>See CVE details</t>
        </is>
      </c>
      <c r="N936" t="inlineStr">
        <is>
          <t>P4</t>
        </is>
      </c>
      <c r="O936" t="inlineStr">
        <is>
          <t>CVE - IP enrichment n/a</t>
        </is>
      </c>
      <c r="P936" t="n">
        <v>0.0015</v>
      </c>
      <c r="Q936" t="n">
        <v>0.3518</v>
      </c>
      <c r="R936" t="inlineStr">
        <is>
          <t>T1190:Exploit Public-Facing Application</t>
        </is>
      </c>
      <c r="S936" t="n">
        <v>1</v>
      </c>
      <c r="T936" t="inlineStr">
        <is>
          <t>LOW (40%)</t>
        </is>
      </c>
      <c r="U936" t="inlineStr">
        <is>
          <t>UNLIKELY</t>
        </is>
      </c>
      <c r="V936" t="inlineStr">
        <is>
          <t>CHECK_VENDOR</t>
        </is>
      </c>
      <c r="W936" t="inlineStr">
        <is>
          <t>https://nvd.nist.gov/vuln/detail/CVE-2026-1874</t>
        </is>
      </c>
      <c r="X936" t="inlineStr">
        <is>
          <t>NONE</t>
        </is>
      </c>
      <c r="Y936" t="n">
        <v>0</v>
      </c>
      <c r="Z936" t="inlineStr"/>
      <c r="AA936" t="inlineStr">
        <is>
          <t>https://nvd.nist.gov/vuln/detail/CVE-2026-1874</t>
        </is>
      </c>
    </row>
    <row r="937">
      <c r="A937" t="inlineStr">
        <is>
          <t>CVE</t>
        </is>
      </c>
      <c r="B937" t="inlineStr">
        <is>
          <t>CVE-2026-1875</t>
        </is>
      </c>
      <c r="C937" t="inlineStr">
        <is>
          <t>Improper Resource Shutdown or Release vulnerability in Mitsubishi Electric Corporation MELSEC iQ-F Series FX5-EIP EtherNet/IP Module FX5-EIP all versions allows a remote attacker to cause a denial-of-service (DoS) condition on the products by continuously sending UDP packets to the products. A system reset of the product is required for recovery.</t>
        </is>
      </c>
      <c r="D937" t="n">
        <v>8.5</v>
      </c>
      <c r="E937" t="inlineStr">
        <is>
          <t>HIGH</t>
        </is>
      </c>
      <c r="F937" t="n">
        <v>2</v>
      </c>
      <c r="G937" t="n">
        <v>3</v>
      </c>
      <c r="H937" t="inlineStr">
        <is>
          <t>HIGH</t>
        </is>
      </c>
      <c r="I937" t="n">
        <v>14.5</v>
      </c>
      <c r="J937" t="inlineStr">
        <is>
          <t>NO</t>
        </is>
      </c>
      <c r="K937" t="inlineStr">
        <is>
          <t>2026-03-03 18:53</t>
        </is>
      </c>
      <c r="L937" t="inlineStr">
        <is>
          <t>CHECK_VENDOR</t>
        </is>
      </c>
      <c r="M937" t="inlineStr">
        <is>
          <t>See CVE details</t>
        </is>
      </c>
      <c r="N937" t="inlineStr">
        <is>
          <t>P3</t>
        </is>
      </c>
      <c r="O937" t="inlineStr">
        <is>
          <t>CVE - IP enrichment n/a</t>
        </is>
      </c>
      <c r="P937" t="n">
        <v>0.0015</v>
      </c>
      <c r="Q937" t="n">
        <v>0.3518</v>
      </c>
      <c r="R937" t="inlineStr">
        <is>
          <t>T1190:Exploit Public-Facing Application</t>
        </is>
      </c>
      <c r="S937" t="n">
        <v>1</v>
      </c>
      <c r="T937" t="inlineStr">
        <is>
          <t>LOW (40%)</t>
        </is>
      </c>
      <c r="U937" t="inlineStr">
        <is>
          <t>UNLIKELY</t>
        </is>
      </c>
      <c r="V937" t="inlineStr">
        <is>
          <t>CHECK_VENDOR</t>
        </is>
      </c>
      <c r="W937" t="inlineStr">
        <is>
          <t>https://nvd.nist.gov/vuln/detail/CVE-2026-1875</t>
        </is>
      </c>
      <c r="X937" t="inlineStr">
        <is>
          <t>NONE</t>
        </is>
      </c>
      <c r="Y937" t="n">
        <v>0</v>
      </c>
      <c r="Z937" t="inlineStr"/>
      <c r="AA937" t="inlineStr">
        <is>
          <t>https://nvd.nist.gov/vuln/detail/CVE-2026-1875</t>
        </is>
      </c>
    </row>
    <row r="938">
      <c r="A938" t="inlineStr">
        <is>
          <t>CVE</t>
        </is>
      </c>
      <c r="B938" t="inlineStr">
        <is>
          <t>CVE-2026-1876</t>
        </is>
      </c>
      <c r="C938" t="inlineStr">
        <is>
          <t>Improper Resource Shutdown or Release vulnerability in Mitsubishi Electric Corporation MELSEC iQ-F Series FX5-ENET/IP Ethernet Module FX5-ENET/IP all versions allows a remote attacker to cause a denial-of-service (DoS) condition on the products by continuously sending UDP packets to the products. A system reset of the product is required for recovery.</t>
        </is>
      </c>
      <c r="D938" t="n">
        <v>8.5</v>
      </c>
      <c r="E938" t="inlineStr">
        <is>
          <t>HIGH</t>
        </is>
      </c>
      <c r="F938" t="n">
        <v>2</v>
      </c>
      <c r="G938" t="n">
        <v>3</v>
      </c>
      <c r="H938" t="inlineStr">
        <is>
          <t>HIGH</t>
        </is>
      </c>
      <c r="I938" t="n">
        <v>14.5</v>
      </c>
      <c r="J938" t="inlineStr">
        <is>
          <t>NO</t>
        </is>
      </c>
      <c r="K938" t="inlineStr">
        <is>
          <t>2026-03-03 18:53</t>
        </is>
      </c>
      <c r="L938" t="inlineStr">
        <is>
          <t>CHECK_VENDOR</t>
        </is>
      </c>
      <c r="M938" t="inlineStr">
        <is>
          <t>See CVE details</t>
        </is>
      </c>
      <c r="N938" t="inlineStr">
        <is>
          <t>P3</t>
        </is>
      </c>
      <c r="O938" t="inlineStr">
        <is>
          <t>CVE - IP enrichment n/a</t>
        </is>
      </c>
      <c r="P938" t="n">
        <v>0.0015</v>
      </c>
      <c r="Q938" t="n">
        <v>0.3518</v>
      </c>
      <c r="R938" t="inlineStr">
        <is>
          <t>T1190:Exploit Public-Facing Application</t>
        </is>
      </c>
      <c r="S938" t="n">
        <v>1</v>
      </c>
      <c r="T938" t="inlineStr">
        <is>
          <t>LOW (40%)</t>
        </is>
      </c>
      <c r="U938" t="inlineStr">
        <is>
          <t>UNLIKELY</t>
        </is>
      </c>
      <c r="V938" t="inlineStr">
        <is>
          <t>CHECK_VENDOR</t>
        </is>
      </c>
      <c r="W938" t="inlineStr">
        <is>
          <t>https://nvd.nist.gov/vuln/detail/CVE-2026-1876</t>
        </is>
      </c>
      <c r="X938" t="inlineStr">
        <is>
          <t>NONE</t>
        </is>
      </c>
      <c r="Y938" t="n">
        <v>0</v>
      </c>
      <c r="Z938" t="inlineStr"/>
      <c r="AA938" t="inlineStr">
        <is>
          <t>https://nvd.nist.gov/vuln/detail/CVE-2026-1876</t>
        </is>
      </c>
    </row>
    <row r="939">
      <c r="A939" t="inlineStr">
        <is>
          <t>CVE</t>
        </is>
      </c>
      <c r="B939" t="inlineStr">
        <is>
          <t>CVE-2025-15598</t>
        </is>
      </c>
      <c r="C939" t="inlineStr">
        <is>
          <t xml:space="preserve">A vulnerability was found in Dataease SQLBot up to 1.5.1. This impacts the function validateEmbedded of the file backend/apps/system/middleware/auth.py of the component JWT Token Handler. Performing a manipulation results in improper verification of cryptographic signature. The attack can be initiated remotely. The attack is considered to have high complexity. The exploitability is said to be difficult. The exploit has been made public and could be used. A comment in the source code warns users </t>
        </is>
      </c>
      <c r="D939" t="n">
        <v>3.7</v>
      </c>
      <c r="E939" t="inlineStr">
        <is>
          <t>LOW</t>
        </is>
      </c>
      <c r="F939" t="n">
        <v>2</v>
      </c>
      <c r="G939" t="n">
        <v>1</v>
      </c>
      <c r="H939" t="inlineStr">
        <is>
          <t>LOW</t>
        </is>
      </c>
      <c r="I939" t="n">
        <v>5.7</v>
      </c>
      <c r="J939" t="inlineStr">
        <is>
          <t>NO</t>
        </is>
      </c>
      <c r="K939" t="inlineStr">
        <is>
          <t>2026-03-03 18:53</t>
        </is>
      </c>
      <c r="L939" t="inlineStr">
        <is>
          <t>CHECK_VENDOR</t>
        </is>
      </c>
      <c r="M939" t="inlineStr">
        <is>
          <t>See CVE details</t>
        </is>
      </c>
      <c r="N939" t="inlineStr">
        <is>
          <t>P4</t>
        </is>
      </c>
      <c r="O939" t="inlineStr">
        <is>
          <t>CVE - IP enrichment n/a</t>
        </is>
      </c>
      <c r="P939" t="n">
        <v>0.0001</v>
      </c>
      <c r="Q939" t="n">
        <v>0.0052</v>
      </c>
      <c r="R939" t="inlineStr">
        <is>
          <t>T1190:Exploit Public-Facing Application | T1600:Weaken Encryption</t>
        </is>
      </c>
      <c r="S939" t="n">
        <v>1</v>
      </c>
      <c r="T939" t="inlineStr">
        <is>
          <t>LOW (40%)</t>
        </is>
      </c>
      <c r="U939" t="inlineStr">
        <is>
          <t>UNLIKELY</t>
        </is>
      </c>
      <c r="V939" t="inlineStr">
        <is>
          <t>CHECK_VENDOR</t>
        </is>
      </c>
      <c r="W939" t="inlineStr">
        <is>
          <t>https://nvd.nist.gov/vuln/detail/CVE-2025-15598</t>
        </is>
      </c>
      <c r="X939" t="inlineStr">
        <is>
          <t>NONE</t>
        </is>
      </c>
      <c r="Y939" t="n">
        <v>1.85</v>
      </c>
      <c r="Z939" t="inlineStr"/>
      <c r="AA939" t="inlineStr">
        <is>
          <t>https://nvd.nist.gov/vuln/detail/CVE-2025-15598</t>
        </is>
      </c>
    </row>
    <row r="940">
      <c r="A940" t="inlineStr">
        <is>
          <t>CVE</t>
        </is>
      </c>
      <c r="B940" t="inlineStr">
        <is>
          <t>CVE-2026-22886</t>
        </is>
      </c>
      <c r="C940" t="inlineStr">
        <is>
          <t>OpenMQ exposes a TCP-based management service (imqbrokerd) that by default requires
authentication. However, the product ships with a default administrative account (admin/
admin) and does not enforce a mandatory password change on first use. After the first
successful login, the server continues to accept the default password indefinitely without
warning or enforcement.
In real-world deployments, this service is often left enabled without changing the default
credentials. As a result, a remot</t>
        </is>
      </c>
      <c r="D940" t="n">
        <v>9.800000000000001</v>
      </c>
      <c r="E940" t="inlineStr">
        <is>
          <t>CRITICAL</t>
        </is>
      </c>
      <c r="F940" t="n">
        <v>3</v>
      </c>
      <c r="G940" t="n">
        <v>3</v>
      </c>
      <c r="H940" t="inlineStr">
        <is>
          <t>CRITICAL</t>
        </is>
      </c>
      <c r="I940" t="n">
        <v>18.8</v>
      </c>
      <c r="J940" t="inlineStr">
        <is>
          <t>NO</t>
        </is>
      </c>
      <c r="K940" t="inlineStr">
        <is>
          <t>2026-03-03 18:53</t>
        </is>
      </c>
      <c r="L940" t="inlineStr">
        <is>
          <t>CHECK_VENDOR</t>
        </is>
      </c>
      <c r="M940" t="inlineStr">
        <is>
          <t>See CVE details</t>
        </is>
      </c>
      <c r="N940" t="inlineStr">
        <is>
          <t>P2</t>
        </is>
      </c>
      <c r="O940" t="inlineStr">
        <is>
          <t>CVE - IP enrichment n/a</t>
        </is>
      </c>
      <c r="P940" t="n">
        <v>0.0016</v>
      </c>
      <c r="Q940" t="n">
        <v>0.3656</v>
      </c>
      <c r="R940" t="inlineStr">
        <is>
          <t>T1190:Exploit Public-Facing Application | T1552:Unsecured Credentials | T1584.004:Server | T1589.001:Credentials</t>
        </is>
      </c>
      <c r="S940" t="n">
        <v>2</v>
      </c>
      <c r="T940" t="inlineStr">
        <is>
          <t>HIGH (72%)</t>
        </is>
      </c>
      <c r="U940" t="inlineStr">
        <is>
          <t>CONFIRMED</t>
        </is>
      </c>
      <c r="V940" t="inlineStr">
        <is>
          <t>CHECK_VENDOR</t>
        </is>
      </c>
      <c r="W940" t="inlineStr">
        <is>
          <t>https://nvd.nist.gov/vuln/detail/CVE-2026-22886</t>
        </is>
      </c>
      <c r="X940" t="inlineStr">
        <is>
          <t>NONE</t>
        </is>
      </c>
      <c r="Y940" t="n">
        <v>4.9</v>
      </c>
      <c r="Z940" t="inlineStr"/>
      <c r="AA940" t="inlineStr">
        <is>
          <t>https://nvd.nist.gov/vuln/detail/CVE-2026-22886</t>
        </is>
      </c>
    </row>
    <row r="941">
      <c r="A941" t="inlineStr">
        <is>
          <t>CVE</t>
        </is>
      </c>
      <c r="B941" t="inlineStr">
        <is>
          <t>CVE-2026-2568</t>
        </is>
      </c>
      <c r="C941" t="inlineStr">
        <is>
          <t>The WP Zendesk for Contact Form 7, WPForms, Elementor, Formidable and Ninja Forms plugin for WordPress is vulnerable to Stored Cross-Site Scripting via form submission data in all versions up to, and including, 1.1.5 due to insufficient input sanitization and output escaping. This makes it possible for unauthenticated attackers to inject arbitrary web scripts in pages that will execute whenever a user accesses an injected page.</t>
        </is>
      </c>
      <c r="D941" t="n">
        <v>7.2</v>
      </c>
      <c r="E941" t="inlineStr">
        <is>
          <t>HIGH</t>
        </is>
      </c>
      <c r="F941" t="n">
        <v>2</v>
      </c>
      <c r="G941" t="n">
        <v>3</v>
      </c>
      <c r="H941" t="inlineStr">
        <is>
          <t>HIGH</t>
        </is>
      </c>
      <c r="I941" t="n">
        <v>13.2</v>
      </c>
      <c r="J941" t="inlineStr">
        <is>
          <t>NO</t>
        </is>
      </c>
      <c r="K941" t="inlineStr">
        <is>
          <t>2026-03-03 18:53</t>
        </is>
      </c>
      <c r="L941" t="inlineStr">
        <is>
          <t>CHECK_VENDOR</t>
        </is>
      </c>
      <c r="M941" t="inlineStr">
        <is>
          <t>See CVE details</t>
        </is>
      </c>
      <c r="N941" t="inlineStr">
        <is>
          <t>P2</t>
        </is>
      </c>
      <c r="O941" t="inlineStr">
        <is>
          <t>CVE - IP enrichment n/a</t>
        </is>
      </c>
      <c r="P941" t="n">
        <v>0.0007</v>
      </c>
      <c r="Q941" t="n">
        <v>0.223</v>
      </c>
      <c r="R941" t="inlineStr">
        <is>
          <t>T1189:Drive-by Compromise</t>
        </is>
      </c>
      <c r="S941" t="n">
        <v>2</v>
      </c>
      <c r="T941" t="inlineStr">
        <is>
          <t>HIGH (72%)</t>
        </is>
      </c>
      <c r="U941" t="inlineStr">
        <is>
          <t>POSSIBLE</t>
        </is>
      </c>
      <c r="V941" t="inlineStr">
        <is>
          <t>CHECK_VENDOR</t>
        </is>
      </c>
      <c r="W941" t="inlineStr">
        <is>
          <t>https://nvd.nist.gov/vuln/detail/CVE-2026-2568</t>
        </is>
      </c>
      <c r="X941" t="inlineStr">
        <is>
          <t>NONE</t>
        </is>
      </c>
      <c r="Y941" t="n">
        <v>3.6</v>
      </c>
      <c r="Z941" t="inlineStr"/>
      <c r="AA941" t="inlineStr">
        <is>
          <t>https://nvd.nist.gov/vuln/detail/CVE-2026-2568</t>
        </is>
      </c>
    </row>
    <row r="942">
      <c r="A942" t="inlineStr">
        <is>
          <t>CVE</t>
        </is>
      </c>
      <c r="B942" t="inlineStr">
        <is>
          <t>CVE-2025-59059</t>
        </is>
      </c>
      <c r="C942" t="inlineStr">
        <is>
          <t>Remote Code Execution Vulnerability in NashornScriptEngineCreator is reported in Apache Ranger versions &lt;= 2.7.0. Users are recommended to upgrade to version 2.8.0, which fixes this issue.</t>
        </is>
      </c>
      <c r="D942" t="n">
        <v>9.800000000000001</v>
      </c>
      <c r="E942" t="inlineStr">
        <is>
          <t>CRITICAL</t>
        </is>
      </c>
      <c r="F942" t="n">
        <v>3</v>
      </c>
      <c r="G942" t="n">
        <v>3</v>
      </c>
      <c r="H942" t="inlineStr">
        <is>
          <t>CRITICAL</t>
        </is>
      </c>
      <c r="I942" t="n">
        <v>18.8</v>
      </c>
      <c r="J942" t="inlineStr">
        <is>
          <t>NO</t>
        </is>
      </c>
      <c r="K942" t="inlineStr">
        <is>
          <t>2026-03-03 18:53</t>
        </is>
      </c>
      <c r="L942" t="inlineStr">
        <is>
          <t>CHECK_VENDOR</t>
        </is>
      </c>
      <c r="M942" t="inlineStr">
        <is>
          <t>See CVE details</t>
        </is>
      </c>
      <c r="N942" t="inlineStr">
        <is>
          <t>P2</t>
        </is>
      </c>
      <c r="O942" t="inlineStr">
        <is>
          <t>CVE - IP enrichment n/a</t>
        </is>
      </c>
      <c r="P942" t="n">
        <v>0.0009</v>
      </c>
      <c r="Q942" t="n">
        <v>0.2558</v>
      </c>
      <c r="R942" t="inlineStr">
        <is>
          <t>T1059:Command and Scripting Interpreter | T1190:Exploit Public-Facing Application | T1210:Exploitation of Remote Services</t>
        </is>
      </c>
      <c r="S942" t="n">
        <v>2</v>
      </c>
      <c r="T942" t="inlineStr">
        <is>
          <t>HIGH (72%)</t>
        </is>
      </c>
      <c r="U942" t="inlineStr">
        <is>
          <t>CONFIRMED</t>
        </is>
      </c>
      <c r="V942" t="inlineStr">
        <is>
          <t>CHECK_VENDOR</t>
        </is>
      </c>
      <c r="W942" t="inlineStr">
        <is>
          <t>https://nvd.nist.gov/vuln/detail/CVE-2025-59059</t>
        </is>
      </c>
      <c r="X942" t="inlineStr">
        <is>
          <t>NONE</t>
        </is>
      </c>
      <c r="Y942" t="n">
        <v>4.9</v>
      </c>
      <c r="Z942" t="inlineStr"/>
      <c r="AA942" t="inlineStr">
        <is>
          <t>https://nvd.nist.gov/vuln/detail/CVE-2025-59059</t>
        </is>
      </c>
    </row>
    <row r="943">
      <c r="A943" t="inlineStr">
        <is>
          <t>CVE</t>
        </is>
      </c>
      <c r="B943" t="inlineStr">
        <is>
          <t>CVE-2025-59060</t>
        </is>
      </c>
      <c r="C943" t="inlineStr">
        <is>
          <t>Hostname verification bypass issue in Apache Ranger NiFiRegistryClient/NiFiClient is reported in Apache Ranger versions &lt;= 2.7.0. Users are recommended to upgrade to version 2.8.0, which fixes this issue.</t>
        </is>
      </c>
      <c r="D943" t="n">
        <v>5.3</v>
      </c>
      <c r="E943" t="inlineStr">
        <is>
          <t>MEDIUM</t>
        </is>
      </c>
      <c r="F943" t="n">
        <v>2</v>
      </c>
      <c r="G943" t="n">
        <v>2</v>
      </c>
      <c r="H943" t="inlineStr">
        <is>
          <t>MEDIUM</t>
        </is>
      </c>
      <c r="I943" t="n">
        <v>9.300000000000001</v>
      </c>
      <c r="J943" t="inlineStr">
        <is>
          <t>NO</t>
        </is>
      </c>
      <c r="K943" t="inlineStr">
        <is>
          <t>2026-03-03 18:53</t>
        </is>
      </c>
      <c r="L943" t="inlineStr">
        <is>
          <t>CHECK_VENDOR</t>
        </is>
      </c>
      <c r="M943" t="inlineStr">
        <is>
          <t>See CVE details</t>
        </is>
      </c>
      <c r="N943" t="inlineStr">
        <is>
          <t>P3</t>
        </is>
      </c>
      <c r="O943" t="inlineStr">
        <is>
          <t>CVE - IP enrichment n/a</t>
        </is>
      </c>
      <c r="P943" t="n">
        <v>0.0002</v>
      </c>
      <c r="Q943" t="n">
        <v>0.0395</v>
      </c>
      <c r="R943" t="inlineStr">
        <is>
          <t>T1190:Exploit Public-Facing Application</t>
        </is>
      </c>
      <c r="S943" t="n">
        <v>1</v>
      </c>
      <c r="T943" t="inlineStr">
        <is>
          <t>LOW (40%)</t>
        </is>
      </c>
      <c r="U943" t="inlineStr">
        <is>
          <t>POSSIBLE</t>
        </is>
      </c>
      <c r="V943" t="inlineStr">
        <is>
          <t>CHECK_VENDOR</t>
        </is>
      </c>
      <c r="W943" t="inlineStr">
        <is>
          <t>https://nvd.nist.gov/vuln/detail/CVE-2025-59060</t>
        </is>
      </c>
      <c r="X943" t="inlineStr">
        <is>
          <t>NONE</t>
        </is>
      </c>
      <c r="Y943" t="n">
        <v>2.65</v>
      </c>
      <c r="Z943" t="inlineStr"/>
      <c r="AA943" t="inlineStr">
        <is>
          <t>https://nvd.nist.gov/vuln/detail/CVE-2025-59060</t>
        </is>
      </c>
    </row>
    <row r="944">
      <c r="A944" t="inlineStr">
        <is>
          <t>CVE</t>
        </is>
      </c>
      <c r="B944" t="inlineStr">
        <is>
          <t>CVE-2026-3463</t>
        </is>
      </c>
      <c r="C944" t="inlineStr">
        <is>
          <t>A weakness has been identified in xlnt-community xlnt up to 1.6.1. Impacted is the function xlnt::detail::binary_writer::append of the file source/detail/binary.hpp of the component Compound Document Parser. This manipulation causes heap-based buffer overflow. The attack can only be executed locally. The exploit has been made available to the public and could be used for attacks. Patch name: 147. It is suggested to install a patch to address this issue.</t>
        </is>
      </c>
      <c r="D944" t="n">
        <v>3.3</v>
      </c>
      <c r="E944" t="inlineStr">
        <is>
          <t>LOW</t>
        </is>
      </c>
      <c r="F944" t="n">
        <v>2</v>
      </c>
      <c r="G944" t="n">
        <v>1</v>
      </c>
      <c r="H944" t="inlineStr">
        <is>
          <t>LOW</t>
        </is>
      </c>
      <c r="I944" t="n">
        <v>5.3</v>
      </c>
      <c r="J944" t="inlineStr">
        <is>
          <t>NO</t>
        </is>
      </c>
      <c r="K944" t="inlineStr">
        <is>
          <t>2026-03-03 18:53</t>
        </is>
      </c>
      <c r="L944" t="inlineStr">
        <is>
          <t>CHECK_VENDOR</t>
        </is>
      </c>
      <c r="M944" t="inlineStr">
        <is>
          <t>See CVE details</t>
        </is>
      </c>
      <c r="N944" t="inlineStr">
        <is>
          <t>P4</t>
        </is>
      </c>
      <c r="O944" t="inlineStr">
        <is>
          <t>CVE - IP enrichment n/a</t>
        </is>
      </c>
      <c r="P944" t="n">
        <v>0</v>
      </c>
      <c r="Q944" t="n">
        <v>0</v>
      </c>
      <c r="R944" t="inlineStr">
        <is>
          <t>T1203:Exploitation for Client Execution | T1190:Exploit Public-Facing Application</t>
        </is>
      </c>
      <c r="S944" t="n">
        <v>1</v>
      </c>
      <c r="T944" t="inlineStr">
        <is>
          <t>LOW (40%)</t>
        </is>
      </c>
      <c r="U944" t="inlineStr">
        <is>
          <t>UNLIKELY</t>
        </is>
      </c>
      <c r="V944" t="inlineStr">
        <is>
          <t>CHECK_VENDOR</t>
        </is>
      </c>
      <c r="W944" t="inlineStr">
        <is>
          <t>https://nvd.nist.gov/vuln/detail/CVE-2026-3463</t>
        </is>
      </c>
      <c r="X944" t="inlineStr">
        <is>
          <t>NONE</t>
        </is>
      </c>
      <c r="Y944" t="n">
        <v>1.65</v>
      </c>
      <c r="Z944" t="inlineStr"/>
      <c r="AA944" t="inlineStr">
        <is>
          <t>https://nvd.nist.gov/vuln/detail/CVE-2026-3463</t>
        </is>
      </c>
    </row>
    <row r="945">
      <c r="A945" t="inlineStr">
        <is>
          <t>CVE</t>
        </is>
      </c>
      <c r="B945" t="inlineStr">
        <is>
          <t>CVE-2026-3351</t>
        </is>
      </c>
      <c r="C945" t="inlineStr">
        <is>
          <t>Improper authorization in the API endpoint GET /1.0/certificates in Canonical LXD 6.6 on Linux allows an authenticated, restricted user to enumerate all certificate fingerprints trusted by the lxd server.</t>
        </is>
      </c>
      <c r="D945" t="n">
        <v>5</v>
      </c>
      <c r="E945" t="inlineStr">
        <is>
          <t>MEDIUM</t>
        </is>
      </c>
      <c r="F945" t="n">
        <v>2</v>
      </c>
      <c r="G945" t="n">
        <v>2</v>
      </c>
      <c r="H945" t="inlineStr">
        <is>
          <t>MEDIUM</t>
        </is>
      </c>
      <c r="I945" t="n">
        <v>9</v>
      </c>
      <c r="J945" t="inlineStr">
        <is>
          <t>NO</t>
        </is>
      </c>
      <c r="K945" t="inlineStr">
        <is>
          <t>2026-03-03 18:53</t>
        </is>
      </c>
      <c r="L945" t="inlineStr">
        <is>
          <t>CHECK_VENDOR</t>
        </is>
      </c>
      <c r="M945" t="inlineStr">
        <is>
          <t>See CVE details</t>
        </is>
      </c>
      <c r="N945" t="inlineStr">
        <is>
          <t>P4</t>
        </is>
      </c>
      <c r="O945" t="inlineStr">
        <is>
          <t>CVE - IP enrichment n/a</t>
        </is>
      </c>
      <c r="P945" t="n">
        <v>0</v>
      </c>
      <c r="Q945" t="n">
        <v>0</v>
      </c>
      <c r="R945" t="inlineStr">
        <is>
          <t>T1584.004:Server</t>
        </is>
      </c>
      <c r="S945" t="n">
        <v>1</v>
      </c>
      <c r="T945" t="inlineStr">
        <is>
          <t>LOW (40%)</t>
        </is>
      </c>
      <c r="U945" t="inlineStr">
        <is>
          <t>UNLIKELY</t>
        </is>
      </c>
      <c r="V945" t="inlineStr">
        <is>
          <t>CHECK_VENDOR</t>
        </is>
      </c>
      <c r="W945" t="inlineStr">
        <is>
          <t>https://nvd.nist.gov/vuln/detail/CVE-2026-3351</t>
        </is>
      </c>
      <c r="X945" t="inlineStr">
        <is>
          <t>NONE</t>
        </is>
      </c>
      <c r="Y945" t="n">
        <v>0</v>
      </c>
      <c r="Z945" t="inlineStr"/>
      <c r="AA945" t="inlineStr">
        <is>
          <t>https://nvd.nist.gov/vuln/detail/CVE-2026-3351</t>
        </is>
      </c>
    </row>
    <row r="946">
      <c r="A946" t="inlineStr">
        <is>
          <t>CVE</t>
        </is>
      </c>
      <c r="B946" t="inlineStr">
        <is>
          <t>CVE-2026-3342</t>
        </is>
      </c>
      <c r="C946" t="inlineStr">
        <is>
          <t>An Out-of-bounds Write vulnerability in WatchGuard Fireware OS may allow an authenticated privileged administrator to execute arbitrary code with root permissions via an exposed management interface.
This vulnerability affects Fireware OS 11.9 up to and including 11.12.4_Update1, 12.0 up to and including 12.11.7 and 2025.1 up to and including 2026.1.1.</t>
        </is>
      </c>
      <c r="D946" t="n">
        <v>5</v>
      </c>
      <c r="E946" t="inlineStr">
        <is>
          <t>MEDIUM</t>
        </is>
      </c>
      <c r="F946" t="n">
        <v>2</v>
      </c>
      <c r="G946" t="n">
        <v>2</v>
      </c>
      <c r="H946" t="inlineStr">
        <is>
          <t>MEDIUM</t>
        </is>
      </c>
      <c r="I946" t="n">
        <v>9</v>
      </c>
      <c r="J946" t="inlineStr">
        <is>
          <t>NO</t>
        </is>
      </c>
      <c r="K946" t="inlineStr">
        <is>
          <t>2026-03-03 18:53</t>
        </is>
      </c>
      <c r="L946" t="inlineStr">
        <is>
          <t>CHECK_VENDOR</t>
        </is>
      </c>
      <c r="M946" t="inlineStr">
        <is>
          <t>See CVE details</t>
        </is>
      </c>
      <c r="N946" t="inlineStr">
        <is>
          <t>P4</t>
        </is>
      </c>
      <c r="O946" t="inlineStr">
        <is>
          <t>CVE - IP enrichment n/a</t>
        </is>
      </c>
      <c r="P946" t="n">
        <v>0</v>
      </c>
      <c r="Q946" t="n">
        <v>0</v>
      </c>
      <c r="R946" t="inlineStr">
        <is>
          <t>T1203:Exploitation for Client Execution</t>
        </is>
      </c>
      <c r="S946" t="n">
        <v>1</v>
      </c>
      <c r="T946" t="inlineStr">
        <is>
          <t>LOW (40%)</t>
        </is>
      </c>
      <c r="U946" t="inlineStr">
        <is>
          <t>UNLIKELY</t>
        </is>
      </c>
      <c r="V946" t="inlineStr">
        <is>
          <t>CHECK_VENDOR</t>
        </is>
      </c>
      <c r="W946" t="inlineStr">
        <is>
          <t>https://nvd.nist.gov/vuln/detail/CVE-2026-3342</t>
        </is>
      </c>
      <c r="X946" t="inlineStr">
        <is>
          <t>NONE</t>
        </is>
      </c>
      <c r="Y946" t="n">
        <v>0</v>
      </c>
      <c r="Z946" t="inlineStr"/>
      <c r="AA946" t="inlineStr">
        <is>
          <t>https://nvd.nist.gov/vuln/detail/CVE-2026-3342</t>
        </is>
      </c>
    </row>
    <row r="947">
      <c r="A947" t="inlineStr">
        <is>
          <t>CVE</t>
        </is>
      </c>
      <c r="B947" t="inlineStr">
        <is>
          <t>CVE-2026-3343</t>
        </is>
      </c>
      <c r="C947" t="inlineStr">
        <is>
          <t>A reflected cross-site scripting (XSS) vulnerability in the Fireware OS Web UI enabled execution of malicious JavaScript in the context of an authenticated management user's browser when they click on a specially crafted link.
This vulnerability affects Fireware OS 12.7 up to and including 12.11.7 and 2025.1 up to and including 2026.1.1.</t>
        </is>
      </c>
      <c r="D947" t="n">
        <v>5</v>
      </c>
      <c r="E947" t="inlineStr">
        <is>
          <t>MEDIUM</t>
        </is>
      </c>
      <c r="F947" t="n">
        <v>2</v>
      </c>
      <c r="G947" t="n">
        <v>2</v>
      </c>
      <c r="H947" t="inlineStr">
        <is>
          <t>MEDIUM</t>
        </is>
      </c>
      <c r="I947" t="n">
        <v>9</v>
      </c>
      <c r="J947" t="inlineStr">
        <is>
          <t>NO</t>
        </is>
      </c>
      <c r="K947" t="inlineStr">
        <is>
          <t>2026-03-03 18:53</t>
        </is>
      </c>
      <c r="L947" t="inlineStr">
        <is>
          <t>CHECK_VENDOR</t>
        </is>
      </c>
      <c r="M947" t="inlineStr">
        <is>
          <t>See CVE details</t>
        </is>
      </c>
      <c r="N947" t="inlineStr">
        <is>
          <t>P4</t>
        </is>
      </c>
      <c r="O947" t="inlineStr">
        <is>
          <t>CVE - IP enrichment n/a</t>
        </is>
      </c>
      <c r="P947" t="n">
        <v>0</v>
      </c>
      <c r="Q947" t="n">
        <v>0</v>
      </c>
      <c r="R947" t="inlineStr">
        <is>
          <t>T1189:Drive-by Compromise | T1059.007:JavaScript</t>
        </is>
      </c>
      <c r="S947" t="n">
        <v>1</v>
      </c>
      <c r="T947" t="inlineStr">
        <is>
          <t>LOW (40%)</t>
        </is>
      </c>
      <c r="U947" t="inlineStr">
        <is>
          <t>UNLIKELY</t>
        </is>
      </c>
      <c r="V947" t="inlineStr">
        <is>
          <t>CHECK_VENDOR</t>
        </is>
      </c>
      <c r="W947" t="inlineStr">
        <is>
          <t>https://nvd.nist.gov/vuln/detail/CVE-2026-3343</t>
        </is>
      </c>
      <c r="X947" t="inlineStr">
        <is>
          <t>NONE</t>
        </is>
      </c>
      <c r="Y947" t="n">
        <v>0</v>
      </c>
      <c r="Z947" t="inlineStr"/>
      <c r="AA947" t="inlineStr">
        <is>
          <t>https://nvd.nist.gov/vuln/detail/CVE-2026-3343</t>
        </is>
      </c>
    </row>
    <row r="948">
      <c r="A948" t="inlineStr">
        <is>
          <t>CVE</t>
        </is>
      </c>
      <c r="B948" t="inlineStr">
        <is>
          <t>CVE-2026-3344</t>
        </is>
      </c>
      <c r="C948" t="inlineStr">
        <is>
          <t>A vulnerability in WatchGuard Fireware OS may allow an attacker to bypass the Fireware OS filesystem integrity check and maintain limited persistence via a maliciously-crafted firmware update package.This issue affects Fireware OS 12.0 up to and including 12.11.7, 12.5.9 up to and including 12.5.16, and 2025.1 up to and including 2026.1.1.</t>
        </is>
      </c>
      <c r="D948" t="n">
        <v>5</v>
      </c>
      <c r="E948" t="inlineStr">
        <is>
          <t>MEDIUM</t>
        </is>
      </c>
      <c r="F948" t="n">
        <v>2</v>
      </c>
      <c r="G948" t="n">
        <v>2</v>
      </c>
      <c r="H948" t="inlineStr">
        <is>
          <t>MEDIUM</t>
        </is>
      </c>
      <c r="I948" t="n">
        <v>9</v>
      </c>
      <c r="J948" t="inlineStr">
        <is>
          <t>NO</t>
        </is>
      </c>
      <c r="K948" t="inlineStr">
        <is>
          <t>2026-03-03 18:53</t>
        </is>
      </c>
      <c r="L948" t="inlineStr">
        <is>
          <t>CHECK_VENDOR</t>
        </is>
      </c>
      <c r="M948" t="inlineStr">
        <is>
          <t>See CVE details</t>
        </is>
      </c>
      <c r="N948" t="inlineStr">
        <is>
          <t>P4</t>
        </is>
      </c>
      <c r="O948" t="inlineStr">
        <is>
          <t>CVE - IP enrichment n/a</t>
        </is>
      </c>
      <c r="P948" t="n">
        <v>0</v>
      </c>
      <c r="Q948" t="n">
        <v>0</v>
      </c>
      <c r="R948" t="inlineStr">
        <is>
          <t>T1592.003:Firmware</t>
        </is>
      </c>
      <c r="S948" t="n">
        <v>1</v>
      </c>
      <c r="T948" t="inlineStr">
        <is>
          <t>LOW (40%)</t>
        </is>
      </c>
      <c r="U948" t="inlineStr">
        <is>
          <t>UNLIKELY</t>
        </is>
      </c>
      <c r="V948" t="inlineStr">
        <is>
          <t>CHECK_VENDOR</t>
        </is>
      </c>
      <c r="W948" t="inlineStr">
        <is>
          <t>https://nvd.nist.gov/vuln/detail/CVE-2026-3344</t>
        </is>
      </c>
      <c r="X948" t="inlineStr">
        <is>
          <t>NONE</t>
        </is>
      </c>
      <c r="Y948" t="n">
        <v>0</v>
      </c>
      <c r="Z948" t="inlineStr"/>
      <c r="AA948" t="inlineStr">
        <is>
          <t>https://nvd.nist.gov/vuln/detail/CVE-2026-3344</t>
        </is>
      </c>
    </row>
    <row r="949">
      <c r="A949" t="inlineStr">
        <is>
          <t>CVE</t>
        </is>
      </c>
      <c r="B949" t="inlineStr">
        <is>
          <t>CVE-2025-52365</t>
        </is>
      </c>
      <c r="C949" t="inlineStr">
        <is>
          <t>A command injection vulnerability in the szc script of the ccurtsinger/stabilizer repository allows remote attackers to execute arbitrary system commands via unsanitized user input passed to os.system(). The vulnerability arises from improper input handling where command-line arguments are directly concatenated into shell commands without validation</t>
        </is>
      </c>
      <c r="D949" t="n">
        <v>5</v>
      </c>
      <c r="E949" t="inlineStr">
        <is>
          <t>MEDIUM</t>
        </is>
      </c>
      <c r="F949" t="n">
        <v>2</v>
      </c>
      <c r="G949" t="n">
        <v>2</v>
      </c>
      <c r="H949" t="inlineStr">
        <is>
          <t>MEDIUM</t>
        </is>
      </c>
      <c r="I949" t="n">
        <v>9</v>
      </c>
      <c r="J949" t="inlineStr">
        <is>
          <t>NO</t>
        </is>
      </c>
      <c r="K949" t="inlineStr">
        <is>
          <t>2026-03-03 18:53</t>
        </is>
      </c>
      <c r="L949" t="inlineStr">
        <is>
          <t>CHECK_VENDOR</t>
        </is>
      </c>
      <c r="M949" t="inlineStr">
        <is>
          <t>See CVE details</t>
        </is>
      </c>
      <c r="N949" t="inlineStr">
        <is>
          <t>P2</t>
        </is>
      </c>
      <c r="O949" t="inlineStr">
        <is>
          <t>CVE - IP enrichment n/a</t>
        </is>
      </c>
      <c r="P949" t="n">
        <v>0</v>
      </c>
      <c r="Q949" t="n">
        <v>0</v>
      </c>
      <c r="R949" t="inlineStr">
        <is>
          <t>T1059:Command and Scripting Interpreter</t>
        </is>
      </c>
      <c r="S949" t="n">
        <v>2</v>
      </c>
      <c r="T949" t="inlineStr">
        <is>
          <t>HIGH (72%)</t>
        </is>
      </c>
      <c r="U949" t="inlineStr">
        <is>
          <t>POSSIBLE</t>
        </is>
      </c>
      <c r="V949" t="inlineStr">
        <is>
          <t>CHECK_VENDOR</t>
        </is>
      </c>
      <c r="W949" t="inlineStr">
        <is>
          <t>https://nvd.nist.gov/vuln/detail/CVE-2025-52365</t>
        </is>
      </c>
      <c r="X949" t="inlineStr">
        <is>
          <t>NONE</t>
        </is>
      </c>
      <c r="Y949" t="n">
        <v>3.9</v>
      </c>
      <c r="Z949" t="inlineStr"/>
      <c r="AA949" t="inlineStr">
        <is>
          <t>https://nvd.nist.gov/vuln/detail/CVE-2025-52365</t>
        </is>
      </c>
    </row>
    <row r="950">
      <c r="A950" t="inlineStr">
        <is>
          <t>CVE</t>
        </is>
      </c>
      <c r="B950" t="inlineStr">
        <is>
          <t>CVE-2025-57622</t>
        </is>
      </c>
      <c r="C950" t="inlineStr">
        <is>
          <t>An issue in Step-Video-T2V allows a remote attacker to execute arbitrary code via the /vae-api , /caption-api , feature = pickle.loads(request.get_data()) component</t>
        </is>
      </c>
      <c r="D950" t="n">
        <v>5</v>
      </c>
      <c r="E950" t="inlineStr">
        <is>
          <t>MEDIUM</t>
        </is>
      </c>
      <c r="F950" t="n">
        <v>2</v>
      </c>
      <c r="G950" t="n">
        <v>2</v>
      </c>
      <c r="H950" t="inlineStr">
        <is>
          <t>MEDIUM</t>
        </is>
      </c>
      <c r="I950" t="n">
        <v>9</v>
      </c>
      <c r="J950" t="inlineStr">
        <is>
          <t>NO</t>
        </is>
      </c>
      <c r="K950" t="inlineStr">
        <is>
          <t>2026-03-03 18:53</t>
        </is>
      </c>
      <c r="L950" t="inlineStr">
        <is>
          <t>CHECK_VENDOR</t>
        </is>
      </c>
      <c r="M950" t="inlineStr">
        <is>
          <t>See CVE details</t>
        </is>
      </c>
      <c r="N950" t="inlineStr">
        <is>
          <t>P4</t>
        </is>
      </c>
      <c r="O950" t="inlineStr">
        <is>
          <t>CVE - IP enrichment n/a</t>
        </is>
      </c>
      <c r="P950" t="n">
        <v>0</v>
      </c>
      <c r="Q950" t="n">
        <v>0</v>
      </c>
      <c r="R950" t="inlineStr">
        <is>
          <t>T1203:Exploitation for Client Execution</t>
        </is>
      </c>
      <c r="S950" t="n">
        <v>1</v>
      </c>
      <c r="T950" t="inlineStr">
        <is>
          <t>LOW (40%)</t>
        </is>
      </c>
      <c r="U950" t="inlineStr">
        <is>
          <t>UNLIKELY</t>
        </is>
      </c>
      <c r="V950" t="inlineStr">
        <is>
          <t>CHECK_VENDOR</t>
        </is>
      </c>
      <c r="W950" t="inlineStr">
        <is>
          <t>https://nvd.nist.gov/vuln/detail/CVE-2025-57622</t>
        </is>
      </c>
      <c r="X950" t="inlineStr">
        <is>
          <t>NONE</t>
        </is>
      </c>
      <c r="Y950" t="n">
        <v>0</v>
      </c>
      <c r="Z950" t="inlineStr"/>
      <c r="AA950" t="inlineStr">
        <is>
          <t>https://nvd.nist.gov/vuln/detail/CVE-2025-57622</t>
        </is>
      </c>
    </row>
    <row r="951">
      <c r="A951" t="inlineStr">
        <is>
          <t>CVE</t>
        </is>
      </c>
      <c r="B951" t="inlineStr">
        <is>
          <t>CVE-2025-64736</t>
        </is>
      </c>
      <c r="C951" t="inlineStr">
        <is>
          <t>An out-of-bounds read vulnerability exists in the ABF parsing functionality of The Biosig Project libbiosig 3.9.2 and Master Branch (5462afb0). A specially crafted .abf file can lead to an information leak. An attacker can provide a malicious file to trigger this vulnerability.</t>
        </is>
      </c>
      <c r="D951" t="n">
        <v>6.1</v>
      </c>
      <c r="E951" t="inlineStr">
        <is>
          <t>MEDIUM</t>
        </is>
      </c>
      <c r="F951" t="n">
        <v>2</v>
      </c>
      <c r="G951" t="n">
        <v>2</v>
      </c>
      <c r="H951" t="inlineStr">
        <is>
          <t>MEDIUM</t>
        </is>
      </c>
      <c r="I951" t="n">
        <v>10.1</v>
      </c>
      <c r="J951" t="inlineStr">
        <is>
          <t>NO</t>
        </is>
      </c>
      <c r="K951" t="inlineStr">
        <is>
          <t>2026-03-03 18:53</t>
        </is>
      </c>
      <c r="L951" t="inlineStr">
        <is>
          <t>CHECK_VENDOR</t>
        </is>
      </c>
      <c r="M951" t="inlineStr">
        <is>
          <t>See CVE details</t>
        </is>
      </c>
      <c r="N951" t="inlineStr">
        <is>
          <t>P2</t>
        </is>
      </c>
      <c r="O951" t="inlineStr">
        <is>
          <t>CVE - IP enrichment n/a</t>
        </is>
      </c>
      <c r="P951" t="n">
        <v>0</v>
      </c>
      <c r="Q951" t="n">
        <v>0</v>
      </c>
      <c r="R951" t="inlineStr">
        <is>
          <t>T1203:Exploitation for Client Execution | T1204.002:Malicious File</t>
        </is>
      </c>
      <c r="S951" t="n">
        <v>2</v>
      </c>
      <c r="T951" t="inlineStr">
        <is>
          <t>HIGH (72%)</t>
        </is>
      </c>
      <c r="U951" t="inlineStr">
        <is>
          <t>POSSIBLE</t>
        </is>
      </c>
      <c r="V951" t="inlineStr">
        <is>
          <t>CHECK_VENDOR</t>
        </is>
      </c>
      <c r="W951" t="inlineStr">
        <is>
          <t>https://nvd.nist.gov/vuln/detail/CVE-2025-64736</t>
        </is>
      </c>
      <c r="X951" t="inlineStr">
        <is>
          <t>NONE</t>
        </is>
      </c>
      <c r="Y951" t="n">
        <v>3.05</v>
      </c>
      <c r="Z951" t="inlineStr"/>
      <c r="AA951" t="inlineStr">
        <is>
          <t>https://nvd.nist.gov/vuln/detail/CVE-2025-64736</t>
        </is>
      </c>
    </row>
    <row r="952">
      <c r="A952" t="inlineStr">
        <is>
          <t>CVE</t>
        </is>
      </c>
      <c r="B952" t="inlineStr">
        <is>
          <t>CVE-2025-70821</t>
        </is>
      </c>
      <c r="C952" t="inlineStr">
        <is>
          <t>renren-secuity before v5.5.0 is vulnerable to SQL Injection in the BaseServiceImpl.java component</t>
        </is>
      </c>
      <c r="D952" t="n">
        <v>5</v>
      </c>
      <c r="E952" t="inlineStr">
        <is>
          <t>MEDIUM</t>
        </is>
      </c>
      <c r="F952" t="n">
        <v>2</v>
      </c>
      <c r="G952" t="n">
        <v>2</v>
      </c>
      <c r="H952" t="inlineStr">
        <is>
          <t>MEDIUM</t>
        </is>
      </c>
      <c r="I952" t="n">
        <v>9</v>
      </c>
      <c r="J952" t="inlineStr">
        <is>
          <t>NO</t>
        </is>
      </c>
      <c r="K952" t="inlineStr">
        <is>
          <t>2026-03-03 18:53</t>
        </is>
      </c>
      <c r="L952" t="inlineStr">
        <is>
          <t>CHECK_VENDOR</t>
        </is>
      </c>
      <c r="M952" t="inlineStr">
        <is>
          <t>See CVE details</t>
        </is>
      </c>
      <c r="N952" t="inlineStr">
        <is>
          <t>P4</t>
        </is>
      </c>
      <c r="O952" t="inlineStr">
        <is>
          <t>CVE - IP enrichment n/a</t>
        </is>
      </c>
      <c r="P952" t="n">
        <v>0</v>
      </c>
      <c r="Q952" t="n">
        <v>0</v>
      </c>
      <c r="R952" t="inlineStr">
        <is>
          <t>T1190:Exploit Public-Facing Application</t>
        </is>
      </c>
      <c r="S952" t="n">
        <v>1</v>
      </c>
      <c r="T952" t="inlineStr">
        <is>
          <t>LOW (40%)</t>
        </is>
      </c>
      <c r="U952" t="inlineStr">
        <is>
          <t>UNLIKELY</t>
        </is>
      </c>
      <c r="V952" t="inlineStr">
        <is>
          <t>CHECK_VENDOR</t>
        </is>
      </c>
      <c r="W952" t="inlineStr">
        <is>
          <t>https://nvd.nist.gov/vuln/detail/CVE-2025-70821</t>
        </is>
      </c>
      <c r="X952" t="inlineStr">
        <is>
          <t>NONE</t>
        </is>
      </c>
      <c r="Y952" t="n">
        <v>0</v>
      </c>
      <c r="Z952" t="inlineStr"/>
      <c r="AA952" t="inlineStr">
        <is>
          <t>https://nvd.nist.gov/vuln/detail/CVE-2025-70821</t>
        </is>
      </c>
    </row>
    <row r="953">
      <c r="A953" t="inlineStr">
        <is>
          <t>CVE</t>
        </is>
      </c>
      <c r="B953" t="inlineStr">
        <is>
          <t>CVE-2026-20777</t>
        </is>
      </c>
      <c r="C953" t="inlineStr">
        <is>
          <t>A heap-based buffer overflow vulnerability exists in the Nicolet WFT parsing functionality of The Biosig Project libbiosig 3.9.2 and Master Branch (db9a9a63). A specially crafted .wft file can lead to arbitrary code execution. An attacker can provide a malicious file to trigger this vulnerability.</t>
        </is>
      </c>
      <c r="D953" t="n">
        <v>8.1</v>
      </c>
      <c r="E953" t="inlineStr">
        <is>
          <t>HIGH</t>
        </is>
      </c>
      <c r="F953" t="n">
        <v>3</v>
      </c>
      <c r="G953" t="n">
        <v>3</v>
      </c>
      <c r="H953" t="inlineStr">
        <is>
          <t>CRITICAL</t>
        </is>
      </c>
      <c r="I953" t="n">
        <v>17.1</v>
      </c>
      <c r="J953" t="inlineStr">
        <is>
          <t>NO</t>
        </is>
      </c>
      <c r="K953" t="inlineStr">
        <is>
          <t>2026-03-03 18:53</t>
        </is>
      </c>
      <c r="L953" t="inlineStr">
        <is>
          <t>CHECK_VENDOR</t>
        </is>
      </c>
      <c r="M953" t="inlineStr">
        <is>
          <t>See CVE details</t>
        </is>
      </c>
      <c r="N953" t="inlineStr">
        <is>
          <t>P2</t>
        </is>
      </c>
      <c r="O953" t="inlineStr">
        <is>
          <t>CVE - IP enrichment n/a</t>
        </is>
      </c>
      <c r="P953" t="n">
        <v>0</v>
      </c>
      <c r="Q953" t="n">
        <v>0</v>
      </c>
      <c r="R953" t="inlineStr">
        <is>
          <t>T1203:Exploitation for Client Execution | T1204.002:Malicious File</t>
        </is>
      </c>
      <c r="S953" t="n">
        <v>2</v>
      </c>
      <c r="T953" t="inlineStr">
        <is>
          <t>HIGH (72%)</t>
        </is>
      </c>
      <c r="U953" t="inlineStr">
        <is>
          <t>CONFIRMED</t>
        </is>
      </c>
      <c r="V953" t="inlineStr">
        <is>
          <t>CHECK_VENDOR</t>
        </is>
      </c>
      <c r="W953" t="inlineStr">
        <is>
          <t>https://nvd.nist.gov/vuln/detail/CVE-2026-20777</t>
        </is>
      </c>
      <c r="X953" t="inlineStr">
        <is>
          <t>NONE</t>
        </is>
      </c>
      <c r="Y953" t="n">
        <v>4.05</v>
      </c>
      <c r="Z953" t="inlineStr"/>
      <c r="AA953" t="inlineStr">
        <is>
          <t>https://nvd.nist.gov/vuln/detail/CVE-2026-20777</t>
        </is>
      </c>
    </row>
    <row r="954">
      <c r="A954" t="inlineStr">
        <is>
          <t>CVE</t>
        </is>
      </c>
      <c r="B954" t="inlineStr">
        <is>
          <t>CVE-2026-22891</t>
        </is>
      </c>
      <c r="C954" t="inlineStr">
        <is>
          <t>A heap-based buffer overflow vulnerability exists in the Intan CLP parsing functionality of The Biosig Project libbiosig 3.9.2 and Master Branch (db9a9a63). A specially crafted Intan CLP file can lead to arbitrary code execution. An attacker can provide a malicious file to trigger this vulnerability.</t>
        </is>
      </c>
      <c r="D954" t="n">
        <v>9.800000000000001</v>
      </c>
      <c r="E954" t="inlineStr">
        <is>
          <t>CRITICAL</t>
        </is>
      </c>
      <c r="F954" t="n">
        <v>3</v>
      </c>
      <c r="G954" t="n">
        <v>3</v>
      </c>
      <c r="H954" t="inlineStr">
        <is>
          <t>CRITICAL</t>
        </is>
      </c>
      <c r="I954" t="n">
        <v>18.8</v>
      </c>
      <c r="J954" t="inlineStr">
        <is>
          <t>NO</t>
        </is>
      </c>
      <c r="K954" t="inlineStr">
        <is>
          <t>2026-03-03 18:53</t>
        </is>
      </c>
      <c r="L954" t="inlineStr">
        <is>
          <t>CHECK_VENDOR</t>
        </is>
      </c>
      <c r="M954" t="inlineStr">
        <is>
          <t>See CVE details</t>
        </is>
      </c>
      <c r="N954" t="inlineStr">
        <is>
          <t>P2</t>
        </is>
      </c>
      <c r="O954" t="inlineStr">
        <is>
          <t>CVE - IP enrichment n/a</t>
        </is>
      </c>
      <c r="P954" t="n">
        <v>0</v>
      </c>
      <c r="Q954" t="n">
        <v>0</v>
      </c>
      <c r="R954" t="inlineStr">
        <is>
          <t>T1203:Exploitation for Client Execution | T1204.002:Malicious File</t>
        </is>
      </c>
      <c r="S954" t="n">
        <v>2</v>
      </c>
      <c r="T954" t="inlineStr">
        <is>
          <t>HIGH (72%)</t>
        </is>
      </c>
      <c r="U954" t="inlineStr">
        <is>
          <t>CONFIRMED</t>
        </is>
      </c>
      <c r="V954" t="inlineStr">
        <is>
          <t>CHECK_VENDOR</t>
        </is>
      </c>
      <c r="W954" t="inlineStr">
        <is>
          <t>https://nvd.nist.gov/vuln/detail/CVE-2026-22891</t>
        </is>
      </c>
      <c r="X954" t="inlineStr">
        <is>
          <t>NONE</t>
        </is>
      </c>
      <c r="Y954" t="n">
        <v>4.9</v>
      </c>
      <c r="Z954" t="inlineStr"/>
      <c r="AA954" t="inlineStr">
        <is>
          <t>https://nvd.nist.gov/vuln/detail/CVE-2026-22891</t>
        </is>
      </c>
    </row>
    <row r="955">
      <c r="A955" t="inlineStr">
        <is>
          <t>CVE</t>
        </is>
      </c>
      <c r="B955" t="inlineStr">
        <is>
          <t>CVE-2026-24103</t>
        </is>
      </c>
      <c r="C955" t="inlineStr">
        <is>
          <t>A buffer overflow vulnerability was discovered in goform/formSetMacFilterCfg in Tenda AC15V1.0 V15.03.05.18_multi.</t>
        </is>
      </c>
      <c r="D955" t="n">
        <v>5</v>
      </c>
      <c r="E955" t="inlineStr">
        <is>
          <t>MEDIUM</t>
        </is>
      </c>
      <c r="F955" t="n">
        <v>2</v>
      </c>
      <c r="G955" t="n">
        <v>2</v>
      </c>
      <c r="H955" t="inlineStr">
        <is>
          <t>MEDIUM</t>
        </is>
      </c>
      <c r="I955" t="n">
        <v>9</v>
      </c>
      <c r="J955" t="inlineStr">
        <is>
          <t>NO</t>
        </is>
      </c>
      <c r="K955" t="inlineStr">
        <is>
          <t>2026-03-03 18:53</t>
        </is>
      </c>
      <c r="L955" t="inlineStr">
        <is>
          <t>CHECK_VENDOR</t>
        </is>
      </c>
      <c r="M955" t="inlineStr">
        <is>
          <t>See CVE details</t>
        </is>
      </c>
      <c r="N955" t="inlineStr">
        <is>
          <t>P4</t>
        </is>
      </c>
      <c r="O955" t="inlineStr">
        <is>
          <t>CVE - IP enrichment n/a</t>
        </is>
      </c>
      <c r="P955" t="n">
        <v>0</v>
      </c>
      <c r="Q955" t="n">
        <v>0</v>
      </c>
      <c r="R955" t="inlineStr">
        <is>
          <t>T1203:Exploitation for Client Execution</t>
        </is>
      </c>
      <c r="S955" t="n">
        <v>1</v>
      </c>
      <c r="T955" t="inlineStr">
        <is>
          <t>LOW (40%)</t>
        </is>
      </c>
      <c r="U955" t="inlineStr">
        <is>
          <t>UNLIKELY</t>
        </is>
      </c>
      <c r="V955" t="inlineStr">
        <is>
          <t>CHECK_VENDOR</t>
        </is>
      </c>
      <c r="W955" t="inlineStr">
        <is>
          <t>https://nvd.nist.gov/vuln/detail/CVE-2026-24103</t>
        </is>
      </c>
      <c r="X955" t="inlineStr">
        <is>
          <t>NONE</t>
        </is>
      </c>
      <c r="Y955" t="n">
        <v>0</v>
      </c>
      <c r="Z955" t="inlineStr"/>
      <c r="AA955" t="inlineStr">
        <is>
          <t>https://nvd.nist.gov/vuln/detail/CVE-2026-24103</t>
        </is>
      </c>
    </row>
    <row r="956">
      <c r="A956" t="inlineStr">
        <is>
          <t>CVE</t>
        </is>
      </c>
      <c r="B956" t="inlineStr">
        <is>
          <t>CVE-2026-25673</t>
        </is>
      </c>
      <c r="C956" t="inlineStr">
        <is>
          <t>An issue was discovered in 6.0 before 6.0.3, 5.2 before 5.2.12, and 4.2 before 4.2.29.
`URLField.to_python()` in Django calls `urllib.parse.urlsplit()`, which performs NFKC normalization on Windows that is disproportionately slow for certain Unicode characters, allowing a remote attacker to cause denial of service via large URL inputs containing these characters.
Earlier, unsupported Django series (such as 5.0.x, 4.1.x, and 3.2.x) were not evaluated and may also be affected.
Django would like to</t>
        </is>
      </c>
      <c r="D956" t="n">
        <v>5</v>
      </c>
      <c r="E956" t="inlineStr">
        <is>
          <t>MEDIUM</t>
        </is>
      </c>
      <c r="F956" t="n">
        <v>2</v>
      </c>
      <c r="G956" t="n">
        <v>2</v>
      </c>
      <c r="H956" t="inlineStr">
        <is>
          <t>MEDIUM</t>
        </is>
      </c>
      <c r="I956" t="n">
        <v>9</v>
      </c>
      <c r="J956" t="inlineStr">
        <is>
          <t>NO</t>
        </is>
      </c>
      <c r="K956" t="inlineStr">
        <is>
          <t>2026-03-03 18:53</t>
        </is>
      </c>
      <c r="L956" t="inlineStr">
        <is>
          <t>CHECK_VENDOR</t>
        </is>
      </c>
      <c r="M956" t="inlineStr">
        <is>
          <t>See CVE details</t>
        </is>
      </c>
      <c r="N956" t="inlineStr">
        <is>
          <t>P2</t>
        </is>
      </c>
      <c r="O956" t="inlineStr">
        <is>
          <t>CVE - IP enrichment n/a</t>
        </is>
      </c>
      <c r="P956" t="n">
        <v>0</v>
      </c>
      <c r="Q956" t="n">
        <v>0</v>
      </c>
      <c r="R956" t="inlineStr">
        <is>
          <t>T1499:Endpoint Denial of Service | T1059.006:Python</t>
        </is>
      </c>
      <c r="S956" t="n">
        <v>2</v>
      </c>
      <c r="T956" t="inlineStr">
        <is>
          <t>HIGH (72%)</t>
        </is>
      </c>
      <c r="U956" t="inlineStr">
        <is>
          <t>POSSIBLE</t>
        </is>
      </c>
      <c r="V956" t="inlineStr">
        <is>
          <t>CHECK_VENDOR</t>
        </is>
      </c>
      <c r="W956" t="inlineStr">
        <is>
          <t>https://nvd.nist.gov/vuln/detail/CVE-2026-25673</t>
        </is>
      </c>
      <c r="X956" t="inlineStr">
        <is>
          <t>NONE</t>
        </is>
      </c>
      <c r="Y956" t="n">
        <v>3.75</v>
      </c>
      <c r="Z956" t="inlineStr"/>
      <c r="AA956" t="inlineStr">
        <is>
          <t>https://nvd.nist.gov/vuln/detail/CVE-2026-25673</t>
        </is>
      </c>
    </row>
    <row r="957">
      <c r="A957" t="inlineStr">
        <is>
          <t>CVE</t>
        </is>
      </c>
      <c r="B957" t="inlineStr">
        <is>
          <t>CVE-2026-25674</t>
        </is>
      </c>
      <c r="C957" t="inlineStr">
        <is>
          <t>An issue was discovered in 6.0 before 6.0.3, 5.2 before 5.2.12, and 4.2 before 4.2.29.
Race condition in file-system storage and file-based cache backends in Django allows an attacker to cause file system objects to be created with incorrect permissions via concurrent requests, where one thread's temporary `umask` change affects other threads in multi-threaded environments.
Earlier, unsupported Django series (such as 5.0.x, 4.1.x, and 3.2.x) were not evaluated and may also be affected.
Django wo</t>
        </is>
      </c>
      <c r="D957" t="n">
        <v>5</v>
      </c>
      <c r="E957" t="inlineStr">
        <is>
          <t>MEDIUM</t>
        </is>
      </c>
      <c r="F957" t="n">
        <v>2</v>
      </c>
      <c r="G957" t="n">
        <v>2</v>
      </c>
      <c r="H957" t="inlineStr">
        <is>
          <t>MEDIUM</t>
        </is>
      </c>
      <c r="I957" t="n">
        <v>9</v>
      </c>
      <c r="J957" t="inlineStr">
        <is>
          <t>NO</t>
        </is>
      </c>
      <c r="K957" t="inlineStr">
        <is>
          <t>2026-03-03 18:53</t>
        </is>
      </c>
      <c r="L957" t="inlineStr">
        <is>
          <t>CHECK_VENDOR</t>
        </is>
      </c>
      <c r="M957" t="inlineStr">
        <is>
          <t>See CVE details</t>
        </is>
      </c>
      <c r="N957" t="inlineStr">
        <is>
          <t>P4</t>
        </is>
      </c>
      <c r="O957" t="inlineStr">
        <is>
          <t>CVE - IP enrichment n/a</t>
        </is>
      </c>
      <c r="P957" t="n">
        <v>0</v>
      </c>
      <c r="Q957" t="n">
        <v>0</v>
      </c>
      <c r="R957" t="inlineStr">
        <is>
          <t>T1068:Exploitation for Privilege Escalation</t>
        </is>
      </c>
      <c r="S957" t="n">
        <v>1</v>
      </c>
      <c r="T957" t="inlineStr">
        <is>
          <t>LOW (40%)</t>
        </is>
      </c>
      <c r="U957" t="inlineStr">
        <is>
          <t>UNLIKELY</t>
        </is>
      </c>
      <c r="V957" t="inlineStr">
        <is>
          <t>CHECK_VENDOR</t>
        </is>
      </c>
      <c r="W957" t="inlineStr">
        <is>
          <t>https://nvd.nist.gov/vuln/detail/CVE-2026-25674</t>
        </is>
      </c>
      <c r="X957" t="inlineStr">
        <is>
          <t>NONE</t>
        </is>
      </c>
      <c r="Y957" t="n">
        <v>1.85</v>
      </c>
      <c r="Z957" t="inlineStr"/>
      <c r="AA957" t="inlineStr">
        <is>
          <t>https://nvd.nist.gov/vuln/detail/CVE-2026-25674</t>
        </is>
      </c>
    </row>
    <row r="958">
      <c r="A958" t="inlineStr">
        <is>
          <t>CVE</t>
        </is>
      </c>
      <c r="B958" t="inlineStr">
        <is>
          <t>CVE-2026-28518</t>
        </is>
      </c>
      <c r="C958" t="inlineStr">
        <is>
          <t>OpenViking versions 0.2.1 and prior, fixed in commit 46b3e76, contain a path traversal vulnerability in the .ovpack import handling that allows attackers to write files outside the intended import directory. Attackers can craft malicious ZIP archives with traversal sequences, absolute paths, or drive prefixes in member names to overwrite or create arbitrary files with the importing process privileges.</t>
        </is>
      </c>
      <c r="D958" t="n">
        <v>7.8</v>
      </c>
      <c r="E958" t="inlineStr">
        <is>
          <t>HIGH</t>
        </is>
      </c>
      <c r="F958" t="n">
        <v>2</v>
      </c>
      <c r="G958" t="n">
        <v>3</v>
      </c>
      <c r="H958" t="inlineStr">
        <is>
          <t>HIGH</t>
        </is>
      </c>
      <c r="I958" t="n">
        <v>13.8</v>
      </c>
      <c r="J958" t="inlineStr">
        <is>
          <t>NO</t>
        </is>
      </c>
      <c r="K958" t="inlineStr">
        <is>
          <t>2026-03-03 18:53</t>
        </is>
      </c>
      <c r="L958" t="inlineStr">
        <is>
          <t>CHECK_VENDOR</t>
        </is>
      </c>
      <c r="M958" t="inlineStr">
        <is>
          <t>See CVE details</t>
        </is>
      </c>
      <c r="N958" t="inlineStr">
        <is>
          <t>P2</t>
        </is>
      </c>
      <c r="O958" t="inlineStr">
        <is>
          <t>CVE - IP enrichment n/a</t>
        </is>
      </c>
      <c r="P958" t="n">
        <v>0</v>
      </c>
      <c r="Q958" t="n">
        <v>0</v>
      </c>
      <c r="R958" t="inlineStr">
        <is>
          <t>T1083:File and Directory Discovery</t>
        </is>
      </c>
      <c r="S958" t="n">
        <v>2</v>
      </c>
      <c r="T958" t="inlineStr">
        <is>
          <t>HIGH (72%)</t>
        </is>
      </c>
      <c r="U958" t="inlineStr">
        <is>
          <t>POSSIBLE</t>
        </is>
      </c>
      <c r="V958" t="inlineStr">
        <is>
          <t>CHECK_VENDOR</t>
        </is>
      </c>
      <c r="W958" t="inlineStr">
        <is>
          <t>https://nvd.nist.gov/vuln/detail/CVE-2026-28518</t>
        </is>
      </c>
      <c r="X958" t="inlineStr">
        <is>
          <t>NONE</t>
        </is>
      </c>
      <c r="Y958" t="n">
        <v>3.9</v>
      </c>
      <c r="Z958" t="inlineStr"/>
      <c r="AA958" t="inlineStr">
        <is>
          <t>https://nvd.nist.gov/vuln/detail/CVE-2026-28518</t>
        </is>
      </c>
    </row>
    <row r="959">
      <c r="A959" t="inlineStr">
        <is>
          <t>CVE</t>
        </is>
      </c>
      <c r="B959" t="inlineStr">
        <is>
          <t>CVE-2026-2637</t>
        </is>
      </c>
      <c r="C959" t="inlineStr">
        <is>
          <t>iBoysoft NTFS for Mac contains a local privilege escalation vulnerability in its privileged helper daemon ntfshelperd. The daemon exposes an NSConnection service that runs as root without implementing any authentication or authorization checks.
This issue affects iBoysoft NTFS: 8.0.0.</t>
        </is>
      </c>
      <c r="D959" t="n">
        <v>5</v>
      </c>
      <c r="E959" t="inlineStr">
        <is>
          <t>MEDIUM</t>
        </is>
      </c>
      <c r="F959" t="n">
        <v>2</v>
      </c>
      <c r="G959" t="n">
        <v>2</v>
      </c>
      <c r="H959" t="inlineStr">
        <is>
          <t>MEDIUM</t>
        </is>
      </c>
      <c r="I959" t="n">
        <v>9</v>
      </c>
      <c r="J959" t="inlineStr">
        <is>
          <t>NO</t>
        </is>
      </c>
      <c r="K959" t="inlineStr">
        <is>
          <t>2026-03-03 18:53</t>
        </is>
      </c>
      <c r="L959" t="inlineStr">
        <is>
          <t>CHECK_VENDOR</t>
        </is>
      </c>
      <c r="M959" t="inlineStr">
        <is>
          <t>See CVE details</t>
        </is>
      </c>
      <c r="N959" t="inlineStr">
        <is>
          <t>P4</t>
        </is>
      </c>
      <c r="O959" t="inlineStr">
        <is>
          <t>CVE - IP enrichment n/a</t>
        </is>
      </c>
      <c r="P959" t="n">
        <v>0</v>
      </c>
      <c r="Q959" t="n">
        <v>0</v>
      </c>
      <c r="R959" t="inlineStr">
        <is>
          <t>T1068:Exploitation for Privilege Escalation</t>
        </is>
      </c>
      <c r="S959" t="n">
        <v>1</v>
      </c>
      <c r="T959" t="inlineStr">
        <is>
          <t>LOW (40%)</t>
        </is>
      </c>
      <c r="U959" t="inlineStr">
        <is>
          <t>UNLIKELY</t>
        </is>
      </c>
      <c r="V959" t="inlineStr">
        <is>
          <t>CHECK_VENDOR</t>
        </is>
      </c>
      <c r="W959" t="inlineStr">
        <is>
          <t>https://nvd.nist.gov/vuln/detail/CVE-2026-2637</t>
        </is>
      </c>
      <c r="X959" t="inlineStr">
        <is>
          <t>NONE</t>
        </is>
      </c>
      <c r="Y959" t="n">
        <v>0</v>
      </c>
      <c r="Z959" t="inlineStr"/>
      <c r="AA959" t="inlineStr">
        <is>
          <t>https://nvd.nist.gov/vuln/detail/CVE-2026-2637</t>
        </is>
      </c>
    </row>
    <row r="960">
      <c r="A960" t="inlineStr">
        <is>
          <t>CVE</t>
        </is>
      </c>
      <c r="B960" t="inlineStr">
        <is>
          <t>CVE-2026-3465</t>
        </is>
      </c>
      <c r="C960" t="inlineStr">
        <is>
          <t>A vulnerability was determined in Tuya App and SDK 24.07.11 on Android. Affected by this vulnerability is an unknown functionality of the component JSON Data Point Handler. This manipulation of the argument cruise_time causes denial of service. Remote exploitation of the attack is possible. The complexity of an attack is rather high. The exploitation appears to be difficult. The exploit has been publicly disclosed and may be utilized. There is ongoing doubt regarding the real existence of this v</t>
        </is>
      </c>
      <c r="D960" t="n">
        <v>3.1</v>
      </c>
      <c r="E960" t="inlineStr">
        <is>
          <t>LOW</t>
        </is>
      </c>
      <c r="F960" t="n">
        <v>2</v>
      </c>
      <c r="G960" t="n">
        <v>1</v>
      </c>
      <c r="H960" t="inlineStr">
        <is>
          <t>LOW</t>
        </is>
      </c>
      <c r="I960" t="n">
        <v>5.1</v>
      </c>
      <c r="J960" t="inlineStr">
        <is>
          <t>NO</t>
        </is>
      </c>
      <c r="K960" t="inlineStr">
        <is>
          <t>2026-03-03 18:53</t>
        </is>
      </c>
      <c r="L960" t="inlineStr">
        <is>
          <t>CHECK_VENDOR</t>
        </is>
      </c>
      <c r="M960" t="inlineStr">
        <is>
          <t>See CVE details</t>
        </is>
      </c>
      <c r="N960" t="inlineStr">
        <is>
          <t>P4</t>
        </is>
      </c>
      <c r="O960" t="inlineStr">
        <is>
          <t>CVE - IP enrichment n/a</t>
        </is>
      </c>
      <c r="P960" t="n">
        <v>0</v>
      </c>
      <c r="Q960" t="n">
        <v>0</v>
      </c>
      <c r="R960" t="inlineStr">
        <is>
          <t>T1499:Endpoint Denial of Service</t>
        </is>
      </c>
      <c r="S960" t="n">
        <v>1</v>
      </c>
      <c r="T960" t="inlineStr">
        <is>
          <t>LOW (40%)</t>
        </is>
      </c>
      <c r="U960" t="inlineStr">
        <is>
          <t>UNLIKELY</t>
        </is>
      </c>
      <c r="V960" t="inlineStr">
        <is>
          <t>CHECK_VENDOR</t>
        </is>
      </c>
      <c r="W960" t="inlineStr">
        <is>
          <t>https://nvd.nist.gov/vuln/detail/CVE-2026-3465</t>
        </is>
      </c>
      <c r="X960" t="inlineStr">
        <is>
          <t>NONE</t>
        </is>
      </c>
      <c r="Y960" t="n">
        <v>1.55</v>
      </c>
      <c r="Z960" t="inlineStr"/>
      <c r="AA960" t="inlineStr">
        <is>
          <t>https://nvd.nist.gov/vuln/detail/CVE-2026-3465</t>
        </is>
      </c>
    </row>
    <row r="961">
      <c r="A961" t="inlineStr">
        <is>
          <t>EXPLOIT</t>
        </is>
      </c>
      <c r="B961" t="inlineStr">
        <is>
          <t>bed48c0760c0</t>
        </is>
      </c>
      <c r="C961" t="inlineStr">
        <is>
          <t>[webapps] WordPress Backup Migration 1.3.7 - Remote Command Execution</t>
        </is>
      </c>
      <c r="D961" t="n">
        <v>7.5</v>
      </c>
      <c r="E961" t="inlineStr">
        <is>
          <t>HIGH</t>
        </is>
      </c>
      <c r="F961" t="n">
        <v>3</v>
      </c>
      <c r="G961" t="n">
        <v>3</v>
      </c>
      <c r="H961" t="inlineStr">
        <is>
          <t>CRITICAL</t>
        </is>
      </c>
      <c r="I961" t="n">
        <v>16.5</v>
      </c>
      <c r="J961" t="inlineStr">
        <is>
          <t>NO</t>
        </is>
      </c>
      <c r="K961" t="inlineStr">
        <is>
          <t>2026-03-03 00:00</t>
        </is>
      </c>
      <c r="L961" t="inlineStr">
        <is>
          <t>CHECK_VENDOR</t>
        </is>
      </c>
      <c r="M961" t="inlineStr">
        <is>
          <t>Various</t>
        </is>
      </c>
      <c r="N961" t="inlineStr">
        <is>
          <t>P1</t>
        </is>
      </c>
      <c r="O961" t="inlineStr">
        <is>
          <t>Exploit - IP enrichment N/A</t>
        </is>
      </c>
      <c r="P961" t="n">
        <v>0</v>
      </c>
      <c r="Q961" t="n">
        <v>0</v>
      </c>
      <c r="R961" t="inlineStr">
        <is>
          <t>T1203:Exploitation for Client Execution</t>
        </is>
      </c>
      <c r="S961" t="n">
        <v>1</v>
      </c>
      <c r="T961" t="inlineStr">
        <is>
          <t>LOW (40%)</t>
        </is>
      </c>
      <c r="U961" t="inlineStr">
        <is>
          <t>YES</t>
        </is>
      </c>
      <c r="V961" t="inlineStr">
        <is>
          <t>CHECK_VENDOR</t>
        </is>
      </c>
      <c r="W961" t="inlineStr">
        <is>
          <t>https://www.exploit-db.com/exploits/52486</t>
        </is>
      </c>
      <c r="X961" t="inlineStr">
        <is>
          <t>NONE</t>
        </is>
      </c>
      <c r="Y961" t="n">
        <v>0</v>
      </c>
      <c r="Z961" t="inlineStr"/>
      <c r="AA961" t="inlineStr">
        <is>
          <t>https://www.exploit-db.com/exploits/52486</t>
        </is>
      </c>
    </row>
    <row r="962">
      <c r="A962" t="inlineStr">
        <is>
          <t>EXPLOIT</t>
        </is>
      </c>
      <c r="B962" t="inlineStr">
        <is>
          <t>5b650fca8310</t>
        </is>
      </c>
      <c r="C962" t="inlineStr">
        <is>
          <t>[webapps] mailcow 2025-01a - Host Header Password Reset Poisoning</t>
        </is>
      </c>
      <c r="D962" t="n">
        <v>7.5</v>
      </c>
      <c r="E962" t="inlineStr">
        <is>
          <t>HIGH</t>
        </is>
      </c>
      <c r="F962" t="n">
        <v>3</v>
      </c>
      <c r="G962" t="n">
        <v>3</v>
      </c>
      <c r="H962" t="inlineStr">
        <is>
          <t>CRITICAL</t>
        </is>
      </c>
      <c r="I962" t="n">
        <v>16.5</v>
      </c>
      <c r="J962" t="inlineStr">
        <is>
          <t>NO</t>
        </is>
      </c>
      <c r="K962" t="inlineStr">
        <is>
          <t>2026-03-03 00:00</t>
        </is>
      </c>
      <c r="L962" t="inlineStr">
        <is>
          <t>CHECK_VENDOR</t>
        </is>
      </c>
      <c r="M962" t="inlineStr">
        <is>
          <t>Various</t>
        </is>
      </c>
      <c r="N962" t="inlineStr">
        <is>
          <t>P1</t>
        </is>
      </c>
      <c r="O962" t="inlineStr">
        <is>
          <t>Exploit - IP enrichment N/A</t>
        </is>
      </c>
      <c r="P962" t="n">
        <v>0</v>
      </c>
      <c r="Q962" t="n">
        <v>0</v>
      </c>
      <c r="R962" t="inlineStr">
        <is>
          <t>T1203:Exploitation for Client Execution</t>
        </is>
      </c>
      <c r="S962" t="n">
        <v>1</v>
      </c>
      <c r="T962" t="inlineStr">
        <is>
          <t>LOW (40%)</t>
        </is>
      </c>
      <c r="U962" t="inlineStr">
        <is>
          <t>YES</t>
        </is>
      </c>
      <c r="V962" t="inlineStr">
        <is>
          <t>CHECK_VENDOR</t>
        </is>
      </c>
      <c r="W962" t="inlineStr">
        <is>
          <t>https://www.exploit-db.com/exploits/52485</t>
        </is>
      </c>
      <c r="X962" t="inlineStr">
        <is>
          <t>NONE</t>
        </is>
      </c>
      <c r="Y962" t="n">
        <v>0</v>
      </c>
      <c r="Z962" t="inlineStr"/>
      <c r="AA962" t="inlineStr">
        <is>
          <t>https://www.exploit-db.com/exploits/52485</t>
        </is>
      </c>
    </row>
    <row r="963">
      <c r="A963" t="inlineStr">
        <is>
          <t>EXPLOIT</t>
        </is>
      </c>
      <c r="B963" t="inlineStr">
        <is>
          <t>d3f4555d096d</t>
        </is>
      </c>
      <c r="C963" t="inlineStr">
        <is>
          <t>[webapps] Easy File Sharing Web Server v7.2 - Buffer Overflow</t>
        </is>
      </c>
      <c r="D963" t="n">
        <v>7.5</v>
      </c>
      <c r="E963" t="inlineStr">
        <is>
          <t>HIGH</t>
        </is>
      </c>
      <c r="F963" t="n">
        <v>3</v>
      </c>
      <c r="G963" t="n">
        <v>3</v>
      </c>
      <c r="H963" t="inlineStr">
        <is>
          <t>CRITICAL</t>
        </is>
      </c>
      <c r="I963" t="n">
        <v>16.5</v>
      </c>
      <c r="J963" t="inlineStr">
        <is>
          <t>NO</t>
        </is>
      </c>
      <c r="K963" t="inlineStr">
        <is>
          <t>2026-03-03 00:00</t>
        </is>
      </c>
      <c r="L963" t="inlineStr">
        <is>
          <t>CHECK_VENDOR</t>
        </is>
      </c>
      <c r="M963" t="inlineStr">
        <is>
          <t>Various</t>
        </is>
      </c>
      <c r="N963" t="inlineStr">
        <is>
          <t>P1</t>
        </is>
      </c>
      <c r="O963" t="inlineStr">
        <is>
          <t>Exploit - IP enrichment N/A</t>
        </is>
      </c>
      <c r="P963" t="n">
        <v>0</v>
      </c>
      <c r="Q963" t="n">
        <v>0</v>
      </c>
      <c r="R963" t="inlineStr">
        <is>
          <t>T1203:Exploitation for Client Execution | T1584.004:Server</t>
        </is>
      </c>
      <c r="S963" t="n">
        <v>1</v>
      </c>
      <c r="T963" t="inlineStr">
        <is>
          <t>LOW (40%)</t>
        </is>
      </c>
      <c r="U963" t="inlineStr">
        <is>
          <t>YES</t>
        </is>
      </c>
      <c r="V963" t="inlineStr">
        <is>
          <t>CHECK_VENDOR</t>
        </is>
      </c>
      <c r="W963" t="inlineStr">
        <is>
          <t>https://www.exploit-db.com/exploits/52484</t>
        </is>
      </c>
      <c r="X963" t="inlineStr">
        <is>
          <t>NONE</t>
        </is>
      </c>
      <c r="Y963" t="n">
        <v>0</v>
      </c>
      <c r="Z963" t="inlineStr"/>
      <c r="AA963" t="inlineStr">
        <is>
          <t>https://www.exploit-db.com/exploits/52484</t>
        </is>
      </c>
    </row>
    <row r="964">
      <c r="A964" t="inlineStr">
        <is>
          <t>EXPLOIT</t>
        </is>
      </c>
      <c r="B964" t="inlineStr">
        <is>
          <t>f83e726dfe9a</t>
        </is>
      </c>
      <c r="C964" t="inlineStr">
        <is>
          <t>[webapps] WeGIA 3.5.0 - SQL Injection</t>
        </is>
      </c>
      <c r="D964" t="n">
        <v>7.5</v>
      </c>
      <c r="E964" t="inlineStr">
        <is>
          <t>HIGH</t>
        </is>
      </c>
      <c r="F964" t="n">
        <v>3</v>
      </c>
      <c r="G964" t="n">
        <v>3</v>
      </c>
      <c r="H964" t="inlineStr">
        <is>
          <t>CRITICAL</t>
        </is>
      </c>
      <c r="I964" t="n">
        <v>16.5</v>
      </c>
      <c r="J964" t="inlineStr">
        <is>
          <t>NO</t>
        </is>
      </c>
      <c r="K964" t="inlineStr">
        <is>
          <t>2026-03-03 00:00</t>
        </is>
      </c>
      <c r="L964" t="inlineStr">
        <is>
          <t>CHECK_VENDOR</t>
        </is>
      </c>
      <c r="M964" t="inlineStr">
        <is>
          <t>Various</t>
        </is>
      </c>
      <c r="N964" t="inlineStr">
        <is>
          <t>P1</t>
        </is>
      </c>
      <c r="O964" t="inlineStr">
        <is>
          <t>Exploit - IP enrichment N/A</t>
        </is>
      </c>
      <c r="P964" t="n">
        <v>0</v>
      </c>
      <c r="Q964" t="n">
        <v>0</v>
      </c>
      <c r="R964" t="inlineStr">
        <is>
          <t>T1203:Exploitation for Client Execution</t>
        </is>
      </c>
      <c r="S964" t="n">
        <v>1</v>
      </c>
      <c r="T964" t="inlineStr">
        <is>
          <t>LOW (40%)</t>
        </is>
      </c>
      <c r="U964" t="inlineStr">
        <is>
          <t>YES</t>
        </is>
      </c>
      <c r="V964" t="inlineStr">
        <is>
          <t>CHECK_VENDOR</t>
        </is>
      </c>
      <c r="W964" t="inlineStr">
        <is>
          <t>https://www.exploit-db.com/exploits/52483</t>
        </is>
      </c>
      <c r="X964" t="inlineStr">
        <is>
          <t>NONE</t>
        </is>
      </c>
      <c r="Y964" t="n">
        <v>0</v>
      </c>
      <c r="Z964" t="inlineStr"/>
      <c r="AA964" t="inlineStr">
        <is>
          <t>https://www.exploit-db.com/exploits/52483</t>
        </is>
      </c>
    </row>
    <row r="965">
      <c r="A965" t="inlineStr">
        <is>
          <t>EXPLOIT</t>
        </is>
      </c>
      <c r="B965" t="inlineStr">
        <is>
          <t>650b6d8bfd8c</t>
        </is>
      </c>
      <c r="C965" t="inlineStr">
        <is>
          <t>[webapps] Boss Mini v1.4.0 - Local File Inclusion (LFI)</t>
        </is>
      </c>
      <c r="D965" t="n">
        <v>7.5</v>
      </c>
      <c r="E965" t="inlineStr">
        <is>
          <t>HIGH</t>
        </is>
      </c>
      <c r="F965" t="n">
        <v>3</v>
      </c>
      <c r="G965" t="n">
        <v>3</v>
      </c>
      <c r="H965" t="inlineStr">
        <is>
          <t>CRITICAL</t>
        </is>
      </c>
      <c r="I965" t="n">
        <v>16.5</v>
      </c>
      <c r="J965" t="inlineStr">
        <is>
          <t>NO</t>
        </is>
      </c>
      <c r="K965" t="inlineStr">
        <is>
          <t>2026-03-03 00:00</t>
        </is>
      </c>
      <c r="L965" t="inlineStr">
        <is>
          <t>CHECK_VENDOR</t>
        </is>
      </c>
      <c r="M965" t="inlineStr">
        <is>
          <t>Various</t>
        </is>
      </c>
      <c r="N965" t="inlineStr">
        <is>
          <t>P1</t>
        </is>
      </c>
      <c r="O965" t="inlineStr">
        <is>
          <t>Exploit - IP enrichment N/A</t>
        </is>
      </c>
      <c r="P965" t="n">
        <v>0</v>
      </c>
      <c r="Q965" t="n">
        <v>0</v>
      </c>
      <c r="R965" t="inlineStr">
        <is>
          <t>T1203:Exploitation for Client Execution</t>
        </is>
      </c>
      <c r="S965" t="n">
        <v>1</v>
      </c>
      <c r="T965" t="inlineStr">
        <is>
          <t>LOW (40%)</t>
        </is>
      </c>
      <c r="U965" t="inlineStr">
        <is>
          <t>YES</t>
        </is>
      </c>
      <c r="V965" t="inlineStr">
        <is>
          <t>CHECK_VENDOR</t>
        </is>
      </c>
      <c r="W965" t="inlineStr">
        <is>
          <t>https://www.exploit-db.com/exploits/52482</t>
        </is>
      </c>
      <c r="X965" t="inlineStr">
        <is>
          <t>NONE</t>
        </is>
      </c>
      <c r="Y965" t="n">
        <v>0</v>
      </c>
      <c r="Z965" t="inlineStr"/>
      <c r="AA965" t="inlineStr">
        <is>
          <t>https://www.exploit-db.com/exploits/52482</t>
        </is>
      </c>
    </row>
    <row r="966">
      <c r="A966" t="inlineStr">
        <is>
          <t>EXPLOIT</t>
        </is>
      </c>
      <c r="B966" t="inlineStr">
        <is>
          <t>264ee764a350</t>
        </is>
      </c>
      <c r="C966" t="inlineStr">
        <is>
          <t>[webapps] motionEye 0.43.1b4 - RCE</t>
        </is>
      </c>
      <c r="D966" t="n">
        <v>7.5</v>
      </c>
      <c r="E966" t="inlineStr">
        <is>
          <t>HIGH</t>
        </is>
      </c>
      <c r="F966" t="n">
        <v>3</v>
      </c>
      <c r="G966" t="n">
        <v>3</v>
      </c>
      <c r="H966" t="inlineStr">
        <is>
          <t>CRITICAL</t>
        </is>
      </c>
      <c r="I966" t="n">
        <v>16.5</v>
      </c>
      <c r="J966" t="inlineStr">
        <is>
          <t>NO</t>
        </is>
      </c>
      <c r="K966" t="inlineStr">
        <is>
          <t>2026-02-11 00:00</t>
        </is>
      </c>
      <c r="L966" t="inlineStr">
        <is>
          <t>CHECK_VENDOR</t>
        </is>
      </c>
      <c r="M966" t="inlineStr">
        <is>
          <t>Various</t>
        </is>
      </c>
      <c r="N966" t="inlineStr">
        <is>
          <t>P1</t>
        </is>
      </c>
      <c r="O966" t="inlineStr">
        <is>
          <t>Exploit - IP enrichment N/A</t>
        </is>
      </c>
      <c r="P966" t="n">
        <v>0</v>
      </c>
      <c r="Q966" t="n">
        <v>0</v>
      </c>
      <c r="R966" t="inlineStr">
        <is>
          <t>T1203:Exploitation for Client Execution</t>
        </is>
      </c>
      <c r="S966" t="n">
        <v>1</v>
      </c>
      <c r="T966" t="inlineStr">
        <is>
          <t>LOW (40%)</t>
        </is>
      </c>
      <c r="U966" t="inlineStr">
        <is>
          <t>YES</t>
        </is>
      </c>
      <c r="V966" t="inlineStr">
        <is>
          <t>CHECK_VENDOR</t>
        </is>
      </c>
      <c r="W966" t="inlineStr">
        <is>
          <t>https://www.exploit-db.com/exploits/52481</t>
        </is>
      </c>
      <c r="X966" t="inlineStr">
        <is>
          <t>NONE</t>
        </is>
      </c>
      <c r="Y966" t="n">
        <v>0</v>
      </c>
      <c r="Z966" t="inlineStr"/>
      <c r="AA966" t="inlineStr">
        <is>
          <t>https://www.exploit-db.com/exploits/52481</t>
        </is>
      </c>
    </row>
    <row r="967">
      <c r="A967" t="inlineStr">
        <is>
          <t>EXPLOIT</t>
        </is>
      </c>
      <c r="B967" t="inlineStr">
        <is>
          <t>16c218acca5e</t>
        </is>
      </c>
      <c r="C967" t="inlineStr">
        <is>
          <t>[remote] Windows 10.0.17763.7009 - spoofing vulnerability</t>
        </is>
      </c>
      <c r="D967" t="n">
        <v>7.5</v>
      </c>
      <c r="E967" t="inlineStr">
        <is>
          <t>HIGH</t>
        </is>
      </c>
      <c r="F967" t="n">
        <v>3</v>
      </c>
      <c r="G967" t="n">
        <v>3</v>
      </c>
      <c r="H967" t="inlineStr">
        <is>
          <t>CRITICAL</t>
        </is>
      </c>
      <c r="I967" t="n">
        <v>16.5</v>
      </c>
      <c r="J967" t="inlineStr">
        <is>
          <t>NO</t>
        </is>
      </c>
      <c r="K967" t="inlineStr">
        <is>
          <t>2026-02-11 00:00</t>
        </is>
      </c>
      <c r="L967" t="inlineStr">
        <is>
          <t>CHECK_VENDOR</t>
        </is>
      </c>
      <c r="M967" t="inlineStr">
        <is>
          <t>Various</t>
        </is>
      </c>
      <c r="N967" t="inlineStr">
        <is>
          <t>P1</t>
        </is>
      </c>
      <c r="O967" t="inlineStr">
        <is>
          <t>Exploit - IP enrichment N/A</t>
        </is>
      </c>
      <c r="P967" t="n">
        <v>0</v>
      </c>
      <c r="Q967" t="n">
        <v>0</v>
      </c>
      <c r="R967" t="inlineStr">
        <is>
          <t>T1203:Exploitation for Client Execution</t>
        </is>
      </c>
      <c r="S967" t="n">
        <v>1</v>
      </c>
      <c r="T967" t="inlineStr">
        <is>
          <t>LOW (40%)</t>
        </is>
      </c>
      <c r="U967" t="inlineStr">
        <is>
          <t>YES</t>
        </is>
      </c>
      <c r="V967" t="inlineStr">
        <is>
          <t>CHECK_VENDOR</t>
        </is>
      </c>
      <c r="W967" t="inlineStr">
        <is>
          <t>https://www.exploit-db.com/exploits/52480</t>
        </is>
      </c>
      <c r="X967" t="inlineStr">
        <is>
          <t>NONE</t>
        </is>
      </c>
      <c r="Y967" t="n">
        <v>0</v>
      </c>
      <c r="Z967" t="inlineStr"/>
      <c r="AA967" t="inlineStr">
        <is>
          <t>https://www.exploit-db.com/exploits/52480</t>
        </is>
      </c>
    </row>
    <row r="968">
      <c r="A968" t="inlineStr">
        <is>
          <t>EXPLOIT</t>
        </is>
      </c>
      <c r="B968" t="inlineStr">
        <is>
          <t>08ba2a1cd543</t>
        </is>
      </c>
      <c r="C968" t="inlineStr">
        <is>
          <t>[local] glibc 2.38 - Buffer Overflow</t>
        </is>
      </c>
      <c r="D968" t="n">
        <v>7.5</v>
      </c>
      <c r="E968" t="inlineStr">
        <is>
          <t>HIGH</t>
        </is>
      </c>
      <c r="F968" t="n">
        <v>3</v>
      </c>
      <c r="G968" t="n">
        <v>3</v>
      </c>
      <c r="H968" t="inlineStr">
        <is>
          <t>CRITICAL</t>
        </is>
      </c>
      <c r="I968" t="n">
        <v>16.5</v>
      </c>
      <c r="J968" t="inlineStr">
        <is>
          <t>NO</t>
        </is>
      </c>
      <c r="K968" t="inlineStr">
        <is>
          <t>2026-02-11 00:00</t>
        </is>
      </c>
      <c r="L968" t="inlineStr">
        <is>
          <t>CHECK_VENDOR</t>
        </is>
      </c>
      <c r="M968" t="inlineStr">
        <is>
          <t>Various</t>
        </is>
      </c>
      <c r="N968" t="inlineStr">
        <is>
          <t>P1</t>
        </is>
      </c>
      <c r="O968" t="inlineStr">
        <is>
          <t>Exploit - IP enrichment N/A</t>
        </is>
      </c>
      <c r="P968" t="n">
        <v>0</v>
      </c>
      <c r="Q968" t="n">
        <v>0</v>
      </c>
      <c r="R968" t="inlineStr">
        <is>
          <t>T1203:Exploitation for Client Execution</t>
        </is>
      </c>
      <c r="S968" t="n">
        <v>1</v>
      </c>
      <c r="T968" t="inlineStr">
        <is>
          <t>LOW (40%)</t>
        </is>
      </c>
      <c r="U968" t="inlineStr">
        <is>
          <t>YES</t>
        </is>
      </c>
      <c r="V968" t="inlineStr">
        <is>
          <t>CHECK_VENDOR</t>
        </is>
      </c>
      <c r="W968" t="inlineStr">
        <is>
          <t>https://www.exploit-db.com/exploits/52479</t>
        </is>
      </c>
      <c r="X968" t="inlineStr">
        <is>
          <t>NONE</t>
        </is>
      </c>
      <c r="Y968" t="n">
        <v>0</v>
      </c>
      <c r="Z968" t="inlineStr"/>
      <c r="AA968" t="inlineStr">
        <is>
          <t>https://www.exploit-db.com/exploits/52479</t>
        </is>
      </c>
    </row>
    <row r="969">
      <c r="A969" t="inlineStr">
        <is>
          <t>EXPLOIT</t>
        </is>
      </c>
      <c r="B969" t="inlineStr">
        <is>
          <t>e684f84451aa</t>
        </is>
      </c>
      <c r="C969" t="inlineStr">
        <is>
          <t>[remote] windows 10/11 - NTLM Hash Disclosure Spoofing</t>
        </is>
      </c>
      <c r="D969" t="n">
        <v>7.5</v>
      </c>
      <c r="E969" t="inlineStr">
        <is>
          <t>HIGH</t>
        </is>
      </c>
      <c r="F969" t="n">
        <v>3</v>
      </c>
      <c r="G969" t="n">
        <v>3</v>
      </c>
      <c r="H969" t="inlineStr">
        <is>
          <t>CRITICAL</t>
        </is>
      </c>
      <c r="I969" t="n">
        <v>16.5</v>
      </c>
      <c r="J969" t="inlineStr">
        <is>
          <t>NO</t>
        </is>
      </c>
      <c r="K969" t="inlineStr">
        <is>
          <t>2026-02-04 00:00</t>
        </is>
      </c>
      <c r="L969" t="inlineStr">
        <is>
          <t>CHECK_VENDOR</t>
        </is>
      </c>
      <c r="M969" t="inlineStr">
        <is>
          <t>Various</t>
        </is>
      </c>
      <c r="N969" t="inlineStr">
        <is>
          <t>P1</t>
        </is>
      </c>
      <c r="O969" t="inlineStr">
        <is>
          <t>Exploit - IP enrichment N/A</t>
        </is>
      </c>
      <c r="P969" t="n">
        <v>0</v>
      </c>
      <c r="Q969" t="n">
        <v>0</v>
      </c>
      <c r="R969" t="inlineStr">
        <is>
          <t>T1203:Exploitation for Client Execution</t>
        </is>
      </c>
      <c r="S969" t="n">
        <v>1</v>
      </c>
      <c r="T969" t="inlineStr">
        <is>
          <t>LOW (40%)</t>
        </is>
      </c>
      <c r="U969" t="inlineStr">
        <is>
          <t>YES</t>
        </is>
      </c>
      <c r="V969" t="inlineStr">
        <is>
          <t>CHECK_VENDOR</t>
        </is>
      </c>
      <c r="W969" t="inlineStr">
        <is>
          <t>https://www.exploit-db.com/exploits/52478</t>
        </is>
      </c>
      <c r="X969" t="inlineStr">
        <is>
          <t>NONE</t>
        </is>
      </c>
      <c r="Y969" t="n">
        <v>0</v>
      </c>
      <c r="Z969" t="inlineStr"/>
      <c r="AA969" t="inlineStr">
        <is>
          <t>https://www.exploit-db.com/exploits/52478</t>
        </is>
      </c>
    </row>
    <row r="970">
      <c r="A970" t="inlineStr">
        <is>
          <t>EXPLOIT</t>
        </is>
      </c>
      <c r="B970" t="inlineStr">
        <is>
          <t>fdac721057d5</t>
        </is>
      </c>
      <c r="C970" t="inlineStr">
        <is>
          <t>[remote] Redis 8.0.2 - RCE</t>
        </is>
      </c>
      <c r="D970" t="n">
        <v>7.5</v>
      </c>
      <c r="E970" t="inlineStr">
        <is>
          <t>HIGH</t>
        </is>
      </c>
      <c r="F970" t="n">
        <v>3</v>
      </c>
      <c r="G970" t="n">
        <v>3</v>
      </c>
      <c r="H970" t="inlineStr">
        <is>
          <t>CRITICAL</t>
        </is>
      </c>
      <c r="I970" t="n">
        <v>16.5</v>
      </c>
      <c r="J970" t="inlineStr">
        <is>
          <t>NO</t>
        </is>
      </c>
      <c r="K970" t="inlineStr">
        <is>
          <t>2026-02-04 00:00</t>
        </is>
      </c>
      <c r="L970" t="inlineStr">
        <is>
          <t>CHECK_VENDOR</t>
        </is>
      </c>
      <c r="M970" t="inlineStr">
        <is>
          <t>Various</t>
        </is>
      </c>
      <c r="N970" t="inlineStr">
        <is>
          <t>P1</t>
        </is>
      </c>
      <c r="O970" t="inlineStr">
        <is>
          <t>Exploit - IP enrichment N/A</t>
        </is>
      </c>
      <c r="P970" t="n">
        <v>0</v>
      </c>
      <c r="Q970" t="n">
        <v>0</v>
      </c>
      <c r="R970" t="inlineStr">
        <is>
          <t>T1203:Exploitation for Client Execution</t>
        </is>
      </c>
      <c r="S970" t="n">
        <v>1</v>
      </c>
      <c r="T970" t="inlineStr">
        <is>
          <t>LOW (40%)</t>
        </is>
      </c>
      <c r="U970" t="inlineStr">
        <is>
          <t>YES</t>
        </is>
      </c>
      <c r="V970" t="inlineStr">
        <is>
          <t>CHECK_VENDOR</t>
        </is>
      </c>
      <c r="W970" t="inlineStr">
        <is>
          <t>https://www.exploit-db.com/exploits/52477</t>
        </is>
      </c>
      <c r="X970" t="inlineStr">
        <is>
          <t>NONE</t>
        </is>
      </c>
      <c r="Y970" t="n">
        <v>0</v>
      </c>
      <c r="Z970" t="inlineStr"/>
      <c r="AA970" t="inlineStr">
        <is>
          <t>https://www.exploit-db.com/exploits/52477</t>
        </is>
      </c>
    </row>
    <row r="971">
      <c r="A971" t="inlineStr">
        <is>
          <t>EXPLOIT</t>
        </is>
      </c>
      <c r="B971" t="inlineStr">
        <is>
          <t>b844108c7945</t>
        </is>
      </c>
      <c r="C971" t="inlineStr">
        <is>
          <t>[webapps] OctoPrint 1.11.2 - File Upload</t>
        </is>
      </c>
      <c r="D971" t="n">
        <v>7.5</v>
      </c>
      <c r="E971" t="inlineStr">
        <is>
          <t>HIGH</t>
        </is>
      </c>
      <c r="F971" t="n">
        <v>3</v>
      </c>
      <c r="G971" t="n">
        <v>3</v>
      </c>
      <c r="H971" t="inlineStr">
        <is>
          <t>CRITICAL</t>
        </is>
      </c>
      <c r="I971" t="n">
        <v>16.5</v>
      </c>
      <c r="J971" t="inlineStr">
        <is>
          <t>NO</t>
        </is>
      </c>
      <c r="K971" t="inlineStr">
        <is>
          <t>2026-02-04 00:00</t>
        </is>
      </c>
      <c r="L971" t="inlineStr">
        <is>
          <t>CHECK_VENDOR</t>
        </is>
      </c>
      <c r="M971" t="inlineStr">
        <is>
          <t>Various</t>
        </is>
      </c>
      <c r="N971" t="inlineStr">
        <is>
          <t>P1</t>
        </is>
      </c>
      <c r="O971" t="inlineStr">
        <is>
          <t>Exploit - IP enrichment N/A</t>
        </is>
      </c>
      <c r="P971" t="n">
        <v>0</v>
      </c>
      <c r="Q971" t="n">
        <v>0</v>
      </c>
      <c r="R971" t="inlineStr">
        <is>
          <t>T1203:Exploitation for Client Execution</t>
        </is>
      </c>
      <c r="S971" t="n">
        <v>1</v>
      </c>
      <c r="T971" t="inlineStr">
        <is>
          <t>LOW (40%)</t>
        </is>
      </c>
      <c r="U971" t="inlineStr">
        <is>
          <t>YES</t>
        </is>
      </c>
      <c r="V971" t="inlineStr">
        <is>
          <t>CHECK_VENDOR</t>
        </is>
      </c>
      <c r="W971" t="inlineStr">
        <is>
          <t>https://www.exploit-db.com/exploits/52476</t>
        </is>
      </c>
      <c r="X971" t="inlineStr">
        <is>
          <t>NONE</t>
        </is>
      </c>
      <c r="Y971" t="n">
        <v>0</v>
      </c>
      <c r="Z971" t="inlineStr"/>
      <c r="AA971" t="inlineStr">
        <is>
          <t>https://www.exploit-db.com/exploits/52476</t>
        </is>
      </c>
    </row>
    <row r="972">
      <c r="A972" t="inlineStr">
        <is>
          <t>EXPLOIT</t>
        </is>
      </c>
      <c r="B972" t="inlineStr">
        <is>
          <t>1453e19b6a2e</t>
        </is>
      </c>
      <c r="C972" t="inlineStr">
        <is>
          <t>[remote] Ingress-NGINX Admission Controller v1.11.1 - FD Injection to RCE</t>
        </is>
      </c>
      <c r="D972" t="n">
        <v>7.5</v>
      </c>
      <c r="E972" t="inlineStr">
        <is>
          <t>HIGH</t>
        </is>
      </c>
      <c r="F972" t="n">
        <v>3</v>
      </c>
      <c r="G972" t="n">
        <v>3</v>
      </c>
      <c r="H972" t="inlineStr">
        <is>
          <t>CRITICAL</t>
        </is>
      </c>
      <c r="I972" t="n">
        <v>16.5</v>
      </c>
      <c r="J972" t="inlineStr">
        <is>
          <t>NO</t>
        </is>
      </c>
      <c r="K972" t="inlineStr">
        <is>
          <t>2026-02-04 00:00</t>
        </is>
      </c>
      <c r="L972" t="inlineStr">
        <is>
          <t>CHECK_VENDOR</t>
        </is>
      </c>
      <c r="M972" t="inlineStr">
        <is>
          <t>Various</t>
        </is>
      </c>
      <c r="N972" t="inlineStr">
        <is>
          <t>P1</t>
        </is>
      </c>
      <c r="O972" t="inlineStr">
        <is>
          <t>Exploit - IP enrichment N/A</t>
        </is>
      </c>
      <c r="P972" t="n">
        <v>0</v>
      </c>
      <c r="Q972" t="n">
        <v>0</v>
      </c>
      <c r="R972" t="inlineStr">
        <is>
          <t>T1203:Exploitation for Client Execution</t>
        </is>
      </c>
      <c r="S972" t="n">
        <v>1</v>
      </c>
      <c r="T972" t="inlineStr">
        <is>
          <t>LOW (40%)</t>
        </is>
      </c>
      <c r="U972" t="inlineStr">
        <is>
          <t>YES</t>
        </is>
      </c>
      <c r="V972" t="inlineStr">
        <is>
          <t>CHECK_VENDOR</t>
        </is>
      </c>
      <c r="W972" t="inlineStr">
        <is>
          <t>https://www.exploit-db.com/exploits/52475</t>
        </is>
      </c>
      <c r="X972" t="inlineStr">
        <is>
          <t>NONE</t>
        </is>
      </c>
      <c r="Y972" t="n">
        <v>0</v>
      </c>
      <c r="Z972" t="inlineStr"/>
      <c r="AA972" t="inlineStr">
        <is>
          <t>https://www.exploit-db.com/exploits/52475</t>
        </is>
      </c>
    </row>
    <row r="973">
      <c r="A973" t="inlineStr">
        <is>
          <t>EXPLOIT</t>
        </is>
      </c>
      <c r="B973" t="inlineStr">
        <is>
          <t>4430cf019b0f</t>
        </is>
      </c>
      <c r="C973" t="inlineStr">
        <is>
          <t>[webapps] aiohttp 3.9.1 - directory traversal PoC</t>
        </is>
      </c>
      <c r="D973" t="n">
        <v>7.5</v>
      </c>
      <c r="E973" t="inlineStr">
        <is>
          <t>HIGH</t>
        </is>
      </c>
      <c r="F973" t="n">
        <v>3</v>
      </c>
      <c r="G973" t="n">
        <v>3</v>
      </c>
      <c r="H973" t="inlineStr">
        <is>
          <t>CRITICAL</t>
        </is>
      </c>
      <c r="I973" t="n">
        <v>16.5</v>
      </c>
      <c r="J973" t="inlineStr">
        <is>
          <t>NO</t>
        </is>
      </c>
      <c r="K973" t="inlineStr">
        <is>
          <t>2026-02-04 00:00</t>
        </is>
      </c>
      <c r="L973" t="inlineStr">
        <is>
          <t>CHECK_VENDOR</t>
        </is>
      </c>
      <c r="M973" t="inlineStr">
        <is>
          <t>Various</t>
        </is>
      </c>
      <c r="N973" t="inlineStr">
        <is>
          <t>P1</t>
        </is>
      </c>
      <c r="O973" t="inlineStr">
        <is>
          <t>Exploit - IP enrichment N/A</t>
        </is>
      </c>
      <c r="P973" t="n">
        <v>0</v>
      </c>
      <c r="Q973" t="n">
        <v>0</v>
      </c>
      <c r="R973" t="inlineStr">
        <is>
          <t>T1203:Exploitation for Client Execution</t>
        </is>
      </c>
      <c r="S973" t="n">
        <v>1</v>
      </c>
      <c r="T973" t="inlineStr">
        <is>
          <t>LOW (40%)</t>
        </is>
      </c>
      <c r="U973" t="inlineStr">
        <is>
          <t>YES</t>
        </is>
      </c>
      <c r="V973" t="inlineStr">
        <is>
          <t>CHECK_VENDOR</t>
        </is>
      </c>
      <c r="W973" t="inlineStr">
        <is>
          <t>https://www.exploit-db.com/exploits/52474</t>
        </is>
      </c>
      <c r="X973" t="inlineStr">
        <is>
          <t>NONE</t>
        </is>
      </c>
      <c r="Y973" t="n">
        <v>0</v>
      </c>
      <c r="Z973" t="inlineStr"/>
      <c r="AA973" t="inlineStr">
        <is>
          <t>https://www.exploit-db.com/exploits/52474</t>
        </is>
      </c>
    </row>
    <row r="974">
      <c r="A974" t="inlineStr">
        <is>
          <t>EXPLOIT</t>
        </is>
      </c>
      <c r="B974" t="inlineStr">
        <is>
          <t>6789a52381fc</t>
        </is>
      </c>
      <c r="C974" t="inlineStr">
        <is>
          <t>[webapps] FortiWeb Fabric Connector 7.6.x - SQL Injection to Remote Code Execution</t>
        </is>
      </c>
      <c r="D974" t="n">
        <v>7.5</v>
      </c>
      <c r="E974" t="inlineStr">
        <is>
          <t>HIGH</t>
        </is>
      </c>
      <c r="F974" t="n">
        <v>3</v>
      </c>
      <c r="G974" t="n">
        <v>3</v>
      </c>
      <c r="H974" t="inlineStr">
        <is>
          <t>CRITICAL</t>
        </is>
      </c>
      <c r="I974" t="n">
        <v>16.5</v>
      </c>
      <c r="J974" t="inlineStr">
        <is>
          <t>NO</t>
        </is>
      </c>
      <c r="K974" t="inlineStr">
        <is>
          <t>2026-02-04 00:00</t>
        </is>
      </c>
      <c r="L974" t="inlineStr">
        <is>
          <t>CHECK_VENDOR</t>
        </is>
      </c>
      <c r="M974" t="inlineStr">
        <is>
          <t>Various</t>
        </is>
      </c>
      <c r="N974" t="inlineStr">
        <is>
          <t>P1</t>
        </is>
      </c>
      <c r="O974" t="inlineStr">
        <is>
          <t>Exploit - IP enrichment N/A</t>
        </is>
      </c>
      <c r="P974" t="n">
        <v>0</v>
      </c>
      <c r="Q974" t="n">
        <v>0</v>
      </c>
      <c r="R974" t="inlineStr">
        <is>
          <t>T1203:Exploitation for Client Execution</t>
        </is>
      </c>
      <c r="S974" t="n">
        <v>1</v>
      </c>
      <c r="T974" t="inlineStr">
        <is>
          <t>LOW (40%)</t>
        </is>
      </c>
      <c r="U974" t="inlineStr">
        <is>
          <t>YES</t>
        </is>
      </c>
      <c r="V974" t="inlineStr">
        <is>
          <t>CHECK_VENDOR</t>
        </is>
      </c>
      <c r="W974" t="inlineStr">
        <is>
          <t>https://www.exploit-db.com/exploits/52473</t>
        </is>
      </c>
      <c r="X974" t="inlineStr">
        <is>
          <t>NONE</t>
        </is>
      </c>
      <c r="Y974" t="n">
        <v>0</v>
      </c>
      <c r="Z974" t="inlineStr"/>
      <c r="AA974" t="inlineStr">
        <is>
          <t>https://www.exploit-db.com/exploits/52473</t>
        </is>
      </c>
    </row>
    <row r="975">
      <c r="A975" t="inlineStr">
        <is>
          <t>EXPLOIT</t>
        </is>
      </c>
      <c r="B975" t="inlineStr">
        <is>
          <t>8aa4096ab8cc</t>
        </is>
      </c>
      <c r="C975" t="inlineStr">
        <is>
          <t>[local] Docker Desktop 4.44.3 - Unauthenticated  API Exposure</t>
        </is>
      </c>
      <c r="D975" t="n">
        <v>7.5</v>
      </c>
      <c r="E975" t="inlineStr">
        <is>
          <t>HIGH</t>
        </is>
      </c>
      <c r="F975" t="n">
        <v>3</v>
      </c>
      <c r="G975" t="n">
        <v>3</v>
      </c>
      <c r="H975" t="inlineStr">
        <is>
          <t>CRITICAL</t>
        </is>
      </c>
      <c r="I975" t="n">
        <v>16.5</v>
      </c>
      <c r="J975" t="inlineStr">
        <is>
          <t>NO</t>
        </is>
      </c>
      <c r="K975" t="inlineStr">
        <is>
          <t>2026-02-04 00:00</t>
        </is>
      </c>
      <c r="L975" t="inlineStr">
        <is>
          <t>CHECK_VENDOR</t>
        </is>
      </c>
      <c r="M975" t="inlineStr">
        <is>
          <t>Various</t>
        </is>
      </c>
      <c r="N975" t="inlineStr">
        <is>
          <t>P1</t>
        </is>
      </c>
      <c r="O975" t="inlineStr">
        <is>
          <t>Exploit - IP enrichment N/A</t>
        </is>
      </c>
      <c r="P975" t="n">
        <v>0</v>
      </c>
      <c r="Q975" t="n">
        <v>0</v>
      </c>
      <c r="R975" t="inlineStr">
        <is>
          <t>T1203:Exploitation for Client Execution</t>
        </is>
      </c>
      <c r="S975" t="n">
        <v>1</v>
      </c>
      <c r="T975" t="inlineStr">
        <is>
          <t>LOW (40%)</t>
        </is>
      </c>
      <c r="U975" t="inlineStr">
        <is>
          <t>YES</t>
        </is>
      </c>
      <c r="V975" t="inlineStr">
        <is>
          <t>CHECK_VENDOR</t>
        </is>
      </c>
      <c r="W975" t="inlineStr">
        <is>
          <t>https://www.exploit-db.com/exploits/52472</t>
        </is>
      </c>
      <c r="X975" t="inlineStr">
        <is>
          <t>NONE</t>
        </is>
      </c>
      <c r="Y975" t="n">
        <v>0</v>
      </c>
      <c r="Z975" t="inlineStr"/>
      <c r="AA975" t="inlineStr">
        <is>
          <t>https://www.exploit-db.com/exploits/52472</t>
        </is>
      </c>
    </row>
    <row r="976">
      <c r="A976" t="inlineStr">
        <is>
          <t>EXPLOIT</t>
        </is>
      </c>
      <c r="B976" t="inlineStr">
        <is>
          <t>76316903045d</t>
        </is>
      </c>
      <c r="C976" t="inlineStr">
        <is>
          <t>[webapps] Piranha CMS 12.0 - Stored XSS in Text Block</t>
        </is>
      </c>
      <c r="D976" t="n">
        <v>7.5</v>
      </c>
      <c r="E976" t="inlineStr">
        <is>
          <t>HIGH</t>
        </is>
      </c>
      <c r="F976" t="n">
        <v>3</v>
      </c>
      <c r="G976" t="n">
        <v>3</v>
      </c>
      <c r="H976" t="inlineStr">
        <is>
          <t>CRITICAL</t>
        </is>
      </c>
      <c r="I976" t="n">
        <v>16.5</v>
      </c>
      <c r="J976" t="inlineStr">
        <is>
          <t>NO</t>
        </is>
      </c>
      <c r="K976" t="inlineStr">
        <is>
          <t>2026-02-02 00:00</t>
        </is>
      </c>
      <c r="L976" t="inlineStr">
        <is>
          <t>CHECK_VENDOR</t>
        </is>
      </c>
      <c r="M976" t="inlineStr">
        <is>
          <t>Various</t>
        </is>
      </c>
      <c r="N976" t="inlineStr">
        <is>
          <t>P1</t>
        </is>
      </c>
      <c r="O976" t="inlineStr">
        <is>
          <t>Exploit - IP enrichment N/A</t>
        </is>
      </c>
      <c r="P976" t="n">
        <v>0</v>
      </c>
      <c r="Q976" t="n">
        <v>0</v>
      </c>
      <c r="R976" t="inlineStr">
        <is>
          <t>T1203:Exploitation for Client Execution</t>
        </is>
      </c>
      <c r="S976" t="n">
        <v>1</v>
      </c>
      <c r="T976" t="inlineStr">
        <is>
          <t>LOW (40%)</t>
        </is>
      </c>
      <c r="U976" t="inlineStr">
        <is>
          <t>YES</t>
        </is>
      </c>
      <c r="V976" t="inlineStr">
        <is>
          <t>CHECK_VENDOR</t>
        </is>
      </c>
      <c r="W976" t="inlineStr">
        <is>
          <t>https://www.exploit-db.com/exploits/52471</t>
        </is>
      </c>
      <c r="X976" t="inlineStr">
        <is>
          <t>NONE</t>
        </is>
      </c>
      <c r="Y976" t="n">
        <v>0</v>
      </c>
      <c r="Z976" t="inlineStr"/>
      <c r="AA976" t="inlineStr">
        <is>
          <t>https://www.exploit-db.com/exploits/52471</t>
        </is>
      </c>
    </row>
    <row r="977">
      <c r="A977" t="inlineStr">
        <is>
          <t>EXPLOIT</t>
        </is>
      </c>
      <c r="B977" t="inlineStr">
        <is>
          <t>e89317565977</t>
        </is>
      </c>
      <c r="C977" t="inlineStr">
        <is>
          <t>[webapps] RPi-Jukebox-RFID 2.8.0 - Stored Cross-Site Scripting (XSS)</t>
        </is>
      </c>
      <c r="D977" t="n">
        <v>7.5</v>
      </c>
      <c r="E977" t="inlineStr">
        <is>
          <t>HIGH</t>
        </is>
      </c>
      <c r="F977" t="n">
        <v>3</v>
      </c>
      <c r="G977" t="n">
        <v>3</v>
      </c>
      <c r="H977" t="inlineStr">
        <is>
          <t>CRITICAL</t>
        </is>
      </c>
      <c r="I977" t="n">
        <v>16.5</v>
      </c>
      <c r="J977" t="inlineStr">
        <is>
          <t>NO</t>
        </is>
      </c>
      <c r="K977" t="inlineStr">
        <is>
          <t>2026-02-02 00:00</t>
        </is>
      </c>
      <c r="L977" t="inlineStr">
        <is>
          <t>CHECK_VENDOR</t>
        </is>
      </c>
      <c r="M977" t="inlineStr">
        <is>
          <t>Various</t>
        </is>
      </c>
      <c r="N977" t="inlineStr">
        <is>
          <t>P1</t>
        </is>
      </c>
      <c r="O977" t="inlineStr">
        <is>
          <t>Exploit - IP enrichment N/A</t>
        </is>
      </c>
      <c r="P977" t="n">
        <v>0</v>
      </c>
      <c r="Q977" t="n">
        <v>0</v>
      </c>
      <c r="R977" t="inlineStr">
        <is>
          <t>T1203:Exploitation for Client Execution</t>
        </is>
      </c>
      <c r="S977" t="n">
        <v>1</v>
      </c>
      <c r="T977" t="inlineStr">
        <is>
          <t>LOW (40%)</t>
        </is>
      </c>
      <c r="U977" t="inlineStr">
        <is>
          <t>YES</t>
        </is>
      </c>
      <c r="V977" t="inlineStr">
        <is>
          <t>CHECK_VENDOR</t>
        </is>
      </c>
      <c r="W977" t="inlineStr">
        <is>
          <t>https://www.exploit-db.com/exploits/52470</t>
        </is>
      </c>
      <c r="X977" t="inlineStr">
        <is>
          <t>NONE</t>
        </is>
      </c>
      <c r="Y977" t="n">
        <v>0</v>
      </c>
      <c r="Z977" t="inlineStr"/>
      <c r="AA977" t="inlineStr">
        <is>
          <t>https://www.exploit-db.com/exploits/52470</t>
        </is>
      </c>
    </row>
    <row r="978">
      <c r="A978" t="inlineStr">
        <is>
          <t>EXPLOIT</t>
        </is>
      </c>
      <c r="B978" t="inlineStr">
        <is>
          <t>1c351f3b56ac</t>
        </is>
      </c>
      <c r="C978" t="inlineStr">
        <is>
          <t>[hardware] D-Link DIR-825 Rev.B 2.10 - Stack Buffer Overflow (DoS)</t>
        </is>
      </c>
      <c r="D978" t="n">
        <v>7.5</v>
      </c>
      <c r="E978" t="inlineStr">
        <is>
          <t>HIGH</t>
        </is>
      </c>
      <c r="F978" t="n">
        <v>3</v>
      </c>
      <c r="G978" t="n">
        <v>3</v>
      </c>
      <c r="H978" t="inlineStr">
        <is>
          <t>CRITICAL</t>
        </is>
      </c>
      <c r="I978" t="n">
        <v>16.5</v>
      </c>
      <c r="J978" t="inlineStr">
        <is>
          <t>NO</t>
        </is>
      </c>
      <c r="K978" t="inlineStr">
        <is>
          <t>2026-02-02 00:00</t>
        </is>
      </c>
      <c r="L978" t="inlineStr">
        <is>
          <t>CHECK_VENDOR</t>
        </is>
      </c>
      <c r="M978" t="inlineStr">
        <is>
          <t>Various</t>
        </is>
      </c>
      <c r="N978" t="inlineStr">
        <is>
          <t>P1</t>
        </is>
      </c>
      <c r="O978" t="inlineStr">
        <is>
          <t>Exploit - IP enrichment N/A</t>
        </is>
      </c>
      <c r="P978" t="n">
        <v>0</v>
      </c>
      <c r="Q978" t="n">
        <v>0</v>
      </c>
      <c r="R978" t="inlineStr">
        <is>
          <t>T1203:Exploitation for Client Execution | T1592.001:Hardware</t>
        </is>
      </c>
      <c r="S978" t="n">
        <v>1</v>
      </c>
      <c r="T978" t="inlineStr">
        <is>
          <t>LOW (40%)</t>
        </is>
      </c>
      <c r="U978" t="inlineStr">
        <is>
          <t>YES</t>
        </is>
      </c>
      <c r="V978" t="inlineStr">
        <is>
          <t>CHECK_VENDOR</t>
        </is>
      </c>
      <c r="W978" t="inlineStr">
        <is>
          <t>https://www.exploit-db.com/exploits/52469</t>
        </is>
      </c>
      <c r="X978" t="inlineStr">
        <is>
          <t>NONE</t>
        </is>
      </c>
      <c r="Y978" t="n">
        <v>0</v>
      </c>
      <c r="Z978" t="inlineStr"/>
      <c r="AA978" t="inlineStr">
        <is>
          <t>https://www.exploit-db.com/exploits/52469</t>
        </is>
      </c>
    </row>
    <row r="979">
      <c r="A979" t="inlineStr">
        <is>
          <t>GH_ADVISORY</t>
        </is>
      </c>
      <c r="B979" t="inlineStr">
        <is>
          <t>GHSA-gqf8-rvrh-g7w6</t>
        </is>
      </c>
      <c r="C979" t="inlineStr">
        <is>
          <t>Rancher cloud credentials can be used through proxy API by users without access</t>
        </is>
      </c>
      <c r="D979" t="n">
        <v>10</v>
      </c>
      <c r="E979" t="inlineStr">
        <is>
          <t>CRITICAL</t>
        </is>
      </c>
      <c r="F979" t="n">
        <v>2</v>
      </c>
      <c r="G979" t="n">
        <v>2</v>
      </c>
      <c r="H979" t="inlineStr">
        <is>
          <t>MEDIUM</t>
        </is>
      </c>
      <c r="I979" t="n">
        <v>14</v>
      </c>
      <c r="J979" t="inlineStr">
        <is>
          <t>NO</t>
        </is>
      </c>
      <c r="K979" t="inlineStr">
        <is>
          <t>2026-03-03T14:52:15Z</t>
        </is>
      </c>
      <c r="L979" t="inlineStr">
        <is>
          <t>CHECK_GITHUB</t>
        </is>
      </c>
      <c r="M979" t="inlineStr">
        <is>
          <t>github.com/rancher/rancher, github.com/rancher/rancher</t>
        </is>
      </c>
      <c r="N979" t="inlineStr">
        <is>
          <t>P4</t>
        </is>
      </c>
      <c r="O979" t="inlineStr">
        <is>
          <t>Advisory - IP enrichment N/A</t>
        </is>
      </c>
      <c r="P979" t="n">
        <v>0</v>
      </c>
      <c r="Q979" t="n">
        <v>0</v>
      </c>
      <c r="R979" t="inlineStr">
        <is>
          <t>T1589.001:Credentials</t>
        </is>
      </c>
      <c r="S979" t="n">
        <v>1</v>
      </c>
      <c r="T979" t="inlineStr">
        <is>
          <t>LOW (40%)</t>
        </is>
      </c>
      <c r="U979" t="inlineStr">
        <is>
          <t>CHECK_GITHUB</t>
        </is>
      </c>
      <c r="V979" t="inlineStr">
        <is>
          <t>YES</t>
        </is>
      </c>
      <c r="W979" t="inlineStr">
        <is>
          <t>https://github.com/advisories/GHSA-gqf8-rvrh-g7w6</t>
        </is>
      </c>
      <c r="X979" t="inlineStr">
        <is>
          <t>NONE</t>
        </is>
      </c>
      <c r="Y979" t="n">
        <v>0</v>
      </c>
      <c r="Z979" t="inlineStr"/>
      <c r="AA979" t="inlineStr">
        <is>
          <t>https://github.com/advisories/GHSA-gqf8-rvrh-g7w6</t>
        </is>
      </c>
    </row>
    <row r="980">
      <c r="A980" t="inlineStr">
        <is>
          <t>GH_ADVISORY</t>
        </is>
      </c>
      <c r="B980" t="inlineStr">
        <is>
          <t>GHSA-hwm2-4ph6-w6m5</t>
        </is>
      </c>
      <c r="C980" t="inlineStr">
        <is>
          <t>Rancher's restricted PodSecurityPolicy does not prevent containers from running as a privileged user</t>
        </is>
      </c>
      <c r="D980" t="n">
        <v>7</v>
      </c>
      <c r="E980" t="inlineStr">
        <is>
          <t>HIGH</t>
        </is>
      </c>
      <c r="F980" t="n">
        <v>2</v>
      </c>
      <c r="G980" t="n">
        <v>2</v>
      </c>
      <c r="H980" t="inlineStr">
        <is>
          <t>MEDIUM</t>
        </is>
      </c>
      <c r="I980" t="n">
        <v>11</v>
      </c>
      <c r="J980" t="inlineStr">
        <is>
          <t>NO</t>
        </is>
      </c>
      <c r="K980" t="inlineStr">
        <is>
          <t>2026-03-03T14:51:36Z</t>
        </is>
      </c>
      <c r="L980" t="inlineStr">
        <is>
          <t>CHECK_GITHUB</t>
        </is>
      </c>
      <c r="M980" t="inlineStr">
        <is>
          <t>github.com/rancher/rancher</t>
        </is>
      </c>
      <c r="N980" t="inlineStr">
        <is>
          <t>P4</t>
        </is>
      </c>
      <c r="O980" t="inlineStr">
        <is>
          <t>Advisory - IP enrichment N/A</t>
        </is>
      </c>
      <c r="P980" t="n">
        <v>0</v>
      </c>
      <c r="Q980" t="n">
        <v>0</v>
      </c>
      <c r="R980" t="inlineStr">
        <is>
          <t>T1190:Exploit Public-Facing Application</t>
        </is>
      </c>
      <c r="S980" t="n">
        <v>1</v>
      </c>
      <c r="T980" t="inlineStr">
        <is>
          <t>LOW (40%)</t>
        </is>
      </c>
      <c r="U980" t="inlineStr">
        <is>
          <t>CHECK_GITHUB</t>
        </is>
      </c>
      <c r="V980" t="inlineStr">
        <is>
          <t>YES</t>
        </is>
      </c>
      <c r="W980" t="inlineStr">
        <is>
          <t>https://github.com/advisories/GHSA-hwm2-4ph6-w6m5</t>
        </is>
      </c>
      <c r="X980" t="inlineStr">
        <is>
          <t>NONE</t>
        </is>
      </c>
      <c r="Y980" t="n">
        <v>0</v>
      </c>
      <c r="Z980" t="inlineStr"/>
      <c r="AA980" t="inlineStr">
        <is>
          <t>https://github.com/advisories/GHSA-hwm2-4ph6-w6m5</t>
        </is>
      </c>
    </row>
    <row r="981">
      <c r="A981" t="inlineStr">
        <is>
          <t>GH_ADVISORY</t>
        </is>
      </c>
      <c r="B981" t="inlineStr">
        <is>
          <t>GHSA-vrph-m5jj-c46c</t>
        </is>
      </c>
      <c r="C981" t="inlineStr">
        <is>
          <t>Rancher's weave CNI password is not configured when a cluster is created from an RKE template</t>
        </is>
      </c>
      <c r="D981" t="n">
        <v>6.8</v>
      </c>
      <c r="E981" t="inlineStr">
        <is>
          <t>MEDIUM</t>
        </is>
      </c>
      <c r="F981" t="n">
        <v>2</v>
      </c>
      <c r="G981" t="n">
        <v>2</v>
      </c>
      <c r="H981" t="inlineStr">
        <is>
          <t>MEDIUM</t>
        </is>
      </c>
      <c r="I981" t="n">
        <v>10.8</v>
      </c>
      <c r="J981" t="inlineStr">
        <is>
          <t>NO</t>
        </is>
      </c>
      <c r="K981" t="inlineStr">
        <is>
          <t>2026-03-03T14:50:33Z</t>
        </is>
      </c>
      <c r="L981" t="inlineStr">
        <is>
          <t>CHECK_GITHUB</t>
        </is>
      </c>
      <c r="M981" t="inlineStr">
        <is>
          <t>github.com/rancher/rancher, github.com/rancher/rancher</t>
        </is>
      </c>
      <c r="N981" t="inlineStr">
        <is>
          <t>P4</t>
        </is>
      </c>
      <c r="O981" t="inlineStr">
        <is>
          <t>Advisory - IP enrichment N/A</t>
        </is>
      </c>
      <c r="P981" t="n">
        <v>0</v>
      </c>
      <c r="Q981" t="n">
        <v>0</v>
      </c>
      <c r="R981" t="inlineStr">
        <is>
          <t>T1190:Exploit Public-Facing Application</t>
        </is>
      </c>
      <c r="S981" t="n">
        <v>1</v>
      </c>
      <c r="T981" t="inlineStr">
        <is>
          <t>LOW (40%)</t>
        </is>
      </c>
      <c r="U981" t="inlineStr">
        <is>
          <t>CHECK_GITHUB</t>
        </is>
      </c>
      <c r="V981" t="inlineStr">
        <is>
          <t>YES</t>
        </is>
      </c>
      <c r="W981" t="inlineStr">
        <is>
          <t>https://github.com/advisories/GHSA-vrph-m5jj-c46c</t>
        </is>
      </c>
      <c r="X981" t="inlineStr">
        <is>
          <t>NONE</t>
        </is>
      </c>
      <c r="Y981" t="n">
        <v>0</v>
      </c>
      <c r="Z981" t="inlineStr"/>
      <c r="AA981" t="inlineStr">
        <is>
          <t>https://github.com/advisories/GHSA-vrph-m5jj-c46c</t>
        </is>
      </c>
    </row>
    <row r="982">
      <c r="A982" t="inlineStr">
        <is>
          <t>GH_ADVISORY</t>
        </is>
      </c>
      <c r="B982" t="inlineStr">
        <is>
          <t>GHSA-6x34-89p7-95wg</t>
        </is>
      </c>
      <c r="C982" t="inlineStr">
        <is>
          <t>Rancher has downstream cluster privilege escalation through cluster and project role template binding (CRTB/PRTB)</t>
        </is>
      </c>
      <c r="D982" t="n">
        <v>9.1</v>
      </c>
      <c r="E982" t="inlineStr">
        <is>
          <t>CRITICAL</t>
        </is>
      </c>
      <c r="F982" t="n">
        <v>2</v>
      </c>
      <c r="G982" t="n">
        <v>2</v>
      </c>
      <c r="H982" t="inlineStr">
        <is>
          <t>MEDIUM</t>
        </is>
      </c>
      <c r="I982" t="n">
        <v>13.1</v>
      </c>
      <c r="J982" t="inlineStr">
        <is>
          <t>NO</t>
        </is>
      </c>
      <c r="K982" t="inlineStr">
        <is>
          <t>2026-03-03T14:50:12Z</t>
        </is>
      </c>
      <c r="L982" t="inlineStr">
        <is>
          <t>CHECK_GITHUB</t>
        </is>
      </c>
      <c r="M982" t="inlineStr">
        <is>
          <t>github.com/rancher/rancher, github.com/rancher/rancher</t>
        </is>
      </c>
      <c r="N982" t="inlineStr">
        <is>
          <t>P4</t>
        </is>
      </c>
      <c r="O982" t="inlineStr">
        <is>
          <t>Advisory - IP enrichment N/A</t>
        </is>
      </c>
      <c r="P982" t="n">
        <v>0</v>
      </c>
      <c r="Q982" t="n">
        <v>0</v>
      </c>
      <c r="R982" t="inlineStr">
        <is>
          <t>T1190:Exploit Public-Facing Application</t>
        </is>
      </c>
      <c r="S982" t="n">
        <v>1</v>
      </c>
      <c r="T982" t="inlineStr">
        <is>
          <t>LOW (40%)</t>
        </is>
      </c>
      <c r="U982" t="inlineStr">
        <is>
          <t>CHECK_GITHUB</t>
        </is>
      </c>
      <c r="V982" t="inlineStr">
        <is>
          <t>YES</t>
        </is>
      </c>
      <c r="W982" t="inlineStr">
        <is>
          <t>https://github.com/advisories/GHSA-6x34-89p7-95wg</t>
        </is>
      </c>
      <c r="X982" t="inlineStr">
        <is>
          <t>NONE</t>
        </is>
      </c>
      <c r="Y982" t="n">
        <v>0</v>
      </c>
      <c r="Z982" t="inlineStr"/>
      <c r="AA982" t="inlineStr">
        <is>
          <t>https://github.com/advisories/GHSA-6x34-89p7-95wg</t>
        </is>
      </c>
    </row>
    <row r="983">
      <c r="A983" t="inlineStr">
        <is>
          <t>GH_ADVISORY</t>
        </is>
      </c>
      <c r="B983" t="inlineStr">
        <is>
          <t>GHSA-8w87-58w6-hfv8</t>
        </is>
      </c>
      <c r="C983" t="inlineStr">
        <is>
          <t>Rancher doesn't properly sanitize credentials in cluster template answers</t>
        </is>
      </c>
      <c r="D983" t="n">
        <v>10</v>
      </c>
      <c r="E983" t="inlineStr">
        <is>
          <t>CRITICAL</t>
        </is>
      </c>
      <c r="F983" t="n">
        <v>2</v>
      </c>
      <c r="G983" t="n">
        <v>2</v>
      </c>
      <c r="H983" t="inlineStr">
        <is>
          <t>MEDIUM</t>
        </is>
      </c>
      <c r="I983" t="n">
        <v>14</v>
      </c>
      <c r="J983" t="inlineStr">
        <is>
          <t>NO</t>
        </is>
      </c>
      <c r="K983" t="inlineStr">
        <is>
          <t>2026-03-03T14:49:34Z</t>
        </is>
      </c>
      <c r="L983" t="inlineStr">
        <is>
          <t>CHECK_GITHUB</t>
        </is>
      </c>
      <c r="M983" t="inlineStr">
        <is>
          <t>github.com/rancher/rancher, github.com/rancher/rancher</t>
        </is>
      </c>
      <c r="N983" t="inlineStr">
        <is>
          <t>P4</t>
        </is>
      </c>
      <c r="O983" t="inlineStr">
        <is>
          <t>Advisory - IP enrichment N/A</t>
        </is>
      </c>
      <c r="P983" t="n">
        <v>0</v>
      </c>
      <c r="Q983" t="n">
        <v>0</v>
      </c>
      <c r="R983" t="inlineStr">
        <is>
          <t>T1589.001:Credentials</t>
        </is>
      </c>
      <c r="S983" t="n">
        <v>1</v>
      </c>
      <c r="T983" t="inlineStr">
        <is>
          <t>LOW (40%)</t>
        </is>
      </c>
      <c r="U983" t="inlineStr">
        <is>
          <t>CHECK_GITHUB</t>
        </is>
      </c>
      <c r="V983" t="inlineStr">
        <is>
          <t>YES</t>
        </is>
      </c>
      <c r="W983" t="inlineStr">
        <is>
          <t>https://github.com/advisories/GHSA-8w87-58w6-hfv8</t>
        </is>
      </c>
      <c r="X983" t="inlineStr">
        <is>
          <t>NONE</t>
        </is>
      </c>
      <c r="Y983" t="n">
        <v>0</v>
      </c>
      <c r="Z983" t="inlineStr"/>
      <c r="AA983" t="inlineStr">
        <is>
          <t>https://github.com/advisories/GHSA-8w87-58w6-hfv8</t>
        </is>
      </c>
    </row>
    <row r="984">
      <c r="A984" t="inlineStr">
        <is>
          <t>GH_ADVISORY</t>
        </is>
      </c>
      <c r="B984" t="inlineStr">
        <is>
          <t>GHSA-vf6j-6739-78m8</t>
        </is>
      </c>
      <c r="C984" t="inlineStr">
        <is>
          <t>Rancher's Azure AD permission changes are not reflected on active sessions</t>
        </is>
      </c>
      <c r="D984" t="n">
        <v>8</v>
      </c>
      <c r="E984" t="inlineStr">
        <is>
          <t>HIGH</t>
        </is>
      </c>
      <c r="F984" t="n">
        <v>2</v>
      </c>
      <c r="G984" t="n">
        <v>2</v>
      </c>
      <c r="H984" t="inlineStr">
        <is>
          <t>MEDIUM</t>
        </is>
      </c>
      <c r="I984" t="n">
        <v>12</v>
      </c>
      <c r="J984" t="inlineStr">
        <is>
          <t>NO</t>
        </is>
      </c>
      <c r="K984" t="inlineStr">
        <is>
          <t>2026-03-03T14:48:41Z</t>
        </is>
      </c>
      <c r="L984" t="inlineStr">
        <is>
          <t>CHECK_GITHUB</t>
        </is>
      </c>
      <c r="M984" t="inlineStr">
        <is>
          <t>github.com/rancher/rancher, github.com/rancher/rancher</t>
        </is>
      </c>
      <c r="N984" t="inlineStr">
        <is>
          <t>P4</t>
        </is>
      </c>
      <c r="O984" t="inlineStr">
        <is>
          <t>Advisory - IP enrichment N/A</t>
        </is>
      </c>
      <c r="P984" t="n">
        <v>0</v>
      </c>
      <c r="Q984" t="n">
        <v>0</v>
      </c>
      <c r="R984" t="inlineStr">
        <is>
          <t>T1190:Exploit Public-Facing Application</t>
        </is>
      </c>
      <c r="S984" t="n">
        <v>1</v>
      </c>
      <c r="T984" t="inlineStr">
        <is>
          <t>LOW (40%)</t>
        </is>
      </c>
      <c r="U984" t="inlineStr">
        <is>
          <t>CHECK_GITHUB</t>
        </is>
      </c>
      <c r="V984" t="inlineStr">
        <is>
          <t>YES</t>
        </is>
      </c>
      <c r="W984" t="inlineStr">
        <is>
          <t>https://github.com/advisories/GHSA-vf6j-6739-78m8</t>
        </is>
      </c>
      <c r="X984" t="inlineStr">
        <is>
          <t>NONE</t>
        </is>
      </c>
      <c r="Y984" t="n">
        <v>0</v>
      </c>
      <c r="Z984" t="inlineStr"/>
      <c r="AA984" t="inlineStr">
        <is>
          <t>https://github.com/advisories/GHSA-vf6j-6739-78m8</t>
        </is>
      </c>
    </row>
    <row r="985">
      <c r="A985" t="inlineStr">
        <is>
          <t>GH_ADVISORY</t>
        </is>
      </c>
      <c r="B985" t="inlineStr">
        <is>
          <t>GHSA-7f4q-9rqh-x36p</t>
        </is>
      </c>
      <c r="C985" t="inlineStr">
        <is>
          <t>OpenClaw: macOS optional allowlist basename matching could bypass path-based policy</t>
        </is>
      </c>
      <c r="D985" t="n">
        <v>7</v>
      </c>
      <c r="E985" t="inlineStr">
        <is>
          <t>MEDIUM</t>
        </is>
      </c>
      <c r="F985" t="n">
        <v>2</v>
      </c>
      <c r="G985" t="n">
        <v>2</v>
      </c>
      <c r="H985" t="inlineStr">
        <is>
          <t>MEDIUM</t>
        </is>
      </c>
      <c r="I985" t="n">
        <v>11</v>
      </c>
      <c r="J985" t="inlineStr">
        <is>
          <t>NO</t>
        </is>
      </c>
      <c r="K985" t="inlineStr">
        <is>
          <t>2026-03-03T00:41:20Z</t>
        </is>
      </c>
      <c r="L985" t="inlineStr">
        <is>
          <t>CHECK_GITHUB</t>
        </is>
      </c>
      <c r="M985" t="inlineStr">
        <is>
          <t>openclaw</t>
        </is>
      </c>
      <c r="N985" t="inlineStr">
        <is>
          <t>P4</t>
        </is>
      </c>
      <c r="O985" t="inlineStr">
        <is>
          <t>Advisory - IP enrichment N/A</t>
        </is>
      </c>
      <c r="P985" t="n">
        <v>0</v>
      </c>
      <c r="Q985" t="n">
        <v>0</v>
      </c>
      <c r="R985" t="inlineStr">
        <is>
          <t>T1190:Exploit Public-Facing Application</t>
        </is>
      </c>
      <c r="S985" t="n">
        <v>1</v>
      </c>
      <c r="T985" t="inlineStr">
        <is>
          <t>LOW (40%)</t>
        </is>
      </c>
      <c r="U985" t="inlineStr">
        <is>
          <t>CHECK_GITHUB</t>
        </is>
      </c>
      <c r="V985" t="inlineStr">
        <is>
          <t>YES</t>
        </is>
      </c>
      <c r="W985" t="inlineStr">
        <is>
          <t>https://github.com/advisories/GHSA-7f4q-9rqh-x36p</t>
        </is>
      </c>
      <c r="X985" t="inlineStr">
        <is>
          <t>NONE</t>
        </is>
      </c>
      <c r="Y985" t="n">
        <v>0</v>
      </c>
      <c r="Z985" t="inlineStr"/>
      <c r="AA985" t="inlineStr">
        <is>
          <t>https://github.com/advisories/GHSA-7f4q-9rqh-x36p</t>
        </is>
      </c>
    </row>
    <row r="986">
      <c r="A986" t="inlineStr">
        <is>
          <t>GH_ADVISORY</t>
        </is>
      </c>
      <c r="B986" t="inlineStr">
        <is>
          <t>GHSA-2fgq-7j6h-9rm4</t>
        </is>
      </c>
      <c r="C986" t="inlineStr">
        <is>
          <t>OpenClaw has system.run shell-wrapper env injection via SHELLOPTS/PS4 can bypass allowlist intent (RCE)</t>
        </is>
      </c>
      <c r="D986" t="n">
        <v>6.6</v>
      </c>
      <c r="E986" t="inlineStr">
        <is>
          <t>MEDIUM</t>
        </is>
      </c>
      <c r="F986" t="n">
        <v>2</v>
      </c>
      <c r="G986" t="n">
        <v>2</v>
      </c>
      <c r="H986" t="inlineStr">
        <is>
          <t>MEDIUM</t>
        </is>
      </c>
      <c r="I986" t="n">
        <v>10.6</v>
      </c>
      <c r="J986" t="inlineStr">
        <is>
          <t>NO</t>
        </is>
      </c>
      <c r="K986" t="inlineStr">
        <is>
          <t>2026-03-03T00:40:56Z</t>
        </is>
      </c>
      <c r="L986" t="inlineStr">
        <is>
          <t>CHECK_GITHUB</t>
        </is>
      </c>
      <c r="M986" t="inlineStr">
        <is>
          <t>openclaw</t>
        </is>
      </c>
      <c r="N986" t="inlineStr">
        <is>
          <t>P4</t>
        </is>
      </c>
      <c r="O986" t="inlineStr">
        <is>
          <t>Advisory - IP enrichment N/A</t>
        </is>
      </c>
      <c r="P986" t="n">
        <v>0</v>
      </c>
      <c r="Q986" t="n">
        <v>0</v>
      </c>
      <c r="R986" t="inlineStr">
        <is>
          <t>T1190:Exploit Public-Facing Application</t>
        </is>
      </c>
      <c r="S986" t="n">
        <v>1</v>
      </c>
      <c r="T986" t="inlineStr">
        <is>
          <t>LOW (40%)</t>
        </is>
      </c>
      <c r="U986" t="inlineStr">
        <is>
          <t>CHECK_GITHUB</t>
        </is>
      </c>
      <c r="V986" t="inlineStr">
        <is>
          <t>YES</t>
        </is>
      </c>
      <c r="W986" t="inlineStr">
        <is>
          <t>https://github.com/advisories/GHSA-2fgq-7j6h-9rm4</t>
        </is>
      </c>
      <c r="X986" t="inlineStr">
        <is>
          <t>NONE</t>
        </is>
      </c>
      <c r="Y986" t="n">
        <v>0</v>
      </c>
      <c r="Z986" t="inlineStr"/>
      <c r="AA986" t="inlineStr">
        <is>
          <t>https://github.com/advisories/GHSA-2fgq-7j6h-9rm4</t>
        </is>
      </c>
    </row>
    <row r="987">
      <c r="A987" t="inlineStr">
        <is>
          <t>GH_ADVISORY</t>
        </is>
      </c>
      <c r="B987" t="inlineStr">
        <is>
          <t>GHSA-r65x-2hqr-j5hf</t>
        </is>
      </c>
      <c r="C987" t="inlineStr">
        <is>
          <t>OpenClaw: Node reconnect metadata spoofing could bypass platform-based node command policy</t>
        </is>
      </c>
      <c r="D987" t="n">
        <v>8</v>
      </c>
      <c r="E987" t="inlineStr">
        <is>
          <t>HIGH</t>
        </is>
      </c>
      <c r="F987" t="n">
        <v>2</v>
      </c>
      <c r="G987" t="n">
        <v>2</v>
      </c>
      <c r="H987" t="inlineStr">
        <is>
          <t>MEDIUM</t>
        </is>
      </c>
      <c r="I987" t="n">
        <v>12</v>
      </c>
      <c r="J987" t="inlineStr">
        <is>
          <t>NO</t>
        </is>
      </c>
      <c r="K987" t="inlineStr">
        <is>
          <t>2026-03-03T00:40:12Z</t>
        </is>
      </c>
      <c r="L987" t="inlineStr">
        <is>
          <t>CHECK_GITHUB</t>
        </is>
      </c>
      <c r="M987" t="inlineStr">
        <is>
          <t>openclaw</t>
        </is>
      </c>
      <c r="N987" t="inlineStr">
        <is>
          <t>P4</t>
        </is>
      </c>
      <c r="O987" t="inlineStr">
        <is>
          <t>Advisory - IP enrichment N/A</t>
        </is>
      </c>
      <c r="P987" t="n">
        <v>0</v>
      </c>
      <c r="Q987" t="n">
        <v>0</v>
      </c>
      <c r="R987" t="inlineStr">
        <is>
          <t>T1190:Exploit Public-Facing Application</t>
        </is>
      </c>
      <c r="S987" t="n">
        <v>1</v>
      </c>
      <c r="T987" t="inlineStr">
        <is>
          <t>LOW (40%)</t>
        </is>
      </c>
      <c r="U987" t="inlineStr">
        <is>
          <t>CHECK_GITHUB</t>
        </is>
      </c>
      <c r="V987" t="inlineStr">
        <is>
          <t>YES</t>
        </is>
      </c>
      <c r="W987" t="inlineStr">
        <is>
          <t>https://github.com/advisories/GHSA-r65x-2hqr-j5hf</t>
        </is>
      </c>
      <c r="X987" t="inlineStr">
        <is>
          <t>NONE</t>
        </is>
      </c>
      <c r="Y987" t="n">
        <v>0</v>
      </c>
      <c r="Z987" t="inlineStr"/>
      <c r="AA987" t="inlineStr">
        <is>
          <t>https://github.com/advisories/GHSA-r65x-2hqr-j5hf</t>
        </is>
      </c>
    </row>
    <row r="988">
      <c r="A988" t="inlineStr">
        <is>
          <t>GH_ADVISORY</t>
        </is>
      </c>
      <c r="B988" t="inlineStr">
        <is>
          <t>GHSA-6g25-pc82-vfwp</t>
        </is>
      </c>
      <c r="C988" t="inlineStr">
        <is>
          <t>OpenClaw: macOS beta onboarding exposed PKCE verifier via OAuth state</t>
        </is>
      </c>
      <c r="D988" t="n">
        <v>7</v>
      </c>
      <c r="E988" t="inlineStr">
        <is>
          <t>MEDIUM</t>
        </is>
      </c>
      <c r="F988" t="n">
        <v>2</v>
      </c>
      <c r="G988" t="n">
        <v>2</v>
      </c>
      <c r="H988" t="inlineStr">
        <is>
          <t>MEDIUM</t>
        </is>
      </c>
      <c r="I988" t="n">
        <v>11</v>
      </c>
      <c r="J988" t="inlineStr">
        <is>
          <t>NO</t>
        </is>
      </c>
      <c r="K988" t="inlineStr">
        <is>
          <t>2026-03-03T00:39:40Z</t>
        </is>
      </c>
      <c r="L988" t="inlineStr">
        <is>
          <t>CHECK_GITHUB</t>
        </is>
      </c>
      <c r="M988" t="inlineStr">
        <is>
          <t>openclaw</t>
        </is>
      </c>
      <c r="N988" t="inlineStr">
        <is>
          <t>P4</t>
        </is>
      </c>
      <c r="O988" t="inlineStr">
        <is>
          <t>Advisory - IP enrichment N/A</t>
        </is>
      </c>
      <c r="P988" t="n">
        <v>0</v>
      </c>
      <c r="Q988" t="n">
        <v>0</v>
      </c>
      <c r="R988" t="inlineStr">
        <is>
          <t>T1190:Exploit Public-Facing Application</t>
        </is>
      </c>
      <c r="S988" t="n">
        <v>1</v>
      </c>
      <c r="T988" t="inlineStr">
        <is>
          <t>LOW (40%)</t>
        </is>
      </c>
      <c r="U988" t="inlineStr">
        <is>
          <t>CHECK_GITHUB</t>
        </is>
      </c>
      <c r="V988" t="inlineStr">
        <is>
          <t>YES</t>
        </is>
      </c>
      <c r="W988" t="inlineStr">
        <is>
          <t>https://github.com/advisories/GHSA-6g25-pc82-vfwp</t>
        </is>
      </c>
      <c r="X988" t="inlineStr">
        <is>
          <t>NONE</t>
        </is>
      </c>
      <c r="Y988" t="n">
        <v>0</v>
      </c>
      <c r="Z988" t="inlineStr"/>
      <c r="AA988" t="inlineStr">
        <is>
          <t>https://github.com/advisories/GHSA-6g25-pc82-vfwp</t>
        </is>
      </c>
    </row>
    <row r="989">
      <c r="A989" t="inlineStr">
        <is>
          <t>GH_ADVISORY</t>
        </is>
      </c>
      <c r="B989" t="inlineStr">
        <is>
          <t>GHSA-5847-rm3g-23mw</t>
        </is>
      </c>
      <c r="C989" t="inlineStr">
        <is>
          <t>OpenClaw has hook auth rate limiter bypass via IPv4-mapped IPv6 client key variants</t>
        </is>
      </c>
      <c r="D989" t="n">
        <v>7</v>
      </c>
      <c r="E989" t="inlineStr">
        <is>
          <t>MEDIUM</t>
        </is>
      </c>
      <c r="F989" t="n">
        <v>2</v>
      </c>
      <c r="G989" t="n">
        <v>2</v>
      </c>
      <c r="H989" t="inlineStr">
        <is>
          <t>MEDIUM</t>
        </is>
      </c>
      <c r="I989" t="n">
        <v>11</v>
      </c>
      <c r="J989" t="inlineStr">
        <is>
          <t>NO</t>
        </is>
      </c>
      <c r="K989" t="inlineStr">
        <is>
          <t>2026-03-03T00:38:48Z</t>
        </is>
      </c>
      <c r="L989" t="inlineStr">
        <is>
          <t>CHECK_GITHUB</t>
        </is>
      </c>
      <c r="M989" t="inlineStr">
        <is>
          <t>openclaw</t>
        </is>
      </c>
      <c r="N989" t="inlineStr">
        <is>
          <t>P4</t>
        </is>
      </c>
      <c r="O989" t="inlineStr">
        <is>
          <t>Advisory - IP enrichment N/A</t>
        </is>
      </c>
      <c r="P989" t="n">
        <v>0</v>
      </c>
      <c r="Q989" t="n">
        <v>0</v>
      </c>
      <c r="R989" t="inlineStr">
        <is>
          <t>T1190:Exploit Public-Facing Application</t>
        </is>
      </c>
      <c r="S989" t="n">
        <v>1</v>
      </c>
      <c r="T989" t="inlineStr">
        <is>
          <t>LOW (40%)</t>
        </is>
      </c>
      <c r="U989" t="inlineStr">
        <is>
          <t>CHECK_GITHUB</t>
        </is>
      </c>
      <c r="V989" t="inlineStr">
        <is>
          <t>YES</t>
        </is>
      </c>
      <c r="W989" t="inlineStr">
        <is>
          <t>https://github.com/advisories/GHSA-5847-rm3g-23mw</t>
        </is>
      </c>
      <c r="X989" t="inlineStr">
        <is>
          <t>NONE</t>
        </is>
      </c>
      <c r="Y989" t="n">
        <v>0</v>
      </c>
      <c r="Z989" t="inlineStr"/>
      <c r="AA989" t="inlineStr">
        <is>
          <t>https://github.com/advisories/GHSA-5847-rm3g-23mw</t>
        </is>
      </c>
    </row>
    <row r="990">
      <c r="A990" t="inlineStr">
        <is>
          <t>GH_ADVISORY</t>
        </is>
      </c>
      <c r="B990" t="inlineStr">
        <is>
          <t>GHSA-rx3g-mvc3-qfjf</t>
        </is>
      </c>
      <c r="C990" t="inlineStr">
        <is>
          <t>OpenClaw's avatar symlink traversal can expose out-of-workspace local files</t>
        </is>
      </c>
      <c r="D990" t="n">
        <v>5.5</v>
      </c>
      <c r="E990" t="inlineStr">
        <is>
          <t>MEDIUM</t>
        </is>
      </c>
      <c r="F990" t="n">
        <v>2</v>
      </c>
      <c r="G990" t="n">
        <v>2</v>
      </c>
      <c r="H990" t="inlineStr">
        <is>
          <t>MEDIUM</t>
        </is>
      </c>
      <c r="I990" t="n">
        <v>9.5</v>
      </c>
      <c r="J990" t="inlineStr">
        <is>
          <t>NO</t>
        </is>
      </c>
      <c r="K990" t="inlineStr">
        <is>
          <t>2026-03-03T00:20:18Z</t>
        </is>
      </c>
      <c r="L990" t="inlineStr">
        <is>
          <t>CHECK_GITHUB</t>
        </is>
      </c>
      <c r="M990" t="inlineStr">
        <is>
          <t>openclaw</t>
        </is>
      </c>
      <c r="N990" t="inlineStr">
        <is>
          <t>P4</t>
        </is>
      </c>
      <c r="O990" t="inlineStr">
        <is>
          <t>Advisory - IP enrichment N/A</t>
        </is>
      </c>
      <c r="P990" t="n">
        <v>0</v>
      </c>
      <c r="Q990" t="n">
        <v>0</v>
      </c>
      <c r="R990" t="inlineStr">
        <is>
          <t>T1190:Exploit Public-Facing Application</t>
        </is>
      </c>
      <c r="S990" t="n">
        <v>1</v>
      </c>
      <c r="T990" t="inlineStr">
        <is>
          <t>LOW (40%)</t>
        </is>
      </c>
      <c r="U990" t="inlineStr">
        <is>
          <t>CHECK_GITHUB</t>
        </is>
      </c>
      <c r="V990" t="inlineStr">
        <is>
          <t>YES</t>
        </is>
      </c>
      <c r="W990" t="inlineStr">
        <is>
          <t>https://github.com/advisories/GHSA-rx3g-mvc3-qfjf</t>
        </is>
      </c>
      <c r="X990" t="inlineStr">
        <is>
          <t>NONE</t>
        </is>
      </c>
      <c r="Y990" t="n">
        <v>0</v>
      </c>
      <c r="Z990" t="inlineStr"/>
      <c r="AA990" t="inlineStr">
        <is>
          <t>https://github.com/advisories/GHSA-rx3g-mvc3-qfjf</t>
        </is>
      </c>
    </row>
    <row r="991">
      <c r="A991" t="inlineStr">
        <is>
          <t>GH_ADVISORY</t>
        </is>
      </c>
      <c r="B991" t="inlineStr">
        <is>
          <t>GHSA-ww6v-v748-x7g9</t>
        </is>
      </c>
      <c r="C991" t="inlineStr">
        <is>
          <t>OpenClaw has a sandbox network isolation bypass via docker.network=container:</t>
        </is>
      </c>
      <c r="D991" t="n">
        <v>7</v>
      </c>
      <c r="E991" t="inlineStr">
        <is>
          <t>MEDIUM</t>
        </is>
      </c>
      <c r="F991" t="n">
        <v>2</v>
      </c>
      <c r="G991" t="n">
        <v>2</v>
      </c>
      <c r="H991" t="inlineStr">
        <is>
          <t>MEDIUM</t>
        </is>
      </c>
      <c r="I991" t="n">
        <v>11</v>
      </c>
      <c r="J991" t="inlineStr">
        <is>
          <t>NO</t>
        </is>
      </c>
      <c r="K991" t="inlineStr">
        <is>
          <t>2026-03-02T23:37:46Z</t>
        </is>
      </c>
      <c r="L991" t="inlineStr">
        <is>
          <t>CHECK_GITHUB</t>
        </is>
      </c>
      <c r="M991" t="inlineStr">
        <is>
          <t>openclaw</t>
        </is>
      </c>
      <c r="N991" t="inlineStr">
        <is>
          <t>P4</t>
        </is>
      </c>
      <c r="O991" t="inlineStr">
        <is>
          <t>Advisory - IP enrichment N/A</t>
        </is>
      </c>
      <c r="P991" t="n">
        <v>0</v>
      </c>
      <c r="Q991" t="n">
        <v>0</v>
      </c>
      <c r="R991" t="inlineStr">
        <is>
          <t>T1190:Exploit Public-Facing Application</t>
        </is>
      </c>
      <c r="S991" t="n">
        <v>1</v>
      </c>
      <c r="T991" t="inlineStr">
        <is>
          <t>LOW (40%)</t>
        </is>
      </c>
      <c r="U991" t="inlineStr">
        <is>
          <t>CHECK_GITHUB</t>
        </is>
      </c>
      <c r="V991" t="inlineStr">
        <is>
          <t>YES</t>
        </is>
      </c>
      <c r="W991" t="inlineStr">
        <is>
          <t>https://github.com/advisories/GHSA-ww6v-v748-x7g9</t>
        </is>
      </c>
      <c r="X991" t="inlineStr">
        <is>
          <t>NONE</t>
        </is>
      </c>
      <c r="Y991" t="n">
        <v>0</v>
      </c>
      <c r="Z991" t="inlineStr"/>
      <c r="AA991" t="inlineStr">
        <is>
          <t>https://github.com/advisories/GHSA-ww6v-v748-x7g9</t>
        </is>
      </c>
    </row>
    <row r="992">
      <c r="A992" t="inlineStr">
        <is>
          <t>GH_ADVISORY</t>
        </is>
      </c>
      <c r="B992" t="inlineStr">
        <is>
          <t>GHSA-f7ww-2725-qvw2</t>
        </is>
      </c>
      <c r="C992" t="inlineStr">
        <is>
          <t>OpenClaw: Node system.run approval bypass via parent-symlink cwd rebind</t>
        </is>
      </c>
      <c r="D992" t="n">
        <v>7</v>
      </c>
      <c r="E992" t="inlineStr">
        <is>
          <t>HIGH</t>
        </is>
      </c>
      <c r="F992" t="n">
        <v>2</v>
      </c>
      <c r="G992" t="n">
        <v>2</v>
      </c>
      <c r="H992" t="inlineStr">
        <is>
          <t>MEDIUM</t>
        </is>
      </c>
      <c r="I992" t="n">
        <v>11</v>
      </c>
      <c r="J992" t="inlineStr">
        <is>
          <t>NO</t>
        </is>
      </c>
      <c r="K992" t="inlineStr">
        <is>
          <t>2026-03-02T23:35:56Z</t>
        </is>
      </c>
      <c r="L992" t="inlineStr">
        <is>
          <t>CHECK_GITHUB</t>
        </is>
      </c>
      <c r="M992" t="inlineStr">
        <is>
          <t>openclaw</t>
        </is>
      </c>
      <c r="N992" t="inlineStr">
        <is>
          <t>P4</t>
        </is>
      </c>
      <c r="O992" t="inlineStr">
        <is>
          <t>Advisory - IP enrichment N/A</t>
        </is>
      </c>
      <c r="P992" t="n">
        <v>0</v>
      </c>
      <c r="Q992" t="n">
        <v>0</v>
      </c>
      <c r="R992" t="inlineStr">
        <is>
          <t>T1190:Exploit Public-Facing Application</t>
        </is>
      </c>
      <c r="S992" t="n">
        <v>1</v>
      </c>
      <c r="T992" t="inlineStr">
        <is>
          <t>LOW (40%)</t>
        </is>
      </c>
      <c r="U992" t="inlineStr">
        <is>
          <t>CHECK_GITHUB</t>
        </is>
      </c>
      <c r="V992" t="inlineStr">
        <is>
          <t>YES</t>
        </is>
      </c>
      <c r="W992" t="inlineStr">
        <is>
          <t>https://github.com/advisories/GHSA-f7ww-2725-qvw2</t>
        </is>
      </c>
      <c r="X992" t="inlineStr">
        <is>
          <t>NONE</t>
        </is>
      </c>
      <c r="Y992" t="n">
        <v>0</v>
      </c>
      <c r="Z992" t="inlineStr"/>
      <c r="AA992" t="inlineStr">
        <is>
          <t>https://github.com/advisories/GHSA-f7ww-2725-qvw2</t>
        </is>
      </c>
    </row>
    <row r="993">
      <c r="A993" t="inlineStr">
        <is>
          <t>GH_ADVISORY</t>
        </is>
      </c>
      <c r="B993" t="inlineStr">
        <is>
          <t>GHSA-fqcm-97m6-w7rm</t>
        </is>
      </c>
      <c r="C993" t="inlineStr">
        <is>
          <t>OpenClaw: Message action attachment hydration bypasses local media root checks when sandboxRoot is unset</t>
        </is>
      </c>
      <c r="D993" t="n">
        <v>7</v>
      </c>
      <c r="E993" t="inlineStr">
        <is>
          <t>HIGH</t>
        </is>
      </c>
      <c r="F993" t="n">
        <v>2</v>
      </c>
      <c r="G993" t="n">
        <v>2</v>
      </c>
      <c r="H993" t="inlineStr">
        <is>
          <t>MEDIUM</t>
        </is>
      </c>
      <c r="I993" t="n">
        <v>11</v>
      </c>
      <c r="J993" t="inlineStr">
        <is>
          <t>NO</t>
        </is>
      </c>
      <c r="K993" t="inlineStr">
        <is>
          <t>2026-03-02T23:34:02Z</t>
        </is>
      </c>
      <c r="L993" t="inlineStr">
        <is>
          <t>CHECK_GITHUB</t>
        </is>
      </c>
      <c r="M993" t="inlineStr">
        <is>
          <t>openclaw</t>
        </is>
      </c>
      <c r="N993" t="inlineStr">
        <is>
          <t>P4</t>
        </is>
      </c>
      <c r="O993" t="inlineStr">
        <is>
          <t>Advisory - IP enrichment N/A</t>
        </is>
      </c>
      <c r="P993" t="n">
        <v>0</v>
      </c>
      <c r="Q993" t="n">
        <v>0</v>
      </c>
      <c r="R993" t="inlineStr">
        <is>
          <t>T1190:Exploit Public-Facing Application</t>
        </is>
      </c>
      <c r="S993" t="n">
        <v>1</v>
      </c>
      <c r="T993" t="inlineStr">
        <is>
          <t>LOW (40%)</t>
        </is>
      </c>
      <c r="U993" t="inlineStr">
        <is>
          <t>CHECK_GITHUB</t>
        </is>
      </c>
      <c r="V993" t="inlineStr">
        <is>
          <t>YES</t>
        </is>
      </c>
      <c r="W993" t="inlineStr">
        <is>
          <t>https://github.com/advisories/GHSA-fqcm-97m6-w7rm</t>
        </is>
      </c>
      <c r="X993" t="inlineStr">
        <is>
          <t>NONE</t>
        </is>
      </c>
      <c r="Y993" t="n">
        <v>0</v>
      </c>
      <c r="Z993" t="inlineStr"/>
      <c r="AA993" t="inlineStr">
        <is>
          <t>https://github.com/advisories/GHSA-fqcm-97m6-w7rm</t>
        </is>
      </c>
    </row>
    <row r="994">
      <c r="A994" t="inlineStr">
        <is>
          <t>GH_ADVISORY</t>
        </is>
      </c>
      <c r="B994" t="inlineStr">
        <is>
          <t>GHSA-hwpq-rrpf-pgcq</t>
        </is>
      </c>
      <c r="C994" t="inlineStr">
        <is>
          <t>OpenClaw: system.run approval identity mismatch could execute a different binary than displayed</t>
        </is>
      </c>
      <c r="D994" t="n">
        <v>7</v>
      </c>
      <c r="E994" t="inlineStr">
        <is>
          <t>HIGH</t>
        </is>
      </c>
      <c r="F994" t="n">
        <v>2</v>
      </c>
      <c r="G994" t="n">
        <v>2</v>
      </c>
      <c r="H994" t="inlineStr">
        <is>
          <t>MEDIUM</t>
        </is>
      </c>
      <c r="I994" t="n">
        <v>11</v>
      </c>
      <c r="J994" t="inlineStr">
        <is>
          <t>NO</t>
        </is>
      </c>
      <c r="K994" t="inlineStr">
        <is>
          <t>2026-03-02T23:33:08Z</t>
        </is>
      </c>
      <c r="L994" t="inlineStr">
        <is>
          <t>CHECK_GITHUB</t>
        </is>
      </c>
      <c r="M994" t="inlineStr">
        <is>
          <t>openclaw</t>
        </is>
      </c>
      <c r="N994" t="inlineStr">
        <is>
          <t>P4</t>
        </is>
      </c>
      <c r="O994" t="inlineStr">
        <is>
          <t>Advisory - IP enrichment N/A</t>
        </is>
      </c>
      <c r="P994" t="n">
        <v>0</v>
      </c>
      <c r="Q994" t="n">
        <v>0</v>
      </c>
      <c r="R994" t="inlineStr">
        <is>
          <t>T1190:Exploit Public-Facing Application</t>
        </is>
      </c>
      <c r="S994" t="n">
        <v>1</v>
      </c>
      <c r="T994" t="inlineStr">
        <is>
          <t>LOW (40%)</t>
        </is>
      </c>
      <c r="U994" t="inlineStr">
        <is>
          <t>CHECK_GITHUB</t>
        </is>
      </c>
      <c r="V994" t="inlineStr">
        <is>
          <t>YES</t>
        </is>
      </c>
      <c r="W994" t="inlineStr">
        <is>
          <t>https://github.com/advisories/GHSA-hwpq-rrpf-pgcq</t>
        </is>
      </c>
      <c r="X994" t="inlineStr">
        <is>
          <t>NONE</t>
        </is>
      </c>
      <c r="Y994" t="n">
        <v>0</v>
      </c>
      <c r="Z994" t="inlineStr"/>
      <c r="AA994" t="inlineStr">
        <is>
          <t>https://github.com/advisories/GHSA-hwpq-rrpf-pgcq</t>
        </is>
      </c>
    </row>
    <row r="995">
      <c r="A995" t="inlineStr">
        <is>
          <t>GH_ADVISORY</t>
        </is>
      </c>
      <c r="B995" t="inlineStr">
        <is>
          <t>GHSA-943q-mwmv-hhvh</t>
        </is>
      </c>
      <c r="C995" t="inlineStr">
        <is>
          <t>OpenClaw: Gateway /tools/invoke tool escalation + ACP permission auto-approval</t>
        </is>
      </c>
      <c r="D995" t="n">
        <v>8.800000000000001</v>
      </c>
      <c r="E995" t="inlineStr">
        <is>
          <t>HIGH</t>
        </is>
      </c>
      <c r="F995" t="n">
        <v>2</v>
      </c>
      <c r="G995" t="n">
        <v>2</v>
      </c>
      <c r="H995" t="inlineStr">
        <is>
          <t>MEDIUM</t>
        </is>
      </c>
      <c r="I995" t="n">
        <v>12.8</v>
      </c>
      <c r="J995" t="inlineStr">
        <is>
          <t>NO</t>
        </is>
      </c>
      <c r="K995" t="inlineStr">
        <is>
          <t>2026-03-02T23:32:22Z</t>
        </is>
      </c>
      <c r="L995" t="inlineStr">
        <is>
          <t>CHECK_GITHUB</t>
        </is>
      </c>
      <c r="M995" t="inlineStr">
        <is>
          <t>openclaw</t>
        </is>
      </c>
      <c r="N995" t="inlineStr">
        <is>
          <t>P4</t>
        </is>
      </c>
      <c r="O995" t="inlineStr">
        <is>
          <t>Advisory - IP enrichment N/A</t>
        </is>
      </c>
      <c r="P995" t="n">
        <v>0</v>
      </c>
      <c r="Q995" t="n">
        <v>0</v>
      </c>
      <c r="R995" t="inlineStr">
        <is>
          <t>T1190:Exploit Public-Facing Application</t>
        </is>
      </c>
      <c r="S995" t="n">
        <v>1</v>
      </c>
      <c r="T995" t="inlineStr">
        <is>
          <t>LOW (40%)</t>
        </is>
      </c>
      <c r="U995" t="inlineStr">
        <is>
          <t>CHECK_GITHUB</t>
        </is>
      </c>
      <c r="V995" t="inlineStr">
        <is>
          <t>YES</t>
        </is>
      </c>
      <c r="W995" t="inlineStr">
        <is>
          <t>https://github.com/advisories/GHSA-943q-mwmv-hhvh</t>
        </is>
      </c>
      <c r="X995" t="inlineStr">
        <is>
          <t>NONE</t>
        </is>
      </c>
      <c r="Y995" t="n">
        <v>0</v>
      </c>
      <c r="Z995" t="inlineStr"/>
      <c r="AA995" t="inlineStr">
        <is>
          <t>https://github.com/advisories/GHSA-943q-mwmv-hhvh</t>
        </is>
      </c>
    </row>
    <row r="996">
      <c r="A996" t="inlineStr">
        <is>
          <t>GH_ADVISORY</t>
        </is>
      </c>
      <c r="B996" t="inlineStr">
        <is>
          <t>GHSA-gv46-4xfq-jv58</t>
        </is>
      </c>
      <c r="C996" t="inlineStr">
        <is>
          <t>OpenClaw Vulnerable to Remote Code Execution via Node Invoke Approval Bypass in Gateway</t>
        </is>
      </c>
      <c r="D996" t="n">
        <v>10</v>
      </c>
      <c r="E996" t="inlineStr">
        <is>
          <t>CRITICAL</t>
        </is>
      </c>
      <c r="F996" t="n">
        <v>2</v>
      </c>
      <c r="G996" t="n">
        <v>2</v>
      </c>
      <c r="H996" t="inlineStr">
        <is>
          <t>MEDIUM</t>
        </is>
      </c>
      <c r="I996" t="n">
        <v>14</v>
      </c>
      <c r="J996" t="inlineStr">
        <is>
          <t>NO</t>
        </is>
      </c>
      <c r="K996" t="inlineStr">
        <is>
          <t>2026-03-02T23:24:54Z</t>
        </is>
      </c>
      <c r="L996" t="inlineStr">
        <is>
          <t>CHECK_GITHUB</t>
        </is>
      </c>
      <c r="M996" t="inlineStr">
        <is>
          <t>openclaw</t>
        </is>
      </c>
      <c r="N996" t="inlineStr">
        <is>
          <t>P4</t>
        </is>
      </c>
      <c r="O996" t="inlineStr">
        <is>
          <t>Advisory - IP enrichment N/A</t>
        </is>
      </c>
      <c r="P996" t="n">
        <v>0</v>
      </c>
      <c r="Q996" t="n">
        <v>0</v>
      </c>
      <c r="R996" t="inlineStr">
        <is>
          <t>T1190:Exploit Public-Facing Application</t>
        </is>
      </c>
      <c r="S996" t="n">
        <v>1</v>
      </c>
      <c r="T996" t="inlineStr">
        <is>
          <t>LOW (40%)</t>
        </is>
      </c>
      <c r="U996" t="inlineStr">
        <is>
          <t>CHECK_GITHUB</t>
        </is>
      </c>
      <c r="V996" t="inlineStr">
        <is>
          <t>YES</t>
        </is>
      </c>
      <c r="W996" t="inlineStr">
        <is>
          <t>https://github.com/advisories/GHSA-gv46-4xfq-jv58</t>
        </is>
      </c>
      <c r="X996" t="inlineStr">
        <is>
          <t>NONE</t>
        </is>
      </c>
      <c r="Y996" t="n">
        <v>0</v>
      </c>
      <c r="Z996" t="inlineStr"/>
      <c r="AA996" t="inlineStr">
        <is>
          <t>https://github.com/advisories/GHSA-gv46-4xfq-jv58</t>
        </is>
      </c>
    </row>
    <row r="997">
      <c r="A997" t="inlineStr">
        <is>
          <t>GH_ADVISORY</t>
        </is>
      </c>
      <c r="B997" t="inlineStr">
        <is>
          <t>GHSA-v892-hwpg-jwqp</t>
        </is>
      </c>
      <c r="C997" t="inlineStr">
        <is>
          <t>OpenClaw vulnerable to path traversal (Zip Slip) in archive extraction during explicit installation commands</t>
        </is>
      </c>
      <c r="D997" t="n">
        <v>7</v>
      </c>
      <c r="E997" t="inlineStr">
        <is>
          <t>MEDIUM</t>
        </is>
      </c>
      <c r="F997" t="n">
        <v>2</v>
      </c>
      <c r="G997" t="n">
        <v>2</v>
      </c>
      <c r="H997" t="inlineStr">
        <is>
          <t>MEDIUM</t>
        </is>
      </c>
      <c r="I997" t="n">
        <v>11</v>
      </c>
      <c r="J997" t="inlineStr">
        <is>
          <t>NO</t>
        </is>
      </c>
      <c r="K997" t="inlineStr">
        <is>
          <t>2026-03-02T23:23:03Z</t>
        </is>
      </c>
      <c r="L997" t="inlineStr">
        <is>
          <t>CHECK_GITHUB</t>
        </is>
      </c>
      <c r="M997" t="inlineStr">
        <is>
          <t>openclaw</t>
        </is>
      </c>
      <c r="N997" t="inlineStr">
        <is>
          <t>P4</t>
        </is>
      </c>
      <c r="O997" t="inlineStr">
        <is>
          <t>Advisory - IP enrichment N/A</t>
        </is>
      </c>
      <c r="P997" t="n">
        <v>0</v>
      </c>
      <c r="Q997" t="n">
        <v>0</v>
      </c>
      <c r="R997" t="inlineStr">
        <is>
          <t>T1190:Exploit Public-Facing Application</t>
        </is>
      </c>
      <c r="S997" t="n">
        <v>1</v>
      </c>
      <c r="T997" t="inlineStr">
        <is>
          <t>LOW (40%)</t>
        </is>
      </c>
      <c r="U997" t="inlineStr">
        <is>
          <t>CHECK_GITHUB</t>
        </is>
      </c>
      <c r="V997" t="inlineStr">
        <is>
          <t>YES</t>
        </is>
      </c>
      <c r="W997" t="inlineStr">
        <is>
          <t>https://github.com/advisories/GHSA-v892-hwpg-jwqp</t>
        </is>
      </c>
      <c r="X997" t="inlineStr">
        <is>
          <t>NONE</t>
        </is>
      </c>
      <c r="Y997" t="n">
        <v>0</v>
      </c>
      <c r="Z997" t="inlineStr"/>
      <c r="AA997" t="inlineStr">
        <is>
          <t>https://github.com/advisories/GHSA-v892-hwpg-jwqp</t>
        </is>
      </c>
    </row>
    <row r="998">
      <c r="A998" t="inlineStr">
        <is>
          <t>GH_ADVISORY</t>
        </is>
      </c>
      <c r="B998" t="inlineStr">
        <is>
          <t>GHSA-xw4p-pw82-hqr7</t>
        </is>
      </c>
      <c r="C998" t="inlineStr">
        <is>
          <t>OpenClaw's sandbox skill mirroring path traversal vulnerability could write outside the sandbox workspace</t>
        </is>
      </c>
      <c r="D998" t="n">
        <v>7.1</v>
      </c>
      <c r="E998" t="inlineStr">
        <is>
          <t>HIGH</t>
        </is>
      </c>
      <c r="F998" t="n">
        <v>2</v>
      </c>
      <c r="G998" t="n">
        <v>2</v>
      </c>
      <c r="H998" t="inlineStr">
        <is>
          <t>MEDIUM</t>
        </is>
      </c>
      <c r="I998" t="n">
        <v>11.1</v>
      </c>
      <c r="J998" t="inlineStr">
        <is>
          <t>NO</t>
        </is>
      </c>
      <c r="K998" t="inlineStr">
        <is>
          <t>2026-03-02T22:51:51Z</t>
        </is>
      </c>
      <c r="L998" t="inlineStr">
        <is>
          <t>CHECK_GITHUB</t>
        </is>
      </c>
      <c r="M998" t="inlineStr">
        <is>
          <t>openclaw</t>
        </is>
      </c>
      <c r="N998" t="inlineStr">
        <is>
          <t>P4</t>
        </is>
      </c>
      <c r="O998" t="inlineStr">
        <is>
          <t>Advisory - IP enrichment N/A</t>
        </is>
      </c>
      <c r="P998" t="n">
        <v>0</v>
      </c>
      <c r="Q998" t="n">
        <v>0</v>
      </c>
      <c r="R998" t="inlineStr">
        <is>
          <t>T1190:Exploit Public-Facing Application</t>
        </is>
      </c>
      <c r="S998" t="n">
        <v>1</v>
      </c>
      <c r="T998" t="inlineStr">
        <is>
          <t>LOW (40%)</t>
        </is>
      </c>
      <c r="U998" t="inlineStr">
        <is>
          <t>CHECK_GITHUB</t>
        </is>
      </c>
      <c r="V998" t="inlineStr">
        <is>
          <t>YES</t>
        </is>
      </c>
      <c r="W998" t="inlineStr">
        <is>
          <t>https://github.com/advisories/GHSA-xw4p-pw82-hqr7</t>
        </is>
      </c>
      <c r="X998" t="inlineStr">
        <is>
          <t>NONE</t>
        </is>
      </c>
      <c r="Y998" t="n">
        <v>0</v>
      </c>
      <c r="Z998" t="inlineStr"/>
      <c r="AA998" t="inlineStr">
        <is>
          <t>https://github.com/advisories/GHSA-xw4p-pw82-hqr7</t>
        </is>
      </c>
    </row>
    <row r="999">
      <c r="A999" t="inlineStr">
        <is>
          <t>MAL_URL</t>
        </is>
      </c>
      <c r="B999" t="inlineStr">
        <is>
          <t>3789151</t>
        </is>
      </c>
      <c r="C999" t="inlineStr">
        <is>
          <t>Malware Host [offline]: https://bittere63e.gcjc7ulfg8zc.workers.dev/PrbUa-02-03/gasped/opera/outdoor/3/2/2026/ram188618.yuv | Threat: malware_download | Tags: None</t>
        </is>
      </c>
      <c r="D999" t="n">
        <v>7.5</v>
      </c>
      <c r="E999" t="inlineStr">
        <is>
          <t>HIGH</t>
        </is>
      </c>
      <c r="F999" t="n">
        <v>3</v>
      </c>
      <c r="G999" t="n">
        <v>2</v>
      </c>
      <c r="H999" t="inlineStr">
        <is>
          <t>HIGH</t>
        </is>
      </c>
      <c r="I999" t="n">
        <v>13.5</v>
      </c>
      <c r="J999" t="inlineStr">
        <is>
          <t>NO</t>
        </is>
      </c>
      <c r="K999" t="inlineStr">
        <is>
          <t>2026-03-03 15:51:07</t>
        </is>
      </c>
      <c r="L999" t="inlineStr">
        <is>
          <t>Block URL</t>
        </is>
      </c>
      <c r="M999" t="inlineStr">
        <is>
          <t>Network/Web Proxy</t>
        </is>
      </c>
      <c r="N999" t="inlineStr">
        <is>
          <t>P3</t>
        </is>
      </c>
      <c r="O999" t="inlineStr">
        <is>
          <t>URL IOC - check host IP separately</t>
        </is>
      </c>
      <c r="P999" t="n">
        <v>0</v>
      </c>
      <c r="Q999" t="n">
        <v>0</v>
      </c>
      <c r="R999" t="inlineStr">
        <is>
          <t>T1189:Drive-by Compromise | T1566:Phishing | T1588.001:Malware</t>
        </is>
      </c>
      <c r="S999" t="n">
        <v>1</v>
      </c>
      <c r="T999" t="inlineStr">
        <is>
          <t>LOW (40%)</t>
        </is>
      </c>
      <c r="U999" t="inlineStr">
        <is>
          <t>YES</t>
        </is>
      </c>
      <c r="V999" t="inlineStr">
        <is>
          <t>Block URL</t>
        </is>
      </c>
      <c r="W999" t="inlineStr">
        <is>
          <t>https://urlhaus.abuse.ch/url/3789151/</t>
        </is>
      </c>
      <c r="X999" t="inlineStr">
        <is>
          <t>NONE</t>
        </is>
      </c>
      <c r="Y999" t="n">
        <v>0</v>
      </c>
      <c r="Z999" t="inlineStr"/>
      <c r="AA999" t="inlineStr">
        <is>
          <t>https://urlhaus.abuse.ch/url/3789151/</t>
        </is>
      </c>
    </row>
    <row r="1000">
      <c r="A1000" t="inlineStr">
        <is>
          <t>MAL_URL</t>
        </is>
      </c>
      <c r="B1000" t="inlineStr">
        <is>
          <t>3789150</t>
        </is>
      </c>
      <c r="C1000" t="inlineStr">
        <is>
          <t>Malware Host [offline]: https://shiftspace.creativemindsuaeu.com/wp-content/plugins/xvbmiag/ShShcpk.txt | Threat: malware_download | Tags: None</t>
        </is>
      </c>
      <c r="D1000" t="n">
        <v>7.5</v>
      </c>
      <c r="E1000" t="inlineStr">
        <is>
          <t>HIGH</t>
        </is>
      </c>
      <c r="F1000" t="n">
        <v>3</v>
      </c>
      <c r="G1000" t="n">
        <v>2</v>
      </c>
      <c r="H1000" t="inlineStr">
        <is>
          <t>HIGH</t>
        </is>
      </c>
      <c r="I1000" t="n">
        <v>13.5</v>
      </c>
      <c r="J1000" t="inlineStr">
        <is>
          <t>NO</t>
        </is>
      </c>
      <c r="K1000" t="inlineStr">
        <is>
          <t>2026-03-03 15:50:08</t>
        </is>
      </c>
      <c r="L1000" t="inlineStr">
        <is>
          <t>Block URL</t>
        </is>
      </c>
      <c r="M1000" t="inlineStr">
        <is>
          <t>Network/Web Proxy</t>
        </is>
      </c>
      <c r="N1000" t="inlineStr">
        <is>
          <t>P3</t>
        </is>
      </c>
      <c r="O1000" t="inlineStr">
        <is>
          <t>URL IOC - check host IP separately</t>
        </is>
      </c>
      <c r="P1000" t="n">
        <v>0</v>
      </c>
      <c r="Q1000" t="n">
        <v>0</v>
      </c>
      <c r="R1000" t="inlineStr">
        <is>
          <t>T1189:Drive-by Compromise | T1566:Phishing | T1588.001:Malware</t>
        </is>
      </c>
      <c r="S1000" t="n">
        <v>1</v>
      </c>
      <c r="T1000" t="inlineStr">
        <is>
          <t>LOW (40%)</t>
        </is>
      </c>
      <c r="U1000" t="inlineStr">
        <is>
          <t>YES</t>
        </is>
      </c>
      <c r="V1000" t="inlineStr">
        <is>
          <t>Block URL</t>
        </is>
      </c>
      <c r="W1000" t="inlineStr">
        <is>
          <t>https://urlhaus.abuse.ch/url/3789150/</t>
        </is>
      </c>
      <c r="X1000" t="inlineStr">
        <is>
          <t>NONE</t>
        </is>
      </c>
      <c r="Y1000" t="n">
        <v>0</v>
      </c>
      <c r="Z1000" t="inlineStr"/>
      <c r="AA1000" t="inlineStr">
        <is>
          <t>https://urlhaus.abuse.ch/url/3789150/</t>
        </is>
      </c>
    </row>
    <row r="1001">
      <c r="A1001" t="inlineStr">
        <is>
          <t>MAL_URL</t>
        </is>
      </c>
      <c r="B1001" t="inlineStr">
        <is>
          <t>3789149</t>
        </is>
      </c>
      <c r="C1001" t="inlineStr">
        <is>
          <t>Malware Host [online]: https://oakpath.oaktrail.in.net/verification.google | Threat: malware_download | Tags: ClearFake</t>
        </is>
      </c>
      <c r="D1001" t="n">
        <v>7.5</v>
      </c>
      <c r="E1001" t="inlineStr">
        <is>
          <t>HIGH</t>
        </is>
      </c>
      <c r="F1001" t="n">
        <v>3</v>
      </c>
      <c r="G1001" t="n">
        <v>2</v>
      </c>
      <c r="H1001" t="inlineStr">
        <is>
          <t>HIGH</t>
        </is>
      </c>
      <c r="I1001" t="n">
        <v>13.5</v>
      </c>
      <c r="J1001" t="inlineStr">
        <is>
          <t>NO</t>
        </is>
      </c>
      <c r="K1001" t="inlineStr">
        <is>
          <t>2026-03-03 15:50:07</t>
        </is>
      </c>
      <c r="L1001" t="inlineStr">
        <is>
          <t>Block URL</t>
        </is>
      </c>
      <c r="M1001" t="inlineStr">
        <is>
          <t>Network/Web Proxy</t>
        </is>
      </c>
      <c r="N1001" t="inlineStr">
        <is>
          <t>P3</t>
        </is>
      </c>
      <c r="O1001" t="inlineStr">
        <is>
          <t>URL IOC - check host IP separately</t>
        </is>
      </c>
      <c r="P1001" t="n">
        <v>0</v>
      </c>
      <c r="Q1001" t="n">
        <v>0</v>
      </c>
      <c r="R1001" t="inlineStr">
        <is>
          <t>T1189:Drive-by Compromise | T1566:Phishing | T1588.001:Malware</t>
        </is>
      </c>
      <c r="S1001" t="n">
        <v>1</v>
      </c>
      <c r="T1001" t="inlineStr">
        <is>
          <t>LOW (40%)</t>
        </is>
      </c>
      <c r="U1001" t="inlineStr">
        <is>
          <t>YES</t>
        </is>
      </c>
      <c r="V1001" t="inlineStr">
        <is>
          <t>Block URL</t>
        </is>
      </c>
      <c r="W1001" t="inlineStr">
        <is>
          <t>https://urlhaus.abuse.ch/url/3789149/</t>
        </is>
      </c>
      <c r="X1001" t="inlineStr">
        <is>
          <t>NONE</t>
        </is>
      </c>
      <c r="Y1001" t="n">
        <v>0</v>
      </c>
      <c r="Z1001" t="inlineStr"/>
      <c r="AA1001" t="inlineStr">
        <is>
          <t>https://urlhaus.abuse.ch/url/3789149/</t>
        </is>
      </c>
    </row>
    <row r="1002">
      <c r="A1002" t="inlineStr">
        <is>
          <t>MAL_URL</t>
        </is>
      </c>
      <c r="B1002" t="inlineStr">
        <is>
          <t>3789148</t>
        </is>
      </c>
      <c r="C1002" t="inlineStr">
        <is>
          <t>Malware Host [offline]: https://pngup.com/j8LG/MSI_PRO_with_b64.png | Threat: malware_download | Tags: None</t>
        </is>
      </c>
      <c r="D1002" t="n">
        <v>7.5</v>
      </c>
      <c r="E1002" t="inlineStr">
        <is>
          <t>HIGH</t>
        </is>
      </c>
      <c r="F1002" t="n">
        <v>3</v>
      </c>
      <c r="G1002" t="n">
        <v>2</v>
      </c>
      <c r="H1002" t="inlineStr">
        <is>
          <t>HIGH</t>
        </is>
      </c>
      <c r="I1002" t="n">
        <v>13.5</v>
      </c>
      <c r="J1002" t="inlineStr">
        <is>
          <t>NO</t>
        </is>
      </c>
      <c r="K1002" t="inlineStr">
        <is>
          <t>2026-03-03 15:49:05</t>
        </is>
      </c>
      <c r="L1002" t="inlineStr">
        <is>
          <t>Block URL</t>
        </is>
      </c>
      <c r="M1002" t="inlineStr">
        <is>
          <t>Network/Web Proxy</t>
        </is>
      </c>
      <c r="N1002" t="inlineStr">
        <is>
          <t>P3</t>
        </is>
      </c>
      <c r="O1002" t="inlineStr">
        <is>
          <t>URL IOC - check host IP separately</t>
        </is>
      </c>
      <c r="P1002" t="n">
        <v>0</v>
      </c>
      <c r="Q1002" t="n">
        <v>0</v>
      </c>
      <c r="R1002" t="inlineStr">
        <is>
          <t>T1189:Drive-by Compromise | T1566:Phishing | T1588.001:Malware</t>
        </is>
      </c>
      <c r="S1002" t="n">
        <v>1</v>
      </c>
      <c r="T1002" t="inlineStr">
        <is>
          <t>LOW (40%)</t>
        </is>
      </c>
      <c r="U1002" t="inlineStr">
        <is>
          <t>YES</t>
        </is>
      </c>
      <c r="V1002" t="inlineStr">
        <is>
          <t>Block URL</t>
        </is>
      </c>
      <c r="W1002" t="inlineStr">
        <is>
          <t>https://urlhaus.abuse.ch/url/3789148/</t>
        </is>
      </c>
      <c r="X1002" t="inlineStr">
        <is>
          <t>NONE</t>
        </is>
      </c>
      <c r="Y1002" t="n">
        <v>0</v>
      </c>
      <c r="Z1002" t="inlineStr"/>
      <c r="AA1002" t="inlineStr">
        <is>
          <t>https://urlhaus.abuse.ch/url/3789148/</t>
        </is>
      </c>
    </row>
    <row r="1003">
      <c r="A1003" t="inlineStr">
        <is>
          <t>MAL_URL</t>
        </is>
      </c>
      <c r="B1003" t="inlineStr">
        <is>
          <t>3789147</t>
        </is>
      </c>
      <c r="C1003" t="inlineStr">
        <is>
          <t>Malware Host [online]: http://110.36.20.111:59185/i | Threat: malware_download | Tags: 32-bit,elf,mips,Mozi</t>
        </is>
      </c>
      <c r="D1003" t="n">
        <v>7.5</v>
      </c>
      <c r="E1003" t="inlineStr">
        <is>
          <t>HIGH</t>
        </is>
      </c>
      <c r="F1003" t="n">
        <v>3</v>
      </c>
      <c r="G1003" t="n">
        <v>2</v>
      </c>
      <c r="H1003" t="inlineStr">
        <is>
          <t>HIGH</t>
        </is>
      </c>
      <c r="I1003" t="n">
        <v>13.5</v>
      </c>
      <c r="J1003" t="inlineStr">
        <is>
          <t>NO</t>
        </is>
      </c>
      <c r="K1003" t="inlineStr">
        <is>
          <t>2026-03-03 15:46:07</t>
        </is>
      </c>
      <c r="L1003" t="inlineStr">
        <is>
          <t>Block URL</t>
        </is>
      </c>
      <c r="M1003" t="inlineStr">
        <is>
          <t>Network/Web Proxy</t>
        </is>
      </c>
      <c r="N1003" t="inlineStr">
        <is>
          <t>P3</t>
        </is>
      </c>
      <c r="O1003" t="inlineStr">
        <is>
          <t>URL IOC - check host IP separately</t>
        </is>
      </c>
      <c r="P1003" t="n">
        <v>0</v>
      </c>
      <c r="Q1003" t="n">
        <v>0</v>
      </c>
      <c r="R1003" t="inlineStr">
        <is>
          <t>T1189:Drive-by Compromise | T1566:Phishing | T1588.001:Malware</t>
        </is>
      </c>
      <c r="S1003" t="n">
        <v>1</v>
      </c>
      <c r="T1003" t="inlineStr">
        <is>
          <t>LOW (40%)</t>
        </is>
      </c>
      <c r="U1003" t="inlineStr">
        <is>
          <t>YES</t>
        </is>
      </c>
      <c r="V1003" t="inlineStr">
        <is>
          <t>Block URL</t>
        </is>
      </c>
      <c r="W1003" t="inlineStr">
        <is>
          <t>https://urlhaus.abuse.ch/url/3789147/</t>
        </is>
      </c>
      <c r="X1003" t="inlineStr">
        <is>
          <t>NONE</t>
        </is>
      </c>
      <c r="Y1003" t="n">
        <v>0</v>
      </c>
      <c r="Z1003" t="inlineStr"/>
      <c r="AA1003" t="inlineStr">
        <is>
          <t>https://urlhaus.abuse.ch/url/3789147/</t>
        </is>
      </c>
    </row>
    <row r="1004">
      <c r="A1004" t="inlineStr">
        <is>
          <t>MAL_URL</t>
        </is>
      </c>
      <c r="B1004" t="inlineStr">
        <is>
          <t>3789146</t>
        </is>
      </c>
      <c r="C1004" t="inlineStr">
        <is>
          <t>Malware Host [online]: http://130.12.180.43/files/7782139129/6uUSjO5.exe | Threat: malware_download | Tags: dropped-by-amadey,fbf543,Vidar</t>
        </is>
      </c>
      <c r="D1004" t="n">
        <v>7.5</v>
      </c>
      <c r="E1004" t="inlineStr">
        <is>
          <t>HIGH</t>
        </is>
      </c>
      <c r="F1004" t="n">
        <v>3</v>
      </c>
      <c r="G1004" t="n">
        <v>2</v>
      </c>
      <c r="H1004" t="inlineStr">
        <is>
          <t>HIGH</t>
        </is>
      </c>
      <c r="I1004" t="n">
        <v>13.5</v>
      </c>
      <c r="J1004" t="inlineStr">
        <is>
          <t>NO</t>
        </is>
      </c>
      <c r="K1004" t="inlineStr">
        <is>
          <t>2026-03-03 15:45:13</t>
        </is>
      </c>
      <c r="L1004" t="inlineStr">
        <is>
          <t>Block URL</t>
        </is>
      </c>
      <c r="M1004" t="inlineStr">
        <is>
          <t>Network/Web Proxy</t>
        </is>
      </c>
      <c r="N1004" t="inlineStr">
        <is>
          <t>P3</t>
        </is>
      </c>
      <c r="O1004" t="inlineStr">
        <is>
          <t>URL IOC - check host IP separately</t>
        </is>
      </c>
      <c r="P1004" t="n">
        <v>0</v>
      </c>
      <c r="Q1004" t="n">
        <v>0</v>
      </c>
      <c r="R1004" t="inlineStr">
        <is>
          <t>T1189:Drive-by Compromise | T1566:Phishing | T1588.001:Malware</t>
        </is>
      </c>
      <c r="S1004" t="n">
        <v>1</v>
      </c>
      <c r="T1004" t="inlineStr">
        <is>
          <t>LOW (40%)</t>
        </is>
      </c>
      <c r="U1004" t="inlineStr">
        <is>
          <t>YES</t>
        </is>
      </c>
      <c r="V1004" t="inlineStr">
        <is>
          <t>Block URL</t>
        </is>
      </c>
      <c r="W1004" t="inlineStr">
        <is>
          <t>https://urlhaus.abuse.ch/url/3789146/</t>
        </is>
      </c>
      <c r="X1004" t="inlineStr">
        <is>
          <t>NONE</t>
        </is>
      </c>
      <c r="Y1004" t="n">
        <v>0</v>
      </c>
      <c r="Z1004" t="inlineStr"/>
      <c r="AA1004" t="inlineStr">
        <is>
          <t>https://urlhaus.abuse.ch/url/3789146/</t>
        </is>
      </c>
    </row>
    <row r="1005">
      <c r="A1005" t="inlineStr">
        <is>
          <t>MAL_URL</t>
        </is>
      </c>
      <c r="B1005" t="inlineStr">
        <is>
          <t>3789145</t>
        </is>
      </c>
      <c r="C1005" t="inlineStr">
        <is>
          <t>Malware Host [online]: http://119.165.28.120:51160/i | Threat: malware_download | Tags: 32-bit,elf,mips,Mozi</t>
        </is>
      </c>
      <c r="D1005" t="n">
        <v>7.5</v>
      </c>
      <c r="E1005" t="inlineStr">
        <is>
          <t>HIGH</t>
        </is>
      </c>
      <c r="F1005" t="n">
        <v>3</v>
      </c>
      <c r="G1005" t="n">
        <v>2</v>
      </c>
      <c r="H1005" t="inlineStr">
        <is>
          <t>HIGH</t>
        </is>
      </c>
      <c r="I1005" t="n">
        <v>13.5</v>
      </c>
      <c r="J1005" t="inlineStr">
        <is>
          <t>NO</t>
        </is>
      </c>
      <c r="K1005" t="inlineStr">
        <is>
          <t>2026-03-03 15:44:18</t>
        </is>
      </c>
      <c r="L1005" t="inlineStr">
        <is>
          <t>Block URL</t>
        </is>
      </c>
      <c r="M1005" t="inlineStr">
        <is>
          <t>Network/Web Proxy</t>
        </is>
      </c>
      <c r="N1005" t="inlineStr">
        <is>
          <t>P3</t>
        </is>
      </c>
      <c r="O1005" t="inlineStr">
        <is>
          <t>URL IOC - check host IP separately</t>
        </is>
      </c>
      <c r="P1005" t="n">
        <v>0</v>
      </c>
      <c r="Q1005" t="n">
        <v>0</v>
      </c>
      <c r="R1005" t="inlineStr">
        <is>
          <t>T1189:Drive-by Compromise | T1566:Phishing | T1588.001:Malware</t>
        </is>
      </c>
      <c r="S1005" t="n">
        <v>1</v>
      </c>
      <c r="T1005" t="inlineStr">
        <is>
          <t>LOW (40%)</t>
        </is>
      </c>
      <c r="U1005" t="inlineStr">
        <is>
          <t>YES</t>
        </is>
      </c>
      <c r="V1005" t="inlineStr">
        <is>
          <t>Block URL</t>
        </is>
      </c>
      <c r="W1005" t="inlineStr">
        <is>
          <t>https://urlhaus.abuse.ch/url/3789145/</t>
        </is>
      </c>
      <c r="X1005" t="inlineStr">
        <is>
          <t>NONE</t>
        </is>
      </c>
      <c r="Y1005" t="n">
        <v>0</v>
      </c>
      <c r="Z1005" t="inlineStr"/>
      <c r="AA1005" t="inlineStr">
        <is>
          <t>https://urlhaus.abuse.ch/url/3789145/</t>
        </is>
      </c>
    </row>
    <row r="1006">
      <c r="A1006" t="inlineStr">
        <is>
          <t>MAL_URL</t>
        </is>
      </c>
      <c r="B1006" t="inlineStr">
        <is>
          <t>3789144</t>
        </is>
      </c>
      <c r="C1006" t="inlineStr">
        <is>
          <t>Malware Host [online]: https://filebulldogs.com/uploads/OKW5RN48ZJ/a.zip | Threat: malware_download | Tags: None</t>
        </is>
      </c>
      <c r="D1006" t="n">
        <v>7.5</v>
      </c>
      <c r="E1006" t="inlineStr">
        <is>
          <t>HIGH</t>
        </is>
      </c>
      <c r="F1006" t="n">
        <v>3</v>
      </c>
      <c r="G1006" t="n">
        <v>2</v>
      </c>
      <c r="H1006" t="inlineStr">
        <is>
          <t>HIGH</t>
        </is>
      </c>
      <c r="I1006" t="n">
        <v>13.5</v>
      </c>
      <c r="J1006" t="inlineStr">
        <is>
          <t>NO</t>
        </is>
      </c>
      <c r="K1006" t="inlineStr">
        <is>
          <t>2026-03-03 15:40:23</t>
        </is>
      </c>
      <c r="L1006" t="inlineStr">
        <is>
          <t>Block URL</t>
        </is>
      </c>
      <c r="M1006" t="inlineStr">
        <is>
          <t>Network/Web Proxy</t>
        </is>
      </c>
      <c r="N1006" t="inlineStr">
        <is>
          <t>P3</t>
        </is>
      </c>
      <c r="O1006" t="inlineStr">
        <is>
          <t>URL IOC - check host IP separately</t>
        </is>
      </c>
      <c r="P1006" t="n">
        <v>0</v>
      </c>
      <c r="Q1006" t="n">
        <v>0</v>
      </c>
      <c r="R1006" t="inlineStr">
        <is>
          <t>T1189:Drive-by Compromise | T1566:Phishing | T1588.001:Malware</t>
        </is>
      </c>
      <c r="S1006" t="n">
        <v>1</v>
      </c>
      <c r="T1006" t="inlineStr">
        <is>
          <t>LOW (40%)</t>
        </is>
      </c>
      <c r="U1006" t="inlineStr">
        <is>
          <t>YES</t>
        </is>
      </c>
      <c r="V1006" t="inlineStr">
        <is>
          <t>Block URL</t>
        </is>
      </c>
      <c r="W1006" t="inlineStr">
        <is>
          <t>https://urlhaus.abuse.ch/url/3789144/</t>
        </is>
      </c>
      <c r="X1006" t="inlineStr">
        <is>
          <t>NONE</t>
        </is>
      </c>
      <c r="Y1006" t="n">
        <v>0</v>
      </c>
      <c r="Z1006" t="inlineStr"/>
      <c r="AA1006" t="inlineStr">
        <is>
          <t>https://urlhaus.abuse.ch/url/3789144/</t>
        </is>
      </c>
    </row>
    <row r="1007">
      <c r="A1007" t="inlineStr">
        <is>
          <t>MAL_URL</t>
        </is>
      </c>
      <c r="B1007" t="inlineStr">
        <is>
          <t>3789143</t>
        </is>
      </c>
      <c r="C1007" t="inlineStr">
        <is>
          <t>Malware Host [online]: https://filebulldogs.com/uploads/OKW5RN48ZJ/f.js | Threat: malware_download | Tags: None</t>
        </is>
      </c>
      <c r="D1007" t="n">
        <v>7.5</v>
      </c>
      <c r="E1007" t="inlineStr">
        <is>
          <t>HIGH</t>
        </is>
      </c>
      <c r="F1007" t="n">
        <v>3</v>
      </c>
      <c r="G1007" t="n">
        <v>2</v>
      </c>
      <c r="H1007" t="inlineStr">
        <is>
          <t>HIGH</t>
        </is>
      </c>
      <c r="I1007" t="n">
        <v>13.5</v>
      </c>
      <c r="J1007" t="inlineStr">
        <is>
          <t>NO</t>
        </is>
      </c>
      <c r="K1007" t="inlineStr">
        <is>
          <t>2026-03-03 15:40:11</t>
        </is>
      </c>
      <c r="L1007" t="inlineStr">
        <is>
          <t>Block URL</t>
        </is>
      </c>
      <c r="M1007" t="inlineStr">
        <is>
          <t>Network/Web Proxy</t>
        </is>
      </c>
      <c r="N1007" t="inlineStr">
        <is>
          <t>P3</t>
        </is>
      </c>
      <c r="O1007" t="inlineStr">
        <is>
          <t>URL IOC - check host IP separately</t>
        </is>
      </c>
      <c r="P1007" t="n">
        <v>0</v>
      </c>
      <c r="Q1007" t="n">
        <v>0</v>
      </c>
      <c r="R1007" t="inlineStr">
        <is>
          <t>T1189:Drive-by Compromise | T1566:Phishing | T1588.001:Malware</t>
        </is>
      </c>
      <c r="S1007" t="n">
        <v>1</v>
      </c>
      <c r="T1007" t="inlineStr">
        <is>
          <t>LOW (40%)</t>
        </is>
      </c>
      <c r="U1007" t="inlineStr">
        <is>
          <t>YES</t>
        </is>
      </c>
      <c r="V1007" t="inlineStr">
        <is>
          <t>Block URL</t>
        </is>
      </c>
      <c r="W1007" t="inlineStr">
        <is>
          <t>https://urlhaus.abuse.ch/url/3789143/</t>
        </is>
      </c>
      <c r="X1007" t="inlineStr">
        <is>
          <t>NONE</t>
        </is>
      </c>
      <c r="Y1007" t="n">
        <v>0</v>
      </c>
      <c r="Z1007" t="inlineStr"/>
      <c r="AA1007" t="inlineStr">
        <is>
          <t>https://urlhaus.abuse.ch/url/3789143/</t>
        </is>
      </c>
    </row>
    <row r="1008">
      <c r="A1008" t="inlineStr">
        <is>
          <t>MAL_URL</t>
        </is>
      </c>
      <c r="B1008" t="inlineStr">
        <is>
          <t>3789142</t>
        </is>
      </c>
      <c r="C1008" t="inlineStr">
        <is>
          <t>Malware Host [online]: http://fil.ydns.eu/kelechi/rnSepIe.txt | Threat: malware_download | Tags: ascii</t>
        </is>
      </c>
      <c r="D1008" t="n">
        <v>7.5</v>
      </c>
      <c r="E1008" t="inlineStr">
        <is>
          <t>HIGH</t>
        </is>
      </c>
      <c r="F1008" t="n">
        <v>3</v>
      </c>
      <c r="G1008" t="n">
        <v>2</v>
      </c>
      <c r="H1008" t="inlineStr">
        <is>
          <t>HIGH</t>
        </is>
      </c>
      <c r="I1008" t="n">
        <v>13.5</v>
      </c>
      <c r="J1008" t="inlineStr">
        <is>
          <t>NO</t>
        </is>
      </c>
      <c r="K1008" t="inlineStr">
        <is>
          <t>2026-03-03 15:39:14</t>
        </is>
      </c>
      <c r="L1008" t="inlineStr">
        <is>
          <t>Block URL</t>
        </is>
      </c>
      <c r="M1008" t="inlineStr">
        <is>
          <t>Network/Web Proxy</t>
        </is>
      </c>
      <c r="N1008" t="inlineStr">
        <is>
          <t>P3</t>
        </is>
      </c>
      <c r="O1008" t="inlineStr">
        <is>
          <t>URL IOC - check host IP separately</t>
        </is>
      </c>
      <c r="P1008" t="n">
        <v>0</v>
      </c>
      <c r="Q1008" t="n">
        <v>0</v>
      </c>
      <c r="R1008" t="inlineStr">
        <is>
          <t>T1189:Drive-by Compromise | T1566:Phishing | T1588.001:Malware</t>
        </is>
      </c>
      <c r="S1008" t="n">
        <v>1</v>
      </c>
      <c r="T1008" t="inlineStr">
        <is>
          <t>LOW (40%)</t>
        </is>
      </c>
      <c r="U1008" t="inlineStr">
        <is>
          <t>YES</t>
        </is>
      </c>
      <c r="V1008" t="inlineStr">
        <is>
          <t>Block URL</t>
        </is>
      </c>
      <c r="W1008" t="inlineStr">
        <is>
          <t>https://urlhaus.abuse.ch/url/3789142/</t>
        </is>
      </c>
      <c r="X1008" t="inlineStr">
        <is>
          <t>NONE</t>
        </is>
      </c>
      <c r="Y1008" t="n">
        <v>0</v>
      </c>
      <c r="Z1008" t="inlineStr"/>
      <c r="AA1008" t="inlineStr">
        <is>
          <t>https://urlhaus.abuse.ch/url/3789142/</t>
        </is>
      </c>
    </row>
    <row r="1009">
      <c r="A1009" t="inlineStr">
        <is>
          <t>MAL_URL</t>
        </is>
      </c>
      <c r="B1009" t="inlineStr">
        <is>
          <t>3789141</t>
        </is>
      </c>
      <c r="C1009" t="inlineStr">
        <is>
          <t>Malware Host [online]: http://42.230.214.33:56883/bin.sh | Threat: malware_download | Tags: 32-bit,elf,mips,Mozi</t>
        </is>
      </c>
      <c r="D1009" t="n">
        <v>7.5</v>
      </c>
      <c r="E1009" t="inlineStr">
        <is>
          <t>HIGH</t>
        </is>
      </c>
      <c r="F1009" t="n">
        <v>3</v>
      </c>
      <c r="G1009" t="n">
        <v>2</v>
      </c>
      <c r="H1009" t="inlineStr">
        <is>
          <t>HIGH</t>
        </is>
      </c>
      <c r="I1009" t="n">
        <v>13.5</v>
      </c>
      <c r="J1009" t="inlineStr">
        <is>
          <t>NO</t>
        </is>
      </c>
      <c r="K1009" t="inlineStr">
        <is>
          <t>2026-03-03 15:38:18</t>
        </is>
      </c>
      <c r="L1009" t="inlineStr">
        <is>
          <t>Block URL</t>
        </is>
      </c>
      <c r="M1009" t="inlineStr">
        <is>
          <t>Network/Web Proxy</t>
        </is>
      </c>
      <c r="N1009" t="inlineStr">
        <is>
          <t>P3</t>
        </is>
      </c>
      <c r="O1009" t="inlineStr">
        <is>
          <t>URL IOC - check host IP separately</t>
        </is>
      </c>
      <c r="P1009" t="n">
        <v>0</v>
      </c>
      <c r="Q1009" t="n">
        <v>0</v>
      </c>
      <c r="R1009" t="inlineStr">
        <is>
          <t>T1189:Drive-by Compromise | T1566:Phishing | T1588.001:Malware</t>
        </is>
      </c>
      <c r="S1009" t="n">
        <v>1</v>
      </c>
      <c r="T1009" t="inlineStr">
        <is>
          <t>LOW (40%)</t>
        </is>
      </c>
      <c r="U1009" t="inlineStr">
        <is>
          <t>YES</t>
        </is>
      </c>
      <c r="V1009" t="inlineStr">
        <is>
          <t>Block URL</t>
        </is>
      </c>
      <c r="W1009" t="inlineStr">
        <is>
          <t>https://urlhaus.abuse.ch/url/3789141/</t>
        </is>
      </c>
      <c r="X1009" t="inlineStr">
        <is>
          <t>NONE</t>
        </is>
      </c>
      <c r="Y1009" t="n">
        <v>0</v>
      </c>
      <c r="Z1009" t="inlineStr"/>
      <c r="AA1009" t="inlineStr">
        <is>
          <t>https://urlhaus.abuse.ch/url/3789141/</t>
        </is>
      </c>
    </row>
    <row r="1010">
      <c r="A1010" t="inlineStr">
        <is>
          <t>MAL_URL</t>
        </is>
      </c>
      <c r="B1010" t="inlineStr">
        <is>
          <t>3789140</t>
        </is>
      </c>
      <c r="C1010" t="inlineStr">
        <is>
          <t>Malware Host [online]: http://fil.ydns.eu/sleahygtr/sleaked.js | Threat: malware_download | Tags: ascii,js</t>
        </is>
      </c>
      <c r="D1010" t="n">
        <v>7.5</v>
      </c>
      <c r="E1010" t="inlineStr">
        <is>
          <t>HIGH</t>
        </is>
      </c>
      <c r="F1010" t="n">
        <v>3</v>
      </c>
      <c r="G1010" t="n">
        <v>2</v>
      </c>
      <c r="H1010" t="inlineStr">
        <is>
          <t>HIGH</t>
        </is>
      </c>
      <c r="I1010" t="n">
        <v>13.5</v>
      </c>
      <c r="J1010" t="inlineStr">
        <is>
          <t>NO</t>
        </is>
      </c>
      <c r="K1010" t="inlineStr">
        <is>
          <t>2026-03-03 15:38:06</t>
        </is>
      </c>
      <c r="L1010" t="inlineStr">
        <is>
          <t>Block URL</t>
        </is>
      </c>
      <c r="M1010" t="inlineStr">
        <is>
          <t>Network/Web Proxy</t>
        </is>
      </c>
      <c r="N1010" t="inlineStr">
        <is>
          <t>P3</t>
        </is>
      </c>
      <c r="O1010" t="inlineStr">
        <is>
          <t>URL IOC - check host IP separately</t>
        </is>
      </c>
      <c r="P1010" t="n">
        <v>0</v>
      </c>
      <c r="Q1010" t="n">
        <v>0</v>
      </c>
      <c r="R1010" t="inlineStr">
        <is>
          <t>T1189:Drive-by Compromise | T1566:Phishing | T1588.001:Malware</t>
        </is>
      </c>
      <c r="S1010" t="n">
        <v>1</v>
      </c>
      <c r="T1010" t="inlineStr">
        <is>
          <t>LOW (40%)</t>
        </is>
      </c>
      <c r="U1010" t="inlineStr">
        <is>
          <t>YES</t>
        </is>
      </c>
      <c r="V1010" t="inlineStr">
        <is>
          <t>Block URL</t>
        </is>
      </c>
      <c r="W1010" t="inlineStr">
        <is>
          <t>https://urlhaus.abuse.ch/url/3789140/</t>
        </is>
      </c>
      <c r="X1010" t="inlineStr">
        <is>
          <t>NONE</t>
        </is>
      </c>
      <c r="Y1010" t="n">
        <v>0</v>
      </c>
      <c r="Z1010" t="inlineStr"/>
      <c r="AA1010" t="inlineStr">
        <is>
          <t>https://urlhaus.abuse.ch/url/3789140/</t>
        </is>
      </c>
    </row>
    <row r="1011">
      <c r="A1011" t="inlineStr">
        <is>
          <t>MAL_URL</t>
        </is>
      </c>
      <c r="B1011" t="inlineStr">
        <is>
          <t>3789139</t>
        </is>
      </c>
      <c r="C1011" t="inlineStr">
        <is>
          <t>Malware Host [online]: http://82.38.4.189/base/ImmISpm.txt | Threat: malware_download | Tags: ascii,Encoded,opendir</t>
        </is>
      </c>
      <c r="D1011" t="n">
        <v>7.5</v>
      </c>
      <c r="E1011" t="inlineStr">
        <is>
          <t>HIGH</t>
        </is>
      </c>
      <c r="F1011" t="n">
        <v>3</v>
      </c>
      <c r="G1011" t="n">
        <v>2</v>
      </c>
      <c r="H1011" t="inlineStr">
        <is>
          <t>HIGH</t>
        </is>
      </c>
      <c r="I1011" t="n">
        <v>13.5</v>
      </c>
      <c r="J1011" t="inlineStr">
        <is>
          <t>NO</t>
        </is>
      </c>
      <c r="K1011" t="inlineStr">
        <is>
          <t>2026-03-03 15:32:10</t>
        </is>
      </c>
      <c r="L1011" t="inlineStr">
        <is>
          <t>Block URL</t>
        </is>
      </c>
      <c r="M1011" t="inlineStr">
        <is>
          <t>Network/Web Proxy</t>
        </is>
      </c>
      <c r="N1011" t="inlineStr">
        <is>
          <t>P3</t>
        </is>
      </c>
      <c r="O1011" t="inlineStr">
        <is>
          <t>URL IOC - check host IP separately</t>
        </is>
      </c>
      <c r="P1011" t="n">
        <v>0</v>
      </c>
      <c r="Q1011" t="n">
        <v>0</v>
      </c>
      <c r="R1011" t="inlineStr">
        <is>
          <t>T1189:Drive-by Compromise | T1566:Phishing | T1588.001:Malware</t>
        </is>
      </c>
      <c r="S1011" t="n">
        <v>1</v>
      </c>
      <c r="T1011" t="inlineStr">
        <is>
          <t>LOW (40%)</t>
        </is>
      </c>
      <c r="U1011" t="inlineStr">
        <is>
          <t>YES</t>
        </is>
      </c>
      <c r="V1011" t="inlineStr">
        <is>
          <t>Block URL</t>
        </is>
      </c>
      <c r="W1011" t="inlineStr">
        <is>
          <t>https://urlhaus.abuse.ch/url/3789139/</t>
        </is>
      </c>
      <c r="X1011" t="inlineStr">
        <is>
          <t>NONE</t>
        </is>
      </c>
      <c r="Y1011" t="n">
        <v>0</v>
      </c>
      <c r="Z1011" t="inlineStr"/>
      <c r="AA1011" t="inlineStr">
        <is>
          <t>https://urlhaus.abuse.ch/url/3789139/</t>
        </is>
      </c>
    </row>
    <row r="1012">
      <c r="A1012" t="inlineStr">
        <is>
          <t>MAL_URL</t>
        </is>
      </c>
      <c r="B1012" t="inlineStr">
        <is>
          <t>3789138</t>
        </is>
      </c>
      <c r="C1012" t="inlineStr">
        <is>
          <t>Malware Host [offline]: https://bildify.co/ENCRYPT.Ps1 | Threat: malware_download | Tags: ascii,Formbook,powershell,ps1</t>
        </is>
      </c>
      <c r="D1012" t="n">
        <v>7.5</v>
      </c>
      <c r="E1012" t="inlineStr">
        <is>
          <t>HIGH</t>
        </is>
      </c>
      <c r="F1012" t="n">
        <v>3</v>
      </c>
      <c r="G1012" t="n">
        <v>2</v>
      </c>
      <c r="H1012" t="inlineStr">
        <is>
          <t>HIGH</t>
        </is>
      </c>
      <c r="I1012" t="n">
        <v>13.5</v>
      </c>
      <c r="J1012" t="inlineStr">
        <is>
          <t>NO</t>
        </is>
      </c>
      <c r="K1012" t="inlineStr">
        <is>
          <t>2026-03-03 15:32:08</t>
        </is>
      </c>
      <c r="L1012" t="inlineStr">
        <is>
          <t>Block URL</t>
        </is>
      </c>
      <c r="M1012" t="inlineStr">
        <is>
          <t>Network/Web Proxy</t>
        </is>
      </c>
      <c r="N1012" t="inlineStr">
        <is>
          <t>P3</t>
        </is>
      </c>
      <c r="O1012" t="inlineStr">
        <is>
          <t>URL IOC - check host IP separately</t>
        </is>
      </c>
      <c r="P1012" t="n">
        <v>0</v>
      </c>
      <c r="Q1012" t="n">
        <v>0</v>
      </c>
      <c r="R1012" t="inlineStr">
        <is>
          <t>T1189:Drive-by Compromise | T1566:Phishing | T1588.001:Malware | T1059.001:PowerShell</t>
        </is>
      </c>
      <c r="S1012" t="n">
        <v>1</v>
      </c>
      <c r="T1012" t="inlineStr">
        <is>
          <t>LOW (40%)</t>
        </is>
      </c>
      <c r="U1012" t="inlineStr">
        <is>
          <t>YES</t>
        </is>
      </c>
      <c r="V1012" t="inlineStr">
        <is>
          <t>Block URL</t>
        </is>
      </c>
      <c r="W1012" t="inlineStr">
        <is>
          <t>https://urlhaus.abuse.ch/url/3789138/</t>
        </is>
      </c>
      <c r="X1012" t="inlineStr">
        <is>
          <t>NONE</t>
        </is>
      </c>
      <c r="Y1012" t="n">
        <v>0</v>
      </c>
      <c r="Z1012" t="inlineStr"/>
      <c r="AA1012" t="inlineStr">
        <is>
          <t>https://urlhaus.abuse.ch/url/3789138/</t>
        </is>
      </c>
    </row>
    <row r="1013">
      <c r="A1013" t="inlineStr">
        <is>
          <t>MAL_URL</t>
        </is>
      </c>
      <c r="B1013" t="inlineStr">
        <is>
          <t>3789137</t>
        </is>
      </c>
      <c r="C1013" t="inlineStr">
        <is>
          <t>Malware Host [online]: http://82.38.4.189/base/pAaIori.txt | Threat: malware_download | Tags: ascii,Encoded,opendir</t>
        </is>
      </c>
      <c r="D1013" t="n">
        <v>7.5</v>
      </c>
      <c r="E1013" t="inlineStr">
        <is>
          <t>HIGH</t>
        </is>
      </c>
      <c r="F1013" t="n">
        <v>3</v>
      </c>
      <c r="G1013" t="n">
        <v>2</v>
      </c>
      <c r="H1013" t="inlineStr">
        <is>
          <t>HIGH</t>
        </is>
      </c>
      <c r="I1013" t="n">
        <v>13.5</v>
      </c>
      <c r="J1013" t="inlineStr">
        <is>
          <t>NO</t>
        </is>
      </c>
      <c r="K1013" t="inlineStr">
        <is>
          <t>2026-03-03 15:31:13</t>
        </is>
      </c>
      <c r="L1013" t="inlineStr">
        <is>
          <t>Block URL</t>
        </is>
      </c>
      <c r="M1013" t="inlineStr">
        <is>
          <t>Network/Web Proxy</t>
        </is>
      </c>
      <c r="N1013" t="inlineStr">
        <is>
          <t>P3</t>
        </is>
      </c>
      <c r="O1013" t="inlineStr">
        <is>
          <t>URL IOC - check host IP separately</t>
        </is>
      </c>
      <c r="P1013" t="n">
        <v>0</v>
      </c>
      <c r="Q1013" t="n">
        <v>0</v>
      </c>
      <c r="R1013" t="inlineStr">
        <is>
          <t>T1189:Drive-by Compromise | T1566:Phishing | T1588.001:Malware</t>
        </is>
      </c>
      <c r="S1013" t="n">
        <v>1</v>
      </c>
      <c r="T1013" t="inlineStr">
        <is>
          <t>LOW (40%)</t>
        </is>
      </c>
      <c r="U1013" t="inlineStr">
        <is>
          <t>YES</t>
        </is>
      </c>
      <c r="V1013" t="inlineStr">
        <is>
          <t>Block URL</t>
        </is>
      </c>
      <c r="W1013" t="inlineStr">
        <is>
          <t>https://urlhaus.abuse.ch/url/3789137/</t>
        </is>
      </c>
      <c r="X1013" t="inlineStr">
        <is>
          <t>NONE</t>
        </is>
      </c>
      <c r="Y1013" t="n">
        <v>0</v>
      </c>
      <c r="Z1013" t="inlineStr"/>
      <c r="AA1013" t="inlineStr">
        <is>
          <t>https://urlhaus.abuse.ch/url/3789137/</t>
        </is>
      </c>
    </row>
    <row r="1014">
      <c r="A1014" t="inlineStr">
        <is>
          <t>MAL_URL</t>
        </is>
      </c>
      <c r="B1014" t="inlineStr">
        <is>
          <t>3789131</t>
        </is>
      </c>
      <c r="C1014" t="inlineStr">
        <is>
          <t>Malware Host [online]: http://82.38.4.189/base/gokenmm.txt | Threat: malware_download | Tags: ascii,Encoded,opendir</t>
        </is>
      </c>
      <c r="D1014" t="n">
        <v>7.5</v>
      </c>
      <c r="E1014" t="inlineStr">
        <is>
          <t>HIGH</t>
        </is>
      </c>
      <c r="F1014" t="n">
        <v>3</v>
      </c>
      <c r="G1014" t="n">
        <v>2</v>
      </c>
      <c r="H1014" t="inlineStr">
        <is>
          <t>HIGH</t>
        </is>
      </c>
      <c r="I1014" t="n">
        <v>13.5</v>
      </c>
      <c r="J1014" t="inlineStr">
        <is>
          <t>NO</t>
        </is>
      </c>
      <c r="K1014" t="inlineStr">
        <is>
          <t>2026-03-03 15:31:12</t>
        </is>
      </c>
      <c r="L1014" t="inlineStr">
        <is>
          <t>Block URL</t>
        </is>
      </c>
      <c r="M1014" t="inlineStr">
        <is>
          <t>Network/Web Proxy</t>
        </is>
      </c>
      <c r="N1014" t="inlineStr">
        <is>
          <t>P3</t>
        </is>
      </c>
      <c r="O1014" t="inlineStr">
        <is>
          <t>URL IOC - check host IP separately</t>
        </is>
      </c>
      <c r="P1014" t="n">
        <v>0</v>
      </c>
      <c r="Q1014" t="n">
        <v>0</v>
      </c>
      <c r="R1014" t="inlineStr">
        <is>
          <t>T1189:Drive-by Compromise | T1566:Phishing | T1588.001:Malware</t>
        </is>
      </c>
      <c r="S1014" t="n">
        <v>1</v>
      </c>
      <c r="T1014" t="inlineStr">
        <is>
          <t>LOW (40%)</t>
        </is>
      </c>
      <c r="U1014" t="inlineStr">
        <is>
          <t>YES</t>
        </is>
      </c>
      <c r="V1014" t="inlineStr">
        <is>
          <t>Block URL</t>
        </is>
      </c>
      <c r="W1014" t="inlineStr">
        <is>
          <t>https://urlhaus.abuse.ch/url/3789131/</t>
        </is>
      </c>
      <c r="X1014" t="inlineStr">
        <is>
          <t>NONE</t>
        </is>
      </c>
      <c r="Y1014" t="n">
        <v>0</v>
      </c>
      <c r="Z1014" t="inlineStr"/>
      <c r="AA1014" t="inlineStr">
        <is>
          <t>https://urlhaus.abuse.ch/url/3789131/</t>
        </is>
      </c>
    </row>
    <row r="1015">
      <c r="A1015" t="inlineStr">
        <is>
          <t>MAL_URL</t>
        </is>
      </c>
      <c r="B1015" t="inlineStr">
        <is>
          <t>3789132</t>
        </is>
      </c>
      <c r="C1015" t="inlineStr">
        <is>
          <t>Malware Host [online]: http://82.38.4.189/base/meipSdo.txt | Threat: malware_download | Tags: ascii,Encoded,opendir</t>
        </is>
      </c>
      <c r="D1015" t="n">
        <v>7.5</v>
      </c>
      <c r="E1015" t="inlineStr">
        <is>
          <t>HIGH</t>
        </is>
      </c>
      <c r="F1015" t="n">
        <v>3</v>
      </c>
      <c r="G1015" t="n">
        <v>2</v>
      </c>
      <c r="H1015" t="inlineStr">
        <is>
          <t>HIGH</t>
        </is>
      </c>
      <c r="I1015" t="n">
        <v>13.5</v>
      </c>
      <c r="J1015" t="inlineStr">
        <is>
          <t>NO</t>
        </is>
      </c>
      <c r="K1015" t="inlineStr">
        <is>
          <t>2026-03-03 15:31:12</t>
        </is>
      </c>
      <c r="L1015" t="inlineStr">
        <is>
          <t>Block URL</t>
        </is>
      </c>
      <c r="M1015" t="inlineStr">
        <is>
          <t>Network/Web Proxy</t>
        </is>
      </c>
      <c r="N1015" t="inlineStr">
        <is>
          <t>P3</t>
        </is>
      </c>
      <c r="O1015" t="inlineStr">
        <is>
          <t>URL IOC - check host IP separately</t>
        </is>
      </c>
      <c r="P1015" t="n">
        <v>0</v>
      </c>
      <c r="Q1015" t="n">
        <v>0</v>
      </c>
      <c r="R1015" t="inlineStr">
        <is>
          <t>T1189:Drive-by Compromise | T1566:Phishing | T1588.001:Malware</t>
        </is>
      </c>
      <c r="S1015" t="n">
        <v>1</v>
      </c>
      <c r="T1015" t="inlineStr">
        <is>
          <t>LOW (40%)</t>
        </is>
      </c>
      <c r="U1015" t="inlineStr">
        <is>
          <t>YES</t>
        </is>
      </c>
      <c r="V1015" t="inlineStr">
        <is>
          <t>Block URL</t>
        </is>
      </c>
      <c r="W1015" t="inlineStr">
        <is>
          <t>https://urlhaus.abuse.ch/url/3789132/</t>
        </is>
      </c>
      <c r="X1015" t="inlineStr">
        <is>
          <t>NONE</t>
        </is>
      </c>
      <c r="Y1015" t="n">
        <v>0</v>
      </c>
      <c r="Z1015" t="inlineStr"/>
      <c r="AA1015" t="inlineStr">
        <is>
          <t>https://urlhaus.abuse.ch/url/3789132/</t>
        </is>
      </c>
    </row>
    <row r="1016">
      <c r="A1016" t="inlineStr">
        <is>
          <t>MAL_URL</t>
        </is>
      </c>
      <c r="B1016" t="inlineStr">
        <is>
          <t>3789133</t>
        </is>
      </c>
      <c r="C1016" t="inlineStr">
        <is>
          <t>Malware Host [online]: http://82.38.4.189/base/eIjjSam.txt | Threat: malware_download | Tags: ascii,Encoded,opendir</t>
        </is>
      </c>
      <c r="D1016" t="n">
        <v>7.5</v>
      </c>
      <c r="E1016" t="inlineStr">
        <is>
          <t>HIGH</t>
        </is>
      </c>
      <c r="F1016" t="n">
        <v>3</v>
      </c>
      <c r="G1016" t="n">
        <v>2</v>
      </c>
      <c r="H1016" t="inlineStr">
        <is>
          <t>HIGH</t>
        </is>
      </c>
      <c r="I1016" t="n">
        <v>13.5</v>
      </c>
      <c r="J1016" t="inlineStr">
        <is>
          <t>NO</t>
        </is>
      </c>
      <c r="K1016" t="inlineStr">
        <is>
          <t>2026-03-03 15:31:12</t>
        </is>
      </c>
      <c r="L1016" t="inlineStr">
        <is>
          <t>Block URL</t>
        </is>
      </c>
      <c r="M1016" t="inlineStr">
        <is>
          <t>Network/Web Proxy</t>
        </is>
      </c>
      <c r="N1016" t="inlineStr">
        <is>
          <t>P3</t>
        </is>
      </c>
      <c r="O1016" t="inlineStr">
        <is>
          <t>URL IOC - check host IP separately</t>
        </is>
      </c>
      <c r="P1016" t="n">
        <v>0</v>
      </c>
      <c r="Q1016" t="n">
        <v>0</v>
      </c>
      <c r="R1016" t="inlineStr">
        <is>
          <t>T1189:Drive-by Compromise | T1566:Phishing | T1588.001:Malware</t>
        </is>
      </c>
      <c r="S1016" t="n">
        <v>1</v>
      </c>
      <c r="T1016" t="inlineStr">
        <is>
          <t>LOW (40%)</t>
        </is>
      </c>
      <c r="U1016" t="inlineStr">
        <is>
          <t>YES</t>
        </is>
      </c>
      <c r="V1016" t="inlineStr">
        <is>
          <t>Block URL</t>
        </is>
      </c>
      <c r="W1016" t="inlineStr">
        <is>
          <t>https://urlhaus.abuse.ch/url/3789133/</t>
        </is>
      </c>
      <c r="X1016" t="inlineStr">
        <is>
          <t>NONE</t>
        </is>
      </c>
      <c r="Y1016" t="n">
        <v>0</v>
      </c>
      <c r="Z1016" t="inlineStr"/>
      <c r="AA1016" t="inlineStr">
        <is>
          <t>https://urlhaus.abuse.ch/url/3789133/</t>
        </is>
      </c>
    </row>
    <row r="1017">
      <c r="A1017" t="inlineStr">
        <is>
          <t>MAL_URL</t>
        </is>
      </c>
      <c r="B1017" t="inlineStr">
        <is>
          <t>3789134</t>
        </is>
      </c>
      <c r="C1017" t="inlineStr">
        <is>
          <t>Malware Host [online]: http://82.38.4.189/base/mkgkdee.txt | Threat: malware_download | Tags: ascii,Encoded,opendir</t>
        </is>
      </c>
      <c r="D1017" t="n">
        <v>7.5</v>
      </c>
      <c r="E1017" t="inlineStr">
        <is>
          <t>HIGH</t>
        </is>
      </c>
      <c r="F1017" t="n">
        <v>3</v>
      </c>
      <c r="G1017" t="n">
        <v>2</v>
      </c>
      <c r="H1017" t="inlineStr">
        <is>
          <t>HIGH</t>
        </is>
      </c>
      <c r="I1017" t="n">
        <v>13.5</v>
      </c>
      <c r="J1017" t="inlineStr">
        <is>
          <t>NO</t>
        </is>
      </c>
      <c r="K1017" t="inlineStr">
        <is>
          <t>2026-03-03 15:31:12</t>
        </is>
      </c>
      <c r="L1017" t="inlineStr">
        <is>
          <t>Block URL</t>
        </is>
      </c>
      <c r="M1017" t="inlineStr">
        <is>
          <t>Network/Web Proxy</t>
        </is>
      </c>
      <c r="N1017" t="inlineStr">
        <is>
          <t>P3</t>
        </is>
      </c>
      <c r="O1017" t="inlineStr">
        <is>
          <t>URL IOC - check host IP separately</t>
        </is>
      </c>
      <c r="P1017" t="n">
        <v>0</v>
      </c>
      <c r="Q1017" t="n">
        <v>0</v>
      </c>
      <c r="R1017" t="inlineStr">
        <is>
          <t>T1189:Drive-by Compromise | T1566:Phishing | T1588.001:Malware</t>
        </is>
      </c>
      <c r="S1017" t="n">
        <v>1</v>
      </c>
      <c r="T1017" t="inlineStr">
        <is>
          <t>LOW (40%)</t>
        </is>
      </c>
      <c r="U1017" t="inlineStr">
        <is>
          <t>YES</t>
        </is>
      </c>
      <c r="V1017" t="inlineStr">
        <is>
          <t>Block URL</t>
        </is>
      </c>
      <c r="W1017" t="inlineStr">
        <is>
          <t>https://urlhaus.abuse.ch/url/3789134/</t>
        </is>
      </c>
      <c r="X1017" t="inlineStr">
        <is>
          <t>NONE</t>
        </is>
      </c>
      <c r="Y1017" t="n">
        <v>0</v>
      </c>
      <c r="Z1017" t="inlineStr"/>
      <c r="AA1017" t="inlineStr">
        <is>
          <t>https://urlhaus.abuse.ch/url/3789134/</t>
        </is>
      </c>
    </row>
    <row r="1018">
      <c r="A1018" t="inlineStr">
        <is>
          <t>MAL_URL</t>
        </is>
      </c>
      <c r="B1018" t="inlineStr">
        <is>
          <t>3789135</t>
        </is>
      </c>
      <c r="C1018" t="inlineStr">
        <is>
          <t>Malware Host [online]: http://82.38.4.189/base/dcckcrd.txt | Threat: malware_download | Tags: ascii,Encoded,opendir</t>
        </is>
      </c>
      <c r="D1018" t="n">
        <v>7.5</v>
      </c>
      <c r="E1018" t="inlineStr">
        <is>
          <t>HIGH</t>
        </is>
      </c>
      <c r="F1018" t="n">
        <v>3</v>
      </c>
      <c r="G1018" t="n">
        <v>2</v>
      </c>
      <c r="H1018" t="inlineStr">
        <is>
          <t>HIGH</t>
        </is>
      </c>
      <c r="I1018" t="n">
        <v>13.5</v>
      </c>
      <c r="J1018" t="inlineStr">
        <is>
          <t>NO</t>
        </is>
      </c>
      <c r="K1018" t="inlineStr">
        <is>
          <t>2026-03-03 15:31:12</t>
        </is>
      </c>
      <c r="L1018" t="inlineStr">
        <is>
          <t>Block URL</t>
        </is>
      </c>
      <c r="M1018" t="inlineStr">
        <is>
          <t>Network/Web Proxy</t>
        </is>
      </c>
      <c r="N1018" t="inlineStr">
        <is>
          <t>P3</t>
        </is>
      </c>
      <c r="O1018" t="inlineStr">
        <is>
          <t>URL IOC - check host IP separately</t>
        </is>
      </c>
      <c r="P1018" t="n">
        <v>0</v>
      </c>
      <c r="Q1018" t="n">
        <v>0</v>
      </c>
      <c r="R1018" t="inlineStr">
        <is>
          <t>T1189:Drive-by Compromise | T1566:Phishing | T1588.001:Malware</t>
        </is>
      </c>
      <c r="S1018" t="n">
        <v>1</v>
      </c>
      <c r="T1018" t="inlineStr">
        <is>
          <t>LOW (40%)</t>
        </is>
      </c>
      <c r="U1018" t="inlineStr">
        <is>
          <t>YES</t>
        </is>
      </c>
      <c r="V1018" t="inlineStr">
        <is>
          <t>Block URL</t>
        </is>
      </c>
      <c r="W1018" t="inlineStr">
        <is>
          <t>https://urlhaus.abuse.ch/url/3789135/</t>
        </is>
      </c>
      <c r="X1018" t="inlineStr">
        <is>
          <t>NONE</t>
        </is>
      </c>
      <c r="Y1018" t="n">
        <v>0</v>
      </c>
      <c r="Z1018" t="inlineStr"/>
      <c r="AA1018" t="inlineStr">
        <is>
          <t>https://urlhaus.abuse.ch/url/3789135/</t>
        </is>
      </c>
    </row>
    <row r="1019">
      <c r="A1019" t="inlineStr">
        <is>
          <t>MAL_URL</t>
        </is>
      </c>
      <c r="B1019" t="inlineStr">
        <is>
          <t>3789136</t>
        </is>
      </c>
      <c r="C1019" t="inlineStr">
        <is>
          <t>Malware Host [online]: http://82.38.4.189/base/nSFkdAa.txt | Threat: malware_download | Tags: ascii,Encoded,opendir</t>
        </is>
      </c>
      <c r="D1019" t="n">
        <v>7.5</v>
      </c>
      <c r="E1019" t="inlineStr">
        <is>
          <t>HIGH</t>
        </is>
      </c>
      <c r="F1019" t="n">
        <v>3</v>
      </c>
      <c r="G1019" t="n">
        <v>2</v>
      </c>
      <c r="H1019" t="inlineStr">
        <is>
          <t>HIGH</t>
        </is>
      </c>
      <c r="I1019" t="n">
        <v>13.5</v>
      </c>
      <c r="J1019" t="inlineStr">
        <is>
          <t>NO</t>
        </is>
      </c>
      <c r="K1019" t="inlineStr">
        <is>
          <t>2026-03-03 15:31:12</t>
        </is>
      </c>
      <c r="L1019" t="inlineStr">
        <is>
          <t>Block URL</t>
        </is>
      </c>
      <c r="M1019" t="inlineStr">
        <is>
          <t>Network/Web Proxy</t>
        </is>
      </c>
      <c r="N1019" t="inlineStr">
        <is>
          <t>P3</t>
        </is>
      </c>
      <c r="O1019" t="inlineStr">
        <is>
          <t>URL IOC - check host IP separately</t>
        </is>
      </c>
      <c r="P1019" t="n">
        <v>0</v>
      </c>
      <c r="Q1019" t="n">
        <v>0</v>
      </c>
      <c r="R1019" t="inlineStr">
        <is>
          <t>T1189:Drive-by Compromise | T1566:Phishing | T1588.001:Malware</t>
        </is>
      </c>
      <c r="S1019" t="n">
        <v>1</v>
      </c>
      <c r="T1019" t="inlineStr">
        <is>
          <t>LOW (40%)</t>
        </is>
      </c>
      <c r="U1019" t="inlineStr">
        <is>
          <t>YES</t>
        </is>
      </c>
      <c r="V1019" t="inlineStr">
        <is>
          <t>Block URL</t>
        </is>
      </c>
      <c r="W1019" t="inlineStr">
        <is>
          <t>https://urlhaus.abuse.ch/url/3789136/</t>
        </is>
      </c>
      <c r="X1019" t="inlineStr">
        <is>
          <t>NONE</t>
        </is>
      </c>
      <c r="Y1019" t="n">
        <v>0</v>
      </c>
      <c r="Z1019" t="inlineStr"/>
      <c r="AA1019" t="inlineStr">
        <is>
          <t>https://urlhaus.abuse.ch/url/3789136/</t>
        </is>
      </c>
    </row>
    <row r="1020">
      <c r="A1020" t="inlineStr">
        <is>
          <t>MAL_URL</t>
        </is>
      </c>
      <c r="B1020" t="inlineStr">
        <is>
          <t>3789130</t>
        </is>
      </c>
      <c r="C1020" t="inlineStr">
        <is>
          <t>Malware Host [online]: http://82.38.4.189/base/kpjremp.txt | Threat: malware_download | Tags: ascii,Encoded,opendir,xworm</t>
        </is>
      </c>
      <c r="D1020" t="n">
        <v>7.5</v>
      </c>
      <c r="E1020" t="inlineStr">
        <is>
          <t>HIGH</t>
        </is>
      </c>
      <c r="F1020" t="n">
        <v>3</v>
      </c>
      <c r="G1020" t="n">
        <v>2</v>
      </c>
      <c r="H1020" t="inlineStr">
        <is>
          <t>HIGH</t>
        </is>
      </c>
      <c r="I1020" t="n">
        <v>13.5</v>
      </c>
      <c r="J1020" t="inlineStr">
        <is>
          <t>NO</t>
        </is>
      </c>
      <c r="K1020" t="inlineStr">
        <is>
          <t>2026-03-03 15:30:18</t>
        </is>
      </c>
      <c r="L1020" t="inlineStr">
        <is>
          <t>Block URL</t>
        </is>
      </c>
      <c r="M1020" t="inlineStr">
        <is>
          <t>Network/Web Proxy</t>
        </is>
      </c>
      <c r="N1020" t="inlineStr">
        <is>
          <t>P3</t>
        </is>
      </c>
      <c r="O1020" t="inlineStr">
        <is>
          <t>URL IOC - check host IP separately</t>
        </is>
      </c>
      <c r="P1020" t="n">
        <v>0</v>
      </c>
      <c r="Q1020" t="n">
        <v>0</v>
      </c>
      <c r="R1020" t="inlineStr">
        <is>
          <t>T1189:Drive-by Compromise | T1566:Phishing | T1588.001:Malware</t>
        </is>
      </c>
      <c r="S1020" t="n">
        <v>1</v>
      </c>
      <c r="T1020" t="inlineStr">
        <is>
          <t>LOW (40%)</t>
        </is>
      </c>
      <c r="U1020" t="inlineStr">
        <is>
          <t>YES</t>
        </is>
      </c>
      <c r="V1020" t="inlineStr">
        <is>
          <t>Block URL</t>
        </is>
      </c>
      <c r="W1020" t="inlineStr">
        <is>
          <t>https://urlhaus.abuse.ch/url/3789130/</t>
        </is>
      </c>
      <c r="X1020" t="inlineStr">
        <is>
          <t>NONE</t>
        </is>
      </c>
      <c r="Y1020" t="n">
        <v>0</v>
      </c>
      <c r="Z1020" t="inlineStr"/>
      <c r="AA1020" t="inlineStr">
        <is>
          <t>https://urlhaus.abuse.ch/url/3789130/</t>
        </is>
      </c>
    </row>
    <row r="1021">
      <c r="A1021" t="inlineStr">
        <is>
          <t>MAL_URL</t>
        </is>
      </c>
      <c r="B1021" t="inlineStr">
        <is>
          <t>3789129</t>
        </is>
      </c>
      <c r="C1021" t="inlineStr">
        <is>
          <t>Malware Host [online]: https://bafybeiedkdwsp77zcvi6477lovtfde7rwsjdz7654kdnrgmciqg5mfhwh4.ipfs.dweb.link/?filename=GeneratedPayload.png | Threat: malware_download | Tags: rat,RemcosRAT</t>
        </is>
      </c>
      <c r="D1021" t="n">
        <v>7.5</v>
      </c>
      <c r="E1021" t="inlineStr">
        <is>
          <t>HIGH</t>
        </is>
      </c>
      <c r="F1021" t="n">
        <v>3</v>
      </c>
      <c r="G1021" t="n">
        <v>2</v>
      </c>
      <c r="H1021" t="inlineStr">
        <is>
          <t>HIGH</t>
        </is>
      </c>
      <c r="I1021" t="n">
        <v>13.5</v>
      </c>
      <c r="J1021" t="inlineStr">
        <is>
          <t>NO</t>
        </is>
      </c>
      <c r="K1021" t="inlineStr">
        <is>
          <t>2026-03-03 15:27:10</t>
        </is>
      </c>
      <c r="L1021" t="inlineStr">
        <is>
          <t>Block URL</t>
        </is>
      </c>
      <c r="M1021" t="inlineStr">
        <is>
          <t>Network/Web Proxy</t>
        </is>
      </c>
      <c r="N1021" t="inlineStr">
        <is>
          <t>P3</t>
        </is>
      </c>
      <c r="O1021" t="inlineStr">
        <is>
          <t>URL IOC - check host IP separately</t>
        </is>
      </c>
      <c r="P1021" t="n">
        <v>0</v>
      </c>
      <c r="Q1021" t="n">
        <v>0</v>
      </c>
      <c r="R1021" t="inlineStr">
        <is>
          <t>T1189:Drive-by Compromise | T1566:Phishing | T1588.001:Malware</t>
        </is>
      </c>
      <c r="S1021" t="n">
        <v>1</v>
      </c>
      <c r="T1021" t="inlineStr">
        <is>
          <t>LOW (40%)</t>
        </is>
      </c>
      <c r="U1021" t="inlineStr">
        <is>
          <t>YES</t>
        </is>
      </c>
      <c r="V1021" t="inlineStr">
        <is>
          <t>Block URL</t>
        </is>
      </c>
      <c r="W1021" t="inlineStr">
        <is>
          <t>https://urlhaus.abuse.ch/url/3789129/</t>
        </is>
      </c>
      <c r="X1021" t="inlineStr">
        <is>
          <t>NONE</t>
        </is>
      </c>
      <c r="Y1021" t="n">
        <v>0</v>
      </c>
      <c r="Z1021" t="inlineStr"/>
      <c r="AA1021" t="inlineStr">
        <is>
          <t>https://urlhaus.abuse.ch/url/3789129/</t>
        </is>
      </c>
    </row>
    <row r="1022">
      <c r="A1022" t="inlineStr">
        <is>
          <t>MAL_URL</t>
        </is>
      </c>
      <c r="B1022" t="inlineStr">
        <is>
          <t>3789128</t>
        </is>
      </c>
      <c r="C1022" t="inlineStr">
        <is>
          <t>Malware Host [online]: https://bafybeihamvbzrm2tsifa4s7xruhfnsgnkzgtk2jqwj6cwgmdxj4wqe5lm4.ipfs.dweb.link/?filename=optimized_MSI.png | Threat: malware_download | Tags: rat,RemcosRAT</t>
        </is>
      </c>
      <c r="D1022" t="n">
        <v>7.5</v>
      </c>
      <c r="E1022" t="inlineStr">
        <is>
          <t>HIGH</t>
        </is>
      </c>
      <c r="F1022" t="n">
        <v>3</v>
      </c>
      <c r="G1022" t="n">
        <v>2</v>
      </c>
      <c r="H1022" t="inlineStr">
        <is>
          <t>HIGH</t>
        </is>
      </c>
      <c r="I1022" t="n">
        <v>13.5</v>
      </c>
      <c r="J1022" t="inlineStr">
        <is>
          <t>NO</t>
        </is>
      </c>
      <c r="K1022" t="inlineStr">
        <is>
          <t>2026-03-03 15:27:09</t>
        </is>
      </c>
      <c r="L1022" t="inlineStr">
        <is>
          <t>Block URL</t>
        </is>
      </c>
      <c r="M1022" t="inlineStr">
        <is>
          <t>Network/Web Proxy</t>
        </is>
      </c>
      <c r="N1022" t="inlineStr">
        <is>
          <t>P3</t>
        </is>
      </c>
      <c r="O1022" t="inlineStr">
        <is>
          <t>URL IOC - check host IP separately</t>
        </is>
      </c>
      <c r="P1022" t="n">
        <v>0</v>
      </c>
      <c r="Q1022" t="n">
        <v>0</v>
      </c>
      <c r="R1022" t="inlineStr">
        <is>
          <t>T1189:Drive-by Compromise | T1566:Phishing | T1588.001:Malware</t>
        </is>
      </c>
      <c r="S1022" t="n">
        <v>1</v>
      </c>
      <c r="T1022" t="inlineStr">
        <is>
          <t>LOW (40%)</t>
        </is>
      </c>
      <c r="U1022" t="inlineStr">
        <is>
          <t>YES</t>
        </is>
      </c>
      <c r="V1022" t="inlineStr">
        <is>
          <t>Block URL</t>
        </is>
      </c>
      <c r="W1022" t="inlineStr">
        <is>
          <t>https://urlhaus.abuse.ch/url/3789128/</t>
        </is>
      </c>
      <c r="X1022" t="inlineStr">
        <is>
          <t>NONE</t>
        </is>
      </c>
      <c r="Y1022" t="n">
        <v>0</v>
      </c>
      <c r="Z1022" t="inlineStr"/>
      <c r="AA1022" t="inlineStr">
        <is>
          <t>https://urlhaus.abuse.ch/url/3789128/</t>
        </is>
      </c>
    </row>
    <row r="1023">
      <c r="A1023" t="inlineStr">
        <is>
          <t>MAL_URL</t>
        </is>
      </c>
      <c r="B1023" t="inlineStr">
        <is>
          <t>3789127</t>
        </is>
      </c>
      <c r="C1023" t="inlineStr">
        <is>
          <t>Malware Host [online]: http://27.215.177.233:60786/i | Threat: malware_download | Tags: 32-bit,elf,mips,Mozi</t>
        </is>
      </c>
      <c r="D1023" t="n">
        <v>7.5</v>
      </c>
      <c r="E1023" t="inlineStr">
        <is>
          <t>HIGH</t>
        </is>
      </c>
      <c r="F1023" t="n">
        <v>3</v>
      </c>
      <c r="G1023" t="n">
        <v>2</v>
      </c>
      <c r="H1023" t="inlineStr">
        <is>
          <t>HIGH</t>
        </is>
      </c>
      <c r="I1023" t="n">
        <v>13.5</v>
      </c>
      <c r="J1023" t="inlineStr">
        <is>
          <t>NO</t>
        </is>
      </c>
      <c r="K1023" t="inlineStr">
        <is>
          <t>2026-03-03 15:26:29</t>
        </is>
      </c>
      <c r="L1023" t="inlineStr">
        <is>
          <t>Block URL</t>
        </is>
      </c>
      <c r="M1023" t="inlineStr">
        <is>
          <t>Network/Web Proxy</t>
        </is>
      </c>
      <c r="N1023" t="inlineStr">
        <is>
          <t>P3</t>
        </is>
      </c>
      <c r="O1023" t="inlineStr">
        <is>
          <t>URL IOC - check host IP separately</t>
        </is>
      </c>
      <c r="P1023" t="n">
        <v>0</v>
      </c>
      <c r="Q1023" t="n">
        <v>0</v>
      </c>
      <c r="R1023" t="inlineStr">
        <is>
          <t>T1189:Drive-by Compromise | T1566:Phishing | T1588.001:Malware</t>
        </is>
      </c>
      <c r="S1023" t="n">
        <v>1</v>
      </c>
      <c r="T1023" t="inlineStr">
        <is>
          <t>LOW (40%)</t>
        </is>
      </c>
      <c r="U1023" t="inlineStr">
        <is>
          <t>YES</t>
        </is>
      </c>
      <c r="V1023" t="inlineStr">
        <is>
          <t>Block URL</t>
        </is>
      </c>
      <c r="W1023" t="inlineStr">
        <is>
          <t>https://urlhaus.abuse.ch/url/3789127/</t>
        </is>
      </c>
      <c r="X1023" t="inlineStr">
        <is>
          <t>NONE</t>
        </is>
      </c>
      <c r="Y1023" t="n">
        <v>0</v>
      </c>
      <c r="Z1023" t="inlineStr"/>
      <c r="AA1023" t="inlineStr">
        <is>
          <t>https://urlhaus.abuse.ch/url/3789127/</t>
        </is>
      </c>
    </row>
    <row r="1024">
      <c r="A1024" t="inlineStr">
        <is>
          <t>MAL_URL</t>
        </is>
      </c>
      <c r="B1024" t="inlineStr">
        <is>
          <t>3789125</t>
        </is>
      </c>
      <c r="C1024" t="inlineStr">
        <is>
          <t>Malware Host [online]: https://okullu.com/FmmjAIk.txt | Threat: malware_download | Tags: ascii,Encoded,rat,RemcosRAT</t>
        </is>
      </c>
      <c r="D1024" t="n">
        <v>7.5</v>
      </c>
      <c r="E1024" t="inlineStr">
        <is>
          <t>HIGH</t>
        </is>
      </c>
      <c r="F1024" t="n">
        <v>3</v>
      </c>
      <c r="G1024" t="n">
        <v>2</v>
      </c>
      <c r="H1024" t="inlineStr">
        <is>
          <t>HIGH</t>
        </is>
      </c>
      <c r="I1024" t="n">
        <v>13.5</v>
      </c>
      <c r="J1024" t="inlineStr">
        <is>
          <t>NO</t>
        </is>
      </c>
      <c r="K1024" t="inlineStr">
        <is>
          <t>2026-03-03 15:26:20</t>
        </is>
      </c>
      <c r="L1024" t="inlineStr">
        <is>
          <t>Block URL</t>
        </is>
      </c>
      <c r="M1024" t="inlineStr">
        <is>
          <t>Network/Web Proxy</t>
        </is>
      </c>
      <c r="N1024" t="inlineStr">
        <is>
          <t>P3</t>
        </is>
      </c>
      <c r="O1024" t="inlineStr">
        <is>
          <t>URL IOC - check host IP separately</t>
        </is>
      </c>
      <c r="P1024" t="n">
        <v>0</v>
      </c>
      <c r="Q1024" t="n">
        <v>0</v>
      </c>
      <c r="R1024" t="inlineStr">
        <is>
          <t>T1189:Drive-by Compromise | T1566:Phishing | T1588.001:Malware</t>
        </is>
      </c>
      <c r="S1024" t="n">
        <v>1</v>
      </c>
      <c r="T1024" t="inlineStr">
        <is>
          <t>LOW (40%)</t>
        </is>
      </c>
      <c r="U1024" t="inlineStr">
        <is>
          <t>YES</t>
        </is>
      </c>
      <c r="V1024" t="inlineStr">
        <is>
          <t>Block URL</t>
        </is>
      </c>
      <c r="W1024" t="inlineStr">
        <is>
          <t>https://urlhaus.abuse.ch/url/3789125/</t>
        </is>
      </c>
      <c r="X1024" t="inlineStr">
        <is>
          <t>NONE</t>
        </is>
      </c>
      <c r="Y1024" t="n">
        <v>0</v>
      </c>
      <c r="Z1024" t="inlineStr"/>
      <c r="AA1024" t="inlineStr">
        <is>
          <t>https://urlhaus.abuse.ch/url/3789125/</t>
        </is>
      </c>
    </row>
    <row r="1025">
      <c r="A1025" t="inlineStr">
        <is>
          <t>MAL_URL</t>
        </is>
      </c>
      <c r="B1025" t="inlineStr">
        <is>
          <t>3789126</t>
        </is>
      </c>
      <c r="C1025" t="inlineStr">
        <is>
          <t>Malware Host [online]: https://okullu.com/Scpmkff.txt | Threat: malware_download | Tags: ascii,Encoded,rat,RemcosRAT</t>
        </is>
      </c>
      <c r="D1025" t="n">
        <v>7.5</v>
      </c>
      <c r="E1025" t="inlineStr">
        <is>
          <t>HIGH</t>
        </is>
      </c>
      <c r="F1025" t="n">
        <v>3</v>
      </c>
      <c r="G1025" t="n">
        <v>2</v>
      </c>
      <c r="H1025" t="inlineStr">
        <is>
          <t>HIGH</t>
        </is>
      </c>
      <c r="I1025" t="n">
        <v>13.5</v>
      </c>
      <c r="J1025" t="inlineStr">
        <is>
          <t>NO</t>
        </is>
      </c>
      <c r="K1025" t="inlineStr">
        <is>
          <t>2026-03-03 15:26:20</t>
        </is>
      </c>
      <c r="L1025" t="inlineStr">
        <is>
          <t>Block URL</t>
        </is>
      </c>
      <c r="M1025" t="inlineStr">
        <is>
          <t>Network/Web Proxy</t>
        </is>
      </c>
      <c r="N1025" t="inlineStr">
        <is>
          <t>P3</t>
        </is>
      </c>
      <c r="O1025" t="inlineStr">
        <is>
          <t>URL IOC - check host IP separately</t>
        </is>
      </c>
      <c r="P1025" t="n">
        <v>0</v>
      </c>
      <c r="Q1025" t="n">
        <v>0</v>
      </c>
      <c r="R1025" t="inlineStr">
        <is>
          <t>T1189:Drive-by Compromise | T1566:Phishing | T1588.001:Malware</t>
        </is>
      </c>
      <c r="S1025" t="n">
        <v>1</v>
      </c>
      <c r="T1025" t="inlineStr">
        <is>
          <t>LOW (40%)</t>
        </is>
      </c>
      <c r="U1025" t="inlineStr">
        <is>
          <t>YES</t>
        </is>
      </c>
      <c r="V1025" t="inlineStr">
        <is>
          <t>Block URL</t>
        </is>
      </c>
      <c r="W1025" t="inlineStr">
        <is>
          <t>https://urlhaus.abuse.ch/url/3789126/</t>
        </is>
      </c>
      <c r="X1025" t="inlineStr">
        <is>
          <t>NONE</t>
        </is>
      </c>
      <c r="Y1025" t="n">
        <v>0</v>
      </c>
      <c r="Z1025" t="inlineStr"/>
      <c r="AA1025" t="inlineStr">
        <is>
          <t>https://urlhaus.abuse.ch/url/3789126/</t>
        </is>
      </c>
    </row>
    <row r="1026">
      <c r="A1026" t="inlineStr">
        <is>
          <t>MAL_URL</t>
        </is>
      </c>
      <c r="B1026" t="inlineStr">
        <is>
          <t>3789124</t>
        </is>
      </c>
      <c r="C1026" t="inlineStr">
        <is>
          <t>Malware Host [offline]: http://192.3.176.237/100/kmh.hta | Threat: malware_download | Tags: ascii,hta,rat,RemcosRAT</t>
        </is>
      </c>
      <c r="D1026" t="n">
        <v>7.5</v>
      </c>
      <c r="E1026" t="inlineStr">
        <is>
          <t>HIGH</t>
        </is>
      </c>
      <c r="F1026" t="n">
        <v>3</v>
      </c>
      <c r="G1026" t="n">
        <v>2</v>
      </c>
      <c r="H1026" t="inlineStr">
        <is>
          <t>HIGH</t>
        </is>
      </c>
      <c r="I1026" t="n">
        <v>13.5</v>
      </c>
      <c r="J1026" t="inlineStr">
        <is>
          <t>NO</t>
        </is>
      </c>
      <c r="K1026" t="inlineStr">
        <is>
          <t>2026-03-03 15:25:15</t>
        </is>
      </c>
      <c r="L1026" t="inlineStr">
        <is>
          <t>Block URL</t>
        </is>
      </c>
      <c r="M1026" t="inlineStr">
        <is>
          <t>Network/Web Proxy</t>
        </is>
      </c>
      <c r="N1026" t="inlineStr">
        <is>
          <t>P3</t>
        </is>
      </c>
      <c r="O1026" t="inlineStr">
        <is>
          <t>URL IOC - check host IP separately</t>
        </is>
      </c>
      <c r="P1026" t="n">
        <v>0</v>
      </c>
      <c r="Q1026" t="n">
        <v>0</v>
      </c>
      <c r="R1026" t="inlineStr">
        <is>
          <t>T1189:Drive-by Compromise | T1566:Phishing | T1588.001:Malware</t>
        </is>
      </c>
      <c r="S1026" t="n">
        <v>1</v>
      </c>
      <c r="T1026" t="inlineStr">
        <is>
          <t>LOW (40%)</t>
        </is>
      </c>
      <c r="U1026" t="inlineStr">
        <is>
          <t>YES</t>
        </is>
      </c>
      <c r="V1026" t="inlineStr">
        <is>
          <t>Block URL</t>
        </is>
      </c>
      <c r="W1026" t="inlineStr">
        <is>
          <t>https://urlhaus.abuse.ch/url/3789124/</t>
        </is>
      </c>
      <c r="X1026" t="inlineStr">
        <is>
          <t>NONE</t>
        </is>
      </c>
      <c r="Y1026" t="n">
        <v>0</v>
      </c>
      <c r="Z1026" t="inlineStr"/>
      <c r="AA1026" t="inlineStr">
        <is>
          <t>https://urlhaus.abuse.ch/url/3789124/</t>
        </is>
      </c>
    </row>
    <row r="1027">
      <c r="A1027" t="inlineStr">
        <is>
          <t>MAL_URL</t>
        </is>
      </c>
      <c r="B1027" t="inlineStr">
        <is>
          <t>3789123</t>
        </is>
      </c>
      <c r="C1027" t="inlineStr">
        <is>
          <t>Malware Host [online]: https://files.catbox.moe/ouh3nf.js | Threat: malware_download | Tags: ascii,js,VIPKeylogger</t>
        </is>
      </c>
      <c r="D1027" t="n">
        <v>7.5</v>
      </c>
      <c r="E1027" t="inlineStr">
        <is>
          <t>HIGH</t>
        </is>
      </c>
      <c r="F1027" t="n">
        <v>3</v>
      </c>
      <c r="G1027" t="n">
        <v>2</v>
      </c>
      <c r="H1027" t="inlineStr">
        <is>
          <t>HIGH</t>
        </is>
      </c>
      <c r="I1027" t="n">
        <v>13.5</v>
      </c>
      <c r="J1027" t="inlineStr">
        <is>
          <t>NO</t>
        </is>
      </c>
      <c r="K1027" t="inlineStr">
        <is>
          <t>2026-03-03 15:20:26</t>
        </is>
      </c>
      <c r="L1027" t="inlineStr">
        <is>
          <t>Block URL</t>
        </is>
      </c>
      <c r="M1027" t="inlineStr">
        <is>
          <t>Network/Web Proxy</t>
        </is>
      </c>
      <c r="N1027" t="inlineStr">
        <is>
          <t>P3</t>
        </is>
      </c>
      <c r="O1027" t="inlineStr">
        <is>
          <t>URL IOC - check host IP separately</t>
        </is>
      </c>
      <c r="P1027" t="n">
        <v>0</v>
      </c>
      <c r="Q1027" t="n">
        <v>0</v>
      </c>
      <c r="R1027" t="inlineStr">
        <is>
          <t>T1189:Drive-by Compromise | T1566:Phishing | T1588.001:Malware</t>
        </is>
      </c>
      <c r="S1027" t="n">
        <v>1</v>
      </c>
      <c r="T1027" t="inlineStr">
        <is>
          <t>LOW (40%)</t>
        </is>
      </c>
      <c r="U1027" t="inlineStr">
        <is>
          <t>YES</t>
        </is>
      </c>
      <c r="V1027" t="inlineStr">
        <is>
          <t>Block URL</t>
        </is>
      </c>
      <c r="W1027" t="inlineStr">
        <is>
          <t>https://urlhaus.abuse.ch/url/3789123/</t>
        </is>
      </c>
      <c r="X1027" t="inlineStr">
        <is>
          <t>NONE</t>
        </is>
      </c>
      <c r="Y1027" t="n">
        <v>0</v>
      </c>
      <c r="Z1027" t="inlineStr"/>
      <c r="AA1027" t="inlineStr">
        <is>
          <t>https://urlhaus.abuse.ch/url/3789123/</t>
        </is>
      </c>
    </row>
    <row r="1028">
      <c r="A1028" t="inlineStr">
        <is>
          <t>MAL_URL</t>
        </is>
      </c>
      <c r="B1028" t="inlineStr">
        <is>
          <t>3789122</t>
        </is>
      </c>
      <c r="C1028" t="inlineStr">
        <is>
          <t>Malware Host [online]: https://raw.githubusercontent.com/Administrator-hub/Orders/refs/heads/main/Certificatesupload.txt | Threat: malware_download | Tags: ascii,Encoded</t>
        </is>
      </c>
      <c r="D1028" t="n">
        <v>7.5</v>
      </c>
      <c r="E1028" t="inlineStr">
        <is>
          <t>HIGH</t>
        </is>
      </c>
      <c r="F1028" t="n">
        <v>3</v>
      </c>
      <c r="G1028" t="n">
        <v>2</v>
      </c>
      <c r="H1028" t="inlineStr">
        <is>
          <t>HIGH</t>
        </is>
      </c>
      <c r="I1028" t="n">
        <v>13.5</v>
      </c>
      <c r="J1028" t="inlineStr">
        <is>
          <t>NO</t>
        </is>
      </c>
      <c r="K1028" t="inlineStr">
        <is>
          <t>2026-03-03 15:17:13</t>
        </is>
      </c>
      <c r="L1028" t="inlineStr">
        <is>
          <t>Block URL</t>
        </is>
      </c>
      <c r="M1028" t="inlineStr">
        <is>
          <t>Network/Web Proxy</t>
        </is>
      </c>
      <c r="N1028" t="inlineStr">
        <is>
          <t>P3</t>
        </is>
      </c>
      <c r="O1028" t="inlineStr">
        <is>
          <t>URL IOC - check host IP separately</t>
        </is>
      </c>
      <c r="P1028" t="n">
        <v>0</v>
      </c>
      <c r="Q1028" t="n">
        <v>0</v>
      </c>
      <c r="R1028" t="inlineStr">
        <is>
          <t>T1189:Drive-by Compromise | T1566:Phishing | T1588.001:Malware</t>
        </is>
      </c>
      <c r="S1028" t="n">
        <v>1</v>
      </c>
      <c r="T1028" t="inlineStr">
        <is>
          <t>LOW (40%)</t>
        </is>
      </c>
      <c r="U1028" t="inlineStr">
        <is>
          <t>YES</t>
        </is>
      </c>
      <c r="V1028" t="inlineStr">
        <is>
          <t>Block URL</t>
        </is>
      </c>
      <c r="W1028" t="inlineStr">
        <is>
          <t>https://urlhaus.abuse.ch/url/3789122/</t>
        </is>
      </c>
      <c r="X1028" t="inlineStr">
        <is>
          <t>NONE</t>
        </is>
      </c>
      <c r="Y1028" t="n">
        <v>0</v>
      </c>
      <c r="Z1028" t="inlineStr"/>
      <c r="AA1028" t="inlineStr">
        <is>
          <t>https://urlhaus.abuse.ch/url/3789122/</t>
        </is>
      </c>
    </row>
    <row r="1029">
      <c r="A1029" t="inlineStr">
        <is>
          <t>PHISH</t>
        </is>
      </c>
      <c r="B1029" t="inlineStr"/>
      <c r="C1029" t="inlineStr">
        <is>
          <t>Phishing site targeting: www.robiox.com.gr | URL: https://www.robiox.com.gr/communities/4172582877/Free-robux-and-more</t>
        </is>
      </c>
      <c r="D1029" t="n">
        <v>6</v>
      </c>
      <c r="E1029" t="inlineStr">
        <is>
          <t>MEDIUM</t>
        </is>
      </c>
      <c r="F1029" t="n">
        <v>3</v>
      </c>
      <c r="G1029" t="n">
        <v>1</v>
      </c>
      <c r="H1029" t="inlineStr">
        <is>
          <t>MEDIUM</t>
        </is>
      </c>
      <c r="I1029" t="n">
        <v>9</v>
      </c>
      <c r="J1029" t="inlineStr">
        <is>
          <t>NO</t>
        </is>
      </c>
      <c r="K1029" t="inlineStr">
        <is>
          <t>2026-03-03T16:00:04+00:00</t>
        </is>
      </c>
      <c r="L1029" t="inlineStr">
        <is>
          <t>Block URL</t>
        </is>
      </c>
      <c r="M1029" t="inlineStr">
        <is>
          <t>Email users / www.robiox.com.gr</t>
        </is>
      </c>
      <c r="N1029" t="inlineStr">
        <is>
          <t>P4</t>
        </is>
      </c>
      <c r="O1029" t="inlineStr">
        <is>
          <t>Phishing URL</t>
        </is>
      </c>
      <c r="P1029" t="n">
        <v>0</v>
      </c>
      <c r="Q1029" t="n">
        <v>0</v>
      </c>
      <c r="R1029" t="inlineStr">
        <is>
          <t>T1566:Phishing | T1566.002:Spearphishing Link</t>
        </is>
      </c>
      <c r="S1029" t="n">
        <v>1</v>
      </c>
      <c r="T1029" t="inlineStr">
        <is>
          <t>LOW (40%)</t>
        </is>
      </c>
      <c r="U1029" t="inlineStr">
        <is>
          <t>NONE</t>
        </is>
      </c>
      <c r="V1029" t="inlineStr">
        <is>
          <t>NONE</t>
        </is>
      </c>
      <c r="W1029" t="inlineStr">
        <is>
          <t>https://www.robiox.com.gr/communities/4172582877/Free-robux-and-more</t>
        </is>
      </c>
      <c r="X1029" t="inlineStr">
        <is>
          <t>NONE</t>
        </is>
      </c>
      <c r="Y1029" t="n">
        <v>0</v>
      </c>
      <c r="Z1029" t="inlineStr"/>
      <c r="AA1029" t="inlineStr">
        <is>
          <t>https://www.robiox.com.gr/communities/4172582877/Free-robux-and-more</t>
        </is>
      </c>
    </row>
    <row r="1030">
      <c r="A1030" t="inlineStr">
        <is>
          <t>PHISH</t>
        </is>
      </c>
      <c r="B1030" t="inlineStr"/>
      <c r="C1030" t="inlineStr">
        <is>
          <t>Phishing site targeting: centre-backup-exodus-com-u.vercel.app | URL: https://centre-backup-exodus-com-u.vercel.app/</t>
        </is>
      </c>
      <c r="D1030" t="n">
        <v>6</v>
      </c>
      <c r="E1030" t="inlineStr">
        <is>
          <t>MEDIUM</t>
        </is>
      </c>
      <c r="F1030" t="n">
        <v>3</v>
      </c>
      <c r="G1030" t="n">
        <v>1</v>
      </c>
      <c r="H1030" t="inlineStr">
        <is>
          <t>MEDIUM</t>
        </is>
      </c>
      <c r="I1030" t="n">
        <v>9</v>
      </c>
      <c r="J1030" t="inlineStr">
        <is>
          <t>NO</t>
        </is>
      </c>
      <c r="K1030" t="inlineStr">
        <is>
          <t>2026-03-03T16:00:04+00:00</t>
        </is>
      </c>
      <c r="L1030" t="inlineStr">
        <is>
          <t>Block URL</t>
        </is>
      </c>
      <c r="M1030" t="inlineStr">
        <is>
          <t>Email users / centre-backup-exodus-com-u.vercel.app</t>
        </is>
      </c>
      <c r="N1030" t="inlineStr">
        <is>
          <t>P4</t>
        </is>
      </c>
      <c r="O1030" t="inlineStr">
        <is>
          <t>Phishing URL</t>
        </is>
      </c>
      <c r="P1030" t="n">
        <v>0</v>
      </c>
      <c r="Q1030" t="n">
        <v>0</v>
      </c>
      <c r="R1030" t="inlineStr">
        <is>
          <t>T1566:Phishing | T1566.002:Spearphishing Link</t>
        </is>
      </c>
      <c r="S1030" t="n">
        <v>1</v>
      </c>
      <c r="T1030" t="inlineStr">
        <is>
          <t>LOW (40%)</t>
        </is>
      </c>
      <c r="U1030" t="inlineStr">
        <is>
          <t>NONE</t>
        </is>
      </c>
      <c r="V1030" t="inlineStr">
        <is>
          <t>NONE</t>
        </is>
      </c>
      <c r="W1030" t="inlineStr">
        <is>
          <t>https://centre-backup-exodus-com-u.vercel.app/</t>
        </is>
      </c>
      <c r="X1030" t="inlineStr">
        <is>
          <t>NONE</t>
        </is>
      </c>
      <c r="Y1030" t="n">
        <v>0</v>
      </c>
      <c r="Z1030" t="inlineStr"/>
      <c r="AA1030" t="inlineStr">
        <is>
          <t>https://centre-backup-exodus-com-u.vercel.app/</t>
        </is>
      </c>
    </row>
    <row r="1031">
      <c r="A1031" t="inlineStr">
        <is>
          <t>PHISH</t>
        </is>
      </c>
      <c r="B1031" t="inlineStr"/>
      <c r="C1031" t="inlineStr">
        <is>
          <t>Phishing site targeting: officehomeprodprv.brazilsouth.cloudapp.azure.com | URL: https://officehomeprodprv.brazilsouth.cloudapp.azure.com/?from=NG</t>
        </is>
      </c>
      <c r="D1031" t="n">
        <v>6</v>
      </c>
      <c r="E1031" t="inlineStr">
        <is>
          <t>MEDIUM</t>
        </is>
      </c>
      <c r="F1031" t="n">
        <v>3</v>
      </c>
      <c r="G1031" t="n">
        <v>1</v>
      </c>
      <c r="H1031" t="inlineStr">
        <is>
          <t>MEDIUM</t>
        </is>
      </c>
      <c r="I1031" t="n">
        <v>9</v>
      </c>
      <c r="J1031" t="inlineStr">
        <is>
          <t>NO</t>
        </is>
      </c>
      <c r="K1031" t="inlineStr">
        <is>
          <t>2026-03-03T16:00:04+00:00</t>
        </is>
      </c>
      <c r="L1031" t="inlineStr">
        <is>
          <t>Block URL</t>
        </is>
      </c>
      <c r="M1031" t="inlineStr">
        <is>
          <t>Email users / officehomeprodprv.brazilsouth.cloudapp.azure.com</t>
        </is>
      </c>
      <c r="N1031" t="inlineStr">
        <is>
          <t>P4</t>
        </is>
      </c>
      <c r="O1031" t="inlineStr">
        <is>
          <t>Phishing URL</t>
        </is>
      </c>
      <c r="P1031" t="n">
        <v>0</v>
      </c>
      <c r="Q1031" t="n">
        <v>0</v>
      </c>
      <c r="R1031" t="inlineStr">
        <is>
          <t>T1566:Phishing | T1566.002:Spearphishing Link</t>
        </is>
      </c>
      <c r="S1031" t="n">
        <v>1</v>
      </c>
      <c r="T1031" t="inlineStr">
        <is>
          <t>LOW (40%)</t>
        </is>
      </c>
      <c r="U1031" t="inlineStr">
        <is>
          <t>NONE</t>
        </is>
      </c>
      <c r="V1031" t="inlineStr">
        <is>
          <t>NONE</t>
        </is>
      </c>
      <c r="W1031" t="inlineStr">
        <is>
          <t>https://officehomeprodprv.brazilsouth.cloudapp.azure.com/?from=NG</t>
        </is>
      </c>
      <c r="X1031" t="inlineStr">
        <is>
          <t>NONE</t>
        </is>
      </c>
      <c r="Y1031" t="n">
        <v>0</v>
      </c>
      <c r="Z1031" t="inlineStr"/>
      <c r="AA1031" t="inlineStr">
        <is>
          <t>https://officehomeprodprv.brazilsouth.cloudapp.azure.com/?from=NG</t>
        </is>
      </c>
    </row>
    <row r="1032">
      <c r="A1032" t="inlineStr">
        <is>
          <t>PHISH</t>
        </is>
      </c>
      <c r="B1032" t="inlineStr"/>
      <c r="C1032" t="inlineStr">
        <is>
          <t>Phishing site targeting: roblox.com.ge | URL: https://roblox.com.ge/users/8952334627/profile</t>
        </is>
      </c>
      <c r="D1032" t="n">
        <v>6</v>
      </c>
      <c r="E1032" t="inlineStr">
        <is>
          <t>MEDIUM</t>
        </is>
      </c>
      <c r="F1032" t="n">
        <v>3</v>
      </c>
      <c r="G1032" t="n">
        <v>1</v>
      </c>
      <c r="H1032" t="inlineStr">
        <is>
          <t>MEDIUM</t>
        </is>
      </c>
      <c r="I1032" t="n">
        <v>9</v>
      </c>
      <c r="J1032" t="inlineStr">
        <is>
          <t>NO</t>
        </is>
      </c>
      <c r="K1032" t="inlineStr">
        <is>
          <t>2026-03-03T16:00:04+00:00</t>
        </is>
      </c>
      <c r="L1032" t="inlineStr">
        <is>
          <t>Block URL</t>
        </is>
      </c>
      <c r="M1032" t="inlineStr">
        <is>
          <t>Email users / roblox.com.ge</t>
        </is>
      </c>
      <c r="N1032" t="inlineStr">
        <is>
          <t>P4</t>
        </is>
      </c>
      <c r="O1032" t="inlineStr">
        <is>
          <t>Phishing URL</t>
        </is>
      </c>
      <c r="P1032" t="n">
        <v>0</v>
      </c>
      <c r="Q1032" t="n">
        <v>0</v>
      </c>
      <c r="R1032" t="inlineStr">
        <is>
          <t>T1566:Phishing | T1566.002:Spearphishing Link</t>
        </is>
      </c>
      <c r="S1032" t="n">
        <v>1</v>
      </c>
      <c r="T1032" t="inlineStr">
        <is>
          <t>LOW (40%)</t>
        </is>
      </c>
      <c r="U1032" t="inlineStr">
        <is>
          <t>NONE</t>
        </is>
      </c>
      <c r="V1032" t="inlineStr">
        <is>
          <t>NONE</t>
        </is>
      </c>
      <c r="W1032" t="inlineStr">
        <is>
          <t>https://roblox.com.ge/users/8952334627/profile</t>
        </is>
      </c>
      <c r="X1032" t="inlineStr">
        <is>
          <t>NONE</t>
        </is>
      </c>
      <c r="Y1032" t="n">
        <v>0</v>
      </c>
      <c r="Z1032" t="inlineStr"/>
      <c r="AA1032" t="inlineStr">
        <is>
          <t>https://roblox.com.ge/users/8952334627/profile</t>
        </is>
      </c>
    </row>
    <row r="1033">
      <c r="A1033" t="inlineStr">
        <is>
          <t>PHISH</t>
        </is>
      </c>
      <c r="B1033" t="inlineStr"/>
      <c r="C1033" t="inlineStr">
        <is>
          <t>Phishing site targeting: symbol-vz.zeabur.app | URL: https://symbol-vz.zeabur.app/</t>
        </is>
      </c>
      <c r="D1033" t="n">
        <v>6</v>
      </c>
      <c r="E1033" t="inlineStr">
        <is>
          <t>MEDIUM</t>
        </is>
      </c>
      <c r="F1033" t="n">
        <v>3</v>
      </c>
      <c r="G1033" t="n">
        <v>1</v>
      </c>
      <c r="H1033" t="inlineStr">
        <is>
          <t>MEDIUM</t>
        </is>
      </c>
      <c r="I1033" t="n">
        <v>9</v>
      </c>
      <c r="J1033" t="inlineStr">
        <is>
          <t>NO</t>
        </is>
      </c>
      <c r="K1033" t="inlineStr">
        <is>
          <t>2026-03-03T16:00:04+00:00</t>
        </is>
      </c>
      <c r="L1033" t="inlineStr">
        <is>
          <t>Block URL</t>
        </is>
      </c>
      <c r="M1033" t="inlineStr">
        <is>
          <t>Email users / symbol-vz.zeabur.app</t>
        </is>
      </c>
      <c r="N1033" t="inlineStr">
        <is>
          <t>P4</t>
        </is>
      </c>
      <c r="O1033" t="inlineStr">
        <is>
          <t>Phishing URL</t>
        </is>
      </c>
      <c r="P1033" t="n">
        <v>0</v>
      </c>
      <c r="Q1033" t="n">
        <v>0</v>
      </c>
      <c r="R1033" t="inlineStr">
        <is>
          <t>T1566:Phishing | T1566.002:Spearphishing Link</t>
        </is>
      </c>
      <c r="S1033" t="n">
        <v>1</v>
      </c>
      <c r="T1033" t="inlineStr">
        <is>
          <t>LOW (40%)</t>
        </is>
      </c>
      <c r="U1033" t="inlineStr">
        <is>
          <t>NONE</t>
        </is>
      </c>
      <c r="V1033" t="inlineStr">
        <is>
          <t>NONE</t>
        </is>
      </c>
      <c r="W1033" t="inlineStr">
        <is>
          <t>https://symbol-vz.zeabur.app/</t>
        </is>
      </c>
      <c r="X1033" t="inlineStr">
        <is>
          <t>NONE</t>
        </is>
      </c>
      <c r="Y1033" t="n">
        <v>0</v>
      </c>
      <c r="Z1033" t="inlineStr"/>
      <c r="AA1033" t="inlineStr">
        <is>
          <t>https://symbol-vz.zeabur.app/</t>
        </is>
      </c>
    </row>
    <row r="1034">
      <c r="A1034" t="inlineStr">
        <is>
          <t>PHISH</t>
        </is>
      </c>
      <c r="B1034" t="inlineStr"/>
      <c r="C1034" t="inlineStr">
        <is>
          <t>Phishing site targeting: gmb.xhalo.co | URL: http://gmb.xhalo.co/</t>
        </is>
      </c>
      <c r="D1034" t="n">
        <v>6</v>
      </c>
      <c r="E1034" t="inlineStr">
        <is>
          <t>MEDIUM</t>
        </is>
      </c>
      <c r="F1034" t="n">
        <v>3</v>
      </c>
      <c r="G1034" t="n">
        <v>1</v>
      </c>
      <c r="H1034" t="inlineStr">
        <is>
          <t>MEDIUM</t>
        </is>
      </c>
      <c r="I1034" t="n">
        <v>9</v>
      </c>
      <c r="J1034" t="inlineStr">
        <is>
          <t>NO</t>
        </is>
      </c>
      <c r="K1034" t="inlineStr">
        <is>
          <t>2026-03-03T16:00:04+00:00</t>
        </is>
      </c>
      <c r="L1034" t="inlineStr">
        <is>
          <t>Block URL</t>
        </is>
      </c>
      <c r="M1034" t="inlineStr">
        <is>
          <t>Email users / gmb.xhalo.co</t>
        </is>
      </c>
      <c r="N1034" t="inlineStr">
        <is>
          <t>P4</t>
        </is>
      </c>
      <c r="O1034" t="inlineStr">
        <is>
          <t>Phishing URL</t>
        </is>
      </c>
      <c r="P1034" t="n">
        <v>0</v>
      </c>
      <c r="Q1034" t="n">
        <v>0</v>
      </c>
      <c r="R1034" t="inlineStr">
        <is>
          <t>T1566:Phishing | T1566.002:Spearphishing Link</t>
        </is>
      </c>
      <c r="S1034" t="n">
        <v>1</v>
      </c>
      <c r="T1034" t="inlineStr">
        <is>
          <t>LOW (40%)</t>
        </is>
      </c>
      <c r="U1034" t="inlineStr">
        <is>
          <t>NONE</t>
        </is>
      </c>
      <c r="V1034" t="inlineStr">
        <is>
          <t>NONE</t>
        </is>
      </c>
      <c r="W1034" t="inlineStr">
        <is>
          <t>http://gmb.xhalo.co/</t>
        </is>
      </c>
      <c r="X1034" t="inlineStr">
        <is>
          <t>NONE</t>
        </is>
      </c>
      <c r="Y1034" t="n">
        <v>0</v>
      </c>
      <c r="Z1034" t="inlineStr"/>
      <c r="AA1034" t="inlineStr">
        <is>
          <t>http://gmb.xhalo.co/</t>
        </is>
      </c>
    </row>
    <row r="1035">
      <c r="A1035" t="inlineStr">
        <is>
          <t>PHISH</t>
        </is>
      </c>
      <c r="B1035" t="inlineStr"/>
      <c r="C1035" t="inlineStr">
        <is>
          <t>Phishing site targeting: microsoft.comunicazioni-sicure.it | URL: https://microsoft.comunicazioni-sicure.it/reset-password?rid=NzT85NO</t>
        </is>
      </c>
      <c r="D1035" t="n">
        <v>6</v>
      </c>
      <c r="E1035" t="inlineStr">
        <is>
          <t>MEDIUM</t>
        </is>
      </c>
      <c r="F1035" t="n">
        <v>3</v>
      </c>
      <c r="G1035" t="n">
        <v>1</v>
      </c>
      <c r="H1035" t="inlineStr">
        <is>
          <t>MEDIUM</t>
        </is>
      </c>
      <c r="I1035" t="n">
        <v>9</v>
      </c>
      <c r="J1035" t="inlineStr">
        <is>
          <t>NO</t>
        </is>
      </c>
      <c r="K1035" t="inlineStr">
        <is>
          <t>2026-03-03T16:00:04+00:00</t>
        </is>
      </c>
      <c r="L1035" t="inlineStr">
        <is>
          <t>Block URL</t>
        </is>
      </c>
      <c r="M1035" t="inlineStr">
        <is>
          <t>Email users / microsoft.comunicazioni-sicure.it</t>
        </is>
      </c>
      <c r="N1035" t="inlineStr">
        <is>
          <t>P4</t>
        </is>
      </c>
      <c r="O1035" t="inlineStr">
        <is>
          <t>Phishing URL</t>
        </is>
      </c>
      <c r="P1035" t="n">
        <v>0</v>
      </c>
      <c r="Q1035" t="n">
        <v>0</v>
      </c>
      <c r="R1035" t="inlineStr">
        <is>
          <t>T1566:Phishing | T1566.002:Spearphishing Link</t>
        </is>
      </c>
      <c r="S1035" t="n">
        <v>1</v>
      </c>
      <c r="T1035" t="inlineStr">
        <is>
          <t>LOW (40%)</t>
        </is>
      </c>
      <c r="U1035" t="inlineStr">
        <is>
          <t>NONE</t>
        </is>
      </c>
      <c r="V1035" t="inlineStr">
        <is>
          <t>NONE</t>
        </is>
      </c>
      <c r="W1035" t="inlineStr">
        <is>
          <t>https://microsoft.comunicazioni-sicure.it/reset-password?rid=NzT85NO</t>
        </is>
      </c>
      <c r="X1035" t="inlineStr">
        <is>
          <t>NONE</t>
        </is>
      </c>
      <c r="Y1035" t="n">
        <v>0</v>
      </c>
      <c r="Z1035" t="inlineStr"/>
      <c r="AA1035" t="inlineStr">
        <is>
          <t>https://microsoft.comunicazioni-sicure.it/reset-password?rid=NzT85NO</t>
        </is>
      </c>
    </row>
    <row r="1036">
      <c r="A1036" t="inlineStr">
        <is>
          <t>PHISH</t>
        </is>
      </c>
      <c r="B1036" t="inlineStr"/>
      <c r="C1036" t="inlineStr">
        <is>
          <t>Phishing site targeting: roblox.com.ng | URL: https://roblox.com.ng/communities/566621363410/DarkBlox</t>
        </is>
      </c>
      <c r="D1036" t="n">
        <v>6</v>
      </c>
      <c r="E1036" t="inlineStr">
        <is>
          <t>MEDIUM</t>
        </is>
      </c>
      <c r="F1036" t="n">
        <v>3</v>
      </c>
      <c r="G1036" t="n">
        <v>1</v>
      </c>
      <c r="H1036" t="inlineStr">
        <is>
          <t>MEDIUM</t>
        </is>
      </c>
      <c r="I1036" t="n">
        <v>9</v>
      </c>
      <c r="J1036" t="inlineStr">
        <is>
          <t>NO</t>
        </is>
      </c>
      <c r="K1036" t="inlineStr">
        <is>
          <t>2026-03-03T16:00:04+00:00</t>
        </is>
      </c>
      <c r="L1036" t="inlineStr">
        <is>
          <t>Block URL</t>
        </is>
      </c>
      <c r="M1036" t="inlineStr">
        <is>
          <t>Email users / roblox.com.ng</t>
        </is>
      </c>
      <c r="N1036" t="inlineStr">
        <is>
          <t>P4</t>
        </is>
      </c>
      <c r="O1036" t="inlineStr">
        <is>
          <t>Phishing URL</t>
        </is>
      </c>
      <c r="P1036" t="n">
        <v>0</v>
      </c>
      <c r="Q1036" t="n">
        <v>0</v>
      </c>
      <c r="R1036" t="inlineStr">
        <is>
          <t>T1566:Phishing | T1566.002:Spearphishing Link</t>
        </is>
      </c>
      <c r="S1036" t="n">
        <v>1</v>
      </c>
      <c r="T1036" t="inlineStr">
        <is>
          <t>LOW (40%)</t>
        </is>
      </c>
      <c r="U1036" t="inlineStr">
        <is>
          <t>NONE</t>
        </is>
      </c>
      <c r="V1036" t="inlineStr">
        <is>
          <t>NONE</t>
        </is>
      </c>
      <c r="W1036" t="inlineStr">
        <is>
          <t>https://roblox.com.ng/communities/566621363410/DarkBlox</t>
        </is>
      </c>
      <c r="X1036" t="inlineStr">
        <is>
          <t>NONE</t>
        </is>
      </c>
      <c r="Y1036" t="n">
        <v>0</v>
      </c>
      <c r="Z1036" t="inlineStr"/>
      <c r="AA1036" t="inlineStr">
        <is>
          <t>https://roblox.com.ng/communities/566621363410/DarkBlox</t>
        </is>
      </c>
    </row>
    <row r="1037">
      <c r="A1037" t="inlineStr">
        <is>
          <t>PHISH</t>
        </is>
      </c>
      <c r="B1037" t="inlineStr"/>
      <c r="C1037" t="inlineStr">
        <is>
          <t>Phishing site targeting: www.boainternational.vercel.app | URL: https://www.boainternational.vercel.app/</t>
        </is>
      </c>
      <c r="D1037" t="n">
        <v>6</v>
      </c>
      <c r="E1037" t="inlineStr">
        <is>
          <t>MEDIUM</t>
        </is>
      </c>
      <c r="F1037" t="n">
        <v>3</v>
      </c>
      <c r="G1037" t="n">
        <v>1</v>
      </c>
      <c r="H1037" t="inlineStr">
        <is>
          <t>MEDIUM</t>
        </is>
      </c>
      <c r="I1037" t="n">
        <v>9</v>
      </c>
      <c r="J1037" t="inlineStr">
        <is>
          <t>NO</t>
        </is>
      </c>
      <c r="K1037" t="inlineStr">
        <is>
          <t>2026-03-03T16:00:04+00:00</t>
        </is>
      </c>
      <c r="L1037" t="inlineStr">
        <is>
          <t>Block URL</t>
        </is>
      </c>
      <c r="M1037" t="inlineStr">
        <is>
          <t>Email users / www.boainternational.vercel.app</t>
        </is>
      </c>
      <c r="N1037" t="inlineStr">
        <is>
          <t>P4</t>
        </is>
      </c>
      <c r="O1037" t="inlineStr">
        <is>
          <t>Phishing URL</t>
        </is>
      </c>
      <c r="P1037" t="n">
        <v>0</v>
      </c>
      <c r="Q1037" t="n">
        <v>0</v>
      </c>
      <c r="R1037" t="inlineStr">
        <is>
          <t>T1566:Phishing | T1566.002:Spearphishing Link</t>
        </is>
      </c>
      <c r="S1037" t="n">
        <v>1</v>
      </c>
      <c r="T1037" t="inlineStr">
        <is>
          <t>LOW (40%)</t>
        </is>
      </c>
      <c r="U1037" t="inlineStr">
        <is>
          <t>NONE</t>
        </is>
      </c>
      <c r="V1037" t="inlineStr">
        <is>
          <t>NONE</t>
        </is>
      </c>
      <c r="W1037" t="inlineStr">
        <is>
          <t>https://www.boainternational.vercel.app/</t>
        </is>
      </c>
      <c r="X1037" t="inlineStr">
        <is>
          <t>NONE</t>
        </is>
      </c>
      <c r="Y1037" t="n">
        <v>0</v>
      </c>
      <c r="Z1037" t="inlineStr"/>
      <c r="AA1037" t="inlineStr">
        <is>
          <t>https://www.boainternational.vercel.app/</t>
        </is>
      </c>
    </row>
    <row r="1038">
      <c r="A1038" t="inlineStr">
        <is>
          <t>PHISH</t>
        </is>
      </c>
      <c r="B1038" t="inlineStr"/>
      <c r="C1038" t="inlineStr">
        <is>
          <t>Phishing site targeting: freeflowseguro.site | URL: https://freeflowseguro.site/</t>
        </is>
      </c>
      <c r="D1038" t="n">
        <v>6</v>
      </c>
      <c r="E1038" t="inlineStr">
        <is>
          <t>MEDIUM</t>
        </is>
      </c>
      <c r="F1038" t="n">
        <v>3</v>
      </c>
      <c r="G1038" t="n">
        <v>1</v>
      </c>
      <c r="H1038" t="inlineStr">
        <is>
          <t>MEDIUM</t>
        </is>
      </c>
      <c r="I1038" t="n">
        <v>9</v>
      </c>
      <c r="J1038" t="inlineStr">
        <is>
          <t>NO</t>
        </is>
      </c>
      <c r="K1038" t="inlineStr">
        <is>
          <t>2026-03-03T16:00:04+00:00</t>
        </is>
      </c>
      <c r="L1038" t="inlineStr">
        <is>
          <t>Block URL</t>
        </is>
      </c>
      <c r="M1038" t="inlineStr">
        <is>
          <t>Email users / freeflowseguro.site</t>
        </is>
      </c>
      <c r="N1038" t="inlineStr">
        <is>
          <t>P4</t>
        </is>
      </c>
      <c r="O1038" t="inlineStr">
        <is>
          <t>Phishing URL</t>
        </is>
      </c>
      <c r="P1038" t="n">
        <v>0</v>
      </c>
      <c r="Q1038" t="n">
        <v>0</v>
      </c>
      <c r="R1038" t="inlineStr">
        <is>
          <t>T1566:Phishing | T1566.002:Spearphishing Link</t>
        </is>
      </c>
      <c r="S1038" t="n">
        <v>1</v>
      </c>
      <c r="T1038" t="inlineStr">
        <is>
          <t>LOW (40%)</t>
        </is>
      </c>
      <c r="U1038" t="inlineStr">
        <is>
          <t>NONE</t>
        </is>
      </c>
      <c r="V1038" t="inlineStr">
        <is>
          <t>NONE</t>
        </is>
      </c>
      <c r="W1038" t="inlineStr">
        <is>
          <t>https://freeflowseguro.site/</t>
        </is>
      </c>
      <c r="X1038" t="inlineStr">
        <is>
          <t>NONE</t>
        </is>
      </c>
      <c r="Y1038" t="n">
        <v>0</v>
      </c>
      <c r="Z1038" t="inlineStr"/>
      <c r="AA1038" t="inlineStr">
        <is>
          <t>https://freeflowseguro.site/</t>
        </is>
      </c>
    </row>
    <row r="1039">
      <c r="A1039" t="inlineStr">
        <is>
          <t>PHISH</t>
        </is>
      </c>
      <c r="B1039" t="inlineStr"/>
      <c r="C1039" t="inlineStr">
        <is>
          <t>Phishing site targeting: rodoviaweb.vercel.app | URL: https://rodoviaweb.vercel.app/</t>
        </is>
      </c>
      <c r="D1039" t="n">
        <v>6</v>
      </c>
      <c r="E1039" t="inlineStr">
        <is>
          <t>MEDIUM</t>
        </is>
      </c>
      <c r="F1039" t="n">
        <v>3</v>
      </c>
      <c r="G1039" t="n">
        <v>1</v>
      </c>
      <c r="H1039" t="inlineStr">
        <is>
          <t>MEDIUM</t>
        </is>
      </c>
      <c r="I1039" t="n">
        <v>9</v>
      </c>
      <c r="J1039" t="inlineStr">
        <is>
          <t>NO</t>
        </is>
      </c>
      <c r="K1039" t="inlineStr">
        <is>
          <t>2026-03-03T16:00:04+00:00</t>
        </is>
      </c>
      <c r="L1039" t="inlineStr">
        <is>
          <t>Block URL</t>
        </is>
      </c>
      <c r="M1039" t="inlineStr">
        <is>
          <t>Email users / rodoviaweb.vercel.app</t>
        </is>
      </c>
      <c r="N1039" t="inlineStr">
        <is>
          <t>P4</t>
        </is>
      </c>
      <c r="O1039" t="inlineStr">
        <is>
          <t>Phishing URL</t>
        </is>
      </c>
      <c r="P1039" t="n">
        <v>0</v>
      </c>
      <c r="Q1039" t="n">
        <v>0</v>
      </c>
      <c r="R1039" t="inlineStr">
        <is>
          <t>T1566:Phishing | T1566.002:Spearphishing Link</t>
        </is>
      </c>
      <c r="S1039" t="n">
        <v>1</v>
      </c>
      <c r="T1039" t="inlineStr">
        <is>
          <t>LOW (40%)</t>
        </is>
      </c>
      <c r="U1039" t="inlineStr">
        <is>
          <t>NONE</t>
        </is>
      </c>
      <c r="V1039" t="inlineStr">
        <is>
          <t>NONE</t>
        </is>
      </c>
      <c r="W1039" t="inlineStr">
        <is>
          <t>https://rodoviaweb.vercel.app/</t>
        </is>
      </c>
      <c r="X1039" t="inlineStr">
        <is>
          <t>NONE</t>
        </is>
      </c>
      <c r="Y1039" t="n">
        <v>0</v>
      </c>
      <c r="Z1039" t="inlineStr"/>
      <c r="AA1039" t="inlineStr">
        <is>
          <t>https://rodoviaweb.vercel.app/</t>
        </is>
      </c>
    </row>
    <row r="1040">
      <c r="A1040" t="inlineStr">
        <is>
          <t>PHISH</t>
        </is>
      </c>
      <c r="B1040" t="inlineStr"/>
      <c r="C1040" t="inlineStr">
        <is>
          <t>Phishing site targeting: www.digitalrodovia.info | URL: https://www.digitalrodovia.info/</t>
        </is>
      </c>
      <c r="D1040" t="n">
        <v>6</v>
      </c>
      <c r="E1040" t="inlineStr">
        <is>
          <t>MEDIUM</t>
        </is>
      </c>
      <c r="F1040" t="n">
        <v>3</v>
      </c>
      <c r="G1040" t="n">
        <v>1</v>
      </c>
      <c r="H1040" t="inlineStr">
        <is>
          <t>MEDIUM</t>
        </is>
      </c>
      <c r="I1040" t="n">
        <v>9</v>
      </c>
      <c r="J1040" t="inlineStr">
        <is>
          <t>NO</t>
        </is>
      </c>
      <c r="K1040" t="inlineStr">
        <is>
          <t>2026-03-03T16:00:04+00:00</t>
        </is>
      </c>
      <c r="L1040" t="inlineStr">
        <is>
          <t>Block URL</t>
        </is>
      </c>
      <c r="M1040" t="inlineStr">
        <is>
          <t>Email users / www.digitalrodovia.info</t>
        </is>
      </c>
      <c r="N1040" t="inlineStr">
        <is>
          <t>P4</t>
        </is>
      </c>
      <c r="O1040" t="inlineStr">
        <is>
          <t>Phishing URL</t>
        </is>
      </c>
      <c r="P1040" t="n">
        <v>0</v>
      </c>
      <c r="Q1040" t="n">
        <v>0</v>
      </c>
      <c r="R1040" t="inlineStr">
        <is>
          <t>T1566:Phishing | T1566.002:Spearphishing Link</t>
        </is>
      </c>
      <c r="S1040" t="n">
        <v>1</v>
      </c>
      <c r="T1040" t="inlineStr">
        <is>
          <t>LOW (40%)</t>
        </is>
      </c>
      <c r="U1040" t="inlineStr">
        <is>
          <t>NONE</t>
        </is>
      </c>
      <c r="V1040" t="inlineStr">
        <is>
          <t>NONE</t>
        </is>
      </c>
      <c r="W1040" t="inlineStr">
        <is>
          <t>https://www.digitalrodovia.info/</t>
        </is>
      </c>
      <c r="X1040" t="inlineStr">
        <is>
          <t>NONE</t>
        </is>
      </c>
      <c r="Y1040" t="n">
        <v>0</v>
      </c>
      <c r="Z1040" t="inlineStr"/>
      <c r="AA1040" t="inlineStr">
        <is>
          <t>https://www.digitalrodovia.info/</t>
        </is>
      </c>
    </row>
    <row r="1041">
      <c r="A1041" t="inlineStr">
        <is>
          <t>PHISH</t>
        </is>
      </c>
      <c r="B1041" t="inlineStr"/>
      <c r="C1041" t="inlineStr">
        <is>
          <t>Phishing site targeting: conservrodovias.top | URL: https://conservrodovias.top/</t>
        </is>
      </c>
      <c r="D1041" t="n">
        <v>6</v>
      </c>
      <c r="E1041" t="inlineStr">
        <is>
          <t>MEDIUM</t>
        </is>
      </c>
      <c r="F1041" t="n">
        <v>3</v>
      </c>
      <c r="G1041" t="n">
        <v>1</v>
      </c>
      <c r="H1041" t="inlineStr">
        <is>
          <t>MEDIUM</t>
        </is>
      </c>
      <c r="I1041" t="n">
        <v>9</v>
      </c>
      <c r="J1041" t="inlineStr">
        <is>
          <t>NO</t>
        </is>
      </c>
      <c r="K1041" t="inlineStr">
        <is>
          <t>2026-03-03T16:00:04+00:00</t>
        </is>
      </c>
      <c r="L1041" t="inlineStr">
        <is>
          <t>Block URL</t>
        </is>
      </c>
      <c r="M1041" t="inlineStr">
        <is>
          <t>Email users / conservrodovias.top</t>
        </is>
      </c>
      <c r="N1041" t="inlineStr">
        <is>
          <t>P4</t>
        </is>
      </c>
      <c r="O1041" t="inlineStr">
        <is>
          <t>Phishing URL</t>
        </is>
      </c>
      <c r="P1041" t="n">
        <v>0</v>
      </c>
      <c r="Q1041" t="n">
        <v>0</v>
      </c>
      <c r="R1041" t="inlineStr">
        <is>
          <t>T1566:Phishing | T1566.002:Spearphishing Link</t>
        </is>
      </c>
      <c r="S1041" t="n">
        <v>1</v>
      </c>
      <c r="T1041" t="inlineStr">
        <is>
          <t>LOW (40%)</t>
        </is>
      </c>
      <c r="U1041" t="inlineStr">
        <is>
          <t>NONE</t>
        </is>
      </c>
      <c r="V1041" t="inlineStr">
        <is>
          <t>NONE</t>
        </is>
      </c>
      <c r="W1041" t="inlineStr">
        <is>
          <t>https://conservrodovias.top/</t>
        </is>
      </c>
      <c r="X1041" t="inlineStr">
        <is>
          <t>NONE</t>
        </is>
      </c>
      <c r="Y1041" t="n">
        <v>0</v>
      </c>
      <c r="Z1041" t="inlineStr"/>
      <c r="AA1041" t="inlineStr">
        <is>
          <t>https://conservrodovias.top/</t>
        </is>
      </c>
    </row>
    <row r="1042">
      <c r="A1042" t="inlineStr">
        <is>
          <t>PHISH</t>
        </is>
      </c>
      <c r="B1042" t="inlineStr"/>
      <c r="C1042" t="inlineStr">
        <is>
          <t>Phishing site targeting: icorodovias.top | URL: https://icorodovias.top/</t>
        </is>
      </c>
      <c r="D1042" t="n">
        <v>6</v>
      </c>
      <c r="E1042" t="inlineStr">
        <is>
          <t>MEDIUM</t>
        </is>
      </c>
      <c r="F1042" t="n">
        <v>3</v>
      </c>
      <c r="G1042" t="n">
        <v>1</v>
      </c>
      <c r="H1042" t="inlineStr">
        <is>
          <t>MEDIUM</t>
        </is>
      </c>
      <c r="I1042" t="n">
        <v>9</v>
      </c>
      <c r="J1042" t="inlineStr">
        <is>
          <t>NO</t>
        </is>
      </c>
      <c r="K1042" t="inlineStr">
        <is>
          <t>2026-03-03T16:00:04+00:00</t>
        </is>
      </c>
      <c r="L1042" t="inlineStr">
        <is>
          <t>Block URL</t>
        </is>
      </c>
      <c r="M1042" t="inlineStr">
        <is>
          <t>Email users / icorodovias.top</t>
        </is>
      </c>
      <c r="N1042" t="inlineStr">
        <is>
          <t>P4</t>
        </is>
      </c>
      <c r="O1042" t="inlineStr">
        <is>
          <t>Phishing URL</t>
        </is>
      </c>
      <c r="P1042" t="n">
        <v>0</v>
      </c>
      <c r="Q1042" t="n">
        <v>0</v>
      </c>
      <c r="R1042" t="inlineStr">
        <is>
          <t>T1566:Phishing | T1566.002:Spearphishing Link</t>
        </is>
      </c>
      <c r="S1042" t="n">
        <v>1</v>
      </c>
      <c r="T1042" t="inlineStr">
        <is>
          <t>LOW (40%)</t>
        </is>
      </c>
      <c r="U1042" t="inlineStr">
        <is>
          <t>NONE</t>
        </is>
      </c>
      <c r="V1042" t="inlineStr">
        <is>
          <t>NONE</t>
        </is>
      </c>
      <c r="W1042" t="inlineStr">
        <is>
          <t>https://icorodovias.top/</t>
        </is>
      </c>
      <c r="X1042" t="inlineStr">
        <is>
          <t>NONE</t>
        </is>
      </c>
      <c r="Y1042" t="n">
        <v>0</v>
      </c>
      <c r="Z1042" t="inlineStr"/>
      <c r="AA1042" t="inlineStr">
        <is>
          <t>https://icorodovias.top/</t>
        </is>
      </c>
    </row>
    <row r="1043">
      <c r="A1043" t="inlineStr">
        <is>
          <t>PHISH</t>
        </is>
      </c>
      <c r="B1043" t="inlineStr"/>
      <c r="C1043" t="inlineStr">
        <is>
          <t>Phishing site targeting: lsrodovias.top | URL: https://lsrodovias.top/</t>
        </is>
      </c>
      <c r="D1043" t="n">
        <v>6</v>
      </c>
      <c r="E1043" t="inlineStr">
        <is>
          <t>MEDIUM</t>
        </is>
      </c>
      <c r="F1043" t="n">
        <v>3</v>
      </c>
      <c r="G1043" t="n">
        <v>1</v>
      </c>
      <c r="H1043" t="inlineStr">
        <is>
          <t>MEDIUM</t>
        </is>
      </c>
      <c r="I1043" t="n">
        <v>9</v>
      </c>
      <c r="J1043" t="inlineStr">
        <is>
          <t>NO</t>
        </is>
      </c>
      <c r="K1043" t="inlineStr">
        <is>
          <t>2026-03-03T16:00:04+00:00</t>
        </is>
      </c>
      <c r="L1043" t="inlineStr">
        <is>
          <t>Block URL</t>
        </is>
      </c>
      <c r="M1043" t="inlineStr">
        <is>
          <t>Email users / lsrodovias.top</t>
        </is>
      </c>
      <c r="N1043" t="inlineStr">
        <is>
          <t>P4</t>
        </is>
      </c>
      <c r="O1043" t="inlineStr">
        <is>
          <t>Phishing URL</t>
        </is>
      </c>
      <c r="P1043" t="n">
        <v>0</v>
      </c>
      <c r="Q1043" t="n">
        <v>0</v>
      </c>
      <c r="R1043" t="inlineStr">
        <is>
          <t>T1566:Phishing | T1566.002:Spearphishing Link</t>
        </is>
      </c>
      <c r="S1043" t="n">
        <v>1</v>
      </c>
      <c r="T1043" t="inlineStr">
        <is>
          <t>LOW (40%)</t>
        </is>
      </c>
      <c r="U1043" t="inlineStr">
        <is>
          <t>NONE</t>
        </is>
      </c>
      <c r="V1043" t="inlineStr">
        <is>
          <t>NONE</t>
        </is>
      </c>
      <c r="W1043" t="inlineStr">
        <is>
          <t>https://lsrodovias.top/</t>
        </is>
      </c>
      <c r="X1043" t="inlineStr">
        <is>
          <t>NONE</t>
        </is>
      </c>
      <c r="Y1043" t="n">
        <v>0</v>
      </c>
      <c r="Z1043" t="inlineStr"/>
      <c r="AA1043" t="inlineStr">
        <is>
          <t>https://lsrodovias.top/</t>
        </is>
      </c>
    </row>
    <row r="1044">
      <c r="A1044" t="inlineStr">
        <is>
          <t>PHISH</t>
        </is>
      </c>
      <c r="B1044" t="inlineStr"/>
      <c r="C1044" t="inlineStr">
        <is>
          <t>Phishing site targeting: robiox.com.af | URL: https://robiox.com.af/games/2753915549/Blox-Fruits?privateServerLinkCode=52465034888656514718412820952681</t>
        </is>
      </c>
      <c r="D1044" t="n">
        <v>6</v>
      </c>
      <c r="E1044" t="inlineStr">
        <is>
          <t>MEDIUM</t>
        </is>
      </c>
      <c r="F1044" t="n">
        <v>3</v>
      </c>
      <c r="G1044" t="n">
        <v>1</v>
      </c>
      <c r="H1044" t="inlineStr">
        <is>
          <t>MEDIUM</t>
        </is>
      </c>
      <c r="I1044" t="n">
        <v>9</v>
      </c>
      <c r="J1044" t="inlineStr">
        <is>
          <t>NO</t>
        </is>
      </c>
      <c r="K1044" t="inlineStr">
        <is>
          <t>2026-03-03T16:00:04+00:00</t>
        </is>
      </c>
      <c r="L1044" t="inlineStr">
        <is>
          <t>Block URL</t>
        </is>
      </c>
      <c r="M1044" t="inlineStr">
        <is>
          <t>Email users / robiox.com.af</t>
        </is>
      </c>
      <c r="N1044" t="inlineStr">
        <is>
          <t>P4</t>
        </is>
      </c>
      <c r="O1044" t="inlineStr">
        <is>
          <t>Phishing URL</t>
        </is>
      </c>
      <c r="P1044" t="n">
        <v>0</v>
      </c>
      <c r="Q1044" t="n">
        <v>0</v>
      </c>
      <c r="R1044" t="inlineStr">
        <is>
          <t>T1566:Phishing | T1566.002:Spearphishing Link | T1584.004:Server</t>
        </is>
      </c>
      <c r="S1044" t="n">
        <v>1</v>
      </c>
      <c r="T1044" t="inlineStr">
        <is>
          <t>LOW (40%)</t>
        </is>
      </c>
      <c r="U1044" t="inlineStr">
        <is>
          <t>NONE</t>
        </is>
      </c>
      <c r="V1044" t="inlineStr">
        <is>
          <t>NONE</t>
        </is>
      </c>
      <c r="W1044" t="inlineStr">
        <is>
          <t>https://robiox.com.af/games/2753915549/Blox-Fruits?privateServerLinkCode=52465034888656514718412820952681</t>
        </is>
      </c>
      <c r="X1044" t="inlineStr">
        <is>
          <t>NONE</t>
        </is>
      </c>
      <c r="Y1044" t="n">
        <v>0</v>
      </c>
      <c r="Z1044" t="inlineStr"/>
      <c r="AA1044" t="inlineStr">
        <is>
          <t>https://robiox.com.af/games/2753915549/Blox-Fruits?privateServerLinkCode=52465034888656514718412820952681</t>
        </is>
      </c>
    </row>
    <row r="1045">
      <c r="A1045" t="inlineStr">
        <is>
          <t>PHISH</t>
        </is>
      </c>
      <c r="B1045" t="inlineStr"/>
      <c r="C1045" t="inlineStr">
        <is>
          <t>Phishing site targeting: anshuman-sahu-dev.github.io | URL: https://anshuman-sahu-dev.github.io/Netflix-India-Watch-TV-Shows-Online-Watch-Movies-Online/</t>
        </is>
      </c>
      <c r="D1045" t="n">
        <v>6</v>
      </c>
      <c r="E1045" t="inlineStr">
        <is>
          <t>MEDIUM</t>
        </is>
      </c>
      <c r="F1045" t="n">
        <v>3</v>
      </c>
      <c r="G1045" t="n">
        <v>1</v>
      </c>
      <c r="H1045" t="inlineStr">
        <is>
          <t>MEDIUM</t>
        </is>
      </c>
      <c r="I1045" t="n">
        <v>9</v>
      </c>
      <c r="J1045" t="inlineStr">
        <is>
          <t>NO</t>
        </is>
      </c>
      <c r="K1045" t="inlineStr">
        <is>
          <t>2026-03-03T16:00:04+00:00</t>
        </is>
      </c>
      <c r="L1045" t="inlineStr">
        <is>
          <t>Block URL</t>
        </is>
      </c>
      <c r="M1045" t="inlineStr">
        <is>
          <t>Email users / anshuman-sahu-dev.github.io</t>
        </is>
      </c>
      <c r="N1045" t="inlineStr">
        <is>
          <t>P4</t>
        </is>
      </c>
      <c r="O1045" t="inlineStr">
        <is>
          <t>Phishing URL</t>
        </is>
      </c>
      <c r="P1045" t="n">
        <v>0</v>
      </c>
      <c r="Q1045" t="n">
        <v>0</v>
      </c>
      <c r="R1045" t="inlineStr">
        <is>
          <t>T1566:Phishing | T1566.002:Spearphishing Link</t>
        </is>
      </c>
      <c r="S1045" t="n">
        <v>1</v>
      </c>
      <c r="T1045" t="inlineStr">
        <is>
          <t>LOW (40%)</t>
        </is>
      </c>
      <c r="U1045" t="inlineStr">
        <is>
          <t>NONE</t>
        </is>
      </c>
      <c r="V1045" t="inlineStr">
        <is>
          <t>NONE</t>
        </is>
      </c>
      <c r="W1045" t="inlineStr">
        <is>
          <t>https://anshuman-sahu-dev.github.io/Netflix-India-Watch-TV-Shows-Online-Watch-Movies-Online/</t>
        </is>
      </c>
      <c r="X1045" t="inlineStr">
        <is>
          <t>NONE</t>
        </is>
      </c>
      <c r="Y1045" t="n">
        <v>0</v>
      </c>
      <c r="Z1045" t="inlineStr"/>
      <c r="AA1045" t="inlineStr">
        <is>
          <t>https://anshuman-sahu-dev.github.io/Netflix-India-Watch-TV-Shows-Online-Watch-Movies-Online/</t>
        </is>
      </c>
    </row>
    <row r="1046">
      <c r="A1046" t="inlineStr">
        <is>
          <t>PHISH</t>
        </is>
      </c>
      <c r="B1046" t="inlineStr"/>
      <c r="C1046" t="inlineStr">
        <is>
          <t>Phishing site targeting: gitika-lang.github.io | URL: https://gitika-lang.github.io/netflix-clone/</t>
        </is>
      </c>
      <c r="D1046" t="n">
        <v>6</v>
      </c>
      <c r="E1046" t="inlineStr">
        <is>
          <t>MEDIUM</t>
        </is>
      </c>
      <c r="F1046" t="n">
        <v>3</v>
      </c>
      <c r="G1046" t="n">
        <v>1</v>
      </c>
      <c r="H1046" t="inlineStr">
        <is>
          <t>MEDIUM</t>
        </is>
      </c>
      <c r="I1046" t="n">
        <v>9</v>
      </c>
      <c r="J1046" t="inlineStr">
        <is>
          <t>NO</t>
        </is>
      </c>
      <c r="K1046" t="inlineStr">
        <is>
          <t>2026-03-03T16:00:04+00:00</t>
        </is>
      </c>
      <c r="L1046" t="inlineStr">
        <is>
          <t>Block URL</t>
        </is>
      </c>
      <c r="M1046" t="inlineStr">
        <is>
          <t>Email users / gitika-lang.github.io</t>
        </is>
      </c>
      <c r="N1046" t="inlineStr">
        <is>
          <t>P4</t>
        </is>
      </c>
      <c r="O1046" t="inlineStr">
        <is>
          <t>Phishing URL</t>
        </is>
      </c>
      <c r="P1046" t="n">
        <v>0</v>
      </c>
      <c r="Q1046" t="n">
        <v>0</v>
      </c>
      <c r="R1046" t="inlineStr">
        <is>
          <t>T1566:Phishing | T1566.002:Spearphishing Link</t>
        </is>
      </c>
      <c r="S1046" t="n">
        <v>1</v>
      </c>
      <c r="T1046" t="inlineStr">
        <is>
          <t>LOW (40%)</t>
        </is>
      </c>
      <c r="U1046" t="inlineStr">
        <is>
          <t>NONE</t>
        </is>
      </c>
      <c r="V1046" t="inlineStr">
        <is>
          <t>NONE</t>
        </is>
      </c>
      <c r="W1046" t="inlineStr">
        <is>
          <t>https://gitika-lang.github.io/netflix-clone/</t>
        </is>
      </c>
      <c r="X1046" t="inlineStr">
        <is>
          <t>NONE</t>
        </is>
      </c>
      <c r="Y1046" t="n">
        <v>0</v>
      </c>
      <c r="Z1046" t="inlineStr"/>
      <c r="AA1046" t="inlineStr">
        <is>
          <t>https://gitika-lang.github.io/netflix-clone/</t>
        </is>
      </c>
    </row>
    <row r="1047">
      <c r="A1047" t="inlineStr">
        <is>
          <t>PHISH</t>
        </is>
      </c>
      <c r="B1047" t="inlineStr"/>
      <c r="C1047" t="inlineStr">
        <is>
          <t>Phishing site targeting: roblox.com.ge | URL: https://roblox.com.ge/communities/1130911532/</t>
        </is>
      </c>
      <c r="D1047" t="n">
        <v>6</v>
      </c>
      <c r="E1047" t="inlineStr">
        <is>
          <t>MEDIUM</t>
        </is>
      </c>
      <c r="F1047" t="n">
        <v>3</v>
      </c>
      <c r="G1047" t="n">
        <v>1</v>
      </c>
      <c r="H1047" t="inlineStr">
        <is>
          <t>MEDIUM</t>
        </is>
      </c>
      <c r="I1047" t="n">
        <v>9</v>
      </c>
      <c r="J1047" t="inlineStr">
        <is>
          <t>NO</t>
        </is>
      </c>
      <c r="K1047" t="inlineStr">
        <is>
          <t>2026-03-03T16:00:04+00:00</t>
        </is>
      </c>
      <c r="L1047" t="inlineStr">
        <is>
          <t>Block URL</t>
        </is>
      </c>
      <c r="M1047" t="inlineStr">
        <is>
          <t>Email users / roblox.com.ge</t>
        </is>
      </c>
      <c r="N1047" t="inlineStr">
        <is>
          <t>P4</t>
        </is>
      </c>
      <c r="O1047" t="inlineStr">
        <is>
          <t>Phishing URL</t>
        </is>
      </c>
      <c r="P1047" t="n">
        <v>0</v>
      </c>
      <c r="Q1047" t="n">
        <v>0</v>
      </c>
      <c r="R1047" t="inlineStr">
        <is>
          <t>T1566:Phishing | T1566.002:Spearphishing Link</t>
        </is>
      </c>
      <c r="S1047" t="n">
        <v>1</v>
      </c>
      <c r="T1047" t="inlineStr">
        <is>
          <t>LOW (40%)</t>
        </is>
      </c>
      <c r="U1047" t="inlineStr">
        <is>
          <t>NONE</t>
        </is>
      </c>
      <c r="V1047" t="inlineStr">
        <is>
          <t>NONE</t>
        </is>
      </c>
      <c r="W1047" t="inlineStr">
        <is>
          <t>https://roblox.com.ge/communities/1130911532/</t>
        </is>
      </c>
      <c r="X1047" t="inlineStr">
        <is>
          <t>NONE</t>
        </is>
      </c>
      <c r="Y1047" t="n">
        <v>0</v>
      </c>
      <c r="Z1047" t="inlineStr"/>
      <c r="AA1047" t="inlineStr">
        <is>
          <t>https://roblox.com.ge/communities/1130911532/</t>
        </is>
      </c>
    </row>
    <row r="1048">
      <c r="A1048" t="inlineStr">
        <is>
          <t>PHISH</t>
        </is>
      </c>
      <c r="B1048" t="inlineStr"/>
      <c r="C1048" t="inlineStr">
        <is>
          <t>Phishing site targeting: dynocase.github.io | URL: https://dynocase.github.io/Amazon-clone/</t>
        </is>
      </c>
      <c r="D1048" t="n">
        <v>6</v>
      </c>
      <c r="E1048" t="inlineStr">
        <is>
          <t>MEDIUM</t>
        </is>
      </c>
      <c r="F1048" t="n">
        <v>3</v>
      </c>
      <c r="G1048" t="n">
        <v>1</v>
      </c>
      <c r="H1048" t="inlineStr">
        <is>
          <t>MEDIUM</t>
        </is>
      </c>
      <c r="I1048" t="n">
        <v>9</v>
      </c>
      <c r="J1048" t="inlineStr">
        <is>
          <t>NO</t>
        </is>
      </c>
      <c r="K1048" t="inlineStr">
        <is>
          <t>2026-03-03T16:00:04+00:00</t>
        </is>
      </c>
      <c r="L1048" t="inlineStr">
        <is>
          <t>Block URL</t>
        </is>
      </c>
      <c r="M1048" t="inlineStr">
        <is>
          <t>Email users / dynocase.github.io</t>
        </is>
      </c>
      <c r="N1048" t="inlineStr">
        <is>
          <t>P4</t>
        </is>
      </c>
      <c r="O1048" t="inlineStr">
        <is>
          <t>Phishing URL</t>
        </is>
      </c>
      <c r="P1048" t="n">
        <v>0</v>
      </c>
      <c r="Q1048" t="n">
        <v>0</v>
      </c>
      <c r="R1048" t="inlineStr">
        <is>
          <t>T1566:Phishing | T1566.002:Spearphishing Link</t>
        </is>
      </c>
      <c r="S1048" t="n">
        <v>1</v>
      </c>
      <c r="T1048" t="inlineStr">
        <is>
          <t>LOW (40%)</t>
        </is>
      </c>
      <c r="U1048" t="inlineStr">
        <is>
          <t>NONE</t>
        </is>
      </c>
      <c r="V1048" t="inlineStr">
        <is>
          <t>NONE</t>
        </is>
      </c>
      <c r="W1048" t="inlineStr">
        <is>
          <t>https://dynocase.github.io/Amazon-clone/</t>
        </is>
      </c>
      <c r="X1048" t="inlineStr">
        <is>
          <t>NONE</t>
        </is>
      </c>
      <c r="Y1048" t="n">
        <v>0</v>
      </c>
      <c r="Z1048" t="inlineStr"/>
      <c r="AA1048" t="inlineStr">
        <is>
          <t>https://dynocase.github.io/Amazon-clone/</t>
        </is>
      </c>
    </row>
    <row r="1049">
      <c r="A1049" t="inlineStr">
        <is>
          <t>PHISH</t>
        </is>
      </c>
      <c r="B1049" t="inlineStr"/>
      <c r="C1049" t="inlineStr">
        <is>
          <t>Phishing site targeting: pepsico.altintas-goldcap-tr.com | URL: https://pepsico.altintas-goldcap-tr.com/minerwebmailsecure101/web.html?1076&amp;1*1howd4r*_up*MQ..*_gs*MQ..&amp;gclid=CjwKCAjw6s7CBhACEiwAuHQckmMG4jVCQEvK3DNGEDrqDGuST1wMvQ9_63A__PM9DZlTksBhfJzmTBoC28MQAvD_BwE&amp;gbraid=0AAAAAD_qHs_7MG</t>
        </is>
      </c>
      <c r="D1049" t="n">
        <v>6</v>
      </c>
      <c r="E1049" t="inlineStr">
        <is>
          <t>MEDIUM</t>
        </is>
      </c>
      <c r="F1049" t="n">
        <v>3</v>
      </c>
      <c r="G1049" t="n">
        <v>1</v>
      </c>
      <c r="H1049" t="inlineStr">
        <is>
          <t>MEDIUM</t>
        </is>
      </c>
      <c r="I1049" t="n">
        <v>9</v>
      </c>
      <c r="J1049" t="inlineStr">
        <is>
          <t>NO</t>
        </is>
      </c>
      <c r="K1049" t="inlineStr">
        <is>
          <t>2026-03-03T16:00:04+00:00</t>
        </is>
      </c>
      <c r="L1049" t="inlineStr">
        <is>
          <t>Block URL</t>
        </is>
      </c>
      <c r="M1049" t="inlineStr">
        <is>
          <t>Email users / pepsico.altintas-goldcap-tr.com</t>
        </is>
      </c>
      <c r="N1049" t="inlineStr">
        <is>
          <t>P4</t>
        </is>
      </c>
      <c r="O1049" t="inlineStr">
        <is>
          <t>Phishing URL</t>
        </is>
      </c>
      <c r="P1049" t="n">
        <v>0</v>
      </c>
      <c r="Q1049" t="n">
        <v>0</v>
      </c>
      <c r="R1049" t="inlineStr">
        <is>
          <t>T1566:Phishing | T1566.002:Spearphishing Link</t>
        </is>
      </c>
      <c r="S1049" t="n">
        <v>1</v>
      </c>
      <c r="T1049" t="inlineStr">
        <is>
          <t>LOW (40%)</t>
        </is>
      </c>
      <c r="U1049" t="inlineStr">
        <is>
          <t>NONE</t>
        </is>
      </c>
      <c r="V1049" t="inlineStr">
        <is>
          <t>NONE</t>
        </is>
      </c>
      <c r="W1049" t="inlineStr">
        <is>
          <t>https://pepsico.altintas-goldcap-tr.com/minerwebmailsecure101/web.html?1076&amp;1*1howd4r*_up*MQ..*_gs*MQ..&amp;gclid=CjwKCAjw6s7CBhACEiwAuHQckmMG4jVCQEvK3DNGEDrqDGuST1wMvQ9_63A__PM9DZlTksBhfJzmTBoC28MQAvD_BwE&amp;gbraid=0AAAAAD_qHs_7MG</t>
        </is>
      </c>
      <c r="X1049" t="inlineStr">
        <is>
          <t>NONE</t>
        </is>
      </c>
      <c r="Y1049" t="n">
        <v>0</v>
      </c>
      <c r="Z1049" t="inlineStr"/>
      <c r="AA1049" t="inlineStr">
        <is>
          <t>https://pepsico.altintas-goldcap-tr.com/minerwebmailsecure101/web.html?1076&amp;1*1howd4r*_up*MQ..*_gs*MQ..&amp;gclid=CjwKCAjw6s7CBhACEiwAuHQckmMG4jVCQEvK3DNGEDrqDGuST1wMvQ9_63A__PM9DZlTksBhfJzmTBoC28MQAvD_BwE&amp;gbraid=0AAAAAD_qHs_7MG</t>
        </is>
      </c>
    </row>
    <row r="1050">
      <c r="A1050" t="inlineStr">
        <is>
          <t>PHISH</t>
        </is>
      </c>
      <c r="B1050" t="inlineStr"/>
      <c r="C1050" t="inlineStr">
        <is>
          <t>Phishing site targeting: 7gf.9f0.mytemp.website | URL: http://7gf.9f0.mytemp.website/dans/Archivecc/logon.aspx.tan.php</t>
        </is>
      </c>
      <c r="D1050" t="n">
        <v>6</v>
      </c>
      <c r="E1050" t="inlineStr">
        <is>
          <t>MEDIUM</t>
        </is>
      </c>
      <c r="F1050" t="n">
        <v>3</v>
      </c>
      <c r="G1050" t="n">
        <v>1</v>
      </c>
      <c r="H1050" t="inlineStr">
        <is>
          <t>MEDIUM</t>
        </is>
      </c>
      <c r="I1050" t="n">
        <v>9</v>
      </c>
      <c r="J1050" t="inlineStr">
        <is>
          <t>NO</t>
        </is>
      </c>
      <c r="K1050" t="inlineStr">
        <is>
          <t>2026-03-03T16:00:04+00:00</t>
        </is>
      </c>
      <c r="L1050" t="inlineStr">
        <is>
          <t>Block URL</t>
        </is>
      </c>
      <c r="M1050" t="inlineStr">
        <is>
          <t>Email users / 7gf.9f0.mytemp.website</t>
        </is>
      </c>
      <c r="N1050" t="inlineStr">
        <is>
          <t>P4</t>
        </is>
      </c>
      <c r="O1050" t="inlineStr">
        <is>
          <t>Phishing URL</t>
        </is>
      </c>
      <c r="P1050" t="n">
        <v>0</v>
      </c>
      <c r="Q1050" t="n">
        <v>0</v>
      </c>
      <c r="R1050" t="inlineStr">
        <is>
          <t>T1566:Phishing | T1566.002:Spearphishing Link</t>
        </is>
      </c>
      <c r="S1050" t="n">
        <v>1</v>
      </c>
      <c r="T1050" t="inlineStr">
        <is>
          <t>LOW (40%)</t>
        </is>
      </c>
      <c r="U1050" t="inlineStr">
        <is>
          <t>NONE</t>
        </is>
      </c>
      <c r="V1050" t="inlineStr">
        <is>
          <t>NONE</t>
        </is>
      </c>
      <c r="W1050" t="inlineStr">
        <is>
          <t>http://7gf.9f0.mytemp.website/dans/Archivecc/logon.aspx.tan.php</t>
        </is>
      </c>
      <c r="X1050" t="inlineStr">
        <is>
          <t>NONE</t>
        </is>
      </c>
      <c r="Y1050" t="n">
        <v>0</v>
      </c>
      <c r="Z1050" t="inlineStr"/>
      <c r="AA1050" t="inlineStr">
        <is>
          <t>http://7gf.9f0.mytemp.website/dans/Archivecc/logon.aspx.tan.php</t>
        </is>
      </c>
    </row>
    <row r="1051">
      <c r="A1051" t="inlineStr">
        <is>
          <t>PHISH</t>
        </is>
      </c>
      <c r="B1051" t="inlineStr"/>
      <c r="C1051" t="inlineStr">
        <is>
          <t>Phishing site targeting: 7gf.9f0.mytemp.website | URL: http://7gf.9f0.mytemp.website/dans/Archivecc/logon.aspx.cc.php</t>
        </is>
      </c>
      <c r="D1051" t="n">
        <v>6</v>
      </c>
      <c r="E1051" t="inlineStr">
        <is>
          <t>MEDIUM</t>
        </is>
      </c>
      <c r="F1051" t="n">
        <v>3</v>
      </c>
      <c r="G1051" t="n">
        <v>1</v>
      </c>
      <c r="H1051" t="inlineStr">
        <is>
          <t>MEDIUM</t>
        </is>
      </c>
      <c r="I1051" t="n">
        <v>9</v>
      </c>
      <c r="J1051" t="inlineStr">
        <is>
          <t>NO</t>
        </is>
      </c>
      <c r="K1051" t="inlineStr">
        <is>
          <t>2026-03-03T16:00:04+00:00</t>
        </is>
      </c>
      <c r="L1051" t="inlineStr">
        <is>
          <t>Block URL</t>
        </is>
      </c>
      <c r="M1051" t="inlineStr">
        <is>
          <t>Email users / 7gf.9f0.mytemp.website</t>
        </is>
      </c>
      <c r="N1051" t="inlineStr">
        <is>
          <t>P4</t>
        </is>
      </c>
      <c r="O1051" t="inlineStr">
        <is>
          <t>Phishing URL</t>
        </is>
      </c>
      <c r="P1051" t="n">
        <v>0</v>
      </c>
      <c r="Q1051" t="n">
        <v>0</v>
      </c>
      <c r="R1051" t="inlineStr">
        <is>
          <t>T1566:Phishing | T1566.002:Spearphishing Link</t>
        </is>
      </c>
      <c r="S1051" t="n">
        <v>1</v>
      </c>
      <c r="T1051" t="inlineStr">
        <is>
          <t>LOW (40%)</t>
        </is>
      </c>
      <c r="U1051" t="inlineStr">
        <is>
          <t>NONE</t>
        </is>
      </c>
      <c r="V1051" t="inlineStr">
        <is>
          <t>NONE</t>
        </is>
      </c>
      <c r="W1051" t="inlineStr">
        <is>
          <t>http://7gf.9f0.mytemp.website/dans/Archivecc/logon.aspx.cc.php</t>
        </is>
      </c>
      <c r="X1051" t="inlineStr">
        <is>
          <t>NONE</t>
        </is>
      </c>
      <c r="Y1051" t="n">
        <v>0</v>
      </c>
      <c r="Z1051" t="inlineStr"/>
      <c r="AA1051" t="inlineStr">
        <is>
          <t>http://7gf.9f0.mytemp.website/dans/Archivecc/logon.aspx.cc.php</t>
        </is>
      </c>
    </row>
    <row r="1052">
      <c r="A1052" t="inlineStr">
        <is>
          <t>PHISH</t>
        </is>
      </c>
      <c r="B1052" t="inlineStr"/>
      <c r="C1052" t="inlineStr">
        <is>
          <t>Phishing site targeting: 7gf.9f0.mytemp.website | URL: http://7gf.9f0.mytemp.website/dans/Archivecc/</t>
        </is>
      </c>
      <c r="D1052" t="n">
        <v>6</v>
      </c>
      <c r="E1052" t="inlineStr">
        <is>
          <t>MEDIUM</t>
        </is>
      </c>
      <c r="F1052" t="n">
        <v>3</v>
      </c>
      <c r="G1052" t="n">
        <v>1</v>
      </c>
      <c r="H1052" t="inlineStr">
        <is>
          <t>MEDIUM</t>
        </is>
      </c>
      <c r="I1052" t="n">
        <v>9</v>
      </c>
      <c r="J1052" t="inlineStr">
        <is>
          <t>NO</t>
        </is>
      </c>
      <c r="K1052" t="inlineStr">
        <is>
          <t>2026-03-03T16:00:04+00:00</t>
        </is>
      </c>
      <c r="L1052" t="inlineStr">
        <is>
          <t>Block URL</t>
        </is>
      </c>
      <c r="M1052" t="inlineStr">
        <is>
          <t>Email users / 7gf.9f0.mytemp.website</t>
        </is>
      </c>
      <c r="N1052" t="inlineStr">
        <is>
          <t>P4</t>
        </is>
      </c>
      <c r="O1052" t="inlineStr">
        <is>
          <t>Phishing URL</t>
        </is>
      </c>
      <c r="P1052" t="n">
        <v>0</v>
      </c>
      <c r="Q1052" t="n">
        <v>0</v>
      </c>
      <c r="R1052" t="inlineStr">
        <is>
          <t>T1566:Phishing | T1566.002:Spearphishing Link</t>
        </is>
      </c>
      <c r="S1052" t="n">
        <v>1</v>
      </c>
      <c r="T1052" t="inlineStr">
        <is>
          <t>LOW (40%)</t>
        </is>
      </c>
      <c r="U1052" t="inlineStr">
        <is>
          <t>NONE</t>
        </is>
      </c>
      <c r="V1052" t="inlineStr">
        <is>
          <t>NONE</t>
        </is>
      </c>
      <c r="W1052" t="inlineStr">
        <is>
          <t>http://7gf.9f0.mytemp.website/dans/Archivecc/</t>
        </is>
      </c>
      <c r="X1052" t="inlineStr">
        <is>
          <t>NONE</t>
        </is>
      </c>
      <c r="Y1052" t="n">
        <v>0</v>
      </c>
      <c r="Z1052" t="inlineStr"/>
      <c r="AA1052" t="inlineStr">
        <is>
          <t>http://7gf.9f0.mytemp.website/dans/Archivecc/</t>
        </is>
      </c>
    </row>
    <row r="1053">
      <c r="A1053" t="inlineStr">
        <is>
          <t>PHISH</t>
        </is>
      </c>
      <c r="B1053" t="inlineStr"/>
      <c r="C1053" t="inlineStr">
        <is>
          <t>Phishing site targeting: 008963466.weebly.com | URL: http://008963466.weebly.com/</t>
        </is>
      </c>
      <c r="D1053" t="n">
        <v>6</v>
      </c>
      <c r="E1053" t="inlineStr">
        <is>
          <t>MEDIUM</t>
        </is>
      </c>
      <c r="F1053" t="n">
        <v>3</v>
      </c>
      <c r="G1053" t="n">
        <v>1</v>
      </c>
      <c r="H1053" t="inlineStr">
        <is>
          <t>MEDIUM</t>
        </is>
      </c>
      <c r="I1053" t="n">
        <v>9</v>
      </c>
      <c r="J1053" t="inlineStr">
        <is>
          <t>NO</t>
        </is>
      </c>
      <c r="K1053" t="inlineStr">
        <is>
          <t>2026-03-03T16:00:04+00:00</t>
        </is>
      </c>
      <c r="L1053" t="inlineStr">
        <is>
          <t>Block URL</t>
        </is>
      </c>
      <c r="M1053" t="inlineStr">
        <is>
          <t>Email users / 008963466.weebly.com</t>
        </is>
      </c>
      <c r="N1053" t="inlineStr">
        <is>
          <t>P4</t>
        </is>
      </c>
      <c r="O1053" t="inlineStr">
        <is>
          <t>Phishing URL</t>
        </is>
      </c>
      <c r="P1053" t="n">
        <v>0</v>
      </c>
      <c r="Q1053" t="n">
        <v>0</v>
      </c>
      <c r="R1053" t="inlineStr">
        <is>
          <t>T1566:Phishing | T1566.002:Spearphishing Link</t>
        </is>
      </c>
      <c r="S1053" t="n">
        <v>1</v>
      </c>
      <c r="T1053" t="inlineStr">
        <is>
          <t>LOW (40%)</t>
        </is>
      </c>
      <c r="U1053" t="inlineStr">
        <is>
          <t>NONE</t>
        </is>
      </c>
      <c r="V1053" t="inlineStr">
        <is>
          <t>NONE</t>
        </is>
      </c>
      <c r="W1053" t="inlineStr">
        <is>
          <t>http://008963466.weebly.com/</t>
        </is>
      </c>
      <c r="X1053" t="inlineStr">
        <is>
          <t>NONE</t>
        </is>
      </c>
      <c r="Y1053" t="n">
        <v>0</v>
      </c>
      <c r="Z1053" t="inlineStr"/>
      <c r="AA1053" t="inlineStr">
        <is>
          <t>http://008963466.weebly.com/</t>
        </is>
      </c>
    </row>
    <row r="1054">
      <c r="A1054" t="inlineStr">
        <is>
          <t>PHISH</t>
        </is>
      </c>
      <c r="B1054" t="inlineStr"/>
      <c r="C1054" t="inlineStr">
        <is>
          <t>Phishing site targeting: lzlwj.pages.dev | URL: http://lzlwj.pages.dev/-/zh/gp/new-releases/audible/18580618011/ref=zg_bsnr_nav_audible_3_18574482011</t>
        </is>
      </c>
      <c r="D1054" t="n">
        <v>6</v>
      </c>
      <c r="E1054" t="inlineStr">
        <is>
          <t>MEDIUM</t>
        </is>
      </c>
      <c r="F1054" t="n">
        <v>3</v>
      </c>
      <c r="G1054" t="n">
        <v>1</v>
      </c>
      <c r="H1054" t="inlineStr">
        <is>
          <t>MEDIUM</t>
        </is>
      </c>
      <c r="I1054" t="n">
        <v>9</v>
      </c>
      <c r="J1054" t="inlineStr">
        <is>
          <t>NO</t>
        </is>
      </c>
      <c r="K1054" t="inlineStr">
        <is>
          <t>2026-03-03T16:00:04+00:00</t>
        </is>
      </c>
      <c r="L1054" t="inlineStr">
        <is>
          <t>Block URL</t>
        </is>
      </c>
      <c r="M1054" t="inlineStr">
        <is>
          <t>Email users / lzlwj.pages.dev</t>
        </is>
      </c>
      <c r="N1054" t="inlineStr">
        <is>
          <t>P4</t>
        </is>
      </c>
      <c r="O1054" t="inlineStr">
        <is>
          <t>Phishing URL</t>
        </is>
      </c>
      <c r="P1054" t="n">
        <v>0</v>
      </c>
      <c r="Q1054" t="n">
        <v>0</v>
      </c>
      <c r="R1054" t="inlineStr">
        <is>
          <t>T1566:Phishing | T1566.002:Spearphishing Link</t>
        </is>
      </c>
      <c r="S1054" t="n">
        <v>1</v>
      </c>
      <c r="T1054" t="inlineStr">
        <is>
          <t>LOW (40%)</t>
        </is>
      </c>
      <c r="U1054" t="inlineStr">
        <is>
          <t>NONE</t>
        </is>
      </c>
      <c r="V1054" t="inlineStr">
        <is>
          <t>NONE</t>
        </is>
      </c>
      <c r="W1054" t="inlineStr">
        <is>
          <t>http://lzlwj.pages.dev/-/zh/gp/new-releases/audible/18580618011/ref=zg_bsnr_nav_audible_3_18574482011</t>
        </is>
      </c>
      <c r="X1054" t="inlineStr">
        <is>
          <t>NONE</t>
        </is>
      </c>
      <c r="Y1054" t="n">
        <v>0</v>
      </c>
      <c r="Z1054" t="inlineStr"/>
      <c r="AA1054" t="inlineStr">
        <is>
          <t>http://lzlwj.pages.dev/-/zh/gp/new-releases/audible/18580618011/ref=zg_bsnr_nav_audible_3_18574482011</t>
        </is>
      </c>
    </row>
    <row r="1055">
      <c r="A1055" t="inlineStr">
        <is>
          <t>PHISH</t>
        </is>
      </c>
      <c r="B1055" t="inlineStr"/>
      <c r="C1055" t="inlineStr">
        <is>
          <t>Phishing site targeting: www.robiox.com.ps | URL: https://www.robiox.com.ps/communities/5565914548/Avatar-Designers</t>
        </is>
      </c>
      <c r="D1055" t="n">
        <v>6</v>
      </c>
      <c r="E1055" t="inlineStr">
        <is>
          <t>MEDIUM</t>
        </is>
      </c>
      <c r="F1055" t="n">
        <v>3</v>
      </c>
      <c r="G1055" t="n">
        <v>1</v>
      </c>
      <c r="H1055" t="inlineStr">
        <is>
          <t>MEDIUM</t>
        </is>
      </c>
      <c r="I1055" t="n">
        <v>9</v>
      </c>
      <c r="J1055" t="inlineStr">
        <is>
          <t>NO</t>
        </is>
      </c>
      <c r="K1055" t="inlineStr">
        <is>
          <t>2026-03-03T16:00:04+00:00</t>
        </is>
      </c>
      <c r="L1055" t="inlineStr">
        <is>
          <t>Block URL</t>
        </is>
      </c>
      <c r="M1055" t="inlineStr">
        <is>
          <t>Email users / www.robiox.com.ps</t>
        </is>
      </c>
      <c r="N1055" t="inlineStr">
        <is>
          <t>P4</t>
        </is>
      </c>
      <c r="O1055" t="inlineStr">
        <is>
          <t>Phishing URL</t>
        </is>
      </c>
      <c r="P1055" t="n">
        <v>0</v>
      </c>
      <c r="Q1055" t="n">
        <v>0</v>
      </c>
      <c r="R1055" t="inlineStr">
        <is>
          <t>T1566:Phishing | T1566.002:Spearphishing Link</t>
        </is>
      </c>
      <c r="S1055" t="n">
        <v>1</v>
      </c>
      <c r="T1055" t="inlineStr">
        <is>
          <t>LOW (40%)</t>
        </is>
      </c>
      <c r="U1055" t="inlineStr">
        <is>
          <t>NONE</t>
        </is>
      </c>
      <c r="V1055" t="inlineStr">
        <is>
          <t>NONE</t>
        </is>
      </c>
      <c r="W1055" t="inlineStr">
        <is>
          <t>https://www.robiox.com.ps/communities/5565914548/Avatar-Designers</t>
        </is>
      </c>
      <c r="X1055" t="inlineStr">
        <is>
          <t>NONE</t>
        </is>
      </c>
      <c r="Y1055" t="n">
        <v>0</v>
      </c>
      <c r="Z1055" t="inlineStr"/>
      <c r="AA1055" t="inlineStr">
        <is>
          <t>https://www.robiox.com.ps/communities/5565914548/Avatar-Designers</t>
        </is>
      </c>
    </row>
    <row r="1056">
      <c r="A1056" t="inlineStr">
        <is>
          <t>PHISH</t>
        </is>
      </c>
      <c r="B1056" t="inlineStr"/>
      <c r="C1056" t="inlineStr">
        <is>
          <t>Phishing site targeting: housestreaming.github.io | URL: https://housestreaming.github.io/housestreaming</t>
        </is>
      </c>
      <c r="D1056" t="n">
        <v>6</v>
      </c>
      <c r="E1056" t="inlineStr">
        <is>
          <t>MEDIUM</t>
        </is>
      </c>
      <c r="F1056" t="n">
        <v>3</v>
      </c>
      <c r="G1056" t="n">
        <v>1</v>
      </c>
      <c r="H1056" t="inlineStr">
        <is>
          <t>MEDIUM</t>
        </is>
      </c>
      <c r="I1056" t="n">
        <v>9</v>
      </c>
      <c r="J1056" t="inlineStr">
        <is>
          <t>NO</t>
        </is>
      </c>
      <c r="K1056" t="inlineStr">
        <is>
          <t>2026-03-03T16:00:04+00:00</t>
        </is>
      </c>
      <c r="L1056" t="inlineStr">
        <is>
          <t>Block URL</t>
        </is>
      </c>
      <c r="M1056" t="inlineStr">
        <is>
          <t>Email users / housestreaming.github.io</t>
        </is>
      </c>
      <c r="N1056" t="inlineStr">
        <is>
          <t>P4</t>
        </is>
      </c>
      <c r="O1056" t="inlineStr">
        <is>
          <t>Phishing URL</t>
        </is>
      </c>
      <c r="P1056" t="n">
        <v>0</v>
      </c>
      <c r="Q1056" t="n">
        <v>0</v>
      </c>
      <c r="R1056" t="inlineStr">
        <is>
          <t>T1566:Phishing | T1566.002:Spearphishing Link</t>
        </is>
      </c>
      <c r="S1056" t="n">
        <v>1</v>
      </c>
      <c r="T1056" t="inlineStr">
        <is>
          <t>LOW (40%)</t>
        </is>
      </c>
      <c r="U1056" t="inlineStr">
        <is>
          <t>NONE</t>
        </is>
      </c>
      <c r="V1056" t="inlineStr">
        <is>
          <t>NONE</t>
        </is>
      </c>
      <c r="W1056" t="inlineStr">
        <is>
          <t>https://housestreaming.github.io/housestreaming</t>
        </is>
      </c>
      <c r="X1056" t="inlineStr">
        <is>
          <t>NONE</t>
        </is>
      </c>
      <c r="Y1056" t="n">
        <v>0</v>
      </c>
      <c r="Z1056" t="inlineStr"/>
      <c r="AA1056" t="inlineStr">
        <is>
          <t>https://housestreaming.github.io/housestreaming</t>
        </is>
      </c>
    </row>
    <row r="1057">
      <c r="A1057" t="inlineStr">
        <is>
          <t>PHISH</t>
        </is>
      </c>
      <c r="B1057" t="inlineStr"/>
      <c r="C1057" t="inlineStr">
        <is>
          <t>Phishing site targeting: is.gd | URL: https://is.gd/uEqAOr</t>
        </is>
      </c>
      <c r="D1057" t="n">
        <v>6</v>
      </c>
      <c r="E1057" t="inlineStr">
        <is>
          <t>MEDIUM</t>
        </is>
      </c>
      <c r="F1057" t="n">
        <v>3</v>
      </c>
      <c r="G1057" t="n">
        <v>1</v>
      </c>
      <c r="H1057" t="inlineStr">
        <is>
          <t>MEDIUM</t>
        </is>
      </c>
      <c r="I1057" t="n">
        <v>9</v>
      </c>
      <c r="J1057" t="inlineStr">
        <is>
          <t>NO</t>
        </is>
      </c>
      <c r="K1057" t="inlineStr">
        <is>
          <t>2026-03-03T16:00:04+00:00</t>
        </is>
      </c>
      <c r="L1057" t="inlineStr">
        <is>
          <t>Block URL</t>
        </is>
      </c>
      <c r="M1057" t="inlineStr">
        <is>
          <t>Email users / is.gd</t>
        </is>
      </c>
      <c r="N1057" t="inlineStr">
        <is>
          <t>P4</t>
        </is>
      </c>
      <c r="O1057" t="inlineStr">
        <is>
          <t>Phishing URL</t>
        </is>
      </c>
      <c r="P1057" t="n">
        <v>0</v>
      </c>
      <c r="Q1057" t="n">
        <v>0</v>
      </c>
      <c r="R1057" t="inlineStr">
        <is>
          <t>T1566:Phishing | T1566.002:Spearphishing Link</t>
        </is>
      </c>
      <c r="S1057" t="n">
        <v>1</v>
      </c>
      <c r="T1057" t="inlineStr">
        <is>
          <t>LOW (40%)</t>
        </is>
      </c>
      <c r="U1057" t="inlineStr">
        <is>
          <t>NONE</t>
        </is>
      </c>
      <c r="V1057" t="inlineStr">
        <is>
          <t>NONE</t>
        </is>
      </c>
      <c r="W1057" t="inlineStr">
        <is>
          <t>https://is.gd/uEqAOr</t>
        </is>
      </c>
      <c r="X1057" t="inlineStr">
        <is>
          <t>NONE</t>
        </is>
      </c>
      <c r="Y1057" t="n">
        <v>0</v>
      </c>
      <c r="Z1057" t="inlineStr"/>
      <c r="AA1057" t="inlineStr">
        <is>
          <t>https://is.gd/uEqAOr</t>
        </is>
      </c>
    </row>
    <row r="1058">
      <c r="A1058" t="inlineStr">
        <is>
          <t>PHISH</t>
        </is>
      </c>
      <c r="B1058" t="inlineStr"/>
      <c r="C1058" t="inlineStr">
        <is>
          <t>Phishing site targeting: moisecuros-strudel-d365-nougat-7c34b7.netlify.app | URL: https://moisecuros-strudel-d365-nougat-7c34b7.netlify.app/</t>
        </is>
      </c>
      <c r="D1058" t="n">
        <v>6</v>
      </c>
      <c r="E1058" t="inlineStr">
        <is>
          <t>MEDIUM</t>
        </is>
      </c>
      <c r="F1058" t="n">
        <v>3</v>
      </c>
      <c r="G1058" t="n">
        <v>1</v>
      </c>
      <c r="H1058" t="inlineStr">
        <is>
          <t>MEDIUM</t>
        </is>
      </c>
      <c r="I1058" t="n">
        <v>9</v>
      </c>
      <c r="J1058" t="inlineStr">
        <is>
          <t>NO</t>
        </is>
      </c>
      <c r="K1058" t="inlineStr">
        <is>
          <t>2026-03-03T16:00:04+00:00</t>
        </is>
      </c>
      <c r="L1058" t="inlineStr">
        <is>
          <t>Block URL</t>
        </is>
      </c>
      <c r="M1058" t="inlineStr">
        <is>
          <t>Email users / moisecuros-strudel-d365-nougat-7c34b7.netlify.app</t>
        </is>
      </c>
      <c r="N1058" t="inlineStr">
        <is>
          <t>P4</t>
        </is>
      </c>
      <c r="O1058" t="inlineStr">
        <is>
          <t>Phishing URL</t>
        </is>
      </c>
      <c r="P1058" t="n">
        <v>0</v>
      </c>
      <c r="Q1058" t="n">
        <v>0</v>
      </c>
      <c r="R1058" t="inlineStr">
        <is>
          <t>T1566:Phishing | T1566.002:Spearphishing Link</t>
        </is>
      </c>
      <c r="S1058" t="n">
        <v>1</v>
      </c>
      <c r="T1058" t="inlineStr">
        <is>
          <t>LOW (40%)</t>
        </is>
      </c>
      <c r="U1058" t="inlineStr">
        <is>
          <t>NONE</t>
        </is>
      </c>
      <c r="V1058" t="inlineStr">
        <is>
          <t>NONE</t>
        </is>
      </c>
      <c r="W1058" t="inlineStr">
        <is>
          <t>https://moisecuros-strudel-d365-nougat-7c34b7.netlify.app/</t>
        </is>
      </c>
      <c r="X1058" t="inlineStr">
        <is>
          <t>NONE</t>
        </is>
      </c>
      <c r="Y1058" t="n">
        <v>0</v>
      </c>
      <c r="Z1058" t="inlineStr"/>
      <c r="AA1058" t="inlineStr">
        <is>
          <t>https://moisecuros-strudel-d365-nougat-7c34b7.netlify.app/</t>
        </is>
      </c>
    </row>
    <row r="1059">
      <c r="A1059" t="inlineStr">
        <is>
          <t>VULNERS</t>
        </is>
      </c>
      <c r="B1059" t="inlineStr">
        <is>
          <t>CVE-2026-23678</t>
        </is>
      </c>
      <c r="C1059" t="inlineStr">
        <is>
          <t>Binardat 10G08-0800GSM network switch firmware version V300SP10260209 and prior contain a command injection vulnerability in the traceroute diagnostic</t>
        </is>
      </c>
      <c r="D1059" t="n">
        <v>8.800000000000001</v>
      </c>
      <c r="E1059" t="inlineStr">
        <is>
          <t>HIGH</t>
        </is>
      </c>
      <c r="F1059" t="n">
        <v>2</v>
      </c>
      <c r="G1059" t="n">
        <v>2</v>
      </c>
      <c r="H1059" t="inlineStr">
        <is>
          <t>MEDIUM</t>
        </is>
      </c>
      <c r="I1059" t="n">
        <v>12.8</v>
      </c>
      <c r="J1059" t="inlineStr">
        <is>
          <t>NO</t>
        </is>
      </c>
      <c r="K1059" t="inlineStr">
        <is>
          <t>2026-02-24T16:24:08.090</t>
        </is>
      </c>
      <c r="L1059" t="inlineStr">
        <is>
          <t>CHECK_VENDOR</t>
        </is>
      </c>
      <c r="M1059" t="inlineStr">
        <is>
          <t>Multiple - see advisory</t>
        </is>
      </c>
      <c r="N1059" t="inlineStr">
        <is>
          <t>P4</t>
        </is>
      </c>
      <c r="O1059" t="inlineStr">
        <is>
          <t>Vulnerability - IP enrichment N/A</t>
        </is>
      </c>
      <c r="P1059" t="n">
        <v>0</v>
      </c>
      <c r="Q1059" t="n">
        <v>0</v>
      </c>
      <c r="R1059" t="inlineStr">
        <is>
          <t>T1592.003:Firmware</t>
        </is>
      </c>
      <c r="S1059" t="n">
        <v>1</v>
      </c>
      <c r="T1059" t="inlineStr">
        <is>
          <t>LOW (40%)</t>
        </is>
      </c>
      <c r="U1059" t="inlineStr">
        <is>
          <t>CHECK_INTEL</t>
        </is>
      </c>
      <c r="V1059" t="inlineStr">
        <is>
          <t>CHECK_VENDOR</t>
        </is>
      </c>
      <c r="W1059" t="inlineStr">
        <is>
          <t>https://nvd.nist.gov/vuln/detail/CVE-2026-23678</t>
        </is>
      </c>
      <c r="X1059" t="inlineStr">
        <is>
          <t>NONE</t>
        </is>
      </c>
      <c r="Y1059" t="n">
        <v>0</v>
      </c>
      <c r="Z1059" t="inlineStr"/>
      <c r="AA1059" t="inlineStr">
        <is>
          <t>https://nvd.nist.gov/vuln/detail/CVE-2026-23678</t>
        </is>
      </c>
    </row>
    <row r="1060">
      <c r="A1060" t="inlineStr">
        <is>
          <t>VULNERS</t>
        </is>
      </c>
      <c r="B1060" t="inlineStr">
        <is>
          <t>CVE-2026-27516</t>
        </is>
      </c>
      <c r="C1060" t="inlineStr">
        <is>
          <t>Binardat 10G08-0800GSM network switch firmware version V300SP10260209 and prior expose user passwords in plaintext within the administrative interface</t>
        </is>
      </c>
      <c r="D1060" t="n">
        <v>7.5</v>
      </c>
      <c r="E1060" t="inlineStr">
        <is>
          <t>HIGH</t>
        </is>
      </c>
      <c r="F1060" t="n">
        <v>2</v>
      </c>
      <c r="G1060" t="n">
        <v>2</v>
      </c>
      <c r="H1060" t="inlineStr">
        <is>
          <t>MEDIUM</t>
        </is>
      </c>
      <c r="I1060" t="n">
        <v>11.5</v>
      </c>
      <c r="J1060" t="inlineStr">
        <is>
          <t>NO</t>
        </is>
      </c>
      <c r="K1060" t="inlineStr">
        <is>
          <t>2026-02-24T16:24:09.030</t>
        </is>
      </c>
      <c r="L1060" t="inlineStr">
        <is>
          <t>CHECK_VENDOR</t>
        </is>
      </c>
      <c r="M1060" t="inlineStr">
        <is>
          <t>Multiple - see advisory</t>
        </is>
      </c>
      <c r="N1060" t="inlineStr">
        <is>
          <t>P4</t>
        </is>
      </c>
      <c r="O1060" t="inlineStr">
        <is>
          <t>Vulnerability - IP enrichment N/A</t>
        </is>
      </c>
      <c r="P1060" t="n">
        <v>0</v>
      </c>
      <c r="Q1060" t="n">
        <v>0</v>
      </c>
      <c r="R1060" t="inlineStr">
        <is>
          <t>T1592.003:Firmware</t>
        </is>
      </c>
      <c r="S1060" t="n">
        <v>1</v>
      </c>
      <c r="T1060" t="inlineStr">
        <is>
          <t>LOW (40%)</t>
        </is>
      </c>
      <c r="U1060" t="inlineStr">
        <is>
          <t>CHECK_INTEL</t>
        </is>
      </c>
      <c r="V1060" t="inlineStr">
        <is>
          <t>CHECK_VENDOR</t>
        </is>
      </c>
      <c r="W1060" t="inlineStr">
        <is>
          <t>https://nvd.nist.gov/vuln/detail/CVE-2026-27516</t>
        </is>
      </c>
      <c r="X1060" t="inlineStr">
        <is>
          <t>NONE</t>
        </is>
      </c>
      <c r="Y1060" t="n">
        <v>0</v>
      </c>
      <c r="Z1060" t="inlineStr"/>
      <c r="AA1060" t="inlineStr">
        <is>
          <t>https://nvd.nist.gov/vuln/detail/CVE-2026-27516</t>
        </is>
      </c>
    </row>
    <row r="1061">
      <c r="A1061" t="inlineStr">
        <is>
          <t>VULNERS</t>
        </is>
      </c>
      <c r="B1061" t="inlineStr">
        <is>
          <t>CVE-2026-27519</t>
        </is>
      </c>
      <c r="C1061" t="inlineStr">
        <is>
          <t>Binardat 10G08-0800GSM network switch firmware version V300SP10260209 and prior use RC4 with a hard-coded key embedded in client-side JavaScript. Beca</t>
        </is>
      </c>
      <c r="D1061" t="n">
        <v>7.5</v>
      </c>
      <c r="E1061" t="inlineStr">
        <is>
          <t>HIGH</t>
        </is>
      </c>
      <c r="F1061" t="n">
        <v>2</v>
      </c>
      <c r="G1061" t="n">
        <v>2</v>
      </c>
      <c r="H1061" t="inlineStr">
        <is>
          <t>MEDIUM</t>
        </is>
      </c>
      <c r="I1061" t="n">
        <v>11.5</v>
      </c>
      <c r="J1061" t="inlineStr">
        <is>
          <t>NO</t>
        </is>
      </c>
      <c r="K1061" t="inlineStr">
        <is>
          <t>2026-02-24T16:24:09.607</t>
        </is>
      </c>
      <c r="L1061" t="inlineStr">
        <is>
          <t>CHECK_VENDOR</t>
        </is>
      </c>
      <c r="M1061" t="inlineStr">
        <is>
          <t>Multiple - see advisory</t>
        </is>
      </c>
      <c r="N1061" t="inlineStr">
        <is>
          <t>P4</t>
        </is>
      </c>
      <c r="O1061" t="inlineStr">
        <is>
          <t>Vulnerability - IP enrichment N/A</t>
        </is>
      </c>
      <c r="P1061" t="n">
        <v>0</v>
      </c>
      <c r="Q1061" t="n">
        <v>0</v>
      </c>
      <c r="R1061" t="inlineStr">
        <is>
          <t>T1059.007:JavaScript | T1592.003:Firmware</t>
        </is>
      </c>
      <c r="S1061" t="n">
        <v>1</v>
      </c>
      <c r="T1061" t="inlineStr">
        <is>
          <t>LOW (40%)</t>
        </is>
      </c>
      <c r="U1061" t="inlineStr">
        <is>
          <t>CHECK_INTEL</t>
        </is>
      </c>
      <c r="V1061" t="inlineStr">
        <is>
          <t>CHECK_VENDOR</t>
        </is>
      </c>
      <c r="W1061" t="inlineStr">
        <is>
          <t>https://nvd.nist.gov/vuln/detail/CVE-2026-27519</t>
        </is>
      </c>
      <c r="X1061" t="inlineStr">
        <is>
          <t>NONE</t>
        </is>
      </c>
      <c r="Y1061" t="n">
        <v>0</v>
      </c>
      <c r="Z1061" t="inlineStr"/>
      <c r="AA1061" t="inlineStr">
        <is>
          <t>https://nvd.nist.gov/vuln/detail/CVE-2026-27519</t>
        </is>
      </c>
    </row>
    <row r="1062">
      <c r="A1062" t="inlineStr">
        <is>
          <t>VULNERS</t>
        </is>
      </c>
      <c r="B1062" t="inlineStr">
        <is>
          <t>CVE-2026-27520</t>
        </is>
      </c>
      <c r="C1062" t="inlineStr">
        <is>
          <t>Binardat 10G08-0800GSM network switch firmware versions prior to V300SP10260209 store a user password in a client-side cookie as a Base64-encoded valu</t>
        </is>
      </c>
      <c r="D1062" t="n">
        <v>7.5</v>
      </c>
      <c r="E1062" t="inlineStr">
        <is>
          <t>HIGH</t>
        </is>
      </c>
      <c r="F1062" t="n">
        <v>2</v>
      </c>
      <c r="G1062" t="n">
        <v>2</v>
      </c>
      <c r="H1062" t="inlineStr">
        <is>
          <t>MEDIUM</t>
        </is>
      </c>
      <c r="I1062" t="n">
        <v>11.5</v>
      </c>
      <c r="J1062" t="inlineStr">
        <is>
          <t>NO</t>
        </is>
      </c>
      <c r="K1062" t="inlineStr">
        <is>
          <t>2026-02-24T16:24:09.813</t>
        </is>
      </c>
      <c r="L1062" t="inlineStr">
        <is>
          <t>CHECK_VENDOR</t>
        </is>
      </c>
      <c r="M1062" t="inlineStr">
        <is>
          <t>Multiple - see advisory</t>
        </is>
      </c>
      <c r="N1062" t="inlineStr">
        <is>
          <t>P4</t>
        </is>
      </c>
      <c r="O1062" t="inlineStr">
        <is>
          <t>Vulnerability - IP enrichment N/A</t>
        </is>
      </c>
      <c r="P1062" t="n">
        <v>0</v>
      </c>
      <c r="Q1062" t="n">
        <v>0</v>
      </c>
      <c r="R1062" t="inlineStr">
        <is>
          <t>T1592.003:Firmware</t>
        </is>
      </c>
      <c r="S1062" t="n">
        <v>1</v>
      </c>
      <c r="T1062" t="inlineStr">
        <is>
          <t>LOW (40%)</t>
        </is>
      </c>
      <c r="U1062" t="inlineStr">
        <is>
          <t>CHECK_INTEL</t>
        </is>
      </c>
      <c r="V1062" t="inlineStr">
        <is>
          <t>CHECK_VENDOR</t>
        </is>
      </c>
      <c r="W1062" t="inlineStr">
        <is>
          <t>https://nvd.nist.gov/vuln/detail/CVE-2026-27520</t>
        </is>
      </c>
      <c r="X1062" t="inlineStr">
        <is>
          <t>NONE</t>
        </is>
      </c>
      <c r="Y1062" t="n">
        <v>0</v>
      </c>
      <c r="Z1062" t="inlineStr"/>
      <c r="AA1062" t="inlineStr">
        <is>
          <t>https://nvd.nist.gov/vuln/detail/CVE-2026-27520</t>
        </is>
      </c>
    </row>
    <row r="1063">
      <c r="A1063" t="inlineStr">
        <is>
          <t>VULNERS</t>
        </is>
      </c>
      <c r="B1063" t="inlineStr">
        <is>
          <t>CVE-2026-27521</t>
        </is>
      </c>
      <c r="C1063" t="inlineStr">
        <is>
          <t>Binardat 10G08-0800GSM network switch firmware version V300SP10260209 and prior do not implement rate limiting or account lockout on failed login atte</t>
        </is>
      </c>
      <c r="D1063" t="n">
        <v>7.5</v>
      </c>
      <c r="E1063" t="inlineStr">
        <is>
          <t>HIGH</t>
        </is>
      </c>
      <c r="F1063" t="n">
        <v>2</v>
      </c>
      <c r="G1063" t="n">
        <v>2</v>
      </c>
      <c r="H1063" t="inlineStr">
        <is>
          <t>MEDIUM</t>
        </is>
      </c>
      <c r="I1063" t="n">
        <v>11.5</v>
      </c>
      <c r="J1063" t="inlineStr">
        <is>
          <t>NO</t>
        </is>
      </c>
      <c r="K1063" t="inlineStr">
        <is>
          <t>2026-02-24T16:24:10.000</t>
        </is>
      </c>
      <c r="L1063" t="inlineStr">
        <is>
          <t>CHECK_VENDOR</t>
        </is>
      </c>
      <c r="M1063" t="inlineStr">
        <is>
          <t>Multiple - see advisory</t>
        </is>
      </c>
      <c r="N1063" t="inlineStr">
        <is>
          <t>P4</t>
        </is>
      </c>
      <c r="O1063" t="inlineStr">
        <is>
          <t>Vulnerability - IP enrichment N/A</t>
        </is>
      </c>
      <c r="P1063" t="n">
        <v>0</v>
      </c>
      <c r="Q1063" t="n">
        <v>0</v>
      </c>
      <c r="R1063" t="inlineStr">
        <is>
          <t>T1592.003:Firmware</t>
        </is>
      </c>
      <c r="S1063" t="n">
        <v>1</v>
      </c>
      <c r="T1063" t="inlineStr">
        <is>
          <t>LOW (40%)</t>
        </is>
      </c>
      <c r="U1063" t="inlineStr">
        <is>
          <t>CHECK_INTEL</t>
        </is>
      </c>
      <c r="V1063" t="inlineStr">
        <is>
          <t>CHECK_VENDOR</t>
        </is>
      </c>
      <c r="W1063" t="inlineStr">
        <is>
          <t>https://nvd.nist.gov/vuln/detail/CVE-2026-27521</t>
        </is>
      </c>
      <c r="X1063" t="inlineStr">
        <is>
          <t>NONE</t>
        </is>
      </c>
      <c r="Y1063" t="n">
        <v>0</v>
      </c>
      <c r="Z1063" t="inlineStr"/>
      <c r="AA1063" t="inlineStr">
        <is>
          <t>https://nvd.nist.gov/vuln/detail/CVE-2026-27521</t>
        </is>
      </c>
    </row>
    <row r="1064">
      <c r="A1064" t="inlineStr">
        <is>
          <t>VULNERS</t>
        </is>
      </c>
      <c r="B1064" t="inlineStr">
        <is>
          <t>CVE-2024-48928</t>
        </is>
      </c>
      <c r="C1064" t="inlineStr">
        <is>
          <t>Piwigo is an open source photo gallery application for the web. In versions on the 14.x branch, when installing, the secret_key configuration paramete</t>
        </is>
      </c>
      <c r="D1064" t="n">
        <v>7.5</v>
      </c>
      <c r="E1064" t="inlineStr">
        <is>
          <t>HIGH</t>
        </is>
      </c>
      <c r="F1064" t="n">
        <v>2</v>
      </c>
      <c r="G1064" t="n">
        <v>2</v>
      </c>
      <c r="H1064" t="inlineStr">
        <is>
          <t>MEDIUM</t>
        </is>
      </c>
      <c r="I1064" t="n">
        <v>11.5</v>
      </c>
      <c r="J1064" t="inlineStr">
        <is>
          <t>NO</t>
        </is>
      </c>
      <c r="K1064" t="inlineStr">
        <is>
          <t>2026-02-24T17:29:01.710</t>
        </is>
      </c>
      <c r="L1064" t="inlineStr">
        <is>
          <t>CHECK_VENDOR</t>
        </is>
      </c>
      <c r="M1064" t="inlineStr">
        <is>
          <t>Multiple - see advisory</t>
        </is>
      </c>
      <c r="N1064" t="inlineStr">
        <is>
          <t>P4</t>
        </is>
      </c>
      <c r="O1064" t="inlineStr">
        <is>
          <t>Vulnerability - IP enrichment N/A</t>
        </is>
      </c>
      <c r="P1064" t="n">
        <v>0</v>
      </c>
      <c r="Q1064" t="n">
        <v>0</v>
      </c>
      <c r="R1064" t="inlineStr">
        <is>
          <t>T1190:Exploit Public-Facing Application</t>
        </is>
      </c>
      <c r="S1064" t="n">
        <v>1</v>
      </c>
      <c r="T1064" t="inlineStr">
        <is>
          <t>LOW (40%)</t>
        </is>
      </c>
      <c r="U1064" t="inlineStr">
        <is>
          <t>CHECK_INTEL</t>
        </is>
      </c>
      <c r="V1064" t="inlineStr">
        <is>
          <t>CHECK_VENDOR</t>
        </is>
      </c>
      <c r="W1064" t="inlineStr">
        <is>
          <t>https://nvd.nist.gov/vuln/detail/CVE-2024-48928</t>
        </is>
      </c>
      <c r="X1064" t="inlineStr">
        <is>
          <t>NONE</t>
        </is>
      </c>
      <c r="Y1064" t="n">
        <v>0</v>
      </c>
      <c r="Z1064" t="inlineStr"/>
      <c r="AA1064" t="inlineStr">
        <is>
          <t>https://nvd.nist.gov/vuln/detail/CVE-2024-48928</t>
        </is>
      </c>
    </row>
    <row r="1065">
      <c r="A1065" t="inlineStr">
        <is>
          <t>VULNERS</t>
        </is>
      </c>
      <c r="B1065" t="inlineStr">
        <is>
          <t>CVE-2025-13776</t>
        </is>
      </c>
      <c r="C1065" t="inlineStr">
        <is>
          <t>Multiple Finka programs use hard-coded Firebird database credentials (shared across all instances of this software). A malicious attacker in local net</t>
        </is>
      </c>
      <c r="D1065" t="n">
        <v>7.1</v>
      </c>
      <c r="E1065" t="inlineStr">
        <is>
          <t>HIGH</t>
        </is>
      </c>
      <c r="F1065" t="n">
        <v>2</v>
      </c>
      <c r="G1065" t="n">
        <v>2</v>
      </c>
      <c r="H1065" t="inlineStr">
        <is>
          <t>MEDIUM</t>
        </is>
      </c>
      <c r="I1065" t="n">
        <v>11.1</v>
      </c>
      <c r="J1065" t="inlineStr">
        <is>
          <t>NO</t>
        </is>
      </c>
      <c r="K1065" t="inlineStr">
        <is>
          <t>2026-02-24T17:29:02.023</t>
        </is>
      </c>
      <c r="L1065" t="inlineStr">
        <is>
          <t>CHECK_VENDOR</t>
        </is>
      </c>
      <c r="M1065" t="inlineStr">
        <is>
          <t>Multiple - see advisory</t>
        </is>
      </c>
      <c r="N1065" t="inlineStr">
        <is>
          <t>P4</t>
        </is>
      </c>
      <c r="O1065" t="inlineStr">
        <is>
          <t>Vulnerability - IP enrichment N/A</t>
        </is>
      </c>
      <c r="P1065" t="n">
        <v>0</v>
      </c>
      <c r="Q1065" t="n">
        <v>0</v>
      </c>
      <c r="R1065" t="inlineStr">
        <is>
          <t>T1592.002:Software | T1589.001:Credentials</t>
        </is>
      </c>
      <c r="S1065" t="n">
        <v>1</v>
      </c>
      <c r="T1065" t="inlineStr">
        <is>
          <t>LOW (40%)</t>
        </is>
      </c>
      <c r="U1065" t="inlineStr">
        <is>
          <t>CHECK_INTEL</t>
        </is>
      </c>
      <c r="V1065" t="inlineStr">
        <is>
          <t>CHECK_VENDOR</t>
        </is>
      </c>
      <c r="W1065" t="inlineStr">
        <is>
          <t>https://nvd.nist.gov/vuln/detail/CVE-2025-13776</t>
        </is>
      </c>
      <c r="X1065" t="inlineStr">
        <is>
          <t>NONE</t>
        </is>
      </c>
      <c r="Y1065" t="n">
        <v>0</v>
      </c>
      <c r="Z1065" t="inlineStr"/>
      <c r="AA1065" t="inlineStr">
        <is>
          <t>https://nvd.nist.gov/vuln/detail/CVE-2025-13776</t>
        </is>
      </c>
    </row>
    <row r="1066">
      <c r="A1066" t="inlineStr">
        <is>
          <t>VULNERS</t>
        </is>
      </c>
      <c r="B1066" t="inlineStr">
        <is>
          <t>CVE-2025-14963</t>
        </is>
      </c>
      <c r="C1066" t="inlineStr">
        <is>
          <t>A vulnerability identified in the HX Agent driver file fekern.sys allowed a threat actor with local user access the ability to gain elevated system pr</t>
        </is>
      </c>
      <c r="D1066" t="n">
        <v>7.8</v>
      </c>
      <c r="E1066" t="inlineStr">
        <is>
          <t>HIGH</t>
        </is>
      </c>
      <c r="F1066" t="n">
        <v>2</v>
      </c>
      <c r="G1066" t="n">
        <v>2</v>
      </c>
      <c r="H1066" t="inlineStr">
        <is>
          <t>MEDIUM</t>
        </is>
      </c>
      <c r="I1066" t="n">
        <v>11.8</v>
      </c>
      <c r="J1066" t="inlineStr">
        <is>
          <t>NO</t>
        </is>
      </c>
      <c r="K1066" t="inlineStr">
        <is>
          <t>2026-02-24T18:29:32.613</t>
        </is>
      </c>
      <c r="L1066" t="inlineStr">
        <is>
          <t>CHECK_VENDOR</t>
        </is>
      </c>
      <c r="M1066" t="inlineStr">
        <is>
          <t>Multiple - see advisory</t>
        </is>
      </c>
      <c r="N1066" t="inlineStr">
        <is>
          <t>P4</t>
        </is>
      </c>
      <c r="O1066" t="inlineStr">
        <is>
          <t>Vulnerability - IP enrichment N/A</t>
        </is>
      </c>
      <c r="P1066" t="n">
        <v>0</v>
      </c>
      <c r="Q1066" t="n">
        <v>0</v>
      </c>
      <c r="R1066" t="inlineStr">
        <is>
          <t>T1190:Exploit Public-Facing Application</t>
        </is>
      </c>
      <c r="S1066" t="n">
        <v>1</v>
      </c>
      <c r="T1066" t="inlineStr">
        <is>
          <t>LOW (40%)</t>
        </is>
      </c>
      <c r="U1066" t="inlineStr">
        <is>
          <t>CHECK_INTEL</t>
        </is>
      </c>
      <c r="V1066" t="inlineStr">
        <is>
          <t>CHECK_VENDOR</t>
        </is>
      </c>
      <c r="W1066" t="inlineStr">
        <is>
          <t>https://nvd.nist.gov/vuln/detail/CVE-2025-14963</t>
        </is>
      </c>
      <c r="X1066" t="inlineStr">
        <is>
          <t>NONE</t>
        </is>
      </c>
      <c r="Y1066" t="n">
        <v>0</v>
      </c>
      <c r="Z1066" t="inlineStr"/>
      <c r="AA1066" t="inlineStr">
        <is>
          <t>https://nvd.nist.gov/vuln/detail/CVE-2025-14963</t>
        </is>
      </c>
    </row>
    <row r="1067">
      <c r="A1067" t="inlineStr">
        <is>
          <t>VULNERS</t>
        </is>
      </c>
      <c r="B1067" t="inlineStr">
        <is>
          <t>CVE-2026-27468</t>
        </is>
      </c>
      <c r="C1067" t="inlineStr">
        <is>
          <t>Mastodon is a free, open-source social network server based on ActivityPub. FASP registration requires manual approval by an administrator. In version</t>
        </is>
      </c>
      <c r="D1067" t="n">
        <v>8.199999999999999</v>
      </c>
      <c r="E1067" t="inlineStr">
        <is>
          <t>HIGH</t>
        </is>
      </c>
      <c r="F1067" t="n">
        <v>2</v>
      </c>
      <c r="G1067" t="n">
        <v>2</v>
      </c>
      <c r="H1067" t="inlineStr">
        <is>
          <t>MEDIUM</t>
        </is>
      </c>
      <c r="I1067" t="n">
        <v>12.2</v>
      </c>
      <c r="J1067" t="inlineStr">
        <is>
          <t>NO</t>
        </is>
      </c>
      <c r="K1067" t="inlineStr">
        <is>
          <t>2026-02-24T18:29:33.660</t>
        </is>
      </c>
      <c r="L1067" t="inlineStr">
        <is>
          <t>CHECK_VENDOR</t>
        </is>
      </c>
      <c r="M1067" t="inlineStr">
        <is>
          <t>Multiple - see advisory</t>
        </is>
      </c>
      <c r="N1067" t="inlineStr">
        <is>
          <t>P4</t>
        </is>
      </c>
      <c r="O1067" t="inlineStr">
        <is>
          <t>Vulnerability - IP enrichment N/A</t>
        </is>
      </c>
      <c r="P1067" t="n">
        <v>0</v>
      </c>
      <c r="Q1067" t="n">
        <v>0</v>
      </c>
      <c r="R1067" t="inlineStr">
        <is>
          <t>T1584.004:Server</t>
        </is>
      </c>
      <c r="S1067" t="n">
        <v>1</v>
      </c>
      <c r="T1067" t="inlineStr">
        <is>
          <t>LOW (40%)</t>
        </is>
      </c>
      <c r="U1067" t="inlineStr">
        <is>
          <t>CHECK_INTEL</t>
        </is>
      </c>
      <c r="V1067" t="inlineStr">
        <is>
          <t>CHECK_VENDOR</t>
        </is>
      </c>
      <c r="W1067" t="inlineStr">
        <is>
          <t>https://nvd.nist.gov/vuln/detail/CVE-2026-27468</t>
        </is>
      </c>
      <c r="X1067" t="inlineStr">
        <is>
          <t>NONE</t>
        </is>
      </c>
      <c r="Y1067" t="n">
        <v>0</v>
      </c>
      <c r="Z1067" t="inlineStr"/>
      <c r="AA1067" t="inlineStr">
        <is>
          <t>https://nvd.nist.gov/vuln/detail/CVE-2026-27468</t>
        </is>
      </c>
    </row>
    <row r="1068">
      <c r="A1068" t="inlineStr">
        <is>
          <t>VULNERS</t>
        </is>
      </c>
      <c r="B1068" t="inlineStr">
        <is>
          <t>CVE-2025-1789</t>
        </is>
      </c>
      <c r="C1068" t="inlineStr">
        <is>
          <t>Local privilege escalation in Genetec Update Service. An authenticated, low-privileged, Windows user could exploit this vulnerability to gain elevated</t>
        </is>
      </c>
      <c r="D1068" t="n">
        <v>7.8</v>
      </c>
      <c r="E1068" t="inlineStr">
        <is>
          <t>HIGH</t>
        </is>
      </c>
      <c r="F1068" t="n">
        <v>2</v>
      </c>
      <c r="G1068" t="n">
        <v>2</v>
      </c>
      <c r="H1068" t="inlineStr">
        <is>
          <t>MEDIUM</t>
        </is>
      </c>
      <c r="I1068" t="n">
        <v>11.8</v>
      </c>
      <c r="J1068" t="inlineStr">
        <is>
          <t>NO</t>
        </is>
      </c>
      <c r="K1068" t="inlineStr">
        <is>
          <t>2026-02-24T20:27:42.597</t>
        </is>
      </c>
      <c r="L1068" t="inlineStr">
        <is>
          <t>CHECK_VENDOR</t>
        </is>
      </c>
      <c r="M1068" t="inlineStr">
        <is>
          <t>Multiple - see advisory</t>
        </is>
      </c>
      <c r="N1068" t="inlineStr">
        <is>
          <t>P4</t>
        </is>
      </c>
      <c r="O1068" t="inlineStr">
        <is>
          <t>Vulnerability - IP enrichment N/A</t>
        </is>
      </c>
      <c r="P1068" t="n">
        <v>0</v>
      </c>
      <c r="Q1068" t="n">
        <v>0</v>
      </c>
      <c r="R1068" t="inlineStr">
        <is>
          <t>T1190:Exploit Public-Facing Application</t>
        </is>
      </c>
      <c r="S1068" t="n">
        <v>1</v>
      </c>
      <c r="T1068" t="inlineStr">
        <is>
          <t>LOW (40%)</t>
        </is>
      </c>
      <c r="U1068" t="inlineStr">
        <is>
          <t>CHECK_INTEL</t>
        </is>
      </c>
      <c r="V1068" t="inlineStr">
        <is>
          <t>CHECK_VENDOR</t>
        </is>
      </c>
      <c r="W1068" t="inlineStr">
        <is>
          <t>https://nvd.nist.gov/vuln/detail/CVE-2025-1789</t>
        </is>
      </c>
      <c r="X1068" t="inlineStr">
        <is>
          <t>NONE</t>
        </is>
      </c>
      <c r="Y1068" t="n">
        <v>0</v>
      </c>
      <c r="Z1068" t="inlineStr"/>
      <c r="AA1068" t="inlineStr">
        <is>
          <t>https://nvd.nist.gov/vuln/detail/CVE-2025-1789</t>
        </is>
      </c>
    </row>
    <row r="1069">
      <c r="A1069" t="inlineStr">
        <is>
          <t>VULNERS</t>
        </is>
      </c>
      <c r="B1069" t="inlineStr">
        <is>
          <t>CVE-2025-33179</t>
        </is>
      </c>
      <c r="C1069" t="inlineStr">
        <is>
          <t>NVIDIA Cumulus Linux and NVOS products contain a vulnerability in the NVUE interface, where a low-privileged user could run an unauthorized command. A</t>
        </is>
      </c>
      <c r="D1069" t="n">
        <v>8</v>
      </c>
      <c r="E1069" t="inlineStr">
        <is>
          <t>HIGH</t>
        </is>
      </c>
      <c r="F1069" t="n">
        <v>2</v>
      </c>
      <c r="G1069" t="n">
        <v>2</v>
      </c>
      <c r="H1069" t="inlineStr">
        <is>
          <t>MEDIUM</t>
        </is>
      </c>
      <c r="I1069" t="n">
        <v>12</v>
      </c>
      <c r="J1069" t="inlineStr">
        <is>
          <t>NO</t>
        </is>
      </c>
      <c r="K1069" t="inlineStr">
        <is>
          <t>2026-02-24T20:27:42.733</t>
        </is>
      </c>
      <c r="L1069" t="inlineStr">
        <is>
          <t>CHECK_VENDOR</t>
        </is>
      </c>
      <c r="M1069" t="inlineStr">
        <is>
          <t>Multiple - see advisory</t>
        </is>
      </c>
      <c r="N1069" t="inlineStr">
        <is>
          <t>P4</t>
        </is>
      </c>
      <c r="O1069" t="inlineStr">
        <is>
          <t>Vulnerability - IP enrichment N/A</t>
        </is>
      </c>
      <c r="P1069" t="n">
        <v>0</v>
      </c>
      <c r="Q1069" t="n">
        <v>0</v>
      </c>
      <c r="R1069" t="inlineStr">
        <is>
          <t>T1190:Exploit Public-Facing Application</t>
        </is>
      </c>
      <c r="S1069" t="n">
        <v>1</v>
      </c>
      <c r="T1069" t="inlineStr">
        <is>
          <t>LOW (40%)</t>
        </is>
      </c>
      <c r="U1069" t="inlineStr">
        <is>
          <t>CHECK_INTEL</t>
        </is>
      </c>
      <c r="V1069" t="inlineStr">
        <is>
          <t>CHECK_VENDOR</t>
        </is>
      </c>
      <c r="W1069" t="inlineStr">
        <is>
          <t>https://nvd.nist.gov/vuln/detail/CVE-2025-33179</t>
        </is>
      </c>
      <c r="X1069" t="inlineStr">
        <is>
          <t>NONE</t>
        </is>
      </c>
      <c r="Y1069" t="n">
        <v>0</v>
      </c>
      <c r="Z1069" t="inlineStr"/>
      <c r="AA1069" t="inlineStr">
        <is>
          <t>https://nvd.nist.gov/vuln/detail/CVE-2025-33179</t>
        </is>
      </c>
    </row>
    <row r="1070">
      <c r="A1070" t="inlineStr">
        <is>
          <t>VULNERS</t>
        </is>
      </c>
      <c r="B1070" t="inlineStr">
        <is>
          <t>CVE-2025-33180</t>
        </is>
      </c>
      <c r="C1070" t="inlineStr">
        <is>
          <t>NVIDIA Cumulus Linux and NVOS products contain a vulnerability in the NVUE interface, where a low-privileged user could inject a command. A successful</t>
        </is>
      </c>
      <c r="D1070" t="n">
        <v>8</v>
      </c>
      <c r="E1070" t="inlineStr">
        <is>
          <t>HIGH</t>
        </is>
      </c>
      <c r="F1070" t="n">
        <v>2</v>
      </c>
      <c r="G1070" t="n">
        <v>2</v>
      </c>
      <c r="H1070" t="inlineStr">
        <is>
          <t>MEDIUM</t>
        </is>
      </c>
      <c r="I1070" t="n">
        <v>12</v>
      </c>
      <c r="J1070" t="inlineStr">
        <is>
          <t>NO</t>
        </is>
      </c>
      <c r="K1070" t="inlineStr">
        <is>
          <t>2026-02-24T20:27:42.943</t>
        </is>
      </c>
      <c r="L1070" t="inlineStr">
        <is>
          <t>CHECK_VENDOR</t>
        </is>
      </c>
      <c r="M1070" t="inlineStr">
        <is>
          <t>Multiple - see advisory</t>
        </is>
      </c>
      <c r="N1070" t="inlineStr">
        <is>
          <t>P4</t>
        </is>
      </c>
      <c r="O1070" t="inlineStr">
        <is>
          <t>Vulnerability - IP enrichment N/A</t>
        </is>
      </c>
      <c r="P1070" t="n">
        <v>0</v>
      </c>
      <c r="Q1070" t="n">
        <v>0</v>
      </c>
      <c r="R1070" t="inlineStr">
        <is>
          <t>T1190:Exploit Public-Facing Application</t>
        </is>
      </c>
      <c r="S1070" t="n">
        <v>1</v>
      </c>
      <c r="T1070" t="inlineStr">
        <is>
          <t>LOW (40%)</t>
        </is>
      </c>
      <c r="U1070" t="inlineStr">
        <is>
          <t>CHECK_INTEL</t>
        </is>
      </c>
      <c r="V1070" t="inlineStr">
        <is>
          <t>CHECK_VENDOR</t>
        </is>
      </c>
      <c r="W1070" t="inlineStr">
        <is>
          <t>https://nvd.nist.gov/vuln/detail/CVE-2025-33180</t>
        </is>
      </c>
      <c r="X1070" t="inlineStr">
        <is>
          <t>NONE</t>
        </is>
      </c>
      <c r="Y1070" t="n">
        <v>0</v>
      </c>
      <c r="Z1070" t="inlineStr"/>
      <c r="AA1070" t="inlineStr">
        <is>
          <t>https://nvd.nist.gov/vuln/detail/CVE-2025-33180</t>
        </is>
      </c>
    </row>
    <row r="1071">
      <c r="A1071" t="inlineStr">
        <is>
          <t>VULNERS</t>
        </is>
      </c>
      <c r="B1071" t="inlineStr">
        <is>
          <t>CVE-2025-33181</t>
        </is>
      </c>
      <c r="C1071" t="inlineStr">
        <is>
          <t>NVIDIA Cumulus Linux and NVOS products contain a vulnerability in the NVUE interface, where a low-privileged user could inject a command. A successful</t>
        </is>
      </c>
      <c r="D1071" t="n">
        <v>7.3</v>
      </c>
      <c r="E1071" t="inlineStr">
        <is>
          <t>HIGH</t>
        </is>
      </c>
      <c r="F1071" t="n">
        <v>2</v>
      </c>
      <c r="G1071" t="n">
        <v>2</v>
      </c>
      <c r="H1071" t="inlineStr">
        <is>
          <t>MEDIUM</t>
        </is>
      </c>
      <c r="I1071" t="n">
        <v>11.3</v>
      </c>
      <c r="J1071" t="inlineStr">
        <is>
          <t>NO</t>
        </is>
      </c>
      <c r="K1071" t="inlineStr">
        <is>
          <t>2026-02-24T20:27:43.127</t>
        </is>
      </c>
      <c r="L1071" t="inlineStr">
        <is>
          <t>CHECK_VENDOR</t>
        </is>
      </c>
      <c r="M1071" t="inlineStr">
        <is>
          <t>Multiple - see advisory</t>
        </is>
      </c>
      <c r="N1071" t="inlineStr">
        <is>
          <t>P4</t>
        </is>
      </c>
      <c r="O1071" t="inlineStr">
        <is>
          <t>Vulnerability - IP enrichment N/A</t>
        </is>
      </c>
      <c r="P1071" t="n">
        <v>0</v>
      </c>
      <c r="Q1071" t="n">
        <v>0</v>
      </c>
      <c r="R1071" t="inlineStr">
        <is>
          <t>T1190:Exploit Public-Facing Application</t>
        </is>
      </c>
      <c r="S1071" t="n">
        <v>1</v>
      </c>
      <c r="T1071" t="inlineStr">
        <is>
          <t>LOW (40%)</t>
        </is>
      </c>
      <c r="U1071" t="inlineStr">
        <is>
          <t>CHECK_INTEL</t>
        </is>
      </c>
      <c r="V1071" t="inlineStr">
        <is>
          <t>CHECK_VENDOR</t>
        </is>
      </c>
      <c r="W1071" t="inlineStr">
        <is>
          <t>https://nvd.nist.gov/vuln/detail/CVE-2025-33181</t>
        </is>
      </c>
      <c r="X1071" t="inlineStr">
        <is>
          <t>NONE</t>
        </is>
      </c>
      <c r="Y1071" t="n">
        <v>0</v>
      </c>
      <c r="Z1071" t="inlineStr"/>
      <c r="AA1071" t="inlineStr">
        <is>
          <t>https://nvd.nist.gov/vuln/detail/CVE-2025-33181</t>
        </is>
      </c>
    </row>
    <row r="1072">
      <c r="A1072" t="inlineStr">
        <is>
          <t>VULNERS</t>
        </is>
      </c>
      <c r="B1072" t="inlineStr">
        <is>
          <t>CVE-2026-26340</t>
        </is>
      </c>
      <c r="C1072" t="inlineStr">
        <is>
          <t>Tattile Smart+, Vega, and Basic device families firmware versions 1.181.5 and prior expose RTSP streams without requiring authentication. A remote att</t>
        </is>
      </c>
      <c r="D1072" t="n">
        <v>7.5</v>
      </c>
      <c r="E1072" t="inlineStr">
        <is>
          <t>HIGH</t>
        </is>
      </c>
      <c r="F1072" t="n">
        <v>2</v>
      </c>
      <c r="G1072" t="n">
        <v>2</v>
      </c>
      <c r="H1072" t="inlineStr">
        <is>
          <t>MEDIUM</t>
        </is>
      </c>
      <c r="I1072" t="n">
        <v>11.5</v>
      </c>
      <c r="J1072" t="inlineStr">
        <is>
          <t>NO</t>
        </is>
      </c>
      <c r="K1072" t="inlineStr">
        <is>
          <t>2026-02-24T20:27:47.793</t>
        </is>
      </c>
      <c r="L1072" t="inlineStr">
        <is>
          <t>CHECK_VENDOR</t>
        </is>
      </c>
      <c r="M1072" t="inlineStr">
        <is>
          <t>Multiple - see advisory</t>
        </is>
      </c>
      <c r="N1072" t="inlineStr">
        <is>
          <t>P4</t>
        </is>
      </c>
      <c r="O1072" t="inlineStr">
        <is>
          <t>Vulnerability - IP enrichment N/A</t>
        </is>
      </c>
      <c r="P1072" t="n">
        <v>0</v>
      </c>
      <c r="Q1072" t="n">
        <v>0</v>
      </c>
      <c r="R1072" t="inlineStr">
        <is>
          <t>T1592.003:Firmware</t>
        </is>
      </c>
      <c r="S1072" t="n">
        <v>1</v>
      </c>
      <c r="T1072" t="inlineStr">
        <is>
          <t>LOW (40%)</t>
        </is>
      </c>
      <c r="U1072" t="inlineStr">
        <is>
          <t>CHECK_INTEL</t>
        </is>
      </c>
      <c r="V1072" t="inlineStr">
        <is>
          <t>CHECK_VENDOR</t>
        </is>
      </c>
      <c r="W1072" t="inlineStr">
        <is>
          <t>https://nvd.nist.gov/vuln/detail/CVE-2026-26340</t>
        </is>
      </c>
      <c r="X1072" t="inlineStr">
        <is>
          <t>NONE</t>
        </is>
      </c>
      <c r="Y1072" t="n">
        <v>0</v>
      </c>
      <c r="Z1072" t="inlineStr"/>
      <c r="AA1072" t="inlineStr">
        <is>
          <t>https://nvd.nist.gov/vuln/detail/CVE-2026-26340</t>
        </is>
      </c>
    </row>
    <row r="1073">
      <c r="A1073" t="inlineStr">
        <is>
          <t>VULNERS</t>
        </is>
      </c>
      <c r="B1073" t="inlineStr">
        <is>
          <t>CVE-2026-3105</t>
        </is>
      </c>
      <c r="C1073" t="inlineStr">
        <is>
          <t>SummaryThis advisory addresses a SQL injection vulnerability in the API endpoint used for retrieving contact activities. A vulnerability exists in the</t>
        </is>
      </c>
      <c r="D1073" t="n">
        <v>7.6</v>
      </c>
      <c r="E1073" t="inlineStr">
        <is>
          <t>HIGH</t>
        </is>
      </c>
      <c r="F1073" t="n">
        <v>2</v>
      </c>
      <c r="G1073" t="n">
        <v>2</v>
      </c>
      <c r="H1073" t="inlineStr">
        <is>
          <t>MEDIUM</t>
        </is>
      </c>
      <c r="I1073" t="n">
        <v>11.6</v>
      </c>
      <c r="J1073" t="inlineStr">
        <is>
          <t>NO</t>
        </is>
      </c>
      <c r="K1073" t="inlineStr">
        <is>
          <t>2026-02-24T20:27:50.713</t>
        </is>
      </c>
      <c r="L1073" t="inlineStr">
        <is>
          <t>CHECK_VENDOR</t>
        </is>
      </c>
      <c r="M1073" t="inlineStr">
        <is>
          <t>Multiple - see advisory</t>
        </is>
      </c>
      <c r="N1073" t="inlineStr">
        <is>
          <t>P4</t>
        </is>
      </c>
      <c r="O1073" t="inlineStr">
        <is>
          <t>Vulnerability - IP enrichment N/A</t>
        </is>
      </c>
      <c r="P1073" t="n">
        <v>0</v>
      </c>
      <c r="Q1073" t="n">
        <v>0</v>
      </c>
      <c r="R1073" t="inlineStr">
        <is>
          <t>T1190:Exploit Public-Facing Application</t>
        </is>
      </c>
      <c r="S1073" t="n">
        <v>1</v>
      </c>
      <c r="T1073" t="inlineStr">
        <is>
          <t>LOW (40%)</t>
        </is>
      </c>
      <c r="U1073" t="inlineStr">
        <is>
          <t>CHECK_INTEL</t>
        </is>
      </c>
      <c r="V1073" t="inlineStr">
        <is>
          <t>CHECK_VENDOR</t>
        </is>
      </c>
      <c r="W1073" t="inlineStr">
        <is>
          <t>https://nvd.nist.gov/vuln/detail/CVE-2026-3105</t>
        </is>
      </c>
      <c r="X1073" t="inlineStr">
        <is>
          <t>NONE</t>
        </is>
      </c>
      <c r="Y1073" t="n">
        <v>0</v>
      </c>
      <c r="Z1073" t="inlineStr"/>
      <c r="AA1073" t="inlineStr">
        <is>
          <t>https://nvd.nist.gov/vuln/detail/CVE-2026-3105</t>
        </is>
      </c>
    </row>
    <row r="1074">
      <c r="A1074" t="inlineStr">
        <is>
          <t>VULNERS</t>
        </is>
      </c>
      <c r="B1074" t="inlineStr">
        <is>
          <t>CVE-2026-24443</t>
        </is>
      </c>
      <c r="C1074" t="inlineStr">
        <is>
          <t xml:space="preserve">EventSentry versions prior to 6.0.1.20 contain an unverified password change vulnerability in the account management functionality of the Web Reports </t>
        </is>
      </c>
      <c r="D1074" t="n">
        <v>8.800000000000001</v>
      </c>
      <c r="E1074" t="inlineStr">
        <is>
          <t>HIGH</t>
        </is>
      </c>
      <c r="F1074" t="n">
        <v>2</v>
      </c>
      <c r="G1074" t="n">
        <v>2</v>
      </c>
      <c r="H1074" t="inlineStr">
        <is>
          <t>MEDIUM</t>
        </is>
      </c>
      <c r="I1074" t="n">
        <v>12.8</v>
      </c>
      <c r="J1074" t="inlineStr">
        <is>
          <t>NO</t>
        </is>
      </c>
      <c r="K1074" t="inlineStr">
        <is>
          <t>2026-02-24T21:16:29.293</t>
        </is>
      </c>
      <c r="L1074" t="inlineStr">
        <is>
          <t>CHECK_VENDOR</t>
        </is>
      </c>
      <c r="M1074" t="inlineStr">
        <is>
          <t>Multiple - see advisory</t>
        </is>
      </c>
      <c r="N1074" t="inlineStr">
        <is>
          <t>P4</t>
        </is>
      </c>
      <c r="O1074" t="inlineStr">
        <is>
          <t>Vulnerability - IP enrichment N/A</t>
        </is>
      </c>
      <c r="P1074" t="n">
        <v>0</v>
      </c>
      <c r="Q1074" t="n">
        <v>0</v>
      </c>
      <c r="R1074" t="inlineStr">
        <is>
          <t>T1190:Exploit Public-Facing Application</t>
        </is>
      </c>
      <c r="S1074" t="n">
        <v>1</v>
      </c>
      <c r="T1074" t="inlineStr">
        <is>
          <t>LOW (40%)</t>
        </is>
      </c>
      <c r="U1074" t="inlineStr">
        <is>
          <t>CHECK_INTEL</t>
        </is>
      </c>
      <c r="V1074" t="inlineStr">
        <is>
          <t>CHECK_VENDOR</t>
        </is>
      </c>
      <c r="W1074" t="inlineStr">
        <is>
          <t>https://nvd.nist.gov/vuln/detail/CVE-2026-24443</t>
        </is>
      </c>
      <c r="X1074" t="inlineStr">
        <is>
          <t>NONE</t>
        </is>
      </c>
      <c r="Y1074" t="n">
        <v>0</v>
      </c>
      <c r="Z1074" t="inlineStr"/>
      <c r="AA1074" t="inlineStr">
        <is>
          <t>https://nvd.nist.gov/vuln/detail/CVE-2026-24443</t>
        </is>
      </c>
    </row>
    <row r="1075">
      <c r="A1075" t="inlineStr">
        <is>
          <t>VULNERS</t>
        </is>
      </c>
      <c r="B1075" t="inlineStr">
        <is>
          <t>CVE-2026-25882</t>
        </is>
      </c>
      <c r="C1075" t="inlineStr">
        <is>
          <t xml:space="preserve">Fiber is an Express inspired web framework written in Go. A denial of service vulnerability exists in Fiber v2 and v3 that allows remote attackers to </t>
        </is>
      </c>
      <c r="D1075" t="n">
        <v>7.5</v>
      </c>
      <c r="E1075" t="inlineStr">
        <is>
          <t>HIGH</t>
        </is>
      </c>
      <c r="F1075" t="n">
        <v>2</v>
      </c>
      <c r="G1075" t="n">
        <v>2</v>
      </c>
      <c r="H1075" t="inlineStr">
        <is>
          <t>MEDIUM</t>
        </is>
      </c>
      <c r="I1075" t="n">
        <v>11.5</v>
      </c>
      <c r="J1075" t="inlineStr">
        <is>
          <t>NO</t>
        </is>
      </c>
      <c r="K1075" t="inlineStr">
        <is>
          <t>2026-02-24T21:16:29.640</t>
        </is>
      </c>
      <c r="L1075" t="inlineStr">
        <is>
          <t>CHECK_VENDOR</t>
        </is>
      </c>
      <c r="M1075" t="inlineStr">
        <is>
          <t>Multiple - see advisory</t>
        </is>
      </c>
      <c r="N1075" t="inlineStr">
        <is>
          <t>P4</t>
        </is>
      </c>
      <c r="O1075" t="inlineStr">
        <is>
          <t>Vulnerability - IP enrichment N/A</t>
        </is>
      </c>
      <c r="P1075" t="n">
        <v>0</v>
      </c>
      <c r="Q1075" t="n">
        <v>0</v>
      </c>
      <c r="R1075" t="inlineStr">
        <is>
          <t>T1190:Exploit Public-Facing Application</t>
        </is>
      </c>
      <c r="S1075" t="n">
        <v>1</v>
      </c>
      <c r="T1075" t="inlineStr">
        <is>
          <t>LOW (40%)</t>
        </is>
      </c>
      <c r="U1075" t="inlineStr">
        <is>
          <t>CHECK_INTEL</t>
        </is>
      </c>
      <c r="V1075" t="inlineStr">
        <is>
          <t>CHECK_VENDOR</t>
        </is>
      </c>
      <c r="W1075" t="inlineStr">
        <is>
          <t>https://nvd.nist.gov/vuln/detail/CVE-2026-25882</t>
        </is>
      </c>
      <c r="X1075" t="inlineStr">
        <is>
          <t>NONE</t>
        </is>
      </c>
      <c r="Y1075" t="n">
        <v>0</v>
      </c>
      <c r="Z1075" t="inlineStr"/>
      <c r="AA1075" t="inlineStr">
        <is>
          <t>https://nvd.nist.gov/vuln/detail/CVE-2026-25882</t>
        </is>
      </c>
    </row>
    <row r="1076">
      <c r="A1076" t="inlineStr">
        <is>
          <t>VULNERS</t>
        </is>
      </c>
      <c r="B1076" t="inlineStr">
        <is>
          <t>CVE-2026-25891</t>
        </is>
      </c>
      <c r="C1076" t="inlineStr">
        <is>
          <t>Fiber is an Express inspired web framework written in Go. A Path Traversal (CWE-22) vulnerability in Fiber allows a remote attacker to bypass the stat</t>
        </is>
      </c>
      <c r="D1076" t="n">
        <v>7.5</v>
      </c>
      <c r="E1076" t="inlineStr">
        <is>
          <t>HIGH</t>
        </is>
      </c>
      <c r="F1076" t="n">
        <v>2</v>
      </c>
      <c r="G1076" t="n">
        <v>2</v>
      </c>
      <c r="H1076" t="inlineStr">
        <is>
          <t>MEDIUM</t>
        </is>
      </c>
      <c r="I1076" t="n">
        <v>11.5</v>
      </c>
      <c r="J1076" t="inlineStr">
        <is>
          <t>NO</t>
        </is>
      </c>
      <c r="K1076" t="inlineStr">
        <is>
          <t>2026-02-24T22:16:31.440</t>
        </is>
      </c>
      <c r="L1076" t="inlineStr">
        <is>
          <t>CHECK_VENDOR</t>
        </is>
      </c>
      <c r="M1076" t="inlineStr">
        <is>
          <t>Multiple - see advisory</t>
        </is>
      </c>
      <c r="N1076" t="inlineStr">
        <is>
          <t>P4</t>
        </is>
      </c>
      <c r="O1076" t="inlineStr">
        <is>
          <t>Vulnerability - IP enrichment N/A</t>
        </is>
      </c>
      <c r="P1076" t="n">
        <v>0</v>
      </c>
      <c r="Q1076" t="n">
        <v>0</v>
      </c>
      <c r="R1076" t="inlineStr">
        <is>
          <t>T1190:Exploit Public-Facing Application</t>
        </is>
      </c>
      <c r="S1076" t="n">
        <v>1</v>
      </c>
      <c r="T1076" t="inlineStr">
        <is>
          <t>LOW (40%)</t>
        </is>
      </c>
      <c r="U1076" t="inlineStr">
        <is>
          <t>CHECK_INTEL</t>
        </is>
      </c>
      <c r="V1076" t="inlineStr">
        <is>
          <t>CHECK_VENDOR</t>
        </is>
      </c>
      <c r="W1076" t="inlineStr">
        <is>
          <t>https://nvd.nist.gov/vuln/detail/CVE-2026-25891</t>
        </is>
      </c>
      <c r="X1076" t="inlineStr">
        <is>
          <t>NONE</t>
        </is>
      </c>
      <c r="Y1076" t="n">
        <v>0</v>
      </c>
      <c r="Z1076" t="inlineStr"/>
      <c r="AA1076" t="inlineStr">
        <is>
          <t>https://nvd.nist.gov/vuln/detail/CVE-2026-25891</t>
        </is>
      </c>
    </row>
    <row r="1077">
      <c r="A1077" t="inlineStr">
        <is>
          <t>VULNERS</t>
        </is>
      </c>
      <c r="B1077" t="inlineStr">
        <is>
          <t>CVE-2026-27195</t>
        </is>
      </c>
      <c r="C1077" t="inlineStr">
        <is>
          <t xml:space="preserve">Wasmtime is a runtime for WebAssembly. Starting with Wasmtime 39.0.0, the `component-model-async` feature became the default, which brought with it a </t>
        </is>
      </c>
      <c r="D1077" t="n">
        <v>7.5</v>
      </c>
      <c r="E1077" t="inlineStr">
        <is>
          <t>HIGH</t>
        </is>
      </c>
      <c r="F1077" t="n">
        <v>2</v>
      </c>
      <c r="G1077" t="n">
        <v>2</v>
      </c>
      <c r="H1077" t="inlineStr">
        <is>
          <t>MEDIUM</t>
        </is>
      </c>
      <c r="I1077" t="n">
        <v>11.5</v>
      </c>
      <c r="J1077" t="inlineStr">
        <is>
          <t>NO</t>
        </is>
      </c>
      <c r="K1077" t="inlineStr">
        <is>
          <t>2026-02-24T22:16:32.253</t>
        </is>
      </c>
      <c r="L1077" t="inlineStr">
        <is>
          <t>CHECK_VENDOR</t>
        </is>
      </c>
      <c r="M1077" t="inlineStr">
        <is>
          <t>Multiple - see advisory</t>
        </is>
      </c>
      <c r="N1077" t="inlineStr">
        <is>
          <t>P4</t>
        </is>
      </c>
      <c r="O1077" t="inlineStr">
        <is>
          <t>Vulnerability - IP enrichment N/A</t>
        </is>
      </c>
      <c r="P1077" t="n">
        <v>0</v>
      </c>
      <c r="Q1077" t="n">
        <v>0</v>
      </c>
      <c r="R1077" t="inlineStr">
        <is>
          <t>T1190:Exploit Public-Facing Application</t>
        </is>
      </c>
      <c r="S1077" t="n">
        <v>1</v>
      </c>
      <c r="T1077" t="inlineStr">
        <is>
          <t>LOW (40%)</t>
        </is>
      </c>
      <c r="U1077" t="inlineStr">
        <is>
          <t>CHECK_INTEL</t>
        </is>
      </c>
      <c r="V1077" t="inlineStr">
        <is>
          <t>CHECK_VENDOR</t>
        </is>
      </c>
      <c r="W1077" t="inlineStr">
        <is>
          <t>https://nvd.nist.gov/vuln/detail/CVE-2026-27195</t>
        </is>
      </c>
      <c r="X1077" t="inlineStr">
        <is>
          <t>NONE</t>
        </is>
      </c>
      <c r="Y1077" t="n">
        <v>0</v>
      </c>
      <c r="Z1077" t="inlineStr"/>
      <c r="AA1077" t="inlineStr">
        <is>
          <t>https://nvd.nist.gov/vuln/detail/CVE-2026-27195</t>
        </is>
      </c>
    </row>
    <row r="1078">
      <c r="A1078" t="inlineStr">
        <is>
          <t>VULNERS</t>
        </is>
      </c>
      <c r="B1078" t="inlineStr">
        <is>
          <t>CVE-2026-27572</t>
        </is>
      </c>
      <c r="C1078" t="inlineStr">
        <is>
          <t>Wasmtime is a runtime for WebAssembly. Prior to versions 24.0.6, 36.0.6, 4.0.04, 41.0.4, and 42.0.0, Wasmtime's implementation of the `wasi:http/types</t>
        </is>
      </c>
      <c r="D1078" t="n">
        <v>7.5</v>
      </c>
      <c r="E1078" t="inlineStr">
        <is>
          <t>HIGH</t>
        </is>
      </c>
      <c r="F1078" t="n">
        <v>2</v>
      </c>
      <c r="G1078" t="n">
        <v>2</v>
      </c>
      <c r="H1078" t="inlineStr">
        <is>
          <t>MEDIUM</t>
        </is>
      </c>
      <c r="I1078" t="n">
        <v>11.5</v>
      </c>
      <c r="J1078" t="inlineStr">
        <is>
          <t>NO</t>
        </is>
      </c>
      <c r="K1078" t="inlineStr">
        <is>
          <t>2026-02-24T22:16:32.687</t>
        </is>
      </c>
      <c r="L1078" t="inlineStr">
        <is>
          <t>CHECK_VENDOR</t>
        </is>
      </c>
      <c r="M1078" t="inlineStr">
        <is>
          <t>Multiple - see advisory</t>
        </is>
      </c>
      <c r="N1078" t="inlineStr">
        <is>
          <t>P4</t>
        </is>
      </c>
      <c r="O1078" t="inlineStr">
        <is>
          <t>Vulnerability - IP enrichment N/A</t>
        </is>
      </c>
      <c r="P1078" t="n">
        <v>0</v>
      </c>
      <c r="Q1078" t="n">
        <v>0</v>
      </c>
      <c r="R1078" t="inlineStr">
        <is>
          <t>T1190:Exploit Public-Facing Application</t>
        </is>
      </c>
      <c r="S1078" t="n">
        <v>1</v>
      </c>
      <c r="T1078" t="inlineStr">
        <is>
          <t>LOW (40%)</t>
        </is>
      </c>
      <c r="U1078" t="inlineStr">
        <is>
          <t>CHECK_INTEL</t>
        </is>
      </c>
      <c r="V1078" t="inlineStr">
        <is>
          <t>CHECK_VENDOR</t>
        </is>
      </c>
      <c r="W1078" t="inlineStr">
        <is>
          <t>https://nvd.nist.gov/vuln/detail/CVE-2026-27572</t>
        </is>
      </c>
      <c r="X1078" t="inlineStr">
        <is>
          <t>NONE</t>
        </is>
      </c>
      <c r="Y1078" t="n">
        <v>0</v>
      </c>
      <c r="Z1078" t="inlineStr"/>
      <c r="AA1078" t="inlineStr">
        <is>
          <t>https://nvd.nist.gov/vuln/detail/CVE-2026-27572</t>
        </is>
      </c>
    </row>
    <row r="1079">
      <c r="A1079" t="inlineStr">
        <is>
          <t>VULNERS</t>
        </is>
      </c>
      <c r="B1079" t="inlineStr">
        <is>
          <t>CVE-2026-27593</t>
        </is>
      </c>
      <c r="C1079" t="inlineStr">
        <is>
          <t xml:space="preserve">Statmatic is a Laravel and Git powered content management system (CMS). Prior to versions 6.3.3 and 5.73.10, an attacker may leverage a vulnerability </t>
        </is>
      </c>
      <c r="D1079" t="n">
        <v>9.300000000000001</v>
      </c>
      <c r="E1079" t="inlineStr">
        <is>
          <t>HIGH</t>
        </is>
      </c>
      <c r="F1079" t="n">
        <v>2</v>
      </c>
      <c r="G1079" t="n">
        <v>2</v>
      </c>
      <c r="H1079" t="inlineStr">
        <is>
          <t>MEDIUM</t>
        </is>
      </c>
      <c r="I1079" t="n">
        <v>13.3</v>
      </c>
      <c r="J1079" t="inlineStr">
        <is>
          <t>NO</t>
        </is>
      </c>
      <c r="K1079" t="inlineStr">
        <is>
          <t>2026-02-24T22:16:32.867</t>
        </is>
      </c>
      <c r="L1079" t="inlineStr">
        <is>
          <t>CHECK_VENDOR</t>
        </is>
      </c>
      <c r="M1079" t="inlineStr">
        <is>
          <t>Multiple - see advisory</t>
        </is>
      </c>
      <c r="N1079" t="inlineStr">
        <is>
          <t>P4</t>
        </is>
      </c>
      <c r="O1079" t="inlineStr">
        <is>
          <t>Vulnerability - IP enrichment N/A</t>
        </is>
      </c>
      <c r="P1079" t="n">
        <v>0</v>
      </c>
      <c r="Q1079" t="n">
        <v>0</v>
      </c>
      <c r="R1079" t="inlineStr">
        <is>
          <t>T1190:Exploit Public-Facing Application</t>
        </is>
      </c>
      <c r="S1079" t="n">
        <v>1</v>
      </c>
      <c r="T1079" t="inlineStr">
        <is>
          <t>LOW (40%)</t>
        </is>
      </c>
      <c r="U1079" t="inlineStr">
        <is>
          <t>CHECK_INTEL</t>
        </is>
      </c>
      <c r="V1079" t="inlineStr">
        <is>
          <t>CHECK_VENDOR</t>
        </is>
      </c>
      <c r="W1079" t="inlineStr">
        <is>
          <t>https://nvd.nist.gov/vuln/detail/CVE-2026-27593</t>
        </is>
      </c>
      <c r="X1079" t="inlineStr">
        <is>
          <t>NONE</t>
        </is>
      </c>
      <c r="Y1079" t="n">
        <v>0</v>
      </c>
      <c r="Z1079" t="inlineStr"/>
      <c r="AA1079" t="inlineStr">
        <is>
          <t>https://nvd.nist.gov/vuln/detail/CVE-2026-27593</t>
        </is>
      </c>
    </row>
    <row r="1080">
      <c r="A1080" t="inlineStr">
        <is>
          <t>VULNERS</t>
        </is>
      </c>
      <c r="B1080" t="inlineStr">
        <is>
          <t>CVE-2026-2914</t>
        </is>
      </c>
      <c r="C1080" t="inlineStr">
        <is>
          <t>CyberArk Endpoint Privilege Manager Agent versions 25.10.0 and lower allow potential unauthorized privilege elevation leveraging CyberArk elevation di</t>
        </is>
      </c>
      <c r="D1080" t="n">
        <v>7.8</v>
      </c>
      <c r="E1080" t="inlineStr">
        <is>
          <t>HIGH</t>
        </is>
      </c>
      <c r="F1080" t="n">
        <v>2</v>
      </c>
      <c r="G1080" t="n">
        <v>2</v>
      </c>
      <c r="H1080" t="inlineStr">
        <is>
          <t>MEDIUM</t>
        </is>
      </c>
      <c r="I1080" t="n">
        <v>11.8</v>
      </c>
      <c r="J1080" t="inlineStr">
        <is>
          <t>NO</t>
        </is>
      </c>
      <c r="K1080" t="inlineStr">
        <is>
          <t>2026-02-25T02:16:23.130</t>
        </is>
      </c>
      <c r="L1080" t="inlineStr">
        <is>
          <t>CHECK_VENDOR</t>
        </is>
      </c>
      <c r="M1080" t="inlineStr">
        <is>
          <t>Multiple - see advisory</t>
        </is>
      </c>
      <c r="N1080" t="inlineStr">
        <is>
          <t>P4</t>
        </is>
      </c>
      <c r="O1080" t="inlineStr">
        <is>
          <t>Vulnerability - IP enrichment N/A</t>
        </is>
      </c>
      <c r="P1080" t="n">
        <v>0</v>
      </c>
      <c r="Q1080" t="n">
        <v>0</v>
      </c>
      <c r="R1080" t="inlineStr">
        <is>
          <t>T1190:Exploit Public-Facing Application</t>
        </is>
      </c>
      <c r="S1080" t="n">
        <v>1</v>
      </c>
      <c r="T1080" t="inlineStr">
        <is>
          <t>LOW (40%)</t>
        </is>
      </c>
      <c r="U1080" t="inlineStr">
        <is>
          <t>CHECK_INTEL</t>
        </is>
      </c>
      <c r="V1080" t="inlineStr">
        <is>
          <t>CHECK_VENDOR</t>
        </is>
      </c>
      <c r="W1080" t="inlineStr">
        <is>
          <t>https://nvd.nist.gov/vuln/detail/CVE-2026-2914</t>
        </is>
      </c>
      <c r="X1080" t="inlineStr">
        <is>
          <t>NONE</t>
        </is>
      </c>
      <c r="Y1080" t="n">
        <v>0</v>
      </c>
      <c r="Z1080" t="inlineStr"/>
      <c r="AA1080" t="inlineStr">
        <is>
          <t>https://nvd.nist.gov/vuln/detail/CVE-2026-2914</t>
        </is>
      </c>
    </row>
    <row r="1081">
      <c r="A1081" t="inlineStr">
        <is>
          <t>VULNERS</t>
        </is>
      </c>
      <c r="B1081" t="inlineStr">
        <is>
          <t>CVE-2026-27595</t>
        </is>
      </c>
      <c r="C1081" t="inlineStr">
        <is>
          <t xml:space="preserve">Parse Dashboard is a standalone dashboard for managing Parse Server apps. In versions 7.3.0-alpha.42 through 9.0.0-alpha.7, the AI Agent API endpoint </t>
        </is>
      </c>
      <c r="D1081" t="n">
        <v>7.5</v>
      </c>
      <c r="E1081" t="inlineStr">
        <is>
          <t>HIGH</t>
        </is>
      </c>
      <c r="F1081" t="n">
        <v>2</v>
      </c>
      <c r="G1081" t="n">
        <v>2</v>
      </c>
      <c r="H1081" t="inlineStr">
        <is>
          <t>MEDIUM</t>
        </is>
      </c>
      <c r="I1081" t="n">
        <v>11.5</v>
      </c>
      <c r="J1081" t="inlineStr">
        <is>
          <t>NO</t>
        </is>
      </c>
      <c r="K1081" t="inlineStr">
        <is>
          <t>2026-02-25T03:16:04.437</t>
        </is>
      </c>
      <c r="L1081" t="inlineStr">
        <is>
          <t>CHECK_VENDOR</t>
        </is>
      </c>
      <c r="M1081" t="inlineStr">
        <is>
          <t>Multiple - see advisory</t>
        </is>
      </c>
      <c r="N1081" t="inlineStr">
        <is>
          <t>P4</t>
        </is>
      </c>
      <c r="O1081" t="inlineStr">
        <is>
          <t>Vulnerability - IP enrichment N/A</t>
        </is>
      </c>
      <c r="P1081" t="n">
        <v>0</v>
      </c>
      <c r="Q1081" t="n">
        <v>0</v>
      </c>
      <c r="R1081" t="inlineStr">
        <is>
          <t>T1584.004:Server</t>
        </is>
      </c>
      <c r="S1081" t="n">
        <v>1</v>
      </c>
      <c r="T1081" t="inlineStr">
        <is>
          <t>LOW (40%)</t>
        </is>
      </c>
      <c r="U1081" t="inlineStr">
        <is>
          <t>CHECK_INTEL</t>
        </is>
      </c>
      <c r="V1081" t="inlineStr">
        <is>
          <t>CHECK_VENDOR</t>
        </is>
      </c>
      <c r="W1081" t="inlineStr">
        <is>
          <t>https://nvd.nist.gov/vuln/detail/CVE-2026-27595</t>
        </is>
      </c>
      <c r="X1081" t="inlineStr">
        <is>
          <t>NONE</t>
        </is>
      </c>
      <c r="Y1081" t="n">
        <v>0</v>
      </c>
      <c r="Z1081" t="inlineStr"/>
      <c r="AA1081" t="inlineStr">
        <is>
          <t>https://nvd.nist.gov/vuln/detail/CVE-2026-27595</t>
        </is>
      </c>
    </row>
    <row r="1082">
      <c r="A1082" t="inlineStr">
        <is>
          <t>VULNERS</t>
        </is>
      </c>
      <c r="B1082" t="inlineStr">
        <is>
          <t>CVE-2026-27608</t>
        </is>
      </c>
      <c r="C1082" t="inlineStr">
        <is>
          <t xml:space="preserve">Parse Dashboard is a standalone dashboard for managing Parse Server apps. In versions 7.3.0-alpha.42 through 9.0.0-alpha.7, the AI Agent API endpoint </t>
        </is>
      </c>
      <c r="D1082" t="n">
        <v>8.1</v>
      </c>
      <c r="E1082" t="inlineStr">
        <is>
          <t>HIGH</t>
        </is>
      </c>
      <c r="F1082" t="n">
        <v>2</v>
      </c>
      <c r="G1082" t="n">
        <v>2</v>
      </c>
      <c r="H1082" t="inlineStr">
        <is>
          <t>MEDIUM</t>
        </is>
      </c>
      <c r="I1082" t="n">
        <v>12.1</v>
      </c>
      <c r="J1082" t="inlineStr">
        <is>
          <t>NO</t>
        </is>
      </c>
      <c r="K1082" t="inlineStr">
        <is>
          <t>2026-02-25T03:16:04.960</t>
        </is>
      </c>
      <c r="L1082" t="inlineStr">
        <is>
          <t>CHECK_VENDOR</t>
        </is>
      </c>
      <c r="M1082" t="inlineStr">
        <is>
          <t>Multiple - see advisory</t>
        </is>
      </c>
      <c r="N1082" t="inlineStr">
        <is>
          <t>P4</t>
        </is>
      </c>
      <c r="O1082" t="inlineStr">
        <is>
          <t>Vulnerability - IP enrichment N/A</t>
        </is>
      </c>
      <c r="P1082" t="n">
        <v>0</v>
      </c>
      <c r="Q1082" t="n">
        <v>0</v>
      </c>
      <c r="R1082" t="inlineStr">
        <is>
          <t>T1584.004:Server</t>
        </is>
      </c>
      <c r="S1082" t="n">
        <v>1</v>
      </c>
      <c r="T1082" t="inlineStr">
        <is>
          <t>LOW (40%)</t>
        </is>
      </c>
      <c r="U1082" t="inlineStr">
        <is>
          <t>CHECK_INTEL</t>
        </is>
      </c>
      <c r="V1082" t="inlineStr">
        <is>
          <t>CHECK_VENDOR</t>
        </is>
      </c>
      <c r="W1082" t="inlineStr">
        <is>
          <t>https://nvd.nist.gov/vuln/detail/CVE-2026-27608</t>
        </is>
      </c>
      <c r="X1082" t="inlineStr">
        <is>
          <t>NONE</t>
        </is>
      </c>
      <c r="Y1082" t="n">
        <v>0</v>
      </c>
      <c r="Z1082" t="inlineStr"/>
      <c r="AA1082" t="inlineStr">
        <is>
          <t>https://nvd.nist.gov/vuln/detail/CVE-2026-27608</t>
        </is>
      </c>
    </row>
    <row r="1083">
      <c r="A1083" t="inlineStr">
        <is>
          <t>VULNERS</t>
        </is>
      </c>
      <c r="B1083" t="inlineStr">
        <is>
          <t>CVE-2026-27615</t>
        </is>
      </c>
      <c r="C1083" t="inlineStr">
        <is>
          <t xml:space="preserve">ADB Explorer is a fluent UI for ADB on Windows. In versions prior to Beta 0.9.26022, ADB-Explorer allows the `ManualAdbPath` settings variable, which </t>
        </is>
      </c>
      <c r="D1083" t="n">
        <v>7.8</v>
      </c>
      <c r="E1083" t="inlineStr">
        <is>
          <t>HIGH</t>
        </is>
      </c>
      <c r="F1083" t="n">
        <v>2</v>
      </c>
      <c r="G1083" t="n">
        <v>2</v>
      </c>
      <c r="H1083" t="inlineStr">
        <is>
          <t>MEDIUM</t>
        </is>
      </c>
      <c r="I1083" t="n">
        <v>11.8</v>
      </c>
      <c r="J1083" t="inlineStr">
        <is>
          <t>NO</t>
        </is>
      </c>
      <c r="K1083" t="inlineStr">
        <is>
          <t>2026-02-25T03:16:05.990</t>
        </is>
      </c>
      <c r="L1083" t="inlineStr">
        <is>
          <t>CHECK_VENDOR</t>
        </is>
      </c>
      <c r="M1083" t="inlineStr">
        <is>
          <t>Multiple - see advisory</t>
        </is>
      </c>
      <c r="N1083" t="inlineStr">
        <is>
          <t>P4</t>
        </is>
      </c>
      <c r="O1083" t="inlineStr">
        <is>
          <t>Vulnerability - IP enrichment N/A</t>
        </is>
      </c>
      <c r="P1083" t="n">
        <v>0</v>
      </c>
      <c r="Q1083" t="n">
        <v>0</v>
      </c>
      <c r="R1083" t="inlineStr">
        <is>
          <t>T1190:Exploit Public-Facing Application</t>
        </is>
      </c>
      <c r="S1083" t="n">
        <v>1</v>
      </c>
      <c r="T1083" t="inlineStr">
        <is>
          <t>LOW (40%)</t>
        </is>
      </c>
      <c r="U1083" t="inlineStr">
        <is>
          <t>CHECK_INTEL</t>
        </is>
      </c>
      <c r="V1083" t="inlineStr">
        <is>
          <t>CHECK_VENDOR</t>
        </is>
      </c>
      <c r="W1083" t="inlineStr">
        <is>
          <t>https://nvd.nist.gov/vuln/detail/CVE-2026-27615</t>
        </is>
      </c>
      <c r="X1083" t="inlineStr">
        <is>
          <t>NONE</t>
        </is>
      </c>
      <c r="Y1083" t="n">
        <v>0</v>
      </c>
      <c r="Z1083" t="inlineStr"/>
      <c r="AA1083" t="inlineStr">
        <is>
          <t>https://nvd.nist.gov/vuln/detail/CVE-2026-27615</t>
        </is>
      </c>
    </row>
    <row r="1084">
      <c r="A1084" t="inlineStr">
        <is>
          <t>VULNERS</t>
        </is>
      </c>
      <c r="B1084" t="inlineStr">
        <is>
          <t>CVE-2026-27628</t>
        </is>
      </c>
      <c r="C1084" t="inlineStr">
        <is>
          <t>pypdf is a free and open-source pure-python PDF library. Prior to 6.7.2, an attacker who uses this vulnerability can craft a PDF which leads to an inf</t>
        </is>
      </c>
      <c r="D1084" t="n">
        <v>7.5</v>
      </c>
      <c r="E1084" t="inlineStr">
        <is>
          <t>HIGH</t>
        </is>
      </c>
      <c r="F1084" t="n">
        <v>2</v>
      </c>
      <c r="G1084" t="n">
        <v>2</v>
      </c>
      <c r="H1084" t="inlineStr">
        <is>
          <t>MEDIUM</t>
        </is>
      </c>
      <c r="I1084" t="n">
        <v>11.5</v>
      </c>
      <c r="J1084" t="inlineStr">
        <is>
          <t>NO</t>
        </is>
      </c>
      <c r="K1084" t="inlineStr">
        <is>
          <t>2026-02-25T03:16:06.513</t>
        </is>
      </c>
      <c r="L1084" t="inlineStr">
        <is>
          <t>CHECK_VENDOR</t>
        </is>
      </c>
      <c r="M1084" t="inlineStr">
        <is>
          <t>Multiple - see advisory</t>
        </is>
      </c>
      <c r="N1084" t="inlineStr">
        <is>
          <t>P4</t>
        </is>
      </c>
      <c r="O1084" t="inlineStr">
        <is>
          <t>Vulnerability - IP enrichment N/A</t>
        </is>
      </c>
      <c r="P1084" t="n">
        <v>0</v>
      </c>
      <c r="Q1084" t="n">
        <v>0</v>
      </c>
      <c r="R1084" t="inlineStr">
        <is>
          <t>T1059.006:Python</t>
        </is>
      </c>
      <c r="S1084" t="n">
        <v>1</v>
      </c>
      <c r="T1084" t="inlineStr">
        <is>
          <t>LOW (40%)</t>
        </is>
      </c>
      <c r="U1084" t="inlineStr">
        <is>
          <t>CHECK_INTEL</t>
        </is>
      </c>
      <c r="V1084" t="inlineStr">
        <is>
          <t>CHECK_VENDOR</t>
        </is>
      </c>
      <c r="W1084" t="inlineStr">
        <is>
          <t>https://nvd.nist.gov/vuln/detail/CVE-2026-27628</t>
        </is>
      </c>
      <c r="X1084" t="inlineStr">
        <is>
          <t>NONE</t>
        </is>
      </c>
      <c r="Y1084" t="n">
        <v>0</v>
      </c>
      <c r="Z1084" t="inlineStr"/>
      <c r="AA1084" t="inlineStr">
        <is>
          <t>https://nvd.nist.gov/vuln/detail/CVE-2026-27628</t>
        </is>
      </c>
    </row>
    <row r="1085">
      <c r="A1085" t="inlineStr">
        <is>
          <t>VULNERS</t>
        </is>
      </c>
      <c r="B1085" t="inlineStr">
        <is>
          <t>CVE-2026-27640</t>
        </is>
      </c>
      <c r="C1085" t="inlineStr">
        <is>
          <t>tfplan2md is software for converting Terraform plan JSON files into human-readable Markdown reports. Prior to version 1.26.1, a bug in tfplan2md affec</t>
        </is>
      </c>
      <c r="D1085" t="n">
        <v>7.5</v>
      </c>
      <c r="E1085" t="inlineStr">
        <is>
          <t>HIGH</t>
        </is>
      </c>
      <c r="F1085" t="n">
        <v>2</v>
      </c>
      <c r="G1085" t="n">
        <v>2</v>
      </c>
      <c r="H1085" t="inlineStr">
        <is>
          <t>MEDIUM</t>
        </is>
      </c>
      <c r="I1085" t="n">
        <v>11.5</v>
      </c>
      <c r="J1085" t="inlineStr">
        <is>
          <t>NO</t>
        </is>
      </c>
      <c r="K1085" t="inlineStr">
        <is>
          <t>2026-02-25T04:16:04.450</t>
        </is>
      </c>
      <c r="L1085" t="inlineStr">
        <is>
          <t>CHECK_VENDOR</t>
        </is>
      </c>
      <c r="M1085" t="inlineStr">
        <is>
          <t>Multiple - see advisory</t>
        </is>
      </c>
      <c r="N1085" t="inlineStr">
        <is>
          <t>P4</t>
        </is>
      </c>
      <c r="O1085" t="inlineStr">
        <is>
          <t>Vulnerability - IP enrichment N/A</t>
        </is>
      </c>
      <c r="P1085" t="n">
        <v>0</v>
      </c>
      <c r="Q1085" t="n">
        <v>0</v>
      </c>
      <c r="R1085" t="inlineStr">
        <is>
          <t>T1592.002:Software</t>
        </is>
      </c>
      <c r="S1085" t="n">
        <v>1</v>
      </c>
      <c r="T1085" t="inlineStr">
        <is>
          <t>LOW (40%)</t>
        </is>
      </c>
      <c r="U1085" t="inlineStr">
        <is>
          <t>CHECK_INTEL</t>
        </is>
      </c>
      <c r="V1085" t="inlineStr">
        <is>
          <t>CHECK_VENDOR</t>
        </is>
      </c>
      <c r="W1085" t="inlineStr">
        <is>
          <t>https://nvd.nist.gov/vuln/detail/CVE-2026-27640</t>
        </is>
      </c>
      <c r="X1085" t="inlineStr">
        <is>
          <t>NONE</t>
        </is>
      </c>
      <c r="Y1085" t="n">
        <v>0</v>
      </c>
      <c r="Z1085" t="inlineStr"/>
      <c r="AA1085" t="inlineStr">
        <is>
          <t>https://nvd.nist.gov/vuln/detail/CVE-2026-27640</t>
        </is>
      </c>
    </row>
    <row r="1086">
      <c r="A1086" t="inlineStr">
        <is>
          <t>VULNERS</t>
        </is>
      </c>
      <c r="B1086" t="inlineStr">
        <is>
          <t>CVE-2026-27745</t>
        </is>
      </c>
      <c r="C1086" t="inlineStr">
        <is>
          <t>The SPIP interface_traduction_objets plugin versions prior to 2.2.2 contain an authenticated remote code execution vulnerability in the translation in</t>
        </is>
      </c>
      <c r="D1086" t="n">
        <v>8.800000000000001</v>
      </c>
      <c r="E1086" t="inlineStr">
        <is>
          <t>HIGH</t>
        </is>
      </c>
      <c r="F1086" t="n">
        <v>2</v>
      </c>
      <c r="G1086" t="n">
        <v>2</v>
      </c>
      <c r="H1086" t="inlineStr">
        <is>
          <t>MEDIUM</t>
        </is>
      </c>
      <c r="I1086" t="n">
        <v>12.8</v>
      </c>
      <c r="J1086" t="inlineStr">
        <is>
          <t>NO</t>
        </is>
      </c>
      <c r="K1086" t="inlineStr">
        <is>
          <t>2026-02-25T04:16:05.140</t>
        </is>
      </c>
      <c r="L1086" t="inlineStr">
        <is>
          <t>CHECK_VENDOR</t>
        </is>
      </c>
      <c r="M1086" t="inlineStr">
        <is>
          <t>Multiple - see advisory</t>
        </is>
      </c>
      <c r="N1086" t="inlineStr">
        <is>
          <t>P4</t>
        </is>
      </c>
      <c r="O1086" t="inlineStr">
        <is>
          <t>Vulnerability - IP enrichment N/A</t>
        </is>
      </c>
      <c r="P1086" t="n">
        <v>0</v>
      </c>
      <c r="Q1086" t="n">
        <v>0</v>
      </c>
      <c r="R1086" t="inlineStr">
        <is>
          <t>T1190:Exploit Public-Facing Application</t>
        </is>
      </c>
      <c r="S1086" t="n">
        <v>1</v>
      </c>
      <c r="T1086" t="inlineStr">
        <is>
          <t>LOW (40%)</t>
        </is>
      </c>
      <c r="U1086" t="inlineStr">
        <is>
          <t>CHECK_INTEL</t>
        </is>
      </c>
      <c r="V1086" t="inlineStr">
        <is>
          <t>CHECK_VENDOR</t>
        </is>
      </c>
      <c r="W1086" t="inlineStr">
        <is>
          <t>https://nvd.nist.gov/vuln/detail/CVE-2026-27745</t>
        </is>
      </c>
      <c r="X1086" t="inlineStr">
        <is>
          <t>NONE</t>
        </is>
      </c>
      <c r="Y1086" t="n">
        <v>0</v>
      </c>
      <c r="Z1086" t="inlineStr"/>
      <c r="AA1086" t="inlineStr">
        <is>
          <t>https://nvd.nist.gov/vuln/detail/CVE-2026-27745</t>
        </is>
      </c>
    </row>
    <row r="1087">
      <c r="A1087" t="inlineStr">
        <is>
          <t>VULNERS</t>
        </is>
      </c>
      <c r="B1087" t="inlineStr">
        <is>
          <t>CVE-2026-27747</t>
        </is>
      </c>
      <c r="C1087" t="inlineStr">
        <is>
          <t>The SPIP interface_traduction_objets plugin versions prior to 2.2.2 contain an authenticated SQL injection vulnerability in interface_traduction_objet</t>
        </is>
      </c>
      <c r="D1087" t="n">
        <v>8.800000000000001</v>
      </c>
      <c r="E1087" t="inlineStr">
        <is>
          <t>HIGH</t>
        </is>
      </c>
      <c r="F1087" t="n">
        <v>2</v>
      </c>
      <c r="G1087" t="n">
        <v>2</v>
      </c>
      <c r="H1087" t="inlineStr">
        <is>
          <t>MEDIUM</t>
        </is>
      </c>
      <c r="I1087" t="n">
        <v>12.8</v>
      </c>
      <c r="J1087" t="inlineStr">
        <is>
          <t>NO</t>
        </is>
      </c>
      <c r="K1087" t="inlineStr">
        <is>
          <t>2026-02-25T04:16:05.493</t>
        </is>
      </c>
      <c r="L1087" t="inlineStr">
        <is>
          <t>CHECK_VENDOR</t>
        </is>
      </c>
      <c r="M1087" t="inlineStr">
        <is>
          <t>Multiple - see advisory</t>
        </is>
      </c>
      <c r="N1087" t="inlineStr">
        <is>
          <t>P4</t>
        </is>
      </c>
      <c r="O1087" t="inlineStr">
        <is>
          <t>Vulnerability - IP enrichment N/A</t>
        </is>
      </c>
      <c r="P1087" t="n">
        <v>0</v>
      </c>
      <c r="Q1087" t="n">
        <v>0</v>
      </c>
      <c r="R1087" t="inlineStr">
        <is>
          <t>T1190:Exploit Public-Facing Application</t>
        </is>
      </c>
      <c r="S1087" t="n">
        <v>1</v>
      </c>
      <c r="T1087" t="inlineStr">
        <is>
          <t>LOW (40%)</t>
        </is>
      </c>
      <c r="U1087" t="inlineStr">
        <is>
          <t>CHECK_INTEL</t>
        </is>
      </c>
      <c r="V1087" t="inlineStr">
        <is>
          <t>CHECK_VENDOR</t>
        </is>
      </c>
      <c r="W1087" t="inlineStr">
        <is>
          <t>https://nvd.nist.gov/vuln/detail/CVE-2026-27747</t>
        </is>
      </c>
      <c r="X1087" t="inlineStr">
        <is>
          <t>NONE</t>
        </is>
      </c>
      <c r="Y1087" t="n">
        <v>0</v>
      </c>
      <c r="Z1087" t="inlineStr"/>
      <c r="AA1087" t="inlineStr">
        <is>
          <t>https://nvd.nist.gov/vuln/detail/CVE-2026-27747</t>
        </is>
      </c>
    </row>
    <row r="1088">
      <c r="A1088" t="inlineStr">
        <is>
          <t>VULNERS</t>
        </is>
      </c>
      <c r="B1088" t="inlineStr">
        <is>
          <t>CVE-2026-3165</t>
        </is>
      </c>
      <c r="C1088" t="inlineStr">
        <is>
          <t>A vulnerability was determined in Tenda F453 1.0.0.3. Impacted is the function fromSetWifiGusetBasic of the file /goform/AdvSetWrlsafeset of the compo</t>
        </is>
      </c>
      <c r="D1088" t="n">
        <v>8.800000000000001</v>
      </c>
      <c r="E1088" t="inlineStr">
        <is>
          <t>HIGH</t>
        </is>
      </c>
      <c r="F1088" t="n">
        <v>2</v>
      </c>
      <c r="G1088" t="n">
        <v>2</v>
      </c>
      <c r="H1088" t="inlineStr">
        <is>
          <t>MEDIUM</t>
        </is>
      </c>
      <c r="I1088" t="n">
        <v>12.8</v>
      </c>
      <c r="J1088" t="inlineStr">
        <is>
          <t>NO</t>
        </is>
      </c>
      <c r="K1088" t="inlineStr">
        <is>
          <t>2026-02-25T06:16:27.387</t>
        </is>
      </c>
      <c r="L1088" t="inlineStr">
        <is>
          <t>CHECK_VENDOR</t>
        </is>
      </c>
      <c r="M1088" t="inlineStr">
        <is>
          <t>Multiple - see advisory</t>
        </is>
      </c>
      <c r="N1088" t="inlineStr">
        <is>
          <t>P4</t>
        </is>
      </c>
      <c r="O1088" t="inlineStr">
        <is>
          <t>Vulnerability - IP enrichment N/A</t>
        </is>
      </c>
      <c r="P1088" t="n">
        <v>0</v>
      </c>
      <c r="Q1088" t="n">
        <v>0</v>
      </c>
      <c r="R1088" t="inlineStr">
        <is>
          <t>T1190:Exploit Public-Facing Application</t>
        </is>
      </c>
      <c r="S1088" t="n">
        <v>1</v>
      </c>
      <c r="T1088" t="inlineStr">
        <is>
          <t>LOW (40%)</t>
        </is>
      </c>
      <c r="U1088" t="inlineStr">
        <is>
          <t>CHECK_INTEL</t>
        </is>
      </c>
      <c r="V1088" t="inlineStr">
        <is>
          <t>CHECK_VENDOR</t>
        </is>
      </c>
      <c r="W1088" t="inlineStr">
        <is>
          <t>https://nvd.nist.gov/vuln/detail/CVE-2026-3165</t>
        </is>
      </c>
      <c r="X1088" t="inlineStr">
        <is>
          <t>NONE</t>
        </is>
      </c>
      <c r="Y1088" t="n">
        <v>0</v>
      </c>
      <c r="Z1088" t="inlineStr"/>
      <c r="AA1088" t="inlineStr">
        <is>
          <t>https://nvd.nist.gov/vuln/detail/CVE-2026-3165</t>
        </is>
      </c>
    </row>
    <row r="1089">
      <c r="A1089" t="inlineStr">
        <is>
          <t>VULNERS</t>
        </is>
      </c>
      <c r="B1089" t="inlineStr">
        <is>
          <t>CVE-2026-3179</t>
        </is>
      </c>
      <c r="C1089" t="inlineStr">
        <is>
          <t>The FTP Backup on the ADM does not properly sanitize filenames received from the FTP server when parsing directory listings. A malicious server or MIT</t>
        </is>
      </c>
      <c r="D1089" t="n">
        <v>8.1</v>
      </c>
      <c r="E1089" t="inlineStr">
        <is>
          <t>HIGH</t>
        </is>
      </c>
      <c r="F1089" t="n">
        <v>2</v>
      </c>
      <c r="G1089" t="n">
        <v>2</v>
      </c>
      <c r="H1089" t="inlineStr">
        <is>
          <t>MEDIUM</t>
        </is>
      </c>
      <c r="I1089" t="n">
        <v>12.1</v>
      </c>
      <c r="J1089" t="inlineStr">
        <is>
          <t>NO</t>
        </is>
      </c>
      <c r="K1089" t="inlineStr">
        <is>
          <t>2026-02-25T06:16:27.597</t>
        </is>
      </c>
      <c r="L1089" t="inlineStr">
        <is>
          <t>CHECK_VENDOR</t>
        </is>
      </c>
      <c r="M1089" t="inlineStr">
        <is>
          <t>Multiple - see advisory</t>
        </is>
      </c>
      <c r="N1089" t="inlineStr">
        <is>
          <t>P4</t>
        </is>
      </c>
      <c r="O1089" t="inlineStr">
        <is>
          <t>Vulnerability - IP enrichment N/A</t>
        </is>
      </c>
      <c r="P1089" t="n">
        <v>0</v>
      </c>
      <c r="Q1089" t="n">
        <v>0</v>
      </c>
      <c r="R1089" t="inlineStr">
        <is>
          <t>T1584.004:Server</t>
        </is>
      </c>
      <c r="S1089" t="n">
        <v>1</v>
      </c>
      <c r="T1089" t="inlineStr">
        <is>
          <t>LOW (40%)</t>
        </is>
      </c>
      <c r="U1089" t="inlineStr">
        <is>
          <t>CHECK_INTEL</t>
        </is>
      </c>
      <c r="V1089" t="inlineStr">
        <is>
          <t>CHECK_VENDOR</t>
        </is>
      </c>
      <c r="W1089" t="inlineStr">
        <is>
          <t>https://nvd.nist.gov/vuln/detail/CVE-2026-3179</t>
        </is>
      </c>
      <c r="X1089" t="inlineStr">
        <is>
          <t>NONE</t>
        </is>
      </c>
      <c r="Y1089" t="n">
        <v>0</v>
      </c>
      <c r="Z1089" t="inlineStr"/>
      <c r="AA1089" t="inlineStr">
        <is>
          <t>https://nvd.nist.gov/vuln/detail/CVE-2026-3179</t>
        </is>
      </c>
    </row>
    <row r="1090">
      <c r="A1090" t="inlineStr">
        <is>
          <t>VULNERS</t>
        </is>
      </c>
      <c r="B1090" t="inlineStr">
        <is>
          <t>CVE-2026-3166</t>
        </is>
      </c>
      <c r="C1090" t="inlineStr">
        <is>
          <t>A vulnerability was identified in Tenda F453 1.0.0.3. The affected element is the function fromRouteStatic of the file /goform/RouteStatic of the comp</t>
        </is>
      </c>
      <c r="D1090" t="n">
        <v>8.800000000000001</v>
      </c>
      <c r="E1090" t="inlineStr">
        <is>
          <t>HIGH</t>
        </is>
      </c>
      <c r="F1090" t="n">
        <v>2</v>
      </c>
      <c r="G1090" t="n">
        <v>2</v>
      </c>
      <c r="H1090" t="inlineStr">
        <is>
          <t>MEDIUM</t>
        </is>
      </c>
      <c r="I1090" t="n">
        <v>12.8</v>
      </c>
      <c r="J1090" t="inlineStr">
        <is>
          <t>NO</t>
        </is>
      </c>
      <c r="K1090" t="inlineStr">
        <is>
          <t>2026-02-25T07:16:02.420</t>
        </is>
      </c>
      <c r="L1090" t="inlineStr">
        <is>
          <t>CHECK_VENDOR</t>
        </is>
      </c>
      <c r="M1090" t="inlineStr">
        <is>
          <t>Multiple - see advisory</t>
        </is>
      </c>
      <c r="N1090" t="inlineStr">
        <is>
          <t>P4</t>
        </is>
      </c>
      <c r="O1090" t="inlineStr">
        <is>
          <t>Vulnerability - IP enrichment N/A</t>
        </is>
      </c>
      <c r="P1090" t="n">
        <v>0</v>
      </c>
      <c r="Q1090" t="n">
        <v>0</v>
      </c>
      <c r="R1090" t="inlineStr">
        <is>
          <t>T1190:Exploit Public-Facing Application</t>
        </is>
      </c>
      <c r="S1090" t="n">
        <v>1</v>
      </c>
      <c r="T1090" t="inlineStr">
        <is>
          <t>LOW (40%)</t>
        </is>
      </c>
      <c r="U1090" t="inlineStr">
        <is>
          <t>CHECK_INTEL</t>
        </is>
      </c>
      <c r="V1090" t="inlineStr">
        <is>
          <t>CHECK_VENDOR</t>
        </is>
      </c>
      <c r="W1090" t="inlineStr">
        <is>
          <t>https://nvd.nist.gov/vuln/detail/CVE-2026-3166</t>
        </is>
      </c>
      <c r="X1090" t="inlineStr">
        <is>
          <t>NONE</t>
        </is>
      </c>
      <c r="Y1090" t="n">
        <v>0</v>
      </c>
      <c r="Z1090" t="inlineStr"/>
      <c r="AA1090" t="inlineStr">
        <is>
          <t>https://nvd.nist.gov/vuln/detail/CVE-2026-3166</t>
        </is>
      </c>
    </row>
    <row r="1091">
      <c r="A1091" t="inlineStr">
        <is>
          <t>VULNERS</t>
        </is>
      </c>
      <c r="B1091" t="inlineStr">
        <is>
          <t>CVE-2026-3167</t>
        </is>
      </c>
      <c r="C1091" t="inlineStr">
        <is>
          <t xml:space="preserve">A security flaw has been discovered in Tenda F453 1.0.0.3. The impacted element is the function formWebTypeLibrary of the file /goform/webtypelibrary </t>
        </is>
      </c>
      <c r="D1091" t="n">
        <v>8.800000000000001</v>
      </c>
      <c r="E1091" t="inlineStr">
        <is>
          <t>HIGH</t>
        </is>
      </c>
      <c r="F1091" t="n">
        <v>2</v>
      </c>
      <c r="G1091" t="n">
        <v>2</v>
      </c>
      <c r="H1091" t="inlineStr">
        <is>
          <t>MEDIUM</t>
        </is>
      </c>
      <c r="I1091" t="n">
        <v>12.8</v>
      </c>
      <c r="J1091" t="inlineStr">
        <is>
          <t>NO</t>
        </is>
      </c>
      <c r="K1091" t="inlineStr">
        <is>
          <t>2026-02-25T07:16:02.690</t>
        </is>
      </c>
      <c r="L1091" t="inlineStr">
        <is>
          <t>CHECK_VENDOR</t>
        </is>
      </c>
      <c r="M1091" t="inlineStr">
        <is>
          <t>Multiple - see advisory</t>
        </is>
      </c>
      <c r="N1091" t="inlineStr">
        <is>
          <t>P4</t>
        </is>
      </c>
      <c r="O1091" t="inlineStr">
        <is>
          <t>Vulnerability - IP enrichment N/A</t>
        </is>
      </c>
      <c r="P1091" t="n">
        <v>0</v>
      </c>
      <c r="Q1091" t="n">
        <v>0</v>
      </c>
      <c r="R1091" t="inlineStr">
        <is>
          <t>T1190:Exploit Public-Facing Application</t>
        </is>
      </c>
      <c r="S1091" t="n">
        <v>1</v>
      </c>
      <c r="T1091" t="inlineStr">
        <is>
          <t>LOW (40%)</t>
        </is>
      </c>
      <c r="U1091" t="inlineStr">
        <is>
          <t>CHECK_INTEL</t>
        </is>
      </c>
      <c r="V1091" t="inlineStr">
        <is>
          <t>CHECK_VENDOR</t>
        </is>
      </c>
      <c r="W1091" t="inlineStr">
        <is>
          <t>https://nvd.nist.gov/vuln/detail/CVE-2026-3167</t>
        </is>
      </c>
      <c r="X1091" t="inlineStr">
        <is>
          <t>NONE</t>
        </is>
      </c>
      <c r="Y1091" t="n">
        <v>0</v>
      </c>
      <c r="Z1091" t="inlineStr"/>
      <c r="AA1091" t="inlineStr">
        <is>
          <t>https://nvd.nist.gov/vuln/detail/CVE-2026-3167</t>
        </is>
      </c>
    </row>
    <row r="1092">
      <c r="A1092" t="inlineStr">
        <is>
          <t>VULNERS</t>
        </is>
      </c>
      <c r="B1092" t="inlineStr">
        <is>
          <t>CVE-2026-3168</t>
        </is>
      </c>
      <c r="C1092" t="inlineStr">
        <is>
          <t>A weakness has been identified in Tenda F453 1.0.0.3. This affects the function fromNatStaticSetting of the file /goform/NatStaticSetting of the compo</t>
        </is>
      </c>
      <c r="D1092" t="n">
        <v>8.800000000000001</v>
      </c>
      <c r="E1092" t="inlineStr">
        <is>
          <t>HIGH</t>
        </is>
      </c>
      <c r="F1092" t="n">
        <v>2</v>
      </c>
      <c r="G1092" t="n">
        <v>2</v>
      </c>
      <c r="H1092" t="inlineStr">
        <is>
          <t>MEDIUM</t>
        </is>
      </c>
      <c r="I1092" t="n">
        <v>12.8</v>
      </c>
      <c r="J1092" t="inlineStr">
        <is>
          <t>NO</t>
        </is>
      </c>
      <c r="K1092" t="inlineStr">
        <is>
          <t>2026-02-25T07:16:02.927</t>
        </is>
      </c>
      <c r="L1092" t="inlineStr">
        <is>
          <t>CHECK_VENDOR</t>
        </is>
      </c>
      <c r="M1092" t="inlineStr">
        <is>
          <t>Multiple - see advisory</t>
        </is>
      </c>
      <c r="N1092" t="inlineStr">
        <is>
          <t>P4</t>
        </is>
      </c>
      <c r="O1092" t="inlineStr">
        <is>
          <t>Vulnerability - IP enrichment N/A</t>
        </is>
      </c>
      <c r="P1092" t="n">
        <v>0</v>
      </c>
      <c r="Q1092" t="n">
        <v>0</v>
      </c>
      <c r="R1092" t="inlineStr">
        <is>
          <t>T1190:Exploit Public-Facing Application</t>
        </is>
      </c>
      <c r="S1092" t="n">
        <v>1</v>
      </c>
      <c r="T1092" t="inlineStr">
        <is>
          <t>LOW (40%)</t>
        </is>
      </c>
      <c r="U1092" t="inlineStr">
        <is>
          <t>CHECK_INTEL</t>
        </is>
      </c>
      <c r="V1092" t="inlineStr">
        <is>
          <t>CHECK_VENDOR</t>
        </is>
      </c>
      <c r="W1092" t="inlineStr">
        <is>
          <t>https://nvd.nist.gov/vuln/detail/CVE-2026-3168</t>
        </is>
      </c>
      <c r="X1092" t="inlineStr">
        <is>
          <t>NONE</t>
        </is>
      </c>
      <c r="Y1092" t="n">
        <v>0</v>
      </c>
      <c r="Z1092" t="inlineStr"/>
      <c r="AA1092" t="inlineStr">
        <is>
          <t>https://nvd.nist.gov/vuln/detail/CVE-2026-3168</t>
        </is>
      </c>
    </row>
    <row r="1093">
      <c r="A1093" t="inlineStr">
        <is>
          <t>VULNERS</t>
        </is>
      </c>
      <c r="B1093" t="inlineStr">
        <is>
          <t>CVE-2026-3169</t>
        </is>
      </c>
      <c r="C1093" t="inlineStr">
        <is>
          <t>A security vulnerability has been detected in Tenda F453 1.0.0.3. This impacts the function fromSafeEmailFilter of the file /goform/SafeEmailFilter of</t>
        </is>
      </c>
      <c r="D1093" t="n">
        <v>8.800000000000001</v>
      </c>
      <c r="E1093" t="inlineStr">
        <is>
          <t>HIGH</t>
        </is>
      </c>
      <c r="F1093" t="n">
        <v>2</v>
      </c>
      <c r="G1093" t="n">
        <v>2</v>
      </c>
      <c r="H1093" t="inlineStr">
        <is>
          <t>MEDIUM</t>
        </is>
      </c>
      <c r="I1093" t="n">
        <v>12.8</v>
      </c>
      <c r="J1093" t="inlineStr">
        <is>
          <t>NO</t>
        </is>
      </c>
      <c r="K1093" t="inlineStr">
        <is>
          <t>2026-02-25T08:16:19.507</t>
        </is>
      </c>
      <c r="L1093" t="inlineStr">
        <is>
          <t>CHECK_VENDOR</t>
        </is>
      </c>
      <c r="M1093" t="inlineStr">
        <is>
          <t>Multiple - see advisory</t>
        </is>
      </c>
      <c r="N1093" t="inlineStr">
        <is>
          <t>P4</t>
        </is>
      </c>
      <c r="O1093" t="inlineStr">
        <is>
          <t>Vulnerability - IP enrichment N/A</t>
        </is>
      </c>
      <c r="P1093" t="n">
        <v>0</v>
      </c>
      <c r="Q1093" t="n">
        <v>0</v>
      </c>
      <c r="R1093" t="inlineStr">
        <is>
          <t>T1190:Exploit Public-Facing Application</t>
        </is>
      </c>
      <c r="S1093" t="n">
        <v>1</v>
      </c>
      <c r="T1093" t="inlineStr">
        <is>
          <t>LOW (40%)</t>
        </is>
      </c>
      <c r="U1093" t="inlineStr">
        <is>
          <t>CHECK_INTEL</t>
        </is>
      </c>
      <c r="V1093" t="inlineStr">
        <is>
          <t>CHECK_VENDOR</t>
        </is>
      </c>
      <c r="W1093" t="inlineStr">
        <is>
          <t>https://nvd.nist.gov/vuln/detail/CVE-2026-3169</t>
        </is>
      </c>
      <c r="X1093" t="inlineStr">
        <is>
          <t>NONE</t>
        </is>
      </c>
      <c r="Y1093" t="n">
        <v>0</v>
      </c>
      <c r="Z1093" t="inlineStr"/>
      <c r="AA1093" t="inlineStr">
        <is>
          <t>https://nvd.nist.gov/vuln/detail/CVE-2026-3169</t>
        </is>
      </c>
    </row>
    <row r="1094">
      <c r="A1094" t="inlineStr">
        <is>
          <t>VULNERS</t>
        </is>
      </c>
      <c r="B1094" t="inlineStr">
        <is>
          <t>CVE-2026-1916</t>
        </is>
      </c>
      <c r="C1094" t="inlineStr">
        <is>
          <t>The WPGSI: Spreadsheet Integration plugin for WordPress is vulnerable to unauthorized modification and loss of data due to missing capability checks a</t>
        </is>
      </c>
      <c r="D1094" t="n">
        <v>7.5</v>
      </c>
      <c r="E1094" t="inlineStr">
        <is>
          <t>HIGH</t>
        </is>
      </c>
      <c r="F1094" t="n">
        <v>2</v>
      </c>
      <c r="G1094" t="n">
        <v>2</v>
      </c>
      <c r="H1094" t="inlineStr">
        <is>
          <t>MEDIUM</t>
        </is>
      </c>
      <c r="I1094" t="n">
        <v>11.5</v>
      </c>
      <c r="J1094" t="inlineStr">
        <is>
          <t>NO</t>
        </is>
      </c>
      <c r="K1094" t="inlineStr">
        <is>
          <t>2026-02-25T09:16:14.943</t>
        </is>
      </c>
      <c r="L1094" t="inlineStr">
        <is>
          <t>CHECK_VENDOR</t>
        </is>
      </c>
      <c r="M1094" t="inlineStr">
        <is>
          <t>Multiple - see advisory</t>
        </is>
      </c>
      <c r="N1094" t="inlineStr">
        <is>
          <t>P4</t>
        </is>
      </c>
      <c r="O1094" t="inlineStr">
        <is>
          <t>Vulnerability - IP enrichment N/A</t>
        </is>
      </c>
      <c r="P1094" t="n">
        <v>0</v>
      </c>
      <c r="Q1094" t="n">
        <v>0</v>
      </c>
      <c r="R1094" t="inlineStr">
        <is>
          <t>T1190:Exploit Public-Facing Application</t>
        </is>
      </c>
      <c r="S1094" t="n">
        <v>1</v>
      </c>
      <c r="T1094" t="inlineStr">
        <is>
          <t>LOW (40%)</t>
        </is>
      </c>
      <c r="U1094" t="inlineStr">
        <is>
          <t>CHECK_INTEL</t>
        </is>
      </c>
      <c r="V1094" t="inlineStr">
        <is>
          <t>CHECK_VENDOR</t>
        </is>
      </c>
      <c r="W1094" t="inlineStr">
        <is>
          <t>https://nvd.nist.gov/vuln/detail/CVE-2026-1916</t>
        </is>
      </c>
      <c r="X1094" t="inlineStr">
        <is>
          <t>NONE</t>
        </is>
      </c>
      <c r="Y1094" t="n">
        <v>0</v>
      </c>
      <c r="Z1094" t="inlineStr"/>
      <c r="AA1094" t="inlineStr">
        <is>
          <t>https://nvd.nist.gov/vuln/detail/CVE-2026-1916</t>
        </is>
      </c>
    </row>
    <row r="1095">
      <c r="A1095" t="inlineStr">
        <is>
          <t>VULNERS</t>
        </is>
      </c>
      <c r="B1095" t="inlineStr">
        <is>
          <t>CVE-2026-1929</t>
        </is>
      </c>
      <c r="C1095" t="inlineStr">
        <is>
          <t>The Advanced Woo Labels plugin for WordPress is vulnerable to Remote Code Execution in all versions up to, and including, 2.37. This is due to the use</t>
        </is>
      </c>
      <c r="D1095" t="n">
        <v>8.800000000000001</v>
      </c>
      <c r="E1095" t="inlineStr">
        <is>
          <t>HIGH</t>
        </is>
      </c>
      <c r="F1095" t="n">
        <v>2</v>
      </c>
      <c r="G1095" t="n">
        <v>2</v>
      </c>
      <c r="H1095" t="inlineStr">
        <is>
          <t>MEDIUM</t>
        </is>
      </c>
      <c r="I1095" t="n">
        <v>12.8</v>
      </c>
      <c r="J1095" t="inlineStr">
        <is>
          <t>NO</t>
        </is>
      </c>
      <c r="K1095" t="inlineStr">
        <is>
          <t>2026-02-25T09:16:15.173</t>
        </is>
      </c>
      <c r="L1095" t="inlineStr">
        <is>
          <t>CHECK_VENDOR</t>
        </is>
      </c>
      <c r="M1095" t="inlineStr">
        <is>
          <t>Multiple - see advisory</t>
        </is>
      </c>
      <c r="N1095" t="inlineStr">
        <is>
          <t>P4</t>
        </is>
      </c>
      <c r="O1095" t="inlineStr">
        <is>
          <t>Vulnerability - IP enrichment N/A</t>
        </is>
      </c>
      <c r="P1095" t="n">
        <v>0</v>
      </c>
      <c r="Q1095" t="n">
        <v>0</v>
      </c>
      <c r="R1095" t="inlineStr">
        <is>
          <t>T1190:Exploit Public-Facing Application</t>
        </is>
      </c>
      <c r="S1095" t="n">
        <v>1</v>
      </c>
      <c r="T1095" t="inlineStr">
        <is>
          <t>LOW (40%)</t>
        </is>
      </c>
      <c r="U1095" t="inlineStr">
        <is>
          <t>CHECK_INTEL</t>
        </is>
      </c>
      <c r="V1095" t="inlineStr">
        <is>
          <t>CHECK_VENDOR</t>
        </is>
      </c>
      <c r="W1095" t="inlineStr">
        <is>
          <t>https://nvd.nist.gov/vuln/detail/CVE-2026-1929</t>
        </is>
      </c>
      <c r="X1095" t="inlineStr">
        <is>
          <t>NONE</t>
        </is>
      </c>
      <c r="Y1095" t="n">
        <v>0</v>
      </c>
      <c r="Z1095" t="inlineStr"/>
      <c r="AA1095" t="inlineStr">
        <is>
          <t>https://nvd.nist.gov/vuln/detail/CVE-2026-1929</t>
        </is>
      </c>
    </row>
    <row r="1096">
      <c r="A1096" t="inlineStr">
        <is>
          <t>VULNERS</t>
        </is>
      </c>
      <c r="B1096" t="inlineStr">
        <is>
          <t>CVE-2026-2416</t>
        </is>
      </c>
      <c r="C1096" t="inlineStr">
        <is>
          <t>The Geo Mashup plugin for WordPress is vulnerable to SQL Injection via the 'sort' parameter in all versions up to, and including, 1.13.17. This is due</t>
        </is>
      </c>
      <c r="D1096" t="n">
        <v>7.5</v>
      </c>
      <c r="E1096" t="inlineStr">
        <is>
          <t>HIGH</t>
        </is>
      </c>
      <c r="F1096" t="n">
        <v>2</v>
      </c>
      <c r="G1096" t="n">
        <v>2</v>
      </c>
      <c r="H1096" t="inlineStr">
        <is>
          <t>MEDIUM</t>
        </is>
      </c>
      <c r="I1096" t="n">
        <v>11.5</v>
      </c>
      <c r="J1096" t="inlineStr">
        <is>
          <t>NO</t>
        </is>
      </c>
      <c r="K1096" t="inlineStr">
        <is>
          <t>2026-02-25T09:16:15.367</t>
        </is>
      </c>
      <c r="L1096" t="inlineStr">
        <is>
          <t>CHECK_VENDOR</t>
        </is>
      </c>
      <c r="M1096" t="inlineStr">
        <is>
          <t>Multiple - see advisory</t>
        </is>
      </c>
      <c r="N1096" t="inlineStr">
        <is>
          <t>P4</t>
        </is>
      </c>
      <c r="O1096" t="inlineStr">
        <is>
          <t>Vulnerability - IP enrichment N/A</t>
        </is>
      </c>
      <c r="P1096" t="n">
        <v>0</v>
      </c>
      <c r="Q1096" t="n">
        <v>0</v>
      </c>
      <c r="R1096" t="inlineStr">
        <is>
          <t>T1190:Exploit Public-Facing Application</t>
        </is>
      </c>
      <c r="S1096" t="n">
        <v>1</v>
      </c>
      <c r="T1096" t="inlineStr">
        <is>
          <t>LOW (40%)</t>
        </is>
      </c>
      <c r="U1096" t="inlineStr">
        <is>
          <t>CHECK_INTEL</t>
        </is>
      </c>
      <c r="V1096" t="inlineStr">
        <is>
          <t>CHECK_VENDOR</t>
        </is>
      </c>
      <c r="W1096" t="inlineStr">
        <is>
          <t>https://nvd.nist.gov/vuln/detail/CVE-2026-2416</t>
        </is>
      </c>
      <c r="X1096" t="inlineStr">
        <is>
          <t>NONE</t>
        </is>
      </c>
      <c r="Y1096" t="n">
        <v>0</v>
      </c>
      <c r="Z1096" t="inlineStr"/>
      <c r="AA1096" t="inlineStr">
        <is>
          <t>https://nvd.nist.gov/vuln/detail/CVE-2026-2416</t>
        </is>
      </c>
    </row>
    <row r="1097">
      <c r="A1097" t="inlineStr">
        <is>
          <t>OTX_PULSE</t>
        </is>
      </c>
      <c r="B1097" t="inlineStr">
        <is>
          <t>689456eba72f618e9d63e8dd</t>
        </is>
      </c>
      <c r="C1097" t="inlineStr">
        <is>
          <t>Infrastructure of Interest: Medium Confidence FastFlux: These indicators of compromise (IOCs) were identified through LevelBlue Labs' proprietary collection and threat hunting processes, leveraging AI-driven heuristics to detect anomalous DNS patterns, behavioral analysis of rapid IP rotation, and cross-referenced intelligence from global sinkhole data and network telemetry. The IOCs included in this pulse are associated with Fastflux networks, characterized by constantly changing IP addresses a</t>
        </is>
      </c>
      <c r="D1097" t="n">
        <v>7</v>
      </c>
      <c r="E1097" t="inlineStr">
        <is>
          <t>HIGH</t>
        </is>
      </c>
      <c r="F1097" t="n">
        <v>3</v>
      </c>
      <c r="G1097" t="n">
        <v>2</v>
      </c>
      <c r="H1097" t="inlineStr">
        <is>
          <t>HIGH</t>
        </is>
      </c>
      <c r="I1097" t="n">
        <v>13</v>
      </c>
      <c r="J1097" t="inlineStr">
        <is>
          <t>NO</t>
        </is>
      </c>
      <c r="K1097" t="inlineStr">
        <is>
          <t>2025-08-07T07:34:03.778000</t>
        </is>
      </c>
      <c r="L1097" t="inlineStr">
        <is>
          <t>SEE_PULSE</t>
        </is>
      </c>
      <c r="M1097" t="inlineStr">
        <is>
          <t>Various</t>
        </is>
      </c>
      <c r="N1097" t="inlineStr">
        <is>
          <t>P3</t>
        </is>
      </c>
      <c r="O1097" t="inlineStr">
        <is>
          <t>OTX Pulse - check IP IOCs separately</t>
        </is>
      </c>
      <c r="P1097" t="n">
        <v>0</v>
      </c>
      <c r="Q1097" t="n">
        <v>0</v>
      </c>
      <c r="R1097" t="inlineStr">
        <is>
          <t>See OTX pulse tags | T1590.005:IP Addresses</t>
        </is>
      </c>
      <c r="S1097" t="n">
        <v>1</v>
      </c>
      <c r="T1097" t="inlineStr">
        <is>
          <t>LOW (40%)</t>
        </is>
      </c>
      <c r="U1097" t="inlineStr">
        <is>
          <t>NONE</t>
        </is>
      </c>
      <c r="V1097" t="inlineStr">
        <is>
          <t>NONE</t>
        </is>
      </c>
      <c r="W1097" t="inlineStr">
        <is>
          <t>NONE</t>
        </is>
      </c>
      <c r="X1097" t="inlineStr">
        <is>
          <t>NONE</t>
        </is>
      </c>
      <c r="Y1097" t="n">
        <v>0</v>
      </c>
      <c r="Z1097" t="inlineStr"/>
      <c r="AA1097" t="inlineStr">
        <is>
          <t>https://otx.alienvault.com</t>
        </is>
      </c>
    </row>
    <row r="1098">
      <c r="A1098" t="inlineStr">
        <is>
          <t>OTX_PULSE</t>
        </is>
      </c>
      <c r="B1098" t="inlineStr">
        <is>
          <t>6894566bd94b79b7fbdbade1</t>
        </is>
      </c>
      <c r="C1098" t="inlineStr">
        <is>
          <t>Infrastructure of Interest: Medium Confidence InfoStealer: These indicators of compromise (IOCs) were identified through LevelBlue Labs' proprietary collection and threat hunting processes, leveraging AI-driven heuristics to detect anomalous patterns, behavioral analysis of malicious activity, and cross-referenced intelligence from endpoint telemetry and external sources. The IOCs included in this pulse are associated with infostealer malware, designed to harvest sensitive data such as credentia</t>
        </is>
      </c>
      <c r="D1098" t="n">
        <v>7</v>
      </c>
      <c r="E1098" t="inlineStr">
        <is>
          <t>HIGH</t>
        </is>
      </c>
      <c r="F1098" t="n">
        <v>3</v>
      </c>
      <c r="G1098" t="n">
        <v>2</v>
      </c>
      <c r="H1098" t="inlineStr">
        <is>
          <t>HIGH</t>
        </is>
      </c>
      <c r="I1098" t="n">
        <v>13</v>
      </c>
      <c r="J1098" t="inlineStr">
        <is>
          <t>NO</t>
        </is>
      </c>
      <c r="K1098" t="inlineStr">
        <is>
          <t>2025-08-07T07:31:55.617000</t>
        </is>
      </c>
      <c r="L1098" t="inlineStr">
        <is>
          <t>SEE_PULSE</t>
        </is>
      </c>
      <c r="M1098" t="inlineStr">
        <is>
          <t>Various</t>
        </is>
      </c>
      <c r="N1098" t="inlineStr">
        <is>
          <t>P3</t>
        </is>
      </c>
      <c r="O1098" t="inlineStr">
        <is>
          <t>OTX Pulse - check IP IOCs separately</t>
        </is>
      </c>
      <c r="P1098" t="n">
        <v>0</v>
      </c>
      <c r="Q1098" t="n">
        <v>0</v>
      </c>
      <c r="R1098" t="inlineStr">
        <is>
          <t>See OTX pulse tags | T1588.001:Malware</t>
        </is>
      </c>
      <c r="S1098" t="n">
        <v>1</v>
      </c>
      <c r="T1098" t="inlineStr">
        <is>
          <t>LOW (40%)</t>
        </is>
      </c>
      <c r="U1098" t="inlineStr">
        <is>
          <t>NONE</t>
        </is>
      </c>
      <c r="V1098" t="inlineStr">
        <is>
          <t>NONE</t>
        </is>
      </c>
      <c r="W1098" t="inlineStr">
        <is>
          <t>NONE</t>
        </is>
      </c>
      <c r="X1098" t="inlineStr">
        <is>
          <t>NONE</t>
        </is>
      </c>
      <c r="Y1098" t="n">
        <v>0</v>
      </c>
      <c r="Z1098" t="inlineStr"/>
      <c r="AA1098" t="inlineStr">
        <is>
          <t>https://otx.alienvault.com</t>
        </is>
      </c>
    </row>
    <row r="1099">
      <c r="A1099" t="inlineStr">
        <is>
          <t>OTX_PULSE</t>
        </is>
      </c>
      <c r="B1099" t="inlineStr">
        <is>
          <t>689455e11e25236fe810364b</t>
        </is>
      </c>
      <c r="C1099" t="inlineStr">
        <is>
          <t>Infrastructure of Interest: Medium Confidence Command And Control: These indicators of compromise (IOCs) were identified through LevelBlue Labs' proprietary collection and threat hunting processes, leveraging AI-driven heuristics to detect anomalous patterns, behavioral analysis of malicious activity, and cross-referenced intelligence from endpoint telemetry and external sources. The IOCs included in this pulse are associated with command and control (C2) infrastructure, facilitating malware com</t>
        </is>
      </c>
      <c r="D1099" t="n">
        <v>7</v>
      </c>
      <c r="E1099" t="inlineStr">
        <is>
          <t>HIGH</t>
        </is>
      </c>
      <c r="F1099" t="n">
        <v>3</v>
      </c>
      <c r="G1099" t="n">
        <v>2</v>
      </c>
      <c r="H1099" t="inlineStr">
        <is>
          <t>HIGH</t>
        </is>
      </c>
      <c r="I1099" t="n">
        <v>13</v>
      </c>
      <c r="J1099" t="inlineStr">
        <is>
          <t>NO</t>
        </is>
      </c>
      <c r="K1099" t="inlineStr">
        <is>
          <t>2025-08-07T07:29:37.542000</t>
        </is>
      </c>
      <c r="L1099" t="inlineStr">
        <is>
          <t>SEE_PULSE</t>
        </is>
      </c>
      <c r="M1099" t="inlineStr">
        <is>
          <t>Various</t>
        </is>
      </c>
      <c r="N1099" t="inlineStr">
        <is>
          <t>P3</t>
        </is>
      </c>
      <c r="O1099" t="inlineStr">
        <is>
          <t>OTX Pulse - check IP IOCs separately</t>
        </is>
      </c>
      <c r="P1099" t="n">
        <v>0</v>
      </c>
      <c r="Q1099" t="n">
        <v>0</v>
      </c>
      <c r="R1099" t="inlineStr">
        <is>
          <t>See OTX pulse tags | T1588.001:Malware</t>
        </is>
      </c>
      <c r="S1099" t="n">
        <v>1</v>
      </c>
      <c r="T1099" t="inlineStr">
        <is>
          <t>LOW (40%)</t>
        </is>
      </c>
      <c r="U1099" t="inlineStr">
        <is>
          <t>NONE</t>
        </is>
      </c>
      <c r="V1099" t="inlineStr">
        <is>
          <t>NONE</t>
        </is>
      </c>
      <c r="W1099" t="inlineStr">
        <is>
          <t>NONE</t>
        </is>
      </c>
      <c r="X1099" t="inlineStr">
        <is>
          <t>NONE</t>
        </is>
      </c>
      <c r="Y1099" t="n">
        <v>0</v>
      </c>
      <c r="Z1099" t="inlineStr"/>
      <c r="AA1099" t="inlineStr">
        <is>
          <t>https://otx.alienvault.com</t>
        </is>
      </c>
    </row>
    <row r="1100">
      <c r="A1100" t="inlineStr">
        <is>
          <t>OTX_PULSE</t>
        </is>
      </c>
      <c r="B1100" t="inlineStr">
        <is>
          <t>69a5c3fba23226d70fc59eb2</t>
        </is>
      </c>
      <c r="C1100" t="inlineStr">
        <is>
          <t>Novel DPRK stager using Pastebin and text steganography: A new malicious campaign involving seventeen npm packages has been identified, utilizing Pastebin and text steganography as a dead-drop resolver. The attackers employ a complex decoding mechanism to extract C2 URLs from seemingly benign text on Pastebin. The malware targets multiple platforms, including Windows, macOS, and Linux, downloading and executing platform-specific payloads. The infection chain involves multiple fallback domains ho</t>
        </is>
      </c>
      <c r="D1100" t="n">
        <v>7</v>
      </c>
      <c r="E1100" t="inlineStr">
        <is>
          <t>HIGH</t>
        </is>
      </c>
      <c r="F1100" t="n">
        <v>3</v>
      </c>
      <c r="G1100" t="n">
        <v>2</v>
      </c>
      <c r="H1100" t="inlineStr">
        <is>
          <t>HIGH</t>
        </is>
      </c>
      <c r="I1100" t="n">
        <v>13</v>
      </c>
      <c r="J1100" t="inlineStr">
        <is>
          <t>NO</t>
        </is>
      </c>
      <c r="K1100" t="inlineStr">
        <is>
          <t>2026-03-02T17:08:11.544000</t>
        </is>
      </c>
      <c r="L1100" t="inlineStr">
        <is>
          <t>SEE_PULSE</t>
        </is>
      </c>
      <c r="M1100" t="inlineStr">
        <is>
          <t>pastebin, steganography, stager, javascript, multi-platform, vercel, npm, dprk</t>
        </is>
      </c>
      <c r="N1100" t="inlineStr">
        <is>
          <t>P3</t>
        </is>
      </c>
      <c r="O1100" t="inlineStr">
        <is>
          <t>OTX Pulse - check IP IOCs separately</t>
        </is>
      </c>
      <c r="P1100" t="n">
        <v>0</v>
      </c>
      <c r="Q1100" t="n">
        <v>0</v>
      </c>
      <c r="R1100" t="inlineStr">
        <is>
          <t>See OTX pulse tags | T1059.007:JavaScript | T1588.001:Malware</t>
        </is>
      </c>
      <c r="S1100" t="n">
        <v>1</v>
      </c>
      <c r="T1100" t="inlineStr">
        <is>
          <t>LOW (40%)</t>
        </is>
      </c>
      <c r="U1100" t="inlineStr">
        <is>
          <t>NONE</t>
        </is>
      </c>
      <c r="V1100" t="inlineStr">
        <is>
          <t>NONE</t>
        </is>
      </c>
      <c r="W1100" t="inlineStr">
        <is>
          <t>NONE</t>
        </is>
      </c>
      <c r="X1100" t="inlineStr">
        <is>
          <t>NONE</t>
        </is>
      </c>
      <c r="Y1100" t="n">
        <v>0</v>
      </c>
      <c r="Z1100" t="inlineStr"/>
      <c r="AA1100" t="inlineStr">
        <is>
          <t>https://kmsec.uk/blog/dprk-text-steganography/</t>
        </is>
      </c>
    </row>
    <row r="1101">
      <c r="A1101" t="inlineStr">
        <is>
          <t>OTX_PULSE</t>
        </is>
      </c>
      <c r="B1101" t="inlineStr">
        <is>
          <t>69a028b4c9477a7b9420328f</t>
        </is>
      </c>
      <c r="C1101" t="inlineStr">
        <is>
          <t>Disrupting the GRIDTIDE Global Cyber Espionage Campaign: A global espionage campaign targeting telecommunications and government organizations across four continents has been disrupted. The threat actor, UNC2814, is suspected to be linked to China and has been active since 2017. The campaign utilized a sophisticated backdoor called GRIDTIDE, which leveraged Google Sheets API for command and control. The attackers compromised 53 victims in 42 countries, with suspected infections in 20 more. GRIDT</t>
        </is>
      </c>
      <c r="D1101" t="n">
        <v>7</v>
      </c>
      <c r="E1101" t="inlineStr">
        <is>
          <t>HIGH</t>
        </is>
      </c>
      <c r="F1101" t="n">
        <v>3</v>
      </c>
      <c r="G1101" t="n">
        <v>2</v>
      </c>
      <c r="H1101" t="inlineStr">
        <is>
          <t>HIGH</t>
        </is>
      </c>
      <c r="I1101" t="n">
        <v>13</v>
      </c>
      <c r="J1101" t="inlineStr">
        <is>
          <t>NO</t>
        </is>
      </c>
      <c r="K1101" t="inlineStr">
        <is>
          <t>2026-02-26T11:04:20.880000</t>
        </is>
      </c>
      <c r="L1101" t="inlineStr">
        <is>
          <t>SEE_PULSE</t>
        </is>
      </c>
      <c r="M1101" t="inlineStr">
        <is>
          <t>cyber espionage, google sheets, gridtide, china, backdoor, telecommunications, api abuse, government</t>
        </is>
      </c>
      <c r="N1101" t="inlineStr">
        <is>
          <t>P3</t>
        </is>
      </c>
      <c r="O1101" t="inlineStr">
        <is>
          <t>OTX Pulse - check IP IOCs separately</t>
        </is>
      </c>
      <c r="P1101" t="n">
        <v>0</v>
      </c>
      <c r="Q1101" t="n">
        <v>0</v>
      </c>
      <c r="R1101" t="inlineStr">
        <is>
          <t>See OTX pulse tags</t>
        </is>
      </c>
      <c r="S1101" t="n">
        <v>1</v>
      </c>
      <c r="T1101" t="inlineStr">
        <is>
          <t>LOW (40%)</t>
        </is>
      </c>
      <c r="U1101" t="inlineStr">
        <is>
          <t>NONE</t>
        </is>
      </c>
      <c r="V1101" t="inlineStr">
        <is>
          <t>NONE</t>
        </is>
      </c>
      <c r="W1101" t="inlineStr">
        <is>
          <t>NONE</t>
        </is>
      </c>
      <c r="X1101" t="inlineStr">
        <is>
          <t>NONE</t>
        </is>
      </c>
      <c r="Y1101" t="n">
        <v>0</v>
      </c>
      <c r="Z1101" t="inlineStr"/>
      <c r="AA1101" t="inlineStr">
        <is>
          <t>https://cloud.google.com/blog/topics/threat-intelligence/disrupting-gridtide-global-espionage-campaign</t>
        </is>
      </c>
    </row>
    <row r="1102">
      <c r="A1102" t="inlineStr">
        <is>
          <t>OTX_PULSE</t>
        </is>
      </c>
      <c r="B1102" t="inlineStr">
        <is>
          <t>69a3ce1589019e16f3785b72</t>
        </is>
      </c>
      <c r="C1102" t="inlineStr">
        <is>
          <t>Abusing Windows File Explorer and WebDAV for Malware Delivery: This analysis details how threat actors are exploiting Windows File Explorer's WebDAV functionality to deliver malware. WebDAV, a legacy protocol, is being used to trick users into downloading malicious files without going through web browsers, potentially bypassing security controls. Campaigns often use complex chains of scripts and legitimate files to deliver Remote Access Trojans (RATs). The tactic has been observed since February</t>
        </is>
      </c>
      <c r="D1102" t="n">
        <v>7</v>
      </c>
      <c r="E1102" t="inlineStr">
        <is>
          <t>HIGH</t>
        </is>
      </c>
      <c r="F1102" t="n">
        <v>3</v>
      </c>
      <c r="G1102" t="n">
        <v>2</v>
      </c>
      <c r="H1102" t="inlineStr">
        <is>
          <t>HIGH</t>
        </is>
      </c>
      <c r="I1102" t="n">
        <v>13</v>
      </c>
      <c r="J1102" t="inlineStr">
        <is>
          <t>NO</t>
        </is>
      </c>
      <c r="K1102" t="inlineStr">
        <is>
          <t>2026-03-01T05:26:45.129000</t>
        </is>
      </c>
      <c r="L1102" t="inlineStr">
        <is>
          <t>SEE_PULSE</t>
        </is>
      </c>
      <c r="M1102" t="inlineStr">
        <is>
          <t>malware delivery, remote access trojan, xworm rat, dcrat, async rat, webdav, url shortcut, cloudflare tunnel, lnk file, phishing, abuse</t>
        </is>
      </c>
      <c r="N1102" t="inlineStr">
        <is>
          <t>P3</t>
        </is>
      </c>
      <c r="O1102" t="inlineStr">
        <is>
          <t>OTX Pulse - check IP IOCs separately</t>
        </is>
      </c>
      <c r="P1102" t="n">
        <v>0</v>
      </c>
      <c r="Q1102" t="n">
        <v>0</v>
      </c>
      <c r="R1102" t="inlineStr">
        <is>
          <t>See OTX pulse tags | T1588.001:Malware | T1204.002:Malicious File</t>
        </is>
      </c>
      <c r="S1102" t="n">
        <v>1</v>
      </c>
      <c r="T1102" t="inlineStr">
        <is>
          <t>LOW (40%)</t>
        </is>
      </c>
      <c r="U1102" t="inlineStr">
        <is>
          <t>NONE</t>
        </is>
      </c>
      <c r="V1102" t="inlineStr">
        <is>
          <t>NONE</t>
        </is>
      </c>
      <c r="W1102" t="inlineStr">
        <is>
          <t>NONE</t>
        </is>
      </c>
      <c r="X1102" t="inlineStr">
        <is>
          <t>NONE</t>
        </is>
      </c>
      <c r="Y1102" t="n">
        <v>0</v>
      </c>
      <c r="Z1102" t="inlineStr"/>
      <c r="AA1102" t="inlineStr">
        <is>
          <t>https://cofense.com/blog/abusing-windows-file-explorer-and-webdav-for-malware-delivery</t>
        </is>
      </c>
    </row>
    <row r="1103">
      <c r="A1103" t="inlineStr">
        <is>
          <t>OTX_PULSE</t>
        </is>
      </c>
      <c r="B1103" t="inlineStr">
        <is>
          <t>69a3ce16b33dca316675f3f3</t>
        </is>
      </c>
      <c r="C1103" t="inlineStr">
        <is>
          <t>PlugX Meeting Invitation via MSBuild and GDATA: A recent PlugX campaign utilized phishing emails with a 'Meeting Invitation' lure to deploy malware through DLL side-loading. The infection chain begins with a zip file containing a malicious .csproj file and MSBuild executable. The .csproj file downloads three components: a legitimate G DATA Antivirus executable, a malicious Avk.dll (PlugX variant), and an encrypted AVKTray.dat file. The malware uses DLL side-loading, API hashing, and XOR encrypti</t>
        </is>
      </c>
      <c r="D1103" t="n">
        <v>7</v>
      </c>
      <c r="E1103" t="inlineStr">
        <is>
          <t>HIGH</t>
        </is>
      </c>
      <c r="F1103" t="n">
        <v>3</v>
      </c>
      <c r="G1103" t="n">
        <v>2</v>
      </c>
      <c r="H1103" t="inlineStr">
        <is>
          <t>HIGH</t>
        </is>
      </c>
      <c r="I1103" t="n">
        <v>13</v>
      </c>
      <c r="J1103" t="inlineStr">
        <is>
          <t>NO</t>
        </is>
      </c>
      <c r="K1103" t="inlineStr">
        <is>
          <t>2026-03-01T05:26:46.420000</t>
        </is>
      </c>
      <c r="L1103" t="inlineStr">
        <is>
          <t>SEE_PULSE</t>
        </is>
      </c>
      <c r="M1103" t="inlineStr">
        <is>
          <t>dll side-loading, xor encryption, api hashing, rat, g data antivirus, plugx, korplug, phishing</t>
        </is>
      </c>
      <c r="N1103" t="inlineStr">
        <is>
          <t>P3</t>
        </is>
      </c>
      <c r="O1103" t="inlineStr">
        <is>
          <t>OTX Pulse - check IP IOCs separately</t>
        </is>
      </c>
      <c r="P1103" t="n">
        <v>0</v>
      </c>
      <c r="Q1103" t="n">
        <v>0</v>
      </c>
      <c r="R1103" t="inlineStr">
        <is>
          <t>See OTX pulse tags | T1588.001:Malware | T1566:Phishing</t>
        </is>
      </c>
      <c r="S1103" t="n">
        <v>1</v>
      </c>
      <c r="T1103" t="inlineStr">
        <is>
          <t>LOW (40%)</t>
        </is>
      </c>
      <c r="U1103" t="inlineStr">
        <is>
          <t>NONE</t>
        </is>
      </c>
      <c r="V1103" t="inlineStr">
        <is>
          <t>NONE</t>
        </is>
      </c>
      <c r="W1103" t="inlineStr">
        <is>
          <t>NONE</t>
        </is>
      </c>
      <c r="X1103" t="inlineStr">
        <is>
          <t>NONE</t>
        </is>
      </c>
      <c r="Y1103" t="n">
        <v>0</v>
      </c>
      <c r="Z1103" t="inlineStr"/>
      <c r="AA1103" t="inlineStr">
        <is>
          <t>https://lab52.io/blog/plugx-meeting-invitation-via-msbuild-and-gdata</t>
        </is>
      </c>
    </row>
    <row r="1104">
      <c r="A1104" t="inlineStr">
        <is>
          <t>OTX_PULSE</t>
        </is>
      </c>
      <c r="B1104" t="inlineStr">
        <is>
          <t>69a3ce17229e0cab06e67286</t>
        </is>
      </c>
      <c r="C1104" t="inlineStr">
        <is>
          <t>Fake Zoom meeting 'update' silently installs unauthorized version of monitoring tool abused by cybercriminals to spy on victims: A sophisticated scam campaign is targeting users with a fake Zoom meeting website that automatically downloads and installs an unauthorized version of Teramind, a legitimate workforce monitoring solution. The attackers create a convincing imitation of a Zoom video call, complete with fake participants and audio, to lure victims. After a short delay, an 'Update Availabl</t>
        </is>
      </c>
      <c r="D1104" t="n">
        <v>7</v>
      </c>
      <c r="E1104" t="inlineStr">
        <is>
          <t>HIGH</t>
        </is>
      </c>
      <c r="F1104" t="n">
        <v>3</v>
      </c>
      <c r="G1104" t="n">
        <v>2</v>
      </c>
      <c r="H1104" t="inlineStr">
        <is>
          <t>HIGH</t>
        </is>
      </c>
      <c r="I1104" t="n">
        <v>13</v>
      </c>
      <c r="J1104" t="inlineStr">
        <is>
          <t>NO</t>
        </is>
      </c>
      <c r="K1104" t="inlineStr">
        <is>
          <t>2026-03-01T05:26:47.025000</t>
        </is>
      </c>
      <c r="L1104" t="inlineStr">
        <is>
          <t>SEE_PULSE</t>
        </is>
      </c>
      <c r="M1104" t="inlineStr">
        <is>
          <t>workforce monitoring, social engineering, fake update, teramind abuse, stealth installation, valleyrat, zoom impersonation</t>
        </is>
      </c>
      <c r="N1104" t="inlineStr">
        <is>
          <t>P3</t>
        </is>
      </c>
      <c r="O1104" t="inlineStr">
        <is>
          <t>OTX Pulse - check IP IOCs separately</t>
        </is>
      </c>
      <c r="P1104" t="n">
        <v>0</v>
      </c>
      <c r="Q1104" t="n">
        <v>0</v>
      </c>
      <c r="R1104" t="inlineStr">
        <is>
          <t>See OTX pulse tags | T1656:Impersonation</t>
        </is>
      </c>
      <c r="S1104" t="n">
        <v>1</v>
      </c>
      <c r="T1104" t="inlineStr">
        <is>
          <t>LOW (40%)</t>
        </is>
      </c>
      <c r="U1104" t="inlineStr">
        <is>
          <t>NONE</t>
        </is>
      </c>
      <c r="V1104" t="inlineStr">
        <is>
          <t>NONE</t>
        </is>
      </c>
      <c r="W1104" t="inlineStr">
        <is>
          <t>NONE</t>
        </is>
      </c>
      <c r="X1104" t="inlineStr">
        <is>
          <t>NONE</t>
        </is>
      </c>
      <c r="Y1104" t="n">
        <v>0</v>
      </c>
      <c r="Z1104" t="inlineStr"/>
      <c r="AA1104" t="inlineStr">
        <is>
          <t>https://www.malwarebytes.com/blog/scams/2026/02/fake-zoom-meeting-update-silently-installs-surveillance-software</t>
        </is>
      </c>
    </row>
    <row r="1105">
      <c r="A1105" t="inlineStr">
        <is>
          <t>OTX_PULSE</t>
        </is>
      </c>
      <c r="B1105" t="inlineStr">
        <is>
          <t>6927ffd2068d6127f3387514</t>
        </is>
      </c>
      <c r="C1105" t="inlineStr">
        <is>
          <t>ShadowV2 Casts a Shadow Over IoT Devices: A new Mirai variant called ShadowV2 has been observed spreading through IoT vulnerabilities during a global AWS disruption. The malware targeted multiple countries and industries worldwide, exploiting vulnerabilities in devices from vendors like DD-WRT, D-Link, Digiever, TBK, and TP-Link. ShadowV2 is designed for IoT devices and uses a XOR-encoded configuration to connect to a C2 server for receiving DDoS attack commands. The malware supports various att</t>
        </is>
      </c>
      <c r="D1105" t="n">
        <v>7</v>
      </c>
      <c r="E1105" t="inlineStr">
        <is>
          <t>HIGH</t>
        </is>
      </c>
      <c r="F1105" t="n">
        <v>3</v>
      </c>
      <c r="G1105" t="n">
        <v>2</v>
      </c>
      <c r="H1105" t="inlineStr">
        <is>
          <t>HIGH</t>
        </is>
      </c>
      <c r="I1105" t="n">
        <v>13</v>
      </c>
      <c r="J1105" t="inlineStr">
        <is>
          <t>NO</t>
        </is>
      </c>
      <c r="K1105" t="inlineStr">
        <is>
          <t>2025-11-27T07:37:54.726000</t>
        </is>
      </c>
      <c r="L1105" t="inlineStr">
        <is>
          <t>SEE_PULSE</t>
        </is>
      </c>
      <c r="M1105" t="inlineStr">
        <is>
          <t>mirai, cve-2009-2765, aws, cve-2022-37055, c2, cve-2024-10915, shadowv2, cve-2024-53375, cve-2024-10914, cve-2023-52163, ddos, cve-2020-25506, botnet, vulnerability, cve-2024-3721, iot</t>
        </is>
      </c>
      <c r="N1105" t="inlineStr">
        <is>
          <t>P3</t>
        </is>
      </c>
      <c r="O1105" t="inlineStr">
        <is>
          <t>OTX Pulse - check IP IOCs separately</t>
        </is>
      </c>
      <c r="P1105" t="n">
        <v>0</v>
      </c>
      <c r="Q1105" t="n">
        <v>0</v>
      </c>
      <c r="R1105" t="inlineStr">
        <is>
          <t>See OTX pulse tags | T1588.001:Malware | T1588.006:Vulnerabilities</t>
        </is>
      </c>
      <c r="S1105" t="n">
        <v>1</v>
      </c>
      <c r="T1105" t="inlineStr">
        <is>
          <t>LOW (40%)</t>
        </is>
      </c>
      <c r="U1105" t="inlineStr">
        <is>
          <t>NONE</t>
        </is>
      </c>
      <c r="V1105" t="inlineStr">
        <is>
          <t>NONE</t>
        </is>
      </c>
      <c r="W1105" t="inlineStr">
        <is>
          <t>NONE</t>
        </is>
      </c>
      <c r="X1105" t="inlineStr">
        <is>
          <t>NONE</t>
        </is>
      </c>
      <c r="Y1105" t="n">
        <v>0</v>
      </c>
      <c r="Z1105" t="inlineStr"/>
      <c r="AA1105" t="inlineStr">
        <is>
          <t>https://www.fortinet.com/blog/threat-research/shadowv2-casts-a-shadow-over-iot-devices</t>
        </is>
      </c>
    </row>
    <row r="1106">
      <c r="A1106" t="inlineStr">
        <is>
          <t>OTX_PULSE</t>
        </is>
      </c>
      <c r="B1106" t="inlineStr">
        <is>
          <t>697dc01e979a31197f296e38</t>
        </is>
      </c>
      <c r="C1106" t="inlineStr">
        <is>
          <t>Tracking the Expansion of ShinyHunters-Branded SaaS Data Theft: Threat actors associated with ShinyHunters-branded extortion operations are expanding their tactics, targeting cloud-based SaaS applications for data theft and extortion. The attackers use sophisticated voice phishing and credential harvesting to gain initial access, then exfiltrate sensitive data from various platforms. They employ aggressive extortion tactics, including harassment and DDoS attacks. The activity involves multiple t</t>
        </is>
      </c>
      <c r="D1106" t="n">
        <v>7</v>
      </c>
      <c r="E1106" t="inlineStr">
        <is>
          <t>HIGH</t>
        </is>
      </c>
      <c r="F1106" t="n">
        <v>3</v>
      </c>
      <c r="G1106" t="n">
        <v>2</v>
      </c>
      <c r="H1106" t="inlineStr">
        <is>
          <t>HIGH</t>
        </is>
      </c>
      <c r="I1106" t="n">
        <v>13</v>
      </c>
      <c r="J1106" t="inlineStr">
        <is>
          <t>NO</t>
        </is>
      </c>
      <c r="K1106" t="inlineStr">
        <is>
          <t>2026-01-31T08:41:02.930000</t>
        </is>
      </c>
      <c r="L1106" t="inlineStr">
        <is>
          <t>SEE_PULSE</t>
        </is>
      </c>
      <c r="M1106" t="inlineStr">
        <is>
          <t>saas, vishing, ddos, credential theft, extortion, social engineering, data exfiltration, mfa bypass</t>
        </is>
      </c>
      <c r="N1106" t="inlineStr">
        <is>
          <t>P3</t>
        </is>
      </c>
      <c r="O1106" t="inlineStr">
        <is>
          <t>OTX Pulse - check IP IOCs separately</t>
        </is>
      </c>
      <c r="P1106" t="n">
        <v>0</v>
      </c>
      <c r="Q1106" t="n">
        <v>0</v>
      </c>
      <c r="R1106" t="inlineStr">
        <is>
          <t>See OTX pulse tags | T1566:Phishing</t>
        </is>
      </c>
      <c r="S1106" t="n">
        <v>1</v>
      </c>
      <c r="T1106" t="inlineStr">
        <is>
          <t>LOW (40%)</t>
        </is>
      </c>
      <c r="U1106" t="inlineStr">
        <is>
          <t>NONE</t>
        </is>
      </c>
      <c r="V1106" t="inlineStr">
        <is>
          <t>NONE</t>
        </is>
      </c>
      <c r="W1106" t="inlineStr">
        <is>
          <t>NONE</t>
        </is>
      </c>
      <c r="X1106" t="inlineStr">
        <is>
          <t>NONE</t>
        </is>
      </c>
      <c r="Y1106" t="n">
        <v>0</v>
      </c>
      <c r="Z1106" t="inlineStr"/>
      <c r="AA1106" t="inlineStr">
        <is>
          <t>https://cloud.google.com/blog/topics/threat-intelligence/expansion-shinyhunters-saas-data-theft</t>
        </is>
      </c>
    </row>
    <row r="1107">
      <c r="A1107" t="inlineStr">
        <is>
          <t>OTX_PULSE</t>
        </is>
      </c>
      <c r="B1107" t="inlineStr">
        <is>
          <t>697cfb85ac8b88be3162c26c</t>
        </is>
      </c>
      <c r="C1107" t="inlineStr">
        <is>
          <t xml:space="preserve">DynoWiper update: Technical analysis: ESET researchers provide technical details on a recent data destruction incident affecting a Polish energy company. They identified new data-wiping malware named DynoWiper, attributed to the Russia-aligned threat group Sandworm with medium confidence. The tactics, techniques, and procedures observed during the DynoWiper incident resemble those seen earlier in an incident involving the ZOV wiper in Ukraine. Sandworm has a history of destructive cyberattacks, </t>
        </is>
      </c>
      <c r="D1107" t="n">
        <v>7</v>
      </c>
      <c r="E1107" t="inlineStr">
        <is>
          <t>HIGH</t>
        </is>
      </c>
      <c r="F1107" t="n">
        <v>3</v>
      </c>
      <c r="G1107" t="n">
        <v>2</v>
      </c>
      <c r="H1107" t="inlineStr">
        <is>
          <t>HIGH</t>
        </is>
      </c>
      <c r="I1107" t="n">
        <v>13</v>
      </c>
      <c r="J1107" t="inlineStr">
        <is>
          <t>NO</t>
        </is>
      </c>
      <c r="K1107" t="inlineStr">
        <is>
          <t>2026-01-30T18:42:13.717000</t>
        </is>
      </c>
      <c r="L1107" t="inlineStr">
        <is>
          <t>SEE_PULSE</t>
        </is>
      </c>
      <c r="M1107" t="inlineStr">
        <is>
          <t>poland, sting wiper, dynowiper, sharpnikowiper, roarbat, swiftslicer, zov wiper, arguepatch, orcshred, industroyer, energy sector, soloshred, hermeticwiper, zerolot, hermeticransom, nikowiper, prestige, cyberattack, russia-aligned, bidswipe, caddywiper, doublezero, wiper malware, data destruction, industroyer2, ransomboggs, awfulshred</t>
        </is>
      </c>
      <c r="N1107" t="inlineStr">
        <is>
          <t>P3</t>
        </is>
      </c>
      <c r="O1107" t="inlineStr">
        <is>
          <t>OTX Pulse - check IP IOCs separately</t>
        </is>
      </c>
      <c r="P1107" t="n">
        <v>0</v>
      </c>
      <c r="Q1107" t="n">
        <v>0</v>
      </c>
      <c r="R1107" t="inlineStr">
        <is>
          <t>See OTX pulse tags | T1588.001:Malware | T1485:Data Destruction</t>
        </is>
      </c>
      <c r="S1107" t="n">
        <v>1</v>
      </c>
      <c r="T1107" t="inlineStr">
        <is>
          <t>LOW (40%)</t>
        </is>
      </c>
      <c r="U1107" t="inlineStr">
        <is>
          <t>NONE</t>
        </is>
      </c>
      <c r="V1107" t="inlineStr">
        <is>
          <t>NONE</t>
        </is>
      </c>
      <c r="W1107" t="inlineStr">
        <is>
          <t>NONE</t>
        </is>
      </c>
      <c r="X1107" t="inlineStr">
        <is>
          <t>NONE</t>
        </is>
      </c>
      <c r="Y1107" t="n">
        <v>0</v>
      </c>
      <c r="Z1107" t="inlineStr"/>
      <c r="AA1107" t="inlineStr">
        <is>
          <t>https://www.welivesecurity.com/en/eset-research/dynowiper-update-technical-analysis-attribution</t>
        </is>
      </c>
    </row>
    <row r="1108">
      <c r="A1108" t="inlineStr">
        <is>
          <t>OTX_PULSE</t>
        </is>
      </c>
      <c r="B1108" t="inlineStr">
        <is>
          <t>697c6f532a93bb12de9eaa83</t>
        </is>
      </c>
      <c r="C1108" t="inlineStr">
        <is>
          <t>Threat Intelligence Dossier: TOXICSNAKE: A multi-domain traffic distribution system (TDS) operation was discovered, centered around the domain toxicsnake-wifes.com. The infrastructure serves as a commodity cybercrime TDS farm, routing victims to phishing, scams, or malware payloads. The operation uses a first-stage JavaScript loader, followed by a second-stage that attempts to fetch upstream payloads. The cluster shares common WHOIS, DNS, and hosting patterns, indicative of bulletproof VPS usage</t>
        </is>
      </c>
      <c r="D1108" t="n">
        <v>7</v>
      </c>
      <c r="E1108" t="inlineStr">
        <is>
          <t>HIGH</t>
        </is>
      </c>
      <c r="F1108" t="n">
        <v>3</v>
      </c>
      <c r="G1108" t="n">
        <v>2</v>
      </c>
      <c r="H1108" t="inlineStr">
        <is>
          <t>HIGH</t>
        </is>
      </c>
      <c r="I1108" t="n">
        <v>13</v>
      </c>
      <c r="J1108" t="inlineStr">
        <is>
          <t>NO</t>
        </is>
      </c>
      <c r="K1108" t="inlineStr">
        <is>
          <t>2026-01-30T08:44:03.925000</t>
        </is>
      </c>
      <c r="L1108" t="inlineStr">
        <is>
          <t>SEE_PULSE</t>
        </is>
      </c>
      <c r="M1108" t="inlineStr">
        <is>
          <t>cybercrime, obfuscation, javascript, burner-domains, osint, infrastructure-analysis, tds, bulletproof-hosting, loader</t>
        </is>
      </c>
      <c r="N1108" t="inlineStr">
        <is>
          <t>P3</t>
        </is>
      </c>
      <c r="O1108" t="inlineStr">
        <is>
          <t>OTX Pulse - check IP IOCs separately</t>
        </is>
      </c>
      <c r="P1108" t="n">
        <v>0</v>
      </c>
      <c r="Q1108" t="n">
        <v>0</v>
      </c>
      <c r="R1108" t="inlineStr">
        <is>
          <t>See OTX pulse tags | T1059.007:JavaScript | T1588.001:Malware</t>
        </is>
      </c>
      <c r="S1108" t="n">
        <v>1</v>
      </c>
      <c r="T1108" t="inlineStr">
        <is>
          <t>LOW (40%)</t>
        </is>
      </c>
      <c r="U1108" t="inlineStr">
        <is>
          <t>NONE</t>
        </is>
      </c>
      <c r="V1108" t="inlineStr">
        <is>
          <t>NONE</t>
        </is>
      </c>
      <c r="W1108" t="inlineStr">
        <is>
          <t>NONE</t>
        </is>
      </c>
      <c r="X1108" t="inlineStr">
        <is>
          <t>NONE</t>
        </is>
      </c>
      <c r="Y1108" t="n">
        <v>0</v>
      </c>
      <c r="Z1108" t="inlineStr"/>
      <c r="AA1108" t="inlineStr">
        <is>
          <t>https://themalwarefiles.com/threat-intelligence-dossier-toxicsnake-b3e954bd644b</t>
        </is>
      </c>
    </row>
    <row r="1109">
      <c r="A1109" t="inlineStr">
        <is>
          <t>OTX_PULSE</t>
        </is>
      </c>
      <c r="B1109" t="inlineStr">
        <is>
          <t>697c6a911d427c42aa6d16e5</t>
        </is>
      </c>
      <c r="C1109" t="inlineStr">
        <is>
          <t>Interlock Ransomware: New Techniques, Same Old Tricks: The Interlock ransomware group continues to target organizations worldwide, particularly in the UK and US education sector. Unlike other ransomware groups, Interlock operates independently, developing and using their own malware. This article details a recent intrusion, highlighting the group's ability to adapt techniques and tooling. The attack involved multiple stages, including initial access via MintLoader, use of custom malware like Nod</t>
        </is>
      </c>
      <c r="D1109" t="n">
        <v>7</v>
      </c>
      <c r="E1109" t="inlineStr">
        <is>
          <t>HIGH</t>
        </is>
      </c>
      <c r="F1109" t="n">
        <v>3</v>
      </c>
      <c r="G1109" t="n">
        <v>2</v>
      </c>
      <c r="H1109" t="inlineStr">
        <is>
          <t>HIGH</t>
        </is>
      </c>
      <c r="I1109" t="n">
        <v>13</v>
      </c>
      <c r="J1109" t="inlineStr">
        <is>
          <t>NO</t>
        </is>
      </c>
      <c r="K1109" t="inlineStr">
        <is>
          <t>2026-01-30T08:23:45.232000</t>
        </is>
      </c>
      <c r="L1109" t="inlineStr">
        <is>
          <t>SEE_PULSE</t>
        </is>
      </c>
      <c r="M1109" t="inlineStr">
        <is>
          <t>zero-day, data exfiltration, hotta killer, mintloader, education sector, interlockrat, lateral movement, ransomware, nodesnakerat, persistence</t>
        </is>
      </c>
      <c r="N1109" t="inlineStr">
        <is>
          <t>P3</t>
        </is>
      </c>
      <c r="O1109" t="inlineStr">
        <is>
          <t>OTX Pulse - check IP IOCs separately</t>
        </is>
      </c>
      <c r="P1109" t="n">
        <v>0</v>
      </c>
      <c r="Q1109" t="n">
        <v>0</v>
      </c>
      <c r="R1109" t="inlineStr">
        <is>
          <t>See OTX pulse tags | T1588.001:Malware</t>
        </is>
      </c>
      <c r="S1109" t="n">
        <v>1</v>
      </c>
      <c r="T1109" t="inlineStr">
        <is>
          <t>LOW (40%)</t>
        </is>
      </c>
      <c r="U1109" t="inlineStr">
        <is>
          <t>NONE</t>
        </is>
      </c>
      <c r="V1109" t="inlineStr">
        <is>
          <t>NONE</t>
        </is>
      </c>
      <c r="W1109" t="inlineStr">
        <is>
          <t>NONE</t>
        </is>
      </c>
      <c r="X1109" t="inlineStr">
        <is>
          <t>NONE</t>
        </is>
      </c>
      <c r="Y1109" t="n">
        <v>0</v>
      </c>
      <c r="Z1109" t="inlineStr"/>
      <c r="AA1109" t="inlineStr">
        <is>
          <t>https://www.fortinet.com/blog/threat-research/interlock-ransomware-new-techniques-same-old-tricks</t>
        </is>
      </c>
    </row>
    <row r="1110">
      <c r="A1110" t="inlineStr">
        <is>
          <t>OTX_PULSE</t>
        </is>
      </c>
      <c r="B1110" t="inlineStr">
        <is>
          <t>697c69b9af67a1f288275176</t>
        </is>
      </c>
      <c r="C1110" t="inlineStr">
        <is>
          <t>Meet IClickFix: a widespread framework using the ClickFix tactic: IClickFix is a malicious framework that compromises WordPress sites to distribute malware using the ClickFix social engineering tactic. Active since December 2024, it has infected over 3,800 WordPress sites globally. The framework injects malicious JavaScript into compromised sites, leading users through a fake CAPTCHA challenge that tricks them into executing malicious code. This ultimately installs NetSupport RAT, granting attac</t>
        </is>
      </c>
      <c r="D1110" t="n">
        <v>7</v>
      </c>
      <c r="E1110" t="inlineStr">
        <is>
          <t>HIGH</t>
        </is>
      </c>
      <c r="F1110" t="n">
        <v>3</v>
      </c>
      <c r="G1110" t="n">
        <v>2</v>
      </c>
      <c r="H1110" t="inlineStr">
        <is>
          <t>HIGH</t>
        </is>
      </c>
      <c r="I1110" t="n">
        <v>13</v>
      </c>
      <c r="J1110" t="inlineStr">
        <is>
          <t>NO</t>
        </is>
      </c>
      <c r="K1110" t="inlineStr">
        <is>
          <t>2026-01-30T08:20:09.209000</t>
        </is>
      </c>
      <c r="L1110" t="inlineStr">
        <is>
          <t>SEE_PULSE</t>
        </is>
      </c>
      <c r="M1110" t="inlineStr">
        <is>
          <t>emmenhtal loader, netsupport rat, watering hole, xfiles stealer, social engineering, clickfix, wordpress, javascript, captcha</t>
        </is>
      </c>
      <c r="N1110" t="inlineStr">
        <is>
          <t>P3</t>
        </is>
      </c>
      <c r="O1110" t="inlineStr">
        <is>
          <t>OTX Pulse - check IP IOCs separately</t>
        </is>
      </c>
      <c r="P1110" t="n">
        <v>0</v>
      </c>
      <c r="Q1110" t="n">
        <v>0</v>
      </c>
      <c r="R1110" t="inlineStr">
        <is>
          <t>See OTX pulse tags | T1059.007:JavaScript | T1588.001:Malware</t>
        </is>
      </c>
      <c r="S1110" t="n">
        <v>1</v>
      </c>
      <c r="T1110" t="inlineStr">
        <is>
          <t>LOW (40%)</t>
        </is>
      </c>
      <c r="U1110" t="inlineStr">
        <is>
          <t>NONE</t>
        </is>
      </c>
      <c r="V1110" t="inlineStr">
        <is>
          <t>NONE</t>
        </is>
      </c>
      <c r="W1110" t="inlineStr">
        <is>
          <t>NONE</t>
        </is>
      </c>
      <c r="X1110" t="inlineStr">
        <is>
          <t>NONE</t>
        </is>
      </c>
      <c r="Y1110" t="n">
        <v>0</v>
      </c>
      <c r="Z1110" t="inlineStr"/>
      <c r="AA1110" t="inlineStr">
        <is>
          <t>https://blog.sekoia.io/meet-iclickfix-a-widespread-wordpress-targeting-framework-using-the-clickfix-tactic/</t>
        </is>
      </c>
    </row>
    <row r="1111">
      <c r="A1111" t="inlineStr">
        <is>
          <t>OTX_PULSE</t>
        </is>
      </c>
      <c r="B1111" t="inlineStr">
        <is>
          <t>697c6976da773afd0b4155a1</t>
        </is>
      </c>
      <c r="C1111" t="inlineStr">
        <is>
          <t>Attack on *stan: Your malware, my C2: A suspected state-affiliated threat actor has been targeting Kazakh and Afghan entities in a persistent campaign since at least August 2022. The attackers use a Windows-based RAT called KazakRAT, which allows for payload downloads, host data collection, and file exfiltration. The malware is delivered via .msi files and persists using the Run registry key. C2 communications are unencrypted over HTTP. The campaign also utilizes modified versions of XploitSpy A</t>
        </is>
      </c>
      <c r="D1111" t="n">
        <v>7</v>
      </c>
      <c r="E1111" t="inlineStr">
        <is>
          <t>HIGH</t>
        </is>
      </c>
      <c r="F1111" t="n">
        <v>3</v>
      </c>
      <c r="G1111" t="n">
        <v>2</v>
      </c>
      <c r="H1111" t="inlineStr">
        <is>
          <t>HIGH</t>
        </is>
      </c>
      <c r="I1111" t="n">
        <v>13</v>
      </c>
      <c r="J1111" t="inlineStr">
        <is>
          <t>NO</t>
        </is>
      </c>
      <c r="K1111" t="inlineStr">
        <is>
          <t>2026-01-30T08:19:02.693000</t>
        </is>
      </c>
      <c r="L1111" t="inlineStr">
        <is>
          <t>SEE_PULSE</t>
        </is>
      </c>
      <c r="M1111" t="inlineStr">
        <is>
          <t>windows, android, afghanistan, kazakrat, c2 infrastructure, kazakhstan, state-sponsored, espionage, xploitspy</t>
        </is>
      </c>
      <c r="N1111" t="inlineStr">
        <is>
          <t>P3</t>
        </is>
      </c>
      <c r="O1111" t="inlineStr">
        <is>
          <t>OTX Pulse - check IP IOCs separately</t>
        </is>
      </c>
      <c r="P1111" t="n">
        <v>0</v>
      </c>
      <c r="Q1111" t="n">
        <v>0</v>
      </c>
      <c r="R1111" t="inlineStr">
        <is>
          <t>See OTX pulse tags | T1588.001:Malware</t>
        </is>
      </c>
      <c r="S1111" t="n">
        <v>1</v>
      </c>
      <c r="T1111" t="inlineStr">
        <is>
          <t>LOW (40%)</t>
        </is>
      </c>
      <c r="U1111" t="inlineStr">
        <is>
          <t>NONE</t>
        </is>
      </c>
      <c r="V1111" t="inlineStr">
        <is>
          <t>NONE</t>
        </is>
      </c>
      <c r="W1111" t="inlineStr">
        <is>
          <t>NONE</t>
        </is>
      </c>
      <c r="X1111" t="inlineStr">
        <is>
          <t>NONE</t>
        </is>
      </c>
      <c r="Y1111" t="n">
        <v>0</v>
      </c>
      <c r="Z1111" t="inlineStr"/>
      <c r="AA1111" t="inlineStr">
        <is>
          <t>https://ctrlaltintel.com/threat%20research/KazakRAT/</t>
        </is>
      </c>
    </row>
    <row r="1112">
      <c r="A1112" t="inlineStr">
        <is>
          <t>OTX_PULSE</t>
        </is>
      </c>
      <c r="B1112" t="inlineStr">
        <is>
          <t>697c693880e53e3f443b484c</t>
        </is>
      </c>
      <c r="C1112" t="inlineStr">
        <is>
          <t xml:space="preserve">NFCShare Android Trojan: NFC card data theft via malicious APK: A new Android trojan, named NFCShare, has been discovered targeting Deutsche Bank customers through a phishing campaign. The malware, disguised as a banking app update, prompts users to perform a fake card verification process. It exploits NFC technology to steal card data and PINs, which are then exfiltrated to a remote WebSocket endpoint. The trojan's distribution, user flow, and technical analysis are detailed, including its NFC </t>
        </is>
      </c>
      <c r="D1112" t="n">
        <v>7</v>
      </c>
      <c r="E1112" t="inlineStr">
        <is>
          <t>HIGH</t>
        </is>
      </c>
      <c r="F1112" t="n">
        <v>3</v>
      </c>
      <c r="G1112" t="n">
        <v>2</v>
      </c>
      <c r="H1112" t="inlineStr">
        <is>
          <t>HIGH</t>
        </is>
      </c>
      <c r="I1112" t="n">
        <v>13</v>
      </c>
      <c r="J1112" t="inlineStr">
        <is>
          <t>NO</t>
        </is>
      </c>
      <c r="K1112" t="inlineStr">
        <is>
          <t>2026-01-30T08:18:00.506000</t>
        </is>
      </c>
      <c r="L1112" t="inlineStr">
        <is>
          <t>SEE_PULSE</t>
        </is>
      </c>
      <c r="M1112" t="inlineStr">
        <is>
          <t>card theft, android, websocket, data exfiltration, phishing, nfc, banking, trojan, nfcshare</t>
        </is>
      </c>
      <c r="N1112" t="inlineStr">
        <is>
          <t>P3</t>
        </is>
      </c>
      <c r="O1112" t="inlineStr">
        <is>
          <t>OTX Pulse - check IP IOCs separately</t>
        </is>
      </c>
      <c r="P1112" t="n">
        <v>0</v>
      </c>
      <c r="Q1112" t="n">
        <v>0</v>
      </c>
      <c r="R1112" t="inlineStr">
        <is>
          <t>See OTX pulse tags | T1588.001:Malware | T1566:Phishing</t>
        </is>
      </c>
      <c r="S1112" t="n">
        <v>1</v>
      </c>
      <c r="T1112" t="inlineStr">
        <is>
          <t>LOW (40%)</t>
        </is>
      </c>
      <c r="U1112" t="inlineStr">
        <is>
          <t>NONE</t>
        </is>
      </c>
      <c r="V1112" t="inlineStr">
        <is>
          <t>NONE</t>
        </is>
      </c>
      <c r="W1112" t="inlineStr">
        <is>
          <t>NONE</t>
        </is>
      </c>
      <c r="X1112" t="inlineStr">
        <is>
          <t>NONE</t>
        </is>
      </c>
      <c r="Y1112" t="n">
        <v>0</v>
      </c>
      <c r="Z1112" t="inlineStr"/>
      <c r="AA1112" t="inlineStr">
        <is>
          <t>https://www.d3lab.net/nfcshare-android-trojan-nfc-card-data-theft-via-malicious-apk/</t>
        </is>
      </c>
    </row>
    <row r="1113">
      <c r="A1113" t="inlineStr">
        <is>
          <t>OTX_PULSE</t>
        </is>
      </c>
      <c r="B1113" t="inlineStr">
        <is>
          <t>697b0eae1add7406158cd075</t>
        </is>
      </c>
      <c r="C1113" t="inlineStr">
        <is>
          <t>Approaching Cyclone: Vortex Werewolf Attacks Russia: A new cluster is spreading malware through phishing attacks targeting Russia. The attack methodology involves fake pages that imitate file downloads from Telegram. The article likely details the structure of these attacks, providing insights into how the malicious actors are exploiting user trust in the popular messaging platform to deliver their payload. This emerging threat, dubbed Vortex Werewolf, appears to be a sophisticated campaign spec</t>
        </is>
      </c>
      <c r="D1113" t="n">
        <v>7</v>
      </c>
      <c r="E1113" t="inlineStr">
        <is>
          <t>HIGH</t>
        </is>
      </c>
      <c r="F1113" t="n">
        <v>3</v>
      </c>
      <c r="G1113" t="n">
        <v>2</v>
      </c>
      <c r="H1113" t="inlineStr">
        <is>
          <t>HIGH</t>
        </is>
      </c>
      <c r="I1113" t="n">
        <v>13</v>
      </c>
      <c r="J1113" t="inlineStr">
        <is>
          <t>NO</t>
        </is>
      </c>
      <c r="K1113" t="inlineStr">
        <is>
          <t>2026-01-29T07:39:26.213000</t>
        </is>
      </c>
      <c r="L1113" t="inlineStr">
        <is>
          <t>SEE_PULSE</t>
        </is>
      </c>
      <c r="M1113" t="inlineStr">
        <is>
          <t>russia, phishing, cyclone, telegram, file downloads, fake pages</t>
        </is>
      </c>
      <c r="N1113" t="inlineStr">
        <is>
          <t>P3</t>
        </is>
      </c>
      <c r="O1113" t="inlineStr">
        <is>
          <t>OTX Pulse - check IP IOCs separately</t>
        </is>
      </c>
      <c r="P1113" t="n">
        <v>0</v>
      </c>
      <c r="Q1113" t="n">
        <v>0</v>
      </c>
      <c r="R1113" t="inlineStr">
        <is>
          <t>See OTX pulse tags | T1588.001:Malware | T1566:Phishing</t>
        </is>
      </c>
      <c r="S1113" t="n">
        <v>1</v>
      </c>
      <c r="T1113" t="inlineStr">
        <is>
          <t>LOW (40%)</t>
        </is>
      </c>
      <c r="U1113" t="inlineStr">
        <is>
          <t>NONE</t>
        </is>
      </c>
      <c r="V1113" t="inlineStr">
        <is>
          <t>NONE</t>
        </is>
      </c>
      <c r="W1113" t="inlineStr">
        <is>
          <t>NONE</t>
        </is>
      </c>
      <c r="X1113" t="inlineStr">
        <is>
          <t>NONE</t>
        </is>
      </c>
      <c r="Y1113" t="n">
        <v>0</v>
      </c>
      <c r="Z1113" t="inlineStr"/>
      <c r="AA1113" t="inlineStr">
        <is>
          <t>https://bi.zone/expertise/blog/nadvigayushchiysya-tsiklon-vortex-werewolf-atakuet-rossiyu/</t>
        </is>
      </c>
    </row>
    <row r="1114">
      <c r="A1114" t="inlineStr">
        <is>
          <t>OTX_PULSE</t>
        </is>
      </c>
      <c r="B1114" t="inlineStr">
        <is>
          <t>697a54c77c23553aa2d3be96</t>
        </is>
      </c>
      <c r="C1114" t="inlineStr">
        <is>
          <t>Can't stop, won't stop: TA584 innovates initial access: TA584, a prominent initial access broker targeting organizations globally, demonstrated significant changes in attack strategies throughout 2025. The actor expanded its global targeting, adopted ClickFix social engineering techniques, and began delivering new malware called Tsundere Bot. TA584's operational tempo increased, with monthly campaigns tripling from March to December. The actor uses various delivery methods via email, often sendi</t>
        </is>
      </c>
      <c r="D1114" t="n">
        <v>7</v>
      </c>
      <c r="E1114" t="inlineStr">
        <is>
          <t>HIGH</t>
        </is>
      </c>
      <c r="F1114" t="n">
        <v>3</v>
      </c>
      <c r="G1114" t="n">
        <v>2</v>
      </c>
      <c r="H1114" t="inlineStr">
        <is>
          <t>HIGH</t>
        </is>
      </c>
      <c r="I1114" t="n">
        <v>13</v>
      </c>
      <c r="J1114" t="inlineStr">
        <is>
          <t>NO</t>
        </is>
      </c>
      <c r="K1114" t="inlineStr">
        <is>
          <t>2026-01-28T18:26:15.886000</t>
        </is>
      </c>
      <c r="L1114" t="inlineStr">
        <is>
          <t>SEE_PULSE</t>
        </is>
      </c>
      <c r="M1114" t="inlineStr">
        <is>
          <t>xworm, email campaigns, ldr4, cybercrime, dcrat, xeno rat, clickfix, malware delivery, cobalt strike, tsundere bot, ursnif, warmcookie, initial access broker, social engineering</t>
        </is>
      </c>
      <c r="N1114" t="inlineStr">
        <is>
          <t>P3</t>
        </is>
      </c>
      <c r="O1114" t="inlineStr">
        <is>
          <t>OTX Pulse - check IP IOCs separately</t>
        </is>
      </c>
      <c r="P1114" t="n">
        <v>0</v>
      </c>
      <c r="Q1114" t="n">
        <v>0</v>
      </c>
      <c r="R1114" t="inlineStr">
        <is>
          <t>See OTX pulse tags | T1588.001:Malware</t>
        </is>
      </c>
      <c r="S1114" t="n">
        <v>1</v>
      </c>
      <c r="T1114" t="inlineStr">
        <is>
          <t>LOW (40%)</t>
        </is>
      </c>
      <c r="U1114" t="inlineStr">
        <is>
          <t>NONE</t>
        </is>
      </c>
      <c r="V1114" t="inlineStr">
        <is>
          <t>NONE</t>
        </is>
      </c>
      <c r="W1114" t="inlineStr">
        <is>
          <t>NONE</t>
        </is>
      </c>
      <c r="X1114" t="inlineStr">
        <is>
          <t>NONE</t>
        </is>
      </c>
      <c r="Y1114" t="n">
        <v>0</v>
      </c>
      <c r="Z1114" t="inlineStr"/>
      <c r="AA1114" t="inlineStr">
        <is>
          <t>https://www.proofpoint.com/us/blog/threat-insight/cant-stop-wont-stop-ta584-innovates-initial-access</t>
        </is>
      </c>
    </row>
    <row r="1115">
      <c r="A1115" t="inlineStr">
        <is>
          <t>OTX_PULSE</t>
        </is>
      </c>
      <c r="B1115" t="inlineStr">
        <is>
          <t>697a454330d96ae56f959ed4</t>
        </is>
      </c>
      <c r="C1115" t="inlineStr">
        <is>
          <t>PureRAT: Attacker Now Using AI to Build Toolset: A Vietnamese threat actor is employing AI to develop code for an ongoing phishing campaign delivering PureRAT malware and other payloads. The attacks begin with phishing emails disguised as job opportunities, potentially targeting work computers. The attacker's use of AI is evidenced by detailed comments and numbered steps in scripts, as well as instructions in debug messages. The attack chain involves malicious archives, sideloaded DLLs, and batc</t>
        </is>
      </c>
      <c r="D1115" t="n">
        <v>7</v>
      </c>
      <c r="E1115" t="inlineStr">
        <is>
          <t>HIGH</t>
        </is>
      </c>
      <c r="F1115" t="n">
        <v>3</v>
      </c>
      <c r="G1115" t="n">
        <v>2</v>
      </c>
      <c r="H1115" t="inlineStr">
        <is>
          <t>HIGH</t>
        </is>
      </c>
      <c r="I1115" t="n">
        <v>13</v>
      </c>
      <c r="J1115" t="inlineStr">
        <is>
          <t>NO</t>
        </is>
      </c>
      <c r="K1115" t="inlineStr">
        <is>
          <t>2026-01-28T17:20:03.077000</t>
        </is>
      </c>
      <c r="L1115" t="inlineStr">
        <is>
          <t>SEE_PULSE</t>
        </is>
      </c>
      <c r="M1115" t="inlineStr">
        <is>
          <t>phishing, ai-assisted, sideloading, hvnc, vietnam, cybercrime, job offers, purerat</t>
        </is>
      </c>
      <c r="N1115" t="inlineStr">
        <is>
          <t>P3</t>
        </is>
      </c>
      <c r="O1115" t="inlineStr">
        <is>
          <t>OTX Pulse - check IP IOCs separately</t>
        </is>
      </c>
      <c r="P1115" t="n">
        <v>0</v>
      </c>
      <c r="Q1115" t="n">
        <v>0</v>
      </c>
      <c r="R1115" t="inlineStr">
        <is>
          <t>See OTX pulse tags | T1588.001:Malware | T1566:Phishing</t>
        </is>
      </c>
      <c r="S1115" t="n">
        <v>1</v>
      </c>
      <c r="T1115" t="inlineStr">
        <is>
          <t>LOW (40%)</t>
        </is>
      </c>
      <c r="U1115" t="inlineStr">
        <is>
          <t>NONE</t>
        </is>
      </c>
      <c r="V1115" t="inlineStr">
        <is>
          <t>NONE</t>
        </is>
      </c>
      <c r="W1115" t="inlineStr">
        <is>
          <t>NONE</t>
        </is>
      </c>
      <c r="X1115" t="inlineStr">
        <is>
          <t>NONE</t>
        </is>
      </c>
      <c r="Y1115" t="n">
        <v>0</v>
      </c>
      <c r="Z1115" t="inlineStr"/>
      <c r="AA1115" t="inlineStr">
        <is>
          <t>https://www.security.com/threat-intelligence/ai-purerat-phishing</t>
        </is>
      </c>
    </row>
    <row r="1116">
      <c r="A1116" t="inlineStr">
        <is>
          <t>OTX_PULSE</t>
        </is>
      </c>
      <c r="B1116" t="inlineStr">
        <is>
          <t>697a0fb2c327ef769cb46467</t>
        </is>
      </c>
      <c r="C1116" t="inlineStr">
        <is>
          <t>Weekly Threat Bulletin – January 28th, 2026: This weekly threat bulletin highlights several critical vulnerabilities and emerging threats. A severe RCE vulnerability in React Server Components and Next.js (CVE-2025-55182) is being actively exploited. CISA added four critical flaws to its 'Must-Patch' list, including vulnerabilities in Versa Concerto, eslint-config-prettier, Zimbra Collaboration Suite, and Vite. GitLab released patches for multiple high-severity vulnerabilities. A new macOS malwa</t>
        </is>
      </c>
      <c r="D1116" t="n">
        <v>7</v>
      </c>
      <c r="E1116" t="inlineStr">
        <is>
          <t>HIGH</t>
        </is>
      </c>
      <c r="F1116" t="n">
        <v>3</v>
      </c>
      <c r="G1116" t="n">
        <v>2</v>
      </c>
      <c r="H1116" t="inlineStr">
        <is>
          <t>HIGH</t>
        </is>
      </c>
      <c r="I1116" t="n">
        <v>13</v>
      </c>
      <c r="J1116" t="inlineStr">
        <is>
          <t>NO</t>
        </is>
      </c>
      <c r="K1116" t="inlineStr">
        <is>
          <t>2026-01-28T13:31:30.733000</t>
        </is>
      </c>
      <c r="L1116" t="inlineStr">
        <is>
          <t>SEE_PULSE</t>
        </is>
      </c>
      <c r="M1116" t="inlineStr">
        <is>
          <t>react, agenda, next.js, nezha, aisuru, okiru, cve-2025-68645, morte, oracle e-business suite, cve-2025-61882, rce, mirai, vshell, rondodox, cve-2025-55182, compood, bash0day, rondo, cisa, macos, sliver, cve-2025-31125, beacon, satori, ransomware, etherrat, wicked, scavenger, bpfdoor, clop, splinter, cobalt strike, gitlab, interlock, torlus, agendacrypt, lzrd, monetastealer, qilin, kswapdoor, resgod, pulsepack, miori, peerblight, lizkebab, rondobot, noodle rat, angryrebel, cve-2025-34026, xmrig, masuta, gafgyt, puremasuta, bashlite, cve-2025-54313</t>
        </is>
      </c>
      <c r="N1116" t="inlineStr">
        <is>
          <t>P3</t>
        </is>
      </c>
      <c r="O1116" t="inlineStr">
        <is>
          <t>OTX Pulse - check IP IOCs separately</t>
        </is>
      </c>
      <c r="P1116" t="n">
        <v>0</v>
      </c>
      <c r="Q1116" t="n">
        <v>0</v>
      </c>
      <c r="R1116" t="inlineStr">
        <is>
          <t>See OTX pulse tags | T1588.006:Vulnerabilities | T1584.004:Server</t>
        </is>
      </c>
      <c r="S1116" t="n">
        <v>1</v>
      </c>
      <c r="T1116" t="inlineStr">
        <is>
          <t>LOW (40%)</t>
        </is>
      </c>
      <c r="U1116" t="inlineStr">
        <is>
          <t>NONE</t>
        </is>
      </c>
      <c r="V1116" t="inlineStr">
        <is>
          <t>NONE</t>
        </is>
      </c>
      <c r="W1116" t="inlineStr">
        <is>
          <t>NONE</t>
        </is>
      </c>
      <c r="X1116" t="inlineStr">
        <is>
          <t>NONE</t>
        </is>
      </c>
      <c r="Y1116" t="n">
        <v>0</v>
      </c>
      <c r="Z1116" t="inlineStr"/>
      <c r="AA1116" t="inlineStr">
        <is>
          <t>https://www.f5.com/labs/articles/weekly-threat-bulletin-january-28th-2026</t>
        </is>
      </c>
    </row>
    <row r="1117">
      <c r="A1117" t="inlineStr">
        <is>
          <t>THREATFOX_IOC</t>
        </is>
      </c>
      <c r="B1117" t="inlineStr">
        <is>
          <t>1757563</t>
        </is>
      </c>
      <c r="C1117" t="inlineStr">
        <is>
          <t>domain IOC:  | Malware: ClearFake | Confidence: 100%</t>
        </is>
      </c>
      <c r="D1117" t="n">
        <v>7.5</v>
      </c>
      <c r="E1117" t="inlineStr">
        <is>
          <t>HIGH</t>
        </is>
      </c>
      <c r="F1117" t="n">
        <v>3</v>
      </c>
      <c r="G1117" t="n">
        <v>2</v>
      </c>
      <c r="H1117" t="inlineStr">
        <is>
          <t>HIGH</t>
        </is>
      </c>
      <c r="I1117" t="n">
        <v>13.5</v>
      </c>
      <c r="J1117" t="inlineStr">
        <is>
          <t>NO</t>
        </is>
      </c>
      <c r="K1117" t="inlineStr">
        <is>
          <t>2026-03-03 15:59:33 UTC</t>
        </is>
      </c>
      <c r="L1117" t="inlineStr">
        <is>
          <t>Block IOC</t>
        </is>
      </c>
      <c r="M1117" t="inlineStr">
        <is>
          <t>botnet_cc</t>
        </is>
      </c>
      <c r="N1117" t="inlineStr">
        <is>
          <t>P3</t>
        </is>
      </c>
      <c r="O1117" t="inlineStr">
        <is>
          <t>Classification: Not checked | Context: Not enriched | Name: Not indexed</t>
        </is>
      </c>
      <c r="P1117" t="n">
        <v>0</v>
      </c>
      <c r="Q1117" t="n">
        <v>0</v>
      </c>
      <c r="R1117" t="inlineStr">
        <is>
          <t>T1071:Application Layer Protocol | T1102:Web Service | T1588.001:Malware | T1584.005:Botnet</t>
        </is>
      </c>
      <c r="S1117" t="n">
        <v>1</v>
      </c>
      <c r="T1117" t="inlineStr">
        <is>
          <t>LOW (40%)</t>
        </is>
      </c>
      <c r="U1117" t="inlineStr">
        <is>
          <t>NONE</t>
        </is>
      </c>
      <c r="V1117" t="inlineStr">
        <is>
          <t>NONE</t>
        </is>
      </c>
      <c r="W1117" t="inlineStr">
        <is>
          <t>NONE</t>
        </is>
      </c>
      <c r="X1117" t="inlineStr">
        <is>
          <t>NONE</t>
        </is>
      </c>
      <c r="Y1117" t="n">
        <v>0</v>
      </c>
      <c r="Z1117" t="inlineStr"/>
      <c r="AA1117" t="inlineStr">
        <is>
          <t>https://threatfox.abuse.ch/ioc/1757563/</t>
        </is>
      </c>
    </row>
    <row r="1118">
      <c r="A1118" t="inlineStr">
        <is>
          <t>THREATFOX_IOC</t>
        </is>
      </c>
      <c r="B1118" t="inlineStr">
        <is>
          <t>1757564</t>
        </is>
      </c>
      <c r="C1118" t="inlineStr">
        <is>
          <t>domain IOC:  | Malware: ClearFake | Confidence: 100%</t>
        </is>
      </c>
      <c r="D1118" t="n">
        <v>7.5</v>
      </c>
      <c r="E1118" t="inlineStr">
        <is>
          <t>HIGH</t>
        </is>
      </c>
      <c r="F1118" t="n">
        <v>3</v>
      </c>
      <c r="G1118" t="n">
        <v>2</v>
      </c>
      <c r="H1118" t="inlineStr">
        <is>
          <t>HIGH</t>
        </is>
      </c>
      <c r="I1118" t="n">
        <v>13.5</v>
      </c>
      <c r="J1118" t="inlineStr">
        <is>
          <t>NO</t>
        </is>
      </c>
      <c r="K1118" t="inlineStr">
        <is>
          <t>2026-03-03 15:59:33 UTC</t>
        </is>
      </c>
      <c r="L1118" t="inlineStr">
        <is>
          <t>Block IOC</t>
        </is>
      </c>
      <c r="M1118" t="inlineStr">
        <is>
          <t>botnet_cc</t>
        </is>
      </c>
      <c r="N1118" t="inlineStr">
        <is>
          <t>P3</t>
        </is>
      </c>
      <c r="O1118" t="inlineStr">
        <is>
          <t>Classification: Not checked | Context: Not enriched | Name: Not indexed</t>
        </is>
      </c>
      <c r="P1118" t="n">
        <v>0</v>
      </c>
      <c r="Q1118" t="n">
        <v>0</v>
      </c>
      <c r="R1118" t="inlineStr">
        <is>
          <t>T1071:Application Layer Protocol | T1102:Web Service | T1588.001:Malware | T1584.005:Botnet</t>
        </is>
      </c>
      <c r="S1118" t="n">
        <v>1</v>
      </c>
      <c r="T1118" t="inlineStr">
        <is>
          <t>LOW (40%)</t>
        </is>
      </c>
      <c r="U1118" t="inlineStr">
        <is>
          <t>NONE</t>
        </is>
      </c>
      <c r="V1118" t="inlineStr">
        <is>
          <t>NONE</t>
        </is>
      </c>
      <c r="W1118" t="inlineStr">
        <is>
          <t>NONE</t>
        </is>
      </c>
      <c r="X1118" t="inlineStr">
        <is>
          <t>NONE</t>
        </is>
      </c>
      <c r="Y1118" t="n">
        <v>0</v>
      </c>
      <c r="Z1118" t="inlineStr"/>
      <c r="AA1118" t="inlineStr">
        <is>
          <t>https://threatfox.abuse.ch/ioc/1757564/</t>
        </is>
      </c>
    </row>
    <row r="1119">
      <c r="A1119" t="inlineStr">
        <is>
          <t>THREATFOX_IOC</t>
        </is>
      </c>
      <c r="B1119" t="inlineStr">
        <is>
          <t>1757565</t>
        </is>
      </c>
      <c r="C1119" t="inlineStr">
        <is>
          <t>domain IOC:  | Malware: ClearFake | Confidence: 100%</t>
        </is>
      </c>
      <c r="D1119" t="n">
        <v>7.5</v>
      </c>
      <c r="E1119" t="inlineStr">
        <is>
          <t>HIGH</t>
        </is>
      </c>
      <c r="F1119" t="n">
        <v>3</v>
      </c>
      <c r="G1119" t="n">
        <v>2</v>
      </c>
      <c r="H1119" t="inlineStr">
        <is>
          <t>HIGH</t>
        </is>
      </c>
      <c r="I1119" t="n">
        <v>13.5</v>
      </c>
      <c r="J1119" t="inlineStr">
        <is>
          <t>NO</t>
        </is>
      </c>
      <c r="K1119" t="inlineStr">
        <is>
          <t>2026-03-03 15:59:33 UTC</t>
        </is>
      </c>
      <c r="L1119" t="inlineStr">
        <is>
          <t>Block IOC</t>
        </is>
      </c>
      <c r="M1119" t="inlineStr">
        <is>
          <t>botnet_cc</t>
        </is>
      </c>
      <c r="N1119" t="inlineStr">
        <is>
          <t>P3</t>
        </is>
      </c>
      <c r="O1119" t="inlineStr">
        <is>
          <t>Classification: Not checked | Context: Not enriched | Name: Not indexed</t>
        </is>
      </c>
      <c r="P1119" t="n">
        <v>0</v>
      </c>
      <c r="Q1119" t="n">
        <v>0</v>
      </c>
      <c r="R1119" t="inlineStr">
        <is>
          <t>T1071:Application Layer Protocol | T1102:Web Service | T1588.001:Malware | T1584.005:Botnet</t>
        </is>
      </c>
      <c r="S1119" t="n">
        <v>1</v>
      </c>
      <c r="T1119" t="inlineStr">
        <is>
          <t>LOW (40%)</t>
        </is>
      </c>
      <c r="U1119" t="inlineStr">
        <is>
          <t>NONE</t>
        </is>
      </c>
      <c r="V1119" t="inlineStr">
        <is>
          <t>NONE</t>
        </is>
      </c>
      <c r="W1119" t="inlineStr">
        <is>
          <t>NONE</t>
        </is>
      </c>
      <c r="X1119" t="inlineStr">
        <is>
          <t>NONE</t>
        </is>
      </c>
      <c r="Y1119" t="n">
        <v>0</v>
      </c>
      <c r="Z1119" t="inlineStr"/>
      <c r="AA1119" t="inlineStr">
        <is>
          <t>https://threatfox.abuse.ch/ioc/1757565/</t>
        </is>
      </c>
    </row>
    <row r="1120">
      <c r="A1120" t="inlineStr">
        <is>
          <t>THREATFOX_IOC</t>
        </is>
      </c>
      <c r="B1120" t="inlineStr">
        <is>
          <t>1757566</t>
        </is>
      </c>
      <c r="C1120" t="inlineStr">
        <is>
          <t>domain IOC:  | Malware: ClearFake | Confidence: 100%</t>
        </is>
      </c>
      <c r="D1120" t="n">
        <v>7.5</v>
      </c>
      <c r="E1120" t="inlineStr">
        <is>
          <t>HIGH</t>
        </is>
      </c>
      <c r="F1120" t="n">
        <v>3</v>
      </c>
      <c r="G1120" t="n">
        <v>2</v>
      </c>
      <c r="H1120" t="inlineStr">
        <is>
          <t>HIGH</t>
        </is>
      </c>
      <c r="I1120" t="n">
        <v>13.5</v>
      </c>
      <c r="J1120" t="inlineStr">
        <is>
          <t>NO</t>
        </is>
      </c>
      <c r="K1120" t="inlineStr">
        <is>
          <t>2026-03-03 15:59:33 UTC</t>
        </is>
      </c>
      <c r="L1120" t="inlineStr">
        <is>
          <t>Block IOC</t>
        </is>
      </c>
      <c r="M1120" t="inlineStr">
        <is>
          <t>botnet_cc</t>
        </is>
      </c>
      <c r="N1120" t="inlineStr">
        <is>
          <t>P3</t>
        </is>
      </c>
      <c r="O1120" t="inlineStr">
        <is>
          <t>Classification: Not checked | Context: Not enriched | Name: Not indexed</t>
        </is>
      </c>
      <c r="P1120" t="n">
        <v>0</v>
      </c>
      <c r="Q1120" t="n">
        <v>0</v>
      </c>
      <c r="R1120" t="inlineStr">
        <is>
          <t>T1071:Application Layer Protocol | T1102:Web Service | T1588.001:Malware | T1584.005:Botnet</t>
        </is>
      </c>
      <c r="S1120" t="n">
        <v>1</v>
      </c>
      <c r="T1120" t="inlineStr">
        <is>
          <t>LOW (40%)</t>
        </is>
      </c>
      <c r="U1120" t="inlineStr">
        <is>
          <t>NONE</t>
        </is>
      </c>
      <c r="V1120" t="inlineStr">
        <is>
          <t>NONE</t>
        </is>
      </c>
      <c r="W1120" t="inlineStr">
        <is>
          <t>NONE</t>
        </is>
      </c>
      <c r="X1120" t="inlineStr">
        <is>
          <t>NONE</t>
        </is>
      </c>
      <c r="Y1120" t="n">
        <v>0</v>
      </c>
      <c r="Z1120" t="inlineStr"/>
      <c r="AA1120" t="inlineStr">
        <is>
          <t>https://threatfox.abuse.ch/ioc/1757566/</t>
        </is>
      </c>
    </row>
    <row r="1121">
      <c r="A1121" t="inlineStr">
        <is>
          <t>THREATFOX_IOC</t>
        </is>
      </c>
      <c r="B1121" t="inlineStr">
        <is>
          <t>1757567</t>
        </is>
      </c>
      <c r="C1121" t="inlineStr">
        <is>
          <t>domain IOC:  | Malware: ClearFake | Confidence: 100%</t>
        </is>
      </c>
      <c r="D1121" t="n">
        <v>7.5</v>
      </c>
      <c r="E1121" t="inlineStr">
        <is>
          <t>HIGH</t>
        </is>
      </c>
      <c r="F1121" t="n">
        <v>3</v>
      </c>
      <c r="G1121" t="n">
        <v>2</v>
      </c>
      <c r="H1121" t="inlineStr">
        <is>
          <t>HIGH</t>
        </is>
      </c>
      <c r="I1121" t="n">
        <v>13.5</v>
      </c>
      <c r="J1121" t="inlineStr">
        <is>
          <t>NO</t>
        </is>
      </c>
      <c r="K1121" t="inlineStr">
        <is>
          <t>2026-03-03 15:59:33 UTC</t>
        </is>
      </c>
      <c r="L1121" t="inlineStr">
        <is>
          <t>Block IOC</t>
        </is>
      </c>
      <c r="M1121" t="inlineStr">
        <is>
          <t>botnet_cc</t>
        </is>
      </c>
      <c r="N1121" t="inlineStr">
        <is>
          <t>P3</t>
        </is>
      </c>
      <c r="O1121" t="inlineStr">
        <is>
          <t>Classification: Not checked | Context: Not enriched | Name: Not indexed</t>
        </is>
      </c>
      <c r="P1121" t="n">
        <v>0</v>
      </c>
      <c r="Q1121" t="n">
        <v>0</v>
      </c>
      <c r="R1121" t="inlineStr">
        <is>
          <t>T1071:Application Layer Protocol | T1102:Web Service | T1588.001:Malware | T1584.005:Botnet</t>
        </is>
      </c>
      <c r="S1121" t="n">
        <v>1</v>
      </c>
      <c r="T1121" t="inlineStr">
        <is>
          <t>LOW (40%)</t>
        </is>
      </c>
      <c r="U1121" t="inlineStr">
        <is>
          <t>NONE</t>
        </is>
      </c>
      <c r="V1121" t="inlineStr">
        <is>
          <t>NONE</t>
        </is>
      </c>
      <c r="W1121" t="inlineStr">
        <is>
          <t>NONE</t>
        </is>
      </c>
      <c r="X1121" t="inlineStr">
        <is>
          <t>NONE</t>
        </is>
      </c>
      <c r="Y1121" t="n">
        <v>0</v>
      </c>
      <c r="Z1121" t="inlineStr"/>
      <c r="AA1121" t="inlineStr">
        <is>
          <t>https://threatfox.abuse.ch/ioc/1757567/</t>
        </is>
      </c>
    </row>
    <row r="1122">
      <c r="A1122" t="inlineStr">
        <is>
          <t>THREATFOX_IOC</t>
        </is>
      </c>
      <c r="B1122" t="inlineStr">
        <is>
          <t>1757562</t>
        </is>
      </c>
      <c r="C1122" t="inlineStr">
        <is>
          <t>domain IOC:  | Malware: StrelaStealer | Confidence: 100%</t>
        </is>
      </c>
      <c r="D1122" t="n">
        <v>7.5</v>
      </c>
      <c r="E1122" t="inlineStr">
        <is>
          <t>HIGH</t>
        </is>
      </c>
      <c r="F1122" t="n">
        <v>3</v>
      </c>
      <c r="G1122" t="n">
        <v>2</v>
      </c>
      <c r="H1122" t="inlineStr">
        <is>
          <t>HIGH</t>
        </is>
      </c>
      <c r="I1122" t="n">
        <v>13.5</v>
      </c>
      <c r="J1122" t="inlineStr">
        <is>
          <t>NO</t>
        </is>
      </c>
      <c r="K1122" t="inlineStr">
        <is>
          <t>2026-03-03 15:54:56 UTC</t>
        </is>
      </c>
      <c r="L1122" t="inlineStr">
        <is>
          <t>Block IOC</t>
        </is>
      </c>
      <c r="M1122" t="inlineStr">
        <is>
          <t>payload_delivery</t>
        </is>
      </c>
      <c r="N1122" t="inlineStr">
        <is>
          <t>P3</t>
        </is>
      </c>
      <c r="O1122" t="inlineStr">
        <is>
          <t>Classification: Not checked | Context: Not enriched | Name: Not indexed</t>
        </is>
      </c>
      <c r="P1122" t="n">
        <v>0</v>
      </c>
      <c r="Q1122" t="n">
        <v>0</v>
      </c>
      <c r="R1122" t="inlineStr">
        <is>
          <t>T1071:Application Layer Protocol | T1102:Web Service | T1588.001:Malware</t>
        </is>
      </c>
      <c r="S1122" t="n">
        <v>1</v>
      </c>
      <c r="T1122" t="inlineStr">
        <is>
          <t>LOW (40%)</t>
        </is>
      </c>
      <c r="U1122" t="inlineStr">
        <is>
          <t>NONE</t>
        </is>
      </c>
      <c r="V1122" t="inlineStr">
        <is>
          <t>NONE</t>
        </is>
      </c>
      <c r="W1122" t="inlineStr">
        <is>
          <t>NONE</t>
        </is>
      </c>
      <c r="X1122" t="inlineStr">
        <is>
          <t>NONE</t>
        </is>
      </c>
      <c r="Y1122" t="n">
        <v>0</v>
      </c>
      <c r="Z1122" t="inlineStr"/>
      <c r="AA1122" t="inlineStr">
        <is>
          <t>https://threatfox.abuse.ch/ioc/1757562/</t>
        </is>
      </c>
    </row>
    <row r="1123">
      <c r="A1123" t="inlineStr">
        <is>
          <t>THREATFOX_IOC</t>
        </is>
      </c>
      <c r="B1123" t="inlineStr">
        <is>
          <t>1757561</t>
        </is>
      </c>
      <c r="C1123" t="inlineStr">
        <is>
          <t>domain IOC:  | Malware: ClearFake | Confidence: 100%</t>
        </is>
      </c>
      <c r="D1123" t="n">
        <v>7.5</v>
      </c>
      <c r="E1123" t="inlineStr">
        <is>
          <t>HIGH</t>
        </is>
      </c>
      <c r="F1123" t="n">
        <v>3</v>
      </c>
      <c r="G1123" t="n">
        <v>2</v>
      </c>
      <c r="H1123" t="inlineStr">
        <is>
          <t>HIGH</t>
        </is>
      </c>
      <c r="I1123" t="n">
        <v>13.5</v>
      </c>
      <c r="J1123" t="inlineStr">
        <is>
          <t>NO</t>
        </is>
      </c>
      <c r="K1123" t="inlineStr">
        <is>
          <t>2026-03-03 15:49:26 UTC</t>
        </is>
      </c>
      <c r="L1123" t="inlineStr">
        <is>
          <t>Block IOC</t>
        </is>
      </c>
      <c r="M1123" t="inlineStr">
        <is>
          <t>payload_delivery</t>
        </is>
      </c>
      <c r="N1123" t="inlineStr">
        <is>
          <t>P3</t>
        </is>
      </c>
      <c r="O1123" t="inlineStr">
        <is>
          <t>Classification: Not checked | Context: Not enriched | Name: Not indexed</t>
        </is>
      </c>
      <c r="P1123" t="n">
        <v>0</v>
      </c>
      <c r="Q1123" t="n">
        <v>0</v>
      </c>
      <c r="R1123" t="inlineStr">
        <is>
          <t>T1071:Application Layer Protocol | T1102:Web Service | T1588.001:Malware</t>
        </is>
      </c>
      <c r="S1123" t="n">
        <v>1</v>
      </c>
      <c r="T1123" t="inlineStr">
        <is>
          <t>LOW (40%)</t>
        </is>
      </c>
      <c r="U1123" t="inlineStr">
        <is>
          <t>NONE</t>
        </is>
      </c>
      <c r="V1123" t="inlineStr">
        <is>
          <t>NONE</t>
        </is>
      </c>
      <c r="W1123" t="inlineStr">
        <is>
          <t>NONE</t>
        </is>
      </c>
      <c r="X1123" t="inlineStr">
        <is>
          <t>NONE</t>
        </is>
      </c>
      <c r="Y1123" t="n">
        <v>0</v>
      </c>
      <c r="Z1123" t="inlineStr"/>
      <c r="AA1123" t="inlineStr">
        <is>
          <t>https://threatfox.abuse.ch/ioc/1757561/</t>
        </is>
      </c>
    </row>
    <row r="1124">
      <c r="A1124" t="inlineStr">
        <is>
          <t>THREATFOX_IOC</t>
        </is>
      </c>
      <c r="B1124" t="inlineStr">
        <is>
          <t>1757543</t>
        </is>
      </c>
      <c r="C1124" t="inlineStr">
        <is>
          <t>domain IOC:  | Malware: IClickFix | Confidence: 75%</t>
        </is>
      </c>
      <c r="D1124" t="n">
        <v>7.5</v>
      </c>
      <c r="E1124" t="inlineStr">
        <is>
          <t>HIGH</t>
        </is>
      </c>
      <c r="F1124" t="n">
        <v>3</v>
      </c>
      <c r="G1124" t="n">
        <v>2</v>
      </c>
      <c r="H1124" t="inlineStr">
        <is>
          <t>HIGH</t>
        </is>
      </c>
      <c r="I1124" t="n">
        <v>13.5</v>
      </c>
      <c r="J1124" t="inlineStr">
        <is>
          <t>NO</t>
        </is>
      </c>
      <c r="K1124" t="inlineStr">
        <is>
          <t>2026-03-03 15:17:36 UTC</t>
        </is>
      </c>
      <c r="L1124" t="inlineStr">
        <is>
          <t>Block IOC</t>
        </is>
      </c>
      <c r="M1124" t="inlineStr">
        <is>
          <t>botnet_cc</t>
        </is>
      </c>
      <c r="N1124" t="inlineStr">
        <is>
          <t>P3</t>
        </is>
      </c>
      <c r="O1124" t="inlineStr">
        <is>
          <t>Classification: Not checked | Context: Not enriched | Name: Not indexed</t>
        </is>
      </c>
      <c r="P1124" t="n">
        <v>0</v>
      </c>
      <c r="Q1124" t="n">
        <v>0</v>
      </c>
      <c r="R1124" t="inlineStr">
        <is>
          <t>T1071:Application Layer Protocol | T1102:Web Service | T1588.001:Malware | T1584.005:Botnet</t>
        </is>
      </c>
      <c r="S1124" t="n">
        <v>1</v>
      </c>
      <c r="T1124" t="inlineStr">
        <is>
          <t>LOW (40%)</t>
        </is>
      </c>
      <c r="U1124" t="inlineStr">
        <is>
          <t>NONE</t>
        </is>
      </c>
      <c r="V1124" t="inlineStr">
        <is>
          <t>NONE</t>
        </is>
      </c>
      <c r="W1124" t="inlineStr">
        <is>
          <t>NONE</t>
        </is>
      </c>
      <c r="X1124" t="inlineStr">
        <is>
          <t>NONE</t>
        </is>
      </c>
      <c r="Y1124" t="n">
        <v>0</v>
      </c>
      <c r="Z1124" t="inlineStr"/>
      <c r="AA1124" t="inlineStr">
        <is>
          <t>https://threatfox.abuse.ch/ioc/1757543/</t>
        </is>
      </c>
    </row>
    <row r="1125">
      <c r="A1125" t="inlineStr">
        <is>
          <t>THREATFOX_IOC</t>
        </is>
      </c>
      <c r="B1125" t="inlineStr">
        <is>
          <t>1757544</t>
        </is>
      </c>
      <c r="C1125" t="inlineStr">
        <is>
          <t>domain IOC:  | Malware: IClickFix | Confidence: 75%</t>
        </is>
      </c>
      <c r="D1125" t="n">
        <v>7.5</v>
      </c>
      <c r="E1125" t="inlineStr">
        <is>
          <t>HIGH</t>
        </is>
      </c>
      <c r="F1125" t="n">
        <v>3</v>
      </c>
      <c r="G1125" t="n">
        <v>2</v>
      </c>
      <c r="H1125" t="inlineStr">
        <is>
          <t>HIGH</t>
        </is>
      </c>
      <c r="I1125" t="n">
        <v>13.5</v>
      </c>
      <c r="J1125" t="inlineStr">
        <is>
          <t>NO</t>
        </is>
      </c>
      <c r="K1125" t="inlineStr">
        <is>
          <t>2026-03-03 15:17:36 UTC</t>
        </is>
      </c>
      <c r="L1125" t="inlineStr">
        <is>
          <t>Block IOC</t>
        </is>
      </c>
      <c r="M1125" t="inlineStr">
        <is>
          <t>botnet_cc</t>
        </is>
      </c>
      <c r="N1125" t="inlineStr">
        <is>
          <t>P3</t>
        </is>
      </c>
      <c r="O1125" t="inlineStr">
        <is>
          <t>Classification: Not checked | Context: Not enriched | Name: Not indexed</t>
        </is>
      </c>
      <c r="P1125" t="n">
        <v>0</v>
      </c>
      <c r="Q1125" t="n">
        <v>0</v>
      </c>
      <c r="R1125" t="inlineStr">
        <is>
          <t>T1071:Application Layer Protocol | T1102:Web Service | T1588.001:Malware | T1584.005:Botnet</t>
        </is>
      </c>
      <c r="S1125" t="n">
        <v>1</v>
      </c>
      <c r="T1125" t="inlineStr">
        <is>
          <t>LOW (40%)</t>
        </is>
      </c>
      <c r="U1125" t="inlineStr">
        <is>
          <t>NONE</t>
        </is>
      </c>
      <c r="V1125" t="inlineStr">
        <is>
          <t>NONE</t>
        </is>
      </c>
      <c r="W1125" t="inlineStr">
        <is>
          <t>NONE</t>
        </is>
      </c>
      <c r="X1125" t="inlineStr">
        <is>
          <t>NONE</t>
        </is>
      </c>
      <c r="Y1125" t="n">
        <v>0</v>
      </c>
      <c r="Z1125" t="inlineStr"/>
      <c r="AA1125" t="inlineStr">
        <is>
          <t>https://threatfox.abuse.ch/ioc/1757544/</t>
        </is>
      </c>
    </row>
    <row r="1126">
      <c r="A1126" t="inlineStr">
        <is>
          <t>THREATFOX_IOC</t>
        </is>
      </c>
      <c r="B1126" t="inlineStr">
        <is>
          <t>1757545</t>
        </is>
      </c>
      <c r="C1126" t="inlineStr">
        <is>
          <t>domain IOC:  | Malware: IClickFix | Confidence: 75%</t>
        </is>
      </c>
      <c r="D1126" t="n">
        <v>7.5</v>
      </c>
      <c r="E1126" t="inlineStr">
        <is>
          <t>HIGH</t>
        </is>
      </c>
      <c r="F1126" t="n">
        <v>3</v>
      </c>
      <c r="G1126" t="n">
        <v>2</v>
      </c>
      <c r="H1126" t="inlineStr">
        <is>
          <t>HIGH</t>
        </is>
      </c>
      <c r="I1126" t="n">
        <v>13.5</v>
      </c>
      <c r="J1126" t="inlineStr">
        <is>
          <t>NO</t>
        </is>
      </c>
      <c r="K1126" t="inlineStr">
        <is>
          <t>2026-03-03 15:17:36 UTC</t>
        </is>
      </c>
      <c r="L1126" t="inlineStr">
        <is>
          <t>Block IOC</t>
        </is>
      </c>
      <c r="M1126" t="inlineStr">
        <is>
          <t>botnet_cc</t>
        </is>
      </c>
      <c r="N1126" t="inlineStr">
        <is>
          <t>P3</t>
        </is>
      </c>
      <c r="O1126" t="inlineStr">
        <is>
          <t>Classification: Not checked | Context: Not enriched | Name: Not indexed</t>
        </is>
      </c>
      <c r="P1126" t="n">
        <v>0</v>
      </c>
      <c r="Q1126" t="n">
        <v>0</v>
      </c>
      <c r="R1126" t="inlineStr">
        <is>
          <t>T1071:Application Layer Protocol | T1102:Web Service | T1588.001:Malware | T1584.005:Botnet</t>
        </is>
      </c>
      <c r="S1126" t="n">
        <v>1</v>
      </c>
      <c r="T1126" t="inlineStr">
        <is>
          <t>LOW (40%)</t>
        </is>
      </c>
      <c r="U1126" t="inlineStr">
        <is>
          <t>NONE</t>
        </is>
      </c>
      <c r="V1126" t="inlineStr">
        <is>
          <t>NONE</t>
        </is>
      </c>
      <c r="W1126" t="inlineStr">
        <is>
          <t>NONE</t>
        </is>
      </c>
      <c r="X1126" t="inlineStr">
        <is>
          <t>NONE</t>
        </is>
      </c>
      <c r="Y1126" t="n">
        <v>0</v>
      </c>
      <c r="Z1126" t="inlineStr"/>
      <c r="AA1126" t="inlineStr">
        <is>
          <t>https://threatfox.abuse.ch/ioc/1757545/</t>
        </is>
      </c>
    </row>
    <row r="1127">
      <c r="A1127" t="inlineStr">
        <is>
          <t>THREATFOX_IOC</t>
        </is>
      </c>
      <c r="B1127" t="inlineStr">
        <is>
          <t>1757546</t>
        </is>
      </c>
      <c r="C1127" t="inlineStr">
        <is>
          <t>domain IOC:  | Malware: IClickFix | Confidence: 75%</t>
        </is>
      </c>
      <c r="D1127" t="n">
        <v>7.5</v>
      </c>
      <c r="E1127" t="inlineStr">
        <is>
          <t>HIGH</t>
        </is>
      </c>
      <c r="F1127" t="n">
        <v>3</v>
      </c>
      <c r="G1127" t="n">
        <v>2</v>
      </c>
      <c r="H1127" t="inlineStr">
        <is>
          <t>HIGH</t>
        </is>
      </c>
      <c r="I1127" t="n">
        <v>13.5</v>
      </c>
      <c r="J1127" t="inlineStr">
        <is>
          <t>NO</t>
        </is>
      </c>
      <c r="K1127" t="inlineStr">
        <is>
          <t>2026-03-03 15:17:36 UTC</t>
        </is>
      </c>
      <c r="L1127" t="inlineStr">
        <is>
          <t>Block IOC</t>
        </is>
      </c>
      <c r="M1127" t="inlineStr">
        <is>
          <t>botnet_cc</t>
        </is>
      </c>
      <c r="N1127" t="inlineStr">
        <is>
          <t>P3</t>
        </is>
      </c>
      <c r="O1127" t="inlineStr">
        <is>
          <t>Classification: Not checked | Context: Not enriched | Name: Not indexed</t>
        </is>
      </c>
      <c r="P1127" t="n">
        <v>0</v>
      </c>
      <c r="Q1127" t="n">
        <v>0</v>
      </c>
      <c r="R1127" t="inlineStr">
        <is>
          <t>T1071:Application Layer Protocol | T1102:Web Service | T1588.001:Malware | T1584.005:Botnet</t>
        </is>
      </c>
      <c r="S1127" t="n">
        <v>1</v>
      </c>
      <c r="T1127" t="inlineStr">
        <is>
          <t>LOW (40%)</t>
        </is>
      </c>
      <c r="U1127" t="inlineStr">
        <is>
          <t>NONE</t>
        </is>
      </c>
      <c r="V1127" t="inlineStr">
        <is>
          <t>NONE</t>
        </is>
      </c>
      <c r="W1127" t="inlineStr">
        <is>
          <t>NONE</t>
        </is>
      </c>
      <c r="X1127" t="inlineStr">
        <is>
          <t>NONE</t>
        </is>
      </c>
      <c r="Y1127" t="n">
        <v>0</v>
      </c>
      <c r="Z1127" t="inlineStr"/>
      <c r="AA1127" t="inlineStr">
        <is>
          <t>https://threatfox.abuse.ch/ioc/1757546/</t>
        </is>
      </c>
    </row>
    <row r="1128">
      <c r="A1128" t="inlineStr">
        <is>
          <t>THREATFOX_IOC</t>
        </is>
      </c>
      <c r="B1128" t="inlineStr">
        <is>
          <t>1757547</t>
        </is>
      </c>
      <c r="C1128" t="inlineStr">
        <is>
          <t>domain IOC:  | Malware: IClickFix | Confidence: 75%</t>
        </is>
      </c>
      <c r="D1128" t="n">
        <v>7.5</v>
      </c>
      <c r="E1128" t="inlineStr">
        <is>
          <t>HIGH</t>
        </is>
      </c>
      <c r="F1128" t="n">
        <v>3</v>
      </c>
      <c r="G1128" t="n">
        <v>2</v>
      </c>
      <c r="H1128" t="inlineStr">
        <is>
          <t>HIGH</t>
        </is>
      </c>
      <c r="I1128" t="n">
        <v>13.5</v>
      </c>
      <c r="J1128" t="inlineStr">
        <is>
          <t>NO</t>
        </is>
      </c>
      <c r="K1128" t="inlineStr">
        <is>
          <t>2026-03-03 15:17:36 UTC</t>
        </is>
      </c>
      <c r="L1128" t="inlineStr">
        <is>
          <t>Block IOC</t>
        </is>
      </c>
      <c r="M1128" t="inlineStr">
        <is>
          <t>botnet_cc</t>
        </is>
      </c>
      <c r="N1128" t="inlineStr">
        <is>
          <t>P3</t>
        </is>
      </c>
      <c r="O1128" t="inlineStr">
        <is>
          <t>Classification: Not checked | Context: Not enriched | Name: Not indexed</t>
        </is>
      </c>
      <c r="P1128" t="n">
        <v>0</v>
      </c>
      <c r="Q1128" t="n">
        <v>0</v>
      </c>
      <c r="R1128" t="inlineStr">
        <is>
          <t>T1071:Application Layer Protocol | T1102:Web Service | T1588.001:Malware | T1584.005:Botnet</t>
        </is>
      </c>
      <c r="S1128" t="n">
        <v>1</v>
      </c>
      <c r="T1128" t="inlineStr">
        <is>
          <t>LOW (40%)</t>
        </is>
      </c>
      <c r="U1128" t="inlineStr">
        <is>
          <t>NONE</t>
        </is>
      </c>
      <c r="V1128" t="inlineStr">
        <is>
          <t>NONE</t>
        </is>
      </c>
      <c r="W1128" t="inlineStr">
        <is>
          <t>NONE</t>
        </is>
      </c>
      <c r="X1128" t="inlineStr">
        <is>
          <t>NONE</t>
        </is>
      </c>
      <c r="Y1128" t="n">
        <v>0</v>
      </c>
      <c r="Z1128" t="inlineStr"/>
      <c r="AA1128" t="inlineStr">
        <is>
          <t>https://threatfox.abuse.ch/ioc/1757547/</t>
        </is>
      </c>
    </row>
    <row r="1129">
      <c r="A1129" t="inlineStr">
        <is>
          <t>THREATFOX_IOC</t>
        </is>
      </c>
      <c r="B1129" t="inlineStr">
        <is>
          <t>1757548</t>
        </is>
      </c>
      <c r="C1129" t="inlineStr">
        <is>
          <t>domain IOC:  | Malware: IClickFix | Confidence: 75%</t>
        </is>
      </c>
      <c r="D1129" t="n">
        <v>7.5</v>
      </c>
      <c r="E1129" t="inlineStr">
        <is>
          <t>HIGH</t>
        </is>
      </c>
      <c r="F1129" t="n">
        <v>3</v>
      </c>
      <c r="G1129" t="n">
        <v>2</v>
      </c>
      <c r="H1129" t="inlineStr">
        <is>
          <t>HIGH</t>
        </is>
      </c>
      <c r="I1129" t="n">
        <v>13.5</v>
      </c>
      <c r="J1129" t="inlineStr">
        <is>
          <t>NO</t>
        </is>
      </c>
      <c r="K1129" t="inlineStr">
        <is>
          <t>2026-03-03 15:17:36 UTC</t>
        </is>
      </c>
      <c r="L1129" t="inlineStr">
        <is>
          <t>Block IOC</t>
        </is>
      </c>
      <c r="M1129" t="inlineStr">
        <is>
          <t>botnet_cc</t>
        </is>
      </c>
      <c r="N1129" t="inlineStr">
        <is>
          <t>P3</t>
        </is>
      </c>
      <c r="O1129" t="inlineStr">
        <is>
          <t>Classification: Not checked | Context: Not enriched | Name: Not indexed</t>
        </is>
      </c>
      <c r="P1129" t="n">
        <v>0</v>
      </c>
      <c r="Q1129" t="n">
        <v>0</v>
      </c>
      <c r="R1129" t="inlineStr">
        <is>
          <t>T1071:Application Layer Protocol | T1102:Web Service | T1588.001:Malware | T1584.005:Botnet</t>
        </is>
      </c>
      <c r="S1129" t="n">
        <v>1</v>
      </c>
      <c r="T1129" t="inlineStr">
        <is>
          <t>LOW (40%)</t>
        </is>
      </c>
      <c r="U1129" t="inlineStr">
        <is>
          <t>NONE</t>
        </is>
      </c>
      <c r="V1129" t="inlineStr">
        <is>
          <t>NONE</t>
        </is>
      </c>
      <c r="W1129" t="inlineStr">
        <is>
          <t>NONE</t>
        </is>
      </c>
      <c r="X1129" t="inlineStr">
        <is>
          <t>NONE</t>
        </is>
      </c>
      <c r="Y1129" t="n">
        <v>0</v>
      </c>
      <c r="Z1129" t="inlineStr"/>
      <c r="AA1129" t="inlineStr">
        <is>
          <t>https://threatfox.abuse.ch/ioc/1757548/</t>
        </is>
      </c>
    </row>
    <row r="1130">
      <c r="A1130" t="inlineStr">
        <is>
          <t>THREATFOX_IOC</t>
        </is>
      </c>
      <c r="B1130" t="inlineStr">
        <is>
          <t>1757549</t>
        </is>
      </c>
      <c r="C1130" t="inlineStr">
        <is>
          <t>domain IOC:  | Malware: IClickFix | Confidence: 75%</t>
        </is>
      </c>
      <c r="D1130" t="n">
        <v>7.5</v>
      </c>
      <c r="E1130" t="inlineStr">
        <is>
          <t>HIGH</t>
        </is>
      </c>
      <c r="F1130" t="n">
        <v>3</v>
      </c>
      <c r="G1130" t="n">
        <v>2</v>
      </c>
      <c r="H1130" t="inlineStr">
        <is>
          <t>HIGH</t>
        </is>
      </c>
      <c r="I1130" t="n">
        <v>13.5</v>
      </c>
      <c r="J1130" t="inlineStr">
        <is>
          <t>NO</t>
        </is>
      </c>
      <c r="K1130" t="inlineStr">
        <is>
          <t>2026-03-03 15:17:36 UTC</t>
        </is>
      </c>
      <c r="L1130" t="inlineStr">
        <is>
          <t>Block IOC</t>
        </is>
      </c>
      <c r="M1130" t="inlineStr">
        <is>
          <t>botnet_cc</t>
        </is>
      </c>
      <c r="N1130" t="inlineStr">
        <is>
          <t>P3</t>
        </is>
      </c>
      <c r="O1130" t="inlineStr">
        <is>
          <t>Classification: Not checked | Context: Not enriched | Name: Not indexed</t>
        </is>
      </c>
      <c r="P1130" t="n">
        <v>0</v>
      </c>
      <c r="Q1130" t="n">
        <v>0</v>
      </c>
      <c r="R1130" t="inlineStr">
        <is>
          <t>T1071:Application Layer Protocol | T1102:Web Service | T1588.001:Malware | T1584.005:Botnet</t>
        </is>
      </c>
      <c r="S1130" t="n">
        <v>1</v>
      </c>
      <c r="T1130" t="inlineStr">
        <is>
          <t>LOW (40%)</t>
        </is>
      </c>
      <c r="U1130" t="inlineStr">
        <is>
          <t>NONE</t>
        </is>
      </c>
      <c r="V1130" t="inlineStr">
        <is>
          <t>NONE</t>
        </is>
      </c>
      <c r="W1130" t="inlineStr">
        <is>
          <t>NONE</t>
        </is>
      </c>
      <c r="X1130" t="inlineStr">
        <is>
          <t>NONE</t>
        </is>
      </c>
      <c r="Y1130" t="n">
        <v>0</v>
      </c>
      <c r="Z1130" t="inlineStr"/>
      <c r="AA1130" t="inlineStr">
        <is>
          <t>https://threatfox.abuse.ch/ioc/1757549/</t>
        </is>
      </c>
    </row>
    <row r="1131">
      <c r="A1131" t="inlineStr">
        <is>
          <t>THREATFOX_IOC</t>
        </is>
      </c>
      <c r="B1131" t="inlineStr">
        <is>
          <t>1757550</t>
        </is>
      </c>
      <c r="C1131" t="inlineStr">
        <is>
          <t>domain IOC:  | Malware: IClickFix | Confidence: 75%</t>
        </is>
      </c>
      <c r="D1131" t="n">
        <v>7.5</v>
      </c>
      <c r="E1131" t="inlineStr">
        <is>
          <t>HIGH</t>
        </is>
      </c>
      <c r="F1131" t="n">
        <v>3</v>
      </c>
      <c r="G1131" t="n">
        <v>2</v>
      </c>
      <c r="H1131" t="inlineStr">
        <is>
          <t>HIGH</t>
        </is>
      </c>
      <c r="I1131" t="n">
        <v>13.5</v>
      </c>
      <c r="J1131" t="inlineStr">
        <is>
          <t>NO</t>
        </is>
      </c>
      <c r="K1131" t="inlineStr">
        <is>
          <t>2026-03-03 15:17:36 UTC</t>
        </is>
      </c>
      <c r="L1131" t="inlineStr">
        <is>
          <t>Block IOC</t>
        </is>
      </c>
      <c r="M1131" t="inlineStr">
        <is>
          <t>botnet_cc</t>
        </is>
      </c>
      <c r="N1131" t="inlineStr">
        <is>
          <t>P3</t>
        </is>
      </c>
      <c r="O1131" t="inlineStr">
        <is>
          <t>Classification: Not checked | Context: Not enriched | Name: Not indexed</t>
        </is>
      </c>
      <c r="P1131" t="n">
        <v>0</v>
      </c>
      <c r="Q1131" t="n">
        <v>0</v>
      </c>
      <c r="R1131" t="inlineStr">
        <is>
          <t>T1071:Application Layer Protocol | T1102:Web Service | T1588.001:Malware | T1584.005:Botnet</t>
        </is>
      </c>
      <c r="S1131" t="n">
        <v>1</v>
      </c>
      <c r="T1131" t="inlineStr">
        <is>
          <t>LOW (40%)</t>
        </is>
      </c>
      <c r="U1131" t="inlineStr">
        <is>
          <t>NONE</t>
        </is>
      </c>
      <c r="V1131" t="inlineStr">
        <is>
          <t>NONE</t>
        </is>
      </c>
      <c r="W1131" t="inlineStr">
        <is>
          <t>NONE</t>
        </is>
      </c>
      <c r="X1131" t="inlineStr">
        <is>
          <t>NONE</t>
        </is>
      </c>
      <c r="Y1131" t="n">
        <v>0</v>
      </c>
      <c r="Z1131" t="inlineStr"/>
      <c r="AA1131" t="inlineStr">
        <is>
          <t>https://threatfox.abuse.ch/ioc/1757550/</t>
        </is>
      </c>
    </row>
    <row r="1132">
      <c r="A1132" t="inlineStr">
        <is>
          <t>THREATFOX_IOC</t>
        </is>
      </c>
      <c r="B1132" t="inlineStr">
        <is>
          <t>1757551</t>
        </is>
      </c>
      <c r="C1132" t="inlineStr">
        <is>
          <t>domain IOC:  | Malware: IClickFix | Confidence: 75%</t>
        </is>
      </c>
      <c r="D1132" t="n">
        <v>7.5</v>
      </c>
      <c r="E1132" t="inlineStr">
        <is>
          <t>HIGH</t>
        </is>
      </c>
      <c r="F1132" t="n">
        <v>3</v>
      </c>
      <c r="G1132" t="n">
        <v>2</v>
      </c>
      <c r="H1132" t="inlineStr">
        <is>
          <t>HIGH</t>
        </is>
      </c>
      <c r="I1132" t="n">
        <v>13.5</v>
      </c>
      <c r="J1132" t="inlineStr">
        <is>
          <t>NO</t>
        </is>
      </c>
      <c r="K1132" t="inlineStr">
        <is>
          <t>2026-03-03 15:17:36 UTC</t>
        </is>
      </c>
      <c r="L1132" t="inlineStr">
        <is>
          <t>Block IOC</t>
        </is>
      </c>
      <c r="M1132" t="inlineStr">
        <is>
          <t>botnet_cc</t>
        </is>
      </c>
      <c r="N1132" t="inlineStr">
        <is>
          <t>P3</t>
        </is>
      </c>
      <c r="O1132" t="inlineStr">
        <is>
          <t>Classification: Not checked | Context: Not enriched | Name: Not indexed</t>
        </is>
      </c>
      <c r="P1132" t="n">
        <v>0</v>
      </c>
      <c r="Q1132" t="n">
        <v>0</v>
      </c>
      <c r="R1132" t="inlineStr">
        <is>
          <t>T1071:Application Layer Protocol | T1102:Web Service | T1588.001:Malware | T1584.005:Botnet</t>
        </is>
      </c>
      <c r="S1132" t="n">
        <v>1</v>
      </c>
      <c r="T1132" t="inlineStr">
        <is>
          <t>LOW (40%)</t>
        </is>
      </c>
      <c r="U1132" t="inlineStr">
        <is>
          <t>NONE</t>
        </is>
      </c>
      <c r="V1132" t="inlineStr">
        <is>
          <t>NONE</t>
        </is>
      </c>
      <c r="W1132" t="inlineStr">
        <is>
          <t>NONE</t>
        </is>
      </c>
      <c r="X1132" t="inlineStr">
        <is>
          <t>NONE</t>
        </is>
      </c>
      <c r="Y1132" t="n">
        <v>0</v>
      </c>
      <c r="Z1132" t="inlineStr"/>
      <c r="AA1132" t="inlineStr">
        <is>
          <t>https://threatfox.abuse.ch/ioc/1757551/</t>
        </is>
      </c>
    </row>
    <row r="1133">
      <c r="A1133" t="inlineStr">
        <is>
          <t>THREATFOX_IOC</t>
        </is>
      </c>
      <c r="B1133" t="inlineStr">
        <is>
          <t>1757552</t>
        </is>
      </c>
      <c r="C1133" t="inlineStr">
        <is>
          <t>domain IOC:  | Malware: IClickFix | Confidence: 75%</t>
        </is>
      </c>
      <c r="D1133" t="n">
        <v>7.5</v>
      </c>
      <c r="E1133" t="inlineStr">
        <is>
          <t>HIGH</t>
        </is>
      </c>
      <c r="F1133" t="n">
        <v>3</v>
      </c>
      <c r="G1133" t="n">
        <v>2</v>
      </c>
      <c r="H1133" t="inlineStr">
        <is>
          <t>HIGH</t>
        </is>
      </c>
      <c r="I1133" t="n">
        <v>13.5</v>
      </c>
      <c r="J1133" t="inlineStr">
        <is>
          <t>NO</t>
        </is>
      </c>
      <c r="K1133" t="inlineStr">
        <is>
          <t>2026-03-03 15:17:36 UTC</t>
        </is>
      </c>
      <c r="L1133" t="inlineStr">
        <is>
          <t>Block IOC</t>
        </is>
      </c>
      <c r="M1133" t="inlineStr">
        <is>
          <t>botnet_cc</t>
        </is>
      </c>
      <c r="N1133" t="inlineStr">
        <is>
          <t>P3</t>
        </is>
      </c>
      <c r="O1133" t="inlineStr">
        <is>
          <t>Classification: Not checked | Context: Not enriched | Name: Not indexed</t>
        </is>
      </c>
      <c r="P1133" t="n">
        <v>0</v>
      </c>
      <c r="Q1133" t="n">
        <v>0</v>
      </c>
      <c r="R1133" t="inlineStr">
        <is>
          <t>T1071:Application Layer Protocol | T1102:Web Service | T1588.001:Malware | T1584.005:Botnet</t>
        </is>
      </c>
      <c r="S1133" t="n">
        <v>1</v>
      </c>
      <c r="T1133" t="inlineStr">
        <is>
          <t>LOW (40%)</t>
        </is>
      </c>
      <c r="U1133" t="inlineStr">
        <is>
          <t>NONE</t>
        </is>
      </c>
      <c r="V1133" t="inlineStr">
        <is>
          <t>NONE</t>
        </is>
      </c>
      <c r="W1133" t="inlineStr">
        <is>
          <t>NONE</t>
        </is>
      </c>
      <c r="X1133" t="inlineStr">
        <is>
          <t>NONE</t>
        </is>
      </c>
      <c r="Y1133" t="n">
        <v>0</v>
      </c>
      <c r="Z1133" t="inlineStr"/>
      <c r="AA1133" t="inlineStr">
        <is>
          <t>https://threatfox.abuse.ch/ioc/1757552/</t>
        </is>
      </c>
    </row>
    <row r="1134">
      <c r="A1134" t="inlineStr">
        <is>
          <t>THREATFOX_IOC</t>
        </is>
      </c>
      <c r="B1134" t="inlineStr">
        <is>
          <t>1757553</t>
        </is>
      </c>
      <c r="C1134" t="inlineStr">
        <is>
          <t>domain IOC:  | Malware: IClickFix | Confidence: 75%</t>
        </is>
      </c>
      <c r="D1134" t="n">
        <v>7.5</v>
      </c>
      <c r="E1134" t="inlineStr">
        <is>
          <t>HIGH</t>
        </is>
      </c>
      <c r="F1134" t="n">
        <v>3</v>
      </c>
      <c r="G1134" t="n">
        <v>2</v>
      </c>
      <c r="H1134" t="inlineStr">
        <is>
          <t>HIGH</t>
        </is>
      </c>
      <c r="I1134" t="n">
        <v>13.5</v>
      </c>
      <c r="J1134" t="inlineStr">
        <is>
          <t>NO</t>
        </is>
      </c>
      <c r="K1134" t="inlineStr">
        <is>
          <t>2026-03-03 15:17:36 UTC</t>
        </is>
      </c>
      <c r="L1134" t="inlineStr">
        <is>
          <t>Block IOC</t>
        </is>
      </c>
      <c r="M1134" t="inlineStr">
        <is>
          <t>botnet_cc</t>
        </is>
      </c>
      <c r="N1134" t="inlineStr">
        <is>
          <t>P3</t>
        </is>
      </c>
      <c r="O1134" t="inlineStr">
        <is>
          <t>Classification: Not checked | Context: Not enriched | Name: Not indexed</t>
        </is>
      </c>
      <c r="P1134" t="n">
        <v>0</v>
      </c>
      <c r="Q1134" t="n">
        <v>0</v>
      </c>
      <c r="R1134" t="inlineStr">
        <is>
          <t>T1071:Application Layer Protocol | T1102:Web Service | T1588.001:Malware | T1584.005:Botnet</t>
        </is>
      </c>
      <c r="S1134" t="n">
        <v>1</v>
      </c>
      <c r="T1134" t="inlineStr">
        <is>
          <t>LOW (40%)</t>
        </is>
      </c>
      <c r="U1134" t="inlineStr">
        <is>
          <t>NONE</t>
        </is>
      </c>
      <c r="V1134" t="inlineStr">
        <is>
          <t>NONE</t>
        </is>
      </c>
      <c r="W1134" t="inlineStr">
        <is>
          <t>NONE</t>
        </is>
      </c>
      <c r="X1134" t="inlineStr">
        <is>
          <t>NONE</t>
        </is>
      </c>
      <c r="Y1134" t="n">
        <v>0</v>
      </c>
      <c r="Z1134" t="inlineStr"/>
      <c r="AA1134" t="inlineStr">
        <is>
          <t>https://threatfox.abuse.ch/ioc/1757553/</t>
        </is>
      </c>
    </row>
    <row r="1135">
      <c r="A1135" t="inlineStr">
        <is>
          <t>THREATFOX_IOC</t>
        </is>
      </c>
      <c r="B1135" t="inlineStr">
        <is>
          <t>1757554</t>
        </is>
      </c>
      <c r="C1135" t="inlineStr">
        <is>
          <t>domain IOC:  | Malware: IClickFix | Confidence: 75%</t>
        </is>
      </c>
      <c r="D1135" t="n">
        <v>7.5</v>
      </c>
      <c r="E1135" t="inlineStr">
        <is>
          <t>HIGH</t>
        </is>
      </c>
      <c r="F1135" t="n">
        <v>3</v>
      </c>
      <c r="G1135" t="n">
        <v>2</v>
      </c>
      <c r="H1135" t="inlineStr">
        <is>
          <t>HIGH</t>
        </is>
      </c>
      <c r="I1135" t="n">
        <v>13.5</v>
      </c>
      <c r="J1135" t="inlineStr">
        <is>
          <t>NO</t>
        </is>
      </c>
      <c r="K1135" t="inlineStr">
        <is>
          <t>2026-03-03 15:17:36 UTC</t>
        </is>
      </c>
      <c r="L1135" t="inlineStr">
        <is>
          <t>Block IOC</t>
        </is>
      </c>
      <c r="M1135" t="inlineStr">
        <is>
          <t>botnet_cc</t>
        </is>
      </c>
      <c r="N1135" t="inlineStr">
        <is>
          <t>P3</t>
        </is>
      </c>
      <c r="O1135" t="inlineStr">
        <is>
          <t>Classification: Not checked | Context: Not enriched | Name: Not indexed</t>
        </is>
      </c>
      <c r="P1135" t="n">
        <v>0</v>
      </c>
      <c r="Q1135" t="n">
        <v>0</v>
      </c>
      <c r="R1135" t="inlineStr">
        <is>
          <t>T1071:Application Layer Protocol | T1102:Web Service | T1588.001:Malware | T1584.005:Botnet</t>
        </is>
      </c>
      <c r="S1135" t="n">
        <v>1</v>
      </c>
      <c r="T1135" t="inlineStr">
        <is>
          <t>LOW (40%)</t>
        </is>
      </c>
      <c r="U1135" t="inlineStr">
        <is>
          <t>NONE</t>
        </is>
      </c>
      <c r="V1135" t="inlineStr">
        <is>
          <t>NONE</t>
        </is>
      </c>
      <c r="W1135" t="inlineStr">
        <is>
          <t>NONE</t>
        </is>
      </c>
      <c r="X1135" t="inlineStr">
        <is>
          <t>NONE</t>
        </is>
      </c>
      <c r="Y1135" t="n">
        <v>0</v>
      </c>
      <c r="Z1135" t="inlineStr"/>
      <c r="AA1135" t="inlineStr">
        <is>
          <t>https://threatfox.abuse.ch/ioc/1757554/</t>
        </is>
      </c>
    </row>
    <row r="1136">
      <c r="A1136" t="inlineStr">
        <is>
          <t>THREATFOX_IOC</t>
        </is>
      </c>
      <c r="B1136" t="inlineStr">
        <is>
          <t>1757555</t>
        </is>
      </c>
      <c r="C1136" t="inlineStr">
        <is>
          <t>domain IOC:  | Malware: IClickFix | Confidence: 75%</t>
        </is>
      </c>
      <c r="D1136" t="n">
        <v>7.5</v>
      </c>
      <c r="E1136" t="inlineStr">
        <is>
          <t>HIGH</t>
        </is>
      </c>
      <c r="F1136" t="n">
        <v>3</v>
      </c>
      <c r="G1136" t="n">
        <v>2</v>
      </c>
      <c r="H1136" t="inlineStr">
        <is>
          <t>HIGH</t>
        </is>
      </c>
      <c r="I1136" t="n">
        <v>13.5</v>
      </c>
      <c r="J1136" t="inlineStr">
        <is>
          <t>NO</t>
        </is>
      </c>
      <c r="K1136" t="inlineStr">
        <is>
          <t>2026-03-03 15:17:36 UTC</t>
        </is>
      </c>
      <c r="L1136" t="inlineStr">
        <is>
          <t>Block IOC</t>
        </is>
      </c>
      <c r="M1136" t="inlineStr">
        <is>
          <t>botnet_cc</t>
        </is>
      </c>
      <c r="N1136" t="inlineStr">
        <is>
          <t>P3</t>
        </is>
      </c>
      <c r="O1136" t="inlineStr">
        <is>
          <t>Classification: Not checked | Context: Not enriched | Name: Not indexed</t>
        </is>
      </c>
      <c r="P1136" t="n">
        <v>0</v>
      </c>
      <c r="Q1136" t="n">
        <v>0</v>
      </c>
      <c r="R1136" t="inlineStr">
        <is>
          <t>T1071:Application Layer Protocol | T1102:Web Service | T1588.001:Malware | T1584.005:Botnet</t>
        </is>
      </c>
      <c r="S1136" t="n">
        <v>1</v>
      </c>
      <c r="T1136" t="inlineStr">
        <is>
          <t>LOW (40%)</t>
        </is>
      </c>
      <c r="U1136" t="inlineStr">
        <is>
          <t>NONE</t>
        </is>
      </c>
      <c r="V1136" t="inlineStr">
        <is>
          <t>NONE</t>
        </is>
      </c>
      <c r="W1136" t="inlineStr">
        <is>
          <t>NONE</t>
        </is>
      </c>
      <c r="X1136" t="inlineStr">
        <is>
          <t>NONE</t>
        </is>
      </c>
      <c r="Y1136" t="n">
        <v>0</v>
      </c>
      <c r="Z1136" t="inlineStr"/>
      <c r="AA1136" t="inlineStr">
        <is>
          <t>https://threatfox.abuse.ch/ioc/1757555/</t>
        </is>
      </c>
    </row>
    <row r="1137">
      <c r="A1137" t="inlineStr">
        <is>
          <t>THREATFOX_IOC</t>
        </is>
      </c>
      <c r="B1137" t="inlineStr">
        <is>
          <t>1757556</t>
        </is>
      </c>
      <c r="C1137" t="inlineStr">
        <is>
          <t>domain IOC:  | Malware: IClickFix | Confidence: 75%</t>
        </is>
      </c>
      <c r="D1137" t="n">
        <v>7.5</v>
      </c>
      <c r="E1137" t="inlineStr">
        <is>
          <t>HIGH</t>
        </is>
      </c>
      <c r="F1137" t="n">
        <v>3</v>
      </c>
      <c r="G1137" t="n">
        <v>2</v>
      </c>
      <c r="H1137" t="inlineStr">
        <is>
          <t>HIGH</t>
        </is>
      </c>
      <c r="I1137" t="n">
        <v>13.5</v>
      </c>
      <c r="J1137" t="inlineStr">
        <is>
          <t>NO</t>
        </is>
      </c>
      <c r="K1137" t="inlineStr">
        <is>
          <t>2026-03-03 15:17:36 UTC</t>
        </is>
      </c>
      <c r="L1137" t="inlineStr">
        <is>
          <t>Block IOC</t>
        </is>
      </c>
      <c r="M1137" t="inlineStr">
        <is>
          <t>botnet_cc</t>
        </is>
      </c>
      <c r="N1137" t="inlineStr">
        <is>
          <t>P3</t>
        </is>
      </c>
      <c r="O1137" t="inlineStr">
        <is>
          <t>Classification: Not checked | Context: Not enriched | Name: Not indexed</t>
        </is>
      </c>
      <c r="P1137" t="n">
        <v>0</v>
      </c>
      <c r="Q1137" t="n">
        <v>0</v>
      </c>
      <c r="R1137" t="inlineStr">
        <is>
          <t>T1071:Application Layer Protocol | T1102:Web Service | T1588.001:Malware | T1584.005:Botnet</t>
        </is>
      </c>
      <c r="S1137" t="n">
        <v>1</v>
      </c>
      <c r="T1137" t="inlineStr">
        <is>
          <t>LOW (40%)</t>
        </is>
      </c>
      <c r="U1137" t="inlineStr">
        <is>
          <t>NONE</t>
        </is>
      </c>
      <c r="V1137" t="inlineStr">
        <is>
          <t>NONE</t>
        </is>
      </c>
      <c r="W1137" t="inlineStr">
        <is>
          <t>NONE</t>
        </is>
      </c>
      <c r="X1137" t="inlineStr">
        <is>
          <t>NONE</t>
        </is>
      </c>
      <c r="Y1137" t="n">
        <v>0</v>
      </c>
      <c r="Z1137" t="inlineStr"/>
      <c r="AA1137" t="inlineStr">
        <is>
          <t>https://threatfox.abuse.ch/ioc/1757556/</t>
        </is>
      </c>
    </row>
    <row r="1138">
      <c r="A1138" t="inlineStr">
        <is>
          <t>THREATFOX_IOC</t>
        </is>
      </c>
      <c r="B1138" t="inlineStr">
        <is>
          <t>1757557</t>
        </is>
      </c>
      <c r="C1138" t="inlineStr">
        <is>
          <t>domain IOC:  | Malware: IClickFix | Confidence: 75%</t>
        </is>
      </c>
      <c r="D1138" t="n">
        <v>7.5</v>
      </c>
      <c r="E1138" t="inlineStr">
        <is>
          <t>HIGH</t>
        </is>
      </c>
      <c r="F1138" t="n">
        <v>3</v>
      </c>
      <c r="G1138" t="n">
        <v>2</v>
      </c>
      <c r="H1138" t="inlineStr">
        <is>
          <t>HIGH</t>
        </is>
      </c>
      <c r="I1138" t="n">
        <v>13.5</v>
      </c>
      <c r="J1138" t="inlineStr">
        <is>
          <t>NO</t>
        </is>
      </c>
      <c r="K1138" t="inlineStr">
        <is>
          <t>2026-03-03 15:17:36 UTC</t>
        </is>
      </c>
      <c r="L1138" t="inlineStr">
        <is>
          <t>Block IOC</t>
        </is>
      </c>
      <c r="M1138" t="inlineStr">
        <is>
          <t>botnet_cc</t>
        </is>
      </c>
      <c r="N1138" t="inlineStr">
        <is>
          <t>P3</t>
        </is>
      </c>
      <c r="O1138" t="inlineStr">
        <is>
          <t>Classification: Not checked | Context: Not enriched | Name: Not indexed</t>
        </is>
      </c>
      <c r="P1138" t="n">
        <v>0</v>
      </c>
      <c r="Q1138" t="n">
        <v>0</v>
      </c>
      <c r="R1138" t="inlineStr">
        <is>
          <t>T1071:Application Layer Protocol | T1102:Web Service | T1588.001:Malware | T1584.005:Botnet</t>
        </is>
      </c>
      <c r="S1138" t="n">
        <v>1</v>
      </c>
      <c r="T1138" t="inlineStr">
        <is>
          <t>LOW (40%)</t>
        </is>
      </c>
      <c r="U1138" t="inlineStr">
        <is>
          <t>NONE</t>
        </is>
      </c>
      <c r="V1138" t="inlineStr">
        <is>
          <t>NONE</t>
        </is>
      </c>
      <c r="W1138" t="inlineStr">
        <is>
          <t>NONE</t>
        </is>
      </c>
      <c r="X1138" t="inlineStr">
        <is>
          <t>NONE</t>
        </is>
      </c>
      <c r="Y1138" t="n">
        <v>0</v>
      </c>
      <c r="Z1138" t="inlineStr"/>
      <c r="AA1138" t="inlineStr">
        <is>
          <t>https://threatfox.abuse.ch/ioc/1757557/</t>
        </is>
      </c>
    </row>
    <row r="1139">
      <c r="A1139" t="inlineStr">
        <is>
          <t>THREATFOX_IOC</t>
        </is>
      </c>
      <c r="B1139" t="inlineStr">
        <is>
          <t>1757558</t>
        </is>
      </c>
      <c r="C1139" t="inlineStr">
        <is>
          <t>domain IOC:  | Malware: IClickFix | Confidence: 75%</t>
        </is>
      </c>
      <c r="D1139" t="n">
        <v>7.5</v>
      </c>
      <c r="E1139" t="inlineStr">
        <is>
          <t>HIGH</t>
        </is>
      </c>
      <c r="F1139" t="n">
        <v>3</v>
      </c>
      <c r="G1139" t="n">
        <v>2</v>
      </c>
      <c r="H1139" t="inlineStr">
        <is>
          <t>HIGH</t>
        </is>
      </c>
      <c r="I1139" t="n">
        <v>13.5</v>
      </c>
      <c r="J1139" t="inlineStr">
        <is>
          <t>NO</t>
        </is>
      </c>
      <c r="K1139" t="inlineStr">
        <is>
          <t>2026-03-03 15:17:36 UTC</t>
        </is>
      </c>
      <c r="L1139" t="inlineStr">
        <is>
          <t>Block IOC</t>
        </is>
      </c>
      <c r="M1139" t="inlineStr">
        <is>
          <t>botnet_cc</t>
        </is>
      </c>
      <c r="N1139" t="inlineStr">
        <is>
          <t>P3</t>
        </is>
      </c>
      <c r="O1139" t="inlineStr">
        <is>
          <t>Classification: Not checked | Context: Not enriched | Name: Not indexed</t>
        </is>
      </c>
      <c r="P1139" t="n">
        <v>0</v>
      </c>
      <c r="Q1139" t="n">
        <v>0</v>
      </c>
      <c r="R1139" t="inlineStr">
        <is>
          <t>T1071:Application Layer Protocol | T1102:Web Service | T1588.001:Malware | T1584.005:Botnet</t>
        </is>
      </c>
      <c r="S1139" t="n">
        <v>1</v>
      </c>
      <c r="T1139" t="inlineStr">
        <is>
          <t>LOW (40%)</t>
        </is>
      </c>
      <c r="U1139" t="inlineStr">
        <is>
          <t>NONE</t>
        </is>
      </c>
      <c r="V1139" t="inlineStr">
        <is>
          <t>NONE</t>
        </is>
      </c>
      <c r="W1139" t="inlineStr">
        <is>
          <t>NONE</t>
        </is>
      </c>
      <c r="X1139" t="inlineStr">
        <is>
          <t>NONE</t>
        </is>
      </c>
      <c r="Y1139" t="n">
        <v>0</v>
      </c>
      <c r="Z1139" t="inlineStr"/>
      <c r="AA1139" t="inlineStr">
        <is>
          <t>https://threatfox.abuse.ch/ioc/1757558/</t>
        </is>
      </c>
    </row>
    <row r="1140">
      <c r="A1140" t="inlineStr">
        <is>
          <t>THREATFOX_IOC</t>
        </is>
      </c>
      <c r="B1140" t="inlineStr">
        <is>
          <t>1757559</t>
        </is>
      </c>
      <c r="C1140" t="inlineStr">
        <is>
          <t>domain IOC:  | Malware: IClickFix | Confidence: 75%</t>
        </is>
      </c>
      <c r="D1140" t="n">
        <v>7.5</v>
      </c>
      <c r="E1140" t="inlineStr">
        <is>
          <t>HIGH</t>
        </is>
      </c>
      <c r="F1140" t="n">
        <v>3</v>
      </c>
      <c r="G1140" t="n">
        <v>2</v>
      </c>
      <c r="H1140" t="inlineStr">
        <is>
          <t>HIGH</t>
        </is>
      </c>
      <c r="I1140" t="n">
        <v>13.5</v>
      </c>
      <c r="J1140" t="inlineStr">
        <is>
          <t>NO</t>
        </is>
      </c>
      <c r="K1140" t="inlineStr">
        <is>
          <t>2026-03-03 15:17:36 UTC</t>
        </is>
      </c>
      <c r="L1140" t="inlineStr">
        <is>
          <t>Block IOC</t>
        </is>
      </c>
      <c r="M1140" t="inlineStr">
        <is>
          <t>botnet_cc</t>
        </is>
      </c>
      <c r="N1140" t="inlineStr">
        <is>
          <t>P3</t>
        </is>
      </c>
      <c r="O1140" t="inlineStr">
        <is>
          <t>Classification: Not checked | Context: Not enriched | Name: Not indexed</t>
        </is>
      </c>
      <c r="P1140" t="n">
        <v>0</v>
      </c>
      <c r="Q1140" t="n">
        <v>0</v>
      </c>
      <c r="R1140" t="inlineStr">
        <is>
          <t>T1071:Application Layer Protocol | T1102:Web Service | T1588.001:Malware | T1584.005:Botnet</t>
        </is>
      </c>
      <c r="S1140" t="n">
        <v>1</v>
      </c>
      <c r="T1140" t="inlineStr">
        <is>
          <t>LOW (40%)</t>
        </is>
      </c>
      <c r="U1140" t="inlineStr">
        <is>
          <t>NONE</t>
        </is>
      </c>
      <c r="V1140" t="inlineStr">
        <is>
          <t>NONE</t>
        </is>
      </c>
      <c r="W1140" t="inlineStr">
        <is>
          <t>NONE</t>
        </is>
      </c>
      <c r="X1140" t="inlineStr">
        <is>
          <t>NONE</t>
        </is>
      </c>
      <c r="Y1140" t="n">
        <v>0</v>
      </c>
      <c r="Z1140" t="inlineStr"/>
      <c r="AA1140" t="inlineStr">
        <is>
          <t>https://threatfox.abuse.ch/ioc/1757559/</t>
        </is>
      </c>
    </row>
    <row r="1141">
      <c r="A1141" t="inlineStr">
        <is>
          <t>THREATFOX_IOC</t>
        </is>
      </c>
      <c r="B1141" t="inlineStr">
        <is>
          <t>1757560</t>
        </is>
      </c>
      <c r="C1141" t="inlineStr">
        <is>
          <t>domain IOC:  | Malware: IClickFix | Confidence: 75%</t>
        </is>
      </c>
      <c r="D1141" t="n">
        <v>7.5</v>
      </c>
      <c r="E1141" t="inlineStr">
        <is>
          <t>HIGH</t>
        </is>
      </c>
      <c r="F1141" t="n">
        <v>3</v>
      </c>
      <c r="G1141" t="n">
        <v>2</v>
      </c>
      <c r="H1141" t="inlineStr">
        <is>
          <t>HIGH</t>
        </is>
      </c>
      <c r="I1141" t="n">
        <v>13.5</v>
      </c>
      <c r="J1141" t="inlineStr">
        <is>
          <t>NO</t>
        </is>
      </c>
      <c r="K1141" t="inlineStr">
        <is>
          <t>2026-03-03 15:17:36 UTC</t>
        </is>
      </c>
      <c r="L1141" t="inlineStr">
        <is>
          <t>Block IOC</t>
        </is>
      </c>
      <c r="M1141" t="inlineStr">
        <is>
          <t>botnet_cc</t>
        </is>
      </c>
      <c r="N1141" t="inlineStr">
        <is>
          <t>P3</t>
        </is>
      </c>
      <c r="O1141" t="inlineStr">
        <is>
          <t>Classification: Not checked | Context: Not enriched | Name: Not indexed</t>
        </is>
      </c>
      <c r="P1141" t="n">
        <v>0</v>
      </c>
      <c r="Q1141" t="n">
        <v>0</v>
      </c>
      <c r="R1141" t="inlineStr">
        <is>
          <t>T1071:Application Layer Protocol | T1102:Web Service | T1588.001:Malware | T1584.005:Botnet</t>
        </is>
      </c>
      <c r="S1141" t="n">
        <v>1</v>
      </c>
      <c r="T1141" t="inlineStr">
        <is>
          <t>LOW (40%)</t>
        </is>
      </c>
      <c r="U1141" t="inlineStr">
        <is>
          <t>NONE</t>
        </is>
      </c>
      <c r="V1141" t="inlineStr">
        <is>
          <t>NONE</t>
        </is>
      </c>
      <c r="W1141" t="inlineStr">
        <is>
          <t>NONE</t>
        </is>
      </c>
      <c r="X1141" t="inlineStr">
        <is>
          <t>NONE</t>
        </is>
      </c>
      <c r="Y1141" t="n">
        <v>0</v>
      </c>
      <c r="Z1141" t="inlineStr"/>
      <c r="AA1141" t="inlineStr">
        <is>
          <t>https://threatfox.abuse.ch/ioc/1757560/</t>
        </is>
      </c>
    </row>
    <row r="1142">
      <c r="A1142" t="inlineStr">
        <is>
          <t>THREATFOX_IOC</t>
        </is>
      </c>
      <c r="B1142" t="inlineStr">
        <is>
          <t>1757522</t>
        </is>
      </c>
      <c r="C1142" t="inlineStr">
        <is>
          <t>domain IOC:  | Malware: IClickFix | Confidence: 75%</t>
        </is>
      </c>
      <c r="D1142" t="n">
        <v>7.5</v>
      </c>
      <c r="E1142" t="inlineStr">
        <is>
          <t>HIGH</t>
        </is>
      </c>
      <c r="F1142" t="n">
        <v>3</v>
      </c>
      <c r="G1142" t="n">
        <v>2</v>
      </c>
      <c r="H1142" t="inlineStr">
        <is>
          <t>HIGH</t>
        </is>
      </c>
      <c r="I1142" t="n">
        <v>13.5</v>
      </c>
      <c r="J1142" t="inlineStr">
        <is>
          <t>NO</t>
        </is>
      </c>
      <c r="K1142" t="inlineStr">
        <is>
          <t>2026-03-03 15:17:35 UTC</t>
        </is>
      </c>
      <c r="L1142" t="inlineStr">
        <is>
          <t>Block IOC</t>
        </is>
      </c>
      <c r="M1142" t="inlineStr">
        <is>
          <t>botnet_cc</t>
        </is>
      </c>
      <c r="N1142" t="inlineStr">
        <is>
          <t>P3</t>
        </is>
      </c>
      <c r="O1142" t="inlineStr">
        <is>
          <t>Classification: Not checked | Context: Not enriched | Name: Not indexed</t>
        </is>
      </c>
      <c r="P1142" t="n">
        <v>0</v>
      </c>
      <c r="Q1142" t="n">
        <v>0</v>
      </c>
      <c r="R1142" t="inlineStr">
        <is>
          <t>T1071:Application Layer Protocol | T1102:Web Service | T1588.001:Malware | T1584.005:Botnet</t>
        </is>
      </c>
      <c r="S1142" t="n">
        <v>1</v>
      </c>
      <c r="T1142" t="inlineStr">
        <is>
          <t>LOW (40%)</t>
        </is>
      </c>
      <c r="U1142" t="inlineStr">
        <is>
          <t>NONE</t>
        </is>
      </c>
      <c r="V1142" t="inlineStr">
        <is>
          <t>NONE</t>
        </is>
      </c>
      <c r="W1142" t="inlineStr">
        <is>
          <t>NONE</t>
        </is>
      </c>
      <c r="X1142" t="inlineStr">
        <is>
          <t>NONE</t>
        </is>
      </c>
      <c r="Y1142" t="n">
        <v>0</v>
      </c>
      <c r="Z1142" t="inlineStr"/>
      <c r="AA1142" t="inlineStr">
        <is>
          <t>https://threatfox.abuse.ch/ioc/1757522/</t>
        </is>
      </c>
    </row>
    <row r="1143">
      <c r="A1143" t="inlineStr">
        <is>
          <t>THREATFOX_IOC</t>
        </is>
      </c>
      <c r="B1143" t="inlineStr">
        <is>
          <t>1757523</t>
        </is>
      </c>
      <c r="C1143" t="inlineStr">
        <is>
          <t>domain IOC:  | Malware: IClickFix | Confidence: 75%</t>
        </is>
      </c>
      <c r="D1143" t="n">
        <v>7.5</v>
      </c>
      <c r="E1143" t="inlineStr">
        <is>
          <t>HIGH</t>
        </is>
      </c>
      <c r="F1143" t="n">
        <v>3</v>
      </c>
      <c r="G1143" t="n">
        <v>2</v>
      </c>
      <c r="H1143" t="inlineStr">
        <is>
          <t>HIGH</t>
        </is>
      </c>
      <c r="I1143" t="n">
        <v>13.5</v>
      </c>
      <c r="J1143" t="inlineStr">
        <is>
          <t>NO</t>
        </is>
      </c>
      <c r="K1143" t="inlineStr">
        <is>
          <t>2026-03-03 15:17:35 UTC</t>
        </is>
      </c>
      <c r="L1143" t="inlineStr">
        <is>
          <t>Block IOC</t>
        </is>
      </c>
      <c r="M1143" t="inlineStr">
        <is>
          <t>botnet_cc</t>
        </is>
      </c>
      <c r="N1143" t="inlineStr">
        <is>
          <t>P3</t>
        </is>
      </c>
      <c r="O1143" t="inlineStr">
        <is>
          <t>Classification: Not checked | Context: Not enriched | Name: Not indexed</t>
        </is>
      </c>
      <c r="P1143" t="n">
        <v>0</v>
      </c>
      <c r="Q1143" t="n">
        <v>0</v>
      </c>
      <c r="R1143" t="inlineStr">
        <is>
          <t>T1071:Application Layer Protocol | T1102:Web Service | T1588.001:Malware | T1584.005:Botnet</t>
        </is>
      </c>
      <c r="S1143" t="n">
        <v>1</v>
      </c>
      <c r="T1143" t="inlineStr">
        <is>
          <t>LOW (40%)</t>
        </is>
      </c>
      <c r="U1143" t="inlineStr">
        <is>
          <t>NONE</t>
        </is>
      </c>
      <c r="V1143" t="inlineStr">
        <is>
          <t>NONE</t>
        </is>
      </c>
      <c r="W1143" t="inlineStr">
        <is>
          <t>NONE</t>
        </is>
      </c>
      <c r="X1143" t="inlineStr">
        <is>
          <t>NONE</t>
        </is>
      </c>
      <c r="Y1143" t="n">
        <v>0</v>
      </c>
      <c r="Z1143" t="inlineStr"/>
      <c r="AA1143" t="inlineStr">
        <is>
          <t>https://threatfox.abuse.ch/ioc/1757523/</t>
        </is>
      </c>
    </row>
    <row r="1144">
      <c r="A1144" t="inlineStr">
        <is>
          <t>THREATFOX_IOC</t>
        </is>
      </c>
      <c r="B1144" t="inlineStr">
        <is>
          <t>1757524</t>
        </is>
      </c>
      <c r="C1144" t="inlineStr">
        <is>
          <t>domain IOC:  | Malware: IClickFix | Confidence: 75%</t>
        </is>
      </c>
      <c r="D1144" t="n">
        <v>7.5</v>
      </c>
      <c r="E1144" t="inlineStr">
        <is>
          <t>HIGH</t>
        </is>
      </c>
      <c r="F1144" t="n">
        <v>3</v>
      </c>
      <c r="G1144" t="n">
        <v>2</v>
      </c>
      <c r="H1144" t="inlineStr">
        <is>
          <t>HIGH</t>
        </is>
      </c>
      <c r="I1144" t="n">
        <v>13.5</v>
      </c>
      <c r="J1144" t="inlineStr">
        <is>
          <t>NO</t>
        </is>
      </c>
      <c r="K1144" t="inlineStr">
        <is>
          <t>2026-03-03 15:17:35 UTC</t>
        </is>
      </c>
      <c r="L1144" t="inlineStr">
        <is>
          <t>Block IOC</t>
        </is>
      </c>
      <c r="M1144" t="inlineStr">
        <is>
          <t>botnet_cc</t>
        </is>
      </c>
      <c r="N1144" t="inlineStr">
        <is>
          <t>P3</t>
        </is>
      </c>
      <c r="O1144" t="inlineStr">
        <is>
          <t>Classification: Not checked | Context: Not enriched | Name: Not indexed</t>
        </is>
      </c>
      <c r="P1144" t="n">
        <v>0</v>
      </c>
      <c r="Q1144" t="n">
        <v>0</v>
      </c>
      <c r="R1144" t="inlineStr">
        <is>
          <t>T1071:Application Layer Protocol | T1102:Web Service | T1588.001:Malware | T1584.005:Botnet</t>
        </is>
      </c>
      <c r="S1144" t="n">
        <v>1</v>
      </c>
      <c r="T1144" t="inlineStr">
        <is>
          <t>LOW (40%)</t>
        </is>
      </c>
      <c r="U1144" t="inlineStr">
        <is>
          <t>NONE</t>
        </is>
      </c>
      <c r="V1144" t="inlineStr">
        <is>
          <t>NONE</t>
        </is>
      </c>
      <c r="W1144" t="inlineStr">
        <is>
          <t>NONE</t>
        </is>
      </c>
      <c r="X1144" t="inlineStr">
        <is>
          <t>NONE</t>
        </is>
      </c>
      <c r="Y1144" t="n">
        <v>0</v>
      </c>
      <c r="Z1144" t="inlineStr"/>
      <c r="AA1144" t="inlineStr">
        <is>
          <t>https://threatfox.abuse.ch/ioc/1757524/</t>
        </is>
      </c>
    </row>
    <row r="1145">
      <c r="A1145" t="inlineStr">
        <is>
          <t>THREATFOX_IOC</t>
        </is>
      </c>
      <c r="B1145" t="inlineStr">
        <is>
          <t>1757525</t>
        </is>
      </c>
      <c r="C1145" t="inlineStr">
        <is>
          <t>domain IOC:  | Malware: IClickFix | Confidence: 75%</t>
        </is>
      </c>
      <c r="D1145" t="n">
        <v>7.5</v>
      </c>
      <c r="E1145" t="inlineStr">
        <is>
          <t>HIGH</t>
        </is>
      </c>
      <c r="F1145" t="n">
        <v>3</v>
      </c>
      <c r="G1145" t="n">
        <v>2</v>
      </c>
      <c r="H1145" t="inlineStr">
        <is>
          <t>HIGH</t>
        </is>
      </c>
      <c r="I1145" t="n">
        <v>13.5</v>
      </c>
      <c r="J1145" t="inlineStr">
        <is>
          <t>NO</t>
        </is>
      </c>
      <c r="K1145" t="inlineStr">
        <is>
          <t>2026-03-03 15:17:35 UTC</t>
        </is>
      </c>
      <c r="L1145" t="inlineStr">
        <is>
          <t>Block IOC</t>
        </is>
      </c>
      <c r="M1145" t="inlineStr">
        <is>
          <t>botnet_cc</t>
        </is>
      </c>
      <c r="N1145" t="inlineStr">
        <is>
          <t>P3</t>
        </is>
      </c>
      <c r="O1145" t="inlineStr">
        <is>
          <t>Classification: Not checked | Context: Not enriched | Name: Not indexed</t>
        </is>
      </c>
      <c r="P1145" t="n">
        <v>0</v>
      </c>
      <c r="Q1145" t="n">
        <v>0</v>
      </c>
      <c r="R1145" t="inlineStr">
        <is>
          <t>T1071:Application Layer Protocol | T1102:Web Service | T1588.001:Malware | T1584.005:Botnet</t>
        </is>
      </c>
      <c r="S1145" t="n">
        <v>1</v>
      </c>
      <c r="T1145" t="inlineStr">
        <is>
          <t>LOW (40%)</t>
        </is>
      </c>
      <c r="U1145" t="inlineStr">
        <is>
          <t>NONE</t>
        </is>
      </c>
      <c r="V1145" t="inlineStr">
        <is>
          <t>NONE</t>
        </is>
      </c>
      <c r="W1145" t="inlineStr">
        <is>
          <t>NONE</t>
        </is>
      </c>
      <c r="X1145" t="inlineStr">
        <is>
          <t>NONE</t>
        </is>
      </c>
      <c r="Y1145" t="n">
        <v>0</v>
      </c>
      <c r="Z1145" t="inlineStr"/>
      <c r="AA1145" t="inlineStr">
        <is>
          <t>https://threatfox.abuse.ch/ioc/1757525/</t>
        </is>
      </c>
    </row>
    <row r="1146">
      <c r="A1146" t="inlineStr">
        <is>
          <t>THREATFOX_IOC</t>
        </is>
      </c>
      <c r="B1146" t="inlineStr">
        <is>
          <t>1757526</t>
        </is>
      </c>
      <c r="C1146" t="inlineStr">
        <is>
          <t>domain IOC:  | Malware: IClickFix | Confidence: 75%</t>
        </is>
      </c>
      <c r="D1146" t="n">
        <v>7.5</v>
      </c>
      <c r="E1146" t="inlineStr">
        <is>
          <t>HIGH</t>
        </is>
      </c>
      <c r="F1146" t="n">
        <v>3</v>
      </c>
      <c r="G1146" t="n">
        <v>2</v>
      </c>
      <c r="H1146" t="inlineStr">
        <is>
          <t>HIGH</t>
        </is>
      </c>
      <c r="I1146" t="n">
        <v>13.5</v>
      </c>
      <c r="J1146" t="inlineStr">
        <is>
          <t>NO</t>
        </is>
      </c>
      <c r="K1146" t="inlineStr">
        <is>
          <t>2026-03-03 15:17:35 UTC</t>
        </is>
      </c>
      <c r="L1146" t="inlineStr">
        <is>
          <t>Block IOC</t>
        </is>
      </c>
      <c r="M1146" t="inlineStr">
        <is>
          <t>botnet_cc</t>
        </is>
      </c>
      <c r="N1146" t="inlineStr">
        <is>
          <t>P3</t>
        </is>
      </c>
      <c r="O1146" t="inlineStr">
        <is>
          <t>Classification: Not checked | Context: Not enriched | Name: Not indexed</t>
        </is>
      </c>
      <c r="P1146" t="n">
        <v>0</v>
      </c>
      <c r="Q1146" t="n">
        <v>0</v>
      </c>
      <c r="R1146" t="inlineStr">
        <is>
          <t>T1071:Application Layer Protocol | T1102:Web Service | T1588.001:Malware | T1584.005:Botnet</t>
        </is>
      </c>
      <c r="S1146" t="n">
        <v>1</v>
      </c>
      <c r="T1146" t="inlineStr">
        <is>
          <t>LOW (40%)</t>
        </is>
      </c>
      <c r="U1146" t="inlineStr">
        <is>
          <t>NONE</t>
        </is>
      </c>
      <c r="V1146" t="inlineStr">
        <is>
          <t>NONE</t>
        </is>
      </c>
      <c r="W1146" t="inlineStr">
        <is>
          <t>NONE</t>
        </is>
      </c>
      <c r="X1146" t="inlineStr">
        <is>
          <t>NONE</t>
        </is>
      </c>
      <c r="Y1146" t="n">
        <v>0</v>
      </c>
      <c r="Z1146" t="inlineStr"/>
      <c r="AA1146" t="inlineStr">
        <is>
          <t>https://threatfox.abuse.ch/ioc/1757526/</t>
        </is>
      </c>
    </row>
    <row r="1147">
      <c r="A1147" t="inlineStr">
        <is>
          <t>THREATMINER</t>
        </is>
      </c>
      <c r="B1147" t="inlineStr">
        <is>
          <t>d41d8cd98f00</t>
        </is>
      </c>
      <c r="C1147" t="inlineStr">
        <is>
          <t xml:space="preserve">Malicious domain:  | IP: 2.57.121.25 | Last seen: </t>
        </is>
      </c>
      <c r="D1147" t="n">
        <v>6.5</v>
      </c>
      <c r="E1147" t="inlineStr">
        <is>
          <t>MEDIUM</t>
        </is>
      </c>
      <c r="F1147" t="n">
        <v>2</v>
      </c>
      <c r="G1147" t="n">
        <v>2</v>
      </c>
      <c r="H1147" t="inlineStr">
        <is>
          <t>MEDIUM</t>
        </is>
      </c>
      <c r="I1147" t="n">
        <v>10.5</v>
      </c>
      <c r="J1147" t="inlineStr">
        <is>
          <t>NO</t>
        </is>
      </c>
      <c r="K1147" t="inlineStr"/>
      <c r="L1147" t="inlineStr">
        <is>
          <t>Block domain</t>
        </is>
      </c>
      <c r="M1147" t="inlineStr">
        <is>
          <t>DNS/Network</t>
        </is>
      </c>
      <c r="N1147" t="inlineStr">
        <is>
          <t>P4</t>
        </is>
      </c>
      <c r="O1147" t="inlineStr">
        <is>
          <t>Domain IOC - check IP separately</t>
        </is>
      </c>
      <c r="P1147" t="n">
        <v>0</v>
      </c>
      <c r="Q1147" t="n">
        <v>0</v>
      </c>
      <c r="R1147" t="inlineStr">
        <is>
          <t>T1071.001:Web Protocols | T1568:Dynamic Resolution</t>
        </is>
      </c>
      <c r="S1147" t="n">
        <v>1</v>
      </c>
      <c r="T1147" t="inlineStr">
        <is>
          <t>LOW (40%)</t>
        </is>
      </c>
      <c r="U1147" t="inlineStr">
        <is>
          <t>NONE</t>
        </is>
      </c>
      <c r="V1147" t="inlineStr">
        <is>
          <t>NONE</t>
        </is>
      </c>
      <c r="W1147" t="inlineStr">
        <is>
          <t>NONE</t>
        </is>
      </c>
      <c r="X1147" t="inlineStr">
        <is>
          <t>NONE</t>
        </is>
      </c>
      <c r="Y1147" t="n">
        <v>0</v>
      </c>
      <c r="Z1147" t="inlineStr"/>
      <c r="AA1147" t="inlineStr">
        <is>
          <t>https://www.threatminer.org/domain.php?q=</t>
        </is>
      </c>
    </row>
    <row r="1148">
      <c r="A1148" t="inlineStr">
        <is>
          <t>THREATMINER</t>
        </is>
      </c>
      <c r="B1148" t="inlineStr">
        <is>
          <t>d41d8cd98f00</t>
        </is>
      </c>
      <c r="C1148" t="inlineStr">
        <is>
          <t xml:space="preserve">Malicious domain:  | IP: 2.57.121.112 | Last seen: </t>
        </is>
      </c>
      <c r="D1148" t="n">
        <v>6.5</v>
      </c>
      <c r="E1148" t="inlineStr">
        <is>
          <t>MEDIUM</t>
        </is>
      </c>
      <c r="F1148" t="n">
        <v>2</v>
      </c>
      <c r="G1148" t="n">
        <v>2</v>
      </c>
      <c r="H1148" t="inlineStr">
        <is>
          <t>MEDIUM</t>
        </is>
      </c>
      <c r="I1148" t="n">
        <v>10.5</v>
      </c>
      <c r="J1148" t="inlineStr">
        <is>
          <t>NO</t>
        </is>
      </c>
      <c r="K1148" t="inlineStr"/>
      <c r="L1148" t="inlineStr">
        <is>
          <t>Block domain</t>
        </is>
      </c>
      <c r="M1148" t="inlineStr">
        <is>
          <t>DNS/Network</t>
        </is>
      </c>
      <c r="N1148" t="inlineStr">
        <is>
          <t>P4</t>
        </is>
      </c>
      <c r="O1148" t="inlineStr">
        <is>
          <t>Domain IOC - check IP separately</t>
        </is>
      </c>
      <c r="P1148" t="n">
        <v>0</v>
      </c>
      <c r="Q1148" t="n">
        <v>0</v>
      </c>
      <c r="R1148" t="inlineStr">
        <is>
          <t>T1071.001:Web Protocols | T1568:Dynamic Resolution</t>
        </is>
      </c>
      <c r="S1148" t="n">
        <v>1</v>
      </c>
      <c r="T1148" t="inlineStr">
        <is>
          <t>LOW (40%)</t>
        </is>
      </c>
      <c r="U1148" t="inlineStr">
        <is>
          <t>NONE</t>
        </is>
      </c>
      <c r="V1148" t="inlineStr">
        <is>
          <t>NONE</t>
        </is>
      </c>
      <c r="W1148" t="inlineStr">
        <is>
          <t>NONE</t>
        </is>
      </c>
      <c r="X1148" t="inlineStr">
        <is>
          <t>NONE</t>
        </is>
      </c>
      <c r="Y1148" t="n">
        <v>0</v>
      </c>
      <c r="Z1148" t="inlineStr"/>
      <c r="AA1148" t="inlineStr">
        <is>
          <t>https://www.threatminer.org/domain.php?q=</t>
        </is>
      </c>
    </row>
    <row r="1149">
      <c r="A1149" t="inlineStr">
        <is>
          <t>THREATMINER</t>
        </is>
      </c>
      <c r="B1149" t="inlineStr">
        <is>
          <t>d41d8cd98f00</t>
        </is>
      </c>
      <c r="C1149" t="inlineStr">
        <is>
          <t xml:space="preserve">Malicious domain:  | IP: 2.57.122.238 | Last seen: </t>
        </is>
      </c>
      <c r="D1149" t="n">
        <v>6.5</v>
      </c>
      <c r="E1149" t="inlineStr">
        <is>
          <t>MEDIUM</t>
        </is>
      </c>
      <c r="F1149" t="n">
        <v>2</v>
      </c>
      <c r="G1149" t="n">
        <v>2</v>
      </c>
      <c r="H1149" t="inlineStr">
        <is>
          <t>MEDIUM</t>
        </is>
      </c>
      <c r="I1149" t="n">
        <v>10.5</v>
      </c>
      <c r="J1149" t="inlineStr">
        <is>
          <t>NO</t>
        </is>
      </c>
      <c r="K1149" t="inlineStr"/>
      <c r="L1149" t="inlineStr">
        <is>
          <t>Block domain</t>
        </is>
      </c>
      <c r="M1149" t="inlineStr">
        <is>
          <t>DNS/Network</t>
        </is>
      </c>
      <c r="N1149" t="inlineStr">
        <is>
          <t>P4</t>
        </is>
      </c>
      <c r="O1149" t="inlineStr">
        <is>
          <t>Domain IOC - check IP separately</t>
        </is>
      </c>
      <c r="P1149" t="n">
        <v>0</v>
      </c>
      <c r="Q1149" t="n">
        <v>0</v>
      </c>
      <c r="R1149" t="inlineStr">
        <is>
          <t>T1071.001:Web Protocols | T1568:Dynamic Resolution</t>
        </is>
      </c>
      <c r="S1149" t="n">
        <v>1</v>
      </c>
      <c r="T1149" t="inlineStr">
        <is>
          <t>LOW (40%)</t>
        </is>
      </c>
      <c r="U1149" t="inlineStr">
        <is>
          <t>NONE</t>
        </is>
      </c>
      <c r="V1149" t="inlineStr">
        <is>
          <t>NONE</t>
        </is>
      </c>
      <c r="W1149" t="inlineStr">
        <is>
          <t>NONE</t>
        </is>
      </c>
      <c r="X1149" t="inlineStr">
        <is>
          <t>NONE</t>
        </is>
      </c>
      <c r="Y1149" t="n">
        <v>0</v>
      </c>
      <c r="Z1149" t="inlineStr"/>
      <c r="AA1149" t="inlineStr">
        <is>
          <t>https://www.threatminer.org/domain.php?q=</t>
        </is>
      </c>
    </row>
    <row r="1150">
      <c r="A1150" t="inlineStr">
        <is>
          <t>THREATMINER</t>
        </is>
      </c>
      <c r="B1150" t="inlineStr">
        <is>
          <t>d41d8cd98f00</t>
        </is>
      </c>
      <c r="C1150" t="inlineStr">
        <is>
          <t xml:space="preserve">Malicious domain:  | IP: 45.148.10.192 | Last seen: </t>
        </is>
      </c>
      <c r="D1150" t="n">
        <v>6.5</v>
      </c>
      <c r="E1150" t="inlineStr">
        <is>
          <t>MEDIUM</t>
        </is>
      </c>
      <c r="F1150" t="n">
        <v>2</v>
      </c>
      <c r="G1150" t="n">
        <v>2</v>
      </c>
      <c r="H1150" t="inlineStr">
        <is>
          <t>MEDIUM</t>
        </is>
      </c>
      <c r="I1150" t="n">
        <v>10.5</v>
      </c>
      <c r="J1150" t="inlineStr">
        <is>
          <t>NO</t>
        </is>
      </c>
      <c r="K1150" t="inlineStr"/>
      <c r="L1150" t="inlineStr">
        <is>
          <t>Block domain</t>
        </is>
      </c>
      <c r="M1150" t="inlineStr">
        <is>
          <t>DNS/Network</t>
        </is>
      </c>
      <c r="N1150" t="inlineStr">
        <is>
          <t>P4</t>
        </is>
      </c>
      <c r="O1150" t="inlineStr">
        <is>
          <t>Domain IOC - check IP separately</t>
        </is>
      </c>
      <c r="P1150" t="n">
        <v>0</v>
      </c>
      <c r="Q1150" t="n">
        <v>0</v>
      </c>
      <c r="R1150" t="inlineStr">
        <is>
          <t>T1071.001:Web Protocols | T1568:Dynamic Resolution</t>
        </is>
      </c>
      <c r="S1150" t="n">
        <v>1</v>
      </c>
      <c r="T1150" t="inlineStr">
        <is>
          <t>LOW (40%)</t>
        </is>
      </c>
      <c r="U1150" t="inlineStr">
        <is>
          <t>NONE</t>
        </is>
      </c>
      <c r="V1150" t="inlineStr">
        <is>
          <t>NONE</t>
        </is>
      </c>
      <c r="W1150" t="inlineStr">
        <is>
          <t>NONE</t>
        </is>
      </c>
      <c r="X1150" t="inlineStr">
        <is>
          <t>NONE</t>
        </is>
      </c>
      <c r="Y1150" t="n">
        <v>0</v>
      </c>
      <c r="Z1150" t="inlineStr"/>
      <c r="AA1150" t="inlineStr">
        <is>
          <t>https://www.threatminer.org/domain.php?q=</t>
        </is>
      </c>
    </row>
    <row r="1151">
      <c r="A1151" t="inlineStr">
        <is>
          <t>THREATMINER</t>
        </is>
      </c>
      <c r="B1151" t="inlineStr">
        <is>
          <t>d41d8cd98f00</t>
        </is>
      </c>
      <c r="C1151" t="inlineStr">
        <is>
          <t xml:space="preserve">Malicious domain:  | IP: 154.81.14.244 | Last seen: </t>
        </is>
      </c>
      <c r="D1151" t="n">
        <v>6.5</v>
      </c>
      <c r="E1151" t="inlineStr">
        <is>
          <t>MEDIUM</t>
        </is>
      </c>
      <c r="F1151" t="n">
        <v>2</v>
      </c>
      <c r="G1151" t="n">
        <v>2</v>
      </c>
      <c r="H1151" t="inlineStr">
        <is>
          <t>MEDIUM</t>
        </is>
      </c>
      <c r="I1151" t="n">
        <v>10.5</v>
      </c>
      <c r="J1151" t="inlineStr">
        <is>
          <t>NO</t>
        </is>
      </c>
      <c r="K1151" t="inlineStr"/>
      <c r="L1151" t="inlineStr">
        <is>
          <t>Block domain</t>
        </is>
      </c>
      <c r="M1151" t="inlineStr">
        <is>
          <t>DNS/Network</t>
        </is>
      </c>
      <c r="N1151" t="inlineStr">
        <is>
          <t>P4</t>
        </is>
      </c>
      <c r="O1151" t="inlineStr">
        <is>
          <t>Domain IOC - check IP separately</t>
        </is>
      </c>
      <c r="P1151" t="n">
        <v>0</v>
      </c>
      <c r="Q1151" t="n">
        <v>0</v>
      </c>
      <c r="R1151" t="inlineStr">
        <is>
          <t>T1071.001:Web Protocols | T1568:Dynamic Resolution</t>
        </is>
      </c>
      <c r="S1151" t="n">
        <v>1</v>
      </c>
      <c r="T1151" t="inlineStr">
        <is>
          <t>LOW (40%)</t>
        </is>
      </c>
      <c r="U1151" t="inlineStr">
        <is>
          <t>NONE</t>
        </is>
      </c>
      <c r="V1151" t="inlineStr">
        <is>
          <t>NONE</t>
        </is>
      </c>
      <c r="W1151" t="inlineStr">
        <is>
          <t>NONE</t>
        </is>
      </c>
      <c r="X1151" t="inlineStr">
        <is>
          <t>NONE</t>
        </is>
      </c>
      <c r="Y1151" t="n">
        <v>0</v>
      </c>
      <c r="Z1151" t="inlineStr"/>
      <c r="AA1151" t="inlineStr">
        <is>
          <t>https://www.threatminer.org/domain.php?q=</t>
        </is>
      </c>
    </row>
    <row r="1152">
      <c r="A1152" t="inlineStr">
        <is>
          <t>THREATMINER</t>
        </is>
      </c>
      <c r="B1152" t="inlineStr">
        <is>
          <t>d41d8cd98f00</t>
        </is>
      </c>
      <c r="C1152" t="inlineStr">
        <is>
          <t xml:space="preserve">Malicious domain:  | IP: 185.91.69.217 | Last seen: </t>
        </is>
      </c>
      <c r="D1152" t="n">
        <v>6.5</v>
      </c>
      <c r="E1152" t="inlineStr">
        <is>
          <t>MEDIUM</t>
        </is>
      </c>
      <c r="F1152" t="n">
        <v>2</v>
      </c>
      <c r="G1152" t="n">
        <v>2</v>
      </c>
      <c r="H1152" t="inlineStr">
        <is>
          <t>MEDIUM</t>
        </is>
      </c>
      <c r="I1152" t="n">
        <v>10.5</v>
      </c>
      <c r="J1152" t="inlineStr">
        <is>
          <t>NO</t>
        </is>
      </c>
      <c r="K1152" t="inlineStr"/>
      <c r="L1152" t="inlineStr">
        <is>
          <t>Block domain</t>
        </is>
      </c>
      <c r="M1152" t="inlineStr">
        <is>
          <t>DNS/Network</t>
        </is>
      </c>
      <c r="N1152" t="inlineStr">
        <is>
          <t>P4</t>
        </is>
      </c>
      <c r="O1152" t="inlineStr">
        <is>
          <t>Domain IOC - check IP separately</t>
        </is>
      </c>
      <c r="P1152" t="n">
        <v>0</v>
      </c>
      <c r="Q1152" t="n">
        <v>0</v>
      </c>
      <c r="R1152" t="inlineStr">
        <is>
          <t>T1071.001:Web Protocols | T1568:Dynamic Resolution</t>
        </is>
      </c>
      <c r="S1152" t="n">
        <v>1</v>
      </c>
      <c r="T1152" t="inlineStr">
        <is>
          <t>LOW (40%)</t>
        </is>
      </c>
      <c r="U1152" t="inlineStr">
        <is>
          <t>NONE</t>
        </is>
      </c>
      <c r="V1152" t="inlineStr">
        <is>
          <t>NONE</t>
        </is>
      </c>
      <c r="W1152" t="inlineStr">
        <is>
          <t>NONE</t>
        </is>
      </c>
      <c r="X1152" t="inlineStr">
        <is>
          <t>NONE</t>
        </is>
      </c>
      <c r="Y1152" t="n">
        <v>0</v>
      </c>
      <c r="Z1152" t="inlineStr"/>
      <c r="AA1152" t="inlineStr">
        <is>
          <t>https://www.threatminer.org/domain.php?q=</t>
        </is>
      </c>
    </row>
    <row r="1153">
      <c r="A1153" t="inlineStr">
        <is>
          <t>THREATMINER</t>
        </is>
      </c>
      <c r="B1153" t="inlineStr">
        <is>
          <t>d41d8cd98f00</t>
        </is>
      </c>
      <c r="C1153" t="inlineStr">
        <is>
          <t xml:space="preserve">Malicious domain:  | IP: 195.178.110.15 | Last seen: </t>
        </is>
      </c>
      <c r="D1153" t="n">
        <v>6.5</v>
      </c>
      <c r="E1153" t="inlineStr">
        <is>
          <t>MEDIUM</t>
        </is>
      </c>
      <c r="F1153" t="n">
        <v>2</v>
      </c>
      <c r="G1153" t="n">
        <v>2</v>
      </c>
      <c r="H1153" t="inlineStr">
        <is>
          <t>MEDIUM</t>
        </is>
      </c>
      <c r="I1153" t="n">
        <v>10.5</v>
      </c>
      <c r="J1153" t="inlineStr">
        <is>
          <t>NO</t>
        </is>
      </c>
      <c r="K1153" t="inlineStr"/>
      <c r="L1153" t="inlineStr">
        <is>
          <t>Block domain</t>
        </is>
      </c>
      <c r="M1153" t="inlineStr">
        <is>
          <t>DNS/Network</t>
        </is>
      </c>
      <c r="N1153" t="inlineStr">
        <is>
          <t>P4</t>
        </is>
      </c>
      <c r="O1153" t="inlineStr">
        <is>
          <t>Domain IOC - check IP separately</t>
        </is>
      </c>
      <c r="P1153" t="n">
        <v>0</v>
      </c>
      <c r="Q1153" t="n">
        <v>0</v>
      </c>
      <c r="R1153" t="inlineStr">
        <is>
          <t>T1071.001:Web Protocols | T1568:Dynamic Resolution</t>
        </is>
      </c>
      <c r="S1153" t="n">
        <v>1</v>
      </c>
      <c r="T1153" t="inlineStr">
        <is>
          <t>LOW (40%)</t>
        </is>
      </c>
      <c r="U1153" t="inlineStr">
        <is>
          <t>NONE</t>
        </is>
      </c>
      <c r="V1153" t="inlineStr">
        <is>
          <t>NONE</t>
        </is>
      </c>
      <c r="W1153" t="inlineStr">
        <is>
          <t>NONE</t>
        </is>
      </c>
      <c r="X1153" t="inlineStr">
        <is>
          <t>NONE</t>
        </is>
      </c>
      <c r="Y1153" t="n">
        <v>0</v>
      </c>
      <c r="Z1153" t="inlineStr"/>
      <c r="AA1153" t="inlineStr">
        <is>
          <t>https://www.threatminer.org/domain.php?q=</t>
        </is>
      </c>
    </row>
    <row r="1154">
      <c r="A1154" t="inlineStr">
        <is>
          <t>THREATMINER</t>
        </is>
      </c>
      <c r="B1154" t="inlineStr">
        <is>
          <t>d41d8cd98f00</t>
        </is>
      </c>
      <c r="C1154" t="inlineStr">
        <is>
          <t xml:space="preserve">Malicious domain:  | IP: 18.218.118.203 | Last seen: </t>
        </is>
      </c>
      <c r="D1154" t="n">
        <v>6.5</v>
      </c>
      <c r="E1154" t="inlineStr">
        <is>
          <t>MEDIUM</t>
        </is>
      </c>
      <c r="F1154" t="n">
        <v>2</v>
      </c>
      <c r="G1154" t="n">
        <v>2</v>
      </c>
      <c r="H1154" t="inlineStr">
        <is>
          <t>MEDIUM</t>
        </is>
      </c>
      <c r="I1154" t="n">
        <v>10.5</v>
      </c>
      <c r="J1154" t="inlineStr">
        <is>
          <t>NO</t>
        </is>
      </c>
      <c r="K1154" t="inlineStr"/>
      <c r="L1154" t="inlineStr">
        <is>
          <t>Block domain</t>
        </is>
      </c>
      <c r="M1154" t="inlineStr">
        <is>
          <t>DNS/Network</t>
        </is>
      </c>
      <c r="N1154" t="inlineStr">
        <is>
          <t>P4</t>
        </is>
      </c>
      <c r="O1154" t="inlineStr">
        <is>
          <t>Domain IOC - check IP separately</t>
        </is>
      </c>
      <c r="P1154" t="n">
        <v>0</v>
      </c>
      <c r="Q1154" t="n">
        <v>0</v>
      </c>
      <c r="R1154" t="inlineStr">
        <is>
          <t>T1071.001:Web Protocols | T1568:Dynamic Resolution</t>
        </is>
      </c>
      <c r="S1154" t="n">
        <v>1</v>
      </c>
      <c r="T1154" t="inlineStr">
        <is>
          <t>LOW (40%)</t>
        </is>
      </c>
      <c r="U1154" t="inlineStr">
        <is>
          <t>NONE</t>
        </is>
      </c>
      <c r="V1154" t="inlineStr">
        <is>
          <t>NONE</t>
        </is>
      </c>
      <c r="W1154" t="inlineStr">
        <is>
          <t>NONE</t>
        </is>
      </c>
      <c r="X1154" t="inlineStr">
        <is>
          <t>NONE</t>
        </is>
      </c>
      <c r="Y1154" t="n">
        <v>0</v>
      </c>
      <c r="Z1154" t="inlineStr"/>
      <c r="AA1154" t="inlineStr">
        <is>
          <t>https://www.threatminer.org/domain.php?q=</t>
        </is>
      </c>
    </row>
    <row r="1155">
      <c r="A1155" t="inlineStr">
        <is>
          <t>THREATMINER</t>
        </is>
      </c>
      <c r="B1155" t="inlineStr">
        <is>
          <t>d41d8cd98f00</t>
        </is>
      </c>
      <c r="C1155" t="inlineStr">
        <is>
          <t xml:space="preserve">Malicious domain:  | IP: 66.132.153.119 | Last seen: </t>
        </is>
      </c>
      <c r="D1155" t="n">
        <v>6.5</v>
      </c>
      <c r="E1155" t="inlineStr">
        <is>
          <t>MEDIUM</t>
        </is>
      </c>
      <c r="F1155" t="n">
        <v>2</v>
      </c>
      <c r="G1155" t="n">
        <v>2</v>
      </c>
      <c r="H1155" t="inlineStr">
        <is>
          <t>MEDIUM</t>
        </is>
      </c>
      <c r="I1155" t="n">
        <v>10.5</v>
      </c>
      <c r="J1155" t="inlineStr">
        <is>
          <t>NO</t>
        </is>
      </c>
      <c r="K1155" t="inlineStr"/>
      <c r="L1155" t="inlineStr">
        <is>
          <t>Block domain</t>
        </is>
      </c>
      <c r="M1155" t="inlineStr">
        <is>
          <t>DNS/Network</t>
        </is>
      </c>
      <c r="N1155" t="inlineStr">
        <is>
          <t>P4</t>
        </is>
      </c>
      <c r="O1155" t="inlineStr">
        <is>
          <t>Domain IOC - check IP separately</t>
        </is>
      </c>
      <c r="P1155" t="n">
        <v>0</v>
      </c>
      <c r="Q1155" t="n">
        <v>0</v>
      </c>
      <c r="R1155" t="inlineStr">
        <is>
          <t>T1071.001:Web Protocols | T1568:Dynamic Resolution</t>
        </is>
      </c>
      <c r="S1155" t="n">
        <v>1</v>
      </c>
      <c r="T1155" t="inlineStr">
        <is>
          <t>LOW (40%)</t>
        </is>
      </c>
      <c r="U1155" t="inlineStr">
        <is>
          <t>NONE</t>
        </is>
      </c>
      <c r="V1155" t="inlineStr">
        <is>
          <t>NONE</t>
        </is>
      </c>
      <c r="W1155" t="inlineStr">
        <is>
          <t>NONE</t>
        </is>
      </c>
      <c r="X1155" t="inlineStr">
        <is>
          <t>NONE</t>
        </is>
      </c>
      <c r="Y1155" t="n">
        <v>0</v>
      </c>
      <c r="Z1155" t="inlineStr"/>
      <c r="AA1155" t="inlineStr">
        <is>
          <t>https://www.threatminer.org/domain.php?q=</t>
        </is>
      </c>
    </row>
    <row r="1156">
      <c r="A1156" t="inlineStr">
        <is>
          <t>THREATMINER</t>
        </is>
      </c>
      <c r="B1156" t="inlineStr">
        <is>
          <t>d41d8cd98f00</t>
        </is>
      </c>
      <c r="C1156" t="inlineStr">
        <is>
          <t xml:space="preserve">Malicious domain:  | IP: 80.82.77.33 | Last seen: </t>
        </is>
      </c>
      <c r="D1156" t="n">
        <v>6.5</v>
      </c>
      <c r="E1156" t="inlineStr">
        <is>
          <t>MEDIUM</t>
        </is>
      </c>
      <c r="F1156" t="n">
        <v>2</v>
      </c>
      <c r="G1156" t="n">
        <v>2</v>
      </c>
      <c r="H1156" t="inlineStr">
        <is>
          <t>MEDIUM</t>
        </is>
      </c>
      <c r="I1156" t="n">
        <v>10.5</v>
      </c>
      <c r="J1156" t="inlineStr">
        <is>
          <t>NO</t>
        </is>
      </c>
      <c r="K1156" t="inlineStr"/>
      <c r="L1156" t="inlineStr">
        <is>
          <t>Block domain</t>
        </is>
      </c>
      <c r="M1156" t="inlineStr">
        <is>
          <t>DNS/Network</t>
        </is>
      </c>
      <c r="N1156" t="inlineStr">
        <is>
          <t>P4</t>
        </is>
      </c>
      <c r="O1156" t="inlineStr">
        <is>
          <t>Domain IOC - check IP separately</t>
        </is>
      </c>
      <c r="P1156" t="n">
        <v>0</v>
      </c>
      <c r="Q1156" t="n">
        <v>0</v>
      </c>
      <c r="R1156" t="inlineStr">
        <is>
          <t>T1071.001:Web Protocols | T1568:Dynamic Resolution</t>
        </is>
      </c>
      <c r="S1156" t="n">
        <v>1</v>
      </c>
      <c r="T1156" t="inlineStr">
        <is>
          <t>LOW (40%)</t>
        </is>
      </c>
      <c r="U1156" t="inlineStr">
        <is>
          <t>NONE</t>
        </is>
      </c>
      <c r="V1156" t="inlineStr">
        <is>
          <t>NONE</t>
        </is>
      </c>
      <c r="W1156" t="inlineStr">
        <is>
          <t>NONE</t>
        </is>
      </c>
      <c r="X1156" t="inlineStr">
        <is>
          <t>NONE</t>
        </is>
      </c>
      <c r="Y1156" t="n">
        <v>0</v>
      </c>
      <c r="Z1156" t="inlineStr"/>
      <c r="AA1156" t="inlineStr">
        <is>
          <t>https://www.threatminer.org/domain.php?q=</t>
        </is>
      </c>
    </row>
    <row r="1157">
      <c r="A1157" t="inlineStr">
        <is>
          <t>THREATMINER</t>
        </is>
      </c>
      <c r="B1157" t="inlineStr">
        <is>
          <t>d41d8cd98f00</t>
        </is>
      </c>
      <c r="C1157" t="inlineStr">
        <is>
          <t xml:space="preserve">Malicious domain:  | IP: 80.82.77.139 | Last seen: </t>
        </is>
      </c>
      <c r="D1157" t="n">
        <v>6.5</v>
      </c>
      <c r="E1157" t="inlineStr">
        <is>
          <t>MEDIUM</t>
        </is>
      </c>
      <c r="F1157" t="n">
        <v>2</v>
      </c>
      <c r="G1157" t="n">
        <v>2</v>
      </c>
      <c r="H1157" t="inlineStr">
        <is>
          <t>MEDIUM</t>
        </is>
      </c>
      <c r="I1157" t="n">
        <v>10.5</v>
      </c>
      <c r="J1157" t="inlineStr">
        <is>
          <t>NO</t>
        </is>
      </c>
      <c r="K1157" t="inlineStr"/>
      <c r="L1157" t="inlineStr">
        <is>
          <t>Block domain</t>
        </is>
      </c>
      <c r="M1157" t="inlineStr">
        <is>
          <t>DNS/Network</t>
        </is>
      </c>
      <c r="N1157" t="inlineStr">
        <is>
          <t>P4</t>
        </is>
      </c>
      <c r="O1157" t="inlineStr">
        <is>
          <t>Domain IOC - check IP separately</t>
        </is>
      </c>
      <c r="P1157" t="n">
        <v>0</v>
      </c>
      <c r="Q1157" t="n">
        <v>0</v>
      </c>
      <c r="R1157" t="inlineStr">
        <is>
          <t>T1071.001:Web Protocols | T1568:Dynamic Resolution</t>
        </is>
      </c>
      <c r="S1157" t="n">
        <v>1</v>
      </c>
      <c r="T1157" t="inlineStr">
        <is>
          <t>LOW (40%)</t>
        </is>
      </c>
      <c r="U1157" t="inlineStr">
        <is>
          <t>NONE</t>
        </is>
      </c>
      <c r="V1157" t="inlineStr">
        <is>
          <t>NONE</t>
        </is>
      </c>
      <c r="W1157" t="inlineStr">
        <is>
          <t>NONE</t>
        </is>
      </c>
      <c r="X1157" t="inlineStr">
        <is>
          <t>NONE</t>
        </is>
      </c>
      <c r="Y1157" t="n">
        <v>0</v>
      </c>
      <c r="Z1157" t="inlineStr"/>
      <c r="AA1157" t="inlineStr">
        <is>
          <t>https://www.threatminer.org/domain.php?q=</t>
        </is>
      </c>
    </row>
    <row r="1158">
      <c r="A1158" t="inlineStr">
        <is>
          <t>THREATMINER</t>
        </is>
      </c>
      <c r="B1158" t="inlineStr">
        <is>
          <t>d41d8cd98f00</t>
        </is>
      </c>
      <c r="C1158" t="inlineStr">
        <is>
          <t xml:space="preserve">Malicious domain:  | IP: 83.168.68.72 | Last seen: </t>
        </is>
      </c>
      <c r="D1158" t="n">
        <v>6.5</v>
      </c>
      <c r="E1158" t="inlineStr">
        <is>
          <t>MEDIUM</t>
        </is>
      </c>
      <c r="F1158" t="n">
        <v>2</v>
      </c>
      <c r="G1158" t="n">
        <v>2</v>
      </c>
      <c r="H1158" t="inlineStr">
        <is>
          <t>MEDIUM</t>
        </is>
      </c>
      <c r="I1158" t="n">
        <v>10.5</v>
      </c>
      <c r="J1158" t="inlineStr">
        <is>
          <t>NO</t>
        </is>
      </c>
      <c r="K1158" t="inlineStr"/>
      <c r="L1158" t="inlineStr">
        <is>
          <t>Block domain</t>
        </is>
      </c>
      <c r="M1158" t="inlineStr">
        <is>
          <t>DNS/Network</t>
        </is>
      </c>
      <c r="N1158" t="inlineStr">
        <is>
          <t>P4</t>
        </is>
      </c>
      <c r="O1158" t="inlineStr">
        <is>
          <t>Domain IOC - check IP separately</t>
        </is>
      </c>
      <c r="P1158" t="n">
        <v>0</v>
      </c>
      <c r="Q1158" t="n">
        <v>0</v>
      </c>
      <c r="R1158" t="inlineStr">
        <is>
          <t>T1071.001:Web Protocols | T1568:Dynamic Resolution</t>
        </is>
      </c>
      <c r="S1158" t="n">
        <v>1</v>
      </c>
      <c r="T1158" t="inlineStr">
        <is>
          <t>LOW (40%)</t>
        </is>
      </c>
      <c r="U1158" t="inlineStr">
        <is>
          <t>NONE</t>
        </is>
      </c>
      <c r="V1158" t="inlineStr">
        <is>
          <t>NONE</t>
        </is>
      </c>
      <c r="W1158" t="inlineStr">
        <is>
          <t>NONE</t>
        </is>
      </c>
      <c r="X1158" t="inlineStr">
        <is>
          <t>NONE</t>
        </is>
      </c>
      <c r="Y1158" t="n">
        <v>0</v>
      </c>
      <c r="Z1158" t="inlineStr"/>
      <c r="AA1158" t="inlineStr">
        <is>
          <t>https://www.threatminer.org/domain.php?q=</t>
        </is>
      </c>
    </row>
    <row r="1159">
      <c r="A1159" t="inlineStr">
        <is>
          <t>THREATMINER</t>
        </is>
      </c>
      <c r="B1159" t="inlineStr">
        <is>
          <t>d41d8cd98f00</t>
        </is>
      </c>
      <c r="C1159" t="inlineStr">
        <is>
          <t xml:space="preserve">Malicious domain:  | IP: 92.118.39.56 | Last seen: </t>
        </is>
      </c>
      <c r="D1159" t="n">
        <v>6.5</v>
      </c>
      <c r="E1159" t="inlineStr">
        <is>
          <t>MEDIUM</t>
        </is>
      </c>
      <c r="F1159" t="n">
        <v>2</v>
      </c>
      <c r="G1159" t="n">
        <v>2</v>
      </c>
      <c r="H1159" t="inlineStr">
        <is>
          <t>MEDIUM</t>
        </is>
      </c>
      <c r="I1159" t="n">
        <v>10.5</v>
      </c>
      <c r="J1159" t="inlineStr">
        <is>
          <t>NO</t>
        </is>
      </c>
      <c r="K1159" t="inlineStr"/>
      <c r="L1159" t="inlineStr">
        <is>
          <t>Block domain</t>
        </is>
      </c>
      <c r="M1159" t="inlineStr">
        <is>
          <t>DNS/Network</t>
        </is>
      </c>
      <c r="N1159" t="inlineStr">
        <is>
          <t>P4</t>
        </is>
      </c>
      <c r="O1159" t="inlineStr">
        <is>
          <t>Domain IOC - check IP separately</t>
        </is>
      </c>
      <c r="P1159" t="n">
        <v>0</v>
      </c>
      <c r="Q1159" t="n">
        <v>0</v>
      </c>
      <c r="R1159" t="inlineStr">
        <is>
          <t>T1071.001:Web Protocols | T1568:Dynamic Resolution</t>
        </is>
      </c>
      <c r="S1159" t="n">
        <v>1</v>
      </c>
      <c r="T1159" t="inlineStr">
        <is>
          <t>LOW (40%)</t>
        </is>
      </c>
      <c r="U1159" t="inlineStr">
        <is>
          <t>NONE</t>
        </is>
      </c>
      <c r="V1159" t="inlineStr">
        <is>
          <t>NONE</t>
        </is>
      </c>
      <c r="W1159" t="inlineStr">
        <is>
          <t>NONE</t>
        </is>
      </c>
      <c r="X1159" t="inlineStr">
        <is>
          <t>NONE</t>
        </is>
      </c>
      <c r="Y1159" t="n">
        <v>0</v>
      </c>
      <c r="Z1159" t="inlineStr"/>
      <c r="AA1159" t="inlineStr">
        <is>
          <t>https://www.threatminer.org/domain.php?q=</t>
        </is>
      </c>
    </row>
    <row r="1160">
      <c r="A1160" t="inlineStr">
        <is>
          <t>THREATMINER</t>
        </is>
      </c>
      <c r="B1160" t="inlineStr">
        <is>
          <t>d41d8cd98f00</t>
        </is>
      </c>
      <c r="C1160" t="inlineStr">
        <is>
          <t xml:space="preserve">Malicious domain:  | IP: 101.36.104.242 | Last seen: </t>
        </is>
      </c>
      <c r="D1160" t="n">
        <v>6.5</v>
      </c>
      <c r="E1160" t="inlineStr">
        <is>
          <t>MEDIUM</t>
        </is>
      </c>
      <c r="F1160" t="n">
        <v>2</v>
      </c>
      <c r="G1160" t="n">
        <v>2</v>
      </c>
      <c r="H1160" t="inlineStr">
        <is>
          <t>MEDIUM</t>
        </is>
      </c>
      <c r="I1160" t="n">
        <v>10.5</v>
      </c>
      <c r="J1160" t="inlineStr">
        <is>
          <t>NO</t>
        </is>
      </c>
      <c r="K1160" t="inlineStr"/>
      <c r="L1160" t="inlineStr">
        <is>
          <t>Block domain</t>
        </is>
      </c>
      <c r="M1160" t="inlineStr">
        <is>
          <t>DNS/Network</t>
        </is>
      </c>
      <c r="N1160" t="inlineStr">
        <is>
          <t>P4</t>
        </is>
      </c>
      <c r="O1160" t="inlineStr">
        <is>
          <t>Domain IOC - check IP separately</t>
        </is>
      </c>
      <c r="P1160" t="n">
        <v>0</v>
      </c>
      <c r="Q1160" t="n">
        <v>0</v>
      </c>
      <c r="R1160" t="inlineStr">
        <is>
          <t>T1071.001:Web Protocols | T1568:Dynamic Resolution</t>
        </is>
      </c>
      <c r="S1160" t="n">
        <v>1</v>
      </c>
      <c r="T1160" t="inlineStr">
        <is>
          <t>LOW (40%)</t>
        </is>
      </c>
      <c r="U1160" t="inlineStr">
        <is>
          <t>NONE</t>
        </is>
      </c>
      <c r="V1160" t="inlineStr">
        <is>
          <t>NONE</t>
        </is>
      </c>
      <c r="W1160" t="inlineStr">
        <is>
          <t>NONE</t>
        </is>
      </c>
      <c r="X1160" t="inlineStr">
        <is>
          <t>NONE</t>
        </is>
      </c>
      <c r="Y1160" t="n">
        <v>0</v>
      </c>
      <c r="Z1160" t="inlineStr"/>
      <c r="AA1160" t="inlineStr">
        <is>
          <t>https://www.threatminer.org/domain.php?q=</t>
        </is>
      </c>
    </row>
    <row r="1161">
      <c r="A1161" t="inlineStr">
        <is>
          <t>THREATMINER</t>
        </is>
      </c>
      <c r="B1161" t="inlineStr">
        <is>
          <t>d41d8cd98f00</t>
        </is>
      </c>
      <c r="C1161" t="inlineStr">
        <is>
          <t xml:space="preserve">Malicious domain:  | IP: 144.79.133.252 | Last seen: </t>
        </is>
      </c>
      <c r="D1161" t="n">
        <v>6.5</v>
      </c>
      <c r="E1161" t="inlineStr">
        <is>
          <t>MEDIUM</t>
        </is>
      </c>
      <c r="F1161" t="n">
        <v>2</v>
      </c>
      <c r="G1161" t="n">
        <v>2</v>
      </c>
      <c r="H1161" t="inlineStr">
        <is>
          <t>MEDIUM</t>
        </is>
      </c>
      <c r="I1161" t="n">
        <v>10.5</v>
      </c>
      <c r="J1161" t="inlineStr">
        <is>
          <t>NO</t>
        </is>
      </c>
      <c r="K1161" t="inlineStr"/>
      <c r="L1161" t="inlineStr">
        <is>
          <t>Block domain</t>
        </is>
      </c>
      <c r="M1161" t="inlineStr">
        <is>
          <t>DNS/Network</t>
        </is>
      </c>
      <c r="N1161" t="inlineStr">
        <is>
          <t>P4</t>
        </is>
      </c>
      <c r="O1161" t="inlineStr">
        <is>
          <t>Domain IOC - check IP separately</t>
        </is>
      </c>
      <c r="P1161" t="n">
        <v>0</v>
      </c>
      <c r="Q1161" t="n">
        <v>0</v>
      </c>
      <c r="R1161" t="inlineStr">
        <is>
          <t>T1071.001:Web Protocols | T1568:Dynamic Resolution</t>
        </is>
      </c>
      <c r="S1161" t="n">
        <v>1</v>
      </c>
      <c r="T1161" t="inlineStr">
        <is>
          <t>LOW (40%)</t>
        </is>
      </c>
      <c r="U1161" t="inlineStr">
        <is>
          <t>NONE</t>
        </is>
      </c>
      <c r="V1161" t="inlineStr">
        <is>
          <t>NONE</t>
        </is>
      </c>
      <c r="W1161" t="inlineStr">
        <is>
          <t>NONE</t>
        </is>
      </c>
      <c r="X1161" t="inlineStr">
        <is>
          <t>NONE</t>
        </is>
      </c>
      <c r="Y1161" t="n">
        <v>0</v>
      </c>
      <c r="Z1161" t="inlineStr"/>
      <c r="AA1161" t="inlineStr">
        <is>
          <t>https://www.threatminer.org/domain.php?q=</t>
        </is>
      </c>
    </row>
    <row r="1162">
      <c r="A1162" t="inlineStr">
        <is>
          <t>THREATMINER</t>
        </is>
      </c>
      <c r="B1162" t="inlineStr">
        <is>
          <t>d41d8cd98f00</t>
        </is>
      </c>
      <c r="C1162" t="inlineStr">
        <is>
          <t xml:space="preserve">Malicious domain:  | IP: 167.94.146.50 | Last seen: </t>
        </is>
      </c>
      <c r="D1162" t="n">
        <v>6.5</v>
      </c>
      <c r="E1162" t="inlineStr">
        <is>
          <t>MEDIUM</t>
        </is>
      </c>
      <c r="F1162" t="n">
        <v>2</v>
      </c>
      <c r="G1162" t="n">
        <v>2</v>
      </c>
      <c r="H1162" t="inlineStr">
        <is>
          <t>MEDIUM</t>
        </is>
      </c>
      <c r="I1162" t="n">
        <v>10.5</v>
      </c>
      <c r="J1162" t="inlineStr">
        <is>
          <t>NO</t>
        </is>
      </c>
      <c r="K1162" t="inlineStr"/>
      <c r="L1162" t="inlineStr">
        <is>
          <t>Block domain</t>
        </is>
      </c>
      <c r="M1162" t="inlineStr">
        <is>
          <t>DNS/Network</t>
        </is>
      </c>
      <c r="N1162" t="inlineStr">
        <is>
          <t>P4</t>
        </is>
      </c>
      <c r="O1162" t="inlineStr">
        <is>
          <t>Domain IOC - check IP separately</t>
        </is>
      </c>
      <c r="P1162" t="n">
        <v>0</v>
      </c>
      <c r="Q1162" t="n">
        <v>0</v>
      </c>
      <c r="R1162" t="inlineStr">
        <is>
          <t>T1071.001:Web Protocols | T1568:Dynamic Resolution</t>
        </is>
      </c>
      <c r="S1162" t="n">
        <v>1</v>
      </c>
      <c r="T1162" t="inlineStr">
        <is>
          <t>LOW (40%)</t>
        </is>
      </c>
      <c r="U1162" t="inlineStr">
        <is>
          <t>NONE</t>
        </is>
      </c>
      <c r="V1162" t="inlineStr">
        <is>
          <t>NONE</t>
        </is>
      </c>
      <c r="W1162" t="inlineStr">
        <is>
          <t>NONE</t>
        </is>
      </c>
      <c r="X1162" t="inlineStr">
        <is>
          <t>NONE</t>
        </is>
      </c>
      <c r="Y1162" t="n">
        <v>0</v>
      </c>
      <c r="Z1162" t="inlineStr"/>
      <c r="AA1162" t="inlineStr">
        <is>
          <t>https://www.threatminer.org/domain.php?q=</t>
        </is>
      </c>
    </row>
    <row r="1163">
      <c r="A1163" t="inlineStr">
        <is>
          <t>THREATMINER</t>
        </is>
      </c>
      <c r="B1163" t="inlineStr">
        <is>
          <t>d41d8cd98f00</t>
        </is>
      </c>
      <c r="C1163" t="inlineStr">
        <is>
          <t xml:space="preserve">Malicious domain:  | IP: 185.156.73.233 | Last seen: </t>
        </is>
      </c>
      <c r="D1163" t="n">
        <v>6.5</v>
      </c>
      <c r="E1163" t="inlineStr">
        <is>
          <t>MEDIUM</t>
        </is>
      </c>
      <c r="F1163" t="n">
        <v>2</v>
      </c>
      <c r="G1163" t="n">
        <v>2</v>
      </c>
      <c r="H1163" t="inlineStr">
        <is>
          <t>MEDIUM</t>
        </is>
      </c>
      <c r="I1163" t="n">
        <v>10.5</v>
      </c>
      <c r="J1163" t="inlineStr">
        <is>
          <t>NO</t>
        </is>
      </c>
      <c r="K1163" t="inlineStr"/>
      <c r="L1163" t="inlineStr">
        <is>
          <t>Block domain</t>
        </is>
      </c>
      <c r="M1163" t="inlineStr">
        <is>
          <t>DNS/Network</t>
        </is>
      </c>
      <c r="N1163" t="inlineStr">
        <is>
          <t>P4</t>
        </is>
      </c>
      <c r="O1163" t="inlineStr">
        <is>
          <t>Domain IOC - check IP separately</t>
        </is>
      </c>
      <c r="P1163" t="n">
        <v>0</v>
      </c>
      <c r="Q1163" t="n">
        <v>0</v>
      </c>
      <c r="R1163" t="inlineStr">
        <is>
          <t>T1071.001:Web Protocols | T1568:Dynamic Resolution</t>
        </is>
      </c>
      <c r="S1163" t="n">
        <v>1</v>
      </c>
      <c r="T1163" t="inlineStr">
        <is>
          <t>LOW (40%)</t>
        </is>
      </c>
      <c r="U1163" t="inlineStr">
        <is>
          <t>NONE</t>
        </is>
      </c>
      <c r="V1163" t="inlineStr">
        <is>
          <t>NONE</t>
        </is>
      </c>
      <c r="W1163" t="inlineStr">
        <is>
          <t>NONE</t>
        </is>
      </c>
      <c r="X1163" t="inlineStr">
        <is>
          <t>NONE</t>
        </is>
      </c>
      <c r="Y1163" t="n">
        <v>0</v>
      </c>
      <c r="Z1163" t="inlineStr"/>
      <c r="AA1163" t="inlineStr">
        <is>
          <t>https://www.threatminer.org/domain.php?q=</t>
        </is>
      </c>
    </row>
    <row r="1164">
      <c r="A1164" t="inlineStr">
        <is>
          <t>THREATMINER</t>
        </is>
      </c>
      <c r="B1164" t="inlineStr">
        <is>
          <t>d41d8cd98f00</t>
        </is>
      </c>
      <c r="C1164" t="inlineStr">
        <is>
          <t xml:space="preserve">Malicious domain:  | IP: 3.131.220.121 | Last seen: </t>
        </is>
      </c>
      <c r="D1164" t="n">
        <v>6.5</v>
      </c>
      <c r="E1164" t="inlineStr">
        <is>
          <t>MEDIUM</t>
        </is>
      </c>
      <c r="F1164" t="n">
        <v>2</v>
      </c>
      <c r="G1164" t="n">
        <v>2</v>
      </c>
      <c r="H1164" t="inlineStr">
        <is>
          <t>MEDIUM</t>
        </is>
      </c>
      <c r="I1164" t="n">
        <v>10.5</v>
      </c>
      <c r="J1164" t="inlineStr">
        <is>
          <t>NO</t>
        </is>
      </c>
      <c r="K1164" t="inlineStr"/>
      <c r="L1164" t="inlineStr">
        <is>
          <t>Block domain</t>
        </is>
      </c>
      <c r="M1164" t="inlineStr">
        <is>
          <t>DNS/Network</t>
        </is>
      </c>
      <c r="N1164" t="inlineStr">
        <is>
          <t>P4</t>
        </is>
      </c>
      <c r="O1164" t="inlineStr">
        <is>
          <t>Domain IOC - check IP separately</t>
        </is>
      </c>
      <c r="P1164" t="n">
        <v>0</v>
      </c>
      <c r="Q1164" t="n">
        <v>0</v>
      </c>
      <c r="R1164" t="inlineStr">
        <is>
          <t>T1071.001:Web Protocols | T1568:Dynamic Resolution</t>
        </is>
      </c>
      <c r="S1164" t="n">
        <v>1</v>
      </c>
      <c r="T1164" t="inlineStr">
        <is>
          <t>LOW (40%)</t>
        </is>
      </c>
      <c r="U1164" t="inlineStr">
        <is>
          <t>NONE</t>
        </is>
      </c>
      <c r="V1164" t="inlineStr">
        <is>
          <t>NONE</t>
        </is>
      </c>
      <c r="W1164" t="inlineStr">
        <is>
          <t>NONE</t>
        </is>
      </c>
      <c r="X1164" t="inlineStr">
        <is>
          <t>NONE</t>
        </is>
      </c>
      <c r="Y1164" t="n">
        <v>0</v>
      </c>
      <c r="Z1164" t="inlineStr"/>
      <c r="AA1164" t="inlineStr">
        <is>
          <t>https://www.threatminer.org/domain.php?q=</t>
        </is>
      </c>
    </row>
    <row r="1165">
      <c r="A1165" t="inlineStr">
        <is>
          <t>THREATMINER</t>
        </is>
      </c>
      <c r="B1165" t="inlineStr">
        <is>
          <t>d41d8cd98f00</t>
        </is>
      </c>
      <c r="C1165" t="inlineStr">
        <is>
          <t xml:space="preserve">Malicious domain:  | IP: 45.148.10.121 | Last seen: </t>
        </is>
      </c>
      <c r="D1165" t="n">
        <v>6.5</v>
      </c>
      <c r="E1165" t="inlineStr">
        <is>
          <t>MEDIUM</t>
        </is>
      </c>
      <c r="F1165" t="n">
        <v>2</v>
      </c>
      <c r="G1165" t="n">
        <v>2</v>
      </c>
      <c r="H1165" t="inlineStr">
        <is>
          <t>MEDIUM</t>
        </is>
      </c>
      <c r="I1165" t="n">
        <v>10.5</v>
      </c>
      <c r="J1165" t="inlineStr">
        <is>
          <t>NO</t>
        </is>
      </c>
      <c r="K1165" t="inlineStr"/>
      <c r="L1165" t="inlineStr">
        <is>
          <t>Block domain</t>
        </is>
      </c>
      <c r="M1165" t="inlineStr">
        <is>
          <t>DNS/Network</t>
        </is>
      </c>
      <c r="N1165" t="inlineStr">
        <is>
          <t>P4</t>
        </is>
      </c>
      <c r="O1165" t="inlineStr">
        <is>
          <t>Domain IOC - check IP separately</t>
        </is>
      </c>
      <c r="P1165" t="n">
        <v>0</v>
      </c>
      <c r="Q1165" t="n">
        <v>0</v>
      </c>
      <c r="R1165" t="inlineStr">
        <is>
          <t>T1071.001:Web Protocols | T1568:Dynamic Resolution</t>
        </is>
      </c>
      <c r="S1165" t="n">
        <v>1</v>
      </c>
      <c r="T1165" t="inlineStr">
        <is>
          <t>LOW (40%)</t>
        </is>
      </c>
      <c r="U1165" t="inlineStr">
        <is>
          <t>NONE</t>
        </is>
      </c>
      <c r="V1165" t="inlineStr">
        <is>
          <t>NONE</t>
        </is>
      </c>
      <c r="W1165" t="inlineStr">
        <is>
          <t>NONE</t>
        </is>
      </c>
      <c r="X1165" t="inlineStr">
        <is>
          <t>NONE</t>
        </is>
      </c>
      <c r="Y1165" t="n">
        <v>0</v>
      </c>
      <c r="Z1165" t="inlineStr"/>
      <c r="AA1165" t="inlineStr">
        <is>
          <t>https://www.threatminer.org/domain.php?q=</t>
        </is>
      </c>
    </row>
    <row r="1166">
      <c r="A1166" t="inlineStr">
        <is>
          <t>THREATMINER</t>
        </is>
      </c>
      <c r="B1166" t="inlineStr">
        <is>
          <t>d41d8cd98f00</t>
        </is>
      </c>
      <c r="C1166" t="inlineStr">
        <is>
          <t xml:space="preserve">Malicious domain:  | IP: 45.148.10.147 | Last seen: </t>
        </is>
      </c>
      <c r="D1166" t="n">
        <v>6.5</v>
      </c>
      <c r="E1166" t="inlineStr">
        <is>
          <t>MEDIUM</t>
        </is>
      </c>
      <c r="F1166" t="n">
        <v>2</v>
      </c>
      <c r="G1166" t="n">
        <v>2</v>
      </c>
      <c r="H1166" t="inlineStr">
        <is>
          <t>MEDIUM</t>
        </is>
      </c>
      <c r="I1166" t="n">
        <v>10.5</v>
      </c>
      <c r="J1166" t="inlineStr">
        <is>
          <t>NO</t>
        </is>
      </c>
      <c r="K1166" t="inlineStr"/>
      <c r="L1166" t="inlineStr">
        <is>
          <t>Block domain</t>
        </is>
      </c>
      <c r="M1166" t="inlineStr">
        <is>
          <t>DNS/Network</t>
        </is>
      </c>
      <c r="N1166" t="inlineStr">
        <is>
          <t>P4</t>
        </is>
      </c>
      <c r="O1166" t="inlineStr">
        <is>
          <t>Domain IOC - check IP separately</t>
        </is>
      </c>
      <c r="P1166" t="n">
        <v>0</v>
      </c>
      <c r="Q1166" t="n">
        <v>0</v>
      </c>
      <c r="R1166" t="inlineStr">
        <is>
          <t>T1071.001:Web Protocols | T1568:Dynamic Resolution</t>
        </is>
      </c>
      <c r="S1166" t="n">
        <v>1</v>
      </c>
      <c r="T1166" t="inlineStr">
        <is>
          <t>LOW (40%)</t>
        </is>
      </c>
      <c r="U1166" t="inlineStr">
        <is>
          <t>NONE</t>
        </is>
      </c>
      <c r="V1166" t="inlineStr">
        <is>
          <t>NONE</t>
        </is>
      </c>
      <c r="W1166" t="inlineStr">
        <is>
          <t>NONE</t>
        </is>
      </c>
      <c r="X1166" t="inlineStr">
        <is>
          <t>NONE</t>
        </is>
      </c>
      <c r="Y1166" t="n">
        <v>0</v>
      </c>
      <c r="Z1166" t="inlineStr"/>
      <c r="AA1166" t="inlineStr">
        <is>
          <t>https://www.threatminer.org/domain.php?q=</t>
        </is>
      </c>
    </row>
    <row r="1167">
      <c r="A1167" t="inlineStr">
        <is>
          <t>THREATMINER</t>
        </is>
      </c>
      <c r="B1167" t="inlineStr">
        <is>
          <t>d41d8cd98f00</t>
        </is>
      </c>
      <c r="C1167" t="inlineStr">
        <is>
          <t xml:space="preserve">Malicious domain:  | IP: 45.148.10.151 | Last seen: </t>
        </is>
      </c>
      <c r="D1167" t="n">
        <v>6.5</v>
      </c>
      <c r="E1167" t="inlineStr">
        <is>
          <t>MEDIUM</t>
        </is>
      </c>
      <c r="F1167" t="n">
        <v>2</v>
      </c>
      <c r="G1167" t="n">
        <v>2</v>
      </c>
      <c r="H1167" t="inlineStr">
        <is>
          <t>MEDIUM</t>
        </is>
      </c>
      <c r="I1167" t="n">
        <v>10.5</v>
      </c>
      <c r="J1167" t="inlineStr">
        <is>
          <t>NO</t>
        </is>
      </c>
      <c r="K1167" t="inlineStr"/>
      <c r="L1167" t="inlineStr">
        <is>
          <t>Block domain</t>
        </is>
      </c>
      <c r="M1167" t="inlineStr">
        <is>
          <t>DNS/Network</t>
        </is>
      </c>
      <c r="N1167" t="inlineStr">
        <is>
          <t>P4</t>
        </is>
      </c>
      <c r="O1167" t="inlineStr">
        <is>
          <t>Domain IOC - check IP separately</t>
        </is>
      </c>
      <c r="P1167" t="n">
        <v>0</v>
      </c>
      <c r="Q1167" t="n">
        <v>0</v>
      </c>
      <c r="R1167" t="inlineStr">
        <is>
          <t>T1071.001:Web Protocols | T1568:Dynamic Resolution</t>
        </is>
      </c>
      <c r="S1167" t="n">
        <v>1</v>
      </c>
      <c r="T1167" t="inlineStr">
        <is>
          <t>LOW (40%)</t>
        </is>
      </c>
      <c r="U1167" t="inlineStr">
        <is>
          <t>NONE</t>
        </is>
      </c>
      <c r="V1167" t="inlineStr">
        <is>
          <t>NONE</t>
        </is>
      </c>
      <c r="W1167" t="inlineStr">
        <is>
          <t>NONE</t>
        </is>
      </c>
      <c r="X1167" t="inlineStr">
        <is>
          <t>NONE</t>
        </is>
      </c>
      <c r="Y1167" t="n">
        <v>0</v>
      </c>
      <c r="Z1167" t="inlineStr"/>
      <c r="AA1167" t="inlineStr">
        <is>
          <t>https://www.threatminer.org/domain.php?q=</t>
        </is>
      </c>
    </row>
    <row r="1168">
      <c r="A1168" t="inlineStr">
        <is>
          <t>THREATMINER</t>
        </is>
      </c>
      <c r="B1168" t="inlineStr">
        <is>
          <t>d41d8cd98f00</t>
        </is>
      </c>
      <c r="C1168" t="inlineStr">
        <is>
          <t xml:space="preserve">Malicious domain:  | IP: 45.148.10.157 | Last seen: </t>
        </is>
      </c>
      <c r="D1168" t="n">
        <v>6.5</v>
      </c>
      <c r="E1168" t="inlineStr">
        <is>
          <t>MEDIUM</t>
        </is>
      </c>
      <c r="F1168" t="n">
        <v>2</v>
      </c>
      <c r="G1168" t="n">
        <v>2</v>
      </c>
      <c r="H1168" t="inlineStr">
        <is>
          <t>MEDIUM</t>
        </is>
      </c>
      <c r="I1168" t="n">
        <v>10.5</v>
      </c>
      <c r="J1168" t="inlineStr">
        <is>
          <t>NO</t>
        </is>
      </c>
      <c r="K1168" t="inlineStr"/>
      <c r="L1168" t="inlineStr">
        <is>
          <t>Block domain</t>
        </is>
      </c>
      <c r="M1168" t="inlineStr">
        <is>
          <t>DNS/Network</t>
        </is>
      </c>
      <c r="N1168" t="inlineStr">
        <is>
          <t>P4</t>
        </is>
      </c>
      <c r="O1168" t="inlineStr">
        <is>
          <t>Domain IOC - check IP separately</t>
        </is>
      </c>
      <c r="P1168" t="n">
        <v>0</v>
      </c>
      <c r="Q1168" t="n">
        <v>0</v>
      </c>
      <c r="R1168" t="inlineStr">
        <is>
          <t>T1071.001:Web Protocols | T1568:Dynamic Resolution</t>
        </is>
      </c>
      <c r="S1168" t="n">
        <v>1</v>
      </c>
      <c r="T1168" t="inlineStr">
        <is>
          <t>LOW (40%)</t>
        </is>
      </c>
      <c r="U1168" t="inlineStr">
        <is>
          <t>NONE</t>
        </is>
      </c>
      <c r="V1168" t="inlineStr">
        <is>
          <t>NONE</t>
        </is>
      </c>
      <c r="W1168" t="inlineStr">
        <is>
          <t>NONE</t>
        </is>
      </c>
      <c r="X1168" t="inlineStr">
        <is>
          <t>NONE</t>
        </is>
      </c>
      <c r="Y1168" t="n">
        <v>0</v>
      </c>
      <c r="Z1168" t="inlineStr"/>
      <c r="AA1168" t="inlineStr">
        <is>
          <t>https://www.threatminer.org/domain.php?q=</t>
        </is>
      </c>
    </row>
    <row r="1169">
      <c r="A1169" t="inlineStr">
        <is>
          <t>THREATMINER</t>
        </is>
      </c>
      <c r="B1169" t="inlineStr">
        <is>
          <t>d41d8cd98f00</t>
        </is>
      </c>
      <c r="C1169" t="inlineStr">
        <is>
          <t xml:space="preserve">Malicious domain:  | IP: 45.249.245.88 | Last seen: </t>
        </is>
      </c>
      <c r="D1169" t="n">
        <v>6.5</v>
      </c>
      <c r="E1169" t="inlineStr">
        <is>
          <t>MEDIUM</t>
        </is>
      </c>
      <c r="F1169" t="n">
        <v>2</v>
      </c>
      <c r="G1169" t="n">
        <v>2</v>
      </c>
      <c r="H1169" t="inlineStr">
        <is>
          <t>MEDIUM</t>
        </is>
      </c>
      <c r="I1169" t="n">
        <v>10.5</v>
      </c>
      <c r="J1169" t="inlineStr">
        <is>
          <t>NO</t>
        </is>
      </c>
      <c r="K1169" t="inlineStr"/>
      <c r="L1169" t="inlineStr">
        <is>
          <t>Block domain</t>
        </is>
      </c>
      <c r="M1169" t="inlineStr">
        <is>
          <t>DNS/Network</t>
        </is>
      </c>
      <c r="N1169" t="inlineStr">
        <is>
          <t>P4</t>
        </is>
      </c>
      <c r="O1169" t="inlineStr">
        <is>
          <t>Domain IOC - check IP separately</t>
        </is>
      </c>
      <c r="P1169" t="n">
        <v>0</v>
      </c>
      <c r="Q1169" t="n">
        <v>0</v>
      </c>
      <c r="R1169" t="inlineStr">
        <is>
          <t>T1071.001:Web Protocols | T1568:Dynamic Resolution</t>
        </is>
      </c>
      <c r="S1169" t="n">
        <v>1</v>
      </c>
      <c r="T1169" t="inlineStr">
        <is>
          <t>LOW (40%)</t>
        </is>
      </c>
      <c r="U1169" t="inlineStr">
        <is>
          <t>NONE</t>
        </is>
      </c>
      <c r="V1169" t="inlineStr">
        <is>
          <t>NONE</t>
        </is>
      </c>
      <c r="W1169" t="inlineStr">
        <is>
          <t>NONE</t>
        </is>
      </c>
      <c r="X1169" t="inlineStr">
        <is>
          <t>NONE</t>
        </is>
      </c>
      <c r="Y1169" t="n">
        <v>0</v>
      </c>
      <c r="Z1169" t="inlineStr"/>
      <c r="AA1169" t="inlineStr">
        <is>
          <t>https://www.threatminer.org/domain.php?q=</t>
        </is>
      </c>
    </row>
    <row r="1170">
      <c r="A1170" t="inlineStr">
        <is>
          <t>THREATMINER</t>
        </is>
      </c>
      <c r="B1170" t="inlineStr">
        <is>
          <t>d41d8cd98f00</t>
        </is>
      </c>
      <c r="C1170" t="inlineStr">
        <is>
          <t xml:space="preserve">Malicious domain:  | IP: 50.84.211.204 | Last seen: </t>
        </is>
      </c>
      <c r="D1170" t="n">
        <v>6.5</v>
      </c>
      <c r="E1170" t="inlineStr">
        <is>
          <t>MEDIUM</t>
        </is>
      </c>
      <c r="F1170" t="n">
        <v>2</v>
      </c>
      <c r="G1170" t="n">
        <v>2</v>
      </c>
      <c r="H1170" t="inlineStr">
        <is>
          <t>MEDIUM</t>
        </is>
      </c>
      <c r="I1170" t="n">
        <v>10.5</v>
      </c>
      <c r="J1170" t="inlineStr">
        <is>
          <t>NO</t>
        </is>
      </c>
      <c r="K1170" t="inlineStr"/>
      <c r="L1170" t="inlineStr">
        <is>
          <t>Block domain</t>
        </is>
      </c>
      <c r="M1170" t="inlineStr">
        <is>
          <t>DNS/Network</t>
        </is>
      </c>
      <c r="N1170" t="inlineStr">
        <is>
          <t>P4</t>
        </is>
      </c>
      <c r="O1170" t="inlineStr">
        <is>
          <t>Domain IOC - check IP separately</t>
        </is>
      </c>
      <c r="P1170" t="n">
        <v>0</v>
      </c>
      <c r="Q1170" t="n">
        <v>0</v>
      </c>
      <c r="R1170" t="inlineStr">
        <is>
          <t>T1071.001:Web Protocols | T1568:Dynamic Resolution</t>
        </is>
      </c>
      <c r="S1170" t="n">
        <v>1</v>
      </c>
      <c r="T1170" t="inlineStr">
        <is>
          <t>LOW (40%)</t>
        </is>
      </c>
      <c r="U1170" t="inlineStr">
        <is>
          <t>NONE</t>
        </is>
      </c>
      <c r="V1170" t="inlineStr">
        <is>
          <t>NONE</t>
        </is>
      </c>
      <c r="W1170" t="inlineStr">
        <is>
          <t>NONE</t>
        </is>
      </c>
      <c r="X1170" t="inlineStr">
        <is>
          <t>NONE</t>
        </is>
      </c>
      <c r="Y1170" t="n">
        <v>0</v>
      </c>
      <c r="Z1170" t="inlineStr"/>
      <c r="AA1170" t="inlineStr">
        <is>
          <t>https://www.threatminer.org/domain.php?q=</t>
        </is>
      </c>
    </row>
    <row r="1171">
      <c r="A1171" t="inlineStr">
        <is>
          <t>THREATMINER</t>
        </is>
      </c>
      <c r="B1171" t="inlineStr">
        <is>
          <t>d41d8cd98f00</t>
        </is>
      </c>
      <c r="C1171" t="inlineStr">
        <is>
          <t xml:space="preserve">Malicious domain:  | IP: 64.227.77.11 | Last seen: </t>
        </is>
      </c>
      <c r="D1171" t="n">
        <v>6.5</v>
      </c>
      <c r="E1171" t="inlineStr">
        <is>
          <t>MEDIUM</t>
        </is>
      </c>
      <c r="F1171" t="n">
        <v>2</v>
      </c>
      <c r="G1171" t="n">
        <v>2</v>
      </c>
      <c r="H1171" t="inlineStr">
        <is>
          <t>MEDIUM</t>
        </is>
      </c>
      <c r="I1171" t="n">
        <v>10.5</v>
      </c>
      <c r="J1171" t="inlineStr">
        <is>
          <t>NO</t>
        </is>
      </c>
      <c r="K1171" t="inlineStr"/>
      <c r="L1171" t="inlineStr">
        <is>
          <t>Block domain</t>
        </is>
      </c>
      <c r="M1171" t="inlineStr">
        <is>
          <t>DNS/Network</t>
        </is>
      </c>
      <c r="N1171" t="inlineStr">
        <is>
          <t>P4</t>
        </is>
      </c>
      <c r="O1171" t="inlineStr">
        <is>
          <t>Domain IOC - check IP separately</t>
        </is>
      </c>
      <c r="P1171" t="n">
        <v>0</v>
      </c>
      <c r="Q1171" t="n">
        <v>0</v>
      </c>
      <c r="R1171" t="inlineStr">
        <is>
          <t>T1071.001:Web Protocols | T1568:Dynamic Resolution</t>
        </is>
      </c>
      <c r="S1171" t="n">
        <v>1</v>
      </c>
      <c r="T1171" t="inlineStr">
        <is>
          <t>LOW (40%)</t>
        </is>
      </c>
      <c r="U1171" t="inlineStr">
        <is>
          <t>NONE</t>
        </is>
      </c>
      <c r="V1171" t="inlineStr">
        <is>
          <t>NONE</t>
        </is>
      </c>
      <c r="W1171" t="inlineStr">
        <is>
          <t>NONE</t>
        </is>
      </c>
      <c r="X1171" t="inlineStr">
        <is>
          <t>NONE</t>
        </is>
      </c>
      <c r="Y1171" t="n">
        <v>0</v>
      </c>
      <c r="Z1171" t="inlineStr"/>
      <c r="AA1171" t="inlineStr">
        <is>
          <t>https://www.threatminer.org/domain.php?q=</t>
        </is>
      </c>
    </row>
    <row r="1172">
      <c r="A1172" t="inlineStr">
        <is>
          <t>THREATMINER</t>
        </is>
      </c>
      <c r="B1172" t="inlineStr">
        <is>
          <t>d41d8cd98f00</t>
        </is>
      </c>
      <c r="C1172" t="inlineStr">
        <is>
          <t xml:space="preserve">Malicious domain:  | IP: 66.132.153.116 | Last seen: </t>
        </is>
      </c>
      <c r="D1172" t="n">
        <v>6.5</v>
      </c>
      <c r="E1172" t="inlineStr">
        <is>
          <t>MEDIUM</t>
        </is>
      </c>
      <c r="F1172" t="n">
        <v>2</v>
      </c>
      <c r="G1172" t="n">
        <v>2</v>
      </c>
      <c r="H1172" t="inlineStr">
        <is>
          <t>MEDIUM</t>
        </is>
      </c>
      <c r="I1172" t="n">
        <v>10.5</v>
      </c>
      <c r="J1172" t="inlineStr">
        <is>
          <t>NO</t>
        </is>
      </c>
      <c r="K1172" t="inlineStr"/>
      <c r="L1172" t="inlineStr">
        <is>
          <t>Block domain</t>
        </is>
      </c>
      <c r="M1172" t="inlineStr">
        <is>
          <t>DNS/Network</t>
        </is>
      </c>
      <c r="N1172" t="inlineStr">
        <is>
          <t>P4</t>
        </is>
      </c>
      <c r="O1172" t="inlineStr">
        <is>
          <t>Domain IOC - check IP separately</t>
        </is>
      </c>
      <c r="P1172" t="n">
        <v>0</v>
      </c>
      <c r="Q1172" t="n">
        <v>0</v>
      </c>
      <c r="R1172" t="inlineStr">
        <is>
          <t>T1071.001:Web Protocols | T1568:Dynamic Resolution</t>
        </is>
      </c>
      <c r="S1172" t="n">
        <v>1</v>
      </c>
      <c r="T1172" t="inlineStr">
        <is>
          <t>LOW (40%)</t>
        </is>
      </c>
      <c r="U1172" t="inlineStr">
        <is>
          <t>NONE</t>
        </is>
      </c>
      <c r="V1172" t="inlineStr">
        <is>
          <t>NONE</t>
        </is>
      </c>
      <c r="W1172" t="inlineStr">
        <is>
          <t>NONE</t>
        </is>
      </c>
      <c r="X1172" t="inlineStr">
        <is>
          <t>NONE</t>
        </is>
      </c>
      <c r="Y1172" t="n">
        <v>0</v>
      </c>
      <c r="Z1172" t="inlineStr"/>
      <c r="AA1172" t="inlineStr">
        <is>
          <t>https://www.threatminer.org/domain.php?q=</t>
        </is>
      </c>
    </row>
    <row r="1173">
      <c r="A1173" t="inlineStr">
        <is>
          <t>THREATMINER</t>
        </is>
      </c>
      <c r="B1173" t="inlineStr">
        <is>
          <t>d41d8cd98f00</t>
        </is>
      </c>
      <c r="C1173" t="inlineStr">
        <is>
          <t xml:space="preserve">Malicious domain:  | IP: 66.132.153.122 | Last seen: </t>
        </is>
      </c>
      <c r="D1173" t="n">
        <v>6.5</v>
      </c>
      <c r="E1173" t="inlineStr">
        <is>
          <t>MEDIUM</t>
        </is>
      </c>
      <c r="F1173" t="n">
        <v>2</v>
      </c>
      <c r="G1173" t="n">
        <v>2</v>
      </c>
      <c r="H1173" t="inlineStr">
        <is>
          <t>MEDIUM</t>
        </is>
      </c>
      <c r="I1173" t="n">
        <v>10.5</v>
      </c>
      <c r="J1173" t="inlineStr">
        <is>
          <t>NO</t>
        </is>
      </c>
      <c r="K1173" t="inlineStr"/>
      <c r="L1173" t="inlineStr">
        <is>
          <t>Block domain</t>
        </is>
      </c>
      <c r="M1173" t="inlineStr">
        <is>
          <t>DNS/Network</t>
        </is>
      </c>
      <c r="N1173" t="inlineStr">
        <is>
          <t>P4</t>
        </is>
      </c>
      <c r="O1173" t="inlineStr">
        <is>
          <t>Domain IOC - check IP separately</t>
        </is>
      </c>
      <c r="P1173" t="n">
        <v>0</v>
      </c>
      <c r="Q1173" t="n">
        <v>0</v>
      </c>
      <c r="R1173" t="inlineStr">
        <is>
          <t>T1071.001:Web Protocols | T1568:Dynamic Resolution</t>
        </is>
      </c>
      <c r="S1173" t="n">
        <v>1</v>
      </c>
      <c r="T1173" t="inlineStr">
        <is>
          <t>LOW (40%)</t>
        </is>
      </c>
      <c r="U1173" t="inlineStr">
        <is>
          <t>NONE</t>
        </is>
      </c>
      <c r="V1173" t="inlineStr">
        <is>
          <t>NONE</t>
        </is>
      </c>
      <c r="W1173" t="inlineStr">
        <is>
          <t>NONE</t>
        </is>
      </c>
      <c r="X1173" t="inlineStr">
        <is>
          <t>NONE</t>
        </is>
      </c>
      <c r="Y1173" t="n">
        <v>0</v>
      </c>
      <c r="Z1173" t="inlineStr"/>
      <c r="AA1173" t="inlineStr">
        <is>
          <t>https://www.threatminer.org/domain.php?q=</t>
        </is>
      </c>
    </row>
    <row r="1174">
      <c r="A1174" t="inlineStr">
        <is>
          <t>THREATMINER</t>
        </is>
      </c>
      <c r="B1174" t="inlineStr">
        <is>
          <t>d41d8cd98f00</t>
        </is>
      </c>
      <c r="C1174" t="inlineStr">
        <is>
          <t xml:space="preserve">Malicious domain:  | IP: 66.132.153.132 | Last seen: </t>
        </is>
      </c>
      <c r="D1174" t="n">
        <v>6.5</v>
      </c>
      <c r="E1174" t="inlineStr">
        <is>
          <t>MEDIUM</t>
        </is>
      </c>
      <c r="F1174" t="n">
        <v>2</v>
      </c>
      <c r="G1174" t="n">
        <v>2</v>
      </c>
      <c r="H1174" t="inlineStr">
        <is>
          <t>MEDIUM</t>
        </is>
      </c>
      <c r="I1174" t="n">
        <v>10.5</v>
      </c>
      <c r="J1174" t="inlineStr">
        <is>
          <t>NO</t>
        </is>
      </c>
      <c r="K1174" t="inlineStr"/>
      <c r="L1174" t="inlineStr">
        <is>
          <t>Block domain</t>
        </is>
      </c>
      <c r="M1174" t="inlineStr">
        <is>
          <t>DNS/Network</t>
        </is>
      </c>
      <c r="N1174" t="inlineStr">
        <is>
          <t>P4</t>
        </is>
      </c>
      <c r="O1174" t="inlineStr">
        <is>
          <t>Domain IOC - check IP separately</t>
        </is>
      </c>
      <c r="P1174" t="n">
        <v>0</v>
      </c>
      <c r="Q1174" t="n">
        <v>0</v>
      </c>
      <c r="R1174" t="inlineStr">
        <is>
          <t>T1071.001:Web Protocols | T1568:Dynamic Resolution</t>
        </is>
      </c>
      <c r="S1174" t="n">
        <v>1</v>
      </c>
      <c r="T1174" t="inlineStr">
        <is>
          <t>LOW (40%)</t>
        </is>
      </c>
      <c r="U1174" t="inlineStr">
        <is>
          <t>NONE</t>
        </is>
      </c>
      <c r="V1174" t="inlineStr">
        <is>
          <t>NONE</t>
        </is>
      </c>
      <c r="W1174" t="inlineStr">
        <is>
          <t>NONE</t>
        </is>
      </c>
      <c r="X1174" t="inlineStr">
        <is>
          <t>NONE</t>
        </is>
      </c>
      <c r="Y1174" t="n">
        <v>0</v>
      </c>
      <c r="Z1174" t="inlineStr"/>
      <c r="AA1174" t="inlineStr">
        <is>
          <t>https://www.threatminer.org/domain.php?q=</t>
        </is>
      </c>
    </row>
    <row r="1175">
      <c r="A1175" t="inlineStr">
        <is>
          <t>THREATMINER</t>
        </is>
      </c>
      <c r="B1175" t="inlineStr">
        <is>
          <t>d41d8cd98f00</t>
        </is>
      </c>
      <c r="C1175" t="inlineStr">
        <is>
          <t xml:space="preserve">Malicious domain:  | IP: 71.6.135.131 | Last seen: </t>
        </is>
      </c>
      <c r="D1175" t="n">
        <v>6.5</v>
      </c>
      <c r="E1175" t="inlineStr">
        <is>
          <t>MEDIUM</t>
        </is>
      </c>
      <c r="F1175" t="n">
        <v>2</v>
      </c>
      <c r="G1175" t="n">
        <v>2</v>
      </c>
      <c r="H1175" t="inlineStr">
        <is>
          <t>MEDIUM</t>
        </is>
      </c>
      <c r="I1175" t="n">
        <v>10.5</v>
      </c>
      <c r="J1175" t="inlineStr">
        <is>
          <t>NO</t>
        </is>
      </c>
      <c r="K1175" t="inlineStr"/>
      <c r="L1175" t="inlineStr">
        <is>
          <t>Block domain</t>
        </is>
      </c>
      <c r="M1175" t="inlineStr">
        <is>
          <t>DNS/Network</t>
        </is>
      </c>
      <c r="N1175" t="inlineStr">
        <is>
          <t>P4</t>
        </is>
      </c>
      <c r="O1175" t="inlineStr">
        <is>
          <t>Domain IOC - check IP separately</t>
        </is>
      </c>
      <c r="P1175" t="n">
        <v>0</v>
      </c>
      <c r="Q1175" t="n">
        <v>0</v>
      </c>
      <c r="R1175" t="inlineStr">
        <is>
          <t>T1071.001:Web Protocols | T1568:Dynamic Resolution</t>
        </is>
      </c>
      <c r="S1175" t="n">
        <v>1</v>
      </c>
      <c r="T1175" t="inlineStr">
        <is>
          <t>LOW (40%)</t>
        </is>
      </c>
      <c r="U1175" t="inlineStr">
        <is>
          <t>NONE</t>
        </is>
      </c>
      <c r="V1175" t="inlineStr">
        <is>
          <t>NONE</t>
        </is>
      </c>
      <c r="W1175" t="inlineStr">
        <is>
          <t>NONE</t>
        </is>
      </c>
      <c r="X1175" t="inlineStr">
        <is>
          <t>NONE</t>
        </is>
      </c>
      <c r="Y1175" t="n">
        <v>0</v>
      </c>
      <c r="Z1175" t="inlineStr"/>
      <c r="AA1175" t="inlineStr">
        <is>
          <t>https://www.threatminer.org/domain.php?q=</t>
        </is>
      </c>
    </row>
    <row r="1176">
      <c r="A1176" t="inlineStr">
        <is>
          <t>THREATMINER</t>
        </is>
      </c>
      <c r="B1176" t="inlineStr">
        <is>
          <t>d41d8cd98f00</t>
        </is>
      </c>
      <c r="C1176" t="inlineStr">
        <is>
          <t xml:space="preserve">Malicious domain:  | IP: 71.6.146.185 | Last seen: </t>
        </is>
      </c>
      <c r="D1176" t="n">
        <v>6.5</v>
      </c>
      <c r="E1176" t="inlineStr">
        <is>
          <t>MEDIUM</t>
        </is>
      </c>
      <c r="F1176" t="n">
        <v>2</v>
      </c>
      <c r="G1176" t="n">
        <v>2</v>
      </c>
      <c r="H1176" t="inlineStr">
        <is>
          <t>MEDIUM</t>
        </is>
      </c>
      <c r="I1176" t="n">
        <v>10.5</v>
      </c>
      <c r="J1176" t="inlineStr">
        <is>
          <t>NO</t>
        </is>
      </c>
      <c r="K1176" t="inlineStr"/>
      <c r="L1176" t="inlineStr">
        <is>
          <t>Block domain</t>
        </is>
      </c>
      <c r="M1176" t="inlineStr">
        <is>
          <t>DNS/Network</t>
        </is>
      </c>
      <c r="N1176" t="inlineStr">
        <is>
          <t>P4</t>
        </is>
      </c>
      <c r="O1176" t="inlineStr">
        <is>
          <t>Domain IOC - check IP separately</t>
        </is>
      </c>
      <c r="P1176" t="n">
        <v>0</v>
      </c>
      <c r="Q1176" t="n">
        <v>0</v>
      </c>
      <c r="R1176" t="inlineStr">
        <is>
          <t>T1071.001:Web Protocols | T1568:Dynamic Resolution</t>
        </is>
      </c>
      <c r="S1176" t="n">
        <v>1</v>
      </c>
      <c r="T1176" t="inlineStr">
        <is>
          <t>LOW (40%)</t>
        </is>
      </c>
      <c r="U1176" t="inlineStr">
        <is>
          <t>NONE</t>
        </is>
      </c>
      <c r="V1176" t="inlineStr">
        <is>
          <t>NONE</t>
        </is>
      </c>
      <c r="W1176" t="inlineStr">
        <is>
          <t>NONE</t>
        </is>
      </c>
      <c r="X1176" t="inlineStr">
        <is>
          <t>NONE</t>
        </is>
      </c>
      <c r="Y1176" t="n">
        <v>0</v>
      </c>
      <c r="Z1176" t="inlineStr"/>
      <c r="AA1176" t="inlineStr">
        <is>
          <t>https://www.threatminer.org/domain.php?q=</t>
        </is>
      </c>
    </row>
    <row r="1177">
      <c r="A1177" t="inlineStr">
        <is>
          <t>SHODAN_VULN</t>
        </is>
      </c>
      <c r="B1177" t="inlineStr">
        <is>
          <t>126704e0a40b</t>
        </is>
      </c>
      <c r="C1177" t="inlineStr">
        <is>
          <t>InternetDB: 34.204.119.63 | Ports: 80, 443 | skyjack.com | Tags: cloud</t>
        </is>
      </c>
      <c r="D1177" t="n">
        <v>5</v>
      </c>
      <c r="E1177" t="inlineStr">
        <is>
          <t>MEDIUM</t>
        </is>
      </c>
      <c r="F1177" t="n">
        <v>1</v>
      </c>
      <c r="G1177" t="n">
        <v>2</v>
      </c>
      <c r="H1177" t="inlineStr">
        <is>
          <t>LOW</t>
        </is>
      </c>
      <c r="I1177" t="n">
        <v>7</v>
      </c>
      <c r="J1177" t="inlineStr">
        <is>
          <t>NO</t>
        </is>
      </c>
      <c r="K1177" t="inlineStr">
        <is>
          <t>2026-03-03 18:53</t>
        </is>
      </c>
      <c r="L1177" t="inlineStr">
        <is>
          <t>Review and firewall exposed ports</t>
        </is>
      </c>
      <c r="M1177" t="inlineStr">
        <is>
          <t>skyjack.com</t>
        </is>
      </c>
      <c r="N1177" t="inlineStr">
        <is>
          <t>P4</t>
        </is>
      </c>
      <c r="O1177" t="inlineStr">
        <is>
          <t>Shodan InternetDB — open ports, no known CVEs indexed</t>
        </is>
      </c>
      <c r="P1177" t="n">
        <v>0</v>
      </c>
      <c r="Q1177" t="n">
        <v>0</v>
      </c>
      <c r="R1177" t="inlineStr">
        <is>
          <t>T1046:Network Service Discovery</t>
        </is>
      </c>
      <c r="S1177" t="n">
        <v>1</v>
      </c>
      <c r="T1177" t="inlineStr">
        <is>
          <t>LOW (40%)</t>
        </is>
      </c>
      <c r="U1177" t="inlineStr">
        <is>
          <t>NONE</t>
        </is>
      </c>
      <c r="V1177" t="inlineStr">
        <is>
          <t>Restrict access</t>
        </is>
      </c>
      <c r="W1177" t="inlineStr">
        <is>
          <t>https://www.shodan.io/host/34.204.119.63</t>
        </is>
      </c>
      <c r="X1177" t="inlineStr">
        <is>
          <t>NONE</t>
        </is>
      </c>
      <c r="Y1177" t="n">
        <v>0</v>
      </c>
      <c r="Z1177" t="inlineStr"/>
      <c r="AA1177" t="inlineStr">
        <is>
          <t>https://www.shodan.io/host/34.204.119.63</t>
        </is>
      </c>
    </row>
    <row r="1178">
      <c r="A1178" t="inlineStr">
        <is>
          <t>SHODAN_VULN</t>
        </is>
      </c>
      <c r="B1178" t="inlineStr">
        <is>
          <t>f357a582e404</t>
        </is>
      </c>
      <c r="C1178" t="inlineStr">
        <is>
          <t>InternetDB: 178.62.3.223 | Ports: 22, 25, 53, 80, 443, 587, 993, 995 | box.nautadb.com | Tags: cloud, starttls</t>
        </is>
      </c>
      <c r="D1178" t="n">
        <v>5</v>
      </c>
      <c r="E1178" t="inlineStr">
        <is>
          <t>MEDIUM</t>
        </is>
      </c>
      <c r="F1178" t="n">
        <v>1</v>
      </c>
      <c r="G1178" t="n">
        <v>2</v>
      </c>
      <c r="H1178" t="inlineStr">
        <is>
          <t>LOW</t>
        </is>
      </c>
      <c r="I1178" t="n">
        <v>7</v>
      </c>
      <c r="J1178" t="inlineStr">
        <is>
          <t>NO</t>
        </is>
      </c>
      <c r="K1178" t="inlineStr">
        <is>
          <t>2026-03-03 18:53</t>
        </is>
      </c>
      <c r="L1178" t="inlineStr">
        <is>
          <t>Review and firewall exposed ports</t>
        </is>
      </c>
      <c r="M1178" t="inlineStr">
        <is>
          <t>box.nautadb.com</t>
        </is>
      </c>
      <c r="N1178" t="inlineStr">
        <is>
          <t>P4</t>
        </is>
      </c>
      <c r="O1178" t="inlineStr">
        <is>
          <t>Shodan InternetDB — open ports, no known CVEs indexed</t>
        </is>
      </c>
      <c r="P1178" t="n">
        <v>0</v>
      </c>
      <c r="Q1178" t="n">
        <v>0</v>
      </c>
      <c r="R1178" t="inlineStr">
        <is>
          <t>T1046:Network Service Discovery</t>
        </is>
      </c>
      <c r="S1178" t="n">
        <v>1</v>
      </c>
      <c r="T1178" t="inlineStr">
        <is>
          <t>LOW (40%)</t>
        </is>
      </c>
      <c r="U1178" t="inlineStr">
        <is>
          <t>NONE</t>
        </is>
      </c>
      <c r="V1178" t="inlineStr">
        <is>
          <t>Restrict access</t>
        </is>
      </c>
      <c r="W1178" t="inlineStr">
        <is>
          <t>https://www.shodan.io/host/178.62.3.223</t>
        </is>
      </c>
      <c r="X1178" t="inlineStr">
        <is>
          <t>NONE</t>
        </is>
      </c>
      <c r="Y1178" t="n">
        <v>0</v>
      </c>
      <c r="Z1178" t="inlineStr"/>
      <c r="AA1178" t="inlineStr">
        <is>
          <t>https://www.shodan.io/host/178.62.3.223</t>
        </is>
      </c>
    </row>
    <row r="1179">
      <c r="A1179" t="inlineStr">
        <is>
          <t>SHODAN_VULN</t>
        </is>
      </c>
      <c r="B1179" t="inlineStr">
        <is>
          <t>a4e64ed887b6</t>
        </is>
      </c>
      <c r="C1179" t="inlineStr">
        <is>
          <t>InternetDB: 162.243.103.246 | Ports: 22, 80, 443, 8080 | wearoddball.com | CVE: CVE-2014-3567 | Tags: cloud</t>
        </is>
      </c>
      <c r="D1179" t="n">
        <v>7.5</v>
      </c>
      <c r="E1179" t="inlineStr">
        <is>
          <t>HIGH</t>
        </is>
      </c>
      <c r="F1179" t="n">
        <v>2</v>
      </c>
      <c r="G1179" t="n">
        <v>2</v>
      </c>
      <c r="H1179" t="inlineStr">
        <is>
          <t>MEDIUM</t>
        </is>
      </c>
      <c r="I1179" t="n">
        <v>11.5</v>
      </c>
      <c r="J1179" t="inlineStr">
        <is>
          <t>NO</t>
        </is>
      </c>
      <c r="K1179" t="inlineStr">
        <is>
          <t>2026-03-03 18:53</t>
        </is>
      </c>
      <c r="L1179" t="inlineStr">
        <is>
          <t>Apply patch and restrict exposed ports</t>
        </is>
      </c>
      <c r="M1179" t="inlineStr">
        <is>
          <t>wearoddball.com</t>
        </is>
      </c>
      <c r="N1179" t="inlineStr">
        <is>
          <t>P4</t>
        </is>
      </c>
      <c r="O1179" t="inlineStr">
        <is>
          <t>Shodan InternetDB — see ip-api.com context for scanner classification</t>
        </is>
      </c>
      <c r="P1179" t="n">
        <v>0</v>
      </c>
      <c r="Q1179" t="n">
        <v>0</v>
      </c>
      <c r="R1179" t="inlineStr">
        <is>
          <t>T1190:Exploit Public-Facing Application | T1046:Network Service Discovery</t>
        </is>
      </c>
      <c r="S1179" t="n">
        <v>1</v>
      </c>
      <c r="T1179" t="inlineStr">
        <is>
          <t>LOW (40%)</t>
        </is>
      </c>
      <c r="U1179" t="inlineStr">
        <is>
          <t>CHECK_VULNS</t>
        </is>
      </c>
      <c r="V1179" t="inlineStr">
        <is>
          <t>Restrict access</t>
        </is>
      </c>
      <c r="W1179" t="inlineStr">
        <is>
          <t>https://www.shodan.io/host/162.243.103.246</t>
        </is>
      </c>
      <c r="X1179" t="inlineStr">
        <is>
          <t>NONE</t>
        </is>
      </c>
      <c r="Y1179" t="n">
        <v>0</v>
      </c>
      <c r="Z1179" t="inlineStr"/>
      <c r="AA1179" t="inlineStr">
        <is>
          <t>https://www.shodan.io/host/162.243.103.246</t>
        </is>
      </c>
    </row>
    <row r="1180">
      <c r="A1180" t="inlineStr">
        <is>
          <t>SHODAN_VULN</t>
        </is>
      </c>
      <c r="B1180" t="inlineStr">
        <is>
          <t>4342a7baf307</t>
        </is>
      </c>
      <c r="C1180" t="inlineStr">
        <is>
          <t>InternetDB: 162.243.103.246 | Ports: 22, 80, 443, 8080 | wearoddball.com | CVE: CVE-2022-31813 | Tags: cloud</t>
        </is>
      </c>
      <c r="D1180" t="n">
        <v>7.5</v>
      </c>
      <c r="E1180" t="inlineStr">
        <is>
          <t>HIGH</t>
        </is>
      </c>
      <c r="F1180" t="n">
        <v>2</v>
      </c>
      <c r="G1180" t="n">
        <v>2</v>
      </c>
      <c r="H1180" t="inlineStr">
        <is>
          <t>MEDIUM</t>
        </is>
      </c>
      <c r="I1180" t="n">
        <v>11.5</v>
      </c>
      <c r="J1180" t="inlineStr">
        <is>
          <t>NO</t>
        </is>
      </c>
      <c r="K1180" t="inlineStr">
        <is>
          <t>2026-03-03 18:53</t>
        </is>
      </c>
      <c r="L1180" t="inlineStr">
        <is>
          <t>Apply patch and restrict exposed ports</t>
        </is>
      </c>
      <c r="M1180" t="inlineStr">
        <is>
          <t>wearoddball.com</t>
        </is>
      </c>
      <c r="N1180" t="inlineStr">
        <is>
          <t>P4</t>
        </is>
      </c>
      <c r="O1180" t="inlineStr">
        <is>
          <t>Shodan InternetDB — see ip-api.com context for scanner classification</t>
        </is>
      </c>
      <c r="P1180" t="n">
        <v>0</v>
      </c>
      <c r="Q1180" t="n">
        <v>0</v>
      </c>
      <c r="R1180" t="inlineStr">
        <is>
          <t>T1190:Exploit Public-Facing Application | T1046:Network Service Discovery</t>
        </is>
      </c>
      <c r="S1180" t="n">
        <v>1</v>
      </c>
      <c r="T1180" t="inlineStr">
        <is>
          <t>LOW (40%)</t>
        </is>
      </c>
      <c r="U1180" t="inlineStr">
        <is>
          <t>CHECK_VULNS</t>
        </is>
      </c>
      <c r="V1180" t="inlineStr">
        <is>
          <t>Restrict access</t>
        </is>
      </c>
      <c r="W1180" t="inlineStr">
        <is>
          <t>https://www.shodan.io/host/162.243.103.246</t>
        </is>
      </c>
      <c r="X1180" t="inlineStr">
        <is>
          <t>NONE</t>
        </is>
      </c>
      <c r="Y1180" t="n">
        <v>0</v>
      </c>
      <c r="Z1180" t="inlineStr"/>
      <c r="AA1180" t="inlineStr">
        <is>
          <t>https://www.shodan.io/host/162.243.103.246</t>
        </is>
      </c>
    </row>
    <row r="1181">
      <c r="A1181" t="inlineStr">
        <is>
          <t>SHODAN_VULN</t>
        </is>
      </c>
      <c r="B1181" t="inlineStr">
        <is>
          <t>bcf2494a3998</t>
        </is>
      </c>
      <c r="C1181" t="inlineStr">
        <is>
          <t>InternetDB: 162.243.103.246 | Ports: 22, 80, 443, 8080 | wearoddball.com | CVE: CVE-2016-7129 | Tags: cloud</t>
        </is>
      </c>
      <c r="D1181" t="n">
        <v>7.5</v>
      </c>
      <c r="E1181" t="inlineStr">
        <is>
          <t>HIGH</t>
        </is>
      </c>
      <c r="F1181" t="n">
        <v>2</v>
      </c>
      <c r="G1181" t="n">
        <v>2</v>
      </c>
      <c r="H1181" t="inlineStr">
        <is>
          <t>MEDIUM</t>
        </is>
      </c>
      <c r="I1181" t="n">
        <v>11.5</v>
      </c>
      <c r="J1181" t="inlineStr">
        <is>
          <t>NO</t>
        </is>
      </c>
      <c r="K1181" t="inlineStr">
        <is>
          <t>2026-03-03 18:53</t>
        </is>
      </c>
      <c r="L1181" t="inlineStr">
        <is>
          <t>Apply patch and restrict exposed ports</t>
        </is>
      </c>
      <c r="M1181" t="inlineStr">
        <is>
          <t>wearoddball.com</t>
        </is>
      </c>
      <c r="N1181" t="inlineStr">
        <is>
          <t>P4</t>
        </is>
      </c>
      <c r="O1181" t="inlineStr">
        <is>
          <t>Shodan InternetDB — see ip-api.com context for scanner classification</t>
        </is>
      </c>
      <c r="P1181" t="n">
        <v>0</v>
      </c>
      <c r="Q1181" t="n">
        <v>0</v>
      </c>
      <c r="R1181" t="inlineStr">
        <is>
          <t>T1190:Exploit Public-Facing Application | T1046:Network Service Discovery</t>
        </is>
      </c>
      <c r="S1181" t="n">
        <v>1</v>
      </c>
      <c r="T1181" t="inlineStr">
        <is>
          <t>LOW (40%)</t>
        </is>
      </c>
      <c r="U1181" t="inlineStr">
        <is>
          <t>CHECK_VULNS</t>
        </is>
      </c>
      <c r="V1181" t="inlineStr">
        <is>
          <t>Restrict access</t>
        </is>
      </c>
      <c r="W1181" t="inlineStr">
        <is>
          <t>https://www.shodan.io/host/162.243.103.246</t>
        </is>
      </c>
      <c r="X1181" t="inlineStr">
        <is>
          <t>NONE</t>
        </is>
      </c>
      <c r="Y1181" t="n">
        <v>0</v>
      </c>
      <c r="Z1181" t="inlineStr"/>
      <c r="AA1181" t="inlineStr">
        <is>
          <t>https://www.shodan.io/host/162.243.103.246</t>
        </is>
      </c>
    </row>
    <row r="1182">
      <c r="A1182" t="inlineStr">
        <is>
          <t>ABUSE_IP</t>
        </is>
      </c>
      <c r="B1182" t="inlineStr">
        <is>
          <t>472568e1143d</t>
        </is>
      </c>
      <c r="C1182" t="inlineStr">
        <is>
          <t>Malicious IP: 14.225.2.126 | Country: VN | ISP: Unknown | Confidence: 100% | Sources: ABUSEIPDB</t>
        </is>
      </c>
      <c r="D1182" t="n">
        <v>6.5</v>
      </c>
      <c r="E1182" t="inlineStr">
        <is>
          <t>MEDIUM</t>
        </is>
      </c>
      <c r="F1182" t="n">
        <v>3</v>
      </c>
      <c r="G1182" t="n">
        <v>1</v>
      </c>
      <c r="H1182" t="inlineStr">
        <is>
          <t>MEDIUM</t>
        </is>
      </c>
      <c r="I1182" t="n">
        <v>9.5</v>
      </c>
      <c r="J1182" t="inlineStr">
        <is>
          <t>NO</t>
        </is>
      </c>
      <c r="K1182" t="inlineStr">
        <is>
          <t>2026-03-03T15:17:01+00:00</t>
        </is>
      </c>
      <c r="L1182" t="inlineStr">
        <is>
          <t>Block IP</t>
        </is>
      </c>
      <c r="M1182" t="inlineStr">
        <is>
          <t>Firewall/Network</t>
        </is>
      </c>
      <c r="N1182" t="inlineStr">
        <is>
          <t>P4</t>
        </is>
      </c>
      <c r="O1182" t="inlineStr">
        <is>
          <t>Skipped (20/run cap)</t>
        </is>
      </c>
      <c r="P1182" t="n">
        <v>0</v>
      </c>
      <c r="Q1182" t="n">
        <v>0</v>
      </c>
      <c r="R1182" t="inlineStr">
        <is>
          <t>T1110:Brute Force | T1078:Valid Accounts</t>
        </is>
      </c>
      <c r="S1182" t="n">
        <v>1</v>
      </c>
      <c r="T1182" t="inlineStr">
        <is>
          <t>LOW (40%)</t>
        </is>
      </c>
      <c r="U1182" t="inlineStr">
        <is>
          <t>NONE</t>
        </is>
      </c>
      <c r="V1182" t="inlineStr">
        <is>
          <t>NONE</t>
        </is>
      </c>
      <c r="W1182" t="inlineStr">
        <is>
          <t>NONE</t>
        </is>
      </c>
      <c r="X1182" t="inlineStr">
        <is>
          <t>NONE</t>
        </is>
      </c>
      <c r="Y1182" t="n">
        <v>0</v>
      </c>
      <c r="Z1182" t="inlineStr"/>
      <c r="AA1182" t="inlineStr">
        <is>
          <t>https://www.abuseipdb.com/check/14.225.2.126</t>
        </is>
      </c>
    </row>
    <row r="1183">
      <c r="A1183" t="inlineStr">
        <is>
          <t>ABUSE_IP</t>
        </is>
      </c>
      <c r="B1183" t="inlineStr">
        <is>
          <t>d819a8a51c76</t>
        </is>
      </c>
      <c r="C1183" t="inlineStr">
        <is>
          <t>Malicious IP: 80.94.92.171 | Country: RO | ISP: Unknown | Confidence: 100% | Sources: ABUSEIPDB</t>
        </is>
      </c>
      <c r="D1183" t="n">
        <v>6.5</v>
      </c>
      <c r="E1183" t="inlineStr">
        <is>
          <t>MEDIUM</t>
        </is>
      </c>
      <c r="F1183" t="n">
        <v>3</v>
      </c>
      <c r="G1183" t="n">
        <v>1</v>
      </c>
      <c r="H1183" t="inlineStr">
        <is>
          <t>MEDIUM</t>
        </is>
      </c>
      <c r="I1183" t="n">
        <v>9.5</v>
      </c>
      <c r="J1183" t="inlineStr">
        <is>
          <t>NO</t>
        </is>
      </c>
      <c r="K1183" t="inlineStr">
        <is>
          <t>2026-03-03T15:17:01+00:00</t>
        </is>
      </c>
      <c r="L1183" t="inlineStr">
        <is>
          <t>Block IP</t>
        </is>
      </c>
      <c r="M1183" t="inlineStr">
        <is>
          <t>Firewall/Network</t>
        </is>
      </c>
      <c r="N1183" t="inlineStr">
        <is>
          <t>P4</t>
        </is>
      </c>
      <c r="O1183" t="inlineStr">
        <is>
          <t>🚨 MALICIOUS: Techoff SRV Limited | 🌍 The Netherlands | Amsterdam | 🏢 Techoff SRV Limited | ASN: AS47890 UNMANAGED LTD | 🔀 VPN/Proxy | 🚨 AbuseIPDB: 100% malicious (Data Center/Web Hosting/Transit)</t>
        </is>
      </c>
      <c r="P1183" t="n">
        <v>0</v>
      </c>
      <c r="Q1183" t="n">
        <v>0</v>
      </c>
      <c r="R1183" t="inlineStr">
        <is>
          <t>T1110:Brute Force | T1078:Valid Accounts</t>
        </is>
      </c>
      <c r="S1183" t="n">
        <v>1</v>
      </c>
      <c r="T1183" t="inlineStr">
        <is>
          <t>LOW (40%)</t>
        </is>
      </c>
      <c r="U1183" t="inlineStr">
        <is>
          <t>NONE</t>
        </is>
      </c>
      <c r="V1183" t="inlineStr">
        <is>
          <t>NONE</t>
        </is>
      </c>
      <c r="W1183" t="inlineStr">
        <is>
          <t>NONE</t>
        </is>
      </c>
      <c r="X1183" t="inlineStr">
        <is>
          <t>NONE</t>
        </is>
      </c>
      <c r="Y1183" t="n">
        <v>0</v>
      </c>
      <c r="Z1183" t="inlineStr"/>
      <c r="AA1183" t="inlineStr">
        <is>
          <t>https://www.abuseipdb.com/check/80.94.92.171</t>
        </is>
      </c>
    </row>
    <row r="1184">
      <c r="A1184" t="inlineStr">
        <is>
          <t>ABUSE_IP</t>
        </is>
      </c>
      <c r="B1184" t="inlineStr">
        <is>
          <t>742a9f38d29a</t>
        </is>
      </c>
      <c r="C1184" t="inlineStr">
        <is>
          <t>Malicious IP: 206.189.138.60 | Country: IN | ISP: Unknown | Confidence: 100% | Sources: ABUSEIPDB</t>
        </is>
      </c>
      <c r="D1184" t="n">
        <v>6.5</v>
      </c>
      <c r="E1184" t="inlineStr">
        <is>
          <t>MEDIUM</t>
        </is>
      </c>
      <c r="F1184" t="n">
        <v>3</v>
      </c>
      <c r="G1184" t="n">
        <v>1</v>
      </c>
      <c r="H1184" t="inlineStr">
        <is>
          <t>MEDIUM</t>
        </is>
      </c>
      <c r="I1184" t="n">
        <v>9.5</v>
      </c>
      <c r="J1184" t="inlineStr">
        <is>
          <t>NO</t>
        </is>
      </c>
      <c r="K1184" t="inlineStr">
        <is>
          <t>2026-03-03T15:17:01+00:00</t>
        </is>
      </c>
      <c r="L1184" t="inlineStr">
        <is>
          <t>Block IP</t>
        </is>
      </c>
      <c r="M1184" t="inlineStr">
        <is>
          <t>Firewall/Network</t>
        </is>
      </c>
      <c r="N1184" t="inlineStr">
        <is>
          <t>P4</t>
        </is>
      </c>
      <c r="O1184" t="inlineStr">
        <is>
          <t>Skipped (20/run cap)</t>
        </is>
      </c>
      <c r="P1184" t="n">
        <v>0</v>
      </c>
      <c r="Q1184" t="n">
        <v>0</v>
      </c>
      <c r="R1184" t="inlineStr">
        <is>
          <t>T1110:Brute Force | T1078:Valid Accounts</t>
        </is>
      </c>
      <c r="S1184" t="n">
        <v>1</v>
      </c>
      <c r="T1184" t="inlineStr">
        <is>
          <t>LOW (40%)</t>
        </is>
      </c>
      <c r="U1184" t="inlineStr">
        <is>
          <t>NONE</t>
        </is>
      </c>
      <c r="V1184" t="inlineStr">
        <is>
          <t>NONE</t>
        </is>
      </c>
      <c r="W1184" t="inlineStr">
        <is>
          <t>NONE</t>
        </is>
      </c>
      <c r="X1184" t="inlineStr">
        <is>
          <t>NONE</t>
        </is>
      </c>
      <c r="Y1184" t="n">
        <v>0</v>
      </c>
      <c r="Z1184" t="inlineStr"/>
      <c r="AA1184" t="inlineStr">
        <is>
          <t>https://www.abuseipdb.com/check/206.189.138.60</t>
        </is>
      </c>
    </row>
    <row r="1185">
      <c r="A1185" t="inlineStr">
        <is>
          <t>ABUSE_IP</t>
        </is>
      </c>
      <c r="B1185" t="inlineStr">
        <is>
          <t>d61a77e5a8d0</t>
        </is>
      </c>
      <c r="C1185" t="inlineStr">
        <is>
          <t>Malicious IP: 45.148.10.240 | Country: NL | ISP: Unknown | Confidence: 100% | Sources: ABUSEIPDB</t>
        </is>
      </c>
      <c r="D1185" t="n">
        <v>6.5</v>
      </c>
      <c r="E1185" t="inlineStr">
        <is>
          <t>MEDIUM</t>
        </is>
      </c>
      <c r="F1185" t="n">
        <v>3</v>
      </c>
      <c r="G1185" t="n">
        <v>1</v>
      </c>
      <c r="H1185" t="inlineStr">
        <is>
          <t>MEDIUM</t>
        </is>
      </c>
      <c r="I1185" t="n">
        <v>9.5</v>
      </c>
      <c r="J1185" t="inlineStr">
        <is>
          <t>NO</t>
        </is>
      </c>
      <c r="K1185" t="inlineStr">
        <is>
          <t>2026-03-03T15:17:01+00:00</t>
        </is>
      </c>
      <c r="L1185" t="inlineStr">
        <is>
          <t>Block IP</t>
        </is>
      </c>
      <c r="M1185" t="inlineStr">
        <is>
          <t>Firewall/Network</t>
        </is>
      </c>
      <c r="N1185" t="inlineStr">
        <is>
          <t>P4</t>
        </is>
      </c>
      <c r="O1185" t="inlineStr">
        <is>
          <t>Skipped (20/run cap)</t>
        </is>
      </c>
      <c r="P1185" t="n">
        <v>0</v>
      </c>
      <c r="Q1185" t="n">
        <v>0</v>
      </c>
      <c r="R1185" t="inlineStr">
        <is>
          <t>T1110:Brute Force | T1078:Valid Accounts</t>
        </is>
      </c>
      <c r="S1185" t="n">
        <v>1</v>
      </c>
      <c r="T1185" t="inlineStr">
        <is>
          <t>LOW (40%)</t>
        </is>
      </c>
      <c r="U1185" t="inlineStr">
        <is>
          <t>NONE</t>
        </is>
      </c>
      <c r="V1185" t="inlineStr">
        <is>
          <t>NONE</t>
        </is>
      </c>
      <c r="W1185" t="inlineStr">
        <is>
          <t>NONE</t>
        </is>
      </c>
      <c r="X1185" t="inlineStr">
        <is>
          <t>NONE</t>
        </is>
      </c>
      <c r="Y1185" t="n">
        <v>0</v>
      </c>
      <c r="Z1185" t="inlineStr"/>
      <c r="AA1185" t="inlineStr">
        <is>
          <t>https://www.abuseipdb.com/check/45.148.10.240</t>
        </is>
      </c>
    </row>
    <row r="1186">
      <c r="A1186" t="inlineStr">
        <is>
          <t>ABUSE_IP</t>
        </is>
      </c>
      <c r="B1186" t="inlineStr">
        <is>
          <t>bcf025e39931</t>
        </is>
      </c>
      <c r="C1186" t="inlineStr">
        <is>
          <t>Malicious IP: 2.57.121.112 | Country: RO | ISP: Unknown | Confidence: 100% | Sources: ABUSEIPDB</t>
        </is>
      </c>
      <c r="D1186" t="n">
        <v>6.5</v>
      </c>
      <c r="E1186" t="inlineStr">
        <is>
          <t>MEDIUM</t>
        </is>
      </c>
      <c r="F1186" t="n">
        <v>3</v>
      </c>
      <c r="G1186" t="n">
        <v>1</v>
      </c>
      <c r="H1186" t="inlineStr">
        <is>
          <t>MEDIUM</t>
        </is>
      </c>
      <c r="I1186" t="n">
        <v>9.5</v>
      </c>
      <c r="J1186" t="inlineStr">
        <is>
          <t>NO</t>
        </is>
      </c>
      <c r="K1186" t="inlineStr">
        <is>
          <t>2026-03-03T15:17:01+00:00</t>
        </is>
      </c>
      <c r="L1186" t="inlineStr">
        <is>
          <t>Block IP</t>
        </is>
      </c>
      <c r="M1186" t="inlineStr">
        <is>
          <t>Firewall/Network</t>
        </is>
      </c>
      <c r="N1186" t="inlineStr">
        <is>
          <t>P4</t>
        </is>
      </c>
      <c r="O1186" t="inlineStr">
        <is>
          <t>🚨 MALICIOUS: Unmanaged LTD | 🌍 United Kingdom | Rushden | 🏢 Unmanaged LTD | ASN: AS47890 UNMANAGED LTD | 🔀 VPN/Proxy | 🚨 AbuseIPDB: 100% malicious (Data Center/Web Hosting/Transit)</t>
        </is>
      </c>
      <c r="P1186" t="n">
        <v>0</v>
      </c>
      <c r="Q1186" t="n">
        <v>0</v>
      </c>
      <c r="R1186" t="inlineStr">
        <is>
          <t>T1110:Brute Force | T1078:Valid Accounts</t>
        </is>
      </c>
      <c r="S1186" t="n">
        <v>1</v>
      </c>
      <c r="T1186" t="inlineStr">
        <is>
          <t>LOW (40%)</t>
        </is>
      </c>
      <c r="U1186" t="inlineStr">
        <is>
          <t>NONE</t>
        </is>
      </c>
      <c r="V1186" t="inlineStr">
        <is>
          <t>NONE</t>
        </is>
      </c>
      <c r="W1186" t="inlineStr">
        <is>
          <t>NONE</t>
        </is>
      </c>
      <c r="X1186" t="inlineStr">
        <is>
          <t>NONE</t>
        </is>
      </c>
      <c r="Y1186" t="n">
        <v>0</v>
      </c>
      <c r="Z1186" t="inlineStr"/>
      <c r="AA1186" t="inlineStr">
        <is>
          <t>https://www.abuseipdb.com/check/2.57.121.112</t>
        </is>
      </c>
    </row>
    <row r="1187">
      <c r="A1187" t="inlineStr">
        <is>
          <t>ABUSE_IP</t>
        </is>
      </c>
      <c r="B1187" t="inlineStr">
        <is>
          <t>f7c4b478c1ab</t>
        </is>
      </c>
      <c r="C1187" t="inlineStr">
        <is>
          <t>Malicious IP: 138.68.190.216 | Country: GB | ISP: Unknown | Confidence: 100% | Sources: ABUSEIPDB</t>
        </is>
      </c>
      <c r="D1187" t="n">
        <v>6.5</v>
      </c>
      <c r="E1187" t="inlineStr">
        <is>
          <t>MEDIUM</t>
        </is>
      </c>
      <c r="F1187" t="n">
        <v>3</v>
      </c>
      <c r="G1187" t="n">
        <v>1</v>
      </c>
      <c r="H1187" t="inlineStr">
        <is>
          <t>MEDIUM</t>
        </is>
      </c>
      <c r="I1187" t="n">
        <v>9.5</v>
      </c>
      <c r="J1187" t="inlineStr">
        <is>
          <t>NO</t>
        </is>
      </c>
      <c r="K1187" t="inlineStr">
        <is>
          <t>2026-03-03T15:17:01+00:00</t>
        </is>
      </c>
      <c r="L1187" t="inlineStr">
        <is>
          <t>Block IP</t>
        </is>
      </c>
      <c r="M1187" t="inlineStr">
        <is>
          <t>Firewall/Network</t>
        </is>
      </c>
      <c r="N1187" t="inlineStr">
        <is>
          <t>P4</t>
        </is>
      </c>
      <c r="O1187" t="inlineStr">
        <is>
          <t>🚨 MALICIOUS: DigitalOcean, LLC | 🌍 United Kingdom | Slough | 🏢 DigitalOcean, LLC | ASN: AS14061 DigitalOcean, LLC | 🔀 VPN/Proxy | 🖥️ Hosting/DC | 🚨 AbuseIPDB: 100% malicious (Data Center/Web Hosting/Transit)</t>
        </is>
      </c>
      <c r="P1187" t="n">
        <v>0</v>
      </c>
      <c r="Q1187" t="n">
        <v>0</v>
      </c>
      <c r="R1187" t="inlineStr">
        <is>
          <t>T1110:Brute Force | T1078:Valid Accounts</t>
        </is>
      </c>
      <c r="S1187" t="n">
        <v>1</v>
      </c>
      <c r="T1187" t="inlineStr">
        <is>
          <t>LOW (40%)</t>
        </is>
      </c>
      <c r="U1187" t="inlineStr">
        <is>
          <t>NONE</t>
        </is>
      </c>
      <c r="V1187" t="inlineStr">
        <is>
          <t>NONE</t>
        </is>
      </c>
      <c r="W1187" t="inlineStr">
        <is>
          <t>NONE</t>
        </is>
      </c>
      <c r="X1187" t="inlineStr">
        <is>
          <t>NONE</t>
        </is>
      </c>
      <c r="Y1187" t="n">
        <v>0</v>
      </c>
      <c r="Z1187" t="inlineStr"/>
      <c r="AA1187" t="inlineStr">
        <is>
          <t>https://www.abuseipdb.com/check/138.68.190.216</t>
        </is>
      </c>
    </row>
    <row r="1188">
      <c r="A1188" t="inlineStr">
        <is>
          <t>ABUSE_IP</t>
        </is>
      </c>
      <c r="B1188" t="inlineStr">
        <is>
          <t>7b0fd3563d11</t>
        </is>
      </c>
      <c r="C1188" t="inlineStr">
        <is>
          <t>Malicious IP: 178.49.109.109 | Country: RU | ISP: Unknown | Confidence: 100% | Sources: ABUSEIPDB</t>
        </is>
      </c>
      <c r="D1188" t="n">
        <v>6.5</v>
      </c>
      <c r="E1188" t="inlineStr">
        <is>
          <t>MEDIUM</t>
        </is>
      </c>
      <c r="F1188" t="n">
        <v>3</v>
      </c>
      <c r="G1188" t="n">
        <v>1</v>
      </c>
      <c r="H1188" t="inlineStr">
        <is>
          <t>MEDIUM</t>
        </is>
      </c>
      <c r="I1188" t="n">
        <v>9.5</v>
      </c>
      <c r="J1188" t="inlineStr">
        <is>
          <t>NO</t>
        </is>
      </c>
      <c r="K1188" t="inlineStr">
        <is>
          <t>2026-03-03T15:17:00+00:00</t>
        </is>
      </c>
      <c r="L1188" t="inlineStr">
        <is>
          <t>Block IP</t>
        </is>
      </c>
      <c r="M1188" t="inlineStr">
        <is>
          <t>Firewall/Network</t>
        </is>
      </c>
      <c r="N1188" t="inlineStr">
        <is>
          <t>P4</t>
        </is>
      </c>
      <c r="O1188" t="inlineStr">
        <is>
          <t>Skipped (20/run cap)</t>
        </is>
      </c>
      <c r="P1188" t="n">
        <v>0</v>
      </c>
      <c r="Q1188" t="n">
        <v>0</v>
      </c>
      <c r="R1188" t="inlineStr">
        <is>
          <t>T1110:Brute Force | T1078:Valid Accounts</t>
        </is>
      </c>
      <c r="S1188" t="n">
        <v>1</v>
      </c>
      <c r="T1188" t="inlineStr">
        <is>
          <t>LOW (40%)</t>
        </is>
      </c>
      <c r="U1188" t="inlineStr">
        <is>
          <t>NONE</t>
        </is>
      </c>
      <c r="V1188" t="inlineStr">
        <is>
          <t>NONE</t>
        </is>
      </c>
      <c r="W1188" t="inlineStr">
        <is>
          <t>NONE</t>
        </is>
      </c>
      <c r="X1188" t="inlineStr">
        <is>
          <t>NONE</t>
        </is>
      </c>
      <c r="Y1188" t="n">
        <v>0</v>
      </c>
      <c r="Z1188" t="inlineStr"/>
      <c r="AA1188" t="inlineStr">
        <is>
          <t>https://www.abuseipdb.com/check/178.49.109.109</t>
        </is>
      </c>
    </row>
    <row r="1189">
      <c r="A1189" t="inlineStr">
        <is>
          <t>ABUSE_IP</t>
        </is>
      </c>
      <c r="B1189" t="inlineStr">
        <is>
          <t>6d04728385ea</t>
        </is>
      </c>
      <c r="C1189" t="inlineStr">
        <is>
          <t>Malicious IP: 139.170.141.213 | Country: CN | ISP: Unknown | Confidence: 100% | Sources: ABUSEIPDB</t>
        </is>
      </c>
      <c r="D1189" t="n">
        <v>6.5</v>
      </c>
      <c r="E1189" t="inlineStr">
        <is>
          <t>MEDIUM</t>
        </is>
      </c>
      <c r="F1189" t="n">
        <v>3</v>
      </c>
      <c r="G1189" t="n">
        <v>1</v>
      </c>
      <c r="H1189" t="inlineStr">
        <is>
          <t>MEDIUM</t>
        </is>
      </c>
      <c r="I1189" t="n">
        <v>9.5</v>
      </c>
      <c r="J1189" t="inlineStr">
        <is>
          <t>NO</t>
        </is>
      </c>
      <c r="K1189" t="inlineStr">
        <is>
          <t>2026-03-03T15:17:00+00:00</t>
        </is>
      </c>
      <c r="L1189" t="inlineStr">
        <is>
          <t>Block IP</t>
        </is>
      </c>
      <c r="M1189" t="inlineStr">
        <is>
          <t>Firewall/Network</t>
        </is>
      </c>
      <c r="N1189" t="inlineStr">
        <is>
          <t>P4</t>
        </is>
      </c>
      <c r="O1189" t="inlineStr">
        <is>
          <t>Skipped (20/run cap)</t>
        </is>
      </c>
      <c r="P1189" t="n">
        <v>0</v>
      </c>
      <c r="Q1189" t="n">
        <v>0</v>
      </c>
      <c r="R1189" t="inlineStr">
        <is>
          <t>T1110:Brute Force | T1078:Valid Accounts</t>
        </is>
      </c>
      <c r="S1189" t="n">
        <v>1</v>
      </c>
      <c r="T1189" t="inlineStr">
        <is>
          <t>LOW (40%)</t>
        </is>
      </c>
      <c r="U1189" t="inlineStr">
        <is>
          <t>NONE</t>
        </is>
      </c>
      <c r="V1189" t="inlineStr">
        <is>
          <t>NONE</t>
        </is>
      </c>
      <c r="W1189" t="inlineStr">
        <is>
          <t>NONE</t>
        </is>
      </c>
      <c r="X1189" t="inlineStr">
        <is>
          <t>NONE</t>
        </is>
      </c>
      <c r="Y1189" t="n">
        <v>0</v>
      </c>
      <c r="Z1189" t="inlineStr"/>
      <c r="AA1189" t="inlineStr">
        <is>
          <t>https://www.abuseipdb.com/check/139.170.141.213</t>
        </is>
      </c>
    </row>
    <row r="1190">
      <c r="A1190" t="inlineStr">
        <is>
          <t>ABUSE_IP</t>
        </is>
      </c>
      <c r="B1190" t="inlineStr">
        <is>
          <t>6c8264844dec</t>
        </is>
      </c>
      <c r="C1190" t="inlineStr">
        <is>
          <t>Malicious IP: 188.59.178.29 | Country: TR | ISP: Unknown | Confidence: 100% | Sources: ABUSEIPDB</t>
        </is>
      </c>
      <c r="D1190" t="n">
        <v>6.5</v>
      </c>
      <c r="E1190" t="inlineStr">
        <is>
          <t>MEDIUM</t>
        </is>
      </c>
      <c r="F1190" t="n">
        <v>3</v>
      </c>
      <c r="G1190" t="n">
        <v>1</v>
      </c>
      <c r="H1190" t="inlineStr">
        <is>
          <t>MEDIUM</t>
        </is>
      </c>
      <c r="I1190" t="n">
        <v>9.5</v>
      </c>
      <c r="J1190" t="inlineStr">
        <is>
          <t>NO</t>
        </is>
      </c>
      <c r="K1190" t="inlineStr">
        <is>
          <t>2026-03-03T15:17:00+00:00</t>
        </is>
      </c>
      <c r="L1190" t="inlineStr">
        <is>
          <t>Block IP</t>
        </is>
      </c>
      <c r="M1190" t="inlineStr">
        <is>
          <t>Firewall/Network</t>
        </is>
      </c>
      <c r="N1190" t="inlineStr">
        <is>
          <t>P4</t>
        </is>
      </c>
      <c r="O1190" t="inlineStr">
        <is>
          <t>Skipped (20/run cap)</t>
        </is>
      </c>
      <c r="P1190" t="n">
        <v>0</v>
      </c>
      <c r="Q1190" t="n">
        <v>0</v>
      </c>
      <c r="R1190" t="inlineStr">
        <is>
          <t>T1110:Brute Force | T1078:Valid Accounts</t>
        </is>
      </c>
      <c r="S1190" t="n">
        <v>1</v>
      </c>
      <c r="T1190" t="inlineStr">
        <is>
          <t>LOW (40%)</t>
        </is>
      </c>
      <c r="U1190" t="inlineStr">
        <is>
          <t>NONE</t>
        </is>
      </c>
      <c r="V1190" t="inlineStr">
        <is>
          <t>NONE</t>
        </is>
      </c>
      <c r="W1190" t="inlineStr">
        <is>
          <t>NONE</t>
        </is>
      </c>
      <c r="X1190" t="inlineStr">
        <is>
          <t>NONE</t>
        </is>
      </c>
      <c r="Y1190" t="n">
        <v>0</v>
      </c>
      <c r="Z1190" t="inlineStr"/>
      <c r="AA1190" t="inlineStr">
        <is>
          <t>https://www.abuseipdb.com/check/188.59.178.29</t>
        </is>
      </c>
    </row>
    <row r="1191">
      <c r="A1191" t="inlineStr">
        <is>
          <t>ABUSE_IP</t>
        </is>
      </c>
      <c r="B1191" t="inlineStr">
        <is>
          <t>904576590d3c</t>
        </is>
      </c>
      <c r="C1191" t="inlineStr">
        <is>
          <t>Malicious IP: 77.83.39.243 | Country: NL | ISP: Unknown | Confidence: 100% | Sources: ABUSEIPDB</t>
        </is>
      </c>
      <c r="D1191" t="n">
        <v>6.5</v>
      </c>
      <c r="E1191" t="inlineStr">
        <is>
          <t>MEDIUM</t>
        </is>
      </c>
      <c r="F1191" t="n">
        <v>3</v>
      </c>
      <c r="G1191" t="n">
        <v>1</v>
      </c>
      <c r="H1191" t="inlineStr">
        <is>
          <t>MEDIUM</t>
        </is>
      </c>
      <c r="I1191" t="n">
        <v>9.5</v>
      </c>
      <c r="J1191" t="inlineStr">
        <is>
          <t>NO</t>
        </is>
      </c>
      <c r="K1191" t="inlineStr">
        <is>
          <t>2026-03-03T15:17:00+00:00</t>
        </is>
      </c>
      <c r="L1191" t="inlineStr">
        <is>
          <t>Block IP</t>
        </is>
      </c>
      <c r="M1191" t="inlineStr">
        <is>
          <t>Firewall/Network</t>
        </is>
      </c>
      <c r="N1191" t="inlineStr">
        <is>
          <t>P4</t>
        </is>
      </c>
      <c r="O1191" t="inlineStr">
        <is>
          <t>Skipped (20/run cap)</t>
        </is>
      </c>
      <c r="P1191" t="n">
        <v>0</v>
      </c>
      <c r="Q1191" t="n">
        <v>0</v>
      </c>
      <c r="R1191" t="inlineStr">
        <is>
          <t>T1110:Brute Force | T1078:Valid Accounts</t>
        </is>
      </c>
      <c r="S1191" t="n">
        <v>1</v>
      </c>
      <c r="T1191" t="inlineStr">
        <is>
          <t>LOW (40%)</t>
        </is>
      </c>
      <c r="U1191" t="inlineStr">
        <is>
          <t>NONE</t>
        </is>
      </c>
      <c r="V1191" t="inlineStr">
        <is>
          <t>NONE</t>
        </is>
      </c>
      <c r="W1191" t="inlineStr">
        <is>
          <t>NONE</t>
        </is>
      </c>
      <c r="X1191" t="inlineStr">
        <is>
          <t>NONE</t>
        </is>
      </c>
      <c r="Y1191" t="n">
        <v>0</v>
      </c>
      <c r="Z1191" t="inlineStr"/>
      <c r="AA1191" t="inlineStr">
        <is>
          <t>https://www.abuseipdb.com/check/77.83.39.243</t>
        </is>
      </c>
    </row>
    <row r="1192">
      <c r="A1192" t="inlineStr">
        <is>
          <t>ABUSE_IP</t>
        </is>
      </c>
      <c r="B1192" t="inlineStr">
        <is>
          <t>64c7b092e00f</t>
        </is>
      </c>
      <c r="C1192" t="inlineStr">
        <is>
          <t>Malicious IP: 152.228.206.118 | Country: FR | ISP: Unknown | Confidence: 100% | Sources: ABUSEIPDB</t>
        </is>
      </c>
      <c r="D1192" t="n">
        <v>6.5</v>
      </c>
      <c r="E1192" t="inlineStr">
        <is>
          <t>MEDIUM</t>
        </is>
      </c>
      <c r="F1192" t="n">
        <v>3</v>
      </c>
      <c r="G1192" t="n">
        <v>1</v>
      </c>
      <c r="H1192" t="inlineStr">
        <is>
          <t>MEDIUM</t>
        </is>
      </c>
      <c r="I1192" t="n">
        <v>9.5</v>
      </c>
      <c r="J1192" t="inlineStr">
        <is>
          <t>NO</t>
        </is>
      </c>
      <c r="K1192" t="inlineStr">
        <is>
          <t>2026-03-03T15:17:00+00:00</t>
        </is>
      </c>
      <c r="L1192" t="inlineStr">
        <is>
          <t>Block IP</t>
        </is>
      </c>
      <c r="M1192" t="inlineStr">
        <is>
          <t>Firewall/Network</t>
        </is>
      </c>
      <c r="N1192" t="inlineStr">
        <is>
          <t>P4</t>
        </is>
      </c>
      <c r="O1192" t="inlineStr">
        <is>
          <t>Skipped (20/run cap)</t>
        </is>
      </c>
      <c r="P1192" t="n">
        <v>0</v>
      </c>
      <c r="Q1192" t="n">
        <v>0</v>
      </c>
      <c r="R1192" t="inlineStr">
        <is>
          <t>T1110:Brute Force | T1078:Valid Accounts</t>
        </is>
      </c>
      <c r="S1192" t="n">
        <v>1</v>
      </c>
      <c r="T1192" t="inlineStr">
        <is>
          <t>LOW (40%)</t>
        </is>
      </c>
      <c r="U1192" t="inlineStr">
        <is>
          <t>NONE</t>
        </is>
      </c>
      <c r="V1192" t="inlineStr">
        <is>
          <t>NONE</t>
        </is>
      </c>
      <c r="W1192" t="inlineStr">
        <is>
          <t>NONE</t>
        </is>
      </c>
      <c r="X1192" t="inlineStr">
        <is>
          <t>NONE</t>
        </is>
      </c>
      <c r="Y1192" t="n">
        <v>0</v>
      </c>
      <c r="Z1192" t="inlineStr"/>
      <c r="AA1192" t="inlineStr">
        <is>
          <t>https://www.abuseipdb.com/check/152.228.206.118</t>
        </is>
      </c>
    </row>
    <row r="1193">
      <c r="A1193" t="inlineStr">
        <is>
          <t>ABUSE_IP</t>
        </is>
      </c>
      <c r="B1193" t="inlineStr">
        <is>
          <t>54b45ae2252c</t>
        </is>
      </c>
      <c r="C1193" t="inlineStr">
        <is>
          <t>Malicious IP: 45.148.10.141 | Country: NL | ISP: Unknown | Confidence: 100% | Sources: ABUSEIPDB</t>
        </is>
      </c>
      <c r="D1193" t="n">
        <v>6.5</v>
      </c>
      <c r="E1193" t="inlineStr">
        <is>
          <t>MEDIUM</t>
        </is>
      </c>
      <c r="F1193" t="n">
        <v>3</v>
      </c>
      <c r="G1193" t="n">
        <v>1</v>
      </c>
      <c r="H1193" t="inlineStr">
        <is>
          <t>MEDIUM</t>
        </is>
      </c>
      <c r="I1193" t="n">
        <v>9.5</v>
      </c>
      <c r="J1193" t="inlineStr">
        <is>
          <t>NO</t>
        </is>
      </c>
      <c r="K1193" t="inlineStr">
        <is>
          <t>2026-03-03T15:17:00+00:00</t>
        </is>
      </c>
      <c r="L1193" t="inlineStr">
        <is>
          <t>Block IP</t>
        </is>
      </c>
      <c r="M1193" t="inlineStr">
        <is>
          <t>Firewall/Network</t>
        </is>
      </c>
      <c r="N1193" t="inlineStr">
        <is>
          <t>P4</t>
        </is>
      </c>
      <c r="O1193" t="inlineStr">
        <is>
          <t>🚨 MALICIOUS: Techoff SRV Limited | 🌍 Netherlands | Amsterdam | 🏢 Techoff SRV Limited | ASN: AS48090 TECHOFF SRV LIMITED | 🔀 VPN/Proxy | 🚨 AbuseIPDB: 100% malicious (Data Center/Web Hosting/Transit)</t>
        </is>
      </c>
      <c r="P1193" t="n">
        <v>0</v>
      </c>
      <c r="Q1193" t="n">
        <v>0</v>
      </c>
      <c r="R1193" t="inlineStr">
        <is>
          <t>T1110:Brute Force | T1078:Valid Accounts</t>
        </is>
      </c>
      <c r="S1193" t="n">
        <v>1</v>
      </c>
      <c r="T1193" t="inlineStr">
        <is>
          <t>LOW (40%)</t>
        </is>
      </c>
      <c r="U1193" t="inlineStr">
        <is>
          <t>NONE</t>
        </is>
      </c>
      <c r="V1193" t="inlineStr">
        <is>
          <t>NONE</t>
        </is>
      </c>
      <c r="W1193" t="inlineStr">
        <is>
          <t>NONE</t>
        </is>
      </c>
      <c r="X1193" t="inlineStr">
        <is>
          <t>NONE</t>
        </is>
      </c>
      <c r="Y1193" t="n">
        <v>0</v>
      </c>
      <c r="Z1193" t="inlineStr"/>
      <c r="AA1193" t="inlineStr">
        <is>
          <t>https://www.abuseipdb.com/check/45.148.10.141</t>
        </is>
      </c>
    </row>
    <row r="1194">
      <c r="A1194" t="inlineStr">
        <is>
          <t>ABUSE_IP</t>
        </is>
      </c>
      <c r="B1194" t="inlineStr">
        <is>
          <t>1c419fce8054</t>
        </is>
      </c>
      <c r="C1194" t="inlineStr">
        <is>
          <t>Malicious IP: 71.6.134.231 | Country: US | ISP: Unknown | Confidence: 100% | Sources: ABUSEIPDB</t>
        </is>
      </c>
      <c r="D1194" t="n">
        <v>6.5</v>
      </c>
      <c r="E1194" t="inlineStr">
        <is>
          <t>MEDIUM</t>
        </is>
      </c>
      <c r="F1194" t="n">
        <v>3</v>
      </c>
      <c r="G1194" t="n">
        <v>1</v>
      </c>
      <c r="H1194" t="inlineStr">
        <is>
          <t>MEDIUM</t>
        </is>
      </c>
      <c r="I1194" t="n">
        <v>9.5</v>
      </c>
      <c r="J1194" t="inlineStr">
        <is>
          <t>NO</t>
        </is>
      </c>
      <c r="K1194" t="inlineStr">
        <is>
          <t>2026-03-03T15:17:00+00:00</t>
        </is>
      </c>
      <c r="L1194" t="inlineStr">
        <is>
          <t>Block IP</t>
        </is>
      </c>
      <c r="M1194" t="inlineStr">
        <is>
          <t>Firewall/Network</t>
        </is>
      </c>
      <c r="N1194" t="inlineStr">
        <is>
          <t>P4</t>
        </is>
      </c>
      <c r="O1194" t="inlineStr">
        <is>
          <t>Skipped (20/run cap)</t>
        </is>
      </c>
      <c r="P1194" t="n">
        <v>0</v>
      </c>
      <c r="Q1194" t="n">
        <v>0</v>
      </c>
      <c r="R1194" t="inlineStr">
        <is>
          <t>T1110:Brute Force | T1078:Valid Accounts</t>
        </is>
      </c>
      <c r="S1194" t="n">
        <v>1</v>
      </c>
      <c r="T1194" t="inlineStr">
        <is>
          <t>LOW (40%)</t>
        </is>
      </c>
      <c r="U1194" t="inlineStr">
        <is>
          <t>NONE</t>
        </is>
      </c>
      <c r="V1194" t="inlineStr">
        <is>
          <t>NONE</t>
        </is>
      </c>
      <c r="W1194" t="inlineStr">
        <is>
          <t>NONE</t>
        </is>
      </c>
      <c r="X1194" t="inlineStr">
        <is>
          <t>NONE</t>
        </is>
      </c>
      <c r="Y1194" t="n">
        <v>0</v>
      </c>
      <c r="Z1194" t="inlineStr"/>
      <c r="AA1194" t="inlineStr">
        <is>
          <t>https://www.abuseipdb.com/check/71.6.134.231</t>
        </is>
      </c>
    </row>
    <row r="1195">
      <c r="A1195" t="inlineStr">
        <is>
          <t>ABUSE_IP</t>
        </is>
      </c>
      <c r="B1195" t="inlineStr">
        <is>
          <t>9b781a609fa3</t>
        </is>
      </c>
      <c r="C1195" t="inlineStr">
        <is>
          <t>Malicious IP: 20.245.124.201 | Country: US | ISP: Unknown | Confidence: 100% | Sources: ABUSEIPDB</t>
        </is>
      </c>
      <c r="D1195" t="n">
        <v>6.5</v>
      </c>
      <c r="E1195" t="inlineStr">
        <is>
          <t>MEDIUM</t>
        </is>
      </c>
      <c r="F1195" t="n">
        <v>3</v>
      </c>
      <c r="G1195" t="n">
        <v>1</v>
      </c>
      <c r="H1195" t="inlineStr">
        <is>
          <t>MEDIUM</t>
        </is>
      </c>
      <c r="I1195" t="n">
        <v>9.5</v>
      </c>
      <c r="J1195" t="inlineStr">
        <is>
          <t>NO</t>
        </is>
      </c>
      <c r="K1195" t="inlineStr">
        <is>
          <t>2026-03-03T15:17:00+00:00</t>
        </is>
      </c>
      <c r="L1195" t="inlineStr">
        <is>
          <t>Block IP</t>
        </is>
      </c>
      <c r="M1195" t="inlineStr">
        <is>
          <t>Firewall/Network</t>
        </is>
      </c>
      <c r="N1195" t="inlineStr">
        <is>
          <t>P4</t>
        </is>
      </c>
      <c r="O1195" t="inlineStr">
        <is>
          <t>Skipped (20/run cap)</t>
        </is>
      </c>
      <c r="P1195" t="n">
        <v>0</v>
      </c>
      <c r="Q1195" t="n">
        <v>0</v>
      </c>
      <c r="R1195" t="inlineStr">
        <is>
          <t>T1110:Brute Force | T1078:Valid Accounts</t>
        </is>
      </c>
      <c r="S1195" t="n">
        <v>1</v>
      </c>
      <c r="T1195" t="inlineStr">
        <is>
          <t>LOW (40%)</t>
        </is>
      </c>
      <c r="U1195" t="inlineStr">
        <is>
          <t>NONE</t>
        </is>
      </c>
      <c r="V1195" t="inlineStr">
        <is>
          <t>NONE</t>
        </is>
      </c>
      <c r="W1195" t="inlineStr">
        <is>
          <t>NONE</t>
        </is>
      </c>
      <c r="X1195" t="inlineStr">
        <is>
          <t>NONE</t>
        </is>
      </c>
      <c r="Y1195" t="n">
        <v>0</v>
      </c>
      <c r="Z1195" t="inlineStr"/>
      <c r="AA1195" t="inlineStr">
        <is>
          <t>https://www.abuseipdb.com/check/20.245.124.201</t>
        </is>
      </c>
    </row>
    <row r="1196">
      <c r="A1196" t="inlineStr">
        <is>
          <t>ABUSE_IP</t>
        </is>
      </c>
      <c r="B1196" t="inlineStr">
        <is>
          <t>de92508436c6</t>
        </is>
      </c>
      <c r="C1196" t="inlineStr">
        <is>
          <t>Malicious IP: 2.57.122.210 | Country: RO | ISP: Unknown | Confidence: 100% | Sources: ABUSEIPDB</t>
        </is>
      </c>
      <c r="D1196" t="n">
        <v>6.5</v>
      </c>
      <c r="E1196" t="inlineStr">
        <is>
          <t>MEDIUM</t>
        </is>
      </c>
      <c r="F1196" t="n">
        <v>3</v>
      </c>
      <c r="G1196" t="n">
        <v>1</v>
      </c>
      <c r="H1196" t="inlineStr">
        <is>
          <t>MEDIUM</t>
        </is>
      </c>
      <c r="I1196" t="n">
        <v>9.5</v>
      </c>
      <c r="J1196" t="inlineStr">
        <is>
          <t>NO</t>
        </is>
      </c>
      <c r="K1196" t="inlineStr">
        <is>
          <t>2026-03-03T15:16:59+00:00</t>
        </is>
      </c>
      <c r="L1196" t="inlineStr">
        <is>
          <t>Block IP</t>
        </is>
      </c>
      <c r="M1196" t="inlineStr">
        <is>
          <t>Firewall/Network</t>
        </is>
      </c>
      <c r="N1196" t="inlineStr">
        <is>
          <t>P4</t>
        </is>
      </c>
      <c r="O1196" t="inlineStr">
        <is>
          <t>🚨 MALICIOUS: Techoff SRV Limited | 🌍 The Netherlands | Amsterdam | 🏢 Techoff SRV Limited | ASN: AS47890 UNMANAGED LTD | 🔀 VPN/Proxy | 🚨 AbuseIPDB: 100% malicious (Data Center/Web Hosting/Transit)</t>
        </is>
      </c>
      <c r="P1196" t="n">
        <v>0</v>
      </c>
      <c r="Q1196" t="n">
        <v>0</v>
      </c>
      <c r="R1196" t="inlineStr">
        <is>
          <t>T1110:Brute Force | T1078:Valid Accounts</t>
        </is>
      </c>
      <c r="S1196" t="n">
        <v>1</v>
      </c>
      <c r="T1196" t="inlineStr">
        <is>
          <t>LOW (40%)</t>
        </is>
      </c>
      <c r="U1196" t="inlineStr">
        <is>
          <t>NONE</t>
        </is>
      </c>
      <c r="V1196" t="inlineStr">
        <is>
          <t>NONE</t>
        </is>
      </c>
      <c r="W1196" t="inlineStr">
        <is>
          <t>NONE</t>
        </is>
      </c>
      <c r="X1196" t="inlineStr">
        <is>
          <t>NONE</t>
        </is>
      </c>
      <c r="Y1196" t="n">
        <v>0</v>
      </c>
      <c r="Z1196" t="inlineStr"/>
      <c r="AA1196" t="inlineStr">
        <is>
          <t>https://www.abuseipdb.com/check/2.57.122.210</t>
        </is>
      </c>
    </row>
    <row r="1197">
      <c r="A1197" t="inlineStr">
        <is>
          <t>ABUSE_IP</t>
        </is>
      </c>
      <c r="B1197" t="inlineStr">
        <is>
          <t>99eca3c45daf</t>
        </is>
      </c>
      <c r="C1197" t="inlineStr">
        <is>
          <t>Malicious IP: 187.110.238.50 | Country: BR | ISP: Unknown | Confidence: 100% | Sources: ABUSEIPDB</t>
        </is>
      </c>
      <c r="D1197" t="n">
        <v>6.5</v>
      </c>
      <c r="E1197" t="inlineStr">
        <is>
          <t>MEDIUM</t>
        </is>
      </c>
      <c r="F1197" t="n">
        <v>3</v>
      </c>
      <c r="G1197" t="n">
        <v>1</v>
      </c>
      <c r="H1197" t="inlineStr">
        <is>
          <t>MEDIUM</t>
        </is>
      </c>
      <c r="I1197" t="n">
        <v>9.5</v>
      </c>
      <c r="J1197" t="inlineStr">
        <is>
          <t>NO</t>
        </is>
      </c>
      <c r="K1197" t="inlineStr">
        <is>
          <t>2026-03-03T15:16:59+00:00</t>
        </is>
      </c>
      <c r="L1197" t="inlineStr">
        <is>
          <t>Block IP</t>
        </is>
      </c>
      <c r="M1197" t="inlineStr">
        <is>
          <t>Firewall/Network</t>
        </is>
      </c>
      <c r="N1197" t="inlineStr">
        <is>
          <t>P4</t>
        </is>
      </c>
      <c r="O1197" t="inlineStr">
        <is>
          <t>Skipped (20/run cap)</t>
        </is>
      </c>
      <c r="P1197" t="n">
        <v>0</v>
      </c>
      <c r="Q1197" t="n">
        <v>0</v>
      </c>
      <c r="R1197" t="inlineStr">
        <is>
          <t>T1110:Brute Force | T1078:Valid Accounts</t>
        </is>
      </c>
      <c r="S1197" t="n">
        <v>1</v>
      </c>
      <c r="T1197" t="inlineStr">
        <is>
          <t>LOW (40%)</t>
        </is>
      </c>
      <c r="U1197" t="inlineStr">
        <is>
          <t>NONE</t>
        </is>
      </c>
      <c r="V1197" t="inlineStr">
        <is>
          <t>NONE</t>
        </is>
      </c>
      <c r="W1197" t="inlineStr">
        <is>
          <t>NONE</t>
        </is>
      </c>
      <c r="X1197" t="inlineStr">
        <is>
          <t>NONE</t>
        </is>
      </c>
      <c r="Y1197" t="n">
        <v>0</v>
      </c>
      <c r="Z1197" t="inlineStr"/>
      <c r="AA1197" t="inlineStr">
        <is>
          <t>https://www.abuseipdb.com/check/187.110.238.50</t>
        </is>
      </c>
    </row>
    <row r="1198">
      <c r="A1198" t="inlineStr">
        <is>
          <t>ABUSE_IP</t>
        </is>
      </c>
      <c r="B1198" t="inlineStr">
        <is>
          <t>44d5f9726f6e</t>
        </is>
      </c>
      <c r="C1198" t="inlineStr">
        <is>
          <t>Malicious IP: 167.172.180.252 | Country: DE | ISP: Unknown | Confidence: 100% | Sources: ABUSEIPDB</t>
        </is>
      </c>
      <c r="D1198" t="n">
        <v>6.5</v>
      </c>
      <c r="E1198" t="inlineStr">
        <is>
          <t>MEDIUM</t>
        </is>
      </c>
      <c r="F1198" t="n">
        <v>3</v>
      </c>
      <c r="G1198" t="n">
        <v>1</v>
      </c>
      <c r="H1198" t="inlineStr">
        <is>
          <t>MEDIUM</t>
        </is>
      </c>
      <c r="I1198" t="n">
        <v>9.5</v>
      </c>
      <c r="J1198" t="inlineStr">
        <is>
          <t>NO</t>
        </is>
      </c>
      <c r="K1198" t="inlineStr">
        <is>
          <t>2026-03-03T15:16:59+00:00</t>
        </is>
      </c>
      <c r="L1198" t="inlineStr">
        <is>
          <t>Block IP</t>
        </is>
      </c>
      <c r="M1198" t="inlineStr">
        <is>
          <t>Firewall/Network</t>
        </is>
      </c>
      <c r="N1198" t="inlineStr">
        <is>
          <t>P4</t>
        </is>
      </c>
      <c r="O1198" t="inlineStr">
        <is>
          <t>Skipped (20/run cap)</t>
        </is>
      </c>
      <c r="P1198" t="n">
        <v>0</v>
      </c>
      <c r="Q1198" t="n">
        <v>0</v>
      </c>
      <c r="R1198" t="inlineStr">
        <is>
          <t>T1110:Brute Force | T1078:Valid Accounts</t>
        </is>
      </c>
      <c r="S1198" t="n">
        <v>1</v>
      </c>
      <c r="T1198" t="inlineStr">
        <is>
          <t>LOW (40%)</t>
        </is>
      </c>
      <c r="U1198" t="inlineStr">
        <is>
          <t>NONE</t>
        </is>
      </c>
      <c r="V1198" t="inlineStr">
        <is>
          <t>NONE</t>
        </is>
      </c>
      <c r="W1198" t="inlineStr">
        <is>
          <t>NONE</t>
        </is>
      </c>
      <c r="X1198" t="inlineStr">
        <is>
          <t>NONE</t>
        </is>
      </c>
      <c r="Y1198" t="n">
        <v>0</v>
      </c>
      <c r="Z1198" t="inlineStr"/>
      <c r="AA1198" t="inlineStr">
        <is>
          <t>https://www.abuseipdb.com/check/167.172.180.252</t>
        </is>
      </c>
    </row>
    <row r="1199">
      <c r="A1199" t="inlineStr">
        <is>
          <t>ABUSE_IP</t>
        </is>
      </c>
      <c r="B1199" t="inlineStr">
        <is>
          <t>8dacd122bbf6</t>
        </is>
      </c>
      <c r="C1199" t="inlineStr">
        <is>
          <t>Malicious IP: 209.38.120.66 | Country: IN | ISP: Unknown | Confidence: 100% | Sources: ABUSEIPDB</t>
        </is>
      </c>
      <c r="D1199" t="n">
        <v>6.5</v>
      </c>
      <c r="E1199" t="inlineStr">
        <is>
          <t>MEDIUM</t>
        </is>
      </c>
      <c r="F1199" t="n">
        <v>3</v>
      </c>
      <c r="G1199" t="n">
        <v>1</v>
      </c>
      <c r="H1199" t="inlineStr">
        <is>
          <t>MEDIUM</t>
        </is>
      </c>
      <c r="I1199" t="n">
        <v>9.5</v>
      </c>
      <c r="J1199" t="inlineStr">
        <is>
          <t>NO</t>
        </is>
      </c>
      <c r="K1199" t="inlineStr">
        <is>
          <t>2026-03-03T15:16:58+00:00</t>
        </is>
      </c>
      <c r="L1199" t="inlineStr">
        <is>
          <t>Block IP</t>
        </is>
      </c>
      <c r="M1199" t="inlineStr">
        <is>
          <t>Firewall/Network</t>
        </is>
      </c>
      <c r="N1199" t="inlineStr">
        <is>
          <t>P4</t>
        </is>
      </c>
      <c r="O1199" t="inlineStr">
        <is>
          <t>🚨 MALICIOUS: DigitalOcean, LLC | 🌍 India | Bengaluru | 🏢 DigitalOcean, LLC | ASN: AS14061 DigitalOcean, LLC | 🖥️ Hosting/DC | 🚨 AbuseIPDB: 100% malicious (Data Center/Web Hosting/Transit)</t>
        </is>
      </c>
      <c r="P1199" t="n">
        <v>0</v>
      </c>
      <c r="Q1199" t="n">
        <v>0</v>
      </c>
      <c r="R1199" t="inlineStr">
        <is>
          <t>T1110:Brute Force | T1078:Valid Accounts</t>
        </is>
      </c>
      <c r="S1199" t="n">
        <v>1</v>
      </c>
      <c r="T1199" t="inlineStr">
        <is>
          <t>LOW (40%)</t>
        </is>
      </c>
      <c r="U1199" t="inlineStr">
        <is>
          <t>NONE</t>
        </is>
      </c>
      <c r="V1199" t="inlineStr">
        <is>
          <t>NONE</t>
        </is>
      </c>
      <c r="W1199" t="inlineStr">
        <is>
          <t>NONE</t>
        </is>
      </c>
      <c r="X1199" t="inlineStr">
        <is>
          <t>NONE</t>
        </is>
      </c>
      <c r="Y1199" t="n">
        <v>0</v>
      </c>
      <c r="Z1199" t="inlineStr"/>
      <c r="AA1199" t="inlineStr">
        <is>
          <t>https://www.abuseipdb.com/check/209.38.120.66</t>
        </is>
      </c>
    </row>
    <row r="1200">
      <c r="A1200" t="inlineStr">
        <is>
          <t>ABUSE_IP</t>
        </is>
      </c>
      <c r="B1200" t="inlineStr">
        <is>
          <t>bf724e98f5f6</t>
        </is>
      </c>
      <c r="C1200" t="inlineStr">
        <is>
          <t>Malicious IP: 52.224.109.126 | Country: US | ISP: Unknown | Confidence: 100% | Sources: ABUSEIPDB</t>
        </is>
      </c>
      <c r="D1200" t="n">
        <v>6.5</v>
      </c>
      <c r="E1200" t="inlineStr">
        <is>
          <t>MEDIUM</t>
        </is>
      </c>
      <c r="F1200" t="n">
        <v>3</v>
      </c>
      <c r="G1200" t="n">
        <v>1</v>
      </c>
      <c r="H1200" t="inlineStr">
        <is>
          <t>MEDIUM</t>
        </is>
      </c>
      <c r="I1200" t="n">
        <v>9.5</v>
      </c>
      <c r="J1200" t="inlineStr">
        <is>
          <t>NO</t>
        </is>
      </c>
      <c r="K1200" t="inlineStr">
        <is>
          <t>2026-03-03T15:16:58+00:00</t>
        </is>
      </c>
      <c r="L1200" t="inlineStr">
        <is>
          <t>Block IP</t>
        </is>
      </c>
      <c r="M1200" t="inlineStr">
        <is>
          <t>Firewall/Network</t>
        </is>
      </c>
      <c r="N1200" t="inlineStr">
        <is>
          <t>P4</t>
        </is>
      </c>
      <c r="O1200" t="inlineStr">
        <is>
          <t>🚨 MALICIOUS: Microsoft Azure Cloud (eastus) | 🌍 United States | Boydton | 🏢 Microsoft Azure Cloud (eastus) | ASN: AS8075 Microsoft Corporation | 🖥️ Hosting/DC | 🚨 AbuseIPDB: 100% malicious (Data Center/Web Hosting/Transit)</t>
        </is>
      </c>
      <c r="P1200" t="n">
        <v>0</v>
      </c>
      <c r="Q1200" t="n">
        <v>0</v>
      </c>
      <c r="R1200" t="inlineStr">
        <is>
          <t>T1110:Brute Force | T1078:Valid Accounts</t>
        </is>
      </c>
      <c r="S1200" t="n">
        <v>1</v>
      </c>
      <c r="T1200" t="inlineStr">
        <is>
          <t>LOW (40%)</t>
        </is>
      </c>
      <c r="U1200" t="inlineStr">
        <is>
          <t>NONE</t>
        </is>
      </c>
      <c r="V1200" t="inlineStr">
        <is>
          <t>NONE</t>
        </is>
      </c>
      <c r="W1200" t="inlineStr">
        <is>
          <t>NONE</t>
        </is>
      </c>
      <c r="X1200" t="inlineStr">
        <is>
          <t>NONE</t>
        </is>
      </c>
      <c r="Y1200" t="n">
        <v>0</v>
      </c>
      <c r="Z1200" t="inlineStr"/>
      <c r="AA1200" t="inlineStr">
        <is>
          <t>https://www.abuseipdb.com/check/52.224.109.126</t>
        </is>
      </c>
    </row>
    <row r="1201">
      <c r="A1201" t="inlineStr">
        <is>
          <t>ABUSE_IP</t>
        </is>
      </c>
      <c r="B1201" t="inlineStr">
        <is>
          <t>baa5e4aecae3</t>
        </is>
      </c>
      <c r="C1201" t="inlineStr">
        <is>
          <t>Malicious IP: 101.47.162.100 | Country: SG | ISP: Unknown | Confidence: 100% | Sources: ABUSEIPDB</t>
        </is>
      </c>
      <c r="D1201" t="n">
        <v>6.5</v>
      </c>
      <c r="E1201" t="inlineStr">
        <is>
          <t>MEDIUM</t>
        </is>
      </c>
      <c r="F1201" t="n">
        <v>3</v>
      </c>
      <c r="G1201" t="n">
        <v>1</v>
      </c>
      <c r="H1201" t="inlineStr">
        <is>
          <t>MEDIUM</t>
        </is>
      </c>
      <c r="I1201" t="n">
        <v>9.5</v>
      </c>
      <c r="J1201" t="inlineStr">
        <is>
          <t>NO</t>
        </is>
      </c>
      <c r="K1201" t="inlineStr">
        <is>
          <t>2026-03-03T15:16:58+00:00</t>
        </is>
      </c>
      <c r="L1201" t="inlineStr">
        <is>
          <t>Block IP</t>
        </is>
      </c>
      <c r="M1201" t="inlineStr">
        <is>
          <t>Firewall/Network</t>
        </is>
      </c>
      <c r="N1201" t="inlineStr">
        <is>
          <t>P4</t>
        </is>
      </c>
      <c r="O1201" t="inlineStr">
        <is>
          <t>Skipped (20/run cap)</t>
        </is>
      </c>
      <c r="P1201" t="n">
        <v>0</v>
      </c>
      <c r="Q1201" t="n">
        <v>0</v>
      </c>
      <c r="R1201" t="inlineStr">
        <is>
          <t>T1110:Brute Force | T1078:Valid Accounts</t>
        </is>
      </c>
      <c r="S1201" t="n">
        <v>1</v>
      </c>
      <c r="T1201" t="inlineStr">
        <is>
          <t>LOW (40%)</t>
        </is>
      </c>
      <c r="U1201" t="inlineStr">
        <is>
          <t>NONE</t>
        </is>
      </c>
      <c r="V1201" t="inlineStr">
        <is>
          <t>NONE</t>
        </is>
      </c>
      <c r="W1201" t="inlineStr">
        <is>
          <t>NONE</t>
        </is>
      </c>
      <c r="X1201" t="inlineStr">
        <is>
          <t>NONE</t>
        </is>
      </c>
      <c r="Y1201" t="n">
        <v>0</v>
      </c>
      <c r="Z1201" t="inlineStr"/>
      <c r="AA1201" t="inlineStr">
        <is>
          <t>https://www.abuseipdb.com/check/101.47.162.100</t>
        </is>
      </c>
    </row>
    <row r="1202">
      <c r="A1202" t="inlineStr">
        <is>
          <t>ABUSE_IP</t>
        </is>
      </c>
      <c r="B1202" t="inlineStr">
        <is>
          <t>9fb452c27e0e</t>
        </is>
      </c>
      <c r="C1202" t="inlineStr">
        <is>
          <t>Malicious IP: 46.101.83.176 | Country: GB | ISP: Unknown | Confidence: 100% | Sources: ABUSEIPDB</t>
        </is>
      </c>
      <c r="D1202" t="n">
        <v>6.5</v>
      </c>
      <c r="E1202" t="inlineStr">
        <is>
          <t>MEDIUM</t>
        </is>
      </c>
      <c r="F1202" t="n">
        <v>3</v>
      </c>
      <c r="G1202" t="n">
        <v>1</v>
      </c>
      <c r="H1202" t="inlineStr">
        <is>
          <t>MEDIUM</t>
        </is>
      </c>
      <c r="I1202" t="n">
        <v>9.5</v>
      </c>
      <c r="J1202" t="inlineStr">
        <is>
          <t>NO</t>
        </is>
      </c>
      <c r="K1202" t="inlineStr">
        <is>
          <t>2026-03-03T15:16:58+00:00</t>
        </is>
      </c>
      <c r="L1202" t="inlineStr">
        <is>
          <t>Block IP</t>
        </is>
      </c>
      <c r="M1202" t="inlineStr">
        <is>
          <t>Firewall/Network</t>
        </is>
      </c>
      <c r="N1202" t="inlineStr">
        <is>
          <t>P4</t>
        </is>
      </c>
      <c r="O1202" t="inlineStr">
        <is>
          <t>🚨 MALICIOUS: Digitalocean | 🌍 United Kingdom | Slough | 🏢 Digitalocean | ASN: AS14061 DigitalOcean, LLC | 🖥️ Hosting/DC | 🚨 AbuseIPDB: 100% malicious (Data Center/Web Hosting/Transit)</t>
        </is>
      </c>
      <c r="P1202" t="n">
        <v>0</v>
      </c>
      <c r="Q1202" t="n">
        <v>0</v>
      </c>
      <c r="R1202" t="inlineStr">
        <is>
          <t>T1110:Brute Force | T1078:Valid Accounts</t>
        </is>
      </c>
      <c r="S1202" t="n">
        <v>1</v>
      </c>
      <c r="T1202" t="inlineStr">
        <is>
          <t>LOW (40%)</t>
        </is>
      </c>
      <c r="U1202" t="inlineStr">
        <is>
          <t>NONE</t>
        </is>
      </c>
      <c r="V1202" t="inlineStr">
        <is>
          <t>NONE</t>
        </is>
      </c>
      <c r="W1202" t="inlineStr">
        <is>
          <t>NONE</t>
        </is>
      </c>
      <c r="X1202" t="inlineStr">
        <is>
          <t>NONE</t>
        </is>
      </c>
      <c r="Y1202" t="n">
        <v>0</v>
      </c>
      <c r="Z1202" t="inlineStr"/>
      <c r="AA1202" t="inlineStr">
        <is>
          <t>https://www.abuseipdb.com/check/46.101.83.176</t>
        </is>
      </c>
    </row>
    <row r="1203">
      <c r="A1203" t="inlineStr">
        <is>
          <t>ABUSE_IP</t>
        </is>
      </c>
      <c r="B1203" t="inlineStr">
        <is>
          <t>7d19d1bf931b</t>
        </is>
      </c>
      <c r="C1203" t="inlineStr">
        <is>
          <t>Malicious IP: 52.174.67.71 | Country: NL | ISP: Unknown | Confidence: 100% | Sources: ABUSEIPDB</t>
        </is>
      </c>
      <c r="D1203" t="n">
        <v>6.5</v>
      </c>
      <c r="E1203" t="inlineStr">
        <is>
          <t>MEDIUM</t>
        </is>
      </c>
      <c r="F1203" t="n">
        <v>3</v>
      </c>
      <c r="G1203" t="n">
        <v>1</v>
      </c>
      <c r="H1203" t="inlineStr">
        <is>
          <t>MEDIUM</t>
        </is>
      </c>
      <c r="I1203" t="n">
        <v>9.5</v>
      </c>
      <c r="J1203" t="inlineStr">
        <is>
          <t>NO</t>
        </is>
      </c>
      <c r="K1203" t="inlineStr">
        <is>
          <t>2026-03-03T15:16:57+00:00</t>
        </is>
      </c>
      <c r="L1203" t="inlineStr">
        <is>
          <t>Block IP</t>
        </is>
      </c>
      <c r="M1203" t="inlineStr">
        <is>
          <t>Firewall/Network</t>
        </is>
      </c>
      <c r="N1203" t="inlineStr">
        <is>
          <t>P4</t>
        </is>
      </c>
      <c r="O1203" t="inlineStr">
        <is>
          <t>🚨 MALICIOUS: Microsoft Azure Cloud (westeurope) | 🌍 Netherlands | Amsterdam | 🏢 Microsoft Azure Cloud (westeurope) | ASN: AS8075 Microsoft Corporation | 🖥️ Hosting/DC | 🚨 AbuseIPDB: 100% malicious (Data Center/Web Hosting/Transit)</t>
        </is>
      </c>
      <c r="P1203" t="n">
        <v>0</v>
      </c>
      <c r="Q1203" t="n">
        <v>0</v>
      </c>
      <c r="R1203" t="inlineStr">
        <is>
          <t>T1110:Brute Force | T1078:Valid Accounts</t>
        </is>
      </c>
      <c r="S1203" t="n">
        <v>1</v>
      </c>
      <c r="T1203" t="inlineStr">
        <is>
          <t>LOW (40%)</t>
        </is>
      </c>
      <c r="U1203" t="inlineStr">
        <is>
          <t>NONE</t>
        </is>
      </c>
      <c r="V1203" t="inlineStr">
        <is>
          <t>NONE</t>
        </is>
      </c>
      <c r="W1203" t="inlineStr">
        <is>
          <t>NONE</t>
        </is>
      </c>
      <c r="X1203" t="inlineStr">
        <is>
          <t>NONE</t>
        </is>
      </c>
      <c r="Y1203" t="n">
        <v>0</v>
      </c>
      <c r="Z1203" t="inlineStr"/>
      <c r="AA1203" t="inlineStr">
        <is>
          <t>https://www.abuseipdb.com/check/52.174.67.71</t>
        </is>
      </c>
    </row>
    <row r="1204">
      <c r="A1204" t="inlineStr">
        <is>
          <t>ABUSE_IP</t>
        </is>
      </c>
      <c r="B1204" t="inlineStr">
        <is>
          <t>16c1c86328fc</t>
        </is>
      </c>
      <c r="C1204" t="inlineStr">
        <is>
          <t>Malicious IP: 158.69.194.34 | Country: CA | ISP: Unknown | Confidence: 100% | Sources: ABUSEIPDB</t>
        </is>
      </c>
      <c r="D1204" t="n">
        <v>6.5</v>
      </c>
      <c r="E1204" t="inlineStr">
        <is>
          <t>MEDIUM</t>
        </is>
      </c>
      <c r="F1204" t="n">
        <v>3</v>
      </c>
      <c r="G1204" t="n">
        <v>1</v>
      </c>
      <c r="H1204" t="inlineStr">
        <is>
          <t>MEDIUM</t>
        </is>
      </c>
      <c r="I1204" t="n">
        <v>9.5</v>
      </c>
      <c r="J1204" t="inlineStr">
        <is>
          <t>NO</t>
        </is>
      </c>
      <c r="K1204" t="inlineStr">
        <is>
          <t>2026-03-03T15:16:57+00:00</t>
        </is>
      </c>
      <c r="L1204" t="inlineStr">
        <is>
          <t>Block IP</t>
        </is>
      </c>
      <c r="M1204" t="inlineStr">
        <is>
          <t>Firewall/Network</t>
        </is>
      </c>
      <c r="N1204" t="inlineStr">
        <is>
          <t>P4</t>
        </is>
      </c>
      <c r="O1204" t="inlineStr">
        <is>
          <t>🚨 MALICIOUS: OVH Hosting, Inc | 🌍 Canada | Montreal | 🏢 OVH Hosting, Inc | ASN: AS16276 OVH SAS | 🖥️ Hosting/DC | 🚨 AbuseIPDB: 100% malicious (Data Center/Web Hosting/Transit)</t>
        </is>
      </c>
      <c r="P1204" t="n">
        <v>0</v>
      </c>
      <c r="Q1204" t="n">
        <v>0</v>
      </c>
      <c r="R1204" t="inlineStr">
        <is>
          <t>T1110:Brute Force | T1078:Valid Accounts</t>
        </is>
      </c>
      <c r="S1204" t="n">
        <v>1</v>
      </c>
      <c r="T1204" t="inlineStr">
        <is>
          <t>LOW (40%)</t>
        </is>
      </c>
      <c r="U1204" t="inlineStr">
        <is>
          <t>NONE</t>
        </is>
      </c>
      <c r="V1204" t="inlineStr">
        <is>
          <t>NONE</t>
        </is>
      </c>
      <c r="W1204" t="inlineStr">
        <is>
          <t>NONE</t>
        </is>
      </c>
      <c r="X1204" t="inlineStr">
        <is>
          <t>NONE</t>
        </is>
      </c>
      <c r="Y1204" t="n">
        <v>0</v>
      </c>
      <c r="Z1204" t="inlineStr"/>
      <c r="AA1204" t="inlineStr">
        <is>
          <t>https://www.abuseipdb.com/check/158.69.194.34</t>
        </is>
      </c>
    </row>
    <row r="1205">
      <c r="A1205" t="inlineStr">
        <is>
          <t>ABUSE_IP</t>
        </is>
      </c>
      <c r="B1205" t="inlineStr">
        <is>
          <t>4063927e3de9</t>
        </is>
      </c>
      <c r="C1205" t="inlineStr">
        <is>
          <t>Malicious IP: 68.183.224.170 | Country: SG | ISP: Unknown | Confidence: 100% | Sources: ABUSEIPDB</t>
        </is>
      </c>
      <c r="D1205" t="n">
        <v>6.5</v>
      </c>
      <c r="E1205" t="inlineStr">
        <is>
          <t>MEDIUM</t>
        </is>
      </c>
      <c r="F1205" t="n">
        <v>3</v>
      </c>
      <c r="G1205" t="n">
        <v>1</v>
      </c>
      <c r="H1205" t="inlineStr">
        <is>
          <t>MEDIUM</t>
        </is>
      </c>
      <c r="I1205" t="n">
        <v>9.5</v>
      </c>
      <c r="J1205" t="inlineStr">
        <is>
          <t>NO</t>
        </is>
      </c>
      <c r="K1205" t="inlineStr">
        <is>
          <t>2026-03-03T15:16:57+00:00</t>
        </is>
      </c>
      <c r="L1205" t="inlineStr">
        <is>
          <t>Block IP</t>
        </is>
      </c>
      <c r="M1205" t="inlineStr">
        <is>
          <t>Firewall/Network</t>
        </is>
      </c>
      <c r="N1205" t="inlineStr">
        <is>
          <t>P4</t>
        </is>
      </c>
      <c r="O1205" t="inlineStr">
        <is>
          <t>🚨 MALICIOUS: DigitalOcean, LLC | 🌍 Singapore | Singapore | 🏢 DigitalOcean, LLC | ASN: AS14061 DigitalOcean, LLC | 🖥️ Hosting/DC | 🚨 AbuseIPDB: 100% malicious (Data Center/Web Hosting/Transit)</t>
        </is>
      </c>
      <c r="P1205" t="n">
        <v>0</v>
      </c>
      <c r="Q1205" t="n">
        <v>0</v>
      </c>
      <c r="R1205" t="inlineStr">
        <is>
          <t>T1110:Brute Force | T1078:Valid Accounts</t>
        </is>
      </c>
      <c r="S1205" t="n">
        <v>1</v>
      </c>
      <c r="T1205" t="inlineStr">
        <is>
          <t>LOW (40%)</t>
        </is>
      </c>
      <c r="U1205" t="inlineStr">
        <is>
          <t>NONE</t>
        </is>
      </c>
      <c r="V1205" t="inlineStr">
        <is>
          <t>NONE</t>
        </is>
      </c>
      <c r="W1205" t="inlineStr">
        <is>
          <t>NONE</t>
        </is>
      </c>
      <c r="X1205" t="inlineStr">
        <is>
          <t>NONE</t>
        </is>
      </c>
      <c r="Y1205" t="n">
        <v>0</v>
      </c>
      <c r="Z1205" t="inlineStr"/>
      <c r="AA1205" t="inlineStr">
        <is>
          <t>https://www.abuseipdb.com/check/68.183.224.170</t>
        </is>
      </c>
    </row>
    <row r="1206">
      <c r="A1206" t="inlineStr">
        <is>
          <t>ABUSE_IP</t>
        </is>
      </c>
      <c r="B1206" t="inlineStr">
        <is>
          <t>1a373fa62eca</t>
        </is>
      </c>
      <c r="C1206" t="inlineStr">
        <is>
          <t>Malicious IP: 57.151.99.52 | Country: US | ISP: Unknown | Confidence: 100% | Sources: ABUSEIPDB</t>
        </is>
      </c>
      <c r="D1206" t="n">
        <v>6.5</v>
      </c>
      <c r="E1206" t="inlineStr">
        <is>
          <t>MEDIUM</t>
        </is>
      </c>
      <c r="F1206" t="n">
        <v>3</v>
      </c>
      <c r="G1206" t="n">
        <v>1</v>
      </c>
      <c r="H1206" t="inlineStr">
        <is>
          <t>MEDIUM</t>
        </is>
      </c>
      <c r="I1206" t="n">
        <v>9.5</v>
      </c>
      <c r="J1206" t="inlineStr">
        <is>
          <t>NO</t>
        </is>
      </c>
      <c r="K1206" t="inlineStr">
        <is>
          <t>2026-03-03T15:16:57+00:00</t>
        </is>
      </c>
      <c r="L1206" t="inlineStr">
        <is>
          <t>Block IP</t>
        </is>
      </c>
      <c r="M1206" t="inlineStr">
        <is>
          <t>Firewall/Network</t>
        </is>
      </c>
      <c r="N1206" t="inlineStr">
        <is>
          <t>P4</t>
        </is>
      </c>
      <c r="O1206" t="inlineStr">
        <is>
          <t>🚨 MALICIOUS: Microsoft Azure Cloud (eastus) | 🌍 United States | Boydton | 🏢 Microsoft Azure Cloud (eastus) | ASN: AS8075 Microsoft Corporation | 🖥️ Hosting/DC | 🚨 AbuseIPDB: 100% malicious (Data Center/Web Hosting/Transit)</t>
        </is>
      </c>
      <c r="P1206" t="n">
        <v>0</v>
      </c>
      <c r="Q1206" t="n">
        <v>0</v>
      </c>
      <c r="R1206" t="inlineStr">
        <is>
          <t>T1110:Brute Force | T1078:Valid Accounts</t>
        </is>
      </c>
      <c r="S1206" t="n">
        <v>1</v>
      </c>
      <c r="T1206" t="inlineStr">
        <is>
          <t>LOW (40%)</t>
        </is>
      </c>
      <c r="U1206" t="inlineStr">
        <is>
          <t>NONE</t>
        </is>
      </c>
      <c r="V1206" t="inlineStr">
        <is>
          <t>NONE</t>
        </is>
      </c>
      <c r="W1206" t="inlineStr">
        <is>
          <t>NONE</t>
        </is>
      </c>
      <c r="X1206" t="inlineStr">
        <is>
          <t>NONE</t>
        </is>
      </c>
      <c r="Y1206" t="n">
        <v>0</v>
      </c>
      <c r="Z1206" t="inlineStr"/>
      <c r="AA1206" t="inlineStr">
        <is>
          <t>https://www.abuseipdb.com/check/57.151.99.52</t>
        </is>
      </c>
    </row>
    <row r="1207">
      <c r="A1207" t="inlineStr">
        <is>
          <t>CISA_ICS</t>
        </is>
      </c>
      <c r="B1207" t="inlineStr">
        <is>
          <t>CVE-2021-26828</t>
        </is>
      </c>
      <c r="C1207" t="inlineStr">
        <is>
          <t>ICS Advisory: OpenPLC ScadaBR — OpenPLC ScadaBR contains an unrestricted upload of file with dangerous type vulnerability that allow</t>
        </is>
      </c>
      <c r="D1207" t="n">
        <v>7</v>
      </c>
      <c r="E1207" t="inlineStr">
        <is>
          <t>HIGH</t>
        </is>
      </c>
      <c r="F1207" t="n">
        <v>2</v>
      </c>
      <c r="G1207" t="n">
        <v>3</v>
      </c>
      <c r="H1207" t="inlineStr">
        <is>
          <t>HIGH</t>
        </is>
      </c>
      <c r="I1207" t="n">
        <v>13</v>
      </c>
      <c r="J1207" t="inlineStr">
        <is>
          <t>NO</t>
        </is>
      </c>
      <c r="K1207" t="inlineStr">
        <is>
          <t>2025-12-03</t>
        </is>
      </c>
      <c r="L1207" t="inlineStr">
        <is>
          <t>CHECK_VENDOR</t>
        </is>
      </c>
      <c r="M1207" t="inlineStr">
        <is>
          <t>ICS/SCADA/OT</t>
        </is>
      </c>
      <c r="N1207" t="inlineStr">
        <is>
          <t>P3</t>
        </is>
      </c>
      <c r="O1207" t="inlineStr">
        <is>
          <t>ICS advisory - no IP context</t>
        </is>
      </c>
      <c r="P1207" t="n">
        <v>0</v>
      </c>
      <c r="Q1207" t="n">
        <v>0</v>
      </c>
      <c r="R1207" t="inlineStr">
        <is>
          <t>T0812:Default Credentials | T0866:Exploitation of Remote Services</t>
        </is>
      </c>
      <c r="S1207" t="n">
        <v>2</v>
      </c>
      <c r="T1207" t="inlineStr">
        <is>
          <t>CONFIRMED (82%)</t>
        </is>
      </c>
      <c r="U1207" t="inlineStr">
        <is>
          <t>NONE</t>
        </is>
      </c>
      <c r="V1207" t="inlineStr">
        <is>
          <t>NONE</t>
        </is>
      </c>
      <c r="W1207" t="inlineStr">
        <is>
          <t>NONE</t>
        </is>
      </c>
      <c r="X1207" t="inlineStr">
        <is>
          <t>NONE</t>
        </is>
      </c>
      <c r="Y1207" t="n">
        <v>0</v>
      </c>
      <c r="Z1207" t="inlineStr"/>
      <c r="AA1207" t="inlineStr">
        <is>
          <t>https://www.cisa.gov/uscert/ics/advisories/CVE-2021-26828</t>
        </is>
      </c>
    </row>
    <row r="1208">
      <c r="A1208" t="inlineStr">
        <is>
          <t>CISA_ICS</t>
        </is>
      </c>
      <c r="B1208" t="inlineStr">
        <is>
          <t>CVE-2021-26829</t>
        </is>
      </c>
      <c r="C1208" t="inlineStr">
        <is>
          <t>ICS Advisory: OpenPLC ScadaBR — OpenPLC ScadaBR contains a cross-site scripting vulnerability via system_settings.shtm.</t>
        </is>
      </c>
      <c r="D1208" t="n">
        <v>7</v>
      </c>
      <c r="E1208" t="inlineStr">
        <is>
          <t>HIGH</t>
        </is>
      </c>
      <c r="F1208" t="n">
        <v>2</v>
      </c>
      <c r="G1208" t="n">
        <v>3</v>
      </c>
      <c r="H1208" t="inlineStr">
        <is>
          <t>HIGH</t>
        </is>
      </c>
      <c r="I1208" t="n">
        <v>13</v>
      </c>
      <c r="J1208" t="inlineStr">
        <is>
          <t>NO</t>
        </is>
      </c>
      <c r="K1208" t="inlineStr">
        <is>
          <t>2025-11-28</t>
        </is>
      </c>
      <c r="L1208" t="inlineStr">
        <is>
          <t>CHECK_VENDOR</t>
        </is>
      </c>
      <c r="M1208" t="inlineStr">
        <is>
          <t>ICS/SCADA/OT</t>
        </is>
      </c>
      <c r="N1208" t="inlineStr">
        <is>
          <t>P3</t>
        </is>
      </c>
      <c r="O1208" t="inlineStr">
        <is>
          <t>ICS advisory - no IP context</t>
        </is>
      </c>
      <c r="P1208" t="n">
        <v>0</v>
      </c>
      <c r="Q1208" t="n">
        <v>0</v>
      </c>
      <c r="R1208" t="inlineStr">
        <is>
          <t>T0812:Default Credentials | T0866:Exploitation of Remote Services</t>
        </is>
      </c>
      <c r="S1208" t="n">
        <v>2</v>
      </c>
      <c r="T1208" t="inlineStr">
        <is>
          <t>CONFIRMED (82%)</t>
        </is>
      </c>
      <c r="U1208" t="inlineStr">
        <is>
          <t>NONE</t>
        </is>
      </c>
      <c r="V1208" t="inlineStr">
        <is>
          <t>NONE</t>
        </is>
      </c>
      <c r="W1208" t="inlineStr">
        <is>
          <t>NONE</t>
        </is>
      </c>
      <c r="X1208" t="inlineStr">
        <is>
          <t>NONE</t>
        </is>
      </c>
      <c r="Y1208" t="n">
        <v>0</v>
      </c>
      <c r="Z1208" t="inlineStr"/>
      <c r="AA1208" t="inlineStr">
        <is>
          <t>https://www.cisa.gov/uscert/ics/advisories/CVE-2021-26829</t>
        </is>
      </c>
    </row>
    <row r="1209">
      <c r="A1209" t="inlineStr">
        <is>
          <t>CISA_ICS</t>
        </is>
      </c>
      <c r="B1209" t="inlineStr">
        <is>
          <t>CVE-2022-43769</t>
        </is>
      </c>
      <c r="C1209" t="inlineStr">
        <is>
          <t xml:space="preserve">ICS Advisory: Hitachi Vantara Pentaho Business Analytics (BA) Server — Hitachi Vantara Pentaho BA Server contains a special element injection vulnerability that allows an </t>
        </is>
      </c>
      <c r="D1209" t="n">
        <v>7</v>
      </c>
      <c r="E1209" t="inlineStr">
        <is>
          <t>HIGH</t>
        </is>
      </c>
      <c r="F1209" t="n">
        <v>2</v>
      </c>
      <c r="G1209" t="n">
        <v>3</v>
      </c>
      <c r="H1209" t="inlineStr">
        <is>
          <t>HIGH</t>
        </is>
      </c>
      <c r="I1209" t="n">
        <v>13</v>
      </c>
      <c r="J1209" t="inlineStr">
        <is>
          <t>NO</t>
        </is>
      </c>
      <c r="K1209" t="inlineStr">
        <is>
          <t>2025-03-03</t>
        </is>
      </c>
      <c r="L1209" t="inlineStr">
        <is>
          <t>CHECK_VENDOR</t>
        </is>
      </c>
      <c r="M1209" t="inlineStr">
        <is>
          <t>ICS/SCADA/OT</t>
        </is>
      </c>
      <c r="N1209" t="inlineStr">
        <is>
          <t>P3</t>
        </is>
      </c>
      <c r="O1209" t="inlineStr">
        <is>
          <t>ICS advisory - no IP context</t>
        </is>
      </c>
      <c r="P1209" t="n">
        <v>0</v>
      </c>
      <c r="Q1209" t="n">
        <v>0</v>
      </c>
      <c r="R1209" t="inlineStr">
        <is>
          <t>T0812:Default Credentials | T0866:Exploitation of Remote Services | T1584.004:Server</t>
        </is>
      </c>
      <c r="S1209" t="n">
        <v>2</v>
      </c>
      <c r="T1209" t="inlineStr">
        <is>
          <t>CONFIRMED (82%)</t>
        </is>
      </c>
      <c r="U1209" t="inlineStr">
        <is>
          <t>NONE</t>
        </is>
      </c>
      <c r="V1209" t="inlineStr">
        <is>
          <t>NONE</t>
        </is>
      </c>
      <c r="W1209" t="inlineStr">
        <is>
          <t>NONE</t>
        </is>
      </c>
      <c r="X1209" t="inlineStr">
        <is>
          <t>NONE</t>
        </is>
      </c>
      <c r="Y1209" t="n">
        <v>0</v>
      </c>
      <c r="Z1209" t="inlineStr"/>
      <c r="AA1209" t="inlineStr">
        <is>
          <t>https://www.cisa.gov/uscert/ics/advisories/CVE-2022-43769</t>
        </is>
      </c>
    </row>
    <row r="1210">
      <c r="A1210" t="inlineStr">
        <is>
          <t>CISA_ICS</t>
        </is>
      </c>
      <c r="B1210" t="inlineStr">
        <is>
          <t>CVE-2022-43939</t>
        </is>
      </c>
      <c r="C1210" t="inlineStr">
        <is>
          <t>ICS Advisory: Hitachi Vantara Pentaho Business Analytics (BA) Server — Hitachi Vantara Pentaho BA Server contains a use of non-canonical URL paths for authorization decisi</t>
        </is>
      </c>
      <c r="D1210" t="n">
        <v>7</v>
      </c>
      <c r="E1210" t="inlineStr">
        <is>
          <t>HIGH</t>
        </is>
      </c>
      <c r="F1210" t="n">
        <v>2</v>
      </c>
      <c r="G1210" t="n">
        <v>3</v>
      </c>
      <c r="H1210" t="inlineStr">
        <is>
          <t>HIGH</t>
        </is>
      </c>
      <c r="I1210" t="n">
        <v>13</v>
      </c>
      <c r="J1210" t="inlineStr">
        <is>
          <t>NO</t>
        </is>
      </c>
      <c r="K1210" t="inlineStr">
        <is>
          <t>2025-03-03</t>
        </is>
      </c>
      <c r="L1210" t="inlineStr">
        <is>
          <t>CHECK_VENDOR</t>
        </is>
      </c>
      <c r="M1210" t="inlineStr">
        <is>
          <t>ICS/SCADA/OT</t>
        </is>
      </c>
      <c r="N1210" t="inlineStr">
        <is>
          <t>P3</t>
        </is>
      </c>
      <c r="O1210" t="inlineStr">
        <is>
          <t>ICS advisory - no IP context</t>
        </is>
      </c>
      <c r="P1210" t="n">
        <v>0</v>
      </c>
      <c r="Q1210" t="n">
        <v>0</v>
      </c>
      <c r="R1210" t="inlineStr">
        <is>
          <t>T0812:Default Credentials | T0866:Exploitation of Remote Services | T1584.004:Server</t>
        </is>
      </c>
      <c r="S1210" t="n">
        <v>2</v>
      </c>
      <c r="T1210" t="inlineStr">
        <is>
          <t>CONFIRMED (82%)</t>
        </is>
      </c>
      <c r="U1210" t="inlineStr">
        <is>
          <t>NONE</t>
        </is>
      </c>
      <c r="V1210" t="inlineStr">
        <is>
          <t>NONE</t>
        </is>
      </c>
      <c r="W1210" t="inlineStr">
        <is>
          <t>NONE</t>
        </is>
      </c>
      <c r="X1210" t="inlineStr">
        <is>
          <t>NONE</t>
        </is>
      </c>
      <c r="Y1210" t="n">
        <v>0</v>
      </c>
      <c r="Z1210" t="inlineStr"/>
      <c r="AA1210" t="inlineStr">
        <is>
          <t>https://www.cisa.gov/uscert/ics/advisories/CVE-2022-43939</t>
        </is>
      </c>
    </row>
    <row r="1211">
      <c r="A1211" t="inlineStr">
        <is>
          <t>CISA_ICS</t>
        </is>
      </c>
      <c r="B1211" t="inlineStr">
        <is>
          <t>CVE-2024-8956</t>
        </is>
      </c>
      <c r="C1211" t="inlineStr">
        <is>
          <t>ICS Advisory: PTZOptics PT30X-SDI/NDI Cameras — PTZOptics PT30X-SDI/NDI cameras contain an insecure direct object reference (IDOR) vulnerability tha</t>
        </is>
      </c>
      <c r="D1211" t="n">
        <v>7</v>
      </c>
      <c r="E1211" t="inlineStr">
        <is>
          <t>HIGH</t>
        </is>
      </c>
      <c r="F1211" t="n">
        <v>2</v>
      </c>
      <c r="G1211" t="n">
        <v>3</v>
      </c>
      <c r="H1211" t="inlineStr">
        <is>
          <t>HIGH</t>
        </is>
      </c>
      <c r="I1211" t="n">
        <v>13</v>
      </c>
      <c r="J1211" t="inlineStr">
        <is>
          <t>NO</t>
        </is>
      </c>
      <c r="K1211" t="inlineStr">
        <is>
          <t>2024-11-04</t>
        </is>
      </c>
      <c r="L1211" t="inlineStr">
        <is>
          <t>CHECK_VENDOR</t>
        </is>
      </c>
      <c r="M1211" t="inlineStr">
        <is>
          <t>ICS/SCADA/OT</t>
        </is>
      </c>
      <c r="N1211" t="inlineStr">
        <is>
          <t>P3</t>
        </is>
      </c>
      <c r="O1211" t="inlineStr">
        <is>
          <t>ICS advisory - no IP context</t>
        </is>
      </c>
      <c r="P1211" t="n">
        <v>0</v>
      </c>
      <c r="Q1211" t="n">
        <v>0</v>
      </c>
      <c r="R1211" t="inlineStr">
        <is>
          <t>T0812:Default Credentials | T0866:Exploitation of Remote Services</t>
        </is>
      </c>
      <c r="S1211" t="n">
        <v>2</v>
      </c>
      <c r="T1211" t="inlineStr">
        <is>
          <t>CONFIRMED (82%)</t>
        </is>
      </c>
      <c r="U1211" t="inlineStr">
        <is>
          <t>NONE</t>
        </is>
      </c>
      <c r="V1211" t="inlineStr">
        <is>
          <t>NONE</t>
        </is>
      </c>
      <c r="W1211" t="inlineStr">
        <is>
          <t>NONE</t>
        </is>
      </c>
      <c r="X1211" t="inlineStr">
        <is>
          <t>NONE</t>
        </is>
      </c>
      <c r="Y1211" t="n">
        <v>0</v>
      </c>
      <c r="Z1211" t="inlineStr"/>
      <c r="AA1211" t="inlineStr">
        <is>
          <t>https://www.cisa.gov/uscert/ics/advisories/CVE-2024-8956</t>
        </is>
      </c>
    </row>
    <row r="1212">
      <c r="A1212" t="inlineStr">
        <is>
          <t>CISA_ICS</t>
        </is>
      </c>
      <c r="B1212" t="inlineStr">
        <is>
          <t>CVE-2024-8957</t>
        </is>
      </c>
      <c r="C1212" t="inlineStr">
        <is>
          <t xml:space="preserve">ICS Advisory: PTZOptics PT30X-SDI/NDI Cameras — PTZOptics PT30X-SDI/NDI cameras contain an OS command injection vulnerability that allows a remote, </t>
        </is>
      </c>
      <c r="D1212" t="n">
        <v>7</v>
      </c>
      <c r="E1212" t="inlineStr">
        <is>
          <t>HIGH</t>
        </is>
      </c>
      <c r="F1212" t="n">
        <v>2</v>
      </c>
      <c r="G1212" t="n">
        <v>3</v>
      </c>
      <c r="H1212" t="inlineStr">
        <is>
          <t>HIGH</t>
        </is>
      </c>
      <c r="I1212" t="n">
        <v>13</v>
      </c>
      <c r="J1212" t="inlineStr">
        <is>
          <t>NO</t>
        </is>
      </c>
      <c r="K1212" t="inlineStr">
        <is>
          <t>2024-11-04</t>
        </is>
      </c>
      <c r="L1212" t="inlineStr">
        <is>
          <t>CHECK_VENDOR</t>
        </is>
      </c>
      <c r="M1212" t="inlineStr">
        <is>
          <t>ICS/SCADA/OT</t>
        </is>
      </c>
      <c r="N1212" t="inlineStr">
        <is>
          <t>P3</t>
        </is>
      </c>
      <c r="O1212" t="inlineStr">
        <is>
          <t>ICS advisory - no IP context</t>
        </is>
      </c>
      <c r="P1212" t="n">
        <v>0</v>
      </c>
      <c r="Q1212" t="n">
        <v>0</v>
      </c>
      <c r="R1212" t="inlineStr">
        <is>
          <t>T0812:Default Credentials | T0866:Exploitation of Remote Services</t>
        </is>
      </c>
      <c r="S1212" t="n">
        <v>2</v>
      </c>
      <c r="T1212" t="inlineStr">
        <is>
          <t>CONFIRMED (82%)</t>
        </is>
      </c>
      <c r="U1212" t="inlineStr">
        <is>
          <t>NONE</t>
        </is>
      </c>
      <c r="V1212" t="inlineStr">
        <is>
          <t>NONE</t>
        </is>
      </c>
      <c r="W1212" t="inlineStr">
        <is>
          <t>NONE</t>
        </is>
      </c>
      <c r="X1212" t="inlineStr">
        <is>
          <t>NONE</t>
        </is>
      </c>
      <c r="Y1212" t="n">
        <v>0</v>
      </c>
      <c r="Z1212" t="inlineStr"/>
      <c r="AA1212" t="inlineStr">
        <is>
          <t>https://www.cisa.gov/uscert/ics/advisories/CVE-2024-8957</t>
        </is>
      </c>
    </row>
    <row r="1213">
      <c r="A1213" t="inlineStr">
        <is>
          <t>CISA_ICS</t>
        </is>
      </c>
      <c r="B1213" t="inlineStr">
        <is>
          <t>CVE-2021-31196</t>
        </is>
      </c>
      <c r="C1213" t="inlineStr">
        <is>
          <t>ICS Advisory: Microsoft Exchange Server — Microsoft Exchange Server contains an information disclosure vulnerability that allows for remote co</t>
        </is>
      </c>
      <c r="D1213" t="n">
        <v>7</v>
      </c>
      <c r="E1213" t="inlineStr">
        <is>
          <t>HIGH</t>
        </is>
      </c>
      <c r="F1213" t="n">
        <v>2</v>
      </c>
      <c r="G1213" t="n">
        <v>3</v>
      </c>
      <c r="H1213" t="inlineStr">
        <is>
          <t>HIGH</t>
        </is>
      </c>
      <c r="I1213" t="n">
        <v>13</v>
      </c>
      <c r="J1213" t="inlineStr">
        <is>
          <t>NO</t>
        </is>
      </c>
      <c r="K1213" t="inlineStr">
        <is>
          <t>2024-08-21</t>
        </is>
      </c>
      <c r="L1213" t="inlineStr">
        <is>
          <t>CHECK_VENDOR</t>
        </is>
      </c>
      <c r="M1213" t="inlineStr">
        <is>
          <t>ICS/SCADA/OT</t>
        </is>
      </c>
      <c r="N1213" t="inlineStr">
        <is>
          <t>P3</t>
        </is>
      </c>
      <c r="O1213" t="inlineStr">
        <is>
          <t>ICS advisory - no IP context</t>
        </is>
      </c>
      <c r="P1213" t="n">
        <v>0</v>
      </c>
      <c r="Q1213" t="n">
        <v>0</v>
      </c>
      <c r="R1213" t="inlineStr">
        <is>
          <t>T0812:Default Credentials | T0866:Exploitation of Remote Services | T1584.004:Server</t>
        </is>
      </c>
      <c r="S1213" t="n">
        <v>2</v>
      </c>
      <c r="T1213" t="inlineStr">
        <is>
          <t>CONFIRMED (82%)</t>
        </is>
      </c>
      <c r="U1213" t="inlineStr">
        <is>
          <t>NONE</t>
        </is>
      </c>
      <c r="V1213" t="inlineStr">
        <is>
          <t>NONE</t>
        </is>
      </c>
      <c r="W1213" t="inlineStr">
        <is>
          <t>NONE</t>
        </is>
      </c>
      <c r="X1213" t="inlineStr">
        <is>
          <t>NONE</t>
        </is>
      </c>
      <c r="Y1213" t="n">
        <v>0</v>
      </c>
      <c r="Z1213" t="inlineStr"/>
      <c r="AA1213" t="inlineStr">
        <is>
          <t>https://www.cisa.gov/uscert/ics/advisories/CVE-2021-31196</t>
        </is>
      </c>
    </row>
    <row r="1214">
      <c r="A1214" t="inlineStr">
        <is>
          <t>CISA_ICS</t>
        </is>
      </c>
      <c r="B1214" t="inlineStr">
        <is>
          <t>CVE-2019-7256</t>
        </is>
      </c>
      <c r="C1214" t="inlineStr">
        <is>
          <t xml:space="preserve">ICS Advisory: Nice Linear eMerge E3-Series — Nice Linear eMerge E3-Series contains an OS command injection vulnerability that allows an attacker </t>
        </is>
      </c>
      <c r="D1214" t="n">
        <v>7</v>
      </c>
      <c r="E1214" t="inlineStr">
        <is>
          <t>HIGH</t>
        </is>
      </c>
      <c r="F1214" t="n">
        <v>2</v>
      </c>
      <c r="G1214" t="n">
        <v>3</v>
      </c>
      <c r="H1214" t="inlineStr">
        <is>
          <t>HIGH</t>
        </is>
      </c>
      <c r="I1214" t="n">
        <v>13</v>
      </c>
      <c r="J1214" t="inlineStr">
        <is>
          <t>NO</t>
        </is>
      </c>
      <c r="K1214" t="inlineStr">
        <is>
          <t>2024-03-25</t>
        </is>
      </c>
      <c r="L1214" t="inlineStr">
        <is>
          <t>CHECK_VENDOR</t>
        </is>
      </c>
      <c r="M1214" t="inlineStr">
        <is>
          <t>ICS/SCADA/OT</t>
        </is>
      </c>
      <c r="N1214" t="inlineStr">
        <is>
          <t>P3</t>
        </is>
      </c>
      <c r="O1214" t="inlineStr">
        <is>
          <t>ICS advisory - no IP context</t>
        </is>
      </c>
      <c r="P1214" t="n">
        <v>0</v>
      </c>
      <c r="Q1214" t="n">
        <v>0</v>
      </c>
      <c r="R1214" t="inlineStr">
        <is>
          <t>T0812:Default Credentials | T0866:Exploitation of Remote Services</t>
        </is>
      </c>
      <c r="S1214" t="n">
        <v>2</v>
      </c>
      <c r="T1214" t="inlineStr">
        <is>
          <t>CONFIRMED (82%)</t>
        </is>
      </c>
      <c r="U1214" t="inlineStr">
        <is>
          <t>NONE</t>
        </is>
      </c>
      <c r="V1214" t="inlineStr">
        <is>
          <t>NONE</t>
        </is>
      </c>
      <c r="W1214" t="inlineStr">
        <is>
          <t>NONE</t>
        </is>
      </c>
      <c r="X1214" t="inlineStr">
        <is>
          <t>NONE</t>
        </is>
      </c>
      <c r="Y1214" t="n">
        <v>0</v>
      </c>
      <c r="Z1214" t="inlineStr"/>
      <c r="AA1214" t="inlineStr">
        <is>
          <t>https://www.cisa.gov/uscert/ics/advisories/CVE-2019-7256</t>
        </is>
      </c>
    </row>
    <row r="1215">
      <c r="A1215" t="inlineStr">
        <is>
          <t>CISA_ICS</t>
        </is>
      </c>
      <c r="B1215" t="inlineStr">
        <is>
          <t>CVE-2024-21410</t>
        </is>
      </c>
      <c r="C1215" t="inlineStr">
        <is>
          <t>ICS Advisory: Microsoft Exchange Server — Microsoft Exchange Server contains an unspecified vulnerability that allows for privilege escalation</t>
        </is>
      </c>
      <c r="D1215" t="n">
        <v>7</v>
      </c>
      <c r="E1215" t="inlineStr">
        <is>
          <t>HIGH</t>
        </is>
      </c>
      <c r="F1215" t="n">
        <v>2</v>
      </c>
      <c r="G1215" t="n">
        <v>3</v>
      </c>
      <c r="H1215" t="inlineStr">
        <is>
          <t>HIGH</t>
        </is>
      </c>
      <c r="I1215" t="n">
        <v>13</v>
      </c>
      <c r="J1215" t="inlineStr">
        <is>
          <t>NO</t>
        </is>
      </c>
      <c r="K1215" t="inlineStr">
        <is>
          <t>2024-02-15</t>
        </is>
      </c>
      <c r="L1215" t="inlineStr">
        <is>
          <t>CHECK_VENDOR</t>
        </is>
      </c>
      <c r="M1215" t="inlineStr">
        <is>
          <t>ICS/SCADA/OT</t>
        </is>
      </c>
      <c r="N1215" t="inlineStr">
        <is>
          <t>P3</t>
        </is>
      </c>
      <c r="O1215" t="inlineStr">
        <is>
          <t>ICS advisory - no IP context</t>
        </is>
      </c>
      <c r="P1215" t="n">
        <v>0</v>
      </c>
      <c r="Q1215" t="n">
        <v>0</v>
      </c>
      <c r="R1215" t="inlineStr">
        <is>
          <t>T0812:Default Credentials | T0866:Exploitation of Remote Services | T1584.004:Server</t>
        </is>
      </c>
      <c r="S1215" t="n">
        <v>2</v>
      </c>
      <c r="T1215" t="inlineStr">
        <is>
          <t>CONFIRMED (82%)</t>
        </is>
      </c>
      <c r="U1215" t="inlineStr">
        <is>
          <t>NONE</t>
        </is>
      </c>
      <c r="V1215" t="inlineStr">
        <is>
          <t>NONE</t>
        </is>
      </c>
      <c r="W1215" t="inlineStr">
        <is>
          <t>NONE</t>
        </is>
      </c>
      <c r="X1215" t="inlineStr">
        <is>
          <t>NONE</t>
        </is>
      </c>
      <c r="Y1215" t="n">
        <v>0</v>
      </c>
      <c r="Z1215" t="inlineStr"/>
      <c r="AA1215" t="inlineStr">
        <is>
          <t>https://www.cisa.gov/uscert/ics/advisories/CVE-2024-21410</t>
        </is>
      </c>
    </row>
    <row r="1216">
      <c r="A1216" t="inlineStr">
        <is>
          <t>CISA_ICS</t>
        </is>
      </c>
      <c r="B1216" t="inlineStr">
        <is>
          <t>CVE-2023-6448</t>
        </is>
      </c>
      <c r="C1216" t="inlineStr">
        <is>
          <t>ICS Advisory: Unitronics Vision PLC and HMI — Unitronics Vision Series PLCs and HMIs ship with an insecure default password, which if left unchang</t>
        </is>
      </c>
      <c r="D1216" t="n">
        <v>7</v>
      </c>
      <c r="E1216" t="inlineStr">
        <is>
          <t>HIGH</t>
        </is>
      </c>
      <c r="F1216" t="n">
        <v>2</v>
      </c>
      <c r="G1216" t="n">
        <v>3</v>
      </c>
      <c r="H1216" t="inlineStr">
        <is>
          <t>HIGH</t>
        </is>
      </c>
      <c r="I1216" t="n">
        <v>13</v>
      </c>
      <c r="J1216" t="inlineStr">
        <is>
          <t>NO</t>
        </is>
      </c>
      <c r="K1216" t="inlineStr">
        <is>
          <t>2023-12-11</t>
        </is>
      </c>
      <c r="L1216" t="inlineStr">
        <is>
          <t>CHECK_VENDOR</t>
        </is>
      </c>
      <c r="M1216" t="inlineStr">
        <is>
          <t>ICS/SCADA/OT</t>
        </is>
      </c>
      <c r="N1216" t="inlineStr">
        <is>
          <t>P3</t>
        </is>
      </c>
      <c r="O1216" t="inlineStr">
        <is>
          <t>ICS advisory - no IP context</t>
        </is>
      </c>
      <c r="P1216" t="n">
        <v>0</v>
      </c>
      <c r="Q1216" t="n">
        <v>0</v>
      </c>
      <c r="R1216" t="inlineStr">
        <is>
          <t>T0812:Default Credentials | T0866:Exploitation of Remote Services</t>
        </is>
      </c>
      <c r="S1216" t="n">
        <v>2</v>
      </c>
      <c r="T1216" t="inlineStr">
        <is>
          <t>CONFIRMED (82%)</t>
        </is>
      </c>
      <c r="U1216" t="inlineStr">
        <is>
          <t>NONE</t>
        </is>
      </c>
      <c r="V1216" t="inlineStr">
        <is>
          <t>NONE</t>
        </is>
      </c>
      <c r="W1216" t="inlineStr">
        <is>
          <t>NONE</t>
        </is>
      </c>
      <c r="X1216" t="inlineStr">
        <is>
          <t>NONE</t>
        </is>
      </c>
      <c r="Y1216" t="n">
        <v>0</v>
      </c>
      <c r="Z1216" t="inlineStr"/>
      <c r="AA1216" t="inlineStr">
        <is>
          <t>https://www.cisa.gov/uscert/ics/advisories/CVE-2023-6448</t>
        </is>
      </c>
    </row>
    <row r="1217">
      <c r="A1217" t="inlineStr">
        <is>
          <t>CISA_ICS</t>
        </is>
      </c>
      <c r="B1217" t="inlineStr">
        <is>
          <t>CVE-2021-29256</t>
        </is>
      </c>
      <c r="C1217" t="inlineStr">
        <is>
          <t>ICS Advisory: Arm Mali Graphics Processing Unit (GPU) — Arm Mali GPU Kernel Driver contains a use-after-free vulnerability that may allow a non-privileged u</t>
        </is>
      </c>
      <c r="D1217" t="n">
        <v>7</v>
      </c>
      <c r="E1217" t="inlineStr">
        <is>
          <t>HIGH</t>
        </is>
      </c>
      <c r="F1217" t="n">
        <v>2</v>
      </c>
      <c r="G1217" t="n">
        <v>3</v>
      </c>
      <c r="H1217" t="inlineStr">
        <is>
          <t>HIGH</t>
        </is>
      </c>
      <c r="I1217" t="n">
        <v>13</v>
      </c>
      <c r="J1217" t="inlineStr">
        <is>
          <t>NO</t>
        </is>
      </c>
      <c r="K1217" t="inlineStr">
        <is>
          <t>2023-07-07</t>
        </is>
      </c>
      <c r="L1217" t="inlineStr">
        <is>
          <t>CHECK_VENDOR</t>
        </is>
      </c>
      <c r="M1217" t="inlineStr">
        <is>
          <t>ICS/SCADA/OT</t>
        </is>
      </c>
      <c r="N1217" t="inlineStr">
        <is>
          <t>P3</t>
        </is>
      </c>
      <c r="O1217" t="inlineStr">
        <is>
          <t>ICS advisory - no IP context</t>
        </is>
      </c>
      <c r="P1217" t="n">
        <v>0</v>
      </c>
      <c r="Q1217" t="n">
        <v>0</v>
      </c>
      <c r="R1217" t="inlineStr">
        <is>
          <t>T0812:Default Credentials | T0866:Exploitation of Remote Services</t>
        </is>
      </c>
      <c r="S1217" t="n">
        <v>2</v>
      </c>
      <c r="T1217" t="inlineStr">
        <is>
          <t>CONFIRMED (82%)</t>
        </is>
      </c>
      <c r="U1217" t="inlineStr">
        <is>
          <t>NONE</t>
        </is>
      </c>
      <c r="V1217" t="inlineStr">
        <is>
          <t>NONE</t>
        </is>
      </c>
      <c r="W1217" t="inlineStr">
        <is>
          <t>NONE</t>
        </is>
      </c>
      <c r="X1217" t="inlineStr">
        <is>
          <t>NONE</t>
        </is>
      </c>
      <c r="Y1217" t="n">
        <v>0</v>
      </c>
      <c r="Z1217" t="inlineStr"/>
      <c r="AA1217" t="inlineStr">
        <is>
          <t>https://www.cisa.gov/uscert/ics/advisories/CVE-2021-29256</t>
        </is>
      </c>
    </row>
    <row r="1218">
      <c r="A1218" t="inlineStr">
        <is>
          <t>CISA_ICS</t>
        </is>
      </c>
      <c r="B1218" t="inlineStr">
        <is>
          <t>CVE-2023-27992</t>
        </is>
      </c>
      <c r="C1218" t="inlineStr">
        <is>
          <t>ICS Advisory: Zyxel Multiple Network-Attached Storage (NAS) Devices — Multiple Zyxel network-attached storage (NAS) devices contain a pre-authentication command injection</t>
        </is>
      </c>
      <c r="D1218" t="n">
        <v>7</v>
      </c>
      <c r="E1218" t="inlineStr">
        <is>
          <t>HIGH</t>
        </is>
      </c>
      <c r="F1218" t="n">
        <v>2</v>
      </c>
      <c r="G1218" t="n">
        <v>3</v>
      </c>
      <c r="H1218" t="inlineStr">
        <is>
          <t>HIGH</t>
        </is>
      </c>
      <c r="I1218" t="n">
        <v>13</v>
      </c>
      <c r="J1218" t="inlineStr">
        <is>
          <t>NO</t>
        </is>
      </c>
      <c r="K1218" t="inlineStr">
        <is>
          <t>2023-06-23</t>
        </is>
      </c>
      <c r="L1218" t="inlineStr">
        <is>
          <t>CHECK_VENDOR</t>
        </is>
      </c>
      <c r="M1218" t="inlineStr">
        <is>
          <t>ICS/SCADA/OT</t>
        </is>
      </c>
      <c r="N1218" t="inlineStr">
        <is>
          <t>P3</t>
        </is>
      </c>
      <c r="O1218" t="inlineStr">
        <is>
          <t>ICS advisory - no IP context</t>
        </is>
      </c>
      <c r="P1218" t="n">
        <v>0</v>
      </c>
      <c r="Q1218" t="n">
        <v>0</v>
      </c>
      <c r="R1218" t="inlineStr">
        <is>
          <t>T0812:Default Credentials | T0866:Exploitation of Remote Services</t>
        </is>
      </c>
      <c r="S1218" t="n">
        <v>2</v>
      </c>
      <c r="T1218" t="inlineStr">
        <is>
          <t>CONFIRMED (82%)</t>
        </is>
      </c>
      <c r="U1218" t="inlineStr">
        <is>
          <t>NONE</t>
        </is>
      </c>
      <c r="V1218" t="inlineStr">
        <is>
          <t>NONE</t>
        </is>
      </c>
      <c r="W1218" t="inlineStr">
        <is>
          <t>NONE</t>
        </is>
      </c>
      <c r="X1218" t="inlineStr">
        <is>
          <t>NONE</t>
        </is>
      </c>
      <c r="Y1218" t="n">
        <v>0</v>
      </c>
      <c r="Z1218" t="inlineStr"/>
      <c r="AA1218" t="inlineStr">
        <is>
          <t>https://www.cisa.gov/uscert/ics/advisories/CVE-2023-27992</t>
        </is>
      </c>
    </row>
    <row r="1219">
      <c r="A1219" t="inlineStr">
        <is>
          <t>CISA_ICS</t>
        </is>
      </c>
      <c r="B1219" t="inlineStr">
        <is>
          <t>CVE-2023-26083</t>
        </is>
      </c>
      <c r="C1219" t="inlineStr">
        <is>
          <t>ICS Advisory: Arm Mali Graphics Processing Unit (GPU) — Arm Mali GPU Kernel Driver contains an information disclosure vulnerability that allows a non-privil</t>
        </is>
      </c>
      <c r="D1219" t="n">
        <v>7</v>
      </c>
      <c r="E1219" t="inlineStr">
        <is>
          <t>HIGH</t>
        </is>
      </c>
      <c r="F1219" t="n">
        <v>2</v>
      </c>
      <c r="G1219" t="n">
        <v>3</v>
      </c>
      <c r="H1219" t="inlineStr">
        <is>
          <t>HIGH</t>
        </is>
      </c>
      <c r="I1219" t="n">
        <v>13</v>
      </c>
      <c r="J1219" t="inlineStr">
        <is>
          <t>NO</t>
        </is>
      </c>
      <c r="K1219" t="inlineStr">
        <is>
          <t>2023-04-07</t>
        </is>
      </c>
      <c r="L1219" t="inlineStr">
        <is>
          <t>CHECK_VENDOR</t>
        </is>
      </c>
      <c r="M1219" t="inlineStr">
        <is>
          <t>ICS/SCADA/OT</t>
        </is>
      </c>
      <c r="N1219" t="inlineStr">
        <is>
          <t>P3</t>
        </is>
      </c>
      <c r="O1219" t="inlineStr">
        <is>
          <t>ICS advisory - no IP context</t>
        </is>
      </c>
      <c r="P1219" t="n">
        <v>0</v>
      </c>
      <c r="Q1219" t="n">
        <v>0</v>
      </c>
      <c r="R1219" t="inlineStr">
        <is>
          <t>T0812:Default Credentials | T0866:Exploitation of Remote Services</t>
        </is>
      </c>
      <c r="S1219" t="n">
        <v>2</v>
      </c>
      <c r="T1219" t="inlineStr">
        <is>
          <t>CONFIRMED (82%)</t>
        </is>
      </c>
      <c r="U1219" t="inlineStr">
        <is>
          <t>NONE</t>
        </is>
      </c>
      <c r="V1219" t="inlineStr">
        <is>
          <t>NONE</t>
        </is>
      </c>
      <c r="W1219" t="inlineStr">
        <is>
          <t>NONE</t>
        </is>
      </c>
      <c r="X1219" t="inlineStr">
        <is>
          <t>NONE</t>
        </is>
      </c>
      <c r="Y1219" t="n">
        <v>0</v>
      </c>
      <c r="Z1219" t="inlineStr"/>
      <c r="AA1219" t="inlineStr">
        <is>
          <t>https://www.cisa.gov/uscert/ics/advisories/CVE-2023-26083</t>
        </is>
      </c>
    </row>
    <row r="1220">
      <c r="A1220" t="inlineStr">
        <is>
          <t>CISA_ICS</t>
        </is>
      </c>
      <c r="B1220" t="inlineStr">
        <is>
          <t>CVE-2022-38181</t>
        </is>
      </c>
      <c r="C1220" t="inlineStr">
        <is>
          <t>ICS Advisory: Arm Mali Graphics Processing Unit (GPU) — Arm Mali GPU Kernel Driver contains a use-after-free vulnerability that may allow a non-privileged u</t>
        </is>
      </c>
      <c r="D1220" t="n">
        <v>7</v>
      </c>
      <c r="E1220" t="inlineStr">
        <is>
          <t>HIGH</t>
        </is>
      </c>
      <c r="F1220" t="n">
        <v>2</v>
      </c>
      <c r="G1220" t="n">
        <v>3</v>
      </c>
      <c r="H1220" t="inlineStr">
        <is>
          <t>HIGH</t>
        </is>
      </c>
      <c r="I1220" t="n">
        <v>13</v>
      </c>
      <c r="J1220" t="inlineStr">
        <is>
          <t>NO</t>
        </is>
      </c>
      <c r="K1220" t="inlineStr">
        <is>
          <t>2023-03-30</t>
        </is>
      </c>
      <c r="L1220" t="inlineStr">
        <is>
          <t>CHECK_VENDOR</t>
        </is>
      </c>
      <c r="M1220" t="inlineStr">
        <is>
          <t>ICS/SCADA/OT</t>
        </is>
      </c>
      <c r="N1220" t="inlineStr">
        <is>
          <t>P3</t>
        </is>
      </c>
      <c r="O1220" t="inlineStr">
        <is>
          <t>ICS advisory - no IP context</t>
        </is>
      </c>
      <c r="P1220" t="n">
        <v>0</v>
      </c>
      <c r="Q1220" t="n">
        <v>0</v>
      </c>
      <c r="R1220" t="inlineStr">
        <is>
          <t>T0812:Default Credentials | T0866:Exploitation of Remote Services</t>
        </is>
      </c>
      <c r="S1220" t="n">
        <v>2</v>
      </c>
      <c r="T1220" t="inlineStr">
        <is>
          <t>CONFIRMED (82%)</t>
        </is>
      </c>
      <c r="U1220" t="inlineStr">
        <is>
          <t>NONE</t>
        </is>
      </c>
      <c r="V1220" t="inlineStr">
        <is>
          <t>NONE</t>
        </is>
      </c>
      <c r="W1220" t="inlineStr">
        <is>
          <t>NONE</t>
        </is>
      </c>
      <c r="X1220" t="inlineStr">
        <is>
          <t>NONE</t>
        </is>
      </c>
      <c r="Y1220" t="n">
        <v>0</v>
      </c>
      <c r="Z1220" t="inlineStr"/>
      <c r="AA1220" t="inlineStr">
        <is>
          <t>https://www.cisa.gov/uscert/ics/advisories/CVE-2022-38181</t>
        </is>
      </c>
    </row>
    <row r="1221">
      <c r="A1221" t="inlineStr">
        <is>
          <t>CISA_ICS</t>
        </is>
      </c>
      <c r="B1221" t="inlineStr">
        <is>
          <t>CVE-2022-22706</t>
        </is>
      </c>
      <c r="C1221" t="inlineStr">
        <is>
          <t>ICS Advisory: Arm Mali Graphics Processing Unit (GPU) — Arm Mali GPU Kernel Driver contains an unspecified vulnerability that allows a non-privileged user t</t>
        </is>
      </c>
      <c r="D1221" t="n">
        <v>7</v>
      </c>
      <c r="E1221" t="inlineStr">
        <is>
          <t>HIGH</t>
        </is>
      </c>
      <c r="F1221" t="n">
        <v>2</v>
      </c>
      <c r="G1221" t="n">
        <v>3</v>
      </c>
      <c r="H1221" t="inlineStr">
        <is>
          <t>HIGH</t>
        </is>
      </c>
      <c r="I1221" t="n">
        <v>13</v>
      </c>
      <c r="J1221" t="inlineStr">
        <is>
          <t>NO</t>
        </is>
      </c>
      <c r="K1221" t="inlineStr">
        <is>
          <t>2023-03-30</t>
        </is>
      </c>
      <c r="L1221" t="inlineStr">
        <is>
          <t>CHECK_VENDOR</t>
        </is>
      </c>
      <c r="M1221" t="inlineStr">
        <is>
          <t>ICS/SCADA/OT</t>
        </is>
      </c>
      <c r="N1221" t="inlineStr">
        <is>
          <t>P3</t>
        </is>
      </c>
      <c r="O1221" t="inlineStr">
        <is>
          <t>ICS advisory - no IP context</t>
        </is>
      </c>
      <c r="P1221" t="n">
        <v>0</v>
      </c>
      <c r="Q1221" t="n">
        <v>0</v>
      </c>
      <c r="R1221" t="inlineStr">
        <is>
          <t>T0812:Default Credentials | T0866:Exploitation of Remote Services</t>
        </is>
      </c>
      <c r="S1221" t="n">
        <v>2</v>
      </c>
      <c r="T1221" t="inlineStr">
        <is>
          <t>CONFIRMED (82%)</t>
        </is>
      </c>
      <c r="U1221" t="inlineStr">
        <is>
          <t>NONE</t>
        </is>
      </c>
      <c r="V1221" t="inlineStr">
        <is>
          <t>NONE</t>
        </is>
      </c>
      <c r="W1221" t="inlineStr">
        <is>
          <t>NONE</t>
        </is>
      </c>
      <c r="X1221" t="inlineStr">
        <is>
          <t>NONE</t>
        </is>
      </c>
      <c r="Y1221" t="n">
        <v>0</v>
      </c>
      <c r="Z1221" t="inlineStr"/>
      <c r="AA1221" t="inlineStr">
        <is>
          <t>https://www.cisa.gov/uscert/ics/advisories/CVE-2022-22706</t>
        </is>
      </c>
    </row>
    <row r="1222">
      <c r="A1222" t="inlineStr">
        <is>
          <t>MITRE_ATTACK</t>
        </is>
      </c>
      <c r="B1222" t="inlineStr">
        <is>
          <t>T1055.011</t>
        </is>
      </c>
      <c r="C1222" t="inlineStr">
        <is>
          <t>Tactic: Defense Evasion, Privilege Escalation | Technique: Extra Window Memory Injection | Adversaries may inject malicious code into process via Extra Window Memory (EWM) in order to evade process-based defenses as well as possibly elevate privileges. EWM injection is a method of executing arbitrary code in the address space of a separate live process. 
Before creating a window, graphical Windows-based processes must prescribe to or register a windows class, which stipulate appearance and beha</t>
        </is>
      </c>
      <c r="D1222" t="n">
        <v>6</v>
      </c>
      <c r="E1222" t="inlineStr">
        <is>
          <t>MEDIUM</t>
        </is>
      </c>
      <c r="F1222" t="n">
        <v>2</v>
      </c>
      <c r="G1222" t="n">
        <v>2</v>
      </c>
      <c r="H1222" t="inlineStr">
        <is>
          <t>MEDIUM</t>
        </is>
      </c>
      <c r="I1222" t="n">
        <v>10</v>
      </c>
      <c r="J1222" t="inlineStr">
        <is>
          <t>NO</t>
        </is>
      </c>
      <c r="K1222" t="inlineStr"/>
      <c r="L1222" t="inlineStr">
        <is>
          <t>Implement detections</t>
        </is>
      </c>
      <c r="M1222" t="inlineStr">
        <is>
          <t>Tactics: Defense Evasion, Privilege Escalation</t>
        </is>
      </c>
      <c r="N1222" t="inlineStr">
        <is>
          <t>P4</t>
        </is>
      </c>
      <c r="O1222" t="inlineStr">
        <is>
          <t>MITRE technique - no IP context</t>
        </is>
      </c>
      <c r="P1222" t="n">
        <v>0</v>
      </c>
      <c r="Q1222" t="n">
        <v>0</v>
      </c>
      <c r="R1222" t="inlineStr">
        <is>
          <t>T1055.011:Extra Window Memory Injection</t>
        </is>
      </c>
      <c r="S1222" t="n">
        <v>1</v>
      </c>
      <c r="T1222" t="inlineStr">
        <is>
          <t>LOW (40%)</t>
        </is>
      </c>
      <c r="U1222" t="inlineStr">
        <is>
          <t>NONE</t>
        </is>
      </c>
      <c r="V1222" t="inlineStr">
        <is>
          <t>NONE</t>
        </is>
      </c>
      <c r="W1222" t="inlineStr">
        <is>
          <t>NONE</t>
        </is>
      </c>
      <c r="X1222" t="inlineStr">
        <is>
          <t>NONE</t>
        </is>
      </c>
      <c r="Y1222" t="n">
        <v>0</v>
      </c>
      <c r="Z1222" t="inlineStr"/>
      <c r="AA1222" t="inlineStr">
        <is>
          <t>https://attack.mitre.org/techniques/T1055/011</t>
        </is>
      </c>
    </row>
    <row r="1223">
      <c r="A1223" t="inlineStr">
        <is>
          <t>MITRE_ATTACK</t>
        </is>
      </c>
      <c r="B1223" t="inlineStr">
        <is>
          <t>T1053.005</t>
        </is>
      </c>
      <c r="C1223" t="inlineStr">
        <is>
          <t>Tactic: Execution, Persistence, Privilege Escalation | Technique: Scheduled Task | Adversaries may abuse the Windows Task Scheduler to perform task scheduling for initial or recurring execution of malicious code. There are multiple ways to access the Task Scheduler in Windows. The [schtasks](https://attack.mitre.org/software/S0111) utility can be run directly on the command line, or the Task Scheduler can be opened through the GUI within the Administrator Tools section of the Control Panel.(Cita</t>
        </is>
      </c>
      <c r="D1223" t="n">
        <v>6</v>
      </c>
      <c r="E1223" t="inlineStr">
        <is>
          <t>MEDIUM</t>
        </is>
      </c>
      <c r="F1223" t="n">
        <v>2</v>
      </c>
      <c r="G1223" t="n">
        <v>2</v>
      </c>
      <c r="H1223" t="inlineStr">
        <is>
          <t>MEDIUM</t>
        </is>
      </c>
      <c r="I1223" t="n">
        <v>10</v>
      </c>
      <c r="J1223" t="inlineStr">
        <is>
          <t>NO</t>
        </is>
      </c>
      <c r="K1223" t="inlineStr"/>
      <c r="L1223" t="inlineStr">
        <is>
          <t>Implement detections</t>
        </is>
      </c>
      <c r="M1223" t="inlineStr">
        <is>
          <t>Tactics: Execution, Persistence, Privilege Escalation</t>
        </is>
      </c>
      <c r="N1223" t="inlineStr">
        <is>
          <t>P4</t>
        </is>
      </c>
      <c r="O1223" t="inlineStr">
        <is>
          <t>MITRE technique - no IP context</t>
        </is>
      </c>
      <c r="P1223" t="n">
        <v>0</v>
      </c>
      <c r="Q1223" t="n">
        <v>0</v>
      </c>
      <c r="R1223" t="inlineStr">
        <is>
          <t>T1053.005:Scheduled Task | T1218.002:Control Panel | T1592.002:Software</t>
        </is>
      </c>
      <c r="S1223" t="n">
        <v>1</v>
      </c>
      <c r="T1223" t="inlineStr">
        <is>
          <t>LOW (40%)</t>
        </is>
      </c>
      <c r="U1223" t="inlineStr">
        <is>
          <t>NONE</t>
        </is>
      </c>
      <c r="V1223" t="inlineStr">
        <is>
          <t>NONE</t>
        </is>
      </c>
      <c r="W1223" t="inlineStr">
        <is>
          <t>NONE</t>
        </is>
      </c>
      <c r="X1223" t="inlineStr">
        <is>
          <t>NONE</t>
        </is>
      </c>
      <c r="Y1223" t="n">
        <v>0</v>
      </c>
      <c r="Z1223" t="inlineStr"/>
      <c r="AA1223" t="inlineStr">
        <is>
          <t>https://attack.mitre.org/techniques/T1053/005</t>
        </is>
      </c>
    </row>
    <row r="1224">
      <c r="A1224" t="inlineStr">
        <is>
          <t>MITRE_ATTACK</t>
        </is>
      </c>
      <c r="B1224" t="inlineStr">
        <is>
          <t>T1205.002</t>
        </is>
      </c>
      <c r="C1224" t="inlineStr">
        <is>
          <t xml:space="preserve">Tactic: Defense Evasion, Persistence, Command And Control | Technique: Socket Filters | Adversaries may attach filters to a network socket to monitor then activate backdoors used for persistence or command and control. With elevated permissions, adversaries can use features such as the `libpcap` library to open sockets and install filters to allow or disallow certain types of data to come through the socket. The filter may apply to all traffic passing through the specified network interface (or </t>
        </is>
      </c>
      <c r="D1224" t="n">
        <v>6</v>
      </c>
      <c r="E1224" t="inlineStr">
        <is>
          <t>MEDIUM</t>
        </is>
      </c>
      <c r="F1224" t="n">
        <v>2</v>
      </c>
      <c r="G1224" t="n">
        <v>2</v>
      </c>
      <c r="H1224" t="inlineStr">
        <is>
          <t>MEDIUM</t>
        </is>
      </c>
      <c r="I1224" t="n">
        <v>10</v>
      </c>
      <c r="J1224" t="inlineStr">
        <is>
          <t>NO</t>
        </is>
      </c>
      <c r="K1224" t="inlineStr"/>
      <c r="L1224" t="inlineStr">
        <is>
          <t>Implement detections</t>
        </is>
      </c>
      <c r="M1224" t="inlineStr">
        <is>
          <t>Tactics: Defense Evasion, Persistence, Command And Control</t>
        </is>
      </c>
      <c r="N1224" t="inlineStr">
        <is>
          <t>P4</t>
        </is>
      </c>
      <c r="O1224" t="inlineStr">
        <is>
          <t>MITRE technique - no IP context</t>
        </is>
      </c>
      <c r="P1224" t="n">
        <v>0</v>
      </c>
      <c r="Q1224" t="n">
        <v>0</v>
      </c>
      <c r="R1224" t="inlineStr">
        <is>
          <t>T1205.002:Socket Filters</t>
        </is>
      </c>
      <c r="S1224" t="n">
        <v>1</v>
      </c>
      <c r="T1224" t="inlineStr">
        <is>
          <t>LOW (40%)</t>
        </is>
      </c>
      <c r="U1224" t="inlineStr">
        <is>
          <t>NONE</t>
        </is>
      </c>
      <c r="V1224" t="inlineStr">
        <is>
          <t>NONE</t>
        </is>
      </c>
      <c r="W1224" t="inlineStr">
        <is>
          <t>NONE</t>
        </is>
      </c>
      <c r="X1224" t="inlineStr">
        <is>
          <t>NONE</t>
        </is>
      </c>
      <c r="Y1224" t="n">
        <v>0</v>
      </c>
      <c r="Z1224" t="inlineStr"/>
      <c r="AA1224" t="inlineStr">
        <is>
          <t>https://attack.mitre.org/techniques/T1205/002</t>
        </is>
      </c>
    </row>
    <row r="1225">
      <c r="A1225" t="inlineStr">
        <is>
          <t>MITRE_ATTACK</t>
        </is>
      </c>
      <c r="B1225" t="inlineStr">
        <is>
          <t>T1560.001</t>
        </is>
      </c>
      <c r="C1225" t="inlineStr">
        <is>
          <t>Tactic: Collection | Technique: Archive via Utility | Adversaries may use utilities to compress and/or encrypt collected data prior to exfiltration. Many utilities include functionalities to compress, encrypt, or otherwise package data into a format that is easier/more secure to transport. Adversaries may abuse various utilities to compress or encrypt data before exfiltration. Some third party utilities may be preinstalled, such as tar on Linux and macOS or zip on Windows systems. On Windows, di</t>
        </is>
      </c>
      <c r="D1225" t="n">
        <v>6</v>
      </c>
      <c r="E1225" t="inlineStr">
        <is>
          <t>MEDIUM</t>
        </is>
      </c>
      <c r="F1225" t="n">
        <v>2</v>
      </c>
      <c r="G1225" t="n">
        <v>2</v>
      </c>
      <c r="H1225" t="inlineStr">
        <is>
          <t>MEDIUM</t>
        </is>
      </c>
      <c r="I1225" t="n">
        <v>10</v>
      </c>
      <c r="J1225" t="inlineStr">
        <is>
          <t>NO</t>
        </is>
      </c>
      <c r="K1225" t="inlineStr"/>
      <c r="L1225" t="inlineStr">
        <is>
          <t>Implement detections</t>
        </is>
      </c>
      <c r="M1225" t="inlineStr">
        <is>
          <t>Tactics: Collection</t>
        </is>
      </c>
      <c r="N1225" t="inlineStr">
        <is>
          <t>P4</t>
        </is>
      </c>
      <c r="O1225" t="inlineStr">
        <is>
          <t>MITRE technique - no IP context</t>
        </is>
      </c>
      <c r="P1225" t="n">
        <v>0</v>
      </c>
      <c r="Q1225" t="n">
        <v>0</v>
      </c>
      <c r="R1225" t="inlineStr">
        <is>
          <t>T1560.001:Archive via Utility</t>
        </is>
      </c>
      <c r="S1225" t="n">
        <v>1</v>
      </c>
      <c r="T1225" t="inlineStr">
        <is>
          <t>LOW (40%)</t>
        </is>
      </c>
      <c r="U1225" t="inlineStr">
        <is>
          <t>NONE</t>
        </is>
      </c>
      <c r="V1225" t="inlineStr">
        <is>
          <t>NONE</t>
        </is>
      </c>
      <c r="W1225" t="inlineStr">
        <is>
          <t>NONE</t>
        </is>
      </c>
      <c r="X1225" t="inlineStr">
        <is>
          <t>NONE</t>
        </is>
      </c>
      <c r="Y1225" t="n">
        <v>0</v>
      </c>
      <c r="Z1225" t="inlineStr"/>
      <c r="AA1225" t="inlineStr">
        <is>
          <t>https://attack.mitre.org/techniques/T1560/001</t>
        </is>
      </c>
    </row>
    <row r="1226">
      <c r="A1226" t="inlineStr">
        <is>
          <t>MITRE_ATTACK</t>
        </is>
      </c>
      <c r="B1226" t="inlineStr">
        <is>
          <t>T1021.005</t>
        </is>
      </c>
      <c r="C1226" t="inlineStr">
        <is>
          <t>Tactic: Lateral Movement | Technique: VNC | Adversaries may use [Valid Accounts](https://attack.mitre.org/techniques/T1078) to remotely control machines using Virtual Network Computing (VNC).  VNC is a platform-independent desktop sharing system that uses the RFB (“remote framebuffer”) protocol to enable users to remotely control another computer’s display by relaying the screen, mouse, and keyboard inputs over the network.(Citation: The Remote Framebuffer Protocol)
VNC differs from [Remote Des</t>
        </is>
      </c>
      <c r="D1226" t="n">
        <v>6</v>
      </c>
      <c r="E1226" t="inlineStr">
        <is>
          <t>MEDIUM</t>
        </is>
      </c>
      <c r="F1226" t="n">
        <v>2</v>
      </c>
      <c r="G1226" t="n">
        <v>2</v>
      </c>
      <c r="H1226" t="inlineStr">
        <is>
          <t>MEDIUM</t>
        </is>
      </c>
      <c r="I1226" t="n">
        <v>10</v>
      </c>
      <c r="J1226" t="inlineStr">
        <is>
          <t>NO</t>
        </is>
      </c>
      <c r="K1226" t="inlineStr"/>
      <c r="L1226" t="inlineStr">
        <is>
          <t>Implement detections</t>
        </is>
      </c>
      <c r="M1226" t="inlineStr">
        <is>
          <t>Tactics: Lateral Movement</t>
        </is>
      </c>
      <c r="N1226" t="inlineStr">
        <is>
          <t>P4</t>
        </is>
      </c>
      <c r="O1226" t="inlineStr">
        <is>
          <t>MITRE technique - no IP context</t>
        </is>
      </c>
      <c r="P1226" t="n">
        <v>0</v>
      </c>
      <c r="Q1226" t="n">
        <v>0</v>
      </c>
      <c r="R1226" t="inlineStr">
        <is>
          <t>T1021.005:VNC | T1078:Valid Accounts</t>
        </is>
      </c>
      <c r="S1226" t="n">
        <v>1</v>
      </c>
      <c r="T1226" t="inlineStr">
        <is>
          <t>LOW (40%)</t>
        </is>
      </c>
      <c r="U1226" t="inlineStr">
        <is>
          <t>NONE</t>
        </is>
      </c>
      <c r="V1226" t="inlineStr">
        <is>
          <t>NONE</t>
        </is>
      </c>
      <c r="W1226" t="inlineStr">
        <is>
          <t>NONE</t>
        </is>
      </c>
      <c r="X1226" t="inlineStr">
        <is>
          <t>NONE</t>
        </is>
      </c>
      <c r="Y1226" t="n">
        <v>0</v>
      </c>
      <c r="Z1226" t="inlineStr"/>
      <c r="AA1226" t="inlineStr">
        <is>
          <t>https://attack.mitre.org/techniques/T1021/005</t>
        </is>
      </c>
    </row>
    <row r="1227">
      <c r="A1227" t="inlineStr">
        <is>
          <t>MITRE_ATTACK</t>
        </is>
      </c>
      <c r="B1227" t="inlineStr">
        <is>
          <t>T1047</t>
        </is>
      </c>
      <c r="C1227" t="inlineStr">
        <is>
          <t>Tactic: Execution | Technique: Windows Management Instrumentation | Adversaries may abuse Windows Management Instrumentation (WMI) to execute malicious commands and payloads. WMI is designed for programmers and is the infrastructure for management data and operations on Windows systems.(Citation: WMI 1-3) WMI is an administration feature that provides a uniform environment to access Windows system components.
The WMI service enables both local and remote access, though the latter is facilitated</t>
        </is>
      </c>
      <c r="D1227" t="n">
        <v>6</v>
      </c>
      <c r="E1227" t="inlineStr">
        <is>
          <t>MEDIUM</t>
        </is>
      </c>
      <c r="F1227" t="n">
        <v>2</v>
      </c>
      <c r="G1227" t="n">
        <v>2</v>
      </c>
      <c r="H1227" t="inlineStr">
        <is>
          <t>MEDIUM</t>
        </is>
      </c>
      <c r="I1227" t="n">
        <v>10</v>
      </c>
      <c r="J1227" t="inlineStr">
        <is>
          <t>NO</t>
        </is>
      </c>
      <c r="K1227" t="inlineStr"/>
      <c r="L1227" t="inlineStr">
        <is>
          <t>Implement detections</t>
        </is>
      </c>
      <c r="M1227" t="inlineStr">
        <is>
          <t>Tactics: Execution</t>
        </is>
      </c>
      <c r="N1227" t="inlineStr">
        <is>
          <t>P4</t>
        </is>
      </c>
      <c r="O1227" t="inlineStr">
        <is>
          <t>MITRE technique - no IP context</t>
        </is>
      </c>
      <c r="P1227" t="n">
        <v>0</v>
      </c>
      <c r="Q1227" t="n">
        <v>0</v>
      </c>
      <c r="R1227" t="inlineStr">
        <is>
          <t>T1047:Windows Management Instrumentation</t>
        </is>
      </c>
      <c r="S1227" t="n">
        <v>1</v>
      </c>
      <c r="T1227" t="inlineStr">
        <is>
          <t>LOW (40%)</t>
        </is>
      </c>
      <c r="U1227" t="inlineStr">
        <is>
          <t>NONE</t>
        </is>
      </c>
      <c r="V1227" t="inlineStr">
        <is>
          <t>NONE</t>
        </is>
      </c>
      <c r="W1227" t="inlineStr">
        <is>
          <t>NONE</t>
        </is>
      </c>
      <c r="X1227" t="inlineStr">
        <is>
          <t>NONE</t>
        </is>
      </c>
      <c r="Y1227" t="n">
        <v>0</v>
      </c>
      <c r="Z1227" t="inlineStr"/>
      <c r="AA1227" t="inlineStr">
        <is>
          <t>https://attack.mitre.org/techniques/T1047</t>
        </is>
      </c>
    </row>
    <row r="1228">
      <c r="A1228" t="inlineStr">
        <is>
          <t>MITRE_ATTACK</t>
        </is>
      </c>
      <c r="B1228" t="inlineStr">
        <is>
          <t>T1113</t>
        </is>
      </c>
      <c r="C1228" t="inlineStr">
        <is>
          <t>Tactic: Collection | Technique: Screen Capture | Adversaries may attempt to take screen captures of the desktop to gather information over the course of an operation. Screen capturing functionality may be included as a feature of a remote access tool used in post-compromise operations. Taking a screenshot is also typically possible through native utilities or API calls, such as CopyFromScreen , xwd , or screencapture .(Citation: CopyFromScreen .NET)(Citation: Antiquated Mac Malware)</t>
        </is>
      </c>
      <c r="D1228" t="n">
        <v>6</v>
      </c>
      <c r="E1228" t="inlineStr">
        <is>
          <t>MEDIUM</t>
        </is>
      </c>
      <c r="F1228" t="n">
        <v>2</v>
      </c>
      <c r="G1228" t="n">
        <v>2</v>
      </c>
      <c r="H1228" t="inlineStr">
        <is>
          <t>MEDIUM</t>
        </is>
      </c>
      <c r="I1228" t="n">
        <v>10</v>
      </c>
      <c r="J1228" t="inlineStr">
        <is>
          <t>NO</t>
        </is>
      </c>
      <c r="K1228" t="inlineStr"/>
      <c r="L1228" t="inlineStr">
        <is>
          <t>Implement detections</t>
        </is>
      </c>
      <c r="M1228" t="inlineStr">
        <is>
          <t>Tactics: Collection</t>
        </is>
      </c>
      <c r="N1228" t="inlineStr">
        <is>
          <t>P4</t>
        </is>
      </c>
      <c r="O1228" t="inlineStr">
        <is>
          <t>MITRE technique - no IP context</t>
        </is>
      </c>
      <c r="P1228" t="n">
        <v>0</v>
      </c>
      <c r="Q1228" t="n">
        <v>0</v>
      </c>
      <c r="R1228" t="inlineStr">
        <is>
          <t>T1113:Screen Capture | T1588.001:Malware</t>
        </is>
      </c>
      <c r="S1228" t="n">
        <v>1</v>
      </c>
      <c r="T1228" t="inlineStr">
        <is>
          <t>LOW (40%)</t>
        </is>
      </c>
      <c r="U1228" t="inlineStr">
        <is>
          <t>NONE</t>
        </is>
      </c>
      <c r="V1228" t="inlineStr">
        <is>
          <t>NONE</t>
        </is>
      </c>
      <c r="W1228" t="inlineStr">
        <is>
          <t>NONE</t>
        </is>
      </c>
      <c r="X1228" t="inlineStr">
        <is>
          <t>NONE</t>
        </is>
      </c>
      <c r="Y1228" t="n">
        <v>0</v>
      </c>
      <c r="Z1228" t="inlineStr"/>
      <c r="AA1228" t="inlineStr">
        <is>
          <t>https://attack.mitre.org/techniques/T1113</t>
        </is>
      </c>
    </row>
    <row r="1229">
      <c r="A1229" t="inlineStr">
        <is>
          <t>MITRE_ATTACK</t>
        </is>
      </c>
      <c r="B1229" t="inlineStr">
        <is>
          <t>T1027.011</t>
        </is>
      </c>
      <c r="C1229" t="inlineStr">
        <is>
          <t>Tactic: Defense Evasion | Technique: Fileless Storage | Adversaries may store data in "fileless" formats to conceal malicious activity from defenses. Fileless storage can be broadly defined as any format other than a file. Common examples of non-volatile fileless storage in Windows systems include the Windows Registry, event logs, or WMI repository.(Citation: Microsoft Fileless)(Citation: SecureList Fileless) Shared memory directories on Linux systems (`/dev/shm`, `/run/shm`, `/var/run`, and `/v</t>
        </is>
      </c>
      <c r="D1229" t="n">
        <v>6</v>
      </c>
      <c r="E1229" t="inlineStr">
        <is>
          <t>MEDIUM</t>
        </is>
      </c>
      <c r="F1229" t="n">
        <v>2</v>
      </c>
      <c r="G1229" t="n">
        <v>2</v>
      </c>
      <c r="H1229" t="inlineStr">
        <is>
          <t>MEDIUM</t>
        </is>
      </c>
      <c r="I1229" t="n">
        <v>10</v>
      </c>
      <c r="J1229" t="inlineStr">
        <is>
          <t>NO</t>
        </is>
      </c>
      <c r="K1229" t="inlineStr"/>
      <c r="L1229" t="inlineStr">
        <is>
          <t>Implement detections</t>
        </is>
      </c>
      <c r="M1229" t="inlineStr">
        <is>
          <t>Tactics: Defense Evasion</t>
        </is>
      </c>
      <c r="N1229" t="inlineStr">
        <is>
          <t>P4</t>
        </is>
      </c>
      <c r="O1229" t="inlineStr">
        <is>
          <t>MITRE technique - no IP context</t>
        </is>
      </c>
      <c r="P1229" t="n">
        <v>0</v>
      </c>
      <c r="Q1229" t="n">
        <v>0</v>
      </c>
      <c r="R1229" t="inlineStr">
        <is>
          <t>T1027.011:Fileless Storage</t>
        </is>
      </c>
      <c r="S1229" t="n">
        <v>1</v>
      </c>
      <c r="T1229" t="inlineStr">
        <is>
          <t>LOW (40%)</t>
        </is>
      </c>
      <c r="U1229" t="inlineStr">
        <is>
          <t>NONE</t>
        </is>
      </c>
      <c r="V1229" t="inlineStr">
        <is>
          <t>NONE</t>
        </is>
      </c>
      <c r="W1229" t="inlineStr">
        <is>
          <t>NONE</t>
        </is>
      </c>
      <c r="X1229" t="inlineStr">
        <is>
          <t>NONE</t>
        </is>
      </c>
      <c r="Y1229" t="n">
        <v>0</v>
      </c>
      <c r="Z1229" t="inlineStr"/>
      <c r="AA1229" t="inlineStr">
        <is>
          <t>https://attack.mitre.org/techniques/T1027/011</t>
        </is>
      </c>
    </row>
    <row r="1230">
      <c r="A1230" t="inlineStr">
        <is>
          <t>MITRE_ATTACK</t>
        </is>
      </c>
      <c r="B1230" t="inlineStr">
        <is>
          <t>T1037</t>
        </is>
      </c>
      <c r="C1230" t="inlineStr">
        <is>
          <t>Tactic: Persistence, Privilege Escalation | Technique: Boot or Logon Initialization Scripts | Adversaries may use scripts automatically executed at boot or logon initialization to establish persistence.(Citation: Mandiant APT29 Eye Spy Email Nov 22)(Citation: Anomali Rocke March 2019) Initialization scripts can be used to perform administrative functions, which may often execute other programs or send information to an internal logging server. These scripts can vary based on operating system and</t>
        </is>
      </c>
      <c r="D1230" t="n">
        <v>6</v>
      </c>
      <c r="E1230" t="inlineStr">
        <is>
          <t>MEDIUM</t>
        </is>
      </c>
      <c r="F1230" t="n">
        <v>2</v>
      </c>
      <c r="G1230" t="n">
        <v>2</v>
      </c>
      <c r="H1230" t="inlineStr">
        <is>
          <t>MEDIUM</t>
        </is>
      </c>
      <c r="I1230" t="n">
        <v>10</v>
      </c>
      <c r="J1230" t="inlineStr">
        <is>
          <t>NO</t>
        </is>
      </c>
      <c r="K1230" t="inlineStr"/>
      <c r="L1230" t="inlineStr">
        <is>
          <t>Implement detections</t>
        </is>
      </c>
      <c r="M1230" t="inlineStr">
        <is>
          <t>Tactics: Persistence, Privilege Escalation</t>
        </is>
      </c>
      <c r="N1230" t="inlineStr">
        <is>
          <t>P4</t>
        </is>
      </c>
      <c r="O1230" t="inlineStr">
        <is>
          <t>MITRE technique - no IP context</t>
        </is>
      </c>
      <c r="P1230" t="n">
        <v>0</v>
      </c>
      <c r="Q1230" t="n">
        <v>0</v>
      </c>
      <c r="R1230" t="inlineStr">
        <is>
          <t>T1037:Boot or Logon Initialization Scripts | T1584.004:Server</t>
        </is>
      </c>
      <c r="S1230" t="n">
        <v>1</v>
      </c>
      <c r="T1230" t="inlineStr">
        <is>
          <t>LOW (40%)</t>
        </is>
      </c>
      <c r="U1230" t="inlineStr">
        <is>
          <t>NONE</t>
        </is>
      </c>
      <c r="V1230" t="inlineStr">
        <is>
          <t>NONE</t>
        </is>
      </c>
      <c r="W1230" t="inlineStr">
        <is>
          <t>NONE</t>
        </is>
      </c>
      <c r="X1230" t="inlineStr">
        <is>
          <t>NONE</t>
        </is>
      </c>
      <c r="Y1230" t="n">
        <v>0</v>
      </c>
      <c r="Z1230" t="inlineStr"/>
      <c r="AA1230" t="inlineStr">
        <is>
          <t>https://attack.mitre.org/techniques/T1037</t>
        </is>
      </c>
    </row>
    <row r="1231">
      <c r="A1231" t="inlineStr">
        <is>
          <t>MITRE_ATTACK</t>
        </is>
      </c>
      <c r="B1231" t="inlineStr">
        <is>
          <t>T1557</t>
        </is>
      </c>
      <c r="C1231" t="inlineStr">
        <is>
          <t>Tactic: Credential Access, Collection | Technique: Adversary-in-the-Middle | Adversaries may attempt to position themselves between two or more networked devices using an adversary-in-the-middle (AiTM) technique to support follow-on behaviors such as [Network Sniffing](https://attack.mitre.org/techniques/T1040), [Transmitted Data Manipulation](https://attack.mitre.org/techniques/T1565/002), or replay attacks ([Exploitation for Credential Access](https://attack.mitre.org/techniques/T1212)). By ab</t>
        </is>
      </c>
      <c r="D1231" t="n">
        <v>6</v>
      </c>
      <c r="E1231" t="inlineStr">
        <is>
          <t>MEDIUM</t>
        </is>
      </c>
      <c r="F1231" t="n">
        <v>2</v>
      </c>
      <c r="G1231" t="n">
        <v>2</v>
      </c>
      <c r="H1231" t="inlineStr">
        <is>
          <t>MEDIUM</t>
        </is>
      </c>
      <c r="I1231" t="n">
        <v>10</v>
      </c>
      <c r="J1231" t="inlineStr">
        <is>
          <t>NO</t>
        </is>
      </c>
      <c r="K1231" t="inlineStr"/>
      <c r="L1231" t="inlineStr">
        <is>
          <t>Implement detections</t>
        </is>
      </c>
      <c r="M1231" t="inlineStr">
        <is>
          <t>Tactics: Credential Access, Collection</t>
        </is>
      </c>
      <c r="N1231" t="inlineStr">
        <is>
          <t>P4</t>
        </is>
      </c>
      <c r="O1231" t="inlineStr">
        <is>
          <t>MITRE technique - no IP context</t>
        </is>
      </c>
      <c r="P1231" t="n">
        <v>0</v>
      </c>
      <c r="Q1231" t="n">
        <v>0</v>
      </c>
      <c r="R1231" t="inlineStr">
        <is>
          <t>T1557:Adversary-in-the-Middle | T1040:Network Sniffing | T1212:Exploitation for Credential Access</t>
        </is>
      </c>
      <c r="S1231" t="n">
        <v>1</v>
      </c>
      <c r="T1231" t="inlineStr">
        <is>
          <t>LOW (40%)</t>
        </is>
      </c>
      <c r="U1231" t="inlineStr">
        <is>
          <t>NONE</t>
        </is>
      </c>
      <c r="V1231" t="inlineStr">
        <is>
          <t>NONE</t>
        </is>
      </c>
      <c r="W1231" t="inlineStr">
        <is>
          <t>NONE</t>
        </is>
      </c>
      <c r="X1231" t="inlineStr">
        <is>
          <t>NONE</t>
        </is>
      </c>
      <c r="Y1231" t="n">
        <v>0</v>
      </c>
      <c r="Z1231" t="inlineStr"/>
      <c r="AA1231" t="inlineStr">
        <is>
          <t>https://attack.mitre.org/techniques/T1557</t>
        </is>
      </c>
    </row>
    <row r="1232">
      <c r="A1232" t="inlineStr">
        <is>
          <t>MITRE_ATTACK</t>
        </is>
      </c>
      <c r="B1232" t="inlineStr">
        <is>
          <t>T1033</t>
        </is>
      </c>
      <c r="C1232" t="inlineStr">
        <is>
          <t>Tactic: Discovery | Technique: System Owner/User Discovery | 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collected in a number of different ways using other Discovery techniques, because user and username det</t>
        </is>
      </c>
      <c r="D1232" t="n">
        <v>6</v>
      </c>
      <c r="E1232" t="inlineStr">
        <is>
          <t>MEDIUM</t>
        </is>
      </c>
      <c r="F1232" t="n">
        <v>2</v>
      </c>
      <c r="G1232" t="n">
        <v>2</v>
      </c>
      <c r="H1232" t="inlineStr">
        <is>
          <t>MEDIUM</t>
        </is>
      </c>
      <c r="I1232" t="n">
        <v>10</v>
      </c>
      <c r="J1232" t="inlineStr">
        <is>
          <t>NO</t>
        </is>
      </c>
      <c r="K1232" t="inlineStr"/>
      <c r="L1232" t="inlineStr">
        <is>
          <t>Implement detections</t>
        </is>
      </c>
      <c r="M1232" t="inlineStr">
        <is>
          <t>Tactics: Discovery</t>
        </is>
      </c>
      <c r="N1232" t="inlineStr">
        <is>
          <t>P4</t>
        </is>
      </c>
      <c r="O1232" t="inlineStr">
        <is>
          <t>MITRE technique - no IP context</t>
        </is>
      </c>
      <c r="P1232" t="n">
        <v>0</v>
      </c>
      <c r="Q1232" t="n">
        <v>0</v>
      </c>
      <c r="R1232" t="inlineStr">
        <is>
          <t>T1033:System Owner/User Discovery | T1003:OS Credential Dumping</t>
        </is>
      </c>
      <c r="S1232" t="n">
        <v>1</v>
      </c>
      <c r="T1232" t="inlineStr">
        <is>
          <t>LOW (40%)</t>
        </is>
      </c>
      <c r="U1232" t="inlineStr">
        <is>
          <t>NONE</t>
        </is>
      </c>
      <c r="V1232" t="inlineStr">
        <is>
          <t>NONE</t>
        </is>
      </c>
      <c r="W1232" t="inlineStr">
        <is>
          <t>NONE</t>
        </is>
      </c>
      <c r="X1232" t="inlineStr">
        <is>
          <t>NONE</t>
        </is>
      </c>
      <c r="Y1232" t="n">
        <v>0</v>
      </c>
      <c r="Z1232" t="inlineStr"/>
      <c r="AA1232" t="inlineStr">
        <is>
          <t>https://attack.mitre.org/techniques/T1033</t>
        </is>
      </c>
    </row>
    <row r="1233">
      <c r="A1233" t="inlineStr">
        <is>
          <t>MITRE_ATTACK</t>
        </is>
      </c>
      <c r="B1233" t="inlineStr">
        <is>
          <t>T1583</t>
        </is>
      </c>
      <c r="C1233" t="inlineStr">
        <is>
          <t>Tactic: Resource Development | Technique: Acquire Infrastructure | Adversaries may buy, lease, rent, or obtain infrastructure that can be used during targeting. A wide variety of infrastructure exists for hosting and orchestrating adversary operations. Infrastructure solutions include physical or cloud servers, domains, and third-party web services.(Citation: TrendmicroHideoutsLease) Some infrastructure providers offer free trial periods, enabling infrastructure acquisition at limited to no cost</t>
        </is>
      </c>
      <c r="D1233" t="n">
        <v>6</v>
      </c>
      <c r="E1233" t="inlineStr">
        <is>
          <t>MEDIUM</t>
        </is>
      </c>
      <c r="F1233" t="n">
        <v>2</v>
      </c>
      <c r="G1233" t="n">
        <v>2</v>
      </c>
      <c r="H1233" t="inlineStr">
        <is>
          <t>MEDIUM</t>
        </is>
      </c>
      <c r="I1233" t="n">
        <v>10</v>
      </c>
      <c r="J1233" t="inlineStr">
        <is>
          <t>NO</t>
        </is>
      </c>
      <c r="K1233" t="inlineStr"/>
      <c r="L1233" t="inlineStr">
        <is>
          <t>Implement detections</t>
        </is>
      </c>
      <c r="M1233" t="inlineStr">
        <is>
          <t>Tactics: Resource Development</t>
        </is>
      </c>
      <c r="N1233" t="inlineStr">
        <is>
          <t>P4</t>
        </is>
      </c>
      <c r="O1233" t="inlineStr">
        <is>
          <t>MITRE technique - no IP context</t>
        </is>
      </c>
      <c r="P1233" t="n">
        <v>0</v>
      </c>
      <c r="Q1233" t="n">
        <v>0</v>
      </c>
      <c r="R1233" t="inlineStr">
        <is>
          <t>T1583:Acquire Infrastructure | T1584.001:Domains | T1584.004:Server</t>
        </is>
      </c>
      <c r="S1233" t="n">
        <v>1</v>
      </c>
      <c r="T1233" t="inlineStr">
        <is>
          <t>LOW (40%)</t>
        </is>
      </c>
      <c r="U1233" t="inlineStr">
        <is>
          <t>NONE</t>
        </is>
      </c>
      <c r="V1233" t="inlineStr">
        <is>
          <t>NONE</t>
        </is>
      </c>
      <c r="W1233" t="inlineStr">
        <is>
          <t>NONE</t>
        </is>
      </c>
      <c r="X1233" t="inlineStr">
        <is>
          <t>NONE</t>
        </is>
      </c>
      <c r="Y1233" t="n">
        <v>0</v>
      </c>
      <c r="Z1233" t="inlineStr"/>
      <c r="AA1233" t="inlineStr">
        <is>
          <t>https://attack.mitre.org/techniques/T1583</t>
        </is>
      </c>
    </row>
    <row r="1234">
      <c r="A1234" t="inlineStr">
        <is>
          <t>MITRE_ATTACK</t>
        </is>
      </c>
      <c r="B1234" t="inlineStr">
        <is>
          <t>T1218.011</t>
        </is>
      </c>
      <c r="C1234" t="inlineStr">
        <is>
          <t>Tactic: Defense Evasion | Technique: Rundll32 | Adversaries may abuse rundll32.exe to proxy execution of malicious code. Using rundll32.exe, vice executing directly (i.e. [Shared Modules](https://attack.mitre.org/techniques/T1129)), may avoid triggering security tools that may not monitor execution of the rundll32.exe process because of allowlists or false positives from normal operations. Rundll32.exe is commonly associated with executing DLL payloads (ex: rundll32.exe {DLLname, DLLfunction} ).</t>
        </is>
      </c>
      <c r="D1234" t="n">
        <v>6</v>
      </c>
      <c r="E1234" t="inlineStr">
        <is>
          <t>MEDIUM</t>
        </is>
      </c>
      <c r="F1234" t="n">
        <v>2</v>
      </c>
      <c r="G1234" t="n">
        <v>2</v>
      </c>
      <c r="H1234" t="inlineStr">
        <is>
          <t>MEDIUM</t>
        </is>
      </c>
      <c r="I1234" t="n">
        <v>10</v>
      </c>
      <c r="J1234" t="inlineStr">
        <is>
          <t>NO</t>
        </is>
      </c>
      <c r="K1234" t="inlineStr"/>
      <c r="L1234" t="inlineStr">
        <is>
          <t>Implement detections</t>
        </is>
      </c>
      <c r="M1234" t="inlineStr">
        <is>
          <t>Tactics: Defense Evasion</t>
        </is>
      </c>
      <c r="N1234" t="inlineStr">
        <is>
          <t>P4</t>
        </is>
      </c>
      <c r="O1234" t="inlineStr">
        <is>
          <t>MITRE technique - no IP context</t>
        </is>
      </c>
      <c r="P1234" t="n">
        <v>0</v>
      </c>
      <c r="Q1234" t="n">
        <v>0</v>
      </c>
      <c r="R1234" t="inlineStr">
        <is>
          <t>T1218.011:Rundll32 | T1129:Shared Modules</t>
        </is>
      </c>
      <c r="S1234" t="n">
        <v>1</v>
      </c>
      <c r="T1234" t="inlineStr">
        <is>
          <t>LOW (40%)</t>
        </is>
      </c>
      <c r="U1234" t="inlineStr">
        <is>
          <t>NONE</t>
        </is>
      </c>
      <c r="V1234" t="inlineStr">
        <is>
          <t>NONE</t>
        </is>
      </c>
      <c r="W1234" t="inlineStr">
        <is>
          <t>NONE</t>
        </is>
      </c>
      <c r="X1234" t="inlineStr">
        <is>
          <t>NONE</t>
        </is>
      </c>
      <c r="Y1234" t="n">
        <v>0</v>
      </c>
      <c r="Z1234" t="inlineStr"/>
      <c r="AA1234" t="inlineStr">
        <is>
          <t>https://attack.mitre.org/techniques/T1218/011</t>
        </is>
      </c>
    </row>
    <row r="1235">
      <c r="A1235" t="inlineStr">
        <is>
          <t>MITRE_ATTACK</t>
        </is>
      </c>
      <c r="B1235" t="inlineStr">
        <is>
          <t>T1613</t>
        </is>
      </c>
      <c r="C1235" t="inlineStr">
        <is>
          <t>Tactic: Discovery | Technique: Container and Resource Discovery | Adversaries may attempt to discover containers and other resources that are available within a containers environment. Other resources may include images, deployments, pods, nodes, and other information such as the status of a cluster.
These resources can be viewed within web applications such as the Kubernetes dashboard or can be queried via the Docker and Kubernetes APIs.(Citation: Docker API)(Citation: Kubernetes API) In Docke</t>
        </is>
      </c>
      <c r="D1235" t="n">
        <v>6</v>
      </c>
      <c r="E1235" t="inlineStr">
        <is>
          <t>MEDIUM</t>
        </is>
      </c>
      <c r="F1235" t="n">
        <v>2</v>
      </c>
      <c r="G1235" t="n">
        <v>2</v>
      </c>
      <c r="H1235" t="inlineStr">
        <is>
          <t>MEDIUM</t>
        </is>
      </c>
      <c r="I1235" t="n">
        <v>10</v>
      </c>
      <c r="J1235" t="inlineStr">
        <is>
          <t>NO</t>
        </is>
      </c>
      <c r="K1235" t="inlineStr"/>
      <c r="L1235" t="inlineStr">
        <is>
          <t>Implement detections</t>
        </is>
      </c>
      <c r="M1235" t="inlineStr">
        <is>
          <t>Tactics: Discovery</t>
        </is>
      </c>
      <c r="N1235" t="inlineStr">
        <is>
          <t>P4</t>
        </is>
      </c>
      <c r="O1235" t="inlineStr">
        <is>
          <t>MITRE technique - no IP context</t>
        </is>
      </c>
      <c r="P1235" t="n">
        <v>0</v>
      </c>
      <c r="Q1235" t="n">
        <v>0</v>
      </c>
      <c r="R1235" t="inlineStr">
        <is>
          <t>T1613:Container and Resource Discovery</t>
        </is>
      </c>
      <c r="S1235" t="n">
        <v>1</v>
      </c>
      <c r="T1235" t="inlineStr">
        <is>
          <t>LOW (40%)</t>
        </is>
      </c>
      <c r="U1235" t="inlineStr">
        <is>
          <t>NONE</t>
        </is>
      </c>
      <c r="V1235" t="inlineStr">
        <is>
          <t>NONE</t>
        </is>
      </c>
      <c r="W1235" t="inlineStr">
        <is>
          <t>NONE</t>
        </is>
      </c>
      <c r="X1235" t="inlineStr">
        <is>
          <t>NONE</t>
        </is>
      </c>
      <c r="Y1235" t="n">
        <v>0</v>
      </c>
      <c r="Z1235" t="inlineStr"/>
      <c r="AA1235" t="inlineStr">
        <is>
          <t>https://attack.mitre.org/techniques/T1613</t>
        </is>
      </c>
    </row>
    <row r="1236">
      <c r="A1236" t="inlineStr">
        <is>
          <t>MITRE_ATTACK</t>
        </is>
      </c>
      <c r="B1236" t="inlineStr">
        <is>
          <t>T1583.007</t>
        </is>
      </c>
      <c r="C1236" t="inlineStr">
        <is>
          <t>Tactic: Resource Development | Technique: Serverless | Adversaries may purchase and configure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acquired, the serverless runtime environment can be leveraged to either respond directly to infected machines or t</t>
        </is>
      </c>
      <c r="D1236" t="n">
        <v>6</v>
      </c>
      <c r="E1236" t="inlineStr">
        <is>
          <t>MEDIUM</t>
        </is>
      </c>
      <c r="F1236" t="n">
        <v>2</v>
      </c>
      <c r="G1236" t="n">
        <v>2</v>
      </c>
      <c r="H1236" t="inlineStr">
        <is>
          <t>MEDIUM</t>
        </is>
      </c>
      <c r="I1236" t="n">
        <v>10</v>
      </c>
      <c r="J1236" t="inlineStr">
        <is>
          <t>NO</t>
        </is>
      </c>
      <c r="K1236" t="inlineStr"/>
      <c r="L1236" t="inlineStr">
        <is>
          <t>Implement detections</t>
        </is>
      </c>
      <c r="M1236" t="inlineStr">
        <is>
          <t>Tactics: Resource Development</t>
        </is>
      </c>
      <c r="N1236" t="inlineStr">
        <is>
          <t>P4</t>
        </is>
      </c>
      <c r="O1236" t="inlineStr">
        <is>
          <t>MITRE technique - no IP context</t>
        </is>
      </c>
      <c r="P1236" t="n">
        <v>0</v>
      </c>
      <c r="Q1236" t="n">
        <v>0</v>
      </c>
      <c r="R1236" t="inlineStr">
        <is>
          <t>T1583.007:Serverless | T1584.007:Serverless | T1584.004:Server</t>
        </is>
      </c>
      <c r="S1236" t="n">
        <v>1</v>
      </c>
      <c r="T1236" t="inlineStr">
        <is>
          <t>LOW (40%)</t>
        </is>
      </c>
      <c r="U1236" t="inlineStr">
        <is>
          <t>NONE</t>
        </is>
      </c>
      <c r="V1236" t="inlineStr">
        <is>
          <t>NONE</t>
        </is>
      </c>
      <c r="W1236" t="inlineStr">
        <is>
          <t>NONE</t>
        </is>
      </c>
      <c r="X1236" t="inlineStr">
        <is>
          <t>NONE</t>
        </is>
      </c>
      <c r="Y1236" t="n">
        <v>0</v>
      </c>
      <c r="Z1236" t="inlineStr"/>
      <c r="AA1236" t="inlineStr">
        <is>
          <t>https://attack.mitre.org/techniques/T1583/007</t>
        </is>
      </c>
    </row>
    <row r="1237">
      <c r="A1237" t="inlineStr">
        <is>
          <t>MITRE_ATTACK</t>
        </is>
      </c>
      <c r="B1237" t="inlineStr">
        <is>
          <t>T1132.001</t>
        </is>
      </c>
      <c r="C1237" t="inlineStr">
        <is>
          <t>Tactic: Command And Control | Technique: Standard Encoding | Adversaries may encode data with a standard data encoding system to make the content of command and control traffic more difficult to detect. Command and control (C2) information can be encoded using a standard data encoding system that adheres to existing protocol specifications. Common data encoding schemes include ASCII, Unicode, hexadecimal, Base64, and MIME.(Citation: Wikipedia Binary-to-text Encoding)(Citation: Wikipedia Characte</t>
        </is>
      </c>
      <c r="D1237" t="n">
        <v>6</v>
      </c>
      <c r="E1237" t="inlineStr">
        <is>
          <t>MEDIUM</t>
        </is>
      </c>
      <c r="F1237" t="n">
        <v>2</v>
      </c>
      <c r="G1237" t="n">
        <v>2</v>
      </c>
      <c r="H1237" t="inlineStr">
        <is>
          <t>MEDIUM</t>
        </is>
      </c>
      <c r="I1237" t="n">
        <v>10</v>
      </c>
      <c r="J1237" t="inlineStr">
        <is>
          <t>NO</t>
        </is>
      </c>
      <c r="K1237" t="inlineStr"/>
      <c r="L1237" t="inlineStr">
        <is>
          <t>Implement detections</t>
        </is>
      </c>
      <c r="M1237" t="inlineStr">
        <is>
          <t>Tactics: Command And Control</t>
        </is>
      </c>
      <c r="N1237" t="inlineStr">
        <is>
          <t>P4</t>
        </is>
      </c>
      <c r="O1237" t="inlineStr">
        <is>
          <t>MITRE technique - no IP context</t>
        </is>
      </c>
      <c r="P1237" t="n">
        <v>0</v>
      </c>
      <c r="Q1237" t="n">
        <v>0</v>
      </c>
      <c r="R1237" t="inlineStr">
        <is>
          <t>T1132.001:Standard Encoding</t>
        </is>
      </c>
      <c r="S1237" t="n">
        <v>1</v>
      </c>
      <c r="T1237" t="inlineStr">
        <is>
          <t>LOW (40%)</t>
        </is>
      </c>
      <c r="U1237" t="inlineStr">
        <is>
          <t>NONE</t>
        </is>
      </c>
      <c r="V1237" t="inlineStr">
        <is>
          <t>NONE</t>
        </is>
      </c>
      <c r="W1237" t="inlineStr">
        <is>
          <t>NONE</t>
        </is>
      </c>
      <c r="X1237" t="inlineStr">
        <is>
          <t>NONE</t>
        </is>
      </c>
      <c r="Y1237" t="n">
        <v>0</v>
      </c>
      <c r="Z1237" t="inlineStr"/>
      <c r="AA1237" t="inlineStr">
        <is>
          <t>https://attack.mitre.org/techniques/T1132/001</t>
        </is>
      </c>
    </row>
    <row r="1238">
      <c r="A1238" t="inlineStr">
        <is>
          <t>MITRE_ATTACK</t>
        </is>
      </c>
      <c r="B1238" t="inlineStr">
        <is>
          <t>T1027.009</t>
        </is>
      </c>
      <c r="C1238" t="inlineStr">
        <is>
          <t>Tactic: Defense Evasion | Technique: Embedded Payloads | Adversaries may embed payloads within other files to conceal malicious content from defenses. Otherwise seemingly benign files (such as scripts and executables) may be abused to carry and obfuscate malicious payloads and content. In some cases, embedded payloads may also enable adversaries to [Subvert Trust Controls](https://attack.mitre.org/techniques/T1553) by not impacting execution controls such as digital signatures and notarization t</t>
        </is>
      </c>
      <c r="D1238" t="n">
        <v>6</v>
      </c>
      <c r="E1238" t="inlineStr">
        <is>
          <t>MEDIUM</t>
        </is>
      </c>
      <c r="F1238" t="n">
        <v>2</v>
      </c>
      <c r="G1238" t="n">
        <v>2</v>
      </c>
      <c r="H1238" t="inlineStr">
        <is>
          <t>MEDIUM</t>
        </is>
      </c>
      <c r="I1238" t="n">
        <v>10</v>
      </c>
      <c r="J1238" t="inlineStr">
        <is>
          <t>NO</t>
        </is>
      </c>
      <c r="K1238" t="inlineStr"/>
      <c r="L1238" t="inlineStr">
        <is>
          <t>Implement detections</t>
        </is>
      </c>
      <c r="M1238" t="inlineStr">
        <is>
          <t>Tactics: Defense Evasion</t>
        </is>
      </c>
      <c r="N1238" t="inlineStr">
        <is>
          <t>P4</t>
        </is>
      </c>
      <c r="O1238" t="inlineStr">
        <is>
          <t>MITRE technique - no IP context</t>
        </is>
      </c>
      <c r="P1238" t="n">
        <v>0</v>
      </c>
      <c r="Q1238" t="n">
        <v>0</v>
      </c>
      <c r="R1238" t="inlineStr">
        <is>
          <t>T1027.009:Embedded Payloads | T1553:Subvert Trust Controls</t>
        </is>
      </c>
      <c r="S1238" t="n">
        <v>1</v>
      </c>
      <c r="T1238" t="inlineStr">
        <is>
          <t>LOW (40%)</t>
        </is>
      </c>
      <c r="U1238" t="inlineStr">
        <is>
          <t>NONE</t>
        </is>
      </c>
      <c r="V1238" t="inlineStr">
        <is>
          <t>NONE</t>
        </is>
      </c>
      <c r="W1238" t="inlineStr">
        <is>
          <t>NONE</t>
        </is>
      </c>
      <c r="X1238" t="inlineStr">
        <is>
          <t>NONE</t>
        </is>
      </c>
      <c r="Y1238" t="n">
        <v>0</v>
      </c>
      <c r="Z1238" t="inlineStr"/>
      <c r="AA1238" t="inlineStr">
        <is>
          <t>https://attack.mitre.org/techniques/T1027/009</t>
        </is>
      </c>
    </row>
    <row r="1239">
      <c r="A1239" t="inlineStr">
        <is>
          <t>MITRE_ATTACK</t>
        </is>
      </c>
      <c r="B1239" t="inlineStr">
        <is>
          <t>T1556.003</t>
        </is>
      </c>
      <c r="C1239" t="inlineStr">
        <is>
          <t xml:space="preserve">Tactic: Credential Access, Defense Evasion, Persistence | Technique: Pluggable Authentication Modules | Adversaries may modify pluggable authentication modules (PAM) to access user credentials or enable otherwise unwarranted access to accounts. PAM is a modular system of configuration files, libraries, and executable files which guide authentication for many services. The most common authentication module is pam_unix.so , which retrieves, sets, and verifies account authentication information in </t>
        </is>
      </c>
      <c r="D1239" t="n">
        <v>6</v>
      </c>
      <c r="E1239" t="inlineStr">
        <is>
          <t>MEDIUM</t>
        </is>
      </c>
      <c r="F1239" t="n">
        <v>2</v>
      </c>
      <c r="G1239" t="n">
        <v>2</v>
      </c>
      <c r="H1239" t="inlineStr">
        <is>
          <t>MEDIUM</t>
        </is>
      </c>
      <c r="I1239" t="n">
        <v>10</v>
      </c>
      <c r="J1239" t="inlineStr">
        <is>
          <t>NO</t>
        </is>
      </c>
      <c r="K1239" t="inlineStr"/>
      <c r="L1239" t="inlineStr">
        <is>
          <t>Implement detections</t>
        </is>
      </c>
      <c r="M1239" t="inlineStr">
        <is>
          <t>Tactics: Credential Access, Defense Evasion, Persistence</t>
        </is>
      </c>
      <c r="N1239" t="inlineStr">
        <is>
          <t>P4</t>
        </is>
      </c>
      <c r="O1239" t="inlineStr">
        <is>
          <t>MITRE technique - no IP context</t>
        </is>
      </c>
      <c r="P1239" t="n">
        <v>0</v>
      </c>
      <c r="Q1239" t="n">
        <v>0</v>
      </c>
      <c r="R1239" t="inlineStr">
        <is>
          <t>T1556.003:Pluggable Authentication Modules | T1589.001:Credentials</t>
        </is>
      </c>
      <c r="S1239" t="n">
        <v>1</v>
      </c>
      <c r="T1239" t="inlineStr">
        <is>
          <t>LOW (40%)</t>
        </is>
      </c>
      <c r="U1239" t="inlineStr">
        <is>
          <t>NONE</t>
        </is>
      </c>
      <c r="V1239" t="inlineStr">
        <is>
          <t>NONE</t>
        </is>
      </c>
      <c r="W1239" t="inlineStr">
        <is>
          <t>NONE</t>
        </is>
      </c>
      <c r="X1239" t="inlineStr">
        <is>
          <t>NONE</t>
        </is>
      </c>
      <c r="Y1239" t="n">
        <v>0</v>
      </c>
      <c r="Z1239" t="inlineStr"/>
      <c r="AA1239" t="inlineStr">
        <is>
          <t>https://attack.mitre.org/techniques/T1556/003</t>
        </is>
      </c>
    </row>
    <row r="1240">
      <c r="A1240" t="inlineStr">
        <is>
          <t>MITRE_ATTACK</t>
        </is>
      </c>
      <c r="B1240" t="inlineStr">
        <is>
          <t>T1578.004</t>
        </is>
      </c>
      <c r="C1240" t="inlineStr">
        <is>
          <t>Tactic: Defense Evasion | Technique: Revert Cloud Instance | An adversary may revert changes made to a cloud instance after they have performed malicious activities in attempt to evade detection and remove evidence of their presence. In highly virtualized environments, such as cloud-based infrastructure, this may be accomplished by restoring virtual machine (VM) or data storage snapshots through the cloud management dashboard or cloud APIs.
Another variation of this technique is to utilize temp</t>
        </is>
      </c>
      <c r="D1240" t="n">
        <v>6</v>
      </c>
      <c r="E1240" t="inlineStr">
        <is>
          <t>MEDIUM</t>
        </is>
      </c>
      <c r="F1240" t="n">
        <v>2</v>
      </c>
      <c r="G1240" t="n">
        <v>2</v>
      </c>
      <c r="H1240" t="inlineStr">
        <is>
          <t>MEDIUM</t>
        </is>
      </c>
      <c r="I1240" t="n">
        <v>10</v>
      </c>
      <c r="J1240" t="inlineStr">
        <is>
          <t>NO</t>
        </is>
      </c>
      <c r="K1240" t="inlineStr"/>
      <c r="L1240" t="inlineStr">
        <is>
          <t>Implement detections</t>
        </is>
      </c>
      <c r="M1240" t="inlineStr">
        <is>
          <t>Tactics: Defense Evasion</t>
        </is>
      </c>
      <c r="N1240" t="inlineStr">
        <is>
          <t>P4</t>
        </is>
      </c>
      <c r="O1240" t="inlineStr">
        <is>
          <t>MITRE technique - no IP context</t>
        </is>
      </c>
      <c r="P1240" t="n">
        <v>0</v>
      </c>
      <c r="Q1240" t="n">
        <v>0</v>
      </c>
      <c r="R1240" t="inlineStr">
        <is>
          <t>T1578.004:Revert Cloud Instance | T1059.009:Cloud API</t>
        </is>
      </c>
      <c r="S1240" t="n">
        <v>1</v>
      </c>
      <c r="T1240" t="inlineStr">
        <is>
          <t>LOW (40%)</t>
        </is>
      </c>
      <c r="U1240" t="inlineStr">
        <is>
          <t>NONE</t>
        </is>
      </c>
      <c r="V1240" t="inlineStr">
        <is>
          <t>NONE</t>
        </is>
      </c>
      <c r="W1240" t="inlineStr">
        <is>
          <t>NONE</t>
        </is>
      </c>
      <c r="X1240" t="inlineStr">
        <is>
          <t>NONE</t>
        </is>
      </c>
      <c r="Y1240" t="n">
        <v>0</v>
      </c>
      <c r="Z1240" t="inlineStr"/>
      <c r="AA1240" t="inlineStr">
        <is>
          <t>https://attack.mitre.org/techniques/T1578/004</t>
        </is>
      </c>
    </row>
    <row r="1241">
      <c r="A1241" t="inlineStr">
        <is>
          <t>MITRE_ATTACK</t>
        </is>
      </c>
      <c r="B1241" t="inlineStr">
        <is>
          <t>T1592</t>
        </is>
      </c>
      <c r="C1241" t="inlineStr">
        <is>
          <t>Tactic: Reconnaissance | Technique: Gather Victim Host Information | 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Adversaries may gather this information in various ways, such as direct collection actions via [Active Scanning](</t>
        </is>
      </c>
      <c r="D1241" t="n">
        <v>6</v>
      </c>
      <c r="E1241" t="inlineStr">
        <is>
          <t>MEDIUM</t>
        </is>
      </c>
      <c r="F1241" t="n">
        <v>2</v>
      </c>
      <c r="G1241" t="n">
        <v>2</v>
      </c>
      <c r="H1241" t="inlineStr">
        <is>
          <t>MEDIUM</t>
        </is>
      </c>
      <c r="I1241" t="n">
        <v>10</v>
      </c>
      <c r="J1241" t="inlineStr">
        <is>
          <t>NO</t>
        </is>
      </c>
      <c r="K1241" t="inlineStr"/>
      <c r="L1241" t="inlineStr">
        <is>
          <t>Implement detections</t>
        </is>
      </c>
      <c r="M1241" t="inlineStr">
        <is>
          <t>Tactics: Reconnaissance</t>
        </is>
      </c>
      <c r="N1241" t="inlineStr">
        <is>
          <t>P4</t>
        </is>
      </c>
      <c r="O1241" t="inlineStr">
        <is>
          <t>MITRE technique - no IP context</t>
        </is>
      </c>
      <c r="P1241" t="n">
        <v>0</v>
      </c>
      <c r="Q1241" t="n">
        <v>0</v>
      </c>
      <c r="R1241" t="inlineStr">
        <is>
          <t>T1592:Gather Victim Host Information | T1595:Active Scanning</t>
        </is>
      </c>
      <c r="S1241" t="n">
        <v>1</v>
      </c>
      <c r="T1241" t="inlineStr">
        <is>
          <t>LOW (40%)</t>
        </is>
      </c>
      <c r="U1241" t="inlineStr">
        <is>
          <t>NONE</t>
        </is>
      </c>
      <c r="V1241" t="inlineStr">
        <is>
          <t>NONE</t>
        </is>
      </c>
      <c r="W1241" t="inlineStr">
        <is>
          <t>NONE</t>
        </is>
      </c>
      <c r="X1241" t="inlineStr">
        <is>
          <t>NONE</t>
        </is>
      </c>
      <c r="Y1241" t="n">
        <v>0</v>
      </c>
      <c r="Z1241" t="inlineStr"/>
      <c r="AA1241" t="inlineStr">
        <is>
          <t>https://attack.mitre.org/techniques/T1592</t>
        </is>
      </c>
    </row>
    <row r="1242">
      <c r="A1242" t="inlineStr">
        <is>
          <t>MITRE_ATTACK</t>
        </is>
      </c>
      <c r="B1242" t="inlineStr">
        <is>
          <t>T1596.003</t>
        </is>
      </c>
      <c r="C1242" t="inlineStr">
        <is>
          <t>Tactic: Reconnaissance | Technique: Digital Certificates | Adversaries may search public digital certificate data for information about victims that can be used during targeting. Digital certificates are issued by a certificate authority (CA) in order to cryptographically verify the origin of signed content. These certificates, such as those used for encrypted web traffic (HTTPS SSL/TLS communications), contain information about the registered organization such as name and location.
Adversaries</t>
        </is>
      </c>
      <c r="D1242" t="n">
        <v>6</v>
      </c>
      <c r="E1242" t="inlineStr">
        <is>
          <t>MEDIUM</t>
        </is>
      </c>
      <c r="F1242" t="n">
        <v>2</v>
      </c>
      <c r="G1242" t="n">
        <v>2</v>
      </c>
      <c r="H1242" t="inlineStr">
        <is>
          <t>MEDIUM</t>
        </is>
      </c>
      <c r="I1242" t="n">
        <v>10</v>
      </c>
      <c r="J1242" t="inlineStr">
        <is>
          <t>NO</t>
        </is>
      </c>
      <c r="K1242" t="inlineStr"/>
      <c r="L1242" t="inlineStr">
        <is>
          <t>Implement detections</t>
        </is>
      </c>
      <c r="M1242" t="inlineStr">
        <is>
          <t>Tactics: Reconnaissance</t>
        </is>
      </c>
      <c r="N1242" t="inlineStr">
        <is>
          <t>P4</t>
        </is>
      </c>
      <c r="O1242" t="inlineStr">
        <is>
          <t>MITRE technique - no IP context</t>
        </is>
      </c>
      <c r="P1242" t="n">
        <v>0</v>
      </c>
      <c r="Q1242" t="n">
        <v>0</v>
      </c>
      <c r="R1242" t="inlineStr">
        <is>
          <t>T1596.003:Digital Certificates | T1587.003:Digital Certificates</t>
        </is>
      </c>
      <c r="S1242" t="n">
        <v>1</v>
      </c>
      <c r="T1242" t="inlineStr">
        <is>
          <t>LOW (40%)</t>
        </is>
      </c>
      <c r="U1242" t="inlineStr">
        <is>
          <t>NONE</t>
        </is>
      </c>
      <c r="V1242" t="inlineStr">
        <is>
          <t>NONE</t>
        </is>
      </c>
      <c r="W1242" t="inlineStr">
        <is>
          <t>NONE</t>
        </is>
      </c>
      <c r="X1242" t="inlineStr">
        <is>
          <t>NONE</t>
        </is>
      </c>
      <c r="Y1242" t="n">
        <v>0</v>
      </c>
      <c r="Z1242" t="inlineStr"/>
      <c r="AA1242" t="inlineStr">
        <is>
          <t>https://attack.mitre.org/techniques/T1596/003</t>
        </is>
      </c>
    </row>
    <row r="1243">
      <c r="A1243" t="inlineStr">
        <is>
          <t>MITRE_ATTACK</t>
        </is>
      </c>
      <c r="B1243" t="inlineStr">
        <is>
          <t>T1056.001</t>
        </is>
      </c>
      <c r="C1243" t="inlineStr">
        <is>
          <t xml:space="preserve">Tactic: Collection, Credential Access | Technique: Keylogging | Adversaries may log user keystrokes to intercept credentials as the user types them. Keylogging is likely to be used to acquire credentials for new access opportunities when [OS Credential Dumping](https://attack.mitre.org/techniques/T1003) efforts are not effective, and may require an adversary to intercept keystrokes on a system for a substantial period of time before credentials can be successfully captured. In order to increase </t>
        </is>
      </c>
      <c r="D1243" t="n">
        <v>6</v>
      </c>
      <c r="E1243" t="inlineStr">
        <is>
          <t>MEDIUM</t>
        </is>
      </c>
      <c r="F1243" t="n">
        <v>2</v>
      </c>
      <c r="G1243" t="n">
        <v>2</v>
      </c>
      <c r="H1243" t="inlineStr">
        <is>
          <t>MEDIUM</t>
        </is>
      </c>
      <c r="I1243" t="n">
        <v>10</v>
      </c>
      <c r="J1243" t="inlineStr">
        <is>
          <t>NO</t>
        </is>
      </c>
      <c r="K1243" t="inlineStr"/>
      <c r="L1243" t="inlineStr">
        <is>
          <t>Implement detections</t>
        </is>
      </c>
      <c r="M1243" t="inlineStr">
        <is>
          <t>Tactics: Collection, Credential Access</t>
        </is>
      </c>
      <c r="N1243" t="inlineStr">
        <is>
          <t>P4</t>
        </is>
      </c>
      <c r="O1243" t="inlineStr">
        <is>
          <t>MITRE technique - no IP context</t>
        </is>
      </c>
      <c r="P1243" t="n">
        <v>0</v>
      </c>
      <c r="Q1243" t="n">
        <v>0</v>
      </c>
      <c r="R1243" t="inlineStr">
        <is>
          <t>T1056.001:Keylogging | T1003:OS Credential Dumping | T1589.001:Credentials</t>
        </is>
      </c>
      <c r="S1243" t="n">
        <v>1</v>
      </c>
      <c r="T1243" t="inlineStr">
        <is>
          <t>LOW (40%)</t>
        </is>
      </c>
      <c r="U1243" t="inlineStr">
        <is>
          <t>NONE</t>
        </is>
      </c>
      <c r="V1243" t="inlineStr">
        <is>
          <t>NONE</t>
        </is>
      </c>
      <c r="W1243" t="inlineStr">
        <is>
          <t>NONE</t>
        </is>
      </c>
      <c r="X1243" t="inlineStr">
        <is>
          <t>NONE</t>
        </is>
      </c>
      <c r="Y1243" t="n">
        <v>0</v>
      </c>
      <c r="Z1243" t="inlineStr"/>
      <c r="AA1243" t="inlineStr">
        <is>
          <t>https://attack.mitre.org/techniques/T1056/001</t>
        </is>
      </c>
    </row>
    <row r="1244">
      <c r="A1244" t="inlineStr">
        <is>
          <t>MITRE_ATTACK</t>
        </is>
      </c>
      <c r="B1244" t="inlineStr">
        <is>
          <t>T1564.012</t>
        </is>
      </c>
      <c r="C1244" t="inlineStr">
        <is>
          <t>Tactic: Defense Evasion | Technique: File/Path Exclusions | Adversaries may attempt to hide their file-based artifacts by writing them to specific folders or file names excluded from antivirus (AV) scanning and other defensive capabilities. AV and other file-based scanners often include exclusions to optimize performance as well as ease installation and legitimate use of applications. These exclusions may be contextual (e.g., scans are only initiated in response to specific triggering events/ale</t>
        </is>
      </c>
      <c r="D1244" t="n">
        <v>6</v>
      </c>
      <c r="E1244" t="inlineStr">
        <is>
          <t>MEDIUM</t>
        </is>
      </c>
      <c r="F1244" t="n">
        <v>2</v>
      </c>
      <c r="G1244" t="n">
        <v>2</v>
      </c>
      <c r="H1244" t="inlineStr">
        <is>
          <t>MEDIUM</t>
        </is>
      </c>
      <c r="I1244" t="n">
        <v>10</v>
      </c>
      <c r="J1244" t="inlineStr">
        <is>
          <t>NO</t>
        </is>
      </c>
      <c r="K1244" t="inlineStr"/>
      <c r="L1244" t="inlineStr">
        <is>
          <t>Implement detections</t>
        </is>
      </c>
      <c r="M1244" t="inlineStr">
        <is>
          <t>Tactics: Defense Evasion</t>
        </is>
      </c>
      <c r="N1244" t="inlineStr">
        <is>
          <t>P4</t>
        </is>
      </c>
      <c r="O1244" t="inlineStr">
        <is>
          <t>MITRE technique - no IP context</t>
        </is>
      </c>
      <c r="P1244" t="n">
        <v>0</v>
      </c>
      <c r="Q1244" t="n">
        <v>0</v>
      </c>
      <c r="R1244" t="inlineStr">
        <is>
          <t>T1564.012:File/Path Exclusions</t>
        </is>
      </c>
      <c r="S1244" t="n">
        <v>1</v>
      </c>
      <c r="T1244" t="inlineStr">
        <is>
          <t>LOW (40%)</t>
        </is>
      </c>
      <c r="U1244" t="inlineStr">
        <is>
          <t>NONE</t>
        </is>
      </c>
      <c r="V1244" t="inlineStr">
        <is>
          <t>NONE</t>
        </is>
      </c>
      <c r="W1244" t="inlineStr">
        <is>
          <t>NONE</t>
        </is>
      </c>
      <c r="X1244" t="inlineStr">
        <is>
          <t>NONE</t>
        </is>
      </c>
      <c r="Y1244" t="n">
        <v>0</v>
      </c>
      <c r="Z1244" t="inlineStr"/>
      <c r="AA1244" t="inlineStr">
        <is>
          <t>https://attack.mitre.org/techniques/T1564/012</t>
        </is>
      </c>
    </row>
    <row r="1245">
      <c r="A1245" t="inlineStr">
        <is>
          <t>MITRE_ATTACK</t>
        </is>
      </c>
      <c r="B1245" t="inlineStr">
        <is>
          <t>T1222.002</t>
        </is>
      </c>
      <c r="C1245" t="inlineStr">
        <is>
          <t xml:space="preserve">Tactic: Defense Evasion | Technique: Linux and Mac File and Directory Permissions Modification | 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t>
        </is>
      </c>
      <c r="D1245" t="n">
        <v>6</v>
      </c>
      <c r="E1245" t="inlineStr">
        <is>
          <t>MEDIUM</t>
        </is>
      </c>
      <c r="F1245" t="n">
        <v>2</v>
      </c>
      <c r="G1245" t="n">
        <v>2</v>
      </c>
      <c r="H1245" t="inlineStr">
        <is>
          <t>MEDIUM</t>
        </is>
      </c>
      <c r="I1245" t="n">
        <v>10</v>
      </c>
      <c r="J1245" t="inlineStr">
        <is>
          <t>NO</t>
        </is>
      </c>
      <c r="K1245" t="inlineStr"/>
      <c r="L1245" t="inlineStr">
        <is>
          <t>Implement detections</t>
        </is>
      </c>
      <c r="M1245" t="inlineStr">
        <is>
          <t>Tactics: Defense Evasion</t>
        </is>
      </c>
      <c r="N1245" t="inlineStr">
        <is>
          <t>P4</t>
        </is>
      </c>
      <c r="O1245" t="inlineStr">
        <is>
          <t>MITRE technique - no IP context</t>
        </is>
      </c>
      <c r="P1245" t="n">
        <v>0</v>
      </c>
      <c r="Q1245" t="n">
        <v>0</v>
      </c>
      <c r="R1245" t="inlineStr">
        <is>
          <t>T1222.002:Linux and Mac File and Directory Permissions Modification</t>
        </is>
      </c>
      <c r="S1245" t="n">
        <v>1</v>
      </c>
      <c r="T1245" t="inlineStr">
        <is>
          <t>LOW (40%)</t>
        </is>
      </c>
      <c r="U1245" t="inlineStr">
        <is>
          <t>NONE</t>
        </is>
      </c>
      <c r="V1245" t="inlineStr">
        <is>
          <t>NONE</t>
        </is>
      </c>
      <c r="W1245" t="inlineStr">
        <is>
          <t>NONE</t>
        </is>
      </c>
      <c r="X1245" t="inlineStr">
        <is>
          <t>NONE</t>
        </is>
      </c>
      <c r="Y1245" t="n">
        <v>0</v>
      </c>
      <c r="Z1245" t="inlineStr"/>
      <c r="AA1245" t="inlineStr">
        <is>
          <t>https://attack.mitre.org/techniques/T1222/002</t>
        </is>
      </c>
    </row>
    <row r="1246">
      <c r="A1246" t="inlineStr">
        <is>
          <t>MITRE_ATTACK</t>
        </is>
      </c>
      <c r="B1246" t="inlineStr">
        <is>
          <t>T1110.001</t>
        </is>
      </c>
      <c r="C1246" t="inlineStr">
        <is>
          <t>Tactic: Credential Access | Technique: Password Guessing | Adversaries with no prior knowledge of legitimate credentials within the system or environment may guess passwords to attempt access to accounts. Without knowledge of the password for an account, an adversary may opt to systematically guess the password using a repetitive or iterative mechanism. An adversary may guess login credentials without prior knowledge of system or environment passwords during an operation by using a list of commo</t>
        </is>
      </c>
      <c r="D1246" t="n">
        <v>6</v>
      </c>
      <c r="E1246" t="inlineStr">
        <is>
          <t>MEDIUM</t>
        </is>
      </c>
      <c r="F1246" t="n">
        <v>2</v>
      </c>
      <c r="G1246" t="n">
        <v>2</v>
      </c>
      <c r="H1246" t="inlineStr">
        <is>
          <t>MEDIUM</t>
        </is>
      </c>
      <c r="I1246" t="n">
        <v>10</v>
      </c>
      <c r="J1246" t="inlineStr">
        <is>
          <t>NO</t>
        </is>
      </c>
      <c r="K1246" t="inlineStr"/>
      <c r="L1246" t="inlineStr">
        <is>
          <t>Implement detections</t>
        </is>
      </c>
      <c r="M1246" t="inlineStr">
        <is>
          <t>Tactics: Credential Access</t>
        </is>
      </c>
      <c r="N1246" t="inlineStr">
        <is>
          <t>P4</t>
        </is>
      </c>
      <c r="O1246" t="inlineStr">
        <is>
          <t>MITRE technique - no IP context</t>
        </is>
      </c>
      <c r="P1246" t="n">
        <v>0</v>
      </c>
      <c r="Q1246" t="n">
        <v>0</v>
      </c>
      <c r="R1246" t="inlineStr">
        <is>
          <t>T1110.001:Password Guessing | T1589.001:Credentials</t>
        </is>
      </c>
      <c r="S1246" t="n">
        <v>1</v>
      </c>
      <c r="T1246" t="inlineStr">
        <is>
          <t>LOW (40%)</t>
        </is>
      </c>
      <c r="U1246" t="inlineStr">
        <is>
          <t>NONE</t>
        </is>
      </c>
      <c r="V1246" t="inlineStr">
        <is>
          <t>NONE</t>
        </is>
      </c>
      <c r="W1246" t="inlineStr">
        <is>
          <t>NONE</t>
        </is>
      </c>
      <c r="X1246" t="inlineStr">
        <is>
          <t>NONE</t>
        </is>
      </c>
      <c r="Y1246" t="n">
        <v>0</v>
      </c>
      <c r="Z1246" t="inlineStr"/>
      <c r="AA1246" t="inlineStr">
        <is>
          <t>https://attack.mitre.org/techniques/T1110/001</t>
        </is>
      </c>
    </row>
    <row r="1247">
      <c r="A1247" t="inlineStr">
        <is>
          <t>MITRE_ATTACK</t>
        </is>
      </c>
      <c r="B1247" t="inlineStr">
        <is>
          <t>T1216.001</t>
        </is>
      </c>
      <c r="C1247" t="inlineStr">
        <is>
          <t>Tactic: Defense Evasion | Technique: PubPrn | Adversaries may use PubPrn to proxy execution of malicious remote files. PubPrn.vbs is a [Visual Basic](https://attack.mitre.org/techniques/T1059/005) script that publishes a printer to Active Directory Domain Services. The script may be signed by Microsoft and is commonly executed through the [Windows Command Shell](https://attack.mitre.org/techniques/T1059/003) via Cscript.exe . For example, the following code publishes a printer within the specifi</t>
        </is>
      </c>
      <c r="D1247" t="n">
        <v>6</v>
      </c>
      <c r="E1247" t="inlineStr">
        <is>
          <t>MEDIUM</t>
        </is>
      </c>
      <c r="F1247" t="n">
        <v>2</v>
      </c>
      <c r="G1247" t="n">
        <v>2</v>
      </c>
      <c r="H1247" t="inlineStr">
        <is>
          <t>MEDIUM</t>
        </is>
      </c>
      <c r="I1247" t="n">
        <v>10</v>
      </c>
      <c r="J1247" t="inlineStr">
        <is>
          <t>NO</t>
        </is>
      </c>
      <c r="K1247" t="inlineStr"/>
      <c r="L1247" t="inlineStr">
        <is>
          <t>Implement detections</t>
        </is>
      </c>
      <c r="M1247" t="inlineStr">
        <is>
          <t>Tactics: Defense Evasion</t>
        </is>
      </c>
      <c r="N1247" t="inlineStr">
        <is>
          <t>P4</t>
        </is>
      </c>
      <c r="O1247" t="inlineStr">
        <is>
          <t>MITRE technique - no IP context</t>
        </is>
      </c>
      <c r="P1247" t="n">
        <v>0</v>
      </c>
      <c r="Q1247" t="n">
        <v>0</v>
      </c>
      <c r="R1247" t="inlineStr">
        <is>
          <t>T1216.001:PubPrn | T1059.003:Windows Command Shell | T1059.005:Visual Basic</t>
        </is>
      </c>
      <c r="S1247" t="n">
        <v>1</v>
      </c>
      <c r="T1247" t="inlineStr">
        <is>
          <t>LOW (40%)</t>
        </is>
      </c>
      <c r="U1247" t="inlineStr">
        <is>
          <t>NONE</t>
        </is>
      </c>
      <c r="V1247" t="inlineStr">
        <is>
          <t>NONE</t>
        </is>
      </c>
      <c r="W1247" t="inlineStr">
        <is>
          <t>NONE</t>
        </is>
      </c>
      <c r="X1247" t="inlineStr">
        <is>
          <t>NONE</t>
        </is>
      </c>
      <c r="Y1247" t="n">
        <v>0</v>
      </c>
      <c r="Z1247" t="inlineStr"/>
      <c r="AA1247" t="inlineStr">
        <is>
          <t>https://attack.mitre.org/techniques/T1216/001</t>
        </is>
      </c>
    </row>
    <row r="1248">
      <c r="A1248" t="inlineStr">
        <is>
          <t>MITRE_ATTACK</t>
        </is>
      </c>
      <c r="B1248" t="inlineStr">
        <is>
          <t>T1597.002</t>
        </is>
      </c>
      <c r="C1248" t="inlineStr">
        <is>
          <t>Tactic: Reconnaissance | Technique: Purchase Technical Data | Adversaries may purchase technical information about victims that can be used during targeting. Information about victims may be available for purchase within reputable private sources and databases, such as paid subscriptions to feeds of scan databases or other data aggregation services. Adversaries may also purchase information from less-reputable sources such as dark web or cybercrime blackmarkets.
Adversaries may purchase informa</t>
        </is>
      </c>
      <c r="D1248" t="n">
        <v>6</v>
      </c>
      <c r="E1248" t="inlineStr">
        <is>
          <t>MEDIUM</t>
        </is>
      </c>
      <c r="F1248" t="n">
        <v>2</v>
      </c>
      <c r="G1248" t="n">
        <v>2</v>
      </c>
      <c r="H1248" t="inlineStr">
        <is>
          <t>MEDIUM</t>
        </is>
      </c>
      <c r="I1248" t="n">
        <v>10</v>
      </c>
      <c r="J1248" t="inlineStr">
        <is>
          <t>NO</t>
        </is>
      </c>
      <c r="K1248" t="inlineStr"/>
      <c r="L1248" t="inlineStr">
        <is>
          <t>Implement detections</t>
        </is>
      </c>
      <c r="M1248" t="inlineStr">
        <is>
          <t>Tactics: Reconnaissance</t>
        </is>
      </c>
      <c r="N1248" t="inlineStr">
        <is>
          <t>P4</t>
        </is>
      </c>
      <c r="O1248" t="inlineStr">
        <is>
          <t>MITRE technique - no IP context</t>
        </is>
      </c>
      <c r="P1248" t="n">
        <v>0</v>
      </c>
      <c r="Q1248" t="n">
        <v>0</v>
      </c>
      <c r="R1248" t="inlineStr">
        <is>
          <t>T1597.002:Purchase Technical Data | T1213.006:Databases | T1596.005:Scan Databases</t>
        </is>
      </c>
      <c r="S1248" t="n">
        <v>1</v>
      </c>
      <c r="T1248" t="inlineStr">
        <is>
          <t>LOW (40%)</t>
        </is>
      </c>
      <c r="U1248" t="inlineStr">
        <is>
          <t>NONE</t>
        </is>
      </c>
      <c r="V1248" t="inlineStr">
        <is>
          <t>NONE</t>
        </is>
      </c>
      <c r="W1248" t="inlineStr">
        <is>
          <t>NONE</t>
        </is>
      </c>
      <c r="X1248" t="inlineStr">
        <is>
          <t>NONE</t>
        </is>
      </c>
      <c r="Y1248" t="n">
        <v>0</v>
      </c>
      <c r="Z1248" t="inlineStr"/>
      <c r="AA1248" t="inlineStr">
        <is>
          <t>https://attack.mitre.org/techniques/T1597/002</t>
        </is>
      </c>
    </row>
    <row r="1249">
      <c r="A1249" t="inlineStr">
        <is>
          <t>MITRE_ATTACK</t>
        </is>
      </c>
      <c r="B1249" t="inlineStr">
        <is>
          <t>T1003</t>
        </is>
      </c>
      <c r="C1249" t="inlineStr">
        <is>
          <t>Tactic: Credential Access | Technique: OS Credential Dumping | Adversaries may attempt to dump credentials to obtain account login and credential material, normally in the form of a hash or a clear text password. Credentials can be obtained from OS caches, memory, or structures.(Citation: Brining MimiKatz to Unix) Credentials can then be used to perform [Lateral Movement](https://attack.mitre.org/tactics/TA0008) and access restricted information.
Several of the tools mentioned in associated sub</t>
        </is>
      </c>
      <c r="D1249" t="n">
        <v>6</v>
      </c>
      <c r="E1249" t="inlineStr">
        <is>
          <t>MEDIUM</t>
        </is>
      </c>
      <c r="F1249" t="n">
        <v>2</v>
      </c>
      <c r="G1249" t="n">
        <v>2</v>
      </c>
      <c r="H1249" t="inlineStr">
        <is>
          <t>MEDIUM</t>
        </is>
      </c>
      <c r="I1249" t="n">
        <v>10</v>
      </c>
      <c r="J1249" t="inlineStr">
        <is>
          <t>NO</t>
        </is>
      </c>
      <c r="K1249" t="inlineStr"/>
      <c r="L1249" t="inlineStr">
        <is>
          <t>Implement detections</t>
        </is>
      </c>
      <c r="M1249" t="inlineStr">
        <is>
          <t>Tactics: Credential Access</t>
        </is>
      </c>
      <c r="N1249" t="inlineStr">
        <is>
          <t>P4</t>
        </is>
      </c>
      <c r="O1249" t="inlineStr">
        <is>
          <t>MITRE technique - no IP context</t>
        </is>
      </c>
      <c r="P1249" t="n">
        <v>0</v>
      </c>
      <c r="Q1249" t="n">
        <v>0</v>
      </c>
      <c r="R1249" t="inlineStr">
        <is>
          <t>T1003:OS Credential Dumping | T1589.001:Credentials</t>
        </is>
      </c>
      <c r="S1249" t="n">
        <v>1</v>
      </c>
      <c r="T1249" t="inlineStr">
        <is>
          <t>LOW (40%)</t>
        </is>
      </c>
      <c r="U1249" t="inlineStr">
        <is>
          <t>NONE</t>
        </is>
      </c>
      <c r="V1249" t="inlineStr">
        <is>
          <t>NONE</t>
        </is>
      </c>
      <c r="W1249" t="inlineStr">
        <is>
          <t>NONE</t>
        </is>
      </c>
      <c r="X1249" t="inlineStr">
        <is>
          <t>NONE</t>
        </is>
      </c>
      <c r="Y1249" t="n">
        <v>0</v>
      </c>
      <c r="Z1249" t="inlineStr"/>
      <c r="AA1249" t="inlineStr">
        <is>
          <t>https://attack.mitre.org/techniques/T1003</t>
        </is>
      </c>
    </row>
    <row r="1250">
      <c r="A1250" t="inlineStr">
        <is>
          <t>MITRE_ATTACK</t>
        </is>
      </c>
      <c r="B1250" t="inlineStr">
        <is>
          <t>T1129</t>
        </is>
      </c>
      <c r="C1250" t="inlineStr">
        <is>
          <t>Tactic: Execution | Technique: Shared Modules | Adversaries may execute malicious payloads via loading shared modules. Shared modules are executable files that are loaded into processes to provide access to reusable code, such as specific custom functions or invoking OS API functions (i.e., [Native API](https://attack.mitre.org/techniques/T1106)).
Adversaries may use this functionality as a way to execute arbitrary payloads on a victim system. For example, adversaries can modularize functionali</t>
        </is>
      </c>
      <c r="D1250" t="n">
        <v>6</v>
      </c>
      <c r="E1250" t="inlineStr">
        <is>
          <t>MEDIUM</t>
        </is>
      </c>
      <c r="F1250" t="n">
        <v>2</v>
      </c>
      <c r="G1250" t="n">
        <v>2</v>
      </c>
      <c r="H1250" t="inlineStr">
        <is>
          <t>MEDIUM</t>
        </is>
      </c>
      <c r="I1250" t="n">
        <v>10</v>
      </c>
      <c r="J1250" t="inlineStr">
        <is>
          <t>NO</t>
        </is>
      </c>
      <c r="K1250" t="inlineStr"/>
      <c r="L1250" t="inlineStr">
        <is>
          <t>Implement detections</t>
        </is>
      </c>
      <c r="M1250" t="inlineStr">
        <is>
          <t>Tactics: Execution</t>
        </is>
      </c>
      <c r="N1250" t="inlineStr">
        <is>
          <t>P4</t>
        </is>
      </c>
      <c r="O1250" t="inlineStr">
        <is>
          <t>MITRE technique - no IP context</t>
        </is>
      </c>
      <c r="P1250" t="n">
        <v>0</v>
      </c>
      <c r="Q1250" t="n">
        <v>0</v>
      </c>
      <c r="R1250" t="inlineStr">
        <is>
          <t>T1129:Shared Modules | T1106:Native API</t>
        </is>
      </c>
      <c r="S1250" t="n">
        <v>1</v>
      </c>
      <c r="T1250" t="inlineStr">
        <is>
          <t>LOW (40%)</t>
        </is>
      </c>
      <c r="U1250" t="inlineStr">
        <is>
          <t>NONE</t>
        </is>
      </c>
      <c r="V1250" t="inlineStr">
        <is>
          <t>NONE</t>
        </is>
      </c>
      <c r="W1250" t="inlineStr">
        <is>
          <t>NONE</t>
        </is>
      </c>
      <c r="X1250" t="inlineStr">
        <is>
          <t>NONE</t>
        </is>
      </c>
      <c r="Y1250" t="n">
        <v>0</v>
      </c>
      <c r="Z1250" t="inlineStr"/>
      <c r="AA1250" t="inlineStr">
        <is>
          <t>https://attack.mitre.org/techniques/T1129</t>
        </is>
      </c>
    </row>
    <row r="1251">
      <c r="A1251" t="inlineStr">
        <is>
          <t>MITRE_ATTACK</t>
        </is>
      </c>
      <c r="B1251" t="inlineStr">
        <is>
          <t>T1602</t>
        </is>
      </c>
      <c r="C1251" t="inlineStr">
        <is>
          <t>Tactic: Collection | Technique: Data from Configuration Repository | Adversaries may collect data related to managed devices from configuration repositories. Configuration repositories are used by management systems in order to configure, manage, and control data on remote systems. Configuration repositories may also facilitate remote access and administration of devices.
Adversaries may target these repositories in order to collect large quantities of sensitive system administration data. Data</t>
        </is>
      </c>
      <c r="D1251" t="n">
        <v>6</v>
      </c>
      <c r="E1251" t="inlineStr">
        <is>
          <t>MEDIUM</t>
        </is>
      </c>
      <c r="F1251" t="n">
        <v>2</v>
      </c>
      <c r="G1251" t="n">
        <v>2</v>
      </c>
      <c r="H1251" t="inlineStr">
        <is>
          <t>MEDIUM</t>
        </is>
      </c>
      <c r="I1251" t="n">
        <v>10</v>
      </c>
      <c r="J1251" t="inlineStr">
        <is>
          <t>NO</t>
        </is>
      </c>
      <c r="K1251" t="inlineStr"/>
      <c r="L1251" t="inlineStr">
        <is>
          <t>Implement detections</t>
        </is>
      </c>
      <c r="M1251" t="inlineStr">
        <is>
          <t>Tactics: Collection</t>
        </is>
      </c>
      <c r="N1251" t="inlineStr">
        <is>
          <t>P4</t>
        </is>
      </c>
      <c r="O1251" t="inlineStr">
        <is>
          <t>MITRE technique - no IP context</t>
        </is>
      </c>
      <c r="P1251" t="n">
        <v>0</v>
      </c>
      <c r="Q1251" t="n">
        <v>0</v>
      </c>
      <c r="R1251" t="inlineStr">
        <is>
          <t>T1602:Data from Configuration Repository</t>
        </is>
      </c>
      <c r="S1251" t="n">
        <v>1</v>
      </c>
      <c r="T1251" t="inlineStr">
        <is>
          <t>LOW (40%)</t>
        </is>
      </c>
      <c r="U1251" t="inlineStr">
        <is>
          <t>NONE</t>
        </is>
      </c>
      <c r="V1251" t="inlineStr">
        <is>
          <t>NONE</t>
        </is>
      </c>
      <c r="W1251" t="inlineStr">
        <is>
          <t>NONE</t>
        </is>
      </c>
      <c r="X1251" t="inlineStr">
        <is>
          <t>NONE</t>
        </is>
      </c>
      <c r="Y1251" t="n">
        <v>0</v>
      </c>
      <c r="Z1251" t="inlineStr"/>
      <c r="AA1251" t="inlineStr">
        <is>
          <t>https://attack.mitre.org/techniques/T1602</t>
        </is>
      </c>
    </row>
    <row r="1252">
      <c r="A1252" t="inlineStr">
        <is>
          <t>MITRE_ATTACK</t>
        </is>
      </c>
      <c r="B1252" t="inlineStr">
        <is>
          <t>T1561.002</t>
        </is>
      </c>
      <c r="C1252" t="inlineStr">
        <is>
          <t xml:space="preserve">Tactic: Impact | Technique: Disk Structure Wipe | Adversaries may corrupt or wipe the disk data structures on a hard drive necessary to boot a system; targeting specific critical systems or in large numbers in a network to interrupt availability to system and network resources. 
Adversaries may attempt to render the system unable to boot by overwriting critical data located in structures such as the master boot record (MBR) or partition table.(Citation: Symantec Shamoon 2012)(Citation: FireEye </t>
        </is>
      </c>
      <c r="D1252" t="n">
        <v>6</v>
      </c>
      <c r="E1252" t="inlineStr">
        <is>
          <t>MEDIUM</t>
        </is>
      </c>
      <c r="F1252" t="n">
        <v>2</v>
      </c>
      <c r="G1252" t="n">
        <v>2</v>
      </c>
      <c r="H1252" t="inlineStr">
        <is>
          <t>MEDIUM</t>
        </is>
      </c>
      <c r="I1252" t="n">
        <v>10</v>
      </c>
      <c r="J1252" t="inlineStr">
        <is>
          <t>NO</t>
        </is>
      </c>
      <c r="K1252" t="inlineStr"/>
      <c r="L1252" t="inlineStr">
        <is>
          <t>Implement detections</t>
        </is>
      </c>
      <c r="M1252" t="inlineStr">
        <is>
          <t>Tactics: Impact</t>
        </is>
      </c>
      <c r="N1252" t="inlineStr">
        <is>
          <t>P4</t>
        </is>
      </c>
      <c r="O1252" t="inlineStr">
        <is>
          <t>MITRE technique - no IP context</t>
        </is>
      </c>
      <c r="P1252" t="n">
        <v>0</v>
      </c>
      <c r="Q1252" t="n">
        <v>0</v>
      </c>
      <c r="R1252" t="inlineStr">
        <is>
          <t>T1561.002:Disk Structure Wipe</t>
        </is>
      </c>
      <c r="S1252" t="n">
        <v>1</v>
      </c>
      <c r="T1252" t="inlineStr">
        <is>
          <t>LOW (40%)</t>
        </is>
      </c>
      <c r="U1252" t="inlineStr">
        <is>
          <t>NONE</t>
        </is>
      </c>
      <c r="V1252" t="inlineStr">
        <is>
          <t>NONE</t>
        </is>
      </c>
      <c r="W1252" t="inlineStr">
        <is>
          <t>NONE</t>
        </is>
      </c>
      <c r="X1252" t="inlineStr">
        <is>
          <t>NONE</t>
        </is>
      </c>
      <c r="Y1252" t="n">
        <v>0</v>
      </c>
      <c r="Z1252" t="inlineStr"/>
      <c r="AA1252" t="inlineStr">
        <is>
          <t>https://attack.mitre.org/techniques/T1561/002</t>
        </is>
      </c>
    </row>
    <row r="1253">
      <c r="A1253" t="inlineStr">
        <is>
          <t>MITRE_ATTACK</t>
        </is>
      </c>
      <c r="B1253" t="inlineStr">
        <is>
          <t>T1498.001</t>
        </is>
      </c>
      <c r="C1253" t="inlineStr">
        <is>
          <t xml:space="preserve">Tactic: Impact | Technique: Direct Network Flood |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t>
        </is>
      </c>
      <c r="D1253" t="n">
        <v>6</v>
      </c>
      <c r="E1253" t="inlineStr">
        <is>
          <t>MEDIUM</t>
        </is>
      </c>
      <c r="F1253" t="n">
        <v>2</v>
      </c>
      <c r="G1253" t="n">
        <v>2</v>
      </c>
      <c r="H1253" t="inlineStr">
        <is>
          <t>MEDIUM</t>
        </is>
      </c>
      <c r="I1253" t="n">
        <v>10</v>
      </c>
      <c r="J1253" t="inlineStr">
        <is>
          <t>NO</t>
        </is>
      </c>
      <c r="K1253" t="inlineStr"/>
      <c r="L1253" t="inlineStr">
        <is>
          <t>Implement detections</t>
        </is>
      </c>
      <c r="M1253" t="inlineStr">
        <is>
          <t>Tactics: Impact</t>
        </is>
      </c>
      <c r="N1253" t="inlineStr">
        <is>
          <t>P4</t>
        </is>
      </c>
      <c r="O1253" t="inlineStr">
        <is>
          <t>MITRE technique - no IP context</t>
        </is>
      </c>
      <c r="P1253" t="n">
        <v>0</v>
      </c>
      <c r="Q1253" t="n">
        <v>0</v>
      </c>
      <c r="R1253" t="inlineStr">
        <is>
          <t>T1498.001:Direct Network Flood</t>
        </is>
      </c>
      <c r="S1253" t="n">
        <v>1</v>
      </c>
      <c r="T1253" t="inlineStr">
        <is>
          <t>LOW (40%)</t>
        </is>
      </c>
      <c r="U1253" t="inlineStr">
        <is>
          <t>NONE</t>
        </is>
      </c>
      <c r="V1253" t="inlineStr">
        <is>
          <t>NONE</t>
        </is>
      </c>
      <c r="W1253" t="inlineStr">
        <is>
          <t>NONE</t>
        </is>
      </c>
      <c r="X1253" t="inlineStr">
        <is>
          <t>NONE</t>
        </is>
      </c>
      <c r="Y1253" t="n">
        <v>0</v>
      </c>
      <c r="Z1253" t="inlineStr"/>
      <c r="AA1253" t="inlineStr">
        <is>
          <t>https://attack.mitre.org/techniques/T1498/001</t>
        </is>
      </c>
    </row>
    <row r="1254">
      <c r="A1254" t="inlineStr">
        <is>
          <t>MITRE_ATTACK</t>
        </is>
      </c>
      <c r="B1254" t="inlineStr">
        <is>
          <t>T1574.007</t>
        </is>
      </c>
      <c r="C1254" t="inlineStr">
        <is>
          <t xml:space="preserve">Tactic: Persistence, Privilege Escalation, Defense Evasion | Technique: Path Interception by PATH Environment Variable | 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t>
        </is>
      </c>
      <c r="D1254" t="n">
        <v>6</v>
      </c>
      <c r="E1254" t="inlineStr">
        <is>
          <t>MEDIUM</t>
        </is>
      </c>
      <c r="F1254" t="n">
        <v>2</v>
      </c>
      <c r="G1254" t="n">
        <v>2</v>
      </c>
      <c r="H1254" t="inlineStr">
        <is>
          <t>MEDIUM</t>
        </is>
      </c>
      <c r="I1254" t="n">
        <v>10</v>
      </c>
      <c r="J1254" t="inlineStr">
        <is>
          <t>NO</t>
        </is>
      </c>
      <c r="K1254" t="inlineStr"/>
      <c r="L1254" t="inlineStr">
        <is>
          <t>Implement detections</t>
        </is>
      </c>
      <c r="M1254" t="inlineStr">
        <is>
          <t>Tactics: Persistence, Privilege Escalation, Defense Evasion</t>
        </is>
      </c>
      <c r="N1254" t="inlineStr">
        <is>
          <t>P4</t>
        </is>
      </c>
      <c r="O1254" t="inlineStr">
        <is>
          <t>MITRE technique - no IP context</t>
        </is>
      </c>
      <c r="P1254" t="n">
        <v>0</v>
      </c>
      <c r="Q1254" t="n">
        <v>0</v>
      </c>
      <c r="R1254" t="inlineStr">
        <is>
          <t>T1574.007:Path Interception by PATH Environment Variable</t>
        </is>
      </c>
      <c r="S1254" t="n">
        <v>1</v>
      </c>
      <c r="T1254" t="inlineStr">
        <is>
          <t>LOW (40%)</t>
        </is>
      </c>
      <c r="U1254" t="inlineStr">
        <is>
          <t>NONE</t>
        </is>
      </c>
      <c r="V1254" t="inlineStr">
        <is>
          <t>NONE</t>
        </is>
      </c>
      <c r="W1254" t="inlineStr">
        <is>
          <t>NONE</t>
        </is>
      </c>
      <c r="X1254" t="inlineStr">
        <is>
          <t>NONE</t>
        </is>
      </c>
      <c r="Y1254" t="n">
        <v>0</v>
      </c>
      <c r="Z1254" t="inlineStr"/>
      <c r="AA1254" t="inlineStr">
        <is>
          <t>https://attack.mitre.org/techniques/T1574/007</t>
        </is>
      </c>
    </row>
    <row r="1255">
      <c r="A1255" t="inlineStr">
        <is>
          <t>MITRE_ATTACK</t>
        </is>
      </c>
      <c r="B1255" t="inlineStr">
        <is>
          <t>T1213.002</t>
        </is>
      </c>
      <c r="C1255" t="inlineStr">
        <is>
          <t>Tactic: Collection | Technique: Sharepoint | Adversaries may leverage the SharePoint repository as a source to mine valuable information. SharePoint will often contain useful information for an adversary to learn about the structure and functionality of the internal network and systems. For example, the following is a list of example information that may hold potential value to an adversary and may also be found on SharePoint:
* Policies, procedures, and standards
* Physical / logical network d</t>
        </is>
      </c>
      <c r="D1255" t="n">
        <v>6</v>
      </c>
      <c r="E1255" t="inlineStr">
        <is>
          <t>MEDIUM</t>
        </is>
      </c>
      <c r="F1255" t="n">
        <v>2</v>
      </c>
      <c r="G1255" t="n">
        <v>2</v>
      </c>
      <c r="H1255" t="inlineStr">
        <is>
          <t>MEDIUM</t>
        </is>
      </c>
      <c r="I1255" t="n">
        <v>10</v>
      </c>
      <c r="J1255" t="inlineStr">
        <is>
          <t>NO</t>
        </is>
      </c>
      <c r="K1255" t="inlineStr"/>
      <c r="L1255" t="inlineStr">
        <is>
          <t>Implement detections</t>
        </is>
      </c>
      <c r="M1255" t="inlineStr">
        <is>
          <t>Tactics: Collection</t>
        </is>
      </c>
      <c r="N1255" t="inlineStr">
        <is>
          <t>P4</t>
        </is>
      </c>
      <c r="O1255" t="inlineStr">
        <is>
          <t>MITRE technique - no IP context</t>
        </is>
      </c>
      <c r="P1255" t="n">
        <v>0</v>
      </c>
      <c r="Q1255" t="n">
        <v>0</v>
      </c>
      <c r="R1255" t="inlineStr">
        <is>
          <t>T1213.002:Sharepoint</t>
        </is>
      </c>
      <c r="S1255" t="n">
        <v>1</v>
      </c>
      <c r="T1255" t="inlineStr">
        <is>
          <t>LOW (40%)</t>
        </is>
      </c>
      <c r="U1255" t="inlineStr">
        <is>
          <t>NONE</t>
        </is>
      </c>
      <c r="V1255" t="inlineStr">
        <is>
          <t>NONE</t>
        </is>
      </c>
      <c r="W1255" t="inlineStr">
        <is>
          <t>NONE</t>
        </is>
      </c>
      <c r="X1255" t="inlineStr">
        <is>
          <t>NONE</t>
        </is>
      </c>
      <c r="Y1255" t="n">
        <v>0</v>
      </c>
      <c r="Z1255" t="inlineStr"/>
      <c r="AA1255" t="inlineStr">
        <is>
          <t>https://attack.mitre.org/techniques/T1213/002</t>
        </is>
      </c>
    </row>
    <row r="1256">
      <c r="A1256" t="inlineStr">
        <is>
          <t>MITRE_ATTACK</t>
        </is>
      </c>
      <c r="B1256" t="inlineStr">
        <is>
          <t>T1006</t>
        </is>
      </c>
      <c r="C1256" t="inlineStr">
        <is>
          <t xml:space="preserve">Tactic: Defense Evasion | Technique: Direct Volume Access | Adversaries may directly access a volume to bypass file access controls and file system monitoring. Windows allows programs to have direct access to logical volumes. Programs with direct access may read and write files directly from the drive by analyzing file system data structures. This technique may bypass Windows file access controls as well as file system monitoring tools. (Citation: Hakobyan 2009)
Utilities, such as `NinjaCopy`, </t>
        </is>
      </c>
      <c r="D1256" t="n">
        <v>6</v>
      </c>
      <c r="E1256" t="inlineStr">
        <is>
          <t>MEDIUM</t>
        </is>
      </c>
      <c r="F1256" t="n">
        <v>2</v>
      </c>
      <c r="G1256" t="n">
        <v>2</v>
      </c>
      <c r="H1256" t="inlineStr">
        <is>
          <t>MEDIUM</t>
        </is>
      </c>
      <c r="I1256" t="n">
        <v>10</v>
      </c>
      <c r="J1256" t="inlineStr">
        <is>
          <t>NO</t>
        </is>
      </c>
      <c r="K1256" t="inlineStr"/>
      <c r="L1256" t="inlineStr">
        <is>
          <t>Implement detections</t>
        </is>
      </c>
      <c r="M1256" t="inlineStr">
        <is>
          <t>Tactics: Defense Evasion</t>
        </is>
      </c>
      <c r="N1256" t="inlineStr">
        <is>
          <t>P4</t>
        </is>
      </c>
      <c r="O1256" t="inlineStr">
        <is>
          <t>MITRE technique - no IP context</t>
        </is>
      </c>
      <c r="P1256" t="n">
        <v>0</v>
      </c>
      <c r="Q1256" t="n">
        <v>0</v>
      </c>
      <c r="R1256" t="inlineStr">
        <is>
          <t>T1006:Direct Volume Access</t>
        </is>
      </c>
      <c r="S1256" t="n">
        <v>1</v>
      </c>
      <c r="T1256" t="inlineStr">
        <is>
          <t>LOW (40%)</t>
        </is>
      </c>
      <c r="U1256" t="inlineStr">
        <is>
          <t>NONE</t>
        </is>
      </c>
      <c r="V1256" t="inlineStr">
        <is>
          <t>NONE</t>
        </is>
      </c>
      <c r="W1256" t="inlineStr">
        <is>
          <t>NONE</t>
        </is>
      </c>
      <c r="X1256" t="inlineStr">
        <is>
          <t>NONE</t>
        </is>
      </c>
      <c r="Y1256" t="n">
        <v>0</v>
      </c>
      <c r="Z1256" t="inlineStr"/>
      <c r="AA1256" t="inlineStr">
        <is>
          <t>https://attack.mitre.org/techniques/T1006</t>
        </is>
      </c>
    </row>
    <row r="1257">
      <c r="A1257" t="inlineStr">
        <is>
          <t>MITRE_ATTACK</t>
        </is>
      </c>
      <c r="B1257" t="inlineStr">
        <is>
          <t>T1588.007</t>
        </is>
      </c>
      <c r="C1257" t="inlineStr">
        <is>
          <t>Tactic: Resource Development | Technique: Artificial Intelligence | Adversaries may obtain access to generative artificial intelligence tools, such as large language models (LLMs), to aid various techniques during targeting. These tools may be used to inform, bolster, and enable a variety of malicious tasks, including conducting [Reconnaissance](https://attack.mitre.org/tactics/TA0043), creating basic scripts, assisting social engineering, and even developing payloads.(Citation: MSFT-AI) 
For e</t>
        </is>
      </c>
      <c r="D1257" t="n">
        <v>6</v>
      </c>
      <c r="E1257" t="inlineStr">
        <is>
          <t>MEDIUM</t>
        </is>
      </c>
      <c r="F1257" t="n">
        <v>2</v>
      </c>
      <c r="G1257" t="n">
        <v>2</v>
      </c>
      <c r="H1257" t="inlineStr">
        <is>
          <t>MEDIUM</t>
        </is>
      </c>
      <c r="I1257" t="n">
        <v>10</v>
      </c>
      <c r="J1257" t="inlineStr">
        <is>
          <t>NO</t>
        </is>
      </c>
      <c r="K1257" t="inlineStr"/>
      <c r="L1257" t="inlineStr">
        <is>
          <t>Implement detections</t>
        </is>
      </c>
      <c r="M1257" t="inlineStr">
        <is>
          <t>Tactics: Resource Development</t>
        </is>
      </c>
      <c r="N1257" t="inlineStr">
        <is>
          <t>P4</t>
        </is>
      </c>
      <c r="O1257" t="inlineStr">
        <is>
          <t>MITRE technique - no IP context</t>
        </is>
      </c>
      <c r="P1257" t="n">
        <v>0</v>
      </c>
      <c r="Q1257" t="n">
        <v>0</v>
      </c>
      <c r="R1257" t="inlineStr">
        <is>
          <t>T1588.007:Artificial Intelligence</t>
        </is>
      </c>
      <c r="S1257" t="n">
        <v>1</v>
      </c>
      <c r="T1257" t="inlineStr">
        <is>
          <t>LOW (40%)</t>
        </is>
      </c>
      <c r="U1257" t="inlineStr">
        <is>
          <t>NONE</t>
        </is>
      </c>
      <c r="V1257" t="inlineStr">
        <is>
          <t>NONE</t>
        </is>
      </c>
      <c r="W1257" t="inlineStr">
        <is>
          <t>NONE</t>
        </is>
      </c>
      <c r="X1257" t="inlineStr">
        <is>
          <t>NONE</t>
        </is>
      </c>
      <c r="Y1257" t="n">
        <v>0</v>
      </c>
      <c r="Z1257" t="inlineStr"/>
      <c r="AA1257" t="inlineStr">
        <is>
          <t>https://attack.mitre.org/techniques/T1588/007</t>
        </is>
      </c>
    </row>
    <row r="1258">
      <c r="A1258" t="inlineStr">
        <is>
          <t>MITRE_ATTACK</t>
        </is>
      </c>
      <c r="B1258" t="inlineStr">
        <is>
          <t>T1666</t>
        </is>
      </c>
      <c r="C1258" t="inlineStr">
        <is>
          <t>Tactic: Defense Evasion | Technique: Modify Cloud Resource Hierarchy | Adversaries may attempt to modify hierarchical structures in infrastructure-as-a-service (IaaS) environments in order to evade defenses.  
IaaS environments often group resources into a hierarchy, enabling improved resource management and application of policies to relevant groups. Hierarchical structures differ among cloud providers. For example, in AWS environments, multiple accounts can be grouped under a single organizat</t>
        </is>
      </c>
      <c r="D1258" t="n">
        <v>6</v>
      </c>
      <c r="E1258" t="inlineStr">
        <is>
          <t>MEDIUM</t>
        </is>
      </c>
      <c r="F1258" t="n">
        <v>2</v>
      </c>
      <c r="G1258" t="n">
        <v>2</v>
      </c>
      <c r="H1258" t="inlineStr">
        <is>
          <t>MEDIUM</t>
        </is>
      </c>
      <c r="I1258" t="n">
        <v>10</v>
      </c>
      <c r="J1258" t="inlineStr">
        <is>
          <t>NO</t>
        </is>
      </c>
      <c r="K1258" t="inlineStr"/>
      <c r="L1258" t="inlineStr">
        <is>
          <t>Implement detections</t>
        </is>
      </c>
      <c r="M1258" t="inlineStr">
        <is>
          <t>Tactics: Defense Evasion</t>
        </is>
      </c>
      <c r="N1258" t="inlineStr">
        <is>
          <t>P4</t>
        </is>
      </c>
      <c r="O1258" t="inlineStr">
        <is>
          <t>MITRE technique - no IP context</t>
        </is>
      </c>
      <c r="P1258" t="n">
        <v>0</v>
      </c>
      <c r="Q1258" t="n">
        <v>0</v>
      </c>
      <c r="R1258" t="inlineStr">
        <is>
          <t>T1666:Modify Cloud Resource Hierarchy</t>
        </is>
      </c>
      <c r="S1258" t="n">
        <v>1</v>
      </c>
      <c r="T1258" t="inlineStr">
        <is>
          <t>LOW (40%)</t>
        </is>
      </c>
      <c r="U1258" t="inlineStr">
        <is>
          <t>NONE</t>
        </is>
      </c>
      <c r="V1258" t="inlineStr">
        <is>
          <t>NONE</t>
        </is>
      </c>
      <c r="W1258" t="inlineStr">
        <is>
          <t>NONE</t>
        </is>
      </c>
      <c r="X1258" t="inlineStr">
        <is>
          <t>NONE</t>
        </is>
      </c>
      <c r="Y1258" t="n">
        <v>0</v>
      </c>
      <c r="Z1258" t="inlineStr"/>
      <c r="AA1258" t="inlineStr">
        <is>
          <t>https://attack.mitre.org/techniques/T1666</t>
        </is>
      </c>
    </row>
    <row r="1259">
      <c r="A1259" t="inlineStr">
        <is>
          <t>MITRE_ATTACK</t>
        </is>
      </c>
      <c r="B1259" t="inlineStr">
        <is>
          <t>T1564.008</t>
        </is>
      </c>
      <c r="C1259" t="inlineStr">
        <is>
          <t xml:space="preserve">Tactic: Defense Evasion | Technique: Email Hiding Rules | Adversaries may use email rules to hide inbound emails in a compromised user's mailbox. Many email clients allow users to create inbox rules for various email functions, including moving emails to other folders, marking emails as read, or deleting emails. Rules may be created or modified within email clients or through external features such as the New-InboxRule or Set-InboxRule [PowerShell](https://attack.mitre.org/techniques/T1059/001) </t>
        </is>
      </c>
      <c r="D1259" t="n">
        <v>6</v>
      </c>
      <c r="E1259" t="inlineStr">
        <is>
          <t>MEDIUM</t>
        </is>
      </c>
      <c r="F1259" t="n">
        <v>2</v>
      </c>
      <c r="G1259" t="n">
        <v>2</v>
      </c>
      <c r="H1259" t="inlineStr">
        <is>
          <t>MEDIUM</t>
        </is>
      </c>
      <c r="I1259" t="n">
        <v>10</v>
      </c>
      <c r="J1259" t="inlineStr">
        <is>
          <t>NO</t>
        </is>
      </c>
      <c r="K1259" t="inlineStr"/>
      <c r="L1259" t="inlineStr">
        <is>
          <t>Implement detections</t>
        </is>
      </c>
      <c r="M1259" t="inlineStr">
        <is>
          <t>Tactics: Defense Evasion</t>
        </is>
      </c>
      <c r="N1259" t="inlineStr">
        <is>
          <t>P4</t>
        </is>
      </c>
      <c r="O1259" t="inlineStr">
        <is>
          <t>MITRE technique - no IP context</t>
        </is>
      </c>
      <c r="P1259" t="n">
        <v>0</v>
      </c>
      <c r="Q1259" t="n">
        <v>0</v>
      </c>
      <c r="R1259" t="inlineStr">
        <is>
          <t>T1564.008:Email Hiding Rules | T1059.001:PowerShell</t>
        </is>
      </c>
      <c r="S1259" t="n">
        <v>1</v>
      </c>
      <c r="T1259" t="inlineStr">
        <is>
          <t>LOW (40%)</t>
        </is>
      </c>
      <c r="U1259" t="inlineStr">
        <is>
          <t>NONE</t>
        </is>
      </c>
      <c r="V1259" t="inlineStr">
        <is>
          <t>NONE</t>
        </is>
      </c>
      <c r="W1259" t="inlineStr">
        <is>
          <t>NONE</t>
        </is>
      </c>
      <c r="X1259" t="inlineStr">
        <is>
          <t>NONE</t>
        </is>
      </c>
      <c r="Y1259" t="n">
        <v>0</v>
      </c>
      <c r="Z1259" t="inlineStr"/>
      <c r="AA1259" t="inlineStr">
        <is>
          <t>https://attack.mitre.org/techniques/T1564/008</t>
        </is>
      </c>
    </row>
    <row r="1260">
      <c r="A1260" t="inlineStr">
        <is>
          <t>MITRE_ATTACK</t>
        </is>
      </c>
      <c r="B1260" t="inlineStr">
        <is>
          <t>T1491.002</t>
        </is>
      </c>
      <c r="C1260" t="inlineStr">
        <is>
          <t>Tactic: Impact | Technique: External Defacement | An adversary may deface systems external to an organization in an attempt to deliver messaging, intimidate, or otherwise mislead an organization or users. [External Defacement](https://attack.mitre.org/techniques/T1491/002) may ultimately cause users to distrust the systems and to question/discredit the system’s integrity. Externally-facing websites are a common victim of defacement; often targeted by adversary and hacktivist groups in order to p</t>
        </is>
      </c>
      <c r="D1260" t="n">
        <v>6</v>
      </c>
      <c r="E1260" t="inlineStr">
        <is>
          <t>MEDIUM</t>
        </is>
      </c>
      <c r="F1260" t="n">
        <v>2</v>
      </c>
      <c r="G1260" t="n">
        <v>2</v>
      </c>
      <c r="H1260" t="inlineStr">
        <is>
          <t>MEDIUM</t>
        </is>
      </c>
      <c r="I1260" t="n">
        <v>10</v>
      </c>
      <c r="J1260" t="inlineStr">
        <is>
          <t>NO</t>
        </is>
      </c>
      <c r="K1260" t="inlineStr"/>
      <c r="L1260" t="inlineStr">
        <is>
          <t>Implement detections</t>
        </is>
      </c>
      <c r="M1260" t="inlineStr">
        <is>
          <t>Tactics: Impact</t>
        </is>
      </c>
      <c r="N1260" t="inlineStr">
        <is>
          <t>P4</t>
        </is>
      </c>
      <c r="O1260" t="inlineStr">
        <is>
          <t>MITRE technique - no IP context</t>
        </is>
      </c>
      <c r="P1260" t="n">
        <v>0</v>
      </c>
      <c r="Q1260" t="n">
        <v>0</v>
      </c>
      <c r="R1260" t="inlineStr">
        <is>
          <t>T1491.002:External Defacement</t>
        </is>
      </c>
      <c r="S1260" t="n">
        <v>1</v>
      </c>
      <c r="T1260" t="inlineStr">
        <is>
          <t>LOW (40%)</t>
        </is>
      </c>
      <c r="U1260" t="inlineStr">
        <is>
          <t>NONE</t>
        </is>
      </c>
      <c r="V1260" t="inlineStr">
        <is>
          <t>NONE</t>
        </is>
      </c>
      <c r="W1260" t="inlineStr">
        <is>
          <t>NONE</t>
        </is>
      </c>
      <c r="X1260" t="inlineStr">
        <is>
          <t>NONE</t>
        </is>
      </c>
      <c r="Y1260" t="n">
        <v>0</v>
      </c>
      <c r="Z1260" t="inlineStr"/>
      <c r="AA1260" t="inlineStr">
        <is>
          <t>https://attack.mitre.org/techniques/T1491/002</t>
        </is>
      </c>
    </row>
    <row r="1261">
      <c r="A1261" t="inlineStr">
        <is>
          <t>MITRE_ATTACK</t>
        </is>
      </c>
      <c r="B1261" t="inlineStr">
        <is>
          <t>T1027.013</t>
        </is>
      </c>
      <c r="C1261" t="inlineStr">
        <is>
          <t>Tactic: Defense Evasion | Technique: Encrypted/Encoded File | Adversaries may encrypt or encode files to obfuscate strings, bytes, and other specific patterns to impede detection. Encrypting and/or encoding file content aims to conceal malicious artifacts within a file used in an intrusion. Many other techniques, such as [Software Packing](https://attack.mitre.org/techniques/T1027/002), [Steganography](https://attack.mitre.org/techniques/T1027/003), and [Embedded Payloads](https://attack.mitre.o</t>
        </is>
      </c>
      <c r="D1261" t="n">
        <v>6</v>
      </c>
      <c r="E1261" t="inlineStr">
        <is>
          <t>MEDIUM</t>
        </is>
      </c>
      <c r="F1261" t="n">
        <v>2</v>
      </c>
      <c r="G1261" t="n">
        <v>2</v>
      </c>
      <c r="H1261" t="inlineStr">
        <is>
          <t>MEDIUM</t>
        </is>
      </c>
      <c r="I1261" t="n">
        <v>10</v>
      </c>
      <c r="J1261" t="inlineStr">
        <is>
          <t>NO</t>
        </is>
      </c>
      <c r="K1261" t="inlineStr"/>
      <c r="L1261" t="inlineStr">
        <is>
          <t>Implement detections</t>
        </is>
      </c>
      <c r="M1261" t="inlineStr">
        <is>
          <t>Tactics: Defense Evasion</t>
        </is>
      </c>
      <c r="N1261" t="inlineStr">
        <is>
          <t>P4</t>
        </is>
      </c>
      <c r="O1261" t="inlineStr">
        <is>
          <t>MITRE technique - no IP context</t>
        </is>
      </c>
      <c r="P1261" t="n">
        <v>0</v>
      </c>
      <c r="Q1261" t="n">
        <v>0</v>
      </c>
      <c r="R1261" t="inlineStr">
        <is>
          <t>T1027.013:Encrypted/Encoded File | T1027.009:Embedded Payloads | T1592.002:Software</t>
        </is>
      </c>
      <c r="S1261" t="n">
        <v>1</v>
      </c>
      <c r="T1261" t="inlineStr">
        <is>
          <t>LOW (40%)</t>
        </is>
      </c>
      <c r="U1261" t="inlineStr">
        <is>
          <t>NONE</t>
        </is>
      </c>
      <c r="V1261" t="inlineStr">
        <is>
          <t>NONE</t>
        </is>
      </c>
      <c r="W1261" t="inlineStr">
        <is>
          <t>NONE</t>
        </is>
      </c>
      <c r="X1261" t="inlineStr">
        <is>
          <t>NONE</t>
        </is>
      </c>
      <c r="Y1261" t="n">
        <v>0</v>
      </c>
      <c r="Z1261" t="inlineStr"/>
      <c r="AA1261" t="inlineStr">
        <is>
          <t>https://attack.mitre.org/techniques/T1027/013</t>
        </is>
      </c>
    </row>
    <row r="1262">
      <c r="A1262" t="inlineStr">
        <is>
          <t>MITRE_ATTACK</t>
        </is>
      </c>
      <c r="B1262" t="inlineStr">
        <is>
          <t>T1590.005</t>
        </is>
      </c>
      <c r="C1262" t="inlineStr">
        <is>
          <t>Tactic: Reconnaissance | Technique: IP Addresses | Adversaries may gather the victim's IP addresses that can be used during targeting. Public IP addresses may be allocated to organizations by block, or a range of sequential addresses. Information about assigned IP addresses may include a variety of details, such as which IP addresses are in use. IP addresses may also enable an adversary to derive other details about a victim, such as organizational size, physical location(s), Internet service pr</t>
        </is>
      </c>
      <c r="D1262" t="n">
        <v>6</v>
      </c>
      <c r="E1262" t="inlineStr">
        <is>
          <t>MEDIUM</t>
        </is>
      </c>
      <c r="F1262" t="n">
        <v>2</v>
      </c>
      <c r="G1262" t="n">
        <v>2</v>
      </c>
      <c r="H1262" t="inlineStr">
        <is>
          <t>MEDIUM</t>
        </is>
      </c>
      <c r="I1262" t="n">
        <v>10</v>
      </c>
      <c r="J1262" t="inlineStr">
        <is>
          <t>NO</t>
        </is>
      </c>
      <c r="K1262" t="inlineStr"/>
      <c r="L1262" t="inlineStr">
        <is>
          <t>Implement detections</t>
        </is>
      </c>
      <c r="M1262" t="inlineStr">
        <is>
          <t>Tactics: Reconnaissance</t>
        </is>
      </c>
      <c r="N1262" t="inlineStr">
        <is>
          <t>P4</t>
        </is>
      </c>
      <c r="O1262" t="inlineStr">
        <is>
          <t>MITRE technique - no IP context</t>
        </is>
      </c>
      <c r="P1262" t="n">
        <v>0</v>
      </c>
      <c r="Q1262" t="n">
        <v>0</v>
      </c>
      <c r="R1262" t="inlineStr">
        <is>
          <t>T1590.005:IP Addresses</t>
        </is>
      </c>
      <c r="S1262" t="n">
        <v>1</v>
      </c>
      <c r="T1262" t="inlineStr">
        <is>
          <t>LOW (40%)</t>
        </is>
      </c>
      <c r="U1262" t="inlineStr">
        <is>
          <t>NONE</t>
        </is>
      </c>
      <c r="V1262" t="inlineStr">
        <is>
          <t>NONE</t>
        </is>
      </c>
      <c r="W1262" t="inlineStr">
        <is>
          <t>NONE</t>
        </is>
      </c>
      <c r="X1262" t="inlineStr">
        <is>
          <t>NONE</t>
        </is>
      </c>
      <c r="Y1262" t="n">
        <v>0</v>
      </c>
      <c r="Z1262" t="inlineStr"/>
      <c r="AA1262" t="inlineStr">
        <is>
          <t>https://attack.mitre.org/techniques/T1590/005</t>
        </is>
      </c>
    </row>
    <row r="1263">
      <c r="A1263" t="inlineStr">
        <is>
          <t>MITRE_ATTACK</t>
        </is>
      </c>
      <c r="B1263" t="inlineStr">
        <is>
          <t>T1499.001</t>
        </is>
      </c>
      <c r="C1263" t="inlineStr">
        <is>
          <t>Tactic: Impact | Technique: OS Exhaustion Flood | Adversaries may launch a denial of service (DoS) attack targeting an endpoint's operating system (OS). A system's OS is responsible for managing the finite resources as well as preventing the entire system from being overwhelmed by excessive demands on its capacity. These attacks do not need to exhaust the actual resources on a system; the attacks may simply exhaust the limits and available resources that an OS self-imposes.
Different ways to ac</t>
        </is>
      </c>
      <c r="D1263" t="n">
        <v>6</v>
      </c>
      <c r="E1263" t="inlineStr">
        <is>
          <t>MEDIUM</t>
        </is>
      </c>
      <c r="F1263" t="n">
        <v>2</v>
      </c>
      <c r="G1263" t="n">
        <v>2</v>
      </c>
      <c r="H1263" t="inlineStr">
        <is>
          <t>MEDIUM</t>
        </is>
      </c>
      <c r="I1263" t="n">
        <v>10</v>
      </c>
      <c r="J1263" t="inlineStr">
        <is>
          <t>NO</t>
        </is>
      </c>
      <c r="K1263" t="inlineStr"/>
      <c r="L1263" t="inlineStr">
        <is>
          <t>Implement detections</t>
        </is>
      </c>
      <c r="M1263" t="inlineStr">
        <is>
          <t>Tactics: Impact</t>
        </is>
      </c>
      <c r="N1263" t="inlineStr">
        <is>
          <t>P4</t>
        </is>
      </c>
      <c r="O1263" t="inlineStr">
        <is>
          <t>MITRE technique - no IP context</t>
        </is>
      </c>
      <c r="P1263" t="n">
        <v>0</v>
      </c>
      <c r="Q1263" t="n">
        <v>0</v>
      </c>
      <c r="R1263" t="inlineStr">
        <is>
          <t>T1499.001:OS Exhaustion Flood</t>
        </is>
      </c>
      <c r="S1263" t="n">
        <v>1</v>
      </c>
      <c r="T1263" t="inlineStr">
        <is>
          <t>LOW (40%)</t>
        </is>
      </c>
      <c r="U1263" t="inlineStr">
        <is>
          <t>NONE</t>
        </is>
      </c>
      <c r="V1263" t="inlineStr">
        <is>
          <t>NONE</t>
        </is>
      </c>
      <c r="W1263" t="inlineStr">
        <is>
          <t>NONE</t>
        </is>
      </c>
      <c r="X1263" t="inlineStr">
        <is>
          <t>NONE</t>
        </is>
      </c>
      <c r="Y1263" t="n">
        <v>0</v>
      </c>
      <c r="Z1263" t="inlineStr"/>
      <c r="AA1263" t="inlineStr">
        <is>
          <t>https://attack.mitre.org/techniques/T1499/001</t>
        </is>
      </c>
    </row>
    <row r="1264">
      <c r="A1264" t="inlineStr">
        <is>
          <t>MITRE_ATTACK</t>
        </is>
      </c>
      <c r="B1264" t="inlineStr">
        <is>
          <t>T1014</t>
        </is>
      </c>
      <c r="C1264" t="inlineStr">
        <is>
          <t>Tactic: Defense Evasion | Technique: Rootkit | Adversaries may use rootkits to hide the presence of programs, files, network connections, services, drivers, and other system components. Rootkits are programs that hide the existence of malware by intercepting/hooking and modifying operating system API calls that supply system information. (Citation: Symantec Windows Rootkits) 
Rootkits or rootkit enabling functionality may reside at the user or kernel level in the operating system or lower, to i</t>
        </is>
      </c>
      <c r="D1264" t="n">
        <v>6</v>
      </c>
      <c r="E1264" t="inlineStr">
        <is>
          <t>MEDIUM</t>
        </is>
      </c>
      <c r="F1264" t="n">
        <v>2</v>
      </c>
      <c r="G1264" t="n">
        <v>2</v>
      </c>
      <c r="H1264" t="inlineStr">
        <is>
          <t>MEDIUM</t>
        </is>
      </c>
      <c r="I1264" t="n">
        <v>10</v>
      </c>
      <c r="J1264" t="inlineStr">
        <is>
          <t>NO</t>
        </is>
      </c>
      <c r="K1264" t="inlineStr"/>
      <c r="L1264" t="inlineStr">
        <is>
          <t>Implement detections</t>
        </is>
      </c>
      <c r="M1264" t="inlineStr">
        <is>
          <t>Tactics: Defense Evasion</t>
        </is>
      </c>
      <c r="N1264" t="inlineStr">
        <is>
          <t>P4</t>
        </is>
      </c>
      <c r="O1264" t="inlineStr">
        <is>
          <t>MITRE technique - no IP context</t>
        </is>
      </c>
      <c r="P1264" t="n">
        <v>0</v>
      </c>
      <c r="Q1264" t="n">
        <v>0</v>
      </c>
      <c r="R1264" t="inlineStr">
        <is>
          <t>T1014:Rootkit | T1588.001:Malware</t>
        </is>
      </c>
      <c r="S1264" t="n">
        <v>1</v>
      </c>
      <c r="T1264" t="inlineStr">
        <is>
          <t>LOW (40%)</t>
        </is>
      </c>
      <c r="U1264" t="inlineStr">
        <is>
          <t>NONE</t>
        </is>
      </c>
      <c r="V1264" t="inlineStr">
        <is>
          <t>NONE</t>
        </is>
      </c>
      <c r="W1264" t="inlineStr">
        <is>
          <t>NONE</t>
        </is>
      </c>
      <c r="X1264" t="inlineStr">
        <is>
          <t>NONE</t>
        </is>
      </c>
      <c r="Y1264" t="n">
        <v>0</v>
      </c>
      <c r="Z1264" t="inlineStr"/>
      <c r="AA1264" t="inlineStr">
        <is>
          <t>https://attack.mitre.org/techniques/T1014</t>
        </is>
      </c>
    </row>
    <row r="1265">
      <c r="A1265" t="inlineStr">
        <is>
          <t>MITRE_ATTACK</t>
        </is>
      </c>
      <c r="B1265" t="inlineStr">
        <is>
          <t>T1546.013</t>
        </is>
      </c>
      <c r="C1265" t="inlineStr">
        <is>
          <t>Tactic: Privilege Escalation, Persistence | Technique: PowerShell Profile | Adversaries may gain persistence and elevate privileges by executing malicious content triggered by PowerShell profiles. A PowerShell profile ( profile.ps1 ) is a script that runs when [PowerShell](https://attack.mitre.org/techniques/T1059/001) starts and can be used as a logon script to customize user environments. [PowerShell](https://attack.mitre.org/techniques/T1059/001) supports several profiles depending on the use</t>
        </is>
      </c>
      <c r="D1265" t="n">
        <v>6</v>
      </c>
      <c r="E1265" t="inlineStr">
        <is>
          <t>MEDIUM</t>
        </is>
      </c>
      <c r="F1265" t="n">
        <v>2</v>
      </c>
      <c r="G1265" t="n">
        <v>2</v>
      </c>
      <c r="H1265" t="inlineStr">
        <is>
          <t>MEDIUM</t>
        </is>
      </c>
      <c r="I1265" t="n">
        <v>10</v>
      </c>
      <c r="J1265" t="inlineStr">
        <is>
          <t>NO</t>
        </is>
      </c>
      <c r="K1265" t="inlineStr"/>
      <c r="L1265" t="inlineStr">
        <is>
          <t>Implement detections</t>
        </is>
      </c>
      <c r="M1265" t="inlineStr">
        <is>
          <t>Tactics: Privilege Escalation, Persistence</t>
        </is>
      </c>
      <c r="N1265" t="inlineStr">
        <is>
          <t>P4</t>
        </is>
      </c>
      <c r="O1265" t="inlineStr">
        <is>
          <t>MITRE technique - no IP context</t>
        </is>
      </c>
      <c r="P1265" t="n">
        <v>0</v>
      </c>
      <c r="Q1265" t="n">
        <v>0</v>
      </c>
      <c r="R1265" t="inlineStr">
        <is>
          <t>T1546.013:PowerShell Profile | T1059.001:PowerShell</t>
        </is>
      </c>
      <c r="S1265" t="n">
        <v>1</v>
      </c>
      <c r="T1265" t="inlineStr">
        <is>
          <t>LOW (40%)</t>
        </is>
      </c>
      <c r="U1265" t="inlineStr">
        <is>
          <t>NONE</t>
        </is>
      </c>
      <c r="V1265" t="inlineStr">
        <is>
          <t>NONE</t>
        </is>
      </c>
      <c r="W1265" t="inlineStr">
        <is>
          <t>NONE</t>
        </is>
      </c>
      <c r="X1265" t="inlineStr">
        <is>
          <t>NONE</t>
        </is>
      </c>
      <c r="Y1265" t="n">
        <v>0</v>
      </c>
      <c r="Z1265" t="inlineStr"/>
      <c r="AA1265" t="inlineStr">
        <is>
          <t>https://attack.mitre.org/techniques/T1546/013</t>
        </is>
      </c>
    </row>
    <row r="1266">
      <c r="A1266" t="inlineStr">
        <is>
          <t>MITRE_ATTACK</t>
        </is>
      </c>
      <c r="B1266" t="inlineStr">
        <is>
          <t>T1059.007</t>
        </is>
      </c>
      <c r="C1266" t="inlineStr">
        <is>
          <t>Tactic: Execution | Technique: JavaScript | Adversaries may abuse various implementations of JavaScript for execution. JavaScript (JS) is a platform-independent scripting language (compiled just-in-time at runtime) commonly associated with scripts in webpages, though JS can be executed in runtime environments outside the browser.(Citation: NodeJS)
JScript is the Microsoft implementation of the same scripting standard. JScript is interpreted via the Windows Script engine and thus integrated with</t>
        </is>
      </c>
      <c r="D1266" t="n">
        <v>6</v>
      </c>
      <c r="E1266" t="inlineStr">
        <is>
          <t>MEDIUM</t>
        </is>
      </c>
      <c r="F1266" t="n">
        <v>2</v>
      </c>
      <c r="G1266" t="n">
        <v>2</v>
      </c>
      <c r="H1266" t="inlineStr">
        <is>
          <t>MEDIUM</t>
        </is>
      </c>
      <c r="I1266" t="n">
        <v>10</v>
      </c>
      <c r="J1266" t="inlineStr">
        <is>
          <t>NO</t>
        </is>
      </c>
      <c r="K1266" t="inlineStr"/>
      <c r="L1266" t="inlineStr">
        <is>
          <t>Implement detections</t>
        </is>
      </c>
      <c r="M1266" t="inlineStr">
        <is>
          <t>Tactics: Execution</t>
        </is>
      </c>
      <c r="N1266" t="inlineStr">
        <is>
          <t>P4</t>
        </is>
      </c>
      <c r="O1266" t="inlineStr">
        <is>
          <t>MITRE technique - no IP context</t>
        </is>
      </c>
      <c r="P1266" t="n">
        <v>0</v>
      </c>
      <c r="Q1266" t="n">
        <v>0</v>
      </c>
      <c r="R1266" t="inlineStr">
        <is>
          <t>T1059.007:JavaScript</t>
        </is>
      </c>
      <c r="S1266" t="n">
        <v>1</v>
      </c>
      <c r="T1266" t="inlineStr">
        <is>
          <t>LOW (40%)</t>
        </is>
      </c>
      <c r="U1266" t="inlineStr">
        <is>
          <t>NONE</t>
        </is>
      </c>
      <c r="V1266" t="inlineStr">
        <is>
          <t>NONE</t>
        </is>
      </c>
      <c r="W1266" t="inlineStr">
        <is>
          <t>NONE</t>
        </is>
      </c>
      <c r="X1266" t="inlineStr">
        <is>
          <t>NONE</t>
        </is>
      </c>
      <c r="Y1266" t="n">
        <v>0</v>
      </c>
      <c r="Z1266" t="inlineStr"/>
      <c r="AA1266" t="inlineStr">
        <is>
          <t>https://attack.mitre.org/techniques/T1059/007</t>
        </is>
      </c>
    </row>
    <row r="1267">
      <c r="A1267" t="inlineStr">
        <is>
          <t>MITRE_ATTACK</t>
        </is>
      </c>
      <c r="B1267" t="inlineStr">
        <is>
          <t>T1590.002</t>
        </is>
      </c>
      <c r="C1267" t="inlineStr">
        <is>
          <t>Tactic: Reconnaissance | Technique: DNS | Adversaries may gather information about the victim's DNS that can be used during targeting. DNS information may include a variety of details, including registered name servers as well as records that outline addressing for a target’s subdomains, mail servers, and other hosts. DNS MX, TXT, and SPF records may also reveal the use of third party cloud and SaaS providers, such as Office 365, G Suite, Salesforce, or Zendesk.(Citation: Sean Metcalf Twitter DN</t>
        </is>
      </c>
      <c r="D1267" t="n">
        <v>6</v>
      </c>
      <c r="E1267" t="inlineStr">
        <is>
          <t>MEDIUM</t>
        </is>
      </c>
      <c r="F1267" t="n">
        <v>2</v>
      </c>
      <c r="G1267" t="n">
        <v>2</v>
      </c>
      <c r="H1267" t="inlineStr">
        <is>
          <t>MEDIUM</t>
        </is>
      </c>
      <c r="I1267" t="n">
        <v>10</v>
      </c>
      <c r="J1267" t="inlineStr">
        <is>
          <t>NO</t>
        </is>
      </c>
      <c r="K1267" t="inlineStr"/>
      <c r="L1267" t="inlineStr">
        <is>
          <t>Implement detections</t>
        </is>
      </c>
      <c r="M1267" t="inlineStr">
        <is>
          <t>Tactics: Reconnaissance</t>
        </is>
      </c>
      <c r="N1267" t="inlineStr">
        <is>
          <t>P4</t>
        </is>
      </c>
      <c r="O1267" t="inlineStr">
        <is>
          <t>MITRE technique - no IP context</t>
        </is>
      </c>
      <c r="P1267" t="n">
        <v>0</v>
      </c>
      <c r="Q1267" t="n">
        <v>0</v>
      </c>
      <c r="R1267" t="inlineStr">
        <is>
          <t>T1590.002:DNS | T1584.001:Domains | T1584.004:Server</t>
        </is>
      </c>
      <c r="S1267" t="n">
        <v>1</v>
      </c>
      <c r="T1267" t="inlineStr">
        <is>
          <t>LOW (40%)</t>
        </is>
      </c>
      <c r="U1267" t="inlineStr">
        <is>
          <t>NONE</t>
        </is>
      </c>
      <c r="V1267" t="inlineStr">
        <is>
          <t>NONE</t>
        </is>
      </c>
      <c r="W1267" t="inlineStr">
        <is>
          <t>NONE</t>
        </is>
      </c>
      <c r="X1267" t="inlineStr">
        <is>
          <t>NONE</t>
        </is>
      </c>
      <c r="Y1267" t="n">
        <v>0</v>
      </c>
      <c r="Z1267" t="inlineStr"/>
      <c r="AA1267" t="inlineStr">
        <is>
          <t>https://attack.mitre.org/techniques/T1590/002</t>
        </is>
      </c>
    </row>
    <row r="1268">
      <c r="A1268" t="inlineStr">
        <is>
          <t>MITRE_ATTACK</t>
        </is>
      </c>
      <c r="B1268" t="inlineStr">
        <is>
          <t>T1485.001</t>
        </is>
      </c>
      <c r="C1268" t="inlineStr">
        <is>
          <t>Tactic: Impact | Technique: Lifecycle-Triggered Deletion | Adversaries may modify the lifecycle policies of a cloud storage bucket to destroy all objects stored within.  
Cloud storage buckets often allow users to set lifecycle policies to automate the migration, archival, or deletion of objects after a set period of time.(Citation: AWS Storage Lifecycles)(Citation: GCP Storage Lifecycles)(Citation: Azure Storage Lifecycles) If a threat actor has sufficient permissions to modify these policies,</t>
        </is>
      </c>
      <c r="D1268" t="n">
        <v>6</v>
      </c>
      <c r="E1268" t="inlineStr">
        <is>
          <t>MEDIUM</t>
        </is>
      </c>
      <c r="F1268" t="n">
        <v>2</v>
      </c>
      <c r="G1268" t="n">
        <v>2</v>
      </c>
      <c r="H1268" t="inlineStr">
        <is>
          <t>MEDIUM</t>
        </is>
      </c>
      <c r="I1268" t="n">
        <v>10</v>
      </c>
      <c r="J1268" t="inlineStr">
        <is>
          <t>NO</t>
        </is>
      </c>
      <c r="K1268" t="inlineStr"/>
      <c r="L1268" t="inlineStr">
        <is>
          <t>Implement detections</t>
        </is>
      </c>
      <c r="M1268" t="inlineStr">
        <is>
          <t>Tactics: Impact</t>
        </is>
      </c>
      <c r="N1268" t="inlineStr">
        <is>
          <t>P4</t>
        </is>
      </c>
      <c r="O1268" t="inlineStr">
        <is>
          <t>MITRE technique - no IP context</t>
        </is>
      </c>
      <c r="P1268" t="n">
        <v>0</v>
      </c>
      <c r="Q1268" t="n">
        <v>0</v>
      </c>
      <c r="R1268" t="inlineStr">
        <is>
          <t>T1485.001:Lifecycle-Triggered Deletion</t>
        </is>
      </c>
      <c r="S1268" t="n">
        <v>1</v>
      </c>
      <c r="T1268" t="inlineStr">
        <is>
          <t>LOW (40%)</t>
        </is>
      </c>
      <c r="U1268" t="inlineStr">
        <is>
          <t>NONE</t>
        </is>
      </c>
      <c r="V1268" t="inlineStr">
        <is>
          <t>NONE</t>
        </is>
      </c>
      <c r="W1268" t="inlineStr">
        <is>
          <t>NONE</t>
        </is>
      </c>
      <c r="X1268" t="inlineStr">
        <is>
          <t>NONE</t>
        </is>
      </c>
      <c r="Y1268" t="n">
        <v>0</v>
      </c>
      <c r="Z1268" t="inlineStr"/>
      <c r="AA1268" t="inlineStr">
        <is>
          <t>https://attack.mitre.org/techniques/T1485/001</t>
        </is>
      </c>
    </row>
    <row r="1269">
      <c r="A1269" t="inlineStr">
        <is>
          <t>MITRE_ATTACK</t>
        </is>
      </c>
      <c r="B1269" t="inlineStr">
        <is>
          <t>T1123</t>
        </is>
      </c>
      <c r="C1269" t="inlineStr">
        <is>
          <t>Tactic: Collection | Technique: Audio Capture | An adversary can leverage a computer's peripheral devices (e.g., microphones and webcams) or applications (e.g., voice and video call services) to capture audio recordings for the purpose of listening into sensitive conversations to gather information.(Citation: ESET Attor Oct 2019)
Malware or scripts may be used to interact with the devices through an available API provided by the operating system or an application to capture audio. Audio files m</t>
        </is>
      </c>
      <c r="D1269" t="n">
        <v>6</v>
      </c>
      <c r="E1269" t="inlineStr">
        <is>
          <t>MEDIUM</t>
        </is>
      </c>
      <c r="F1269" t="n">
        <v>2</v>
      </c>
      <c r="G1269" t="n">
        <v>2</v>
      </c>
      <c r="H1269" t="inlineStr">
        <is>
          <t>MEDIUM</t>
        </is>
      </c>
      <c r="I1269" t="n">
        <v>10</v>
      </c>
      <c r="J1269" t="inlineStr">
        <is>
          <t>NO</t>
        </is>
      </c>
      <c r="K1269" t="inlineStr"/>
      <c r="L1269" t="inlineStr">
        <is>
          <t>Implement detections</t>
        </is>
      </c>
      <c r="M1269" t="inlineStr">
        <is>
          <t>Tactics: Collection</t>
        </is>
      </c>
      <c r="N1269" t="inlineStr">
        <is>
          <t>P4</t>
        </is>
      </c>
      <c r="O1269" t="inlineStr">
        <is>
          <t>MITRE technique - no IP context</t>
        </is>
      </c>
      <c r="P1269" t="n">
        <v>0</v>
      </c>
      <c r="Q1269" t="n">
        <v>0</v>
      </c>
      <c r="R1269" t="inlineStr">
        <is>
          <t>T1123:Audio Capture | T1588.001:Malware</t>
        </is>
      </c>
      <c r="S1269" t="n">
        <v>1</v>
      </c>
      <c r="T1269" t="inlineStr">
        <is>
          <t>LOW (40%)</t>
        </is>
      </c>
      <c r="U1269" t="inlineStr">
        <is>
          <t>NONE</t>
        </is>
      </c>
      <c r="V1269" t="inlineStr">
        <is>
          <t>NONE</t>
        </is>
      </c>
      <c r="W1269" t="inlineStr">
        <is>
          <t>NONE</t>
        </is>
      </c>
      <c r="X1269" t="inlineStr">
        <is>
          <t>NONE</t>
        </is>
      </c>
      <c r="Y1269" t="n">
        <v>0</v>
      </c>
      <c r="Z1269" t="inlineStr"/>
      <c r="AA1269" t="inlineStr">
        <is>
          <t>https://attack.mitre.org/techniques/T1123</t>
        </is>
      </c>
    </row>
    <row r="1270">
      <c r="A1270" t="inlineStr">
        <is>
          <t>MITRE_ATTACK</t>
        </is>
      </c>
      <c r="B1270" t="inlineStr">
        <is>
          <t>T1543</t>
        </is>
      </c>
      <c r="C1270" t="inlineStr">
        <is>
          <t>Tactic: Persistence, Privilege Escalation | Technique: Create or Modify System Process | Adversaries may create or modify system-level processes to repeatedly execute malicious payloads as part of persistence. When operating systems boot up, they can start processes that perform background system functions. On Windows and Linux, these system processes are referred to as services.(Citation: TechNet Services) On macOS, launchd processes known as [Launch Daemon](https://attack.mitre.org/techniques/</t>
        </is>
      </c>
      <c r="D1270" t="n">
        <v>6</v>
      </c>
      <c r="E1270" t="inlineStr">
        <is>
          <t>MEDIUM</t>
        </is>
      </c>
      <c r="F1270" t="n">
        <v>2</v>
      </c>
      <c r="G1270" t="n">
        <v>2</v>
      </c>
      <c r="H1270" t="inlineStr">
        <is>
          <t>MEDIUM</t>
        </is>
      </c>
      <c r="I1270" t="n">
        <v>10</v>
      </c>
      <c r="J1270" t="inlineStr">
        <is>
          <t>NO</t>
        </is>
      </c>
      <c r="K1270" t="inlineStr"/>
      <c r="L1270" t="inlineStr">
        <is>
          <t>Implement detections</t>
        </is>
      </c>
      <c r="M1270" t="inlineStr">
        <is>
          <t>Tactics: Persistence, Privilege Escalation</t>
        </is>
      </c>
      <c r="N1270" t="inlineStr">
        <is>
          <t>P4</t>
        </is>
      </c>
      <c r="O1270" t="inlineStr">
        <is>
          <t>MITRE technique - no IP context</t>
        </is>
      </c>
      <c r="P1270" t="n">
        <v>0</v>
      </c>
      <c r="Q1270" t="n">
        <v>0</v>
      </c>
      <c r="R1270" t="inlineStr">
        <is>
          <t>T1543:Create or Modify System Process | T1543.004:Launch Daemon</t>
        </is>
      </c>
      <c r="S1270" t="n">
        <v>1</v>
      </c>
      <c r="T1270" t="inlineStr">
        <is>
          <t>LOW (40%)</t>
        </is>
      </c>
      <c r="U1270" t="inlineStr">
        <is>
          <t>NONE</t>
        </is>
      </c>
      <c r="V1270" t="inlineStr">
        <is>
          <t>NONE</t>
        </is>
      </c>
      <c r="W1270" t="inlineStr">
        <is>
          <t>NONE</t>
        </is>
      </c>
      <c r="X1270" t="inlineStr">
        <is>
          <t>NONE</t>
        </is>
      </c>
      <c r="Y1270" t="n">
        <v>0</v>
      </c>
      <c r="Z1270" t="inlineStr"/>
      <c r="AA1270" t="inlineStr">
        <is>
          <t>https://attack.mitre.org/techniques/T1543</t>
        </is>
      </c>
    </row>
    <row r="1271">
      <c r="A1271" t="inlineStr">
        <is>
          <t>MITRE_ATTACK</t>
        </is>
      </c>
      <c r="B1271" t="inlineStr">
        <is>
          <t>T1133</t>
        </is>
      </c>
      <c r="C1271" t="inlineStr">
        <is>
          <t>Tactic: Persistence, Initial Access | Technique: External Remote Services | Adversaries may leverage external-facing remote services to initially access and/or persist within a network. Remote services such as VPNs, Citrix, and other access mechanisms allow users to connect to internal enterprise network resources from external locations. There are often remote service gateways that manage connections and credential authentication for these services. Services such as [Windows Remote Management](</t>
        </is>
      </c>
      <c r="D1271" t="n">
        <v>6</v>
      </c>
      <c r="E1271" t="inlineStr">
        <is>
          <t>MEDIUM</t>
        </is>
      </c>
      <c r="F1271" t="n">
        <v>2</v>
      </c>
      <c r="G1271" t="n">
        <v>2</v>
      </c>
      <c r="H1271" t="inlineStr">
        <is>
          <t>MEDIUM</t>
        </is>
      </c>
      <c r="I1271" t="n">
        <v>10</v>
      </c>
      <c r="J1271" t="inlineStr">
        <is>
          <t>NO</t>
        </is>
      </c>
      <c r="K1271" t="inlineStr"/>
      <c r="L1271" t="inlineStr">
        <is>
          <t>Implement detections</t>
        </is>
      </c>
      <c r="M1271" t="inlineStr">
        <is>
          <t>Tactics: Persistence, Initial Access</t>
        </is>
      </c>
      <c r="N1271" t="inlineStr">
        <is>
          <t>P4</t>
        </is>
      </c>
      <c r="O1271" t="inlineStr">
        <is>
          <t>MITRE technique - no IP context</t>
        </is>
      </c>
      <c r="P1271" t="n">
        <v>0</v>
      </c>
      <c r="Q1271" t="n">
        <v>0</v>
      </c>
      <c r="R1271" t="inlineStr">
        <is>
          <t>T1133:External Remote Services | T1021:Remote Services | T1021.006:Windows Remote Management</t>
        </is>
      </c>
      <c r="S1271" t="n">
        <v>1</v>
      </c>
      <c r="T1271" t="inlineStr">
        <is>
          <t>LOW (40%)</t>
        </is>
      </c>
      <c r="U1271" t="inlineStr">
        <is>
          <t>NONE</t>
        </is>
      </c>
      <c r="V1271" t="inlineStr">
        <is>
          <t>NONE</t>
        </is>
      </c>
      <c r="W1271" t="inlineStr">
        <is>
          <t>NONE</t>
        </is>
      </c>
      <c r="X1271" t="inlineStr">
        <is>
          <t>NONE</t>
        </is>
      </c>
      <c r="Y1271" t="n">
        <v>0</v>
      </c>
      <c r="Z1271" t="inlineStr"/>
      <c r="AA1271" t="inlineStr">
        <is>
          <t>https://attack.mitre.org/techniques/T1133</t>
        </is>
      </c>
    </row>
    <row r="1272">
      <c r="A1272" t="inlineStr">
        <is>
          <t>MITRE_ATTACK</t>
        </is>
      </c>
      <c r="B1272" t="inlineStr">
        <is>
          <t>T1546.006</t>
        </is>
      </c>
      <c r="C1272" t="inlineStr">
        <is>
          <t>Tactic: Privilege Escalation, Persistence | Technique: LC_LOAD_DYLIB Addition | Adversaries may establish persistence by executing malicious content triggered by the execution of tainted binaries. Mach-O binaries have a series of headers that are used to perform certain operations when a binary is loaded. The LC_LOAD_DYLIB header in a Mach-O binary tells macOS and OS X which dynamic libraries (dylibs) to load during execution time. These can be added ad-hoc to the compiled binary as long as adju</t>
        </is>
      </c>
      <c r="D1272" t="n">
        <v>6</v>
      </c>
      <c r="E1272" t="inlineStr">
        <is>
          <t>MEDIUM</t>
        </is>
      </c>
      <c r="F1272" t="n">
        <v>2</v>
      </c>
      <c r="G1272" t="n">
        <v>2</v>
      </c>
      <c r="H1272" t="inlineStr">
        <is>
          <t>MEDIUM</t>
        </is>
      </c>
      <c r="I1272" t="n">
        <v>10</v>
      </c>
      <c r="J1272" t="inlineStr">
        <is>
          <t>NO</t>
        </is>
      </c>
      <c r="K1272" t="inlineStr"/>
      <c r="L1272" t="inlineStr">
        <is>
          <t>Implement detections</t>
        </is>
      </c>
      <c r="M1272" t="inlineStr">
        <is>
          <t>Tactics: Privilege Escalation, Persistence</t>
        </is>
      </c>
      <c r="N1272" t="inlineStr">
        <is>
          <t>P4</t>
        </is>
      </c>
      <c r="O1272" t="inlineStr">
        <is>
          <t>MITRE technique - no IP context</t>
        </is>
      </c>
      <c r="P1272" t="n">
        <v>0</v>
      </c>
      <c r="Q1272" t="n">
        <v>0</v>
      </c>
      <c r="R1272" t="inlineStr">
        <is>
          <t>T1546.006:LC_LOAD_DYLIB Addition</t>
        </is>
      </c>
      <c r="S1272" t="n">
        <v>1</v>
      </c>
      <c r="T1272" t="inlineStr">
        <is>
          <t>LOW (40%)</t>
        </is>
      </c>
      <c r="U1272" t="inlineStr">
        <is>
          <t>NONE</t>
        </is>
      </c>
      <c r="V1272" t="inlineStr">
        <is>
          <t>NONE</t>
        </is>
      </c>
      <c r="W1272" t="inlineStr">
        <is>
          <t>NONE</t>
        </is>
      </c>
      <c r="X1272" t="inlineStr">
        <is>
          <t>NONE</t>
        </is>
      </c>
      <c r="Y1272" t="n">
        <v>0</v>
      </c>
      <c r="Z1272" t="inlineStr"/>
      <c r="AA1272" t="inlineStr">
        <is>
          <t>https://attack.mitre.org/techniques/T1546/006</t>
        </is>
      </c>
    </row>
    <row r="1273">
      <c r="A1273" t="inlineStr">
        <is>
          <t>MITRE_ATTACK</t>
        </is>
      </c>
      <c r="B1273" t="inlineStr">
        <is>
          <t>T1539</t>
        </is>
      </c>
      <c r="C1273" t="inlineStr">
        <is>
          <t>Tactic: Credential Access | Technique: Steal Web Session Cookie | An adversary may steal web application or service session cookies and use them to gain access to web applications or Internet services as an authenticated user without needing credentials. Web applications and services often use session cookies as an authentication token after a user has authenticated to a website.
Cookies are often valid for an extended period of time, even if the web application is not actively used. Cookies ca</t>
        </is>
      </c>
      <c r="D1273" t="n">
        <v>6</v>
      </c>
      <c r="E1273" t="inlineStr">
        <is>
          <t>MEDIUM</t>
        </is>
      </c>
      <c r="F1273" t="n">
        <v>2</v>
      </c>
      <c r="G1273" t="n">
        <v>2</v>
      </c>
      <c r="H1273" t="inlineStr">
        <is>
          <t>MEDIUM</t>
        </is>
      </c>
      <c r="I1273" t="n">
        <v>10</v>
      </c>
      <c r="J1273" t="inlineStr">
        <is>
          <t>NO</t>
        </is>
      </c>
      <c r="K1273" t="inlineStr"/>
      <c r="L1273" t="inlineStr">
        <is>
          <t>Implement detections</t>
        </is>
      </c>
      <c r="M1273" t="inlineStr">
        <is>
          <t>Tactics: Credential Access</t>
        </is>
      </c>
      <c r="N1273" t="inlineStr">
        <is>
          <t>P4</t>
        </is>
      </c>
      <c r="O1273" t="inlineStr">
        <is>
          <t>MITRE technique - no IP context</t>
        </is>
      </c>
      <c r="P1273" t="n">
        <v>0</v>
      </c>
      <c r="Q1273" t="n">
        <v>0</v>
      </c>
      <c r="R1273" t="inlineStr">
        <is>
          <t>T1539:Steal Web Session Cookie | T1589.001:Credentials | T1550.004:Web Session Cookie</t>
        </is>
      </c>
      <c r="S1273" t="n">
        <v>1</v>
      </c>
      <c r="T1273" t="inlineStr">
        <is>
          <t>LOW (40%)</t>
        </is>
      </c>
      <c r="U1273" t="inlineStr">
        <is>
          <t>NONE</t>
        </is>
      </c>
      <c r="V1273" t="inlineStr">
        <is>
          <t>NONE</t>
        </is>
      </c>
      <c r="W1273" t="inlineStr">
        <is>
          <t>NONE</t>
        </is>
      </c>
      <c r="X1273" t="inlineStr">
        <is>
          <t>NONE</t>
        </is>
      </c>
      <c r="Y1273" t="n">
        <v>0</v>
      </c>
      <c r="Z1273" t="inlineStr"/>
      <c r="AA1273" t="inlineStr">
        <is>
          <t>https://attack.mitre.org/techniques/T1539</t>
        </is>
      </c>
    </row>
    <row r="1274">
      <c r="A1274" t="inlineStr">
        <is>
          <t>MITRE_ATTACK</t>
        </is>
      </c>
      <c r="B1274" t="inlineStr">
        <is>
          <t>T1053.007</t>
        </is>
      </c>
      <c r="C1274" t="inlineStr">
        <is>
          <t>Tactic: Execution, Persistence, Privilege Escalation | Technique: Container Orchestration Job | Adversaries may abuse task scheduling functionality provided by container orchestration tools such as Kubernetes to schedule deployment of containers configured to execute malicious code. Container orchestration jobs run these automated tasks at a specific date and time, similar to cron jobs on a Linux system. Deployments of this type can also be configured to maintain a quantity of containers over ti</t>
        </is>
      </c>
      <c r="D1274" t="n">
        <v>6</v>
      </c>
      <c r="E1274" t="inlineStr">
        <is>
          <t>MEDIUM</t>
        </is>
      </c>
      <c r="F1274" t="n">
        <v>2</v>
      </c>
      <c r="G1274" t="n">
        <v>2</v>
      </c>
      <c r="H1274" t="inlineStr">
        <is>
          <t>MEDIUM</t>
        </is>
      </c>
      <c r="I1274" t="n">
        <v>10</v>
      </c>
      <c r="J1274" t="inlineStr">
        <is>
          <t>NO</t>
        </is>
      </c>
      <c r="K1274" t="inlineStr"/>
      <c r="L1274" t="inlineStr">
        <is>
          <t>Implement detections</t>
        </is>
      </c>
      <c r="M1274" t="inlineStr">
        <is>
          <t>Tactics: Execution, Persistence, Privilege Escalation</t>
        </is>
      </c>
      <c r="N1274" t="inlineStr">
        <is>
          <t>P4</t>
        </is>
      </c>
      <c r="O1274" t="inlineStr">
        <is>
          <t>MITRE technique - no IP context</t>
        </is>
      </c>
      <c r="P1274" t="n">
        <v>0</v>
      </c>
      <c r="Q1274" t="n">
        <v>0</v>
      </c>
      <c r="R1274" t="inlineStr">
        <is>
          <t>T1053.007:Container Orchestration Job</t>
        </is>
      </c>
      <c r="S1274" t="n">
        <v>1</v>
      </c>
      <c r="T1274" t="inlineStr">
        <is>
          <t>LOW (40%)</t>
        </is>
      </c>
      <c r="U1274" t="inlineStr">
        <is>
          <t>NONE</t>
        </is>
      </c>
      <c r="V1274" t="inlineStr">
        <is>
          <t>NONE</t>
        </is>
      </c>
      <c r="W1274" t="inlineStr">
        <is>
          <t>NONE</t>
        </is>
      </c>
      <c r="X1274" t="inlineStr">
        <is>
          <t>NONE</t>
        </is>
      </c>
      <c r="Y1274" t="n">
        <v>0</v>
      </c>
      <c r="Z1274" t="inlineStr"/>
      <c r="AA1274" t="inlineStr">
        <is>
          <t>https://attack.mitre.org/techniques/T1053/007</t>
        </is>
      </c>
    </row>
    <row r="1275">
      <c r="A1275" t="inlineStr">
        <is>
          <t>MITRE_ATTACK</t>
        </is>
      </c>
      <c r="B1275" t="inlineStr">
        <is>
          <t>T1568.002</t>
        </is>
      </c>
      <c r="C1275" t="inlineStr">
        <is>
          <t>Tactic: Command And Control | Technique: Domain Generation Algorithms | Adversaries may make use of Domain Generation Algorithms (DGAs) to dynamically identify a destination domain for command and control traffic rather than relying on a list of static IP addresses or domains. This has the advantage of making it much harder for defenders to block, track, or take over the command and control channel, as there potentially could be thousands of domains that malware can check for instructions.(Citat</t>
        </is>
      </c>
      <c r="D1275" t="n">
        <v>6</v>
      </c>
      <c r="E1275" t="inlineStr">
        <is>
          <t>MEDIUM</t>
        </is>
      </c>
      <c r="F1275" t="n">
        <v>2</v>
      </c>
      <c r="G1275" t="n">
        <v>2</v>
      </c>
      <c r="H1275" t="inlineStr">
        <is>
          <t>MEDIUM</t>
        </is>
      </c>
      <c r="I1275" t="n">
        <v>10</v>
      </c>
      <c r="J1275" t="inlineStr">
        <is>
          <t>NO</t>
        </is>
      </c>
      <c r="K1275" t="inlineStr"/>
      <c r="L1275" t="inlineStr">
        <is>
          <t>Implement detections</t>
        </is>
      </c>
      <c r="M1275" t="inlineStr">
        <is>
          <t>Tactics: Command And Control</t>
        </is>
      </c>
      <c r="N1275" t="inlineStr">
        <is>
          <t>P4</t>
        </is>
      </c>
      <c r="O1275" t="inlineStr">
        <is>
          <t>MITRE technique - no IP context</t>
        </is>
      </c>
      <c r="P1275" t="n">
        <v>0</v>
      </c>
      <c r="Q1275" t="n">
        <v>0</v>
      </c>
      <c r="R1275" t="inlineStr">
        <is>
          <t>T1568.002:Domain Generation Algorithms | T1590.005:IP Addresses | T1588.001:Malware</t>
        </is>
      </c>
      <c r="S1275" t="n">
        <v>1</v>
      </c>
      <c r="T1275" t="inlineStr">
        <is>
          <t>LOW (40%)</t>
        </is>
      </c>
      <c r="U1275" t="inlineStr">
        <is>
          <t>NONE</t>
        </is>
      </c>
      <c r="V1275" t="inlineStr">
        <is>
          <t>NONE</t>
        </is>
      </c>
      <c r="W1275" t="inlineStr">
        <is>
          <t>NONE</t>
        </is>
      </c>
      <c r="X1275" t="inlineStr">
        <is>
          <t>NONE</t>
        </is>
      </c>
      <c r="Y1275" t="n">
        <v>0</v>
      </c>
      <c r="Z1275" t="inlineStr"/>
      <c r="AA1275" t="inlineStr">
        <is>
          <t>https://attack.mitre.org/techniques/T1568/002</t>
        </is>
      </c>
    </row>
    <row r="1276">
      <c r="A1276" t="inlineStr">
        <is>
          <t>MITRE_ATTACK</t>
        </is>
      </c>
      <c r="B1276" t="inlineStr">
        <is>
          <t>T1036.007</t>
        </is>
      </c>
      <c r="C1276" t="inlineStr">
        <is>
          <t xml:space="preserve">Tactic: Defense Evasion | Technique: Double File Extension | Adversaries may abuse a double extension in the filename as a means of masquerading the true file type. A file name may include a secondary file type extension that may cause only the first extension to be displayed (ex: File.txt.exe may render in some views as just File.txt ). However, the second extension is the true file type that determines how the file is opened and executed. The real file extension may be hidden by the operating </t>
        </is>
      </c>
      <c r="D1276" t="n">
        <v>6</v>
      </c>
      <c r="E1276" t="inlineStr">
        <is>
          <t>MEDIUM</t>
        </is>
      </c>
      <c r="F1276" t="n">
        <v>2</v>
      </c>
      <c r="G1276" t="n">
        <v>2</v>
      </c>
      <c r="H1276" t="inlineStr">
        <is>
          <t>MEDIUM</t>
        </is>
      </c>
      <c r="I1276" t="n">
        <v>10</v>
      </c>
      <c r="J1276" t="inlineStr">
        <is>
          <t>NO</t>
        </is>
      </c>
      <c r="K1276" t="inlineStr"/>
      <c r="L1276" t="inlineStr">
        <is>
          <t>Implement detections</t>
        </is>
      </c>
      <c r="M1276" t="inlineStr">
        <is>
          <t>Tactics: Defense Evasion</t>
        </is>
      </c>
      <c r="N1276" t="inlineStr">
        <is>
          <t>P4</t>
        </is>
      </c>
      <c r="O1276" t="inlineStr">
        <is>
          <t>MITRE technique - no IP context</t>
        </is>
      </c>
      <c r="P1276" t="n">
        <v>0</v>
      </c>
      <c r="Q1276" t="n">
        <v>0</v>
      </c>
      <c r="R1276" t="inlineStr">
        <is>
          <t>T1036.007:Double File Extension</t>
        </is>
      </c>
      <c r="S1276" t="n">
        <v>1</v>
      </c>
      <c r="T1276" t="inlineStr">
        <is>
          <t>LOW (40%)</t>
        </is>
      </c>
      <c r="U1276" t="inlineStr">
        <is>
          <t>NONE</t>
        </is>
      </c>
      <c r="V1276" t="inlineStr">
        <is>
          <t>NONE</t>
        </is>
      </c>
      <c r="W1276" t="inlineStr">
        <is>
          <t>NONE</t>
        </is>
      </c>
      <c r="X1276" t="inlineStr">
        <is>
          <t>NONE</t>
        </is>
      </c>
      <c r="Y1276" t="n">
        <v>0</v>
      </c>
      <c r="Z1276" t="inlineStr"/>
      <c r="AA1276" t="inlineStr">
        <is>
          <t>https://attack.mitre.org/techniques/T1036/007</t>
        </is>
      </c>
    </row>
    <row r="1277">
      <c r="A1277" t="inlineStr">
        <is>
          <t>MITRE_ATTACK</t>
        </is>
      </c>
      <c r="B1277" t="inlineStr">
        <is>
          <t>T1548.002</t>
        </is>
      </c>
      <c r="C1277" t="inlineStr">
        <is>
          <t>Tactic: Privilege Escalation, Defense Evasion | Technique: Bypass User Account Control | 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for confirmation. The impact to the user ranges from denying the operation under high enforcement to allowing t</t>
        </is>
      </c>
      <c r="D1277" t="n">
        <v>6</v>
      </c>
      <c r="E1277" t="inlineStr">
        <is>
          <t>MEDIUM</t>
        </is>
      </c>
      <c r="F1277" t="n">
        <v>2</v>
      </c>
      <c r="G1277" t="n">
        <v>2</v>
      </c>
      <c r="H1277" t="inlineStr">
        <is>
          <t>MEDIUM</t>
        </is>
      </c>
      <c r="I1277" t="n">
        <v>10</v>
      </c>
      <c r="J1277" t="inlineStr">
        <is>
          <t>NO</t>
        </is>
      </c>
      <c r="K1277" t="inlineStr"/>
      <c r="L1277" t="inlineStr">
        <is>
          <t>Implement detections</t>
        </is>
      </c>
      <c r="M1277" t="inlineStr">
        <is>
          <t>Tactics: Privilege Escalation, Defense Evasion</t>
        </is>
      </c>
      <c r="N1277" t="inlineStr">
        <is>
          <t>P4</t>
        </is>
      </c>
      <c r="O1277" t="inlineStr">
        <is>
          <t>MITRE technique - no IP context</t>
        </is>
      </c>
      <c r="P1277" t="n">
        <v>0</v>
      </c>
      <c r="Q1277" t="n">
        <v>0</v>
      </c>
      <c r="R1277" t="inlineStr">
        <is>
          <t>T1548.002:Bypass User Account Control</t>
        </is>
      </c>
      <c r="S1277" t="n">
        <v>1</v>
      </c>
      <c r="T1277" t="inlineStr">
        <is>
          <t>LOW (40%)</t>
        </is>
      </c>
      <c r="U1277" t="inlineStr">
        <is>
          <t>NONE</t>
        </is>
      </c>
      <c r="V1277" t="inlineStr">
        <is>
          <t>NONE</t>
        </is>
      </c>
      <c r="W1277" t="inlineStr">
        <is>
          <t>NONE</t>
        </is>
      </c>
      <c r="X1277" t="inlineStr">
        <is>
          <t>NONE</t>
        </is>
      </c>
      <c r="Y1277" t="n">
        <v>0</v>
      </c>
      <c r="Z1277" t="inlineStr"/>
      <c r="AA1277" t="inlineStr">
        <is>
          <t>https://attack.mitre.org/techniques/T1548/002</t>
        </is>
      </c>
    </row>
    <row r="1278">
      <c r="A1278" t="inlineStr">
        <is>
          <t>MITRE_ATTACK</t>
        </is>
      </c>
      <c r="B1278" t="inlineStr">
        <is>
          <t>T1496.003</t>
        </is>
      </c>
      <c r="C1278" t="inlineStr">
        <is>
          <t xml:space="preserve">Tactic: Impact | Technique: SMS Pumping | Adversaries may leverage messaging services for SMS pumping, which may impact system and/or hosted service availability.(Citation: Twilio SMS Pumping) SMS pumping is a type of telecommunications fraud whereby a threat actor first obtains a set of phone numbers from a telecommunications provider, then leverages a victim’s messaging infrastructure to send large amounts of SMS messages to numbers in that set. By generating SMS traffic to their phone number </t>
        </is>
      </c>
      <c r="D1278" t="n">
        <v>6</v>
      </c>
      <c r="E1278" t="inlineStr">
        <is>
          <t>MEDIUM</t>
        </is>
      </c>
      <c r="F1278" t="n">
        <v>2</v>
      </c>
      <c r="G1278" t="n">
        <v>2</v>
      </c>
      <c r="H1278" t="inlineStr">
        <is>
          <t>MEDIUM</t>
        </is>
      </c>
      <c r="I1278" t="n">
        <v>10</v>
      </c>
      <c r="J1278" t="inlineStr">
        <is>
          <t>NO</t>
        </is>
      </c>
      <c r="K1278" t="inlineStr"/>
      <c r="L1278" t="inlineStr">
        <is>
          <t>Implement detections</t>
        </is>
      </c>
      <c r="M1278" t="inlineStr">
        <is>
          <t>Tactics: Impact</t>
        </is>
      </c>
      <c r="N1278" t="inlineStr">
        <is>
          <t>P4</t>
        </is>
      </c>
      <c r="O1278" t="inlineStr">
        <is>
          <t>MITRE technique - no IP context</t>
        </is>
      </c>
      <c r="P1278" t="n">
        <v>0</v>
      </c>
      <c r="Q1278" t="n">
        <v>0</v>
      </c>
      <c r="R1278" t="inlineStr">
        <is>
          <t>T1496.003:SMS Pumping</t>
        </is>
      </c>
      <c r="S1278" t="n">
        <v>1</v>
      </c>
      <c r="T1278" t="inlineStr">
        <is>
          <t>LOW (40%)</t>
        </is>
      </c>
      <c r="U1278" t="inlineStr">
        <is>
          <t>NONE</t>
        </is>
      </c>
      <c r="V1278" t="inlineStr">
        <is>
          <t>NONE</t>
        </is>
      </c>
      <c r="W1278" t="inlineStr">
        <is>
          <t>NONE</t>
        </is>
      </c>
      <c r="X1278" t="inlineStr">
        <is>
          <t>NONE</t>
        </is>
      </c>
      <c r="Y1278" t="n">
        <v>0</v>
      </c>
      <c r="Z1278" t="inlineStr"/>
      <c r="AA1278" t="inlineStr">
        <is>
          <t>https://attack.mitre.org/techniques/T1496/003</t>
        </is>
      </c>
    </row>
    <row r="1279">
      <c r="A1279" t="inlineStr">
        <is>
          <t>MITRE_ATTACK</t>
        </is>
      </c>
      <c r="B1279" t="inlineStr">
        <is>
          <t>T1016.001</t>
        </is>
      </c>
      <c r="C1279" t="inlineStr">
        <is>
          <t>Tactic: Discovery | Technique: Internet Connection Discovery | Adversaries may check for Internet connectivity on compromised systems. This may be performed during automated discovery and can be accomplished in numerous ways such as using [Ping](https://attack.mitre.org/software/S0097), tracert , and GET requests to websites, or performing initial speed testing to confirm bandwidth. Adversaries may use the results and responses from these requests to determine if the system is capable of communi</t>
        </is>
      </c>
      <c r="D1279" t="n">
        <v>6</v>
      </c>
      <c r="E1279" t="inlineStr">
        <is>
          <t>MEDIUM</t>
        </is>
      </c>
      <c r="F1279" t="n">
        <v>2</v>
      </c>
      <c r="G1279" t="n">
        <v>2</v>
      </c>
      <c r="H1279" t="inlineStr">
        <is>
          <t>MEDIUM</t>
        </is>
      </c>
      <c r="I1279" t="n">
        <v>10</v>
      </c>
      <c r="J1279" t="inlineStr">
        <is>
          <t>NO</t>
        </is>
      </c>
      <c r="K1279" t="inlineStr"/>
      <c r="L1279" t="inlineStr">
        <is>
          <t>Implement detections</t>
        </is>
      </c>
      <c r="M1279" t="inlineStr">
        <is>
          <t>Tactics: Discovery</t>
        </is>
      </c>
      <c r="N1279" t="inlineStr">
        <is>
          <t>P4</t>
        </is>
      </c>
      <c r="O1279" t="inlineStr">
        <is>
          <t>MITRE technique - no IP context</t>
        </is>
      </c>
      <c r="P1279" t="n">
        <v>0</v>
      </c>
      <c r="Q1279" t="n">
        <v>0</v>
      </c>
      <c r="R1279" t="inlineStr">
        <is>
          <t>T1016.001:Internet Connection Discovery | T1592.002:Software</t>
        </is>
      </c>
      <c r="S1279" t="n">
        <v>1</v>
      </c>
      <c r="T1279" t="inlineStr">
        <is>
          <t>LOW (40%)</t>
        </is>
      </c>
      <c r="U1279" t="inlineStr">
        <is>
          <t>NONE</t>
        </is>
      </c>
      <c r="V1279" t="inlineStr">
        <is>
          <t>NONE</t>
        </is>
      </c>
      <c r="W1279" t="inlineStr">
        <is>
          <t>NONE</t>
        </is>
      </c>
      <c r="X1279" t="inlineStr">
        <is>
          <t>NONE</t>
        </is>
      </c>
      <c r="Y1279" t="n">
        <v>0</v>
      </c>
      <c r="Z1279" t="inlineStr"/>
      <c r="AA1279" t="inlineStr">
        <is>
          <t>https://attack.mitre.org/techniques/T1016/001</t>
        </is>
      </c>
    </row>
    <row r="1280">
      <c r="A1280" t="inlineStr">
        <is>
          <t>MITRE_ATTACK</t>
        </is>
      </c>
      <c r="B1280" t="inlineStr">
        <is>
          <t>T1548.003</t>
        </is>
      </c>
      <c r="C1280" t="inlineStr">
        <is>
          <t>Tactic: Privilege Escalation, Defense Evasion | Technique: Sudo and Sudo Caching | Adversaries may perform sudo caching and/or use the sudoers file to elevate privileges. Adversaries may do this to execute commands as other users or spawn processes with higher privileges. Within Linux and MacOS systems, sudo (sometimes referred to as "superuser do") allows users to perform commands from terminals with elevated privileges and to control who can perform these commands on the system. The sudo comma</t>
        </is>
      </c>
      <c r="D1280" t="n">
        <v>6</v>
      </c>
      <c r="E1280" t="inlineStr">
        <is>
          <t>MEDIUM</t>
        </is>
      </c>
      <c r="F1280" t="n">
        <v>2</v>
      </c>
      <c r="G1280" t="n">
        <v>2</v>
      </c>
      <c r="H1280" t="inlineStr">
        <is>
          <t>MEDIUM</t>
        </is>
      </c>
      <c r="I1280" t="n">
        <v>10</v>
      </c>
      <c r="J1280" t="inlineStr">
        <is>
          <t>NO</t>
        </is>
      </c>
      <c r="K1280" t="inlineStr"/>
      <c r="L1280" t="inlineStr">
        <is>
          <t>Implement detections</t>
        </is>
      </c>
      <c r="M1280" t="inlineStr">
        <is>
          <t>Tactics: Privilege Escalation, Defense Evasion</t>
        </is>
      </c>
      <c r="N1280" t="inlineStr">
        <is>
          <t>P4</t>
        </is>
      </c>
      <c r="O1280" t="inlineStr">
        <is>
          <t>MITRE technique - no IP context</t>
        </is>
      </c>
      <c r="P1280" t="n">
        <v>0</v>
      </c>
      <c r="Q1280" t="n">
        <v>0</v>
      </c>
      <c r="R1280" t="inlineStr">
        <is>
          <t>T1548.003:Sudo and Sudo Caching</t>
        </is>
      </c>
      <c r="S1280" t="n">
        <v>1</v>
      </c>
      <c r="T1280" t="inlineStr">
        <is>
          <t>LOW (40%)</t>
        </is>
      </c>
      <c r="U1280" t="inlineStr">
        <is>
          <t>NONE</t>
        </is>
      </c>
      <c r="V1280" t="inlineStr">
        <is>
          <t>NONE</t>
        </is>
      </c>
      <c r="W1280" t="inlineStr">
        <is>
          <t>NONE</t>
        </is>
      </c>
      <c r="X1280" t="inlineStr">
        <is>
          <t>NONE</t>
        </is>
      </c>
      <c r="Y1280" t="n">
        <v>0</v>
      </c>
      <c r="Z1280" t="inlineStr"/>
      <c r="AA1280" t="inlineStr">
        <is>
          <t>https://attack.mitre.org/techniques/T1548/003</t>
        </is>
      </c>
    </row>
    <row r="1281">
      <c r="A1281" t="inlineStr">
        <is>
          <t>MITRE_ATTACK</t>
        </is>
      </c>
      <c r="B1281" t="inlineStr">
        <is>
          <t>T1560.003</t>
        </is>
      </c>
      <c r="C1281" t="inlineStr">
        <is>
          <t>Tactic: Collection | Technique: Archive via Custom Method | An adversary may compress or encrypt data that is collected prior to exfiltration using a custom method. Adversaries may choose to use custom archival methods, such as encryption with XOR or stream ciphers implemented with no external library or utility references. Custom implementations of well-known compression algorithms have also been used.(Citation: ESET Sednit Part 2)</t>
        </is>
      </c>
      <c r="D1281" t="n">
        <v>6</v>
      </c>
      <c r="E1281" t="inlineStr">
        <is>
          <t>MEDIUM</t>
        </is>
      </c>
      <c r="F1281" t="n">
        <v>2</v>
      </c>
      <c r="G1281" t="n">
        <v>2</v>
      </c>
      <c r="H1281" t="inlineStr">
        <is>
          <t>MEDIUM</t>
        </is>
      </c>
      <c r="I1281" t="n">
        <v>10</v>
      </c>
      <c r="J1281" t="inlineStr">
        <is>
          <t>NO</t>
        </is>
      </c>
      <c r="K1281" t="inlineStr"/>
      <c r="L1281" t="inlineStr">
        <is>
          <t>Implement detections</t>
        </is>
      </c>
      <c r="M1281" t="inlineStr">
        <is>
          <t>Tactics: Collection</t>
        </is>
      </c>
      <c r="N1281" t="inlineStr">
        <is>
          <t>P4</t>
        </is>
      </c>
      <c r="O1281" t="inlineStr">
        <is>
          <t>MITRE technique - no IP context</t>
        </is>
      </c>
      <c r="P1281" t="n">
        <v>0</v>
      </c>
      <c r="Q1281" t="n">
        <v>0</v>
      </c>
      <c r="R1281" t="inlineStr">
        <is>
          <t>T1560.003:Archive via Custom Method | T1027.015:Compression</t>
        </is>
      </c>
      <c r="S1281" t="n">
        <v>1</v>
      </c>
      <c r="T1281" t="inlineStr">
        <is>
          <t>LOW (40%)</t>
        </is>
      </c>
      <c r="U1281" t="inlineStr">
        <is>
          <t>NONE</t>
        </is>
      </c>
      <c r="V1281" t="inlineStr">
        <is>
          <t>NONE</t>
        </is>
      </c>
      <c r="W1281" t="inlineStr">
        <is>
          <t>NONE</t>
        </is>
      </c>
      <c r="X1281" t="inlineStr">
        <is>
          <t>NONE</t>
        </is>
      </c>
      <c r="Y1281" t="n">
        <v>0</v>
      </c>
      <c r="Z1281" t="inlineStr"/>
      <c r="AA1281" t="inlineStr">
        <is>
          <t>https://attack.mitre.org/techniques/T1560/003</t>
        </is>
      </c>
    </row>
    <row r="1282">
      <c r="A1282" t="inlineStr">
        <is>
          <t>MITRE_ATTACK</t>
        </is>
      </c>
      <c r="B1282" t="inlineStr">
        <is>
          <t>T1578</t>
        </is>
      </c>
      <c r="C1282" t="inlineStr">
        <is>
          <t>Tactic: Defense Evasion | Technique: Modify Cloud Compute Infrastructure | An adversary may attempt to modify a cloud account's compute service infrastructure to evade defenses. A modification to the compute service infrastructure can include the creation, deletion, or modification of one or more components such as compute instances, virtual machines, and snapshots.
Permissions gained from the modification of infrastructure components may bypass restrictions that prevent access to existing infr</t>
        </is>
      </c>
      <c r="D1282" t="n">
        <v>6</v>
      </c>
      <c r="E1282" t="inlineStr">
        <is>
          <t>MEDIUM</t>
        </is>
      </c>
      <c r="F1282" t="n">
        <v>2</v>
      </c>
      <c r="G1282" t="n">
        <v>2</v>
      </c>
      <c r="H1282" t="inlineStr">
        <is>
          <t>MEDIUM</t>
        </is>
      </c>
      <c r="I1282" t="n">
        <v>10</v>
      </c>
      <c r="J1282" t="inlineStr">
        <is>
          <t>NO</t>
        </is>
      </c>
      <c r="K1282" t="inlineStr"/>
      <c r="L1282" t="inlineStr">
        <is>
          <t>Implement detections</t>
        </is>
      </c>
      <c r="M1282" t="inlineStr">
        <is>
          <t>Tactics: Defense Evasion</t>
        </is>
      </c>
      <c r="N1282" t="inlineStr">
        <is>
          <t>P4</t>
        </is>
      </c>
      <c r="O1282" t="inlineStr">
        <is>
          <t>MITRE technique - no IP context</t>
        </is>
      </c>
      <c r="P1282" t="n">
        <v>0</v>
      </c>
      <c r="Q1282" t="n">
        <v>0</v>
      </c>
      <c r="R1282" t="inlineStr">
        <is>
          <t>T1578:Modify Cloud Compute Infrastructure | T1136.003:Cloud Account</t>
        </is>
      </c>
      <c r="S1282" t="n">
        <v>1</v>
      </c>
      <c r="T1282" t="inlineStr">
        <is>
          <t>LOW (40%)</t>
        </is>
      </c>
      <c r="U1282" t="inlineStr">
        <is>
          <t>NONE</t>
        </is>
      </c>
      <c r="V1282" t="inlineStr">
        <is>
          <t>NONE</t>
        </is>
      </c>
      <c r="W1282" t="inlineStr">
        <is>
          <t>NONE</t>
        </is>
      </c>
      <c r="X1282" t="inlineStr">
        <is>
          <t>NONE</t>
        </is>
      </c>
      <c r="Y1282" t="n">
        <v>0</v>
      </c>
      <c r="Z1282" t="inlineStr"/>
      <c r="AA1282" t="inlineStr">
        <is>
          <t>https://attack.mitre.org/techniques/T1578</t>
        </is>
      </c>
    </row>
    <row r="1283">
      <c r="A1283" t="inlineStr">
        <is>
          <t>MITRE_ATTACK</t>
        </is>
      </c>
      <c r="B1283" t="inlineStr">
        <is>
          <t>T1584.008</t>
        </is>
      </c>
      <c r="C1283" t="inlineStr">
        <is>
          <t>Tactic: Resource Development | Technique: Network Devices | Adversaries may compromise third-party network devices that can be used during targeting. Network devices, such as small office/home office (SOHO) routers, may be compromised where the adversary's ultimate goal is not [Initial Access](https://attack.mitre.org/tactics/TA0001) to that environment, but rather to leverage these devices to support additional targeting.
Once an adversary has control, compromised network devices can be used t</t>
        </is>
      </c>
      <c r="D1283" t="n">
        <v>6</v>
      </c>
      <c r="E1283" t="inlineStr">
        <is>
          <t>MEDIUM</t>
        </is>
      </c>
      <c r="F1283" t="n">
        <v>2</v>
      </c>
      <c r="G1283" t="n">
        <v>2</v>
      </c>
      <c r="H1283" t="inlineStr">
        <is>
          <t>MEDIUM</t>
        </is>
      </c>
      <c r="I1283" t="n">
        <v>10</v>
      </c>
      <c r="J1283" t="inlineStr">
        <is>
          <t>NO</t>
        </is>
      </c>
      <c r="K1283" t="inlineStr"/>
      <c r="L1283" t="inlineStr">
        <is>
          <t>Implement detections</t>
        </is>
      </c>
      <c r="M1283" t="inlineStr">
        <is>
          <t>Tactics: Resource Development</t>
        </is>
      </c>
      <c r="N1283" t="inlineStr">
        <is>
          <t>P4</t>
        </is>
      </c>
      <c r="O1283" t="inlineStr">
        <is>
          <t>MITRE technique - no IP context</t>
        </is>
      </c>
      <c r="P1283" t="n">
        <v>0</v>
      </c>
      <c r="Q1283" t="n">
        <v>0</v>
      </c>
      <c r="R1283" t="inlineStr">
        <is>
          <t>T1584.008:Network Devices</t>
        </is>
      </c>
      <c r="S1283" t="n">
        <v>1</v>
      </c>
      <c r="T1283" t="inlineStr">
        <is>
          <t>LOW (40%)</t>
        </is>
      </c>
      <c r="U1283" t="inlineStr">
        <is>
          <t>NONE</t>
        </is>
      </c>
      <c r="V1283" t="inlineStr">
        <is>
          <t>NONE</t>
        </is>
      </c>
      <c r="W1283" t="inlineStr">
        <is>
          <t>NONE</t>
        </is>
      </c>
      <c r="X1283" t="inlineStr">
        <is>
          <t>NONE</t>
        </is>
      </c>
      <c r="Y1283" t="n">
        <v>0</v>
      </c>
      <c r="Z1283" t="inlineStr"/>
      <c r="AA1283" t="inlineStr">
        <is>
          <t>https://attack.mitre.org/techniques/T1584/008</t>
        </is>
      </c>
    </row>
    <row r="1284">
      <c r="A1284" t="inlineStr">
        <is>
          <t>MITRE_ATTACK</t>
        </is>
      </c>
      <c r="B1284" t="inlineStr">
        <is>
          <t>T1583.008</t>
        </is>
      </c>
      <c r="C1284" t="inlineStr">
        <is>
          <t>Tactic: Resource Development | Technique: Malvertising | Adversaries may purchase online advertisements that can be abused to distribute malware to victims. Ads can be purchased to plant as well as favorably position artifacts in specific locations  online, such as prominently placed within search engine results. These ads may make it more difficult for users to distinguish between actual search results and advertisements.(Citation: spamhaus-malvertising) Purchased ads may also target specific a</t>
        </is>
      </c>
      <c r="D1284" t="n">
        <v>6</v>
      </c>
      <c r="E1284" t="inlineStr">
        <is>
          <t>MEDIUM</t>
        </is>
      </c>
      <c r="F1284" t="n">
        <v>2</v>
      </c>
      <c r="G1284" t="n">
        <v>2</v>
      </c>
      <c r="H1284" t="inlineStr">
        <is>
          <t>MEDIUM</t>
        </is>
      </c>
      <c r="I1284" t="n">
        <v>10</v>
      </c>
      <c r="J1284" t="inlineStr">
        <is>
          <t>NO</t>
        </is>
      </c>
      <c r="K1284" t="inlineStr"/>
      <c r="L1284" t="inlineStr">
        <is>
          <t>Implement detections</t>
        </is>
      </c>
      <c r="M1284" t="inlineStr">
        <is>
          <t>Tactics: Resource Development</t>
        </is>
      </c>
      <c r="N1284" t="inlineStr">
        <is>
          <t>P4</t>
        </is>
      </c>
      <c r="O1284" t="inlineStr">
        <is>
          <t>MITRE technique - no IP context</t>
        </is>
      </c>
      <c r="P1284" t="n">
        <v>0</v>
      </c>
      <c r="Q1284" t="n">
        <v>0</v>
      </c>
      <c r="R1284" t="inlineStr">
        <is>
          <t>T1583.008:Malvertising | T1588.001:Malware</t>
        </is>
      </c>
      <c r="S1284" t="n">
        <v>1</v>
      </c>
      <c r="T1284" t="inlineStr">
        <is>
          <t>LOW (40%)</t>
        </is>
      </c>
      <c r="U1284" t="inlineStr">
        <is>
          <t>NONE</t>
        </is>
      </c>
      <c r="V1284" t="inlineStr">
        <is>
          <t>NONE</t>
        </is>
      </c>
      <c r="W1284" t="inlineStr">
        <is>
          <t>NONE</t>
        </is>
      </c>
      <c r="X1284" t="inlineStr">
        <is>
          <t>NONE</t>
        </is>
      </c>
      <c r="Y1284" t="n">
        <v>0</v>
      </c>
      <c r="Z1284" t="inlineStr"/>
      <c r="AA1284" t="inlineStr">
        <is>
          <t>https://attack.mitre.org/techniques/T1583/008</t>
        </is>
      </c>
    </row>
    <row r="1285">
      <c r="A1285" t="inlineStr">
        <is>
          <t>MITRE_ATTACK</t>
        </is>
      </c>
      <c r="B1285" t="inlineStr">
        <is>
          <t>T1069</t>
        </is>
      </c>
      <c r="C1285" t="inlineStr">
        <is>
          <t>Tactic: Discovery | Technique: Permission Groups Discovery | Adversaries may attempt to discover group and permission settings. This information can help adversaries determine which user accounts and groups are available, the membership of users in particular groups, and which users and groups have elevated permissions.
Adversaries may attempt to discover group permission settings in many different ways. This data may provide the adversary with information about the compromised environment that</t>
        </is>
      </c>
      <c r="D1285" t="n">
        <v>6</v>
      </c>
      <c r="E1285" t="inlineStr">
        <is>
          <t>MEDIUM</t>
        </is>
      </c>
      <c r="F1285" t="n">
        <v>2</v>
      </c>
      <c r="G1285" t="n">
        <v>2</v>
      </c>
      <c r="H1285" t="inlineStr">
        <is>
          <t>MEDIUM</t>
        </is>
      </c>
      <c r="I1285" t="n">
        <v>10</v>
      </c>
      <c r="J1285" t="inlineStr">
        <is>
          <t>NO</t>
        </is>
      </c>
      <c r="K1285" t="inlineStr"/>
      <c r="L1285" t="inlineStr">
        <is>
          <t>Implement detections</t>
        </is>
      </c>
      <c r="M1285" t="inlineStr">
        <is>
          <t>Tactics: Discovery</t>
        </is>
      </c>
      <c r="N1285" t="inlineStr">
        <is>
          <t>P4</t>
        </is>
      </c>
      <c r="O1285" t="inlineStr">
        <is>
          <t>MITRE technique - no IP context</t>
        </is>
      </c>
      <c r="P1285" t="n">
        <v>0</v>
      </c>
      <c r="Q1285" t="n">
        <v>0</v>
      </c>
      <c r="R1285" t="inlineStr">
        <is>
          <t>T1069:Permission Groups Discovery</t>
        </is>
      </c>
      <c r="S1285" t="n">
        <v>1</v>
      </c>
      <c r="T1285" t="inlineStr">
        <is>
          <t>LOW (40%)</t>
        </is>
      </c>
      <c r="U1285" t="inlineStr">
        <is>
          <t>NONE</t>
        </is>
      </c>
      <c r="V1285" t="inlineStr">
        <is>
          <t>NONE</t>
        </is>
      </c>
      <c r="W1285" t="inlineStr">
        <is>
          <t>NONE</t>
        </is>
      </c>
      <c r="X1285" t="inlineStr">
        <is>
          <t>NONE</t>
        </is>
      </c>
      <c r="Y1285" t="n">
        <v>0</v>
      </c>
      <c r="Z1285" t="inlineStr"/>
      <c r="AA1285" t="inlineStr">
        <is>
          <t>https://attack.mitre.org/techniques/T1069</t>
        </is>
      </c>
    </row>
    <row r="1286">
      <c r="A1286" t="inlineStr">
        <is>
          <t>MITRE_ATTACK</t>
        </is>
      </c>
      <c r="B1286" t="inlineStr">
        <is>
          <t>T1114</t>
        </is>
      </c>
      <c r="C1286" t="inlineStr">
        <is>
          <t>Tactic: Collection | Technique: Email Collection | Adversaries may target user email to collect sensitive information. Emails may contain sensitive data, including trade secrets or personal information, that can prove valuable to adversaries. Emails may also contain details of ongoing incident response operations, which may allow adversaries to adjust their techniques in order to maintain persistence or evade defenses.(Citation: TrustedSec OOB Communications)(Citation: CISA AA20-352A 2021) Adver</t>
        </is>
      </c>
      <c r="D1286" t="n">
        <v>6</v>
      </c>
      <c r="E1286" t="inlineStr">
        <is>
          <t>MEDIUM</t>
        </is>
      </c>
      <c r="F1286" t="n">
        <v>2</v>
      </c>
      <c r="G1286" t="n">
        <v>2</v>
      </c>
      <c r="H1286" t="inlineStr">
        <is>
          <t>MEDIUM</t>
        </is>
      </c>
      <c r="I1286" t="n">
        <v>10</v>
      </c>
      <c r="J1286" t="inlineStr">
        <is>
          <t>NO</t>
        </is>
      </c>
      <c r="K1286" t="inlineStr"/>
      <c r="L1286" t="inlineStr">
        <is>
          <t>Implement detections</t>
        </is>
      </c>
      <c r="M1286" t="inlineStr">
        <is>
          <t>Tactics: Collection</t>
        </is>
      </c>
      <c r="N1286" t="inlineStr">
        <is>
          <t>P4</t>
        </is>
      </c>
      <c r="O1286" t="inlineStr">
        <is>
          <t>MITRE technique - no IP context</t>
        </is>
      </c>
      <c r="P1286" t="n">
        <v>0</v>
      </c>
      <c r="Q1286" t="n">
        <v>0</v>
      </c>
      <c r="R1286" t="inlineStr">
        <is>
          <t>T1114:Email Collection</t>
        </is>
      </c>
      <c r="S1286" t="n">
        <v>1</v>
      </c>
      <c r="T1286" t="inlineStr">
        <is>
          <t>LOW (40%)</t>
        </is>
      </c>
      <c r="U1286" t="inlineStr">
        <is>
          <t>NONE</t>
        </is>
      </c>
      <c r="V1286" t="inlineStr">
        <is>
          <t>NONE</t>
        </is>
      </c>
      <c r="W1286" t="inlineStr">
        <is>
          <t>NONE</t>
        </is>
      </c>
      <c r="X1286" t="inlineStr">
        <is>
          <t>NONE</t>
        </is>
      </c>
      <c r="Y1286" t="n">
        <v>0</v>
      </c>
      <c r="Z1286" t="inlineStr"/>
      <c r="AA1286" t="inlineStr">
        <is>
          <t>https://attack.mitre.org/techniques/T1114</t>
        </is>
      </c>
    </row>
    <row r="1287">
      <c r="A1287" t="inlineStr">
        <is>
          <t>MITRE_ATTACK</t>
        </is>
      </c>
      <c r="B1287" t="inlineStr">
        <is>
          <t>T1003.002</t>
        </is>
      </c>
      <c r="C1287" t="inlineStr">
        <is>
          <t xml:space="preserve">Tactic: Credential Access | Technique: Security Account Manager | 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net user command. Enumerating the SAM database requires SYSTEM level access. A number of tools can be used to retrieve the SAM </t>
        </is>
      </c>
      <c r="D1287" t="n">
        <v>6</v>
      </c>
      <c r="E1287" t="inlineStr">
        <is>
          <t>MEDIUM</t>
        </is>
      </c>
      <c r="F1287" t="n">
        <v>2</v>
      </c>
      <c r="G1287" t="n">
        <v>2</v>
      </c>
      <c r="H1287" t="inlineStr">
        <is>
          <t>MEDIUM</t>
        </is>
      </c>
      <c r="I1287" t="n">
        <v>10</v>
      </c>
      <c r="J1287" t="inlineStr">
        <is>
          <t>NO</t>
        </is>
      </c>
      <c r="K1287" t="inlineStr"/>
      <c r="L1287" t="inlineStr">
        <is>
          <t>Implement detections</t>
        </is>
      </c>
      <c r="M1287" t="inlineStr">
        <is>
          <t>Tactics: Credential Access</t>
        </is>
      </c>
      <c r="N1287" t="inlineStr">
        <is>
          <t>P4</t>
        </is>
      </c>
      <c r="O1287" t="inlineStr">
        <is>
          <t>MITRE technique - no IP context</t>
        </is>
      </c>
      <c r="P1287" t="n">
        <v>0</v>
      </c>
      <c r="Q1287" t="n">
        <v>0</v>
      </c>
      <c r="R1287" t="inlineStr">
        <is>
          <t>T1003.002:Security Account Manager | T1136.001:Local Account | T1078.003:Local Accounts</t>
        </is>
      </c>
      <c r="S1287" t="n">
        <v>1</v>
      </c>
      <c r="T1287" t="inlineStr">
        <is>
          <t>LOW (40%)</t>
        </is>
      </c>
      <c r="U1287" t="inlineStr">
        <is>
          <t>NONE</t>
        </is>
      </c>
      <c r="V1287" t="inlineStr">
        <is>
          <t>NONE</t>
        </is>
      </c>
      <c r="W1287" t="inlineStr">
        <is>
          <t>NONE</t>
        </is>
      </c>
      <c r="X1287" t="inlineStr">
        <is>
          <t>NONE</t>
        </is>
      </c>
      <c r="Y1287" t="n">
        <v>0</v>
      </c>
      <c r="Z1287" t="inlineStr"/>
      <c r="AA1287" t="inlineStr">
        <is>
          <t>https://attack.mitre.org/techniques/T1003/002</t>
        </is>
      </c>
    </row>
    <row r="1288">
      <c r="A1288" t="inlineStr">
        <is>
          <t>MITRE_ATTACK</t>
        </is>
      </c>
      <c r="B1288" t="inlineStr">
        <is>
          <t>T1596.002</t>
        </is>
      </c>
      <c r="C1288" t="inlineStr">
        <is>
          <t>Tactic: Reconnaissance | Technique: WHOIS | Adversaries may search public WHOIS data for information about victims that can be used during targeting. WHOIS data is stored by regional Internet registries (RIR) responsible for allocating and assigning Internet resources such as domain names. Anyone can query WHOIS servers for information about a registered domain, such as assigned IP blocks, contact information, and DNS nameservers.(Citation: WHOIS)
Adversaries may search WHOIS data to gather act</t>
        </is>
      </c>
      <c r="D1288" t="n">
        <v>6</v>
      </c>
      <c r="E1288" t="inlineStr">
        <is>
          <t>MEDIUM</t>
        </is>
      </c>
      <c r="F1288" t="n">
        <v>2</v>
      </c>
      <c r="G1288" t="n">
        <v>2</v>
      </c>
      <c r="H1288" t="inlineStr">
        <is>
          <t>MEDIUM</t>
        </is>
      </c>
      <c r="I1288" t="n">
        <v>10</v>
      </c>
      <c r="J1288" t="inlineStr">
        <is>
          <t>NO</t>
        </is>
      </c>
      <c r="K1288" t="inlineStr"/>
      <c r="L1288" t="inlineStr">
        <is>
          <t>Implement detections</t>
        </is>
      </c>
      <c r="M1288" t="inlineStr">
        <is>
          <t>Tactics: Reconnaissance</t>
        </is>
      </c>
      <c r="N1288" t="inlineStr">
        <is>
          <t>P4</t>
        </is>
      </c>
      <c r="O1288" t="inlineStr">
        <is>
          <t>MITRE technique - no IP context</t>
        </is>
      </c>
      <c r="P1288" t="n">
        <v>0</v>
      </c>
      <c r="Q1288" t="n">
        <v>0</v>
      </c>
      <c r="R1288" t="inlineStr">
        <is>
          <t>T1596.002:WHOIS | T1584.004:Server</t>
        </is>
      </c>
      <c r="S1288" t="n">
        <v>1</v>
      </c>
      <c r="T1288" t="inlineStr">
        <is>
          <t>LOW (40%)</t>
        </is>
      </c>
      <c r="U1288" t="inlineStr">
        <is>
          <t>NONE</t>
        </is>
      </c>
      <c r="V1288" t="inlineStr">
        <is>
          <t>NONE</t>
        </is>
      </c>
      <c r="W1288" t="inlineStr">
        <is>
          <t>NONE</t>
        </is>
      </c>
      <c r="X1288" t="inlineStr">
        <is>
          <t>NONE</t>
        </is>
      </c>
      <c r="Y1288" t="n">
        <v>0</v>
      </c>
      <c r="Z1288" t="inlineStr"/>
      <c r="AA1288" t="inlineStr">
        <is>
          <t>https://attack.mitre.org/techniques/T1596/002</t>
        </is>
      </c>
    </row>
    <row r="1289">
      <c r="A1289" t="inlineStr">
        <is>
          <t>MITRE_ATTACK</t>
        </is>
      </c>
      <c r="B1289" t="inlineStr">
        <is>
          <t>T1542.001</t>
        </is>
      </c>
      <c r="C1289" t="inlineStr">
        <is>
          <t>Tactic: Persistence, Defense Evasion | Technique: System Firmware | Adversaries may modify system firmware to persist on systems.The BIOS (Basic Input/Output System) and The Unified Extensible Firmware Interface (UEFI) or Extensible Firmware Interface (EFI) are examples of system firmware that operate as the software interface between the operating system and hardware of a computer.(Citation: Wikipedia BIOS)(Citation: Wikipedia UEFI)(Citation: About UEFI)
System firmware like BIOS and (U)EFI un</t>
        </is>
      </c>
      <c r="D1289" t="n">
        <v>6</v>
      </c>
      <c r="E1289" t="inlineStr">
        <is>
          <t>MEDIUM</t>
        </is>
      </c>
      <c r="F1289" t="n">
        <v>2</v>
      </c>
      <c r="G1289" t="n">
        <v>2</v>
      </c>
      <c r="H1289" t="inlineStr">
        <is>
          <t>MEDIUM</t>
        </is>
      </c>
      <c r="I1289" t="n">
        <v>10</v>
      </c>
      <c r="J1289" t="inlineStr">
        <is>
          <t>NO</t>
        </is>
      </c>
      <c r="K1289" t="inlineStr"/>
      <c r="L1289" t="inlineStr">
        <is>
          <t>Implement detections</t>
        </is>
      </c>
      <c r="M1289" t="inlineStr">
        <is>
          <t>Tactics: Persistence, Defense Evasion</t>
        </is>
      </c>
      <c r="N1289" t="inlineStr">
        <is>
          <t>P4</t>
        </is>
      </c>
      <c r="O1289" t="inlineStr">
        <is>
          <t>MITRE technique - no IP context</t>
        </is>
      </c>
      <c r="P1289" t="n">
        <v>0</v>
      </c>
      <c r="Q1289" t="n">
        <v>0</v>
      </c>
      <c r="R1289" t="inlineStr">
        <is>
          <t>T1542.001:System Firmware | T1592.001:Hardware | T1592.003:Firmware</t>
        </is>
      </c>
      <c r="S1289" t="n">
        <v>1</v>
      </c>
      <c r="T1289" t="inlineStr">
        <is>
          <t>LOW (40%)</t>
        </is>
      </c>
      <c r="U1289" t="inlineStr">
        <is>
          <t>NONE</t>
        </is>
      </c>
      <c r="V1289" t="inlineStr">
        <is>
          <t>NONE</t>
        </is>
      </c>
      <c r="W1289" t="inlineStr">
        <is>
          <t>NONE</t>
        </is>
      </c>
      <c r="X1289" t="inlineStr">
        <is>
          <t>NONE</t>
        </is>
      </c>
      <c r="Y1289" t="n">
        <v>0</v>
      </c>
      <c r="Z1289" t="inlineStr"/>
      <c r="AA1289" t="inlineStr">
        <is>
          <t>https://attack.mitre.org/techniques/T1542/001</t>
        </is>
      </c>
    </row>
    <row r="1290">
      <c r="A1290" t="inlineStr">
        <is>
          <t>MITRE_ATTACK</t>
        </is>
      </c>
      <c r="B1290" t="inlineStr">
        <is>
          <t>T1594</t>
        </is>
      </c>
      <c r="C1290" t="inlineStr">
        <is>
          <t>Tactic: Reconnaissance | Technique: Search Victim-Owned Websites | Adversaries may search websites owned by the victim for information that can be used during targeting. Victim-owned websites may contain a variety of details, including names of departments/divisions, physical locations, and data about key employees such as names, roles, and contact info (ex: [Email Addresses](https://attack.mitre.org/techniques/T1589/002)). These sites may also have details highlighting business operations and r</t>
        </is>
      </c>
      <c r="D1290" t="n">
        <v>6</v>
      </c>
      <c r="E1290" t="inlineStr">
        <is>
          <t>MEDIUM</t>
        </is>
      </c>
      <c r="F1290" t="n">
        <v>2</v>
      </c>
      <c r="G1290" t="n">
        <v>2</v>
      </c>
      <c r="H1290" t="inlineStr">
        <is>
          <t>MEDIUM</t>
        </is>
      </c>
      <c r="I1290" t="n">
        <v>10</v>
      </c>
      <c r="J1290" t="inlineStr">
        <is>
          <t>NO</t>
        </is>
      </c>
      <c r="K1290" t="inlineStr"/>
      <c r="L1290" t="inlineStr">
        <is>
          <t>Implement detections</t>
        </is>
      </c>
      <c r="M1290" t="inlineStr">
        <is>
          <t>Tactics: Reconnaissance</t>
        </is>
      </c>
      <c r="N1290" t="inlineStr">
        <is>
          <t>P4</t>
        </is>
      </c>
      <c r="O1290" t="inlineStr">
        <is>
          <t>MITRE technique - no IP context</t>
        </is>
      </c>
      <c r="P1290" t="n">
        <v>0</v>
      </c>
      <c r="Q1290" t="n">
        <v>0</v>
      </c>
      <c r="R1290" t="inlineStr">
        <is>
          <t>T1594:Search Victim-Owned Websites | T1589.002:Email Addresses</t>
        </is>
      </c>
      <c r="S1290" t="n">
        <v>1</v>
      </c>
      <c r="T1290" t="inlineStr">
        <is>
          <t>LOW (40%)</t>
        </is>
      </c>
      <c r="U1290" t="inlineStr">
        <is>
          <t>NONE</t>
        </is>
      </c>
      <c r="V1290" t="inlineStr">
        <is>
          <t>NONE</t>
        </is>
      </c>
      <c r="W1290" t="inlineStr">
        <is>
          <t>NONE</t>
        </is>
      </c>
      <c r="X1290" t="inlineStr">
        <is>
          <t>NONE</t>
        </is>
      </c>
      <c r="Y1290" t="n">
        <v>0</v>
      </c>
      <c r="Z1290" t="inlineStr"/>
      <c r="AA1290" t="inlineStr">
        <is>
          <t>https://attack.mitre.org/techniques/T1594</t>
        </is>
      </c>
    </row>
    <row r="1291">
      <c r="A1291" t="inlineStr">
        <is>
          <t>MITRE_ATTACK</t>
        </is>
      </c>
      <c r="B1291" t="inlineStr">
        <is>
          <t>T1069.003</t>
        </is>
      </c>
      <c r="C1291" t="inlineStr">
        <is>
          <t xml:space="preserve">Tactic: Discovery | Technique: Cloud Groups | Adversaries may attempt to find cloud groups and permission settings. The knowledge of cloud permission groups can help adversaries determine the particular roles of users and groups within an environment, as well as which users are associated with a particular group. With authenticated access there are several tools that can be used to find permissions groups. The Get-MsolRole PowerShell cmdlet can be used to obtain roles and permissions groups for </t>
        </is>
      </c>
      <c r="D1291" t="n">
        <v>6</v>
      </c>
      <c r="E1291" t="inlineStr">
        <is>
          <t>MEDIUM</t>
        </is>
      </c>
      <c r="F1291" t="n">
        <v>2</v>
      </c>
      <c r="G1291" t="n">
        <v>2</v>
      </c>
      <c r="H1291" t="inlineStr">
        <is>
          <t>MEDIUM</t>
        </is>
      </c>
      <c r="I1291" t="n">
        <v>10</v>
      </c>
      <c r="J1291" t="inlineStr">
        <is>
          <t>NO</t>
        </is>
      </c>
      <c r="K1291" t="inlineStr"/>
      <c r="L1291" t="inlineStr">
        <is>
          <t>Implement detections</t>
        </is>
      </c>
      <c r="M1291" t="inlineStr">
        <is>
          <t>Tactics: Discovery</t>
        </is>
      </c>
      <c r="N1291" t="inlineStr">
        <is>
          <t>P4</t>
        </is>
      </c>
      <c r="O1291" t="inlineStr">
        <is>
          <t>MITRE technique - no IP context</t>
        </is>
      </c>
      <c r="P1291" t="n">
        <v>0</v>
      </c>
      <c r="Q1291" t="n">
        <v>0</v>
      </c>
      <c r="R1291" t="inlineStr">
        <is>
          <t>T1069.003:Cloud Groups | T1059.001:PowerShell</t>
        </is>
      </c>
      <c r="S1291" t="n">
        <v>1</v>
      </c>
      <c r="T1291" t="inlineStr">
        <is>
          <t>LOW (40%)</t>
        </is>
      </c>
      <c r="U1291" t="inlineStr">
        <is>
          <t>NONE</t>
        </is>
      </c>
      <c r="V1291" t="inlineStr">
        <is>
          <t>NONE</t>
        </is>
      </c>
      <c r="W1291" t="inlineStr">
        <is>
          <t>NONE</t>
        </is>
      </c>
      <c r="X1291" t="inlineStr">
        <is>
          <t>NONE</t>
        </is>
      </c>
      <c r="Y1291" t="n">
        <v>0</v>
      </c>
      <c r="Z1291" t="inlineStr"/>
      <c r="AA1291" t="inlineStr">
        <is>
          <t>https://attack.mitre.org/techniques/T1069/003</t>
        </is>
      </c>
    </row>
    <row r="1292">
      <c r="A1292" t="inlineStr">
        <is>
          <t>MITRE_ATTACK</t>
        </is>
      </c>
      <c r="B1292" t="inlineStr">
        <is>
          <t>T1574.011</t>
        </is>
      </c>
      <c r="C1292" t="inlineStr">
        <is>
          <t>Tactic: Persistence, Privilege Escalation, Defense Evasion | Technique: Services Registry Permissions Weakness | Adversaries may execute their own malicious payloads by hijacking the Registry entries used by services. Flaws in the permissions for Registry keys related to services can allow adversaries to redirect the originally specified executable to one they control, launching their own code when a service starts. Windows stores local service configuration information in the Registry under HKL</t>
        </is>
      </c>
      <c r="D1292" t="n">
        <v>6</v>
      </c>
      <c r="E1292" t="inlineStr">
        <is>
          <t>MEDIUM</t>
        </is>
      </c>
      <c r="F1292" t="n">
        <v>2</v>
      </c>
      <c r="G1292" t="n">
        <v>2</v>
      </c>
      <c r="H1292" t="inlineStr">
        <is>
          <t>MEDIUM</t>
        </is>
      </c>
      <c r="I1292" t="n">
        <v>10</v>
      </c>
      <c r="J1292" t="inlineStr">
        <is>
          <t>NO</t>
        </is>
      </c>
      <c r="K1292" t="inlineStr"/>
      <c r="L1292" t="inlineStr">
        <is>
          <t>Implement detections</t>
        </is>
      </c>
      <c r="M1292" t="inlineStr">
        <is>
          <t>Tactics: Persistence, Privilege Escalation, Defense Evasion</t>
        </is>
      </c>
      <c r="N1292" t="inlineStr">
        <is>
          <t>P4</t>
        </is>
      </c>
      <c r="O1292" t="inlineStr">
        <is>
          <t>MITRE technique - no IP context</t>
        </is>
      </c>
      <c r="P1292" t="n">
        <v>0</v>
      </c>
      <c r="Q1292" t="n">
        <v>0</v>
      </c>
      <c r="R1292" t="inlineStr">
        <is>
          <t>T1574.011:Services Registry Permissions Weakness</t>
        </is>
      </c>
      <c r="S1292" t="n">
        <v>1</v>
      </c>
      <c r="T1292" t="inlineStr">
        <is>
          <t>LOW (40%)</t>
        </is>
      </c>
      <c r="U1292" t="inlineStr">
        <is>
          <t>NONE</t>
        </is>
      </c>
      <c r="V1292" t="inlineStr">
        <is>
          <t>NONE</t>
        </is>
      </c>
      <c r="W1292" t="inlineStr">
        <is>
          <t>NONE</t>
        </is>
      </c>
      <c r="X1292" t="inlineStr">
        <is>
          <t>NONE</t>
        </is>
      </c>
      <c r="Y1292" t="n">
        <v>0</v>
      </c>
      <c r="Z1292" t="inlineStr"/>
      <c r="AA1292" t="inlineStr">
        <is>
          <t>https://attack.mitre.org/techniques/T1574/011</t>
        </is>
      </c>
    </row>
    <row r="1293">
      <c r="A1293" t="inlineStr">
        <is>
          <t>MITRE_ATTACK</t>
        </is>
      </c>
      <c r="B1293" t="inlineStr">
        <is>
          <t>T1596.001</t>
        </is>
      </c>
      <c r="C1293" t="inlineStr">
        <is>
          <t>Tactic: Reconnaissance | Technique: DNS/Passive DNS | Adversaries may search DNS data for information about victims that can be used during targeting. DNS information may include a variety of details, including registered name servers as well as records that outline addressing for a target’s subdomains, mail servers, and other hosts.
Adversaries may search DNS data to gather actionable information. Threat actors can query nameservers for a target organization directly, or search through central</t>
        </is>
      </c>
      <c r="D1293" t="n">
        <v>6</v>
      </c>
      <c r="E1293" t="inlineStr">
        <is>
          <t>MEDIUM</t>
        </is>
      </c>
      <c r="F1293" t="n">
        <v>2</v>
      </c>
      <c r="G1293" t="n">
        <v>2</v>
      </c>
      <c r="H1293" t="inlineStr">
        <is>
          <t>MEDIUM</t>
        </is>
      </c>
      <c r="I1293" t="n">
        <v>10</v>
      </c>
      <c r="J1293" t="inlineStr">
        <is>
          <t>NO</t>
        </is>
      </c>
      <c r="K1293" t="inlineStr"/>
      <c r="L1293" t="inlineStr">
        <is>
          <t>Implement detections</t>
        </is>
      </c>
      <c r="M1293" t="inlineStr">
        <is>
          <t>Tactics: Reconnaissance</t>
        </is>
      </c>
      <c r="N1293" t="inlineStr">
        <is>
          <t>P4</t>
        </is>
      </c>
      <c r="O1293" t="inlineStr">
        <is>
          <t>MITRE technique - no IP context</t>
        </is>
      </c>
      <c r="P1293" t="n">
        <v>0</v>
      </c>
      <c r="Q1293" t="n">
        <v>0</v>
      </c>
      <c r="R1293" t="inlineStr">
        <is>
          <t>T1596.001:DNS/Passive DNS | T1584.001:Domains | T1584.004:Server</t>
        </is>
      </c>
      <c r="S1293" t="n">
        <v>1</v>
      </c>
      <c r="T1293" t="inlineStr">
        <is>
          <t>LOW (40%)</t>
        </is>
      </c>
      <c r="U1293" t="inlineStr">
        <is>
          <t>NONE</t>
        </is>
      </c>
      <c r="V1293" t="inlineStr">
        <is>
          <t>NONE</t>
        </is>
      </c>
      <c r="W1293" t="inlineStr">
        <is>
          <t>NONE</t>
        </is>
      </c>
      <c r="X1293" t="inlineStr">
        <is>
          <t>NONE</t>
        </is>
      </c>
      <c r="Y1293" t="n">
        <v>0</v>
      </c>
      <c r="Z1293" t="inlineStr"/>
      <c r="AA1293" t="inlineStr">
        <is>
          <t>https://attack.mitre.org/techniques/T1596/001</t>
        </is>
      </c>
    </row>
    <row r="1294">
      <c r="A1294" t="inlineStr">
        <is>
          <t>MITRE_ATTACK</t>
        </is>
      </c>
      <c r="B1294" t="inlineStr">
        <is>
          <t>T1499.003</t>
        </is>
      </c>
      <c r="C1294" t="inlineStr">
        <is>
          <t>Tactic: Impact | Technique: Application Exhaustion Flood | Adversaries may target resource intensive features of applications to cause a denial of service (DoS), denying availability to those applications. For example, specific features in web applications may be highly resource intensive. Repeated requests to those features may be able to exhaust system resources and deny access to the application or the server itself.(Citation: Arbor AnnualDoSreport Jan 2018)</t>
        </is>
      </c>
      <c r="D1294" t="n">
        <v>6</v>
      </c>
      <c r="E1294" t="inlineStr">
        <is>
          <t>MEDIUM</t>
        </is>
      </c>
      <c r="F1294" t="n">
        <v>2</v>
      </c>
      <c r="G1294" t="n">
        <v>2</v>
      </c>
      <c r="H1294" t="inlineStr">
        <is>
          <t>MEDIUM</t>
        </is>
      </c>
      <c r="I1294" t="n">
        <v>10</v>
      </c>
      <c r="J1294" t="inlineStr">
        <is>
          <t>NO</t>
        </is>
      </c>
      <c r="K1294" t="inlineStr"/>
      <c r="L1294" t="inlineStr">
        <is>
          <t>Implement detections</t>
        </is>
      </c>
      <c r="M1294" t="inlineStr">
        <is>
          <t>Tactics: Impact</t>
        </is>
      </c>
      <c r="N1294" t="inlineStr">
        <is>
          <t>P4</t>
        </is>
      </c>
      <c r="O1294" t="inlineStr">
        <is>
          <t>MITRE technique - no IP context</t>
        </is>
      </c>
      <c r="P1294" t="n">
        <v>0</v>
      </c>
      <c r="Q1294" t="n">
        <v>0</v>
      </c>
      <c r="R1294" t="inlineStr">
        <is>
          <t>T1499.003:Application Exhaustion Flood | T1584.004:Server</t>
        </is>
      </c>
      <c r="S1294" t="n">
        <v>1</v>
      </c>
      <c r="T1294" t="inlineStr">
        <is>
          <t>LOW (40%)</t>
        </is>
      </c>
      <c r="U1294" t="inlineStr">
        <is>
          <t>NONE</t>
        </is>
      </c>
      <c r="V1294" t="inlineStr">
        <is>
          <t>NONE</t>
        </is>
      </c>
      <c r="W1294" t="inlineStr">
        <is>
          <t>NONE</t>
        </is>
      </c>
      <c r="X1294" t="inlineStr">
        <is>
          <t>NONE</t>
        </is>
      </c>
      <c r="Y1294" t="n">
        <v>0</v>
      </c>
      <c r="Z1294" t="inlineStr"/>
      <c r="AA1294" t="inlineStr">
        <is>
          <t>https://attack.mitre.org/techniques/T1499/003</t>
        </is>
      </c>
    </row>
    <row r="1295">
      <c r="A1295" t="inlineStr">
        <is>
          <t>MITRE_ATTACK</t>
        </is>
      </c>
      <c r="B1295" t="inlineStr">
        <is>
          <t>T1195.001</t>
        </is>
      </c>
      <c r="C1295" t="inlineStr">
        <is>
          <t>Tactic: Initial Access | Technique: Compromise Software Dependencies and Development Tools | Adversaries may manipulate software dependencies and development tools prior to receipt by a final consumer for the purpose of data or system compromise. Applications often depend on external software to function properly. Popular open source projects that are used as dependencies in many applications, such as pip and NPM packages, may be targeted as a means to add malicious code to users of the dependen</t>
        </is>
      </c>
      <c r="D1295" t="n">
        <v>6</v>
      </c>
      <c r="E1295" t="inlineStr">
        <is>
          <t>MEDIUM</t>
        </is>
      </c>
      <c r="F1295" t="n">
        <v>2</v>
      </c>
      <c r="G1295" t="n">
        <v>2</v>
      </c>
      <c r="H1295" t="inlineStr">
        <is>
          <t>MEDIUM</t>
        </is>
      </c>
      <c r="I1295" t="n">
        <v>10</v>
      </c>
      <c r="J1295" t="inlineStr">
        <is>
          <t>NO</t>
        </is>
      </c>
      <c r="K1295" t="inlineStr"/>
      <c r="L1295" t="inlineStr">
        <is>
          <t>Implement detections</t>
        </is>
      </c>
      <c r="M1295" t="inlineStr">
        <is>
          <t>Tactics: Initial Access</t>
        </is>
      </c>
      <c r="N1295" t="inlineStr">
        <is>
          <t>P4</t>
        </is>
      </c>
      <c r="O1295" t="inlineStr">
        <is>
          <t>MITRE technique - no IP context</t>
        </is>
      </c>
      <c r="P1295" t="n">
        <v>0</v>
      </c>
      <c r="Q1295" t="n">
        <v>0</v>
      </c>
      <c r="R1295" t="inlineStr">
        <is>
          <t>T1195.001:Compromise Software Dependencies and Development Tools | T1592.002:Software</t>
        </is>
      </c>
      <c r="S1295" t="n">
        <v>1</v>
      </c>
      <c r="T1295" t="inlineStr">
        <is>
          <t>LOW (40%)</t>
        </is>
      </c>
      <c r="U1295" t="inlineStr">
        <is>
          <t>NONE</t>
        </is>
      </c>
      <c r="V1295" t="inlineStr">
        <is>
          <t>NONE</t>
        </is>
      </c>
      <c r="W1295" t="inlineStr">
        <is>
          <t>NONE</t>
        </is>
      </c>
      <c r="X1295" t="inlineStr">
        <is>
          <t>NONE</t>
        </is>
      </c>
      <c r="Y1295" t="n">
        <v>0</v>
      </c>
      <c r="Z1295" t="inlineStr"/>
      <c r="AA1295" t="inlineStr">
        <is>
          <t>https://attack.mitre.org/techniques/T1195/001</t>
        </is>
      </c>
    </row>
    <row r="1296">
      <c r="A1296" t="inlineStr">
        <is>
          <t>MITRE_ATTACK</t>
        </is>
      </c>
      <c r="B1296" t="inlineStr">
        <is>
          <t>T1588.004</t>
        </is>
      </c>
      <c r="C1296" t="inlineStr">
        <is>
          <t>Tactic: Resource Development | Technique: Digital Certificates | Adversaries may buy and/or steal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t>
        </is>
      </c>
      <c r="D1296" t="n">
        <v>6</v>
      </c>
      <c r="E1296" t="inlineStr">
        <is>
          <t>MEDIUM</t>
        </is>
      </c>
      <c r="F1296" t="n">
        <v>2</v>
      </c>
      <c r="G1296" t="n">
        <v>2</v>
      </c>
      <c r="H1296" t="inlineStr">
        <is>
          <t>MEDIUM</t>
        </is>
      </c>
      <c r="I1296" t="n">
        <v>10</v>
      </c>
      <c r="J1296" t="inlineStr">
        <is>
          <t>NO</t>
        </is>
      </c>
      <c r="K1296" t="inlineStr"/>
      <c r="L1296" t="inlineStr">
        <is>
          <t>Implement detections</t>
        </is>
      </c>
      <c r="M1296" t="inlineStr">
        <is>
          <t>Tactics: Resource Development</t>
        </is>
      </c>
      <c r="N1296" t="inlineStr">
        <is>
          <t>P4</t>
        </is>
      </c>
      <c r="O1296" t="inlineStr">
        <is>
          <t>MITRE technique - no IP context</t>
        </is>
      </c>
      <c r="P1296" t="n">
        <v>0</v>
      </c>
      <c r="Q1296" t="n">
        <v>0</v>
      </c>
      <c r="R1296" t="inlineStr">
        <is>
          <t>T1588.004:Digital Certificates | T1587.003:Digital Certificates</t>
        </is>
      </c>
      <c r="S1296" t="n">
        <v>1</v>
      </c>
      <c r="T1296" t="inlineStr">
        <is>
          <t>LOW (40%)</t>
        </is>
      </c>
      <c r="U1296" t="inlineStr">
        <is>
          <t>NONE</t>
        </is>
      </c>
      <c r="V1296" t="inlineStr">
        <is>
          <t>NONE</t>
        </is>
      </c>
      <c r="W1296" t="inlineStr">
        <is>
          <t>NONE</t>
        </is>
      </c>
      <c r="X1296" t="inlineStr">
        <is>
          <t>NONE</t>
        </is>
      </c>
      <c r="Y1296" t="n">
        <v>0</v>
      </c>
      <c r="Z1296" t="inlineStr"/>
      <c r="AA1296" t="inlineStr">
        <is>
          <t>https://attack.mitre.org/techniques/T1588/004</t>
        </is>
      </c>
    </row>
    <row r="1297">
      <c r="A1297" t="inlineStr">
        <is>
          <t>MITRE_ATTACK</t>
        </is>
      </c>
      <c r="B1297" t="inlineStr">
        <is>
          <t>T1583.002</t>
        </is>
      </c>
      <c r="C1297" t="inlineStr">
        <is>
          <t>Tactic: Resource Development | Technique: DNS Server | Adversaries may set up their own Domain Name System (DNS) servers that can be used during targeting. During post-compromise activity, adversaries may utilize DNS traffic for various tasks, including for Command and Control (ex: [Application Layer Protocol](https://attack.mitre.org/techniques/T1071)). Instead of hijacking existing DNS servers, adversaries may opt to configure and run their own DNS servers in support of operations.
By running</t>
        </is>
      </c>
      <c r="D1297" t="n">
        <v>6</v>
      </c>
      <c r="E1297" t="inlineStr">
        <is>
          <t>MEDIUM</t>
        </is>
      </c>
      <c r="F1297" t="n">
        <v>2</v>
      </c>
      <c r="G1297" t="n">
        <v>2</v>
      </c>
      <c r="H1297" t="inlineStr">
        <is>
          <t>MEDIUM</t>
        </is>
      </c>
      <c r="I1297" t="n">
        <v>10</v>
      </c>
      <c r="J1297" t="inlineStr">
        <is>
          <t>NO</t>
        </is>
      </c>
      <c r="K1297" t="inlineStr"/>
      <c r="L1297" t="inlineStr">
        <is>
          <t>Implement detections</t>
        </is>
      </c>
      <c r="M1297" t="inlineStr">
        <is>
          <t>Tactics: Resource Development</t>
        </is>
      </c>
      <c r="N1297" t="inlineStr">
        <is>
          <t>P4</t>
        </is>
      </c>
      <c r="O1297" t="inlineStr">
        <is>
          <t>MITRE technique - no IP context</t>
        </is>
      </c>
      <c r="P1297" t="n">
        <v>0</v>
      </c>
      <c r="Q1297" t="n">
        <v>0</v>
      </c>
      <c r="R1297" t="inlineStr">
        <is>
          <t>T1583.002:DNS Server | T1584.002:DNS Server | T1071:Application Layer Protocol</t>
        </is>
      </c>
      <c r="S1297" t="n">
        <v>1</v>
      </c>
      <c r="T1297" t="inlineStr">
        <is>
          <t>LOW (40%)</t>
        </is>
      </c>
      <c r="U1297" t="inlineStr">
        <is>
          <t>NONE</t>
        </is>
      </c>
      <c r="V1297" t="inlineStr">
        <is>
          <t>NONE</t>
        </is>
      </c>
      <c r="W1297" t="inlineStr">
        <is>
          <t>NONE</t>
        </is>
      </c>
      <c r="X1297" t="inlineStr">
        <is>
          <t>NONE</t>
        </is>
      </c>
      <c r="Y1297" t="n">
        <v>0</v>
      </c>
      <c r="Z1297" t="inlineStr"/>
      <c r="AA1297" t="inlineStr">
        <is>
          <t>https://attack.mitre.org/techniques/T1583/002</t>
        </is>
      </c>
    </row>
    <row r="1298">
      <c r="A1298" t="inlineStr">
        <is>
          <t>MITRE_ATTACK</t>
        </is>
      </c>
      <c r="B1298" t="inlineStr">
        <is>
          <t>T1561</t>
        </is>
      </c>
      <c r="C1298" t="inlineStr">
        <is>
          <t>Tactic: Impact | Technique: Disk Wipe | Adversaries may wipe or corrupt raw disk data on specific systems or in large numbers in a network to interrupt availability to system and network resources. With direct write access to a disk, adversaries may attempt to overwrite portions of disk data. Adversaries may opt to wipe arbitrary portions of disk data and/or wipe disk structures like the master boot record (MBR). A complete wipe of all disk sectors may be attempted.
To maximize impact on the ta</t>
        </is>
      </c>
      <c r="D1298" t="n">
        <v>6</v>
      </c>
      <c r="E1298" t="inlineStr">
        <is>
          <t>MEDIUM</t>
        </is>
      </c>
      <c r="F1298" t="n">
        <v>2</v>
      </c>
      <c r="G1298" t="n">
        <v>2</v>
      </c>
      <c r="H1298" t="inlineStr">
        <is>
          <t>MEDIUM</t>
        </is>
      </c>
      <c r="I1298" t="n">
        <v>10</v>
      </c>
      <c r="J1298" t="inlineStr">
        <is>
          <t>NO</t>
        </is>
      </c>
      <c r="K1298" t="inlineStr"/>
      <c r="L1298" t="inlineStr">
        <is>
          <t>Implement detections</t>
        </is>
      </c>
      <c r="M1298" t="inlineStr">
        <is>
          <t>Tactics: Impact</t>
        </is>
      </c>
      <c r="N1298" t="inlineStr">
        <is>
          <t>P4</t>
        </is>
      </c>
      <c r="O1298" t="inlineStr">
        <is>
          <t>MITRE technique - no IP context</t>
        </is>
      </c>
      <c r="P1298" t="n">
        <v>0</v>
      </c>
      <c r="Q1298" t="n">
        <v>0</v>
      </c>
      <c r="R1298" t="inlineStr">
        <is>
          <t>T1561:Disk Wipe</t>
        </is>
      </c>
      <c r="S1298" t="n">
        <v>1</v>
      </c>
      <c r="T1298" t="inlineStr">
        <is>
          <t>LOW (40%)</t>
        </is>
      </c>
      <c r="U1298" t="inlineStr">
        <is>
          <t>NONE</t>
        </is>
      </c>
      <c r="V1298" t="inlineStr">
        <is>
          <t>NONE</t>
        </is>
      </c>
      <c r="W1298" t="inlineStr">
        <is>
          <t>NONE</t>
        </is>
      </c>
      <c r="X1298" t="inlineStr">
        <is>
          <t>NONE</t>
        </is>
      </c>
      <c r="Y1298" t="n">
        <v>0</v>
      </c>
      <c r="Z1298" t="inlineStr"/>
      <c r="AA1298" t="inlineStr">
        <is>
          <t>https://attack.mitre.org/techniques/T1561</t>
        </is>
      </c>
    </row>
    <row r="1299">
      <c r="A1299" t="inlineStr">
        <is>
          <t>MITRE_ATTACK</t>
        </is>
      </c>
      <c r="B1299" t="inlineStr">
        <is>
          <t>T1071.004</t>
        </is>
      </c>
      <c r="C1299" t="inlineStr">
        <is>
          <t>Tactic: Command And Control | Technique: DNS | 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 and server. 
The DNS protocol serves an administrative function in computer networking and thus may be very common in environments. DNS traffic may als</t>
        </is>
      </c>
      <c r="D1299" t="n">
        <v>6</v>
      </c>
      <c r="E1299" t="inlineStr">
        <is>
          <t>MEDIUM</t>
        </is>
      </c>
      <c r="F1299" t="n">
        <v>2</v>
      </c>
      <c r="G1299" t="n">
        <v>2</v>
      </c>
      <c r="H1299" t="inlineStr">
        <is>
          <t>MEDIUM</t>
        </is>
      </c>
      <c r="I1299" t="n">
        <v>10</v>
      </c>
      <c r="J1299" t="inlineStr">
        <is>
          <t>NO</t>
        </is>
      </c>
      <c r="K1299" t="inlineStr"/>
      <c r="L1299" t="inlineStr">
        <is>
          <t>Implement detections</t>
        </is>
      </c>
      <c r="M1299" t="inlineStr">
        <is>
          <t>Tactics: Command And Control</t>
        </is>
      </c>
      <c r="N1299" t="inlineStr">
        <is>
          <t>P4</t>
        </is>
      </c>
      <c r="O1299" t="inlineStr">
        <is>
          <t>MITRE technique - no IP context</t>
        </is>
      </c>
      <c r="P1299" t="n">
        <v>0</v>
      </c>
      <c r="Q1299" t="n">
        <v>0</v>
      </c>
      <c r="R1299" t="inlineStr">
        <is>
          <t>T1071.004:DNS | T1584.004:Server</t>
        </is>
      </c>
      <c r="S1299" t="n">
        <v>1</v>
      </c>
      <c r="T1299" t="inlineStr">
        <is>
          <t>LOW (40%)</t>
        </is>
      </c>
      <c r="U1299" t="inlineStr">
        <is>
          <t>NONE</t>
        </is>
      </c>
      <c r="V1299" t="inlineStr">
        <is>
          <t>NONE</t>
        </is>
      </c>
      <c r="W1299" t="inlineStr">
        <is>
          <t>NONE</t>
        </is>
      </c>
      <c r="X1299" t="inlineStr">
        <is>
          <t>NONE</t>
        </is>
      </c>
      <c r="Y1299" t="n">
        <v>0</v>
      </c>
      <c r="Z1299" t="inlineStr"/>
      <c r="AA1299" t="inlineStr">
        <is>
          <t>https://attack.mitre.org/techniques/T1071/004</t>
        </is>
      </c>
    </row>
    <row r="1300">
      <c r="A1300" t="inlineStr">
        <is>
          <t>MITRE_ATTACK</t>
        </is>
      </c>
      <c r="B1300" t="inlineStr">
        <is>
          <t>T1552.005</t>
        </is>
      </c>
      <c r="C1300" t="inlineStr">
        <is>
          <t>Tactic: Credential Access | Technique: Cloud Instance Metadata API | Adversaries may attempt to access the Cloud Instance Metadata API to collect credentials and other sensitive data.
Most cloud service providers support a Cloud Instance Metadata API which is a service provided to running virtual instances that allows applications to access information about the running virtual instance. Available information generally includes name, security group, and additional metadata including sensitive d</t>
        </is>
      </c>
      <c r="D1300" t="n">
        <v>6</v>
      </c>
      <c r="E1300" t="inlineStr">
        <is>
          <t>MEDIUM</t>
        </is>
      </c>
      <c r="F1300" t="n">
        <v>2</v>
      </c>
      <c r="G1300" t="n">
        <v>2</v>
      </c>
      <c r="H1300" t="inlineStr">
        <is>
          <t>MEDIUM</t>
        </is>
      </c>
      <c r="I1300" t="n">
        <v>10</v>
      </c>
      <c r="J1300" t="inlineStr">
        <is>
          <t>NO</t>
        </is>
      </c>
      <c r="K1300" t="inlineStr"/>
      <c r="L1300" t="inlineStr">
        <is>
          <t>Implement detections</t>
        </is>
      </c>
      <c r="M1300" t="inlineStr">
        <is>
          <t>Tactics: Credential Access</t>
        </is>
      </c>
      <c r="N1300" t="inlineStr">
        <is>
          <t>P4</t>
        </is>
      </c>
      <c r="O1300" t="inlineStr">
        <is>
          <t>MITRE technique - no IP context</t>
        </is>
      </c>
      <c r="P1300" t="n">
        <v>0</v>
      </c>
      <c r="Q1300" t="n">
        <v>0</v>
      </c>
      <c r="R1300" t="inlineStr">
        <is>
          <t>T1552.005:Cloud Instance Metadata API | T1589.001:Credentials</t>
        </is>
      </c>
      <c r="S1300" t="n">
        <v>1</v>
      </c>
      <c r="T1300" t="inlineStr">
        <is>
          <t>LOW (40%)</t>
        </is>
      </c>
      <c r="U1300" t="inlineStr">
        <is>
          <t>NONE</t>
        </is>
      </c>
      <c r="V1300" t="inlineStr">
        <is>
          <t>NONE</t>
        </is>
      </c>
      <c r="W1300" t="inlineStr">
        <is>
          <t>NONE</t>
        </is>
      </c>
      <c r="X1300" t="inlineStr">
        <is>
          <t>NONE</t>
        </is>
      </c>
      <c r="Y1300" t="n">
        <v>0</v>
      </c>
      <c r="Z1300" t="inlineStr"/>
      <c r="AA1300" t="inlineStr">
        <is>
          <t>https://attack.mitre.org/techniques/T1552/005</t>
        </is>
      </c>
    </row>
    <row r="1301">
      <c r="A1301" t="inlineStr">
        <is>
          <t>MITRE_ATTACK</t>
        </is>
      </c>
      <c r="B1301" t="inlineStr">
        <is>
          <t>T1555.002</t>
        </is>
      </c>
      <c r="C1301" t="inlineStr">
        <is>
          <t>Tactic: Credential Access | Technique: Securityd Memory | An adversary with root access may gather credentials by reading `securityd`’s memory. `securityd` is a service/daemon responsible for implementing security protocols such as encryption and authorization.(Citation: Apple Dev SecurityD) A privileged adversary may be able to scan through `securityd`'s memory to find the correct sequence of keys to decrypt the user’s logon keychain. This may provide the adversary with various plaintext passwo</t>
        </is>
      </c>
      <c r="D1301" t="n">
        <v>6</v>
      </c>
      <c r="E1301" t="inlineStr">
        <is>
          <t>MEDIUM</t>
        </is>
      </c>
      <c r="F1301" t="n">
        <v>2</v>
      </c>
      <c r="G1301" t="n">
        <v>2</v>
      </c>
      <c r="H1301" t="inlineStr">
        <is>
          <t>MEDIUM</t>
        </is>
      </c>
      <c r="I1301" t="n">
        <v>10</v>
      </c>
      <c r="J1301" t="inlineStr">
        <is>
          <t>NO</t>
        </is>
      </c>
      <c r="K1301" t="inlineStr"/>
      <c r="L1301" t="inlineStr">
        <is>
          <t>Implement detections</t>
        </is>
      </c>
      <c r="M1301" t="inlineStr">
        <is>
          <t>Tactics: Credential Access</t>
        </is>
      </c>
      <c r="N1301" t="inlineStr">
        <is>
          <t>P4</t>
        </is>
      </c>
      <c r="O1301" t="inlineStr">
        <is>
          <t>MITRE technique - no IP context</t>
        </is>
      </c>
      <c r="P1301" t="n">
        <v>0</v>
      </c>
      <c r="Q1301" t="n">
        <v>0</v>
      </c>
      <c r="R1301" t="inlineStr">
        <is>
          <t>T1555.002:Securityd Memory | T1555.001:Keychain | T1589.001:Credentials</t>
        </is>
      </c>
      <c r="S1301" t="n">
        <v>1</v>
      </c>
      <c r="T1301" t="inlineStr">
        <is>
          <t>LOW (40%)</t>
        </is>
      </c>
      <c r="U1301" t="inlineStr">
        <is>
          <t>NONE</t>
        </is>
      </c>
      <c r="V1301" t="inlineStr">
        <is>
          <t>NONE</t>
        </is>
      </c>
      <c r="W1301" t="inlineStr">
        <is>
          <t>NONE</t>
        </is>
      </c>
      <c r="X1301" t="inlineStr">
        <is>
          <t>NONE</t>
        </is>
      </c>
      <c r="Y1301" t="n">
        <v>0</v>
      </c>
      <c r="Z1301" t="inlineStr"/>
      <c r="AA1301" t="inlineStr">
        <is>
          <t>https://attack.mitre.org/techniques/T1555/002</t>
        </is>
      </c>
    </row>
    <row r="1302">
      <c r="A1302" t="inlineStr">
        <is>
          <t>MITRE_ATTACK</t>
        </is>
      </c>
      <c r="B1302" t="inlineStr">
        <is>
          <t>T1615</t>
        </is>
      </c>
      <c r="C1302" t="inlineStr">
        <is>
          <t>Tactic: Discovery | Technique: Group Policy Discovery | 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are containers for group policy settings made up of files stor</t>
        </is>
      </c>
      <c r="D1302" t="n">
        <v>6</v>
      </c>
      <c r="E1302" t="inlineStr">
        <is>
          <t>MEDIUM</t>
        </is>
      </c>
      <c r="F1302" t="n">
        <v>2</v>
      </c>
      <c r="G1302" t="n">
        <v>2</v>
      </c>
      <c r="H1302" t="inlineStr">
        <is>
          <t>MEDIUM</t>
        </is>
      </c>
      <c r="I1302" t="n">
        <v>10</v>
      </c>
      <c r="J1302" t="inlineStr">
        <is>
          <t>NO</t>
        </is>
      </c>
      <c r="K1302" t="inlineStr"/>
      <c r="L1302" t="inlineStr">
        <is>
          <t>Implement detections</t>
        </is>
      </c>
      <c r="M1302" t="inlineStr">
        <is>
          <t>Tactics: Discovery</t>
        </is>
      </c>
      <c r="N1302" t="inlineStr">
        <is>
          <t>P4</t>
        </is>
      </c>
      <c r="O1302" t="inlineStr">
        <is>
          <t>MITRE technique - no IP context</t>
        </is>
      </c>
      <c r="P1302" t="n">
        <v>0</v>
      </c>
      <c r="Q1302" t="n">
        <v>0</v>
      </c>
      <c r="R1302" t="inlineStr">
        <is>
          <t>T1615:Group Policy Discovery</t>
        </is>
      </c>
      <c r="S1302" t="n">
        <v>1</v>
      </c>
      <c r="T1302" t="inlineStr">
        <is>
          <t>LOW (40%)</t>
        </is>
      </c>
      <c r="U1302" t="inlineStr">
        <is>
          <t>NONE</t>
        </is>
      </c>
      <c r="V1302" t="inlineStr">
        <is>
          <t>NONE</t>
        </is>
      </c>
      <c r="W1302" t="inlineStr">
        <is>
          <t>NONE</t>
        </is>
      </c>
      <c r="X1302" t="inlineStr">
        <is>
          <t>NONE</t>
        </is>
      </c>
      <c r="Y1302" t="n">
        <v>0</v>
      </c>
      <c r="Z1302" t="inlineStr"/>
      <c r="AA1302" t="inlineStr">
        <is>
          <t>https://attack.mitre.org/techniques/T1615</t>
        </is>
      </c>
    </row>
    <row r="1303">
      <c r="A1303" t="inlineStr">
        <is>
          <t>MITRE_ATTACK</t>
        </is>
      </c>
      <c r="B1303" t="inlineStr">
        <is>
          <t>T1542.003</t>
        </is>
      </c>
      <c r="C1303" t="inlineStr">
        <is>
          <t>Tactic: Persistence, Defense Evasion | Technique: Bootkit | Adversaries may use bootkits to persist on systems. A bootkit is a malware variant that modifies the boot sectors of a hard drive, allowing malicious code to execute before a computer's operating system has loaded. Bootkits reside at a layer below the operating system and may make it difficult to perform full remediation unless an organization suspects one was used and can act accordingly.
In BIOS systems, a bootkit may modify the Mast</t>
        </is>
      </c>
      <c r="D1303" t="n">
        <v>6</v>
      </c>
      <c r="E1303" t="inlineStr">
        <is>
          <t>MEDIUM</t>
        </is>
      </c>
      <c r="F1303" t="n">
        <v>2</v>
      </c>
      <c r="G1303" t="n">
        <v>2</v>
      </c>
      <c r="H1303" t="inlineStr">
        <is>
          <t>MEDIUM</t>
        </is>
      </c>
      <c r="I1303" t="n">
        <v>10</v>
      </c>
      <c r="J1303" t="inlineStr">
        <is>
          <t>NO</t>
        </is>
      </c>
      <c r="K1303" t="inlineStr"/>
      <c r="L1303" t="inlineStr">
        <is>
          <t>Implement detections</t>
        </is>
      </c>
      <c r="M1303" t="inlineStr">
        <is>
          <t>Tactics: Persistence, Defense Evasion</t>
        </is>
      </c>
      <c r="N1303" t="inlineStr">
        <is>
          <t>P4</t>
        </is>
      </c>
      <c r="O1303" t="inlineStr">
        <is>
          <t>MITRE technique - no IP context</t>
        </is>
      </c>
      <c r="P1303" t="n">
        <v>0</v>
      </c>
      <c r="Q1303" t="n">
        <v>0</v>
      </c>
      <c r="R1303" t="inlineStr">
        <is>
          <t>T1542.003:Bootkit | T1588.001:Malware</t>
        </is>
      </c>
      <c r="S1303" t="n">
        <v>1</v>
      </c>
      <c r="T1303" t="inlineStr">
        <is>
          <t>LOW (40%)</t>
        </is>
      </c>
      <c r="U1303" t="inlineStr">
        <is>
          <t>NONE</t>
        </is>
      </c>
      <c r="V1303" t="inlineStr">
        <is>
          <t>NONE</t>
        </is>
      </c>
      <c r="W1303" t="inlineStr">
        <is>
          <t>NONE</t>
        </is>
      </c>
      <c r="X1303" t="inlineStr">
        <is>
          <t>NONE</t>
        </is>
      </c>
      <c r="Y1303" t="n">
        <v>0</v>
      </c>
      <c r="Z1303" t="inlineStr"/>
      <c r="AA1303" t="inlineStr">
        <is>
          <t>https://attack.mitre.org/techniques/T1542/003</t>
        </is>
      </c>
    </row>
    <row r="1304">
      <c r="A1304" t="inlineStr">
        <is>
          <t>MITRE_ATTACK</t>
        </is>
      </c>
      <c r="B1304" t="inlineStr">
        <is>
          <t>T1025</t>
        </is>
      </c>
      <c r="C1304" t="inlineStr">
        <is>
          <t>Tactic: Collection | Technique: Data from Removable Media | Adversaries may search connected removable media on computers they have compromised to find files of interest. Sensitive data can be collected from any removable media (optical disk drive, USB memory, etc.) connected to the compromised system prior to Exfiltration. Interactive command shells may be in use, and common functionality within [cmd](https://attack.mitre.org/software/S0106) may be used to gather information. 
Some adversaries</t>
        </is>
      </c>
      <c r="D1304" t="n">
        <v>6</v>
      </c>
      <c r="E1304" t="inlineStr">
        <is>
          <t>MEDIUM</t>
        </is>
      </c>
      <c r="F1304" t="n">
        <v>2</v>
      </c>
      <c r="G1304" t="n">
        <v>2</v>
      </c>
      <c r="H1304" t="inlineStr">
        <is>
          <t>MEDIUM</t>
        </is>
      </c>
      <c r="I1304" t="n">
        <v>10</v>
      </c>
      <c r="J1304" t="inlineStr">
        <is>
          <t>NO</t>
        </is>
      </c>
      <c r="K1304" t="inlineStr"/>
      <c r="L1304" t="inlineStr">
        <is>
          <t>Implement detections</t>
        </is>
      </c>
      <c r="M1304" t="inlineStr">
        <is>
          <t>Tactics: Collection</t>
        </is>
      </c>
      <c r="N1304" t="inlineStr">
        <is>
          <t>P4</t>
        </is>
      </c>
      <c r="O1304" t="inlineStr">
        <is>
          <t>MITRE technique - no IP context</t>
        </is>
      </c>
      <c r="P1304" t="n">
        <v>0</v>
      </c>
      <c r="Q1304" t="n">
        <v>0</v>
      </c>
      <c r="R1304" t="inlineStr">
        <is>
          <t>T1025:Data from Removable Media | T1592.002:Software</t>
        </is>
      </c>
      <c r="S1304" t="n">
        <v>1</v>
      </c>
      <c r="T1304" t="inlineStr">
        <is>
          <t>LOW (40%)</t>
        </is>
      </c>
      <c r="U1304" t="inlineStr">
        <is>
          <t>NONE</t>
        </is>
      </c>
      <c r="V1304" t="inlineStr">
        <is>
          <t>NONE</t>
        </is>
      </c>
      <c r="W1304" t="inlineStr">
        <is>
          <t>NONE</t>
        </is>
      </c>
      <c r="X1304" t="inlineStr">
        <is>
          <t>NONE</t>
        </is>
      </c>
      <c r="Y1304" t="n">
        <v>0</v>
      </c>
      <c r="Z1304" t="inlineStr"/>
      <c r="AA1304" t="inlineStr">
        <is>
          <t>https://attack.mitre.org/techniques/T1025</t>
        </is>
      </c>
    </row>
    <row r="1305">
      <c r="A1305" t="inlineStr">
        <is>
          <t>MITRE_ATTACK</t>
        </is>
      </c>
      <c r="B1305" t="inlineStr">
        <is>
          <t>T1218.013</t>
        </is>
      </c>
      <c r="C1305" t="inlineStr">
        <is>
          <t>Tactic: Defense Evasion | Technique: Mavinject | Adversaries may abuse mavinject.exe to proxy execution of malicious code. Mavinject.exe is the Microsoft Application Virtualization Injector, a Windows utility that can inject code into external processes as part of Microsoft Application Virtualization (App-V).(Citation: LOLBAS Mavinject)
Adversaries may abuse mavinject.exe to inject malicious DLLs into running processes (i.e. [Dynamic-link Library Injection](https://attack.mitre.org/techniques/T</t>
        </is>
      </c>
      <c r="D1305" t="n">
        <v>6</v>
      </c>
      <c r="E1305" t="inlineStr">
        <is>
          <t>MEDIUM</t>
        </is>
      </c>
      <c r="F1305" t="n">
        <v>2</v>
      </c>
      <c r="G1305" t="n">
        <v>2</v>
      </c>
      <c r="H1305" t="inlineStr">
        <is>
          <t>MEDIUM</t>
        </is>
      </c>
      <c r="I1305" t="n">
        <v>10</v>
      </c>
      <c r="J1305" t="inlineStr">
        <is>
          <t>NO</t>
        </is>
      </c>
      <c r="K1305" t="inlineStr"/>
      <c r="L1305" t="inlineStr">
        <is>
          <t>Implement detections</t>
        </is>
      </c>
      <c r="M1305" t="inlineStr">
        <is>
          <t>Tactics: Defense Evasion</t>
        </is>
      </c>
      <c r="N1305" t="inlineStr">
        <is>
          <t>P4</t>
        </is>
      </c>
      <c r="O1305" t="inlineStr">
        <is>
          <t>MITRE technique - no IP context</t>
        </is>
      </c>
      <c r="P1305" t="n">
        <v>0</v>
      </c>
      <c r="Q1305" t="n">
        <v>0</v>
      </c>
      <c r="R1305" t="inlineStr">
        <is>
          <t>T1218.013:Mavinject | T1055.001:Dynamic-link Library Injection</t>
        </is>
      </c>
      <c r="S1305" t="n">
        <v>1</v>
      </c>
      <c r="T1305" t="inlineStr">
        <is>
          <t>LOW (40%)</t>
        </is>
      </c>
      <c r="U1305" t="inlineStr">
        <is>
          <t>NONE</t>
        </is>
      </c>
      <c r="V1305" t="inlineStr">
        <is>
          <t>NONE</t>
        </is>
      </c>
      <c r="W1305" t="inlineStr">
        <is>
          <t>NONE</t>
        </is>
      </c>
      <c r="X1305" t="inlineStr">
        <is>
          <t>NONE</t>
        </is>
      </c>
      <c r="Y1305" t="n">
        <v>0</v>
      </c>
      <c r="Z1305" t="inlineStr"/>
      <c r="AA1305" t="inlineStr">
        <is>
          <t>https://attack.mitre.org/techniques/T1218/013</t>
        </is>
      </c>
    </row>
    <row r="1306">
      <c r="A1306" t="inlineStr">
        <is>
          <t>MITRE_ATTACK</t>
        </is>
      </c>
      <c r="B1306" t="inlineStr">
        <is>
          <t>T1074.001</t>
        </is>
      </c>
      <c r="C1306" t="inlineStr">
        <is>
          <t>Tactic: Collection | Technique: Local Data Staging | Adversaries may stage collected data in a central location or directory on the local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t>
        </is>
      </c>
      <c r="D1306" t="n">
        <v>6</v>
      </c>
      <c r="E1306" t="inlineStr">
        <is>
          <t>MEDIUM</t>
        </is>
      </c>
      <c r="F1306" t="n">
        <v>2</v>
      </c>
      <c r="G1306" t="n">
        <v>2</v>
      </c>
      <c r="H1306" t="inlineStr">
        <is>
          <t>MEDIUM</t>
        </is>
      </c>
      <c r="I1306" t="n">
        <v>10</v>
      </c>
      <c r="J1306" t="inlineStr">
        <is>
          <t>NO</t>
        </is>
      </c>
      <c r="K1306" t="inlineStr"/>
      <c r="L1306" t="inlineStr">
        <is>
          <t>Implement detections</t>
        </is>
      </c>
      <c r="M1306" t="inlineStr">
        <is>
          <t>Tactics: Collection</t>
        </is>
      </c>
      <c r="N1306" t="inlineStr">
        <is>
          <t>P4</t>
        </is>
      </c>
      <c r="O1306" t="inlineStr">
        <is>
          <t>MITRE technique - no IP context</t>
        </is>
      </c>
      <c r="P1306" t="n">
        <v>0</v>
      </c>
      <c r="Q1306" t="n">
        <v>0</v>
      </c>
      <c r="R1306" t="inlineStr">
        <is>
          <t>T1074.001:Local Data Staging | T1560:Archive Collected Data | T1592.002:Software</t>
        </is>
      </c>
      <c r="S1306" t="n">
        <v>1</v>
      </c>
      <c r="T1306" t="inlineStr">
        <is>
          <t>LOW (40%)</t>
        </is>
      </c>
      <c r="U1306" t="inlineStr">
        <is>
          <t>NONE</t>
        </is>
      </c>
      <c r="V1306" t="inlineStr">
        <is>
          <t>NONE</t>
        </is>
      </c>
      <c r="W1306" t="inlineStr">
        <is>
          <t>NONE</t>
        </is>
      </c>
      <c r="X1306" t="inlineStr">
        <is>
          <t>NONE</t>
        </is>
      </c>
      <c r="Y1306" t="n">
        <v>0</v>
      </c>
      <c r="Z1306" t="inlineStr"/>
      <c r="AA1306" t="inlineStr">
        <is>
          <t>https://attack.mitre.org/techniques/T1074/001</t>
        </is>
      </c>
    </row>
    <row r="1307">
      <c r="A1307" t="inlineStr">
        <is>
          <t>MITRE_ATTACK</t>
        </is>
      </c>
      <c r="B1307" t="inlineStr">
        <is>
          <t>T1036.005</t>
        </is>
      </c>
      <c r="C1307" t="inlineStr">
        <is>
          <t>Tactic: Defense Evasion | Technique: Match Legitimate Resource Name or Location | Adversaries may match or approximate the name or location of legitimate files, Registry keys, or other resources when naming/placing them. This is done for the sake of evading defenses and observation. 
This may be done by placing an executable in a commonly trusted directory (ex: under System32) or giving it the name of a legitimate, trusted program (ex: `svchost.exe`). Alternatively, a Windows Registry key may b</t>
        </is>
      </c>
      <c r="D1307" t="n">
        <v>6</v>
      </c>
      <c r="E1307" t="inlineStr">
        <is>
          <t>MEDIUM</t>
        </is>
      </c>
      <c r="F1307" t="n">
        <v>2</v>
      </c>
      <c r="G1307" t="n">
        <v>2</v>
      </c>
      <c r="H1307" t="inlineStr">
        <is>
          <t>MEDIUM</t>
        </is>
      </c>
      <c r="I1307" t="n">
        <v>10</v>
      </c>
      <c r="J1307" t="inlineStr">
        <is>
          <t>NO</t>
        </is>
      </c>
      <c r="K1307" t="inlineStr"/>
      <c r="L1307" t="inlineStr">
        <is>
          <t>Implement detections</t>
        </is>
      </c>
      <c r="M1307" t="inlineStr">
        <is>
          <t>Tactics: Defense Evasion</t>
        </is>
      </c>
      <c r="N1307" t="inlineStr">
        <is>
          <t>P4</t>
        </is>
      </c>
      <c r="O1307" t="inlineStr">
        <is>
          <t>MITRE technique - no IP context</t>
        </is>
      </c>
      <c r="P1307" t="n">
        <v>0</v>
      </c>
      <c r="Q1307" t="n">
        <v>0</v>
      </c>
      <c r="R1307" t="inlineStr">
        <is>
          <t>T1036.005:Match Legitimate Resource Name or Location</t>
        </is>
      </c>
      <c r="S1307" t="n">
        <v>1</v>
      </c>
      <c r="T1307" t="inlineStr">
        <is>
          <t>LOW (40%)</t>
        </is>
      </c>
      <c r="U1307" t="inlineStr">
        <is>
          <t>NONE</t>
        </is>
      </c>
      <c r="V1307" t="inlineStr">
        <is>
          <t>NONE</t>
        </is>
      </c>
      <c r="W1307" t="inlineStr">
        <is>
          <t>NONE</t>
        </is>
      </c>
      <c r="X1307" t="inlineStr">
        <is>
          <t>NONE</t>
        </is>
      </c>
      <c r="Y1307" t="n">
        <v>0</v>
      </c>
      <c r="Z1307" t="inlineStr"/>
      <c r="AA1307" t="inlineStr">
        <is>
          <t>https://attack.mitre.org/techniques/T1036/005</t>
        </is>
      </c>
    </row>
    <row r="1308">
      <c r="A1308" t="inlineStr">
        <is>
          <t>MITRE_ATTACK</t>
        </is>
      </c>
      <c r="B1308" t="inlineStr">
        <is>
          <t>T1587.003</t>
        </is>
      </c>
      <c r="C1308" t="inlineStr">
        <is>
          <t xml:space="preserve">Tactic: Resource Development | Technique: Digital Certificates | Adversaries may create self-signed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
        </is>
      </c>
      <c r="D1308" t="n">
        <v>6</v>
      </c>
      <c r="E1308" t="inlineStr">
        <is>
          <t>MEDIUM</t>
        </is>
      </c>
      <c r="F1308" t="n">
        <v>2</v>
      </c>
      <c r="G1308" t="n">
        <v>2</v>
      </c>
      <c r="H1308" t="inlineStr">
        <is>
          <t>MEDIUM</t>
        </is>
      </c>
      <c r="I1308" t="n">
        <v>10</v>
      </c>
      <c r="J1308" t="inlineStr">
        <is>
          <t>NO</t>
        </is>
      </c>
      <c r="K1308" t="inlineStr"/>
      <c r="L1308" t="inlineStr">
        <is>
          <t>Implement detections</t>
        </is>
      </c>
      <c r="M1308" t="inlineStr">
        <is>
          <t>Tactics: Resource Development</t>
        </is>
      </c>
      <c r="N1308" t="inlineStr">
        <is>
          <t>P4</t>
        </is>
      </c>
      <c r="O1308" t="inlineStr">
        <is>
          <t>MITRE technique - no IP context</t>
        </is>
      </c>
      <c r="P1308" t="n">
        <v>0</v>
      </c>
      <c r="Q1308" t="n">
        <v>0</v>
      </c>
      <c r="R1308" t="inlineStr">
        <is>
          <t>T1587.003:Digital Certificates</t>
        </is>
      </c>
      <c r="S1308" t="n">
        <v>1</v>
      </c>
      <c r="T1308" t="inlineStr">
        <is>
          <t>LOW (40%)</t>
        </is>
      </c>
      <c r="U1308" t="inlineStr">
        <is>
          <t>NONE</t>
        </is>
      </c>
      <c r="V1308" t="inlineStr">
        <is>
          <t>NONE</t>
        </is>
      </c>
      <c r="W1308" t="inlineStr">
        <is>
          <t>NONE</t>
        </is>
      </c>
      <c r="X1308" t="inlineStr">
        <is>
          <t>NONE</t>
        </is>
      </c>
      <c r="Y1308" t="n">
        <v>0</v>
      </c>
      <c r="Z1308" t="inlineStr"/>
      <c r="AA1308" t="inlineStr">
        <is>
          <t>https://attack.mitre.org/techniques/T1587/003</t>
        </is>
      </c>
    </row>
    <row r="1309">
      <c r="A1309" t="inlineStr">
        <is>
          <t>MITRE_ATTACK</t>
        </is>
      </c>
      <c r="B1309" t="inlineStr">
        <is>
          <t>T1565.001</t>
        </is>
      </c>
      <c r="C1309" t="inlineStr">
        <is>
          <t>Tactic: Impact | Technique: Stored Data Manipulation | Adversaries may insert, delete, or manipulate data at rest in order to influence external outcomes or hide activity, thus threatening the integrity of the data.(Citation: FireEye APT38 Oct 2018)(Citation: DOJ Lazarus Sony 2018) By manipulating stored data, adversaries may attempt to affect a business process, organizational understanding, and decision making.
Stored data could include a variety of file formats, such as Office files, databas</t>
        </is>
      </c>
      <c r="D1309" t="n">
        <v>6</v>
      </c>
      <c r="E1309" t="inlineStr">
        <is>
          <t>MEDIUM</t>
        </is>
      </c>
      <c r="F1309" t="n">
        <v>2</v>
      </c>
      <c r="G1309" t="n">
        <v>2</v>
      </c>
      <c r="H1309" t="inlineStr">
        <is>
          <t>MEDIUM</t>
        </is>
      </c>
      <c r="I1309" t="n">
        <v>10</v>
      </c>
      <c r="J1309" t="inlineStr">
        <is>
          <t>NO</t>
        </is>
      </c>
      <c r="K1309" t="inlineStr"/>
      <c r="L1309" t="inlineStr">
        <is>
          <t>Implement detections</t>
        </is>
      </c>
      <c r="M1309" t="inlineStr">
        <is>
          <t>Tactics: Impact</t>
        </is>
      </c>
      <c r="N1309" t="inlineStr">
        <is>
          <t>P4</t>
        </is>
      </c>
      <c r="O1309" t="inlineStr">
        <is>
          <t>MITRE technique - no IP context</t>
        </is>
      </c>
      <c r="P1309" t="n">
        <v>0</v>
      </c>
      <c r="Q1309" t="n">
        <v>0</v>
      </c>
      <c r="R1309" t="inlineStr">
        <is>
          <t>T1565.001:Stored Data Manipulation</t>
        </is>
      </c>
      <c r="S1309" t="n">
        <v>1</v>
      </c>
      <c r="T1309" t="inlineStr">
        <is>
          <t>LOW (40%)</t>
        </is>
      </c>
      <c r="U1309" t="inlineStr">
        <is>
          <t>NONE</t>
        </is>
      </c>
      <c r="V1309" t="inlineStr">
        <is>
          <t>NONE</t>
        </is>
      </c>
      <c r="W1309" t="inlineStr">
        <is>
          <t>NONE</t>
        </is>
      </c>
      <c r="X1309" t="inlineStr">
        <is>
          <t>NONE</t>
        </is>
      </c>
      <c r="Y1309" t="n">
        <v>0</v>
      </c>
      <c r="Z1309" t="inlineStr"/>
      <c r="AA1309" t="inlineStr">
        <is>
          <t>https://attack.mitre.org/techniques/T1565/001</t>
        </is>
      </c>
    </row>
    <row r="1310">
      <c r="A1310" t="inlineStr">
        <is>
          <t>MITRE_ATTACK</t>
        </is>
      </c>
      <c r="B1310" t="inlineStr">
        <is>
          <t>T1110.002</t>
        </is>
      </c>
      <c r="C1310" t="inlineStr">
        <is>
          <t>Tactic: Credential Access | Technique: Password Cracking | Adversaries may use password cracking to attempt to recover usable credentials, such as plaintext passwords, when credential material such as password hashes are obtained. [OS Credential Dumping](https://attack.mitre.org/techniques/T1003) can be used to obtain password hashes, this may only get an adversary so far when [Pass the Hash](https://attack.mitre.org/techniques/T1550/002) is not an option. Further,  adversaries may leverage [Dat</t>
        </is>
      </c>
      <c r="D1310" t="n">
        <v>6</v>
      </c>
      <c r="E1310" t="inlineStr">
        <is>
          <t>MEDIUM</t>
        </is>
      </c>
      <c r="F1310" t="n">
        <v>2</v>
      </c>
      <c r="G1310" t="n">
        <v>2</v>
      </c>
      <c r="H1310" t="inlineStr">
        <is>
          <t>MEDIUM</t>
        </is>
      </c>
      <c r="I1310" t="n">
        <v>10</v>
      </c>
      <c r="J1310" t="inlineStr">
        <is>
          <t>NO</t>
        </is>
      </c>
      <c r="K1310" t="inlineStr"/>
      <c r="L1310" t="inlineStr">
        <is>
          <t>Implement detections</t>
        </is>
      </c>
      <c r="M1310" t="inlineStr">
        <is>
          <t>Tactics: Credential Access</t>
        </is>
      </c>
      <c r="N1310" t="inlineStr">
        <is>
          <t>P4</t>
        </is>
      </c>
      <c r="O1310" t="inlineStr">
        <is>
          <t>MITRE technique - no IP context</t>
        </is>
      </c>
      <c r="P1310" t="n">
        <v>0</v>
      </c>
      <c r="Q1310" t="n">
        <v>0</v>
      </c>
      <c r="R1310" t="inlineStr">
        <is>
          <t>T1110.002:Password Cracking | T1003:OS Credential Dumping | T1589.001:Credentials</t>
        </is>
      </c>
      <c r="S1310" t="n">
        <v>1</v>
      </c>
      <c r="T1310" t="inlineStr">
        <is>
          <t>LOW (40%)</t>
        </is>
      </c>
      <c r="U1310" t="inlineStr">
        <is>
          <t>NONE</t>
        </is>
      </c>
      <c r="V1310" t="inlineStr">
        <is>
          <t>NONE</t>
        </is>
      </c>
      <c r="W1310" t="inlineStr">
        <is>
          <t>NONE</t>
        </is>
      </c>
      <c r="X1310" t="inlineStr">
        <is>
          <t>NONE</t>
        </is>
      </c>
      <c r="Y1310" t="n">
        <v>0</v>
      </c>
      <c r="Z1310" t="inlineStr"/>
      <c r="AA1310" t="inlineStr">
        <is>
          <t>https://attack.mitre.org/techniques/T1110/002</t>
        </is>
      </c>
    </row>
    <row r="1311">
      <c r="A1311" t="inlineStr">
        <is>
          <t>MITRE_ATTACK</t>
        </is>
      </c>
      <c r="B1311" t="inlineStr">
        <is>
          <t>T1114.001</t>
        </is>
      </c>
      <c r="C1311" t="inlineStr">
        <is>
          <t>Tactic: Collection | Technique: Local Email Collection | Adversaries may target user email on local systems to collect sensitive information. Files containing email data can be acquired from a user’s local system, such as Outlook storage or cache files.
Outlook stores data locally in offline data files with an extension of .ost. Outlook 2010 and later supports .ost file sizes up to 50GB, while earlier versions of Outlook support up to 20GB.(Citation: Outlook File Sizes) IMAP accounts in Outlook</t>
        </is>
      </c>
      <c r="D1311" t="n">
        <v>6</v>
      </c>
      <c r="E1311" t="inlineStr">
        <is>
          <t>MEDIUM</t>
        </is>
      </c>
      <c r="F1311" t="n">
        <v>2</v>
      </c>
      <c r="G1311" t="n">
        <v>2</v>
      </c>
      <c r="H1311" t="inlineStr">
        <is>
          <t>MEDIUM</t>
        </is>
      </c>
      <c r="I1311" t="n">
        <v>10</v>
      </c>
      <c r="J1311" t="inlineStr">
        <is>
          <t>NO</t>
        </is>
      </c>
      <c r="K1311" t="inlineStr"/>
      <c r="L1311" t="inlineStr">
        <is>
          <t>Implement detections</t>
        </is>
      </c>
      <c r="M1311" t="inlineStr">
        <is>
          <t>Tactics: Collection</t>
        </is>
      </c>
      <c r="N1311" t="inlineStr">
        <is>
          <t>P4</t>
        </is>
      </c>
      <c r="O1311" t="inlineStr">
        <is>
          <t>MITRE technique - no IP context</t>
        </is>
      </c>
      <c r="P1311" t="n">
        <v>0</v>
      </c>
      <c r="Q1311" t="n">
        <v>0</v>
      </c>
      <c r="R1311" t="inlineStr">
        <is>
          <t>T1114.001:Local Email Collection</t>
        </is>
      </c>
      <c r="S1311" t="n">
        <v>1</v>
      </c>
      <c r="T1311" t="inlineStr">
        <is>
          <t>LOW (40%)</t>
        </is>
      </c>
      <c r="U1311" t="inlineStr">
        <is>
          <t>NONE</t>
        </is>
      </c>
      <c r="V1311" t="inlineStr">
        <is>
          <t>NONE</t>
        </is>
      </c>
      <c r="W1311" t="inlineStr">
        <is>
          <t>NONE</t>
        </is>
      </c>
      <c r="X1311" t="inlineStr">
        <is>
          <t>NONE</t>
        </is>
      </c>
      <c r="Y1311" t="n">
        <v>0</v>
      </c>
      <c r="Z1311" t="inlineStr"/>
      <c r="AA1311" t="inlineStr">
        <is>
          <t>https://attack.mitre.org/techniques/T1114/001</t>
        </is>
      </c>
    </row>
    <row r="1312">
      <c r="A1312" t="inlineStr">
        <is>
          <t>MITRE_ATTACK</t>
        </is>
      </c>
      <c r="B1312" t="inlineStr">
        <is>
          <t>T1555.001</t>
        </is>
      </c>
      <c r="C1312" t="inlineStr">
        <is>
          <t>Tactic: Credential Access | Technique: Keychain | Adversaries may acquire credentials from Keychain. Keychain (or Keychain Services) is the macOS credential management system that stores account names, passwords, private keys, certificates, sensitive application data, payment data, and secure notes. There are three types of Keychains: Login Keychain, System Keychain, and Local Items (iCloud) Keychain. The default Keychain is the Login Keychain, which stores user passwords and information. The Sy</t>
        </is>
      </c>
      <c r="D1312" t="n">
        <v>6</v>
      </c>
      <c r="E1312" t="inlineStr">
        <is>
          <t>MEDIUM</t>
        </is>
      </c>
      <c r="F1312" t="n">
        <v>2</v>
      </c>
      <c r="G1312" t="n">
        <v>2</v>
      </c>
      <c r="H1312" t="inlineStr">
        <is>
          <t>MEDIUM</t>
        </is>
      </c>
      <c r="I1312" t="n">
        <v>10</v>
      </c>
      <c r="J1312" t="inlineStr">
        <is>
          <t>NO</t>
        </is>
      </c>
      <c r="K1312" t="inlineStr"/>
      <c r="L1312" t="inlineStr">
        <is>
          <t>Implement detections</t>
        </is>
      </c>
      <c r="M1312" t="inlineStr">
        <is>
          <t>Tactics: Credential Access</t>
        </is>
      </c>
      <c r="N1312" t="inlineStr">
        <is>
          <t>P4</t>
        </is>
      </c>
      <c r="O1312" t="inlineStr">
        <is>
          <t>MITRE technique - no IP context</t>
        </is>
      </c>
      <c r="P1312" t="n">
        <v>0</v>
      </c>
      <c r="Q1312" t="n">
        <v>0</v>
      </c>
      <c r="R1312" t="inlineStr">
        <is>
          <t>T1555.001:Keychain | T1552.004:Private Keys | T1589.001:Credentials</t>
        </is>
      </c>
      <c r="S1312" t="n">
        <v>1</v>
      </c>
      <c r="T1312" t="inlineStr">
        <is>
          <t>LOW (40%)</t>
        </is>
      </c>
      <c r="U1312" t="inlineStr">
        <is>
          <t>NONE</t>
        </is>
      </c>
      <c r="V1312" t="inlineStr">
        <is>
          <t>NONE</t>
        </is>
      </c>
      <c r="W1312" t="inlineStr">
        <is>
          <t>NONE</t>
        </is>
      </c>
      <c r="X1312" t="inlineStr">
        <is>
          <t>NONE</t>
        </is>
      </c>
      <c r="Y1312" t="n">
        <v>0</v>
      </c>
      <c r="Z1312" t="inlineStr"/>
      <c r="AA1312" t="inlineStr">
        <is>
          <t>https://attack.mitre.org/techniques/T1555/001</t>
        </is>
      </c>
    </row>
    <row r="1313">
      <c r="A1313" t="inlineStr">
        <is>
          <t>MITRE_ATTACK</t>
        </is>
      </c>
      <c r="B1313" t="inlineStr">
        <is>
          <t>T1547</t>
        </is>
      </c>
      <c r="C1313" t="inlineStr">
        <is>
          <t>Tactic: Persistence, Privilege Escalation | Technique: Boot or Logon Autostart Execution | Adversaries may configure system settings to automatically execute a program during system boot or logon to maintain persistence or gain higher-level privileges on compromised systems. Operating systems may have mechanisms for automatically running a program on system boot or account logon.(Citation: Microsoft Run Key)(Citation: MSDN Authentication Packages)(Citation: Microsoft TimeProvider)(Citation: Cyla</t>
        </is>
      </c>
      <c r="D1313" t="n">
        <v>6</v>
      </c>
      <c r="E1313" t="inlineStr">
        <is>
          <t>MEDIUM</t>
        </is>
      </c>
      <c r="F1313" t="n">
        <v>2</v>
      </c>
      <c r="G1313" t="n">
        <v>2</v>
      </c>
      <c r="H1313" t="inlineStr">
        <is>
          <t>MEDIUM</t>
        </is>
      </c>
      <c r="I1313" t="n">
        <v>10</v>
      </c>
      <c r="J1313" t="inlineStr">
        <is>
          <t>NO</t>
        </is>
      </c>
      <c r="K1313" t="inlineStr"/>
      <c r="L1313" t="inlineStr">
        <is>
          <t>Implement detections</t>
        </is>
      </c>
      <c r="M1313" t="inlineStr">
        <is>
          <t>Tactics: Persistence, Privilege Escalation</t>
        </is>
      </c>
      <c r="N1313" t="inlineStr">
        <is>
          <t>P4</t>
        </is>
      </c>
      <c r="O1313" t="inlineStr">
        <is>
          <t>MITRE technique - no IP context</t>
        </is>
      </c>
      <c r="P1313" t="n">
        <v>0</v>
      </c>
      <c r="Q1313" t="n">
        <v>0</v>
      </c>
      <c r="R1313" t="inlineStr">
        <is>
          <t>T1547:Boot or Logon Autostart Execution | T1547.002:Authentication Package</t>
        </is>
      </c>
      <c r="S1313" t="n">
        <v>1</v>
      </c>
      <c r="T1313" t="inlineStr">
        <is>
          <t>LOW (40%)</t>
        </is>
      </c>
      <c r="U1313" t="inlineStr">
        <is>
          <t>NONE</t>
        </is>
      </c>
      <c r="V1313" t="inlineStr">
        <is>
          <t>NONE</t>
        </is>
      </c>
      <c r="W1313" t="inlineStr">
        <is>
          <t>NONE</t>
        </is>
      </c>
      <c r="X1313" t="inlineStr">
        <is>
          <t>NONE</t>
        </is>
      </c>
      <c r="Y1313" t="n">
        <v>0</v>
      </c>
      <c r="Z1313" t="inlineStr"/>
      <c r="AA1313" t="inlineStr">
        <is>
          <t>https://attack.mitre.org/techniques/T1547</t>
        </is>
      </c>
    </row>
    <row r="1314">
      <c r="A1314" t="inlineStr">
        <is>
          <t>MITRE_ATTACK</t>
        </is>
      </c>
      <c r="B1314" t="inlineStr">
        <is>
          <t>T1003.004</t>
        </is>
      </c>
      <c r="C1314" t="inlineStr">
        <is>
          <t>Tactic: Credential Access | Technique: LSA Secrets | Adversaries with SYSTEM access to a host may attempt to access Local Security Authority (LSA) secrets, which can contain a variety of different credential materials, such as credentials for service accounts.(Citation: Passcape LSA Secrets)(Citation: Microsoft AD Admin Tier Model)(Citation: Tilbury Windows Credentials) LSA secrets are stored in the registry at HKEY_LOCAL_MACHINE\SECURITY\Policy\Secrets . LSA secrets can also be dumped from memo</t>
        </is>
      </c>
      <c r="D1314" t="n">
        <v>6</v>
      </c>
      <c r="E1314" t="inlineStr">
        <is>
          <t>MEDIUM</t>
        </is>
      </c>
      <c r="F1314" t="n">
        <v>2</v>
      </c>
      <c r="G1314" t="n">
        <v>2</v>
      </c>
      <c r="H1314" t="inlineStr">
        <is>
          <t>MEDIUM</t>
        </is>
      </c>
      <c r="I1314" t="n">
        <v>10</v>
      </c>
      <c r="J1314" t="inlineStr">
        <is>
          <t>NO</t>
        </is>
      </c>
      <c r="K1314" t="inlineStr"/>
      <c r="L1314" t="inlineStr">
        <is>
          <t>Implement detections</t>
        </is>
      </c>
      <c r="M1314" t="inlineStr">
        <is>
          <t>Tactics: Credential Access</t>
        </is>
      </c>
      <c r="N1314" t="inlineStr">
        <is>
          <t>P4</t>
        </is>
      </c>
      <c r="O1314" t="inlineStr">
        <is>
          <t>MITRE technique - no IP context</t>
        </is>
      </c>
      <c r="P1314" t="n">
        <v>0</v>
      </c>
      <c r="Q1314" t="n">
        <v>0</v>
      </c>
      <c r="R1314" t="inlineStr">
        <is>
          <t>T1003.004:LSA Secrets | T1589.001:Credentials</t>
        </is>
      </c>
      <c r="S1314" t="n">
        <v>1</v>
      </c>
      <c r="T1314" t="inlineStr">
        <is>
          <t>LOW (40%)</t>
        </is>
      </c>
      <c r="U1314" t="inlineStr">
        <is>
          <t>NONE</t>
        </is>
      </c>
      <c r="V1314" t="inlineStr">
        <is>
          <t>NONE</t>
        </is>
      </c>
      <c r="W1314" t="inlineStr">
        <is>
          <t>NONE</t>
        </is>
      </c>
      <c r="X1314" t="inlineStr">
        <is>
          <t>NONE</t>
        </is>
      </c>
      <c r="Y1314" t="n">
        <v>0</v>
      </c>
      <c r="Z1314" t="inlineStr"/>
      <c r="AA1314" t="inlineStr">
        <is>
          <t>https://attack.mitre.org/techniques/T1003/004</t>
        </is>
      </c>
    </row>
    <row r="1315">
      <c r="A1315" t="inlineStr">
        <is>
          <t>MITRE_ATTACK</t>
        </is>
      </c>
      <c r="B1315" t="inlineStr">
        <is>
          <t>T1600</t>
        </is>
      </c>
      <c r="C1315" t="inlineStr">
        <is>
          <t>Tactic: Defense Evasion | Technique: Weaken Encryption | Adversaries may compromise a network device’s encryption capability in order to bypass encryption that would otherwise protect data communications. (Citation: Cisco Synful Knock Evolution)
Encryption can be used to protect transmitted network traffic to maintain its confidentiality (protect against unauthorized disclosure) and integrity (protect against unauthorized changes). Encryption ciphers are used to convert a plaintext message to c</t>
        </is>
      </c>
      <c r="D1315" t="n">
        <v>6</v>
      </c>
      <c r="E1315" t="inlineStr">
        <is>
          <t>MEDIUM</t>
        </is>
      </c>
      <c r="F1315" t="n">
        <v>2</v>
      </c>
      <c r="G1315" t="n">
        <v>2</v>
      </c>
      <c r="H1315" t="inlineStr">
        <is>
          <t>MEDIUM</t>
        </is>
      </c>
      <c r="I1315" t="n">
        <v>10</v>
      </c>
      <c r="J1315" t="inlineStr">
        <is>
          <t>NO</t>
        </is>
      </c>
      <c r="K1315" t="inlineStr"/>
      <c r="L1315" t="inlineStr">
        <is>
          <t>Implement detections</t>
        </is>
      </c>
      <c r="M1315" t="inlineStr">
        <is>
          <t>Tactics: Defense Evasion</t>
        </is>
      </c>
      <c r="N1315" t="inlineStr">
        <is>
          <t>P4</t>
        </is>
      </c>
      <c r="O1315" t="inlineStr">
        <is>
          <t>MITRE technique - no IP context</t>
        </is>
      </c>
      <c r="P1315" t="n">
        <v>0</v>
      </c>
      <c r="Q1315" t="n">
        <v>0</v>
      </c>
      <c r="R1315" t="inlineStr">
        <is>
          <t>T1600:Weaken Encryption</t>
        </is>
      </c>
      <c r="S1315" t="n">
        <v>1</v>
      </c>
      <c r="T1315" t="inlineStr">
        <is>
          <t>LOW (40%)</t>
        </is>
      </c>
      <c r="U1315" t="inlineStr">
        <is>
          <t>NONE</t>
        </is>
      </c>
      <c r="V1315" t="inlineStr">
        <is>
          <t>NONE</t>
        </is>
      </c>
      <c r="W1315" t="inlineStr">
        <is>
          <t>NONE</t>
        </is>
      </c>
      <c r="X1315" t="inlineStr">
        <is>
          <t>NONE</t>
        </is>
      </c>
      <c r="Y1315" t="n">
        <v>0</v>
      </c>
      <c r="Z1315" t="inlineStr"/>
      <c r="AA1315" t="inlineStr">
        <is>
          <t>https://attack.mitre.org/techniques/T1600</t>
        </is>
      </c>
    </row>
    <row r="1316">
      <c r="A1316" t="inlineStr">
        <is>
          <t>MITRE_ATTACK</t>
        </is>
      </c>
      <c r="B1316" t="inlineStr">
        <is>
          <t>T1606.002</t>
        </is>
      </c>
      <c r="C1316" t="inlineStr">
        <is>
          <t>Tactic: Credential Access | Technique: SAML Tokens | An adversary may forge SAML tokens with any permissions claims and lifetimes if they possess a valid SAML token-signing certificate.(Citation: Microsoft SolarWinds Steps) The default lifetime of a SAML token is one hour, but the validity period can be specified in the NotOnOrAfter value of the conditions ... element in a token. This value can be changed using the AccessTokenLifetime in a LifetimeTokenPolicy .(Citation: Microsoft SAML Token Lif</t>
        </is>
      </c>
      <c r="D1316" t="n">
        <v>6</v>
      </c>
      <c r="E1316" t="inlineStr">
        <is>
          <t>MEDIUM</t>
        </is>
      </c>
      <c r="F1316" t="n">
        <v>2</v>
      </c>
      <c r="G1316" t="n">
        <v>2</v>
      </c>
      <c r="H1316" t="inlineStr">
        <is>
          <t>MEDIUM</t>
        </is>
      </c>
      <c r="I1316" t="n">
        <v>10</v>
      </c>
      <c r="J1316" t="inlineStr">
        <is>
          <t>NO</t>
        </is>
      </c>
      <c r="K1316" t="inlineStr"/>
      <c r="L1316" t="inlineStr">
        <is>
          <t>Implement detections</t>
        </is>
      </c>
      <c r="M1316" t="inlineStr">
        <is>
          <t>Tactics: Credential Access</t>
        </is>
      </c>
      <c r="N1316" t="inlineStr">
        <is>
          <t>P4</t>
        </is>
      </c>
      <c r="O1316" t="inlineStr">
        <is>
          <t>MITRE technique - no IP context</t>
        </is>
      </c>
      <c r="P1316" t="n">
        <v>0</v>
      </c>
      <c r="Q1316" t="n">
        <v>0</v>
      </c>
      <c r="R1316" t="inlineStr">
        <is>
          <t>T1606.002:SAML Tokens</t>
        </is>
      </c>
      <c r="S1316" t="n">
        <v>1</v>
      </c>
      <c r="T1316" t="inlineStr">
        <is>
          <t>LOW (40%)</t>
        </is>
      </c>
      <c r="U1316" t="inlineStr">
        <is>
          <t>NONE</t>
        </is>
      </c>
      <c r="V1316" t="inlineStr">
        <is>
          <t>NONE</t>
        </is>
      </c>
      <c r="W1316" t="inlineStr">
        <is>
          <t>NONE</t>
        </is>
      </c>
      <c r="X1316" t="inlineStr">
        <is>
          <t>NONE</t>
        </is>
      </c>
      <c r="Y1316" t="n">
        <v>0</v>
      </c>
      <c r="Z1316" t="inlineStr"/>
      <c r="AA1316" t="inlineStr">
        <is>
          <t>https://attack.mitre.org/techniques/T1606/002</t>
        </is>
      </c>
    </row>
    <row r="1317">
      <c r="A1317" t="inlineStr">
        <is>
          <t>MITRE_ATTACK</t>
        </is>
      </c>
      <c r="B1317" t="inlineStr">
        <is>
          <t>T1036.008</t>
        </is>
      </c>
      <c r="C1317" t="inlineStr">
        <is>
          <t>Tactic: Defense Evasion | Technique: Masquerade File Type | Adversaries may masquerade malicious payloads as legitimate files through changes to the payload's formatting, including the file’s signature, extension, icon, and contents. Various file types have a typical standard format, including how they are encoded and organized. For example, a file’s signature (also known as header or magic bytes) is the beginning bytes of a file and is often used to identify the file’s type. For example, the he</t>
        </is>
      </c>
      <c r="D1317" t="n">
        <v>6</v>
      </c>
      <c r="E1317" t="inlineStr">
        <is>
          <t>MEDIUM</t>
        </is>
      </c>
      <c r="F1317" t="n">
        <v>2</v>
      </c>
      <c r="G1317" t="n">
        <v>2</v>
      </c>
      <c r="H1317" t="inlineStr">
        <is>
          <t>MEDIUM</t>
        </is>
      </c>
      <c r="I1317" t="n">
        <v>10</v>
      </c>
      <c r="J1317" t="inlineStr">
        <is>
          <t>NO</t>
        </is>
      </c>
      <c r="K1317" t="inlineStr"/>
      <c r="L1317" t="inlineStr">
        <is>
          <t>Implement detections</t>
        </is>
      </c>
      <c r="M1317" t="inlineStr">
        <is>
          <t>Tactics: Defense Evasion</t>
        </is>
      </c>
      <c r="N1317" t="inlineStr">
        <is>
          <t>P4</t>
        </is>
      </c>
      <c r="O1317" t="inlineStr">
        <is>
          <t>MITRE technique - no IP context</t>
        </is>
      </c>
      <c r="P1317" t="n">
        <v>0</v>
      </c>
      <c r="Q1317" t="n">
        <v>0</v>
      </c>
      <c r="R1317" t="inlineStr">
        <is>
          <t>T1036.008:Masquerade File Type</t>
        </is>
      </c>
      <c r="S1317" t="n">
        <v>1</v>
      </c>
      <c r="T1317" t="inlineStr">
        <is>
          <t>LOW (40%)</t>
        </is>
      </c>
      <c r="U1317" t="inlineStr">
        <is>
          <t>NONE</t>
        </is>
      </c>
      <c r="V1317" t="inlineStr">
        <is>
          <t>NONE</t>
        </is>
      </c>
      <c r="W1317" t="inlineStr">
        <is>
          <t>NONE</t>
        </is>
      </c>
      <c r="X1317" t="inlineStr">
        <is>
          <t>NONE</t>
        </is>
      </c>
      <c r="Y1317" t="n">
        <v>0</v>
      </c>
      <c r="Z1317" t="inlineStr"/>
      <c r="AA1317" t="inlineStr">
        <is>
          <t>https://attack.mitre.org/techniques/T1036/008</t>
        </is>
      </c>
    </row>
    <row r="1318">
      <c r="A1318" t="inlineStr">
        <is>
          <t>MITRE_ATTACK</t>
        </is>
      </c>
      <c r="B1318" t="inlineStr">
        <is>
          <t>T1489</t>
        </is>
      </c>
      <c r="C1318" t="inlineStr">
        <is>
          <t>Tactic: Impact | Technique: Service Stop | Adversaries may stop or disable services on a system to render those services unavailable to legitimate users. Stopping critical services or processes can inhibit or stop response to an incident or aid in the adversary's overall objectives to cause damage to the environment.(Citation: Talos Olympic Destroyer 2018)(Citation: Novetta Blockbuster) Adversaries may accomplish this by disabling individual services of high importance to an organization, such a</t>
        </is>
      </c>
      <c r="D1318" t="n">
        <v>6</v>
      </c>
      <c r="E1318" t="inlineStr">
        <is>
          <t>MEDIUM</t>
        </is>
      </c>
      <c r="F1318" t="n">
        <v>2</v>
      </c>
      <c r="G1318" t="n">
        <v>2</v>
      </c>
      <c r="H1318" t="inlineStr">
        <is>
          <t>MEDIUM</t>
        </is>
      </c>
      <c r="I1318" t="n">
        <v>10</v>
      </c>
      <c r="J1318" t="inlineStr">
        <is>
          <t>NO</t>
        </is>
      </c>
      <c r="K1318" t="inlineStr"/>
      <c r="L1318" t="inlineStr">
        <is>
          <t>Implement detections</t>
        </is>
      </c>
      <c r="M1318" t="inlineStr">
        <is>
          <t>Tactics: Impact</t>
        </is>
      </c>
      <c r="N1318" t="inlineStr">
        <is>
          <t>P4</t>
        </is>
      </c>
      <c r="O1318" t="inlineStr">
        <is>
          <t>MITRE technique - no IP context</t>
        </is>
      </c>
      <c r="P1318" t="n">
        <v>0</v>
      </c>
      <c r="Q1318" t="n">
        <v>0</v>
      </c>
      <c r="R1318" t="inlineStr">
        <is>
          <t>T1489:Service Stop</t>
        </is>
      </c>
      <c r="S1318" t="n">
        <v>1</v>
      </c>
      <c r="T1318" t="inlineStr">
        <is>
          <t>LOW (40%)</t>
        </is>
      </c>
      <c r="U1318" t="inlineStr">
        <is>
          <t>NONE</t>
        </is>
      </c>
      <c r="V1318" t="inlineStr">
        <is>
          <t>NONE</t>
        </is>
      </c>
      <c r="W1318" t="inlineStr">
        <is>
          <t>NONE</t>
        </is>
      </c>
      <c r="X1318" t="inlineStr">
        <is>
          <t>NONE</t>
        </is>
      </c>
      <c r="Y1318" t="n">
        <v>0</v>
      </c>
      <c r="Z1318" t="inlineStr"/>
      <c r="AA1318" t="inlineStr">
        <is>
          <t>https://attack.mitre.org/techniques/T1489</t>
        </is>
      </c>
    </row>
    <row r="1319">
      <c r="A1319" t="inlineStr">
        <is>
          <t>MITRE_ATTACK</t>
        </is>
      </c>
      <c r="B1319" t="inlineStr">
        <is>
          <t>T1587.001</t>
        </is>
      </c>
      <c r="C1319" t="inlineStr">
        <is>
          <t>Tactic: Resource Development | Technique: Malware | Adversaries may develop malware and malware components that can be used during targeting. Building malicious software can include the development of payloads, droppers, post-compromise tools, backdoors (including backdoored images), packers, C2 protocols, and the creation of infected removable media. Adversaries may develop malware to support their operations, creating a means for maintaining control of remote machines, evading defenses, and ex</t>
        </is>
      </c>
      <c r="D1319" t="n">
        <v>6</v>
      </c>
      <c r="E1319" t="inlineStr">
        <is>
          <t>MEDIUM</t>
        </is>
      </c>
      <c r="F1319" t="n">
        <v>2</v>
      </c>
      <c r="G1319" t="n">
        <v>2</v>
      </c>
      <c r="H1319" t="inlineStr">
        <is>
          <t>MEDIUM</t>
        </is>
      </c>
      <c r="I1319" t="n">
        <v>10</v>
      </c>
      <c r="J1319" t="inlineStr">
        <is>
          <t>NO</t>
        </is>
      </c>
      <c r="K1319" t="inlineStr"/>
      <c r="L1319" t="inlineStr">
        <is>
          <t>Implement detections</t>
        </is>
      </c>
      <c r="M1319" t="inlineStr">
        <is>
          <t>Tactics: Resource Development</t>
        </is>
      </c>
      <c r="N1319" t="inlineStr">
        <is>
          <t>P4</t>
        </is>
      </c>
      <c r="O1319" t="inlineStr">
        <is>
          <t>MITRE technique - no IP context</t>
        </is>
      </c>
      <c r="P1319" t="n">
        <v>0</v>
      </c>
      <c r="Q1319" t="n">
        <v>0</v>
      </c>
      <c r="R1319" t="inlineStr">
        <is>
          <t>T1587.001:Malware | T1588.001:Malware | T1592.002:Software</t>
        </is>
      </c>
      <c r="S1319" t="n">
        <v>1</v>
      </c>
      <c r="T1319" t="inlineStr">
        <is>
          <t>LOW (40%)</t>
        </is>
      </c>
      <c r="U1319" t="inlineStr">
        <is>
          <t>NONE</t>
        </is>
      </c>
      <c r="V1319" t="inlineStr">
        <is>
          <t>NONE</t>
        </is>
      </c>
      <c r="W1319" t="inlineStr">
        <is>
          <t>NONE</t>
        </is>
      </c>
      <c r="X1319" t="inlineStr">
        <is>
          <t>NONE</t>
        </is>
      </c>
      <c r="Y1319" t="n">
        <v>0</v>
      </c>
      <c r="Z1319" t="inlineStr"/>
      <c r="AA1319" t="inlineStr">
        <is>
          <t>https://attack.mitre.org/techniques/T1587/001</t>
        </is>
      </c>
    </row>
    <row r="1320">
      <c r="A1320" t="inlineStr">
        <is>
          <t>MITRE_ATTACK</t>
        </is>
      </c>
      <c r="B1320" t="inlineStr">
        <is>
          <t>T1652</t>
        </is>
      </c>
      <c r="C1320" t="inlineStr">
        <is>
          <t>Tactic: Discovery | Technique: Device Driver Discovery | Adversaries may attempt to enumerate local device drivers on a victim host. Information about device drivers may highlight various insights that shape follow-on behaviors, such as the function/purpose of the host, present security tools (i.e. [Security Software Discovery](https://attack.mitre.org/techniques/T1518/001)) or other defenses (e.g., [Virtualization/Sandbox Evasion](https://attack.mitre.org/techniques/T1497)), as well as potentia</t>
        </is>
      </c>
      <c r="D1320" t="n">
        <v>6</v>
      </c>
      <c r="E1320" t="inlineStr">
        <is>
          <t>MEDIUM</t>
        </is>
      </c>
      <c r="F1320" t="n">
        <v>2</v>
      </c>
      <c r="G1320" t="n">
        <v>2</v>
      </c>
      <c r="H1320" t="inlineStr">
        <is>
          <t>MEDIUM</t>
        </is>
      </c>
      <c r="I1320" t="n">
        <v>10</v>
      </c>
      <c r="J1320" t="inlineStr">
        <is>
          <t>NO</t>
        </is>
      </c>
      <c r="K1320" t="inlineStr"/>
      <c r="L1320" t="inlineStr">
        <is>
          <t>Implement detections</t>
        </is>
      </c>
      <c r="M1320" t="inlineStr">
        <is>
          <t>Tactics: Discovery</t>
        </is>
      </c>
      <c r="N1320" t="inlineStr">
        <is>
          <t>P4</t>
        </is>
      </c>
      <c r="O1320" t="inlineStr">
        <is>
          <t>MITRE technique - no IP context</t>
        </is>
      </c>
      <c r="P1320" t="n">
        <v>0</v>
      </c>
      <c r="Q1320" t="n">
        <v>0</v>
      </c>
      <c r="R1320" t="inlineStr">
        <is>
          <t>T1652:Device Driver Discovery | T1497:Virtualization/Sandbox Evasion | T1592.002:Software</t>
        </is>
      </c>
      <c r="S1320" t="n">
        <v>1</v>
      </c>
      <c r="T1320" t="inlineStr">
        <is>
          <t>LOW (40%)</t>
        </is>
      </c>
      <c r="U1320" t="inlineStr">
        <is>
          <t>NONE</t>
        </is>
      </c>
      <c r="V1320" t="inlineStr">
        <is>
          <t>NONE</t>
        </is>
      </c>
      <c r="W1320" t="inlineStr">
        <is>
          <t>NONE</t>
        </is>
      </c>
      <c r="X1320" t="inlineStr">
        <is>
          <t>NONE</t>
        </is>
      </c>
      <c r="Y1320" t="n">
        <v>0</v>
      </c>
      <c r="Z1320" t="inlineStr"/>
      <c r="AA1320" t="inlineStr">
        <is>
          <t>https://attack.mitre.org/techniques/T1652</t>
        </is>
      </c>
    </row>
    <row r="1321">
      <c r="A1321" t="inlineStr">
        <is>
          <t>MITRE_ATTACK</t>
        </is>
      </c>
      <c r="B1321" t="inlineStr">
        <is>
          <t>T1087.002</t>
        </is>
      </c>
      <c r="C1321" t="inlineStr">
        <is>
          <t>Tactic: Discovery | Technique: Domain Account | Adversaries may attempt to get a listing of domain accounts. This information can help adversaries determine which domain accounts exist to aid in follow-on behavior such as targeting specific accounts which possess particular privileges. Commands such as net user /domain and net group /domain of the [Net](https://attack.mitre.org/software/S0039) utility, dscacheutil -q group on macOS, and ldapsearch on Linux can list domain users and groups.</t>
        </is>
      </c>
      <c r="D1321" t="n">
        <v>6</v>
      </c>
      <c r="E1321" t="inlineStr">
        <is>
          <t>MEDIUM</t>
        </is>
      </c>
      <c r="F1321" t="n">
        <v>2</v>
      </c>
      <c r="G1321" t="n">
        <v>2</v>
      </c>
      <c r="H1321" t="inlineStr">
        <is>
          <t>MEDIUM</t>
        </is>
      </c>
      <c r="I1321" t="n">
        <v>10</v>
      </c>
      <c r="J1321" t="inlineStr">
        <is>
          <t>NO</t>
        </is>
      </c>
      <c r="K1321" t="inlineStr"/>
      <c r="L1321" t="inlineStr">
        <is>
          <t>Implement detections</t>
        </is>
      </c>
      <c r="M1321" t="inlineStr">
        <is>
          <t>Tactics: Discovery</t>
        </is>
      </c>
      <c r="N1321" t="inlineStr">
        <is>
          <t>P4</t>
        </is>
      </c>
      <c r="O1321" t="inlineStr">
        <is>
          <t>MITRE technique - no IP context</t>
        </is>
      </c>
      <c r="P1321" t="n">
        <v>0</v>
      </c>
      <c r="Q1321" t="n">
        <v>0</v>
      </c>
      <c r="R1321" t="inlineStr">
        <is>
          <t>T1087.002:Domain Account | T1136.002:Domain Account | T1592.002:Software</t>
        </is>
      </c>
      <c r="S1321" t="n">
        <v>1</v>
      </c>
      <c r="T1321" t="inlineStr">
        <is>
          <t>LOW (40%)</t>
        </is>
      </c>
      <c r="U1321" t="inlineStr">
        <is>
          <t>NONE</t>
        </is>
      </c>
      <c r="V1321" t="inlineStr">
        <is>
          <t>NONE</t>
        </is>
      </c>
      <c r="W1321" t="inlineStr">
        <is>
          <t>NONE</t>
        </is>
      </c>
      <c r="X1321" t="inlineStr">
        <is>
          <t>NONE</t>
        </is>
      </c>
      <c r="Y1321" t="n">
        <v>0</v>
      </c>
      <c r="Z1321" t="inlineStr"/>
      <c r="AA1321" t="inlineStr">
        <is>
          <t>https://attack.mitre.org/techniques/T1087/002</t>
        </is>
      </c>
    </row>
    <row r="1322">
      <c r="A1322" t="inlineStr">
        <is>
          <t>MITRE_ATTACK</t>
        </is>
      </c>
      <c r="B1322" t="inlineStr">
        <is>
          <t>T1547.014</t>
        </is>
      </c>
      <c r="C1322" t="inlineStr">
        <is>
          <t>Tactic: Persistence, Privilege Escalation | Technique: Active Setup | Adversaries may achieve persistence by adding a Registry key to the Active Setup of the local machine. Active Setup is a Windows mechanism that is used to execute programs when a user logs in. The value stored in the Registry key will be executed after a user logs into the computer.(Citation: Klein Active Setup 2010) These programs will be executed under the context of the user and will have the account's associated permission</t>
        </is>
      </c>
      <c r="D1322" t="n">
        <v>6</v>
      </c>
      <c r="E1322" t="inlineStr">
        <is>
          <t>MEDIUM</t>
        </is>
      </c>
      <c r="F1322" t="n">
        <v>2</v>
      </c>
      <c r="G1322" t="n">
        <v>2</v>
      </c>
      <c r="H1322" t="inlineStr">
        <is>
          <t>MEDIUM</t>
        </is>
      </c>
      <c r="I1322" t="n">
        <v>10</v>
      </c>
      <c r="J1322" t="inlineStr">
        <is>
          <t>NO</t>
        </is>
      </c>
      <c r="K1322" t="inlineStr"/>
      <c r="L1322" t="inlineStr">
        <is>
          <t>Implement detections</t>
        </is>
      </c>
      <c r="M1322" t="inlineStr">
        <is>
          <t>Tactics: Persistence, Privilege Escalation</t>
        </is>
      </c>
      <c r="N1322" t="inlineStr">
        <is>
          <t>P4</t>
        </is>
      </c>
      <c r="O1322" t="inlineStr">
        <is>
          <t>MITRE technique - no IP context</t>
        </is>
      </c>
      <c r="P1322" t="n">
        <v>0</v>
      </c>
      <c r="Q1322" t="n">
        <v>0</v>
      </c>
      <c r="R1322" t="inlineStr">
        <is>
          <t>T1547.014:Active Setup</t>
        </is>
      </c>
      <c r="S1322" t="n">
        <v>1</v>
      </c>
      <c r="T1322" t="inlineStr">
        <is>
          <t>LOW (40%)</t>
        </is>
      </c>
      <c r="U1322" t="inlineStr">
        <is>
          <t>NONE</t>
        </is>
      </c>
      <c r="V1322" t="inlineStr">
        <is>
          <t>NONE</t>
        </is>
      </c>
      <c r="W1322" t="inlineStr">
        <is>
          <t>NONE</t>
        </is>
      </c>
      <c r="X1322" t="inlineStr">
        <is>
          <t>NONE</t>
        </is>
      </c>
      <c r="Y1322" t="n">
        <v>0</v>
      </c>
      <c r="Z1322" t="inlineStr"/>
      <c r="AA1322" t="inlineStr">
        <is>
          <t>https://attack.mitre.org/techniques/T1547/014</t>
        </is>
      </c>
    </row>
    <row r="1323">
      <c r="A1323" t="inlineStr">
        <is>
          <t>MITRE_ATTACK</t>
        </is>
      </c>
      <c r="B1323" t="inlineStr">
        <is>
          <t>T1564</t>
        </is>
      </c>
      <c r="C1323" t="inlineStr">
        <is>
          <t>Tactic: Defense Evasion | Technique: Hide Artifacts | Adversaries may attempt to hide artifacts associated with their behaviors to evade detection. Operating systems may have features to hide various artifacts, such as important system files and administrative task execution, to avoid disrupting user work environments and prevent users from changing files or features on the system. Adversaries may abuse these features to hide artifacts such as files, directories, user accounts, or other system a</t>
        </is>
      </c>
      <c r="D1323" t="n">
        <v>6</v>
      </c>
      <c r="E1323" t="inlineStr">
        <is>
          <t>MEDIUM</t>
        </is>
      </c>
      <c r="F1323" t="n">
        <v>2</v>
      </c>
      <c r="G1323" t="n">
        <v>2</v>
      </c>
      <c r="H1323" t="inlineStr">
        <is>
          <t>MEDIUM</t>
        </is>
      </c>
      <c r="I1323" t="n">
        <v>10</v>
      </c>
      <c r="J1323" t="inlineStr">
        <is>
          <t>NO</t>
        </is>
      </c>
      <c r="K1323" t="inlineStr"/>
      <c r="L1323" t="inlineStr">
        <is>
          <t>Implement detections</t>
        </is>
      </c>
      <c r="M1323" t="inlineStr">
        <is>
          <t>Tactics: Defense Evasion</t>
        </is>
      </c>
      <c r="N1323" t="inlineStr">
        <is>
          <t>P4</t>
        </is>
      </c>
      <c r="O1323" t="inlineStr">
        <is>
          <t>MITRE technique - no IP context</t>
        </is>
      </c>
      <c r="P1323" t="n">
        <v>0</v>
      </c>
      <c r="Q1323" t="n">
        <v>0</v>
      </c>
      <c r="R1323" t="inlineStr">
        <is>
          <t>T1564:Hide Artifacts</t>
        </is>
      </c>
      <c r="S1323" t="n">
        <v>1</v>
      </c>
      <c r="T1323" t="inlineStr">
        <is>
          <t>LOW (40%)</t>
        </is>
      </c>
      <c r="U1323" t="inlineStr">
        <is>
          <t>NONE</t>
        </is>
      </c>
      <c r="V1323" t="inlineStr">
        <is>
          <t>NONE</t>
        </is>
      </c>
      <c r="W1323" t="inlineStr">
        <is>
          <t>NONE</t>
        </is>
      </c>
      <c r="X1323" t="inlineStr">
        <is>
          <t>NONE</t>
        </is>
      </c>
      <c r="Y1323" t="n">
        <v>0</v>
      </c>
      <c r="Z1323" t="inlineStr"/>
      <c r="AA1323" t="inlineStr">
        <is>
          <t>https://attack.mitre.org/techniques/T1564</t>
        </is>
      </c>
    </row>
    <row r="1324">
      <c r="A1324" t="inlineStr">
        <is>
          <t>MITRE_ATTACK</t>
        </is>
      </c>
      <c r="B1324" t="inlineStr">
        <is>
          <t>T1559.002</t>
        </is>
      </c>
      <c r="C1324" t="inlineStr">
        <is>
          <t>Tactic: Execution | Technique: Dynamic Data Exchange | Adversaries may use Windows Dynamic Data Exchange (DDE) to execute arbitrary commands. DDE is a client-server protocol for one-time and/or continuous inter-process communication (IPC) between applications. Once a link is established, applications can autonomously exchange transactions consisting of strings, warm data links (notifications when a data item changes), hot data links (duplications of changes to a data item), and requests for comm</t>
        </is>
      </c>
      <c r="D1324" t="n">
        <v>6</v>
      </c>
      <c r="E1324" t="inlineStr">
        <is>
          <t>MEDIUM</t>
        </is>
      </c>
      <c r="F1324" t="n">
        <v>2</v>
      </c>
      <c r="G1324" t="n">
        <v>2</v>
      </c>
      <c r="H1324" t="inlineStr">
        <is>
          <t>MEDIUM</t>
        </is>
      </c>
      <c r="I1324" t="n">
        <v>10</v>
      </c>
      <c r="J1324" t="inlineStr">
        <is>
          <t>NO</t>
        </is>
      </c>
      <c r="K1324" t="inlineStr"/>
      <c r="L1324" t="inlineStr">
        <is>
          <t>Implement detections</t>
        </is>
      </c>
      <c r="M1324" t="inlineStr">
        <is>
          <t>Tactics: Execution</t>
        </is>
      </c>
      <c r="N1324" t="inlineStr">
        <is>
          <t>P4</t>
        </is>
      </c>
      <c r="O1324" t="inlineStr">
        <is>
          <t>MITRE technique - no IP context</t>
        </is>
      </c>
      <c r="P1324" t="n">
        <v>0</v>
      </c>
      <c r="Q1324" t="n">
        <v>0</v>
      </c>
      <c r="R1324" t="inlineStr">
        <is>
          <t>T1559.002:Dynamic Data Exchange | T1584.004:Server</t>
        </is>
      </c>
      <c r="S1324" t="n">
        <v>1</v>
      </c>
      <c r="T1324" t="inlineStr">
        <is>
          <t>LOW (40%)</t>
        </is>
      </c>
      <c r="U1324" t="inlineStr">
        <is>
          <t>NONE</t>
        </is>
      </c>
      <c r="V1324" t="inlineStr">
        <is>
          <t>NONE</t>
        </is>
      </c>
      <c r="W1324" t="inlineStr">
        <is>
          <t>NONE</t>
        </is>
      </c>
      <c r="X1324" t="inlineStr">
        <is>
          <t>NONE</t>
        </is>
      </c>
      <c r="Y1324" t="n">
        <v>0</v>
      </c>
      <c r="Z1324" t="inlineStr"/>
      <c r="AA1324" t="inlineStr">
        <is>
          <t>https://attack.mitre.org/techniques/T1559/002</t>
        </is>
      </c>
    </row>
    <row r="1325">
      <c r="A1325" t="inlineStr">
        <is>
          <t>MITRE_ATTACK</t>
        </is>
      </c>
      <c r="B1325" t="inlineStr">
        <is>
          <t>T1204.002</t>
        </is>
      </c>
      <c r="C1325" t="inlineStr">
        <is>
          <t>Tactic: Execution | Technique: Malicious File | 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Attachment](https://attack.mitre.org/techniques/T1566/001). Adversaries may use several types of files that require a user to execute them, including .doc, .pdf, .xls, .rtf,</t>
        </is>
      </c>
      <c r="D1325" t="n">
        <v>6</v>
      </c>
      <c r="E1325" t="inlineStr">
        <is>
          <t>MEDIUM</t>
        </is>
      </c>
      <c r="F1325" t="n">
        <v>2</v>
      </c>
      <c r="G1325" t="n">
        <v>2</v>
      </c>
      <c r="H1325" t="inlineStr">
        <is>
          <t>MEDIUM</t>
        </is>
      </c>
      <c r="I1325" t="n">
        <v>10</v>
      </c>
      <c r="J1325" t="inlineStr">
        <is>
          <t>NO</t>
        </is>
      </c>
      <c r="K1325" t="inlineStr"/>
      <c r="L1325" t="inlineStr">
        <is>
          <t>Implement detections</t>
        </is>
      </c>
      <c r="M1325" t="inlineStr">
        <is>
          <t>Tactics: Execution</t>
        </is>
      </c>
      <c r="N1325" t="inlineStr">
        <is>
          <t>P4</t>
        </is>
      </c>
      <c r="O1325" t="inlineStr">
        <is>
          <t>MITRE technique - no IP context</t>
        </is>
      </c>
      <c r="P1325" t="n">
        <v>0</v>
      </c>
      <c r="Q1325" t="n">
        <v>0</v>
      </c>
      <c r="R1325" t="inlineStr">
        <is>
          <t>T1204.002:Malicious File | T1598.002:Spearphishing Attachment | T1566:Phishing</t>
        </is>
      </c>
      <c r="S1325" t="n">
        <v>1</v>
      </c>
      <c r="T1325" t="inlineStr">
        <is>
          <t>LOW (40%)</t>
        </is>
      </c>
      <c r="U1325" t="inlineStr">
        <is>
          <t>NONE</t>
        </is>
      </c>
      <c r="V1325" t="inlineStr">
        <is>
          <t>NONE</t>
        </is>
      </c>
      <c r="W1325" t="inlineStr">
        <is>
          <t>NONE</t>
        </is>
      </c>
      <c r="X1325" t="inlineStr">
        <is>
          <t>NONE</t>
        </is>
      </c>
      <c r="Y1325" t="n">
        <v>0</v>
      </c>
      <c r="Z1325" t="inlineStr"/>
      <c r="AA1325" t="inlineStr">
        <is>
          <t>https://attack.mitre.org/techniques/T1204/002</t>
        </is>
      </c>
    </row>
    <row r="1326">
      <c r="A1326" t="inlineStr">
        <is>
          <t>MITRE_ATTACK</t>
        </is>
      </c>
      <c r="B1326" t="inlineStr">
        <is>
          <t>T1591.003</t>
        </is>
      </c>
      <c r="C1326" t="inlineStr">
        <is>
          <t>Tactic: Reconnaissance | Technique: Identify Business Tempo | Adversaries may gather information about the victim's business tempo that can be used during targeting. Information about an organization’s business tempo may include a variety of details, including operational hours/days of the week. This information may also reveal times/dates of purchases and shipments of the victim’s hardware and software resources.
Adversaries may gather this information in various ways, such as direct elicitati</t>
        </is>
      </c>
      <c r="D1326" t="n">
        <v>6</v>
      </c>
      <c r="E1326" t="inlineStr">
        <is>
          <t>MEDIUM</t>
        </is>
      </c>
      <c r="F1326" t="n">
        <v>2</v>
      </c>
      <c r="G1326" t="n">
        <v>2</v>
      </c>
      <c r="H1326" t="inlineStr">
        <is>
          <t>MEDIUM</t>
        </is>
      </c>
      <c r="I1326" t="n">
        <v>10</v>
      </c>
      <c r="J1326" t="inlineStr">
        <is>
          <t>NO</t>
        </is>
      </c>
      <c r="K1326" t="inlineStr"/>
      <c r="L1326" t="inlineStr">
        <is>
          <t>Implement detections</t>
        </is>
      </c>
      <c r="M1326" t="inlineStr">
        <is>
          <t>Tactics: Reconnaissance</t>
        </is>
      </c>
      <c r="N1326" t="inlineStr">
        <is>
          <t>P4</t>
        </is>
      </c>
      <c r="O1326" t="inlineStr">
        <is>
          <t>MITRE technique - no IP context</t>
        </is>
      </c>
      <c r="P1326" t="n">
        <v>0</v>
      </c>
      <c r="Q1326" t="n">
        <v>0</v>
      </c>
      <c r="R1326" t="inlineStr">
        <is>
          <t>T1591.003:Identify Business Tempo | T1592.001:Hardware | T1592.002:Software</t>
        </is>
      </c>
      <c r="S1326" t="n">
        <v>1</v>
      </c>
      <c r="T1326" t="inlineStr">
        <is>
          <t>LOW (40%)</t>
        </is>
      </c>
      <c r="U1326" t="inlineStr">
        <is>
          <t>NONE</t>
        </is>
      </c>
      <c r="V1326" t="inlineStr">
        <is>
          <t>NONE</t>
        </is>
      </c>
      <c r="W1326" t="inlineStr">
        <is>
          <t>NONE</t>
        </is>
      </c>
      <c r="X1326" t="inlineStr">
        <is>
          <t>NONE</t>
        </is>
      </c>
      <c r="Y1326" t="n">
        <v>0</v>
      </c>
      <c r="Z1326" t="inlineStr"/>
      <c r="AA1326" t="inlineStr">
        <is>
          <t>https://attack.mitre.org/techniques/T1591/003</t>
        </is>
      </c>
    </row>
    <row r="1327">
      <c r="A1327" t="inlineStr">
        <is>
          <t>MITRE_ATTACK</t>
        </is>
      </c>
      <c r="B1327" t="inlineStr">
        <is>
          <t>T1071.005</t>
        </is>
      </c>
      <c r="C1327" t="inlineStr">
        <is>
          <t>Tactic: Command And Control | Technique: Publish/Subscribe Protocols | Adversaries may communicate using publish/subscribe (pub/sub) application layer protocols to avoid detection/network filtering by blending in with existing traffic. Commands to the remote system, and often the results of those commands, will be embedded within the protocol traffic between the client and server. Protocols such as MQTT , XMPP , AMQP , and STOMP use a publish/subscribe design, with message distribution managed b</t>
        </is>
      </c>
      <c r="D1327" t="n">
        <v>6</v>
      </c>
      <c r="E1327" t="inlineStr">
        <is>
          <t>MEDIUM</t>
        </is>
      </c>
      <c r="F1327" t="n">
        <v>2</v>
      </c>
      <c r="G1327" t="n">
        <v>2</v>
      </c>
      <c r="H1327" t="inlineStr">
        <is>
          <t>MEDIUM</t>
        </is>
      </c>
      <c r="I1327" t="n">
        <v>10</v>
      </c>
      <c r="J1327" t="inlineStr">
        <is>
          <t>NO</t>
        </is>
      </c>
      <c r="K1327" t="inlineStr"/>
      <c r="L1327" t="inlineStr">
        <is>
          <t>Implement detections</t>
        </is>
      </c>
      <c r="M1327" t="inlineStr">
        <is>
          <t>Tactics: Command And Control</t>
        </is>
      </c>
      <c r="N1327" t="inlineStr">
        <is>
          <t>P4</t>
        </is>
      </c>
      <c r="O1327" t="inlineStr">
        <is>
          <t>MITRE technique - no IP context</t>
        </is>
      </c>
      <c r="P1327" t="n">
        <v>0</v>
      </c>
      <c r="Q1327" t="n">
        <v>0</v>
      </c>
      <c r="R1327" t="inlineStr">
        <is>
          <t>T1071.005:Publish/Subscribe Protocols | T1584.004:Server</t>
        </is>
      </c>
      <c r="S1327" t="n">
        <v>1</v>
      </c>
      <c r="T1327" t="inlineStr">
        <is>
          <t>LOW (40%)</t>
        </is>
      </c>
      <c r="U1327" t="inlineStr">
        <is>
          <t>NONE</t>
        </is>
      </c>
      <c r="V1327" t="inlineStr">
        <is>
          <t>NONE</t>
        </is>
      </c>
      <c r="W1327" t="inlineStr">
        <is>
          <t>NONE</t>
        </is>
      </c>
      <c r="X1327" t="inlineStr">
        <is>
          <t>NONE</t>
        </is>
      </c>
      <c r="Y1327" t="n">
        <v>0</v>
      </c>
      <c r="Z1327" t="inlineStr"/>
      <c r="AA1327" t="inlineStr">
        <is>
          <t>https://attack.mitre.org/techniques/T1071/005</t>
        </is>
      </c>
    </row>
    <row r="1328">
      <c r="A1328" t="inlineStr">
        <is>
          <t>MITRE_ATTACK</t>
        </is>
      </c>
      <c r="B1328" t="inlineStr">
        <is>
          <t>T1592.001</t>
        </is>
      </c>
      <c r="C1328" t="inlineStr">
        <is>
          <t>Tactic: Reconnaissance | Technique: Hardware | Adversaries may gather information about the victim's host hardware that can be used during targeting. Information about hardware infrastructure may include a variety of details such as types and versions on specific hosts, as well as the presence of additional components that might be indicative of added defensive protections (ex: card/biometric readers, dedicated encryption hardware, etc.).
Adversaries may gather this information in various ways,</t>
        </is>
      </c>
      <c r="D1328" t="n">
        <v>6</v>
      </c>
      <c r="E1328" t="inlineStr">
        <is>
          <t>MEDIUM</t>
        </is>
      </c>
      <c r="F1328" t="n">
        <v>2</v>
      </c>
      <c r="G1328" t="n">
        <v>2</v>
      </c>
      <c r="H1328" t="inlineStr">
        <is>
          <t>MEDIUM</t>
        </is>
      </c>
      <c r="I1328" t="n">
        <v>10</v>
      </c>
      <c r="J1328" t="inlineStr">
        <is>
          <t>NO</t>
        </is>
      </c>
      <c r="K1328" t="inlineStr"/>
      <c r="L1328" t="inlineStr">
        <is>
          <t>Implement detections</t>
        </is>
      </c>
      <c r="M1328" t="inlineStr">
        <is>
          <t>Tactics: Reconnaissance</t>
        </is>
      </c>
      <c r="N1328" t="inlineStr">
        <is>
          <t>P4</t>
        </is>
      </c>
      <c r="O1328" t="inlineStr">
        <is>
          <t>MITRE technique - no IP context</t>
        </is>
      </c>
      <c r="P1328" t="n">
        <v>0</v>
      </c>
      <c r="Q1328" t="n">
        <v>0</v>
      </c>
      <c r="R1328" t="inlineStr">
        <is>
          <t>T1592.001:Hardware</t>
        </is>
      </c>
      <c r="S1328" t="n">
        <v>1</v>
      </c>
      <c r="T1328" t="inlineStr">
        <is>
          <t>LOW (40%)</t>
        </is>
      </c>
      <c r="U1328" t="inlineStr">
        <is>
          <t>NONE</t>
        </is>
      </c>
      <c r="V1328" t="inlineStr">
        <is>
          <t>NONE</t>
        </is>
      </c>
      <c r="W1328" t="inlineStr">
        <is>
          <t>NONE</t>
        </is>
      </c>
      <c r="X1328" t="inlineStr">
        <is>
          <t>NONE</t>
        </is>
      </c>
      <c r="Y1328" t="n">
        <v>0</v>
      </c>
      <c r="Z1328" t="inlineStr"/>
      <c r="AA1328" t="inlineStr">
        <is>
          <t>https://attack.mitre.org/techniques/T1592/001</t>
        </is>
      </c>
    </row>
    <row r="1329">
      <c r="A1329" t="inlineStr">
        <is>
          <t>MITRE_ATTACK</t>
        </is>
      </c>
      <c r="B1329" t="inlineStr">
        <is>
          <t>T1080</t>
        </is>
      </c>
      <c r="C1329" t="inlineStr">
        <is>
          <t>Tactic: Lateral Movement | Technique: Taint Shared Content | 
Adversaries may deliver payloads to remote systems by adding content to shared storage locations, such as network drives or internal code repositories. Content stored on network drives or in other shared locations may be tainted by adding malicious programs, scripts, or exploit code to otherwise valid files. Once a user opens the shared tainted content, the malicious portion can be executed to run the adversary's code on a remote syst</t>
        </is>
      </c>
      <c r="D1329" t="n">
        <v>6</v>
      </c>
      <c r="E1329" t="inlineStr">
        <is>
          <t>MEDIUM</t>
        </is>
      </c>
      <c r="F1329" t="n">
        <v>2</v>
      </c>
      <c r="G1329" t="n">
        <v>2</v>
      </c>
      <c r="H1329" t="inlineStr">
        <is>
          <t>MEDIUM</t>
        </is>
      </c>
      <c r="I1329" t="n">
        <v>10</v>
      </c>
      <c r="J1329" t="inlineStr">
        <is>
          <t>NO</t>
        </is>
      </c>
      <c r="K1329" t="inlineStr"/>
      <c r="L1329" t="inlineStr">
        <is>
          <t>Implement detections</t>
        </is>
      </c>
      <c r="M1329" t="inlineStr">
        <is>
          <t>Tactics: Lateral Movement</t>
        </is>
      </c>
      <c r="N1329" t="inlineStr">
        <is>
          <t>P4</t>
        </is>
      </c>
      <c r="O1329" t="inlineStr">
        <is>
          <t>MITRE technique - no IP context</t>
        </is>
      </c>
      <c r="P1329" t="n">
        <v>0</v>
      </c>
      <c r="Q1329" t="n">
        <v>0</v>
      </c>
      <c r="R1329" t="inlineStr">
        <is>
          <t>T1080:Taint Shared Content | T1213.003:Code Repositories</t>
        </is>
      </c>
      <c r="S1329" t="n">
        <v>1</v>
      </c>
      <c r="T1329" t="inlineStr">
        <is>
          <t>LOW (40%)</t>
        </is>
      </c>
      <c r="U1329" t="inlineStr">
        <is>
          <t>NONE</t>
        </is>
      </c>
      <c r="V1329" t="inlineStr">
        <is>
          <t>NONE</t>
        </is>
      </c>
      <c r="W1329" t="inlineStr">
        <is>
          <t>NONE</t>
        </is>
      </c>
      <c r="X1329" t="inlineStr">
        <is>
          <t>NONE</t>
        </is>
      </c>
      <c r="Y1329" t="n">
        <v>0</v>
      </c>
      <c r="Z1329" t="inlineStr"/>
      <c r="AA1329" t="inlineStr">
        <is>
          <t>https://attack.mitre.org/techniques/T1080</t>
        </is>
      </c>
    </row>
    <row r="1330">
      <c r="A1330" t="inlineStr">
        <is>
          <t>MITRE_ATTACK</t>
        </is>
      </c>
      <c r="B1330" t="inlineStr">
        <is>
          <t>T1484.002</t>
        </is>
      </c>
      <c r="C1330" t="inlineStr">
        <is>
          <t>Tactic: Defense Evasion, Privilege Escalation | Technique: Trust Modification | Adversaries may add new domain trusts, modify the properties of existing domain trusts, or otherwise change the configuration of trust relationships between domains and tenants to evade defenses and/or elevate privileges.Trust details, such as whether or not user identities are federated, allow authentication and authorization properties to apply between domains or tenants for the purpose of accessing shared resource</t>
        </is>
      </c>
      <c r="D1330" t="n">
        <v>6</v>
      </c>
      <c r="E1330" t="inlineStr">
        <is>
          <t>MEDIUM</t>
        </is>
      </c>
      <c r="F1330" t="n">
        <v>2</v>
      </c>
      <c r="G1330" t="n">
        <v>2</v>
      </c>
      <c r="H1330" t="inlineStr">
        <is>
          <t>MEDIUM</t>
        </is>
      </c>
      <c r="I1330" t="n">
        <v>10</v>
      </c>
      <c r="J1330" t="inlineStr">
        <is>
          <t>NO</t>
        </is>
      </c>
      <c r="K1330" t="inlineStr"/>
      <c r="L1330" t="inlineStr">
        <is>
          <t>Implement detections</t>
        </is>
      </c>
      <c r="M1330" t="inlineStr">
        <is>
          <t>Tactics: Defense Evasion, Privilege Escalation</t>
        </is>
      </c>
      <c r="N1330" t="inlineStr">
        <is>
          <t>P4</t>
        </is>
      </c>
      <c r="O1330" t="inlineStr">
        <is>
          <t>MITRE technique - no IP context</t>
        </is>
      </c>
      <c r="P1330" t="n">
        <v>0</v>
      </c>
      <c r="Q1330" t="n">
        <v>0</v>
      </c>
      <c r="R1330" t="inlineStr">
        <is>
          <t>T1484.002:Trust Modification | T1584.001:Domains</t>
        </is>
      </c>
      <c r="S1330" t="n">
        <v>1</v>
      </c>
      <c r="T1330" t="inlineStr">
        <is>
          <t>LOW (40%)</t>
        </is>
      </c>
      <c r="U1330" t="inlineStr">
        <is>
          <t>NONE</t>
        </is>
      </c>
      <c r="V1330" t="inlineStr">
        <is>
          <t>NONE</t>
        </is>
      </c>
      <c r="W1330" t="inlineStr">
        <is>
          <t>NONE</t>
        </is>
      </c>
      <c r="X1330" t="inlineStr">
        <is>
          <t>NONE</t>
        </is>
      </c>
      <c r="Y1330" t="n">
        <v>0</v>
      </c>
      <c r="Z1330" t="inlineStr"/>
      <c r="AA1330" t="inlineStr">
        <is>
          <t>https://attack.mitre.org/techniques/T1484/002</t>
        </is>
      </c>
    </row>
    <row r="1331">
      <c r="A1331" t="inlineStr">
        <is>
          <t>MITRE_ATTACK</t>
        </is>
      </c>
      <c r="B1331" t="inlineStr">
        <is>
          <t>T1213.006</t>
        </is>
      </c>
      <c r="C1331" t="inlineStr">
        <is>
          <t>Tactic: Collection | Technique: Databases | Adversaries may leverage databases to mine valuable information. These databases may be hosted on-premises or in the cloud (both in platform-as-a-service and software-as-a-service environments). 
Examples of databases from which information may be collected include MySQL, PostgreSQL, MongoDB, Amazon Relational Database Service, Azure SQL Database, Google Firebase, and Snowflake. Databases may include a variety of information of interest to adversaries</t>
        </is>
      </c>
      <c r="D1331" t="n">
        <v>6</v>
      </c>
      <c r="E1331" t="inlineStr">
        <is>
          <t>MEDIUM</t>
        </is>
      </c>
      <c r="F1331" t="n">
        <v>2</v>
      </c>
      <c r="G1331" t="n">
        <v>2</v>
      </c>
      <c r="H1331" t="inlineStr">
        <is>
          <t>MEDIUM</t>
        </is>
      </c>
      <c r="I1331" t="n">
        <v>10</v>
      </c>
      <c r="J1331" t="inlineStr">
        <is>
          <t>NO</t>
        </is>
      </c>
      <c r="K1331" t="inlineStr"/>
      <c r="L1331" t="inlineStr">
        <is>
          <t>Implement detections</t>
        </is>
      </c>
      <c r="M1331" t="inlineStr">
        <is>
          <t>Tactics: Collection</t>
        </is>
      </c>
      <c r="N1331" t="inlineStr">
        <is>
          <t>P4</t>
        </is>
      </c>
      <c r="O1331" t="inlineStr">
        <is>
          <t>MITRE technique - no IP context</t>
        </is>
      </c>
      <c r="P1331" t="n">
        <v>0</v>
      </c>
      <c r="Q1331" t="n">
        <v>0</v>
      </c>
      <c r="R1331" t="inlineStr">
        <is>
          <t>T1213.006:Databases | T1592.002:Software</t>
        </is>
      </c>
      <c r="S1331" t="n">
        <v>1</v>
      </c>
      <c r="T1331" t="inlineStr">
        <is>
          <t>LOW (40%)</t>
        </is>
      </c>
      <c r="U1331" t="inlineStr">
        <is>
          <t>NONE</t>
        </is>
      </c>
      <c r="V1331" t="inlineStr">
        <is>
          <t>NONE</t>
        </is>
      </c>
      <c r="W1331" t="inlineStr">
        <is>
          <t>NONE</t>
        </is>
      </c>
      <c r="X1331" t="inlineStr">
        <is>
          <t>NONE</t>
        </is>
      </c>
      <c r="Y1331" t="n">
        <v>0</v>
      </c>
      <c r="Z1331" t="inlineStr"/>
      <c r="AA1331" t="inlineStr">
        <is>
          <t>https://attack.mitre.org/techniques/T1213/006</t>
        </is>
      </c>
    </row>
    <row r="1332">
      <c r="A1332" t="inlineStr">
        <is>
          <t>MITRE_ATTACK</t>
        </is>
      </c>
      <c r="B1332" t="inlineStr">
        <is>
          <t>T1573.001</t>
        </is>
      </c>
      <c r="C1332" t="inlineStr">
        <is>
          <t>Tactic: Command And Control | Technique: Symmetric Cryptography | Adversaries may employ a known symmetric encryption algorithm to conceal command and control traffic rather than relying on any inherent protections provided by a communication protocol. Symmetric encryption algorithms use the same key for plaintext encryption and ciphertext decryption. Common symmetric encryption algorithms include AES, DES, 3DES, Blowfish, and RC4.</t>
        </is>
      </c>
      <c r="D1332" t="n">
        <v>6</v>
      </c>
      <c r="E1332" t="inlineStr">
        <is>
          <t>MEDIUM</t>
        </is>
      </c>
      <c r="F1332" t="n">
        <v>2</v>
      </c>
      <c r="G1332" t="n">
        <v>2</v>
      </c>
      <c r="H1332" t="inlineStr">
        <is>
          <t>MEDIUM</t>
        </is>
      </c>
      <c r="I1332" t="n">
        <v>10</v>
      </c>
      <c r="J1332" t="inlineStr">
        <is>
          <t>NO</t>
        </is>
      </c>
      <c r="K1332" t="inlineStr"/>
      <c r="L1332" t="inlineStr">
        <is>
          <t>Implement detections</t>
        </is>
      </c>
      <c r="M1332" t="inlineStr">
        <is>
          <t>Tactics: Command And Control</t>
        </is>
      </c>
      <c r="N1332" t="inlineStr">
        <is>
          <t>P4</t>
        </is>
      </c>
      <c r="O1332" t="inlineStr">
        <is>
          <t>MITRE technique - no IP context</t>
        </is>
      </c>
      <c r="P1332" t="n">
        <v>0</v>
      </c>
      <c r="Q1332" t="n">
        <v>0</v>
      </c>
      <c r="R1332" t="inlineStr">
        <is>
          <t>T1573.001:Symmetric Cryptography</t>
        </is>
      </c>
      <c r="S1332" t="n">
        <v>1</v>
      </c>
      <c r="T1332" t="inlineStr">
        <is>
          <t>LOW (40%)</t>
        </is>
      </c>
      <c r="U1332" t="inlineStr">
        <is>
          <t>NONE</t>
        </is>
      </c>
      <c r="V1332" t="inlineStr">
        <is>
          <t>NONE</t>
        </is>
      </c>
      <c r="W1332" t="inlineStr">
        <is>
          <t>NONE</t>
        </is>
      </c>
      <c r="X1332" t="inlineStr">
        <is>
          <t>NONE</t>
        </is>
      </c>
      <c r="Y1332" t="n">
        <v>0</v>
      </c>
      <c r="Z1332" t="inlineStr"/>
      <c r="AA1332" t="inlineStr">
        <is>
          <t>https://attack.mitre.org/techniques/T1573/001</t>
        </is>
      </c>
    </row>
    <row r="1333">
      <c r="A1333" t="inlineStr">
        <is>
          <t>MITRE_ATTACK</t>
        </is>
      </c>
      <c r="B1333" t="inlineStr">
        <is>
          <t>T1087.001</t>
        </is>
      </c>
      <c r="C1333" t="inlineStr">
        <is>
          <t>Tactic: Discovery | Technique: Local Account | Adversaries may attempt to get a listing of local system accounts. This information can help adversaries determine which local accounts exist on a system to aid in follow-on behavior. Commands such as net user and net localgroup of the [Net](https://attack.mitre.org/software/S0039) utility and id and groups on macOS and Linux can list local users and groups.(Citation: Mandiant APT1)(Citation: id man page)(Citation: groups man page) On Linux, l</t>
        </is>
      </c>
      <c r="D1333" t="n">
        <v>6</v>
      </c>
      <c r="E1333" t="inlineStr">
        <is>
          <t>MEDIUM</t>
        </is>
      </c>
      <c r="F1333" t="n">
        <v>2</v>
      </c>
      <c r="G1333" t="n">
        <v>2</v>
      </c>
      <c r="H1333" t="inlineStr">
        <is>
          <t>MEDIUM</t>
        </is>
      </c>
      <c r="I1333" t="n">
        <v>10</v>
      </c>
      <c r="J1333" t="inlineStr">
        <is>
          <t>NO</t>
        </is>
      </c>
      <c r="K1333" t="inlineStr"/>
      <c r="L1333" t="inlineStr">
        <is>
          <t>Implement detections</t>
        </is>
      </c>
      <c r="M1333" t="inlineStr">
        <is>
          <t>Tactics: Discovery</t>
        </is>
      </c>
      <c r="N1333" t="inlineStr">
        <is>
          <t>P4</t>
        </is>
      </c>
      <c r="O1333" t="inlineStr">
        <is>
          <t>MITRE technique - no IP context</t>
        </is>
      </c>
      <c r="P1333" t="n">
        <v>0</v>
      </c>
      <c r="Q1333" t="n">
        <v>0</v>
      </c>
      <c r="R1333" t="inlineStr">
        <is>
          <t>T1087.001:Local Account | T1136.001:Local Account | T1592.002:Software</t>
        </is>
      </c>
      <c r="S1333" t="n">
        <v>1</v>
      </c>
      <c r="T1333" t="inlineStr">
        <is>
          <t>LOW (40%)</t>
        </is>
      </c>
      <c r="U1333" t="inlineStr">
        <is>
          <t>NONE</t>
        </is>
      </c>
      <c r="V1333" t="inlineStr">
        <is>
          <t>NONE</t>
        </is>
      </c>
      <c r="W1333" t="inlineStr">
        <is>
          <t>NONE</t>
        </is>
      </c>
      <c r="X1333" t="inlineStr">
        <is>
          <t>NONE</t>
        </is>
      </c>
      <c r="Y1333" t="n">
        <v>0</v>
      </c>
      <c r="Z1333" t="inlineStr"/>
      <c r="AA1333" t="inlineStr">
        <is>
          <t>https://attack.mitre.org/techniques/T1087/001</t>
        </is>
      </c>
    </row>
    <row r="1334">
      <c r="A1334" t="inlineStr">
        <is>
          <t>MITRE_ATTACK</t>
        </is>
      </c>
      <c r="B1334" t="inlineStr">
        <is>
          <t>T1586.001</t>
        </is>
      </c>
      <c r="C1334" t="inlineStr">
        <is>
          <t>Tactic: Resource Development | Technique: Social Media Accounts | Adversaries may compromise social media accounts that can be used during targeting. For operations incorporating social engineering, the utilization of an online persona may be important. Rather than creating and cultivating social media profiles (i.e. [Social Media Accounts](https://attack.mitre.org/techniques/T1585/001)), adversaries may compromise existing social media accounts. Utilizing an existing persona may engender a leve</t>
        </is>
      </c>
      <c r="D1334" t="n">
        <v>6</v>
      </c>
      <c r="E1334" t="inlineStr">
        <is>
          <t>MEDIUM</t>
        </is>
      </c>
      <c r="F1334" t="n">
        <v>2</v>
      </c>
      <c r="G1334" t="n">
        <v>2</v>
      </c>
      <c r="H1334" t="inlineStr">
        <is>
          <t>MEDIUM</t>
        </is>
      </c>
      <c r="I1334" t="n">
        <v>10</v>
      </c>
      <c r="J1334" t="inlineStr">
        <is>
          <t>NO</t>
        </is>
      </c>
      <c r="K1334" t="inlineStr"/>
      <c r="L1334" t="inlineStr">
        <is>
          <t>Implement detections</t>
        </is>
      </c>
      <c r="M1334" t="inlineStr">
        <is>
          <t>Tactics: Resource Development</t>
        </is>
      </c>
      <c r="N1334" t="inlineStr">
        <is>
          <t>P4</t>
        </is>
      </c>
      <c r="O1334" t="inlineStr">
        <is>
          <t>MITRE technique - no IP context</t>
        </is>
      </c>
      <c r="P1334" t="n">
        <v>0</v>
      </c>
      <c r="Q1334" t="n">
        <v>0</v>
      </c>
      <c r="R1334" t="inlineStr">
        <is>
          <t>T1586.001:Social Media Accounts | T1585.001:Social Media Accounts | T1593.001:Social Media</t>
        </is>
      </c>
      <c r="S1334" t="n">
        <v>1</v>
      </c>
      <c r="T1334" t="inlineStr">
        <is>
          <t>LOW (40%)</t>
        </is>
      </c>
      <c r="U1334" t="inlineStr">
        <is>
          <t>NONE</t>
        </is>
      </c>
      <c r="V1334" t="inlineStr">
        <is>
          <t>NONE</t>
        </is>
      </c>
      <c r="W1334" t="inlineStr">
        <is>
          <t>NONE</t>
        </is>
      </c>
      <c r="X1334" t="inlineStr">
        <is>
          <t>NONE</t>
        </is>
      </c>
      <c r="Y1334" t="n">
        <v>0</v>
      </c>
      <c r="Z1334" t="inlineStr"/>
      <c r="AA1334" t="inlineStr">
        <is>
          <t>https://attack.mitre.org/techniques/T1586/001</t>
        </is>
      </c>
    </row>
    <row r="1335">
      <c r="A1335" t="inlineStr">
        <is>
          <t>MITRE_ATTACK</t>
        </is>
      </c>
      <c r="B1335" t="inlineStr">
        <is>
          <t>T1176.001</t>
        </is>
      </c>
      <c r="C1335" t="inlineStr">
        <is>
          <t>Tactic: Persistence | Technique: Browser Extensions | Adversaries may abuse internet browser extensions to establish persistent access to victim systems. Browser extensions or plugins are small programs that can add functionality to and customize aspects of internet browsers. They can be installed directly via a local file or custom URL or through a browser's app store - an official online platform where users can browse, install, and manage extensions for a specific web browser. Extensions gene</t>
        </is>
      </c>
      <c r="D1335" t="n">
        <v>6</v>
      </c>
      <c r="E1335" t="inlineStr">
        <is>
          <t>MEDIUM</t>
        </is>
      </c>
      <c r="F1335" t="n">
        <v>2</v>
      </c>
      <c r="G1335" t="n">
        <v>2</v>
      </c>
      <c r="H1335" t="inlineStr">
        <is>
          <t>MEDIUM</t>
        </is>
      </c>
      <c r="I1335" t="n">
        <v>10</v>
      </c>
      <c r="J1335" t="inlineStr">
        <is>
          <t>NO</t>
        </is>
      </c>
      <c r="K1335" t="inlineStr"/>
      <c r="L1335" t="inlineStr">
        <is>
          <t>Implement detections</t>
        </is>
      </c>
      <c r="M1335" t="inlineStr">
        <is>
          <t>Tactics: Persistence</t>
        </is>
      </c>
      <c r="N1335" t="inlineStr">
        <is>
          <t>P4</t>
        </is>
      </c>
      <c r="O1335" t="inlineStr">
        <is>
          <t>MITRE technique - no IP context</t>
        </is>
      </c>
      <c r="P1335" t="n">
        <v>0</v>
      </c>
      <c r="Q1335" t="n">
        <v>0</v>
      </c>
      <c r="R1335" t="inlineStr">
        <is>
          <t>T1176.001:Browser Extensions</t>
        </is>
      </c>
      <c r="S1335" t="n">
        <v>1</v>
      </c>
      <c r="T1335" t="inlineStr">
        <is>
          <t>LOW (40%)</t>
        </is>
      </c>
      <c r="U1335" t="inlineStr">
        <is>
          <t>NONE</t>
        </is>
      </c>
      <c r="V1335" t="inlineStr">
        <is>
          <t>NONE</t>
        </is>
      </c>
      <c r="W1335" t="inlineStr">
        <is>
          <t>NONE</t>
        </is>
      </c>
      <c r="X1335" t="inlineStr">
        <is>
          <t>NONE</t>
        </is>
      </c>
      <c r="Y1335" t="n">
        <v>0</v>
      </c>
      <c r="Z1335" t="inlineStr"/>
      <c r="AA1335" t="inlineStr">
        <is>
          <t>https://attack.mitre.org/techniques/T1176/001</t>
        </is>
      </c>
    </row>
    <row r="1336">
      <c r="A1336" t="inlineStr">
        <is>
          <t>MITRE_ATTACK</t>
        </is>
      </c>
      <c r="B1336" t="inlineStr">
        <is>
          <t>T1562.009</t>
        </is>
      </c>
      <c r="C1336" t="inlineStr">
        <is>
          <t>Tactic: Defense Evasion | Technique: Safe Mode Boot | Adversaries may abuse Windows safe mode to disable endpoint defenses. Safe mode starts up the Windows operating system with a limited set of drivers and services. Third-party security software such as endpoint detection and response (EDR) tools may not start after booting Windows in safe mode. There are two versions of safe mode: Safe Mode and Safe Mode with Networking. It is possible to start additional services after a safe mode boot.(Citat</t>
        </is>
      </c>
      <c r="D1336" t="n">
        <v>6</v>
      </c>
      <c r="E1336" t="inlineStr">
        <is>
          <t>MEDIUM</t>
        </is>
      </c>
      <c r="F1336" t="n">
        <v>2</v>
      </c>
      <c r="G1336" t="n">
        <v>2</v>
      </c>
      <c r="H1336" t="inlineStr">
        <is>
          <t>MEDIUM</t>
        </is>
      </c>
      <c r="I1336" t="n">
        <v>10</v>
      </c>
      <c r="J1336" t="inlineStr">
        <is>
          <t>NO</t>
        </is>
      </c>
      <c r="K1336" t="inlineStr"/>
      <c r="L1336" t="inlineStr">
        <is>
          <t>Implement detections</t>
        </is>
      </c>
      <c r="M1336" t="inlineStr">
        <is>
          <t>Tactics: Defense Evasion</t>
        </is>
      </c>
      <c r="N1336" t="inlineStr">
        <is>
          <t>P4</t>
        </is>
      </c>
      <c r="O1336" t="inlineStr">
        <is>
          <t>MITRE technique - no IP context</t>
        </is>
      </c>
      <c r="P1336" t="n">
        <v>0</v>
      </c>
      <c r="Q1336" t="n">
        <v>0</v>
      </c>
      <c r="R1336" t="inlineStr">
        <is>
          <t>T1562.009:Safe Mode Boot | T1592.002:Software</t>
        </is>
      </c>
      <c r="S1336" t="n">
        <v>1</v>
      </c>
      <c r="T1336" t="inlineStr">
        <is>
          <t>LOW (40%)</t>
        </is>
      </c>
      <c r="U1336" t="inlineStr">
        <is>
          <t>NONE</t>
        </is>
      </c>
      <c r="V1336" t="inlineStr">
        <is>
          <t>NONE</t>
        </is>
      </c>
      <c r="W1336" t="inlineStr">
        <is>
          <t>NONE</t>
        </is>
      </c>
      <c r="X1336" t="inlineStr">
        <is>
          <t>NONE</t>
        </is>
      </c>
      <c r="Y1336" t="n">
        <v>0</v>
      </c>
      <c r="Z1336" t="inlineStr"/>
      <c r="AA1336" t="inlineStr">
        <is>
          <t>https://attack.mitre.org/techniques/T1562/009</t>
        </is>
      </c>
    </row>
    <row r="1337">
      <c r="A1337" t="inlineStr">
        <is>
          <t>MITRE_ATTACK</t>
        </is>
      </c>
      <c r="B1337" t="inlineStr">
        <is>
          <t>T1542.005</t>
        </is>
      </c>
      <c r="C1337" t="inlineStr">
        <is>
          <t>Tactic: Defense Evasion, Persistence | Technique: TFTP Boot | Adversaries may abuse netbooting to load an unauthorized network device operating system from a Trivial File Transfer Protocol (TFTP) server. TFTP boot (netbooting) is commonly used by network administrators to load configuration-controlled network device images from a centralized management server. Netbooting is one option in the boot sequence and can be used to centralize, manage, and control device images.
Adversaries may manipula</t>
        </is>
      </c>
      <c r="D1337" t="n">
        <v>6</v>
      </c>
      <c r="E1337" t="inlineStr">
        <is>
          <t>MEDIUM</t>
        </is>
      </c>
      <c r="F1337" t="n">
        <v>2</v>
      </c>
      <c r="G1337" t="n">
        <v>2</v>
      </c>
      <c r="H1337" t="inlineStr">
        <is>
          <t>MEDIUM</t>
        </is>
      </c>
      <c r="I1337" t="n">
        <v>10</v>
      </c>
      <c r="J1337" t="inlineStr">
        <is>
          <t>NO</t>
        </is>
      </c>
      <c r="K1337" t="inlineStr"/>
      <c r="L1337" t="inlineStr">
        <is>
          <t>Implement detections</t>
        </is>
      </c>
      <c r="M1337" t="inlineStr">
        <is>
          <t>Tactics: Defense Evasion, Persistence</t>
        </is>
      </c>
      <c r="N1337" t="inlineStr">
        <is>
          <t>P4</t>
        </is>
      </c>
      <c r="O1337" t="inlineStr">
        <is>
          <t>MITRE technique - no IP context</t>
        </is>
      </c>
      <c r="P1337" t="n">
        <v>0</v>
      </c>
      <c r="Q1337" t="n">
        <v>0</v>
      </c>
      <c r="R1337" t="inlineStr">
        <is>
          <t>T1542.005:TFTP Boot | T1584.004:Server</t>
        </is>
      </c>
      <c r="S1337" t="n">
        <v>1</v>
      </c>
      <c r="T1337" t="inlineStr">
        <is>
          <t>LOW (40%)</t>
        </is>
      </c>
      <c r="U1337" t="inlineStr">
        <is>
          <t>NONE</t>
        </is>
      </c>
      <c r="V1337" t="inlineStr">
        <is>
          <t>NONE</t>
        </is>
      </c>
      <c r="W1337" t="inlineStr">
        <is>
          <t>NONE</t>
        </is>
      </c>
      <c r="X1337" t="inlineStr">
        <is>
          <t>NONE</t>
        </is>
      </c>
      <c r="Y1337" t="n">
        <v>0</v>
      </c>
      <c r="Z1337" t="inlineStr"/>
      <c r="AA1337" t="inlineStr">
        <is>
          <t>https://attack.mitre.org/techniques/T1542/005</t>
        </is>
      </c>
    </row>
    <row r="1338">
      <c r="A1338" t="inlineStr">
        <is>
          <t>MITRE_ATTACK</t>
        </is>
      </c>
      <c r="B1338" t="inlineStr">
        <is>
          <t>T1543.003</t>
        </is>
      </c>
      <c r="C1338" t="inlineStr">
        <is>
          <t>Tactic: Persistence, Privilege Escalation | Technique: Windows Service | Adversaries may create or modify Windows services to repeatedly execute malicious payloads as part of persistence. When Windows boots up, it starts programs or applications called services that perform background system functions.(Citation: TechNet Services) Windows service configuration information, including the file path to the service's executable or recovery programs/commands, is stored in the Windows Registry.
Advers</t>
        </is>
      </c>
      <c r="D1338" t="n">
        <v>6</v>
      </c>
      <c r="E1338" t="inlineStr">
        <is>
          <t>MEDIUM</t>
        </is>
      </c>
      <c r="F1338" t="n">
        <v>2</v>
      </c>
      <c r="G1338" t="n">
        <v>2</v>
      </c>
      <c r="H1338" t="inlineStr">
        <is>
          <t>MEDIUM</t>
        </is>
      </c>
      <c r="I1338" t="n">
        <v>10</v>
      </c>
      <c r="J1338" t="inlineStr">
        <is>
          <t>NO</t>
        </is>
      </c>
      <c r="K1338" t="inlineStr"/>
      <c r="L1338" t="inlineStr">
        <is>
          <t>Implement detections</t>
        </is>
      </c>
      <c r="M1338" t="inlineStr">
        <is>
          <t>Tactics: Persistence, Privilege Escalation</t>
        </is>
      </c>
      <c r="N1338" t="inlineStr">
        <is>
          <t>P4</t>
        </is>
      </c>
      <c r="O1338" t="inlineStr">
        <is>
          <t>MITRE technique - no IP context</t>
        </is>
      </c>
      <c r="P1338" t="n">
        <v>0</v>
      </c>
      <c r="Q1338" t="n">
        <v>0</v>
      </c>
      <c r="R1338" t="inlineStr">
        <is>
          <t>T1543.003:Windows Service</t>
        </is>
      </c>
      <c r="S1338" t="n">
        <v>1</v>
      </c>
      <c r="T1338" t="inlineStr">
        <is>
          <t>LOW (40%)</t>
        </is>
      </c>
      <c r="U1338" t="inlineStr">
        <is>
          <t>NONE</t>
        </is>
      </c>
      <c r="V1338" t="inlineStr">
        <is>
          <t>NONE</t>
        </is>
      </c>
      <c r="W1338" t="inlineStr">
        <is>
          <t>NONE</t>
        </is>
      </c>
      <c r="X1338" t="inlineStr">
        <is>
          <t>NONE</t>
        </is>
      </c>
      <c r="Y1338" t="n">
        <v>0</v>
      </c>
      <c r="Z1338" t="inlineStr"/>
      <c r="AA1338" t="inlineStr">
        <is>
          <t>https://attack.mitre.org/techniques/T1543/003</t>
        </is>
      </c>
    </row>
    <row r="1339">
      <c r="A1339" t="inlineStr">
        <is>
          <t>MITRE_ATTACK</t>
        </is>
      </c>
      <c r="B1339" t="inlineStr">
        <is>
          <t>T1568.001</t>
        </is>
      </c>
      <c r="C1339" t="inlineStr">
        <is>
          <t>Tactic: Command And Control | Technique: Fast Flux DNS | Adversaries may use Fast Flux DNS to hide a command and control channel behind an array of rapidly changing IP addresses linked to a single domain resolution. This technique uses a fully qualified domain name, with multiple IP addresses assigned to it which are swapped with high frequency, using a combination of round robin IP addressing and short Time-To-Live (TTL) for a DNS resource record.(Citation: MehtaFastFluxPt1)(Citation: MehtaFast</t>
        </is>
      </c>
      <c r="D1339" t="n">
        <v>6</v>
      </c>
      <c r="E1339" t="inlineStr">
        <is>
          <t>MEDIUM</t>
        </is>
      </c>
      <c r="F1339" t="n">
        <v>2</v>
      </c>
      <c r="G1339" t="n">
        <v>2</v>
      </c>
      <c r="H1339" t="inlineStr">
        <is>
          <t>MEDIUM</t>
        </is>
      </c>
      <c r="I1339" t="n">
        <v>10</v>
      </c>
      <c r="J1339" t="inlineStr">
        <is>
          <t>NO</t>
        </is>
      </c>
      <c r="K1339" t="inlineStr"/>
      <c r="L1339" t="inlineStr">
        <is>
          <t>Implement detections</t>
        </is>
      </c>
      <c r="M1339" t="inlineStr">
        <is>
          <t>Tactics: Command And Control</t>
        </is>
      </c>
      <c r="N1339" t="inlineStr">
        <is>
          <t>P4</t>
        </is>
      </c>
      <c r="O1339" t="inlineStr">
        <is>
          <t>MITRE technique - no IP context</t>
        </is>
      </c>
      <c r="P1339" t="n">
        <v>0</v>
      </c>
      <c r="Q1339" t="n">
        <v>0</v>
      </c>
      <c r="R1339" t="inlineStr">
        <is>
          <t>T1568.001:Fast Flux DNS | T1590.005:IP Addresses</t>
        </is>
      </c>
      <c r="S1339" t="n">
        <v>1</v>
      </c>
      <c r="T1339" t="inlineStr">
        <is>
          <t>LOW (40%)</t>
        </is>
      </c>
      <c r="U1339" t="inlineStr">
        <is>
          <t>NONE</t>
        </is>
      </c>
      <c r="V1339" t="inlineStr">
        <is>
          <t>NONE</t>
        </is>
      </c>
      <c r="W1339" t="inlineStr">
        <is>
          <t>NONE</t>
        </is>
      </c>
      <c r="X1339" t="inlineStr">
        <is>
          <t>NONE</t>
        </is>
      </c>
      <c r="Y1339" t="n">
        <v>0</v>
      </c>
      <c r="Z1339" t="inlineStr"/>
      <c r="AA1339" t="inlineStr">
        <is>
          <t>https://attack.mitre.org/techniques/T1568/001</t>
        </is>
      </c>
    </row>
    <row r="1340">
      <c r="A1340" t="inlineStr">
        <is>
          <t>MITRE_ATTACK</t>
        </is>
      </c>
      <c r="B1340" t="inlineStr">
        <is>
          <t>T1497.001</t>
        </is>
      </c>
      <c r="C1340" t="inlineStr">
        <is>
          <t>Tactic: Defense Evasion, Discovery | Technique: System Checks | Adversaries may employ various system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t>
        </is>
      </c>
      <c r="D1340" t="n">
        <v>6</v>
      </c>
      <c r="E1340" t="inlineStr">
        <is>
          <t>MEDIUM</t>
        </is>
      </c>
      <c r="F1340" t="n">
        <v>2</v>
      </c>
      <c r="G1340" t="n">
        <v>2</v>
      </c>
      <c r="H1340" t="inlineStr">
        <is>
          <t>MEDIUM</t>
        </is>
      </c>
      <c r="I1340" t="n">
        <v>10</v>
      </c>
      <c r="J1340" t="inlineStr">
        <is>
          <t>NO</t>
        </is>
      </c>
      <c r="K1340" t="inlineStr"/>
      <c r="L1340" t="inlineStr">
        <is>
          <t>Implement detections</t>
        </is>
      </c>
      <c r="M1340" t="inlineStr">
        <is>
          <t>Tactics: Defense Evasion, Discovery</t>
        </is>
      </c>
      <c r="N1340" t="inlineStr">
        <is>
          <t>P4</t>
        </is>
      </c>
      <c r="O1340" t="inlineStr">
        <is>
          <t>MITRE technique - no IP context</t>
        </is>
      </c>
      <c r="P1340" t="n">
        <v>0</v>
      </c>
      <c r="Q1340" t="n">
        <v>0</v>
      </c>
      <c r="R1340" t="inlineStr">
        <is>
          <t>T1497.001:System Checks | T1588.001:Malware</t>
        </is>
      </c>
      <c r="S1340" t="n">
        <v>1</v>
      </c>
      <c r="T1340" t="inlineStr">
        <is>
          <t>LOW (40%)</t>
        </is>
      </c>
      <c r="U1340" t="inlineStr">
        <is>
          <t>NONE</t>
        </is>
      </c>
      <c r="V1340" t="inlineStr">
        <is>
          <t>NONE</t>
        </is>
      </c>
      <c r="W1340" t="inlineStr">
        <is>
          <t>NONE</t>
        </is>
      </c>
      <c r="X1340" t="inlineStr">
        <is>
          <t>NONE</t>
        </is>
      </c>
      <c r="Y1340" t="n">
        <v>0</v>
      </c>
      <c r="Z1340" t="inlineStr"/>
      <c r="AA1340" t="inlineStr">
        <is>
          <t>https://attack.mitre.org/techniques/T1497/001</t>
        </is>
      </c>
    </row>
    <row r="1341">
      <c r="A1341" t="inlineStr">
        <is>
          <t>MITRE_ATTACK</t>
        </is>
      </c>
      <c r="B1341" t="inlineStr">
        <is>
          <t>T1053.003</t>
        </is>
      </c>
      <c r="C1341" t="inlineStr">
        <is>
          <t>Tactic: Execution, Persistence, Privilege Escalation | Technique: Cron | Adversaries may abuse the cron utility to perform task scheduling for initial or recurring execution of malicious code.(Citation: 20 macOS Common Tools and Techniques) The cron utility is a time-based job scheduler for Unix-like operating systems. The crontab file contains the schedule of cron entries to be run and the specified times for execution. Any crontab files are stored in operating system-specific file paths. An ad</t>
        </is>
      </c>
      <c r="D1341" t="n">
        <v>6</v>
      </c>
      <c r="E1341" t="inlineStr">
        <is>
          <t>MEDIUM</t>
        </is>
      </c>
      <c r="F1341" t="n">
        <v>2</v>
      </c>
      <c r="G1341" t="n">
        <v>2</v>
      </c>
      <c r="H1341" t="inlineStr">
        <is>
          <t>MEDIUM</t>
        </is>
      </c>
      <c r="I1341" t="n">
        <v>10</v>
      </c>
      <c r="J1341" t="inlineStr">
        <is>
          <t>NO</t>
        </is>
      </c>
      <c r="K1341" t="inlineStr"/>
      <c r="L1341" t="inlineStr">
        <is>
          <t>Implement detections</t>
        </is>
      </c>
      <c r="M1341" t="inlineStr">
        <is>
          <t>Tactics: Execution, Persistence, Privilege Escalation</t>
        </is>
      </c>
      <c r="N1341" t="inlineStr">
        <is>
          <t>P4</t>
        </is>
      </c>
      <c r="O1341" t="inlineStr">
        <is>
          <t>MITRE technique - no IP context</t>
        </is>
      </c>
      <c r="P1341" t="n">
        <v>0</v>
      </c>
      <c r="Q1341" t="n">
        <v>0</v>
      </c>
      <c r="R1341" t="inlineStr">
        <is>
          <t>T1053.003:Cron</t>
        </is>
      </c>
      <c r="S1341" t="n">
        <v>1</v>
      </c>
      <c r="T1341" t="inlineStr">
        <is>
          <t>LOW (40%)</t>
        </is>
      </c>
      <c r="U1341" t="inlineStr">
        <is>
          <t>NONE</t>
        </is>
      </c>
      <c r="V1341" t="inlineStr">
        <is>
          <t>NONE</t>
        </is>
      </c>
      <c r="W1341" t="inlineStr">
        <is>
          <t>NONE</t>
        </is>
      </c>
      <c r="X1341" t="inlineStr">
        <is>
          <t>NONE</t>
        </is>
      </c>
      <c r="Y1341" t="n">
        <v>0</v>
      </c>
      <c r="Z1341" t="inlineStr"/>
      <c r="AA1341" t="inlineStr">
        <is>
          <t>https://attack.mitre.org/techniques/T1053/003</t>
        </is>
      </c>
    </row>
    <row r="1342">
      <c r="A1342" t="inlineStr">
        <is>
          <t>MITRE_ATTACK</t>
        </is>
      </c>
      <c r="B1342" t="inlineStr">
        <is>
          <t>T1069.002</t>
        </is>
      </c>
      <c r="C1342" t="inlineStr">
        <is>
          <t>Tactic: Discovery | Technique: Domain Groups | Adversaries may attempt to find domain-level groups and permission settings. The knowledge of domain-level permission groups can help adversaries determine which groups exist and which users belong to a particular group. Adversaries may use this information to determine which users have elevated permissions, such as domain administrators. Commands such as net group /domain of the [Net](https://attack.mitre.org/software/S0039) utility, dscacheutil -q</t>
        </is>
      </c>
      <c r="D1342" t="n">
        <v>6</v>
      </c>
      <c r="E1342" t="inlineStr">
        <is>
          <t>MEDIUM</t>
        </is>
      </c>
      <c r="F1342" t="n">
        <v>2</v>
      </c>
      <c r="G1342" t="n">
        <v>2</v>
      </c>
      <c r="H1342" t="inlineStr">
        <is>
          <t>MEDIUM</t>
        </is>
      </c>
      <c r="I1342" t="n">
        <v>10</v>
      </c>
      <c r="J1342" t="inlineStr">
        <is>
          <t>NO</t>
        </is>
      </c>
      <c r="K1342" t="inlineStr"/>
      <c r="L1342" t="inlineStr">
        <is>
          <t>Implement detections</t>
        </is>
      </c>
      <c r="M1342" t="inlineStr">
        <is>
          <t>Tactics: Discovery</t>
        </is>
      </c>
      <c r="N1342" t="inlineStr">
        <is>
          <t>P4</t>
        </is>
      </c>
      <c r="O1342" t="inlineStr">
        <is>
          <t>MITRE technique - no IP context</t>
        </is>
      </c>
      <c r="P1342" t="n">
        <v>0</v>
      </c>
      <c r="Q1342" t="n">
        <v>0</v>
      </c>
      <c r="R1342" t="inlineStr">
        <is>
          <t>T1069.002:Domain Groups | T1592.002:Software</t>
        </is>
      </c>
      <c r="S1342" t="n">
        <v>1</v>
      </c>
      <c r="T1342" t="inlineStr">
        <is>
          <t>LOW (40%)</t>
        </is>
      </c>
      <c r="U1342" t="inlineStr">
        <is>
          <t>NONE</t>
        </is>
      </c>
      <c r="V1342" t="inlineStr">
        <is>
          <t>NONE</t>
        </is>
      </c>
      <c r="W1342" t="inlineStr">
        <is>
          <t>NONE</t>
        </is>
      </c>
      <c r="X1342" t="inlineStr">
        <is>
          <t>NONE</t>
        </is>
      </c>
      <c r="Y1342" t="n">
        <v>0</v>
      </c>
      <c r="Z1342" t="inlineStr"/>
      <c r="AA1342" t="inlineStr">
        <is>
          <t>https://attack.mitre.org/techniques/T1069/002</t>
        </is>
      </c>
    </row>
    <row r="1343">
      <c r="A1343" t="inlineStr">
        <is>
          <t>MITRE_ATTACK</t>
        </is>
      </c>
      <c r="B1343" t="inlineStr">
        <is>
          <t>T1588.006</t>
        </is>
      </c>
      <c r="C1343" t="inlineStr">
        <is>
          <t>Tactic: Resource Development | Technique: Vulnerabilities | Adversaries may acquire information about vulnerabilities that can be used during targeting. A vulnerability is a weakness in computer hardware or software that can, potentially, be exploited by an adversary to cause unintended or unanticipated behavior to occur. Adversaries may find vulnerability information by searching open databases or gaining access to closed vulnerability databases.(Citation: National Vulnerability Database)
An a</t>
        </is>
      </c>
      <c r="D1343" t="n">
        <v>6</v>
      </c>
      <c r="E1343" t="inlineStr">
        <is>
          <t>MEDIUM</t>
        </is>
      </c>
      <c r="F1343" t="n">
        <v>2</v>
      </c>
      <c r="G1343" t="n">
        <v>2</v>
      </c>
      <c r="H1343" t="inlineStr">
        <is>
          <t>MEDIUM</t>
        </is>
      </c>
      <c r="I1343" t="n">
        <v>10</v>
      </c>
      <c r="J1343" t="inlineStr">
        <is>
          <t>NO</t>
        </is>
      </c>
      <c r="K1343" t="inlineStr"/>
      <c r="L1343" t="inlineStr">
        <is>
          <t>Implement detections</t>
        </is>
      </c>
      <c r="M1343" t="inlineStr">
        <is>
          <t>Tactics: Resource Development</t>
        </is>
      </c>
      <c r="N1343" t="inlineStr">
        <is>
          <t>P4</t>
        </is>
      </c>
      <c r="O1343" t="inlineStr">
        <is>
          <t>MITRE technique - no IP context</t>
        </is>
      </c>
      <c r="P1343" t="n">
        <v>0</v>
      </c>
      <c r="Q1343" t="n">
        <v>0</v>
      </c>
      <c r="R1343" t="inlineStr">
        <is>
          <t>T1588.006:Vulnerabilities | T1592.001:Hardware | T1213.006:Databases</t>
        </is>
      </c>
      <c r="S1343" t="n">
        <v>1</v>
      </c>
      <c r="T1343" t="inlineStr">
        <is>
          <t>LOW (40%)</t>
        </is>
      </c>
      <c r="U1343" t="inlineStr">
        <is>
          <t>NONE</t>
        </is>
      </c>
      <c r="V1343" t="inlineStr">
        <is>
          <t>NONE</t>
        </is>
      </c>
      <c r="W1343" t="inlineStr">
        <is>
          <t>NONE</t>
        </is>
      </c>
      <c r="X1343" t="inlineStr">
        <is>
          <t>NONE</t>
        </is>
      </c>
      <c r="Y1343" t="n">
        <v>0</v>
      </c>
      <c r="Z1343" t="inlineStr"/>
      <c r="AA1343" t="inlineStr">
        <is>
          <t>https://attack.mitre.org/techniques/T1588/006</t>
        </is>
      </c>
    </row>
    <row r="1344">
      <c r="A1344" t="inlineStr">
        <is>
          <t>MITRE_ATTACK</t>
        </is>
      </c>
      <c r="B1344" t="inlineStr">
        <is>
          <t>T1566.002</t>
        </is>
      </c>
      <c r="C1344" t="inlineStr">
        <is>
          <t>Tactic: Initial Access | Technique: Spearphishing Link | 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email, instead of attaching malicious files to the email itself, to avoid defenses that may inspect email attachments. Spearphishing may also invo</t>
        </is>
      </c>
      <c r="D1344" t="n">
        <v>6</v>
      </c>
      <c r="E1344" t="inlineStr">
        <is>
          <t>MEDIUM</t>
        </is>
      </c>
      <c r="F1344" t="n">
        <v>2</v>
      </c>
      <c r="G1344" t="n">
        <v>2</v>
      </c>
      <c r="H1344" t="inlineStr">
        <is>
          <t>MEDIUM</t>
        </is>
      </c>
      <c r="I1344" t="n">
        <v>10</v>
      </c>
      <c r="J1344" t="inlineStr">
        <is>
          <t>NO</t>
        </is>
      </c>
      <c r="K1344" t="inlineStr"/>
      <c r="L1344" t="inlineStr">
        <is>
          <t>Implement detections</t>
        </is>
      </c>
      <c r="M1344" t="inlineStr">
        <is>
          <t>Tactics: Initial Access</t>
        </is>
      </c>
      <c r="N1344" t="inlineStr">
        <is>
          <t>P4</t>
        </is>
      </c>
      <c r="O1344" t="inlineStr">
        <is>
          <t>MITRE technique - no IP context</t>
        </is>
      </c>
      <c r="P1344" t="n">
        <v>0</v>
      </c>
      <c r="Q1344" t="n">
        <v>0</v>
      </c>
      <c r="R1344" t="inlineStr">
        <is>
          <t>T1566.002:Spearphishing Link | T1588.001:Malware | T1204.002:Malicious File</t>
        </is>
      </c>
      <c r="S1344" t="n">
        <v>1</v>
      </c>
      <c r="T1344" t="inlineStr">
        <is>
          <t>LOW (40%)</t>
        </is>
      </c>
      <c r="U1344" t="inlineStr">
        <is>
          <t>NONE</t>
        </is>
      </c>
      <c r="V1344" t="inlineStr">
        <is>
          <t>NONE</t>
        </is>
      </c>
      <c r="W1344" t="inlineStr">
        <is>
          <t>NONE</t>
        </is>
      </c>
      <c r="X1344" t="inlineStr">
        <is>
          <t>NONE</t>
        </is>
      </c>
      <c r="Y1344" t="n">
        <v>0</v>
      </c>
      <c r="Z1344" t="inlineStr"/>
      <c r="AA1344" t="inlineStr">
        <is>
          <t>https://attack.mitre.org/techniques/T1566/002</t>
        </is>
      </c>
    </row>
    <row r="1345">
      <c r="A1345" t="inlineStr">
        <is>
          <t>MITRE_ATTACK</t>
        </is>
      </c>
      <c r="B1345" t="inlineStr">
        <is>
          <t>T1070.002</t>
        </is>
      </c>
      <c r="C1345" t="inlineStr">
        <is>
          <t>Tactic: Defense Evasion | Technique: Clear Linux or Mac System Logs | Adversaries may clear system logs to hide evidence of an intrusion. macOS and Linux both keep track of system or user-initiated actions via system logs. The majority of native system logging is stored under the /var/log/ directory. Subfolders in this directory categorize logs by their related functions, such as:(Citation: Linux Logs) * /var/log/messages: : General and system-related messages * /var/log/secure or /var/log/auth.</t>
        </is>
      </c>
      <c r="D1345" t="n">
        <v>6</v>
      </c>
      <c r="E1345" t="inlineStr">
        <is>
          <t>MEDIUM</t>
        </is>
      </c>
      <c r="F1345" t="n">
        <v>2</v>
      </c>
      <c r="G1345" t="n">
        <v>2</v>
      </c>
      <c r="H1345" t="inlineStr">
        <is>
          <t>MEDIUM</t>
        </is>
      </c>
      <c r="I1345" t="n">
        <v>10</v>
      </c>
      <c r="J1345" t="inlineStr">
        <is>
          <t>NO</t>
        </is>
      </c>
      <c r="K1345" t="inlineStr"/>
      <c r="L1345" t="inlineStr">
        <is>
          <t>Implement detections</t>
        </is>
      </c>
      <c r="M1345" t="inlineStr">
        <is>
          <t>Tactics: Defense Evasion</t>
        </is>
      </c>
      <c r="N1345" t="inlineStr">
        <is>
          <t>P4</t>
        </is>
      </c>
      <c r="O1345" t="inlineStr">
        <is>
          <t>MITRE technique - no IP context</t>
        </is>
      </c>
      <c r="P1345" t="n">
        <v>0</v>
      </c>
      <c r="Q1345" t="n">
        <v>0</v>
      </c>
      <c r="R1345" t="inlineStr">
        <is>
          <t>T1070.002:Clear Linux or Mac System Logs</t>
        </is>
      </c>
      <c r="S1345" t="n">
        <v>1</v>
      </c>
      <c r="T1345" t="inlineStr">
        <is>
          <t>LOW (40%)</t>
        </is>
      </c>
      <c r="U1345" t="inlineStr">
        <is>
          <t>NONE</t>
        </is>
      </c>
      <c r="V1345" t="inlineStr">
        <is>
          <t>NONE</t>
        </is>
      </c>
      <c r="W1345" t="inlineStr">
        <is>
          <t>NONE</t>
        </is>
      </c>
      <c r="X1345" t="inlineStr">
        <is>
          <t>NONE</t>
        </is>
      </c>
      <c r="Y1345" t="n">
        <v>0</v>
      </c>
      <c r="Z1345" t="inlineStr"/>
      <c r="AA1345" t="inlineStr">
        <is>
          <t>https://attack.mitre.org/techniques/T1070/002</t>
        </is>
      </c>
    </row>
    <row r="1346">
      <c r="A1346" t="inlineStr">
        <is>
          <t>MITRE_ATTACK</t>
        </is>
      </c>
      <c r="B1346" t="inlineStr">
        <is>
          <t>T1499.004</t>
        </is>
      </c>
      <c r="C1346" t="inlineStr">
        <is>
          <t xml:space="preserve">Tactic: Impact | Technique: Application or System Exploitation | Adversaries may exploit software vulnerabilities that can cause an application or system to crash and deny availability to users. (Citation: Sucuri BIND9 August 2015) Some systems may automatically restart critical applications and services when crashes occur, but they can likely be re-exploited to cause a persistent denial of service (DoS) condition.
Adversaries may exploit known or zero-day vulnerabilities to crash applications </t>
        </is>
      </c>
      <c r="D1346" t="n">
        <v>6</v>
      </c>
      <c r="E1346" t="inlineStr">
        <is>
          <t>MEDIUM</t>
        </is>
      </c>
      <c r="F1346" t="n">
        <v>2</v>
      </c>
      <c r="G1346" t="n">
        <v>2</v>
      </c>
      <c r="H1346" t="inlineStr">
        <is>
          <t>MEDIUM</t>
        </is>
      </c>
      <c r="I1346" t="n">
        <v>10</v>
      </c>
      <c r="J1346" t="inlineStr">
        <is>
          <t>NO</t>
        </is>
      </c>
      <c r="K1346" t="inlineStr"/>
      <c r="L1346" t="inlineStr">
        <is>
          <t>Implement detections</t>
        </is>
      </c>
      <c r="M1346" t="inlineStr">
        <is>
          <t>Tactics: Impact</t>
        </is>
      </c>
      <c r="N1346" t="inlineStr">
        <is>
          <t>P4</t>
        </is>
      </c>
      <c r="O1346" t="inlineStr">
        <is>
          <t>MITRE technique - no IP context</t>
        </is>
      </c>
      <c r="P1346" t="n">
        <v>0</v>
      </c>
      <c r="Q1346" t="n">
        <v>0</v>
      </c>
      <c r="R1346" t="inlineStr">
        <is>
          <t>T1499.004:Application or System Exploitation | T1588.006:Vulnerabilities | T1592.002:Software</t>
        </is>
      </c>
      <c r="S1346" t="n">
        <v>1</v>
      </c>
      <c r="T1346" t="inlineStr">
        <is>
          <t>LOW (40%)</t>
        </is>
      </c>
      <c r="U1346" t="inlineStr">
        <is>
          <t>NONE</t>
        </is>
      </c>
      <c r="V1346" t="inlineStr">
        <is>
          <t>NONE</t>
        </is>
      </c>
      <c r="W1346" t="inlineStr">
        <is>
          <t>NONE</t>
        </is>
      </c>
      <c r="X1346" t="inlineStr">
        <is>
          <t>NONE</t>
        </is>
      </c>
      <c r="Y1346" t="n">
        <v>0</v>
      </c>
      <c r="Z1346" t="inlineStr"/>
      <c r="AA1346" t="inlineStr">
        <is>
          <t>https://attack.mitre.org/techniques/T1499/004</t>
        </is>
      </c>
    </row>
    <row r="1347">
      <c r="A1347" t="inlineStr">
        <is>
          <t>MITRE_ATTACK</t>
        </is>
      </c>
      <c r="B1347" t="inlineStr">
        <is>
          <t>T1137</t>
        </is>
      </c>
      <c r="C1347" t="inlineStr">
        <is>
          <t>Tactic: Persistence | Technique: Office Application Startup | Adversaries may leverage Microsoft Office-based applications for persistence between startups. Microsoft Office is a fairly common application suite on Windows-based operating systems within an enterprise network. There are multiple mechanisms that can be used with Office for persistence when an Office-based application is started; this can include the use of Office Template Macros and add-ins.
A variety of features have been discove</t>
        </is>
      </c>
      <c r="D1347" t="n">
        <v>6</v>
      </c>
      <c r="E1347" t="inlineStr">
        <is>
          <t>MEDIUM</t>
        </is>
      </c>
      <c r="F1347" t="n">
        <v>2</v>
      </c>
      <c r="G1347" t="n">
        <v>2</v>
      </c>
      <c r="H1347" t="inlineStr">
        <is>
          <t>MEDIUM</t>
        </is>
      </c>
      <c r="I1347" t="n">
        <v>10</v>
      </c>
      <c r="J1347" t="inlineStr">
        <is>
          <t>NO</t>
        </is>
      </c>
      <c r="K1347" t="inlineStr"/>
      <c r="L1347" t="inlineStr">
        <is>
          <t>Implement detections</t>
        </is>
      </c>
      <c r="M1347" t="inlineStr">
        <is>
          <t>Tactics: Persistence</t>
        </is>
      </c>
      <c r="N1347" t="inlineStr">
        <is>
          <t>P4</t>
        </is>
      </c>
      <c r="O1347" t="inlineStr">
        <is>
          <t>MITRE technique - no IP context</t>
        </is>
      </c>
      <c r="P1347" t="n">
        <v>0</v>
      </c>
      <c r="Q1347" t="n">
        <v>0</v>
      </c>
      <c r="R1347" t="inlineStr">
        <is>
          <t>T1137:Office Application Startup | T1137.006:Add-ins | T1137.001:Office Template Macros</t>
        </is>
      </c>
      <c r="S1347" t="n">
        <v>1</v>
      </c>
      <c r="T1347" t="inlineStr">
        <is>
          <t>LOW (40%)</t>
        </is>
      </c>
      <c r="U1347" t="inlineStr">
        <is>
          <t>NONE</t>
        </is>
      </c>
      <c r="V1347" t="inlineStr">
        <is>
          <t>NONE</t>
        </is>
      </c>
      <c r="W1347" t="inlineStr">
        <is>
          <t>NONE</t>
        </is>
      </c>
      <c r="X1347" t="inlineStr">
        <is>
          <t>NONE</t>
        </is>
      </c>
      <c r="Y1347" t="n">
        <v>0</v>
      </c>
      <c r="Z1347" t="inlineStr"/>
      <c r="AA1347" t="inlineStr">
        <is>
          <t>https://attack.mitre.org/techniques/T1137</t>
        </is>
      </c>
    </row>
    <row r="1348">
      <c r="A1348" t="inlineStr">
        <is>
          <t>MITRE_ATTACK</t>
        </is>
      </c>
      <c r="B1348" t="inlineStr">
        <is>
          <t>T1218.004</t>
        </is>
      </c>
      <c r="C1348" t="inlineStr">
        <is>
          <t>Tactic: Defense Evasion | Technique: InstallUtil | Adversaries may use InstallUtil to proxy execution of code through a trusted Windows utility. InstallUtil is a command-line utility that allows for installation and uninstallation of resources by executing specific installer components specified in .NET binaries. (Citation: MSDN InstallUtil) The InstallUtil binary may also be digitally signed by Microsoft and located in the .NET directories on a Windows system: C:\Windows\Microsoft.NET\Framework</t>
        </is>
      </c>
      <c r="D1348" t="n">
        <v>6</v>
      </c>
      <c r="E1348" t="inlineStr">
        <is>
          <t>MEDIUM</t>
        </is>
      </c>
      <c r="F1348" t="n">
        <v>2</v>
      </c>
      <c r="G1348" t="n">
        <v>2</v>
      </c>
      <c r="H1348" t="inlineStr">
        <is>
          <t>MEDIUM</t>
        </is>
      </c>
      <c r="I1348" t="n">
        <v>10</v>
      </c>
      <c r="J1348" t="inlineStr">
        <is>
          <t>NO</t>
        </is>
      </c>
      <c r="K1348" t="inlineStr"/>
      <c r="L1348" t="inlineStr">
        <is>
          <t>Implement detections</t>
        </is>
      </c>
      <c r="M1348" t="inlineStr">
        <is>
          <t>Tactics: Defense Evasion</t>
        </is>
      </c>
      <c r="N1348" t="inlineStr">
        <is>
          <t>P4</t>
        </is>
      </c>
      <c r="O1348" t="inlineStr">
        <is>
          <t>MITRE technique - no IP context</t>
        </is>
      </c>
      <c r="P1348" t="n">
        <v>0</v>
      </c>
      <c r="Q1348" t="n">
        <v>0</v>
      </c>
      <c r="R1348" t="inlineStr">
        <is>
          <t>T1218.004:InstallUtil</t>
        </is>
      </c>
      <c r="S1348" t="n">
        <v>1</v>
      </c>
      <c r="T1348" t="inlineStr">
        <is>
          <t>LOW (40%)</t>
        </is>
      </c>
      <c r="U1348" t="inlineStr">
        <is>
          <t>NONE</t>
        </is>
      </c>
      <c r="V1348" t="inlineStr">
        <is>
          <t>NONE</t>
        </is>
      </c>
      <c r="W1348" t="inlineStr">
        <is>
          <t>NONE</t>
        </is>
      </c>
      <c r="X1348" t="inlineStr">
        <is>
          <t>NONE</t>
        </is>
      </c>
      <c r="Y1348" t="n">
        <v>0</v>
      </c>
      <c r="Z1348" t="inlineStr"/>
      <c r="AA1348" t="inlineStr">
        <is>
          <t>https://attack.mitre.org/techniques/T1218/004</t>
        </is>
      </c>
    </row>
    <row r="1349">
      <c r="A1349" t="inlineStr">
        <is>
          <t>MITRE_ATTACK</t>
        </is>
      </c>
      <c r="B1349" t="inlineStr">
        <is>
          <t>T1598.003</t>
        </is>
      </c>
      <c r="C1349" t="inlineStr">
        <is>
          <t>Tactic: Reconnaissance | Technique: Spearphishing Link | Adversaries may send spearphishing messages with a malicious link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t>
        </is>
      </c>
      <c r="D1349" t="n">
        <v>6</v>
      </c>
      <c r="E1349" t="inlineStr">
        <is>
          <t>MEDIUM</t>
        </is>
      </c>
      <c r="F1349" t="n">
        <v>2</v>
      </c>
      <c r="G1349" t="n">
        <v>2</v>
      </c>
      <c r="H1349" t="inlineStr">
        <is>
          <t>MEDIUM</t>
        </is>
      </c>
      <c r="I1349" t="n">
        <v>10</v>
      </c>
      <c r="J1349" t="inlineStr">
        <is>
          <t>NO</t>
        </is>
      </c>
      <c r="K1349" t="inlineStr"/>
      <c r="L1349" t="inlineStr">
        <is>
          <t>Implement detections</t>
        </is>
      </c>
      <c r="M1349" t="inlineStr">
        <is>
          <t>Tactics: Reconnaissance</t>
        </is>
      </c>
      <c r="N1349" t="inlineStr">
        <is>
          <t>P4</t>
        </is>
      </c>
      <c r="O1349" t="inlineStr">
        <is>
          <t>MITRE technique - no IP context</t>
        </is>
      </c>
      <c r="P1349" t="n">
        <v>0</v>
      </c>
      <c r="Q1349" t="n">
        <v>0</v>
      </c>
      <c r="R1349" t="inlineStr">
        <is>
          <t>T1598.003:Spearphishing Link | T1566:Phishing | T1589.001:Credentials</t>
        </is>
      </c>
      <c r="S1349" t="n">
        <v>1</v>
      </c>
      <c r="T1349" t="inlineStr">
        <is>
          <t>LOW (40%)</t>
        </is>
      </c>
      <c r="U1349" t="inlineStr">
        <is>
          <t>NONE</t>
        </is>
      </c>
      <c r="V1349" t="inlineStr">
        <is>
          <t>NONE</t>
        </is>
      </c>
      <c r="W1349" t="inlineStr">
        <is>
          <t>NONE</t>
        </is>
      </c>
      <c r="X1349" t="inlineStr">
        <is>
          <t>NONE</t>
        </is>
      </c>
      <c r="Y1349" t="n">
        <v>0</v>
      </c>
      <c r="Z1349" t="inlineStr"/>
      <c r="AA1349" t="inlineStr">
        <is>
          <t>https://attack.mitre.org/techniques/T1598/003</t>
        </is>
      </c>
    </row>
    <row r="1350">
      <c r="A1350" t="inlineStr">
        <is>
          <t>MITRE_ATTACK</t>
        </is>
      </c>
      <c r="B1350" t="inlineStr">
        <is>
          <t>T1021.004</t>
        </is>
      </c>
      <c r="C1350" t="inlineStr">
        <is>
          <t>Tactic: Lateral Movement | Technique: SSH | Adversaries may use [Valid Accounts](https://attack.mitre.org/techniques/T1078) to log into remote machines using Secure Shell (SSH). The adversary may then perform actions as the logged-on user.
SSH is a protocol that allows authorized users to open remote shells on other computers. Many Linux and macOS versions come with SSH installed by default, although typically disabled until the user enables it. On ESXi, SSH can be enabled either directly on th</t>
        </is>
      </c>
      <c r="D1350" t="n">
        <v>6</v>
      </c>
      <c r="E1350" t="inlineStr">
        <is>
          <t>MEDIUM</t>
        </is>
      </c>
      <c r="F1350" t="n">
        <v>2</v>
      </c>
      <c r="G1350" t="n">
        <v>2</v>
      </c>
      <c r="H1350" t="inlineStr">
        <is>
          <t>MEDIUM</t>
        </is>
      </c>
      <c r="I1350" t="n">
        <v>10</v>
      </c>
      <c r="J1350" t="inlineStr">
        <is>
          <t>NO</t>
        </is>
      </c>
      <c r="K1350" t="inlineStr"/>
      <c r="L1350" t="inlineStr">
        <is>
          <t>Implement detections</t>
        </is>
      </c>
      <c r="M1350" t="inlineStr">
        <is>
          <t>Tactics: Lateral Movement</t>
        </is>
      </c>
      <c r="N1350" t="inlineStr">
        <is>
          <t>P4</t>
        </is>
      </c>
      <c r="O1350" t="inlineStr">
        <is>
          <t>MITRE technique - no IP context</t>
        </is>
      </c>
      <c r="P1350" t="n">
        <v>0</v>
      </c>
      <c r="Q1350" t="n">
        <v>0</v>
      </c>
      <c r="R1350" t="inlineStr">
        <is>
          <t>T1021.004:SSH | T1078:Valid Accounts</t>
        </is>
      </c>
      <c r="S1350" t="n">
        <v>1</v>
      </c>
      <c r="T1350" t="inlineStr">
        <is>
          <t>LOW (40%)</t>
        </is>
      </c>
      <c r="U1350" t="inlineStr">
        <is>
          <t>NONE</t>
        </is>
      </c>
      <c r="V1350" t="inlineStr">
        <is>
          <t>NONE</t>
        </is>
      </c>
      <c r="W1350" t="inlineStr">
        <is>
          <t>NONE</t>
        </is>
      </c>
      <c r="X1350" t="inlineStr">
        <is>
          <t>NONE</t>
        </is>
      </c>
      <c r="Y1350" t="n">
        <v>0</v>
      </c>
      <c r="Z1350" t="inlineStr"/>
      <c r="AA1350" t="inlineStr">
        <is>
          <t>https://attack.mitre.org/techniques/T1021/004</t>
        </is>
      </c>
    </row>
    <row r="1351">
      <c r="A1351" t="inlineStr">
        <is>
          <t>MITRE_ATTACK</t>
        </is>
      </c>
      <c r="B1351" t="inlineStr">
        <is>
          <t>T1098.003</t>
        </is>
      </c>
      <c r="C1351" t="inlineStr">
        <is>
          <t>Tactic: Persistence, Privilege Escalation | Technique: Additional Cloud Roles | An adversary may add additional roles or permissions to an adversary-controlled cloud account to maintain persistent access to a tenant. For example, adversaries may update IAM policies in cloud-based environments or add a new global administrator in Office 365 environments.(Citation: AWS IAM Policies and Permissions)(Citation: Google Cloud IAM Policies)(Citation: Microsoft Support O365 Add Another Admin, October 201</t>
        </is>
      </c>
      <c r="D1351" t="n">
        <v>6</v>
      </c>
      <c r="E1351" t="inlineStr">
        <is>
          <t>MEDIUM</t>
        </is>
      </c>
      <c r="F1351" t="n">
        <v>2</v>
      </c>
      <c r="G1351" t="n">
        <v>2</v>
      </c>
      <c r="H1351" t="inlineStr">
        <is>
          <t>MEDIUM</t>
        </is>
      </c>
      <c r="I1351" t="n">
        <v>10</v>
      </c>
      <c r="J1351" t="inlineStr">
        <is>
          <t>NO</t>
        </is>
      </c>
      <c r="K1351" t="inlineStr"/>
      <c r="L1351" t="inlineStr">
        <is>
          <t>Implement detections</t>
        </is>
      </c>
      <c r="M1351" t="inlineStr">
        <is>
          <t>Tactics: Persistence, Privilege Escalation</t>
        </is>
      </c>
      <c r="N1351" t="inlineStr">
        <is>
          <t>P4</t>
        </is>
      </c>
      <c r="O1351" t="inlineStr">
        <is>
          <t>MITRE technique - no IP context</t>
        </is>
      </c>
      <c r="P1351" t="n">
        <v>0</v>
      </c>
      <c r="Q1351" t="n">
        <v>0</v>
      </c>
      <c r="R1351" t="inlineStr">
        <is>
          <t>T1098.003:Additional Cloud Roles | T1136.003:Cloud Account</t>
        </is>
      </c>
      <c r="S1351" t="n">
        <v>1</v>
      </c>
      <c r="T1351" t="inlineStr">
        <is>
          <t>LOW (40%)</t>
        </is>
      </c>
      <c r="U1351" t="inlineStr">
        <is>
          <t>NONE</t>
        </is>
      </c>
      <c r="V1351" t="inlineStr">
        <is>
          <t>NONE</t>
        </is>
      </c>
      <c r="W1351" t="inlineStr">
        <is>
          <t>NONE</t>
        </is>
      </c>
      <c r="X1351" t="inlineStr">
        <is>
          <t>NONE</t>
        </is>
      </c>
      <c r="Y1351" t="n">
        <v>0</v>
      </c>
      <c r="Z1351" t="inlineStr"/>
      <c r="AA1351" t="inlineStr">
        <is>
          <t>https://attack.mitre.org/techniques/T1098/003</t>
        </is>
      </c>
    </row>
    <row r="1352">
      <c r="A1352" t="inlineStr">
        <is>
          <t>MITRE_ATTACK</t>
        </is>
      </c>
      <c r="B1352" t="inlineStr">
        <is>
          <t>T1547.012</t>
        </is>
      </c>
      <c r="C1352" t="inlineStr">
        <is>
          <t>Tactic: Persistence, Privilege Escalation | Technique: Print Processors | Adversaries may abuse print processors to run malicious DLLs during system boot for persistence and/or privilege escalation. Print processors are DLLs that are loaded by the print spooler service, `spoolsv.exe`, during boot.(Citation: Microsoft Intro Print Processors) Adversaries may abuse the print spooler service by adding print processors that load malicious DLLs at startup. A print processor can be installed through th</t>
        </is>
      </c>
      <c r="D1352" t="n">
        <v>6</v>
      </c>
      <c r="E1352" t="inlineStr">
        <is>
          <t>MEDIUM</t>
        </is>
      </c>
      <c r="F1352" t="n">
        <v>2</v>
      </c>
      <c r="G1352" t="n">
        <v>2</v>
      </c>
      <c r="H1352" t="inlineStr">
        <is>
          <t>MEDIUM</t>
        </is>
      </c>
      <c r="I1352" t="n">
        <v>10</v>
      </c>
      <c r="J1352" t="inlineStr">
        <is>
          <t>NO</t>
        </is>
      </c>
      <c r="K1352" t="inlineStr"/>
      <c r="L1352" t="inlineStr">
        <is>
          <t>Implement detections</t>
        </is>
      </c>
      <c r="M1352" t="inlineStr">
        <is>
          <t>Tactics: Persistence, Privilege Escalation</t>
        </is>
      </c>
      <c r="N1352" t="inlineStr">
        <is>
          <t>P4</t>
        </is>
      </c>
      <c r="O1352" t="inlineStr">
        <is>
          <t>MITRE technique - no IP context</t>
        </is>
      </c>
      <c r="P1352" t="n">
        <v>0</v>
      </c>
      <c r="Q1352" t="n">
        <v>0</v>
      </c>
      <c r="R1352" t="inlineStr">
        <is>
          <t>T1547.012:Print Processors</t>
        </is>
      </c>
      <c r="S1352" t="n">
        <v>1</v>
      </c>
      <c r="T1352" t="inlineStr">
        <is>
          <t>LOW (40%)</t>
        </is>
      </c>
      <c r="U1352" t="inlineStr">
        <is>
          <t>NONE</t>
        </is>
      </c>
      <c r="V1352" t="inlineStr">
        <is>
          <t>NONE</t>
        </is>
      </c>
      <c r="W1352" t="inlineStr">
        <is>
          <t>NONE</t>
        </is>
      </c>
      <c r="X1352" t="inlineStr">
        <is>
          <t>NONE</t>
        </is>
      </c>
      <c r="Y1352" t="n">
        <v>0</v>
      </c>
      <c r="Z1352" t="inlineStr"/>
      <c r="AA1352" t="inlineStr">
        <is>
          <t>https://attack.mitre.org/techniques/T1547/012</t>
        </is>
      </c>
    </row>
    <row r="1353">
      <c r="A1353" t="inlineStr">
        <is>
          <t>MITRE_ATTACK</t>
        </is>
      </c>
      <c r="B1353" t="inlineStr">
        <is>
          <t>T1566.001</t>
        </is>
      </c>
      <c r="C1353" t="inlineStr">
        <is>
          <t xml:space="preserve">Tactic: Initial Access | Technique: Spearphishing Attachment | 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attached to an email. All forms of spearphishing are electronically delivered social engineering targeted at a specific individual, company, or </t>
        </is>
      </c>
      <c r="D1353" t="n">
        <v>6</v>
      </c>
      <c r="E1353" t="inlineStr">
        <is>
          <t>MEDIUM</t>
        </is>
      </c>
      <c r="F1353" t="n">
        <v>2</v>
      </c>
      <c r="G1353" t="n">
        <v>2</v>
      </c>
      <c r="H1353" t="inlineStr">
        <is>
          <t>MEDIUM</t>
        </is>
      </c>
      <c r="I1353" t="n">
        <v>10</v>
      </c>
      <c r="J1353" t="inlineStr">
        <is>
          <t>NO</t>
        </is>
      </c>
      <c r="K1353" t="inlineStr"/>
      <c r="L1353" t="inlineStr">
        <is>
          <t>Implement detections</t>
        </is>
      </c>
      <c r="M1353" t="inlineStr">
        <is>
          <t>Tactics: Initial Access</t>
        </is>
      </c>
      <c r="N1353" t="inlineStr">
        <is>
          <t>P4</t>
        </is>
      </c>
      <c r="O1353" t="inlineStr">
        <is>
          <t>MITRE technique - no IP context</t>
        </is>
      </c>
      <c r="P1353" t="n">
        <v>0</v>
      </c>
      <c r="Q1353" t="n">
        <v>0</v>
      </c>
      <c r="R1353" t="inlineStr">
        <is>
          <t>T1566.001:Spearphishing Attachment | T1588.001:Malware | T1598.002:Spearphishing Attachment</t>
        </is>
      </c>
      <c r="S1353" t="n">
        <v>1</v>
      </c>
      <c r="T1353" t="inlineStr">
        <is>
          <t>LOW (40%)</t>
        </is>
      </c>
      <c r="U1353" t="inlineStr">
        <is>
          <t>NONE</t>
        </is>
      </c>
      <c r="V1353" t="inlineStr">
        <is>
          <t>NONE</t>
        </is>
      </c>
      <c r="W1353" t="inlineStr">
        <is>
          <t>NONE</t>
        </is>
      </c>
      <c r="X1353" t="inlineStr">
        <is>
          <t>NONE</t>
        </is>
      </c>
      <c r="Y1353" t="n">
        <v>0</v>
      </c>
      <c r="Z1353" t="inlineStr"/>
      <c r="AA1353" t="inlineStr">
        <is>
          <t>https://attack.mitre.org/techniques/T1566/001</t>
        </is>
      </c>
    </row>
    <row r="1354">
      <c r="A1354" t="inlineStr">
        <is>
          <t>MITRE_ATTACK</t>
        </is>
      </c>
      <c r="B1354" t="inlineStr">
        <is>
          <t>T1027.008</t>
        </is>
      </c>
      <c r="C1354" t="inlineStr">
        <is>
          <t>Tactic: Defense Evasion | Technique: Stripped Payloads | Adversaries may attempt to make a payload difficult to analyze by removing symbols, strings, and other human readable information. Scripts and executables may contain variables names and other strings that help developers document code functionality. Symbols are often created by an operating system’s `linker` when executable payloads are compiled. Reverse engineers use these symbols and strings to analyze code and to identify functionality</t>
        </is>
      </c>
      <c r="D1354" t="n">
        <v>6</v>
      </c>
      <c r="E1354" t="inlineStr">
        <is>
          <t>MEDIUM</t>
        </is>
      </c>
      <c r="F1354" t="n">
        <v>2</v>
      </c>
      <c r="G1354" t="n">
        <v>2</v>
      </c>
      <c r="H1354" t="inlineStr">
        <is>
          <t>MEDIUM</t>
        </is>
      </c>
      <c r="I1354" t="n">
        <v>10</v>
      </c>
      <c r="J1354" t="inlineStr">
        <is>
          <t>NO</t>
        </is>
      </c>
      <c r="K1354" t="inlineStr"/>
      <c r="L1354" t="inlineStr">
        <is>
          <t>Implement detections</t>
        </is>
      </c>
      <c r="M1354" t="inlineStr">
        <is>
          <t>Tactics: Defense Evasion</t>
        </is>
      </c>
      <c r="N1354" t="inlineStr">
        <is>
          <t>P4</t>
        </is>
      </c>
      <c r="O1354" t="inlineStr">
        <is>
          <t>MITRE technique - no IP context</t>
        </is>
      </c>
      <c r="P1354" t="n">
        <v>0</v>
      </c>
      <c r="Q1354" t="n">
        <v>0</v>
      </c>
      <c r="R1354" t="inlineStr">
        <is>
          <t>T1027.008:Stripped Payloads</t>
        </is>
      </c>
      <c r="S1354" t="n">
        <v>1</v>
      </c>
      <c r="T1354" t="inlineStr">
        <is>
          <t>LOW (40%)</t>
        </is>
      </c>
      <c r="U1354" t="inlineStr">
        <is>
          <t>NONE</t>
        </is>
      </c>
      <c r="V1354" t="inlineStr">
        <is>
          <t>NONE</t>
        </is>
      </c>
      <c r="W1354" t="inlineStr">
        <is>
          <t>NONE</t>
        </is>
      </c>
      <c r="X1354" t="inlineStr">
        <is>
          <t>NONE</t>
        </is>
      </c>
      <c r="Y1354" t="n">
        <v>0</v>
      </c>
      <c r="Z1354" t="inlineStr"/>
      <c r="AA1354" t="inlineStr">
        <is>
          <t>https://attack.mitre.org/techniques/T1027/008</t>
        </is>
      </c>
    </row>
    <row r="1355">
      <c r="A1355" t="inlineStr">
        <is>
          <t>MITRE_ATTACK</t>
        </is>
      </c>
      <c r="B1355" t="inlineStr">
        <is>
          <t>T1559.001</t>
        </is>
      </c>
      <c r="C1355" t="inlineStr">
        <is>
          <t>Tactic: Execution | Technique: Component Object Model | Adversaries may use the Windows Component Object Model (COM) for local code execution. COM is an inter-process communication (IPC) component of the native Windows application programming interface (API) that enables interaction between software objects, or executable code that implements one or more interfaces.(Citation: Fireeye Hunting COM June 2019) Through COM, a client object can call methods of server objects, which are typically binar</t>
        </is>
      </c>
      <c r="D1355" t="n">
        <v>6</v>
      </c>
      <c r="E1355" t="inlineStr">
        <is>
          <t>MEDIUM</t>
        </is>
      </c>
      <c r="F1355" t="n">
        <v>2</v>
      </c>
      <c r="G1355" t="n">
        <v>2</v>
      </c>
      <c r="H1355" t="inlineStr">
        <is>
          <t>MEDIUM</t>
        </is>
      </c>
      <c r="I1355" t="n">
        <v>10</v>
      </c>
      <c r="J1355" t="inlineStr">
        <is>
          <t>NO</t>
        </is>
      </c>
      <c r="K1355" t="inlineStr"/>
      <c r="L1355" t="inlineStr">
        <is>
          <t>Implement detections</t>
        </is>
      </c>
      <c r="M1355" t="inlineStr">
        <is>
          <t>Tactics: Execution</t>
        </is>
      </c>
      <c r="N1355" t="inlineStr">
        <is>
          <t>P4</t>
        </is>
      </c>
      <c r="O1355" t="inlineStr">
        <is>
          <t>MITRE technique - no IP context</t>
        </is>
      </c>
      <c r="P1355" t="n">
        <v>0</v>
      </c>
      <c r="Q1355" t="n">
        <v>0</v>
      </c>
      <c r="R1355" t="inlineStr">
        <is>
          <t>T1559.001:Component Object Model | T1584.004:Server | T1592.002:Software</t>
        </is>
      </c>
      <c r="S1355" t="n">
        <v>1</v>
      </c>
      <c r="T1355" t="inlineStr">
        <is>
          <t>LOW (40%)</t>
        </is>
      </c>
      <c r="U1355" t="inlineStr">
        <is>
          <t>NONE</t>
        </is>
      </c>
      <c r="V1355" t="inlineStr">
        <is>
          <t>NONE</t>
        </is>
      </c>
      <c r="W1355" t="inlineStr">
        <is>
          <t>NONE</t>
        </is>
      </c>
      <c r="X1355" t="inlineStr">
        <is>
          <t>NONE</t>
        </is>
      </c>
      <c r="Y1355" t="n">
        <v>0</v>
      </c>
      <c r="Z1355" t="inlineStr"/>
      <c r="AA1355" t="inlineStr">
        <is>
          <t>https://attack.mitre.org/techniques/T1559/001</t>
        </is>
      </c>
    </row>
    <row r="1356">
      <c r="A1356" t="inlineStr">
        <is>
          <t>MITRE_ATTACK</t>
        </is>
      </c>
      <c r="B1356" t="inlineStr">
        <is>
          <t>T1574.001</t>
        </is>
      </c>
      <c r="C1356" t="inlineStr">
        <is>
          <t>Tactic: Persistence, Privilege Escalation, Defense Evasion | Technique: DLL | Adversaries may abuse dynamic-link library files (DLLs) in order to achieve persistence, escalate privileges, and evade defenses. DLLs are libraries that contain code and data that can be simultaneously utilized by multiple programs. While DLLs are not malicious by nature, they can be abused through mechanisms such as side-loading, hijacking search order, and phantom DLL hijacking.(Citation: unit 42)
Specific ways DLL</t>
        </is>
      </c>
      <c r="D1356" t="n">
        <v>6</v>
      </c>
      <c r="E1356" t="inlineStr">
        <is>
          <t>MEDIUM</t>
        </is>
      </c>
      <c r="F1356" t="n">
        <v>2</v>
      </c>
      <c r="G1356" t="n">
        <v>2</v>
      </c>
      <c r="H1356" t="inlineStr">
        <is>
          <t>MEDIUM</t>
        </is>
      </c>
      <c r="I1356" t="n">
        <v>10</v>
      </c>
      <c r="J1356" t="inlineStr">
        <is>
          <t>NO</t>
        </is>
      </c>
      <c r="K1356" t="inlineStr"/>
      <c r="L1356" t="inlineStr">
        <is>
          <t>Implement detections</t>
        </is>
      </c>
      <c r="M1356" t="inlineStr">
        <is>
          <t>Tactics: Persistence, Privilege Escalation, Defense Evasion</t>
        </is>
      </c>
      <c r="N1356" t="inlineStr">
        <is>
          <t>P4</t>
        </is>
      </c>
      <c r="O1356" t="inlineStr">
        <is>
          <t>MITRE technique - no IP context</t>
        </is>
      </c>
      <c r="P1356" t="n">
        <v>0</v>
      </c>
      <c r="Q1356" t="n">
        <v>0</v>
      </c>
      <c r="R1356" t="inlineStr">
        <is>
          <t>T1574.001:DLL</t>
        </is>
      </c>
      <c r="S1356" t="n">
        <v>1</v>
      </c>
      <c r="T1356" t="inlineStr">
        <is>
          <t>LOW (40%)</t>
        </is>
      </c>
      <c r="U1356" t="inlineStr">
        <is>
          <t>NONE</t>
        </is>
      </c>
      <c r="V1356" t="inlineStr">
        <is>
          <t>NONE</t>
        </is>
      </c>
      <c r="W1356" t="inlineStr">
        <is>
          <t>NONE</t>
        </is>
      </c>
      <c r="X1356" t="inlineStr">
        <is>
          <t>NONE</t>
        </is>
      </c>
      <c r="Y1356" t="n">
        <v>0</v>
      </c>
      <c r="Z1356" t="inlineStr"/>
      <c r="AA1356" t="inlineStr">
        <is>
          <t>https://attack.mitre.org/techniques/T1574/001</t>
        </is>
      </c>
    </row>
    <row r="1357">
      <c r="A1357" t="inlineStr">
        <is>
          <t>MITRE_ATTACK</t>
        </is>
      </c>
      <c r="B1357" t="inlineStr">
        <is>
          <t>T1119</t>
        </is>
      </c>
      <c r="C1357" t="inlineStr">
        <is>
          <t>Tactic: Collection | Technique: Automated Collection |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In cloud-based environments, adversaries may also use cloud APIs,</t>
        </is>
      </c>
      <c r="D1357" t="n">
        <v>6</v>
      </c>
      <c r="E1357" t="inlineStr">
        <is>
          <t>MEDIUM</t>
        </is>
      </c>
      <c r="F1357" t="n">
        <v>2</v>
      </c>
      <c r="G1357" t="n">
        <v>2</v>
      </c>
      <c r="H1357" t="inlineStr">
        <is>
          <t>MEDIUM</t>
        </is>
      </c>
      <c r="I1357" t="n">
        <v>10</v>
      </c>
      <c r="J1357" t="inlineStr">
        <is>
          <t>NO</t>
        </is>
      </c>
      <c r="K1357" t="inlineStr"/>
      <c r="L1357" t="inlineStr">
        <is>
          <t>Implement detections</t>
        </is>
      </c>
      <c r="M1357" t="inlineStr">
        <is>
          <t>Tactics: Collection</t>
        </is>
      </c>
      <c r="N1357" t="inlineStr">
        <is>
          <t>P4</t>
        </is>
      </c>
      <c r="O1357" t="inlineStr">
        <is>
          <t>MITRE technique - no IP context</t>
        </is>
      </c>
      <c r="P1357" t="n">
        <v>0</v>
      </c>
      <c r="Q1357" t="n">
        <v>0</v>
      </c>
      <c r="R1357" t="inlineStr">
        <is>
          <t>T1119:Automated Collection | T1059.009:Cloud API | T1059:Command and Scripting Interpreter</t>
        </is>
      </c>
      <c r="S1357" t="n">
        <v>1</v>
      </c>
      <c r="T1357" t="inlineStr">
        <is>
          <t>LOW (40%)</t>
        </is>
      </c>
      <c r="U1357" t="inlineStr">
        <is>
          <t>NONE</t>
        </is>
      </c>
      <c r="V1357" t="inlineStr">
        <is>
          <t>NONE</t>
        </is>
      </c>
      <c r="W1357" t="inlineStr">
        <is>
          <t>NONE</t>
        </is>
      </c>
      <c r="X1357" t="inlineStr">
        <is>
          <t>NONE</t>
        </is>
      </c>
      <c r="Y1357" t="n">
        <v>0</v>
      </c>
      <c r="Z1357" t="inlineStr"/>
      <c r="AA1357" t="inlineStr">
        <is>
          <t>https://attack.mitre.org/techniques/T1119</t>
        </is>
      </c>
    </row>
    <row r="1358">
      <c r="A1358" t="inlineStr">
        <is>
          <t>MITRE_ATTACK</t>
        </is>
      </c>
      <c r="B1358" t="inlineStr">
        <is>
          <t>T1115</t>
        </is>
      </c>
      <c r="C1358" t="inlineStr">
        <is>
          <t>Tactic: Collection | Technique: Clipboard Data | Adversaries may collect data stored in the clipboard from users copying information within or between applications. For example, on Windows adversaries can access clipboard data by using clip.exe or Get-Clipboard .(Citation: MSDN Clipboard)(Citation: clip_win_server)(Citation: CISA_AA21_200B) Additionally, adversaries may monitor then replace users’ clipboard with their data (e.g., [Transmitted Data Manipulation](https://attack.mitre.org/technique</t>
        </is>
      </c>
      <c r="D1358" t="n">
        <v>6</v>
      </c>
      <c r="E1358" t="inlineStr">
        <is>
          <t>MEDIUM</t>
        </is>
      </c>
      <c r="F1358" t="n">
        <v>2</v>
      </c>
      <c r="G1358" t="n">
        <v>2</v>
      </c>
      <c r="H1358" t="inlineStr">
        <is>
          <t>MEDIUM</t>
        </is>
      </c>
      <c r="I1358" t="n">
        <v>10</v>
      </c>
      <c r="J1358" t="inlineStr">
        <is>
          <t>NO</t>
        </is>
      </c>
      <c r="K1358" t="inlineStr"/>
      <c r="L1358" t="inlineStr">
        <is>
          <t>Implement detections</t>
        </is>
      </c>
      <c r="M1358" t="inlineStr">
        <is>
          <t>Tactics: Collection</t>
        </is>
      </c>
      <c r="N1358" t="inlineStr">
        <is>
          <t>P4</t>
        </is>
      </c>
      <c r="O1358" t="inlineStr">
        <is>
          <t>MITRE technique - no IP context</t>
        </is>
      </c>
      <c r="P1358" t="n">
        <v>0</v>
      </c>
      <c r="Q1358" t="n">
        <v>0</v>
      </c>
      <c r="R1358" t="inlineStr">
        <is>
          <t>T1115:Clipboard Data | T1584.004:Server | T1565:Data Manipulation</t>
        </is>
      </c>
      <c r="S1358" t="n">
        <v>1</v>
      </c>
      <c r="T1358" t="inlineStr">
        <is>
          <t>LOW (40%)</t>
        </is>
      </c>
      <c r="U1358" t="inlineStr">
        <is>
          <t>NONE</t>
        </is>
      </c>
      <c r="V1358" t="inlineStr">
        <is>
          <t>NONE</t>
        </is>
      </c>
      <c r="W1358" t="inlineStr">
        <is>
          <t>NONE</t>
        </is>
      </c>
      <c r="X1358" t="inlineStr">
        <is>
          <t>NONE</t>
        </is>
      </c>
      <c r="Y1358" t="n">
        <v>0</v>
      </c>
      <c r="Z1358" t="inlineStr"/>
      <c r="AA1358" t="inlineStr">
        <is>
          <t>https://attack.mitre.org/techniques/T1115</t>
        </is>
      </c>
    </row>
    <row r="1359">
      <c r="A1359" t="inlineStr">
        <is>
          <t>MITRE_ATTACK</t>
        </is>
      </c>
      <c r="B1359" t="inlineStr">
        <is>
          <t>T1003.007</t>
        </is>
      </c>
      <c r="C1359" t="inlineStr">
        <is>
          <t>Tactic: Credential Access | Technique: Proc Filesystem | Adversaries may gather credentials from the proc filesystem or `/proc`. The proc filesystem is a pseudo-filesystem used as an interface to kernel data structures for Linux based systems managing virtual memory. For each process, the `/proc/ /maps` file shows how memory is mapped within the process’s virtual address space. And `/proc/ /mem`, exposed for debugging purposes, provides access to the process’s virtual address space.(Citation: Pi</t>
        </is>
      </c>
      <c r="D1359" t="n">
        <v>6</v>
      </c>
      <c r="E1359" t="inlineStr">
        <is>
          <t>MEDIUM</t>
        </is>
      </c>
      <c r="F1359" t="n">
        <v>2</v>
      </c>
      <c r="G1359" t="n">
        <v>2</v>
      </c>
      <c r="H1359" t="inlineStr">
        <is>
          <t>MEDIUM</t>
        </is>
      </c>
      <c r="I1359" t="n">
        <v>10</v>
      </c>
      <c r="J1359" t="inlineStr">
        <is>
          <t>NO</t>
        </is>
      </c>
      <c r="K1359" t="inlineStr"/>
      <c r="L1359" t="inlineStr">
        <is>
          <t>Implement detections</t>
        </is>
      </c>
      <c r="M1359" t="inlineStr">
        <is>
          <t>Tactics: Credential Access</t>
        </is>
      </c>
      <c r="N1359" t="inlineStr">
        <is>
          <t>P4</t>
        </is>
      </c>
      <c r="O1359" t="inlineStr">
        <is>
          <t>MITRE technique - no IP context</t>
        </is>
      </c>
      <c r="P1359" t="n">
        <v>0</v>
      </c>
      <c r="Q1359" t="n">
        <v>0</v>
      </c>
      <c r="R1359" t="inlineStr">
        <is>
          <t>T1003.007:Proc Filesystem | T1589.001:Credentials</t>
        </is>
      </c>
      <c r="S1359" t="n">
        <v>1</v>
      </c>
      <c r="T1359" t="inlineStr">
        <is>
          <t>LOW (40%)</t>
        </is>
      </c>
      <c r="U1359" t="inlineStr">
        <is>
          <t>NONE</t>
        </is>
      </c>
      <c r="V1359" t="inlineStr">
        <is>
          <t>NONE</t>
        </is>
      </c>
      <c r="W1359" t="inlineStr">
        <is>
          <t>NONE</t>
        </is>
      </c>
      <c r="X1359" t="inlineStr">
        <is>
          <t>NONE</t>
        </is>
      </c>
      <c r="Y1359" t="n">
        <v>0</v>
      </c>
      <c r="Z1359" t="inlineStr"/>
      <c r="AA1359" t="inlineStr">
        <is>
          <t>https://attack.mitre.org/techniques/T1003/007</t>
        </is>
      </c>
    </row>
    <row r="1360">
      <c r="A1360" t="inlineStr">
        <is>
          <t>MITRE_ATTACK</t>
        </is>
      </c>
      <c r="B1360" t="inlineStr">
        <is>
          <t>T1583.005</t>
        </is>
      </c>
      <c r="C1360" t="inlineStr">
        <is>
          <t>Tactic: Resource Development | Technique: Botnet | Adversaries may buy, lease, or rent a network of compromised systems that can be used during targeting. A botnet is a network of compromised systems that can be instructed to perform coordinated tasks.(Citation: Norton Botnet) Adversaries may purchase a subscription to use an existing botnet from a booter/stresser service. 
Internet-facing edge devices and related network appliances that are end-of-life (EOL) and unsupported by their manufactur</t>
        </is>
      </c>
      <c r="D1360" t="n">
        <v>6</v>
      </c>
      <c r="E1360" t="inlineStr">
        <is>
          <t>MEDIUM</t>
        </is>
      </c>
      <c r="F1360" t="n">
        <v>2</v>
      </c>
      <c r="G1360" t="n">
        <v>2</v>
      </c>
      <c r="H1360" t="inlineStr">
        <is>
          <t>MEDIUM</t>
        </is>
      </c>
      <c r="I1360" t="n">
        <v>10</v>
      </c>
      <c r="J1360" t="inlineStr">
        <is>
          <t>NO</t>
        </is>
      </c>
      <c r="K1360" t="inlineStr"/>
      <c r="L1360" t="inlineStr">
        <is>
          <t>Implement detections</t>
        </is>
      </c>
      <c r="M1360" t="inlineStr">
        <is>
          <t>Tactics: Resource Development</t>
        </is>
      </c>
      <c r="N1360" t="inlineStr">
        <is>
          <t>P4</t>
        </is>
      </c>
      <c r="O1360" t="inlineStr">
        <is>
          <t>MITRE technique - no IP context</t>
        </is>
      </c>
      <c r="P1360" t="n">
        <v>0</v>
      </c>
      <c r="Q1360" t="n">
        <v>0</v>
      </c>
      <c r="R1360" t="inlineStr">
        <is>
          <t>T1583.005:Botnet | T1584.005:Botnet</t>
        </is>
      </c>
      <c r="S1360" t="n">
        <v>1</v>
      </c>
      <c r="T1360" t="inlineStr">
        <is>
          <t>LOW (40%)</t>
        </is>
      </c>
      <c r="U1360" t="inlineStr">
        <is>
          <t>NONE</t>
        </is>
      </c>
      <c r="V1360" t="inlineStr">
        <is>
          <t>NONE</t>
        </is>
      </c>
      <c r="W1360" t="inlineStr">
        <is>
          <t>NONE</t>
        </is>
      </c>
      <c r="X1360" t="inlineStr">
        <is>
          <t>NONE</t>
        </is>
      </c>
      <c r="Y1360" t="n">
        <v>0</v>
      </c>
      <c r="Z1360" t="inlineStr"/>
      <c r="AA1360" t="inlineStr">
        <is>
          <t>https://attack.mitre.org/techniques/T1583/005</t>
        </is>
      </c>
    </row>
    <row r="1361">
      <c r="A1361" t="inlineStr">
        <is>
          <t>MITRE_ATTACK</t>
        </is>
      </c>
      <c r="B1361" t="inlineStr">
        <is>
          <t>T1555.005</t>
        </is>
      </c>
      <c r="C1361" t="inlineStr">
        <is>
          <t xml:space="preserve">Tactic: Credential Access | Technique: Password Managers | Adversaries may acquire user credentials from third-party password managers.(Citation: ise Password Manager February 2019) Password managers are applications designed to store user credentials, normally in an encrypted database. Credentials are typically accessible after a user provides a master password that unlocks the database. After the database is unlocked, these credentials may be copied to memory. These databases can be stored as </t>
        </is>
      </c>
      <c r="D1361" t="n">
        <v>6</v>
      </c>
      <c r="E1361" t="inlineStr">
        <is>
          <t>MEDIUM</t>
        </is>
      </c>
      <c r="F1361" t="n">
        <v>2</v>
      </c>
      <c r="G1361" t="n">
        <v>2</v>
      </c>
      <c r="H1361" t="inlineStr">
        <is>
          <t>MEDIUM</t>
        </is>
      </c>
      <c r="I1361" t="n">
        <v>10</v>
      </c>
      <c r="J1361" t="inlineStr">
        <is>
          <t>NO</t>
        </is>
      </c>
      <c r="K1361" t="inlineStr"/>
      <c r="L1361" t="inlineStr">
        <is>
          <t>Implement detections</t>
        </is>
      </c>
      <c r="M1361" t="inlineStr">
        <is>
          <t>Tactics: Credential Access</t>
        </is>
      </c>
      <c r="N1361" t="inlineStr">
        <is>
          <t>P4</t>
        </is>
      </c>
      <c r="O1361" t="inlineStr">
        <is>
          <t>MITRE technique - no IP context</t>
        </is>
      </c>
      <c r="P1361" t="n">
        <v>0</v>
      </c>
      <c r="Q1361" t="n">
        <v>0</v>
      </c>
      <c r="R1361" t="inlineStr">
        <is>
          <t>T1555.005:Password Managers | T1213.006:Databases | T1589.001:Credentials</t>
        </is>
      </c>
      <c r="S1361" t="n">
        <v>1</v>
      </c>
      <c r="T1361" t="inlineStr">
        <is>
          <t>LOW (40%)</t>
        </is>
      </c>
      <c r="U1361" t="inlineStr">
        <is>
          <t>NONE</t>
        </is>
      </c>
      <c r="V1361" t="inlineStr">
        <is>
          <t>NONE</t>
        </is>
      </c>
      <c r="W1361" t="inlineStr">
        <is>
          <t>NONE</t>
        </is>
      </c>
      <c r="X1361" t="inlineStr">
        <is>
          <t>NONE</t>
        </is>
      </c>
      <c r="Y1361" t="n">
        <v>0</v>
      </c>
      <c r="Z1361" t="inlineStr"/>
      <c r="AA1361" t="inlineStr">
        <is>
          <t>https://attack.mitre.org/techniques/T1555/005</t>
        </is>
      </c>
    </row>
    <row r="1362">
      <c r="A1362" t="inlineStr">
        <is>
          <t>MITRE_ATTACK</t>
        </is>
      </c>
      <c r="B1362" t="inlineStr">
        <is>
          <t>T1553.001</t>
        </is>
      </c>
      <c r="C1362" t="inlineStr">
        <is>
          <t>Tactic: Defense Evasion | Technique: Gatekeeper Bypass | Adversaries may modify file attributes and subvert Gatekeeper functionality to evade user prompts and execute untrusted programs. Gatekeeper is a set of technologies that act as layer of Apple’s security model to ensure only trusted applications are executed on a host. Gatekeeper was built on top of File Quarantine in Snow Leopard (10.6, 2009) and has grown to include Code Signing, security policy compliance, Notarization, and more. Gateke</t>
        </is>
      </c>
      <c r="D1362" t="n">
        <v>6</v>
      </c>
      <c r="E1362" t="inlineStr">
        <is>
          <t>MEDIUM</t>
        </is>
      </c>
      <c r="F1362" t="n">
        <v>2</v>
      </c>
      <c r="G1362" t="n">
        <v>2</v>
      </c>
      <c r="H1362" t="inlineStr">
        <is>
          <t>MEDIUM</t>
        </is>
      </c>
      <c r="I1362" t="n">
        <v>10</v>
      </c>
      <c r="J1362" t="inlineStr">
        <is>
          <t>NO</t>
        </is>
      </c>
      <c r="K1362" t="inlineStr"/>
      <c r="L1362" t="inlineStr">
        <is>
          <t>Implement detections</t>
        </is>
      </c>
      <c r="M1362" t="inlineStr">
        <is>
          <t>Tactics: Defense Evasion</t>
        </is>
      </c>
      <c r="N1362" t="inlineStr">
        <is>
          <t>P4</t>
        </is>
      </c>
      <c r="O1362" t="inlineStr">
        <is>
          <t>MITRE technique - no IP context</t>
        </is>
      </c>
      <c r="P1362" t="n">
        <v>0</v>
      </c>
      <c r="Q1362" t="n">
        <v>0</v>
      </c>
      <c r="R1362" t="inlineStr">
        <is>
          <t>T1553.001:Gatekeeper Bypass | T1553.002:Code Signing</t>
        </is>
      </c>
      <c r="S1362" t="n">
        <v>1</v>
      </c>
      <c r="T1362" t="inlineStr">
        <is>
          <t>LOW (40%)</t>
        </is>
      </c>
      <c r="U1362" t="inlineStr">
        <is>
          <t>NONE</t>
        </is>
      </c>
      <c r="V1362" t="inlineStr">
        <is>
          <t>NONE</t>
        </is>
      </c>
      <c r="W1362" t="inlineStr">
        <is>
          <t>NONE</t>
        </is>
      </c>
      <c r="X1362" t="inlineStr">
        <is>
          <t>NONE</t>
        </is>
      </c>
      <c r="Y1362" t="n">
        <v>0</v>
      </c>
      <c r="Z1362" t="inlineStr"/>
      <c r="AA1362" t="inlineStr">
        <is>
          <t>https://attack.mitre.org/techniques/T1553/001</t>
        </is>
      </c>
    </row>
    <row r="1363">
      <c r="A1363" t="inlineStr">
        <is>
          <t>MITRE_ATTACK</t>
        </is>
      </c>
      <c r="B1363" t="inlineStr">
        <is>
          <t>T1675</t>
        </is>
      </c>
      <c r="C1363" t="inlineStr">
        <is>
          <t>Tactic: Execution | Technique: ESXi Administration Command | Adversaries may abuse ESXi administration services to execute commands on guest machines hosted within an ESXi virtual environment. Persistent background services on ESXi-hosted VMs, such as the VMware Tools Daemon Service, allow for remote management from the ESXi server. The tools daemon service runs as `vmtoolsd.exe` on Windows guest operating systems, `vmware-tools-daemon` on macOS, and `vmtoolsd ` on Linux.(Citation: Broadcom VMwa</t>
        </is>
      </c>
      <c r="D1363" t="n">
        <v>6</v>
      </c>
      <c r="E1363" t="inlineStr">
        <is>
          <t>MEDIUM</t>
        </is>
      </c>
      <c r="F1363" t="n">
        <v>2</v>
      </c>
      <c r="G1363" t="n">
        <v>2</v>
      </c>
      <c r="H1363" t="inlineStr">
        <is>
          <t>MEDIUM</t>
        </is>
      </c>
      <c r="I1363" t="n">
        <v>10</v>
      </c>
      <c r="J1363" t="inlineStr">
        <is>
          <t>NO</t>
        </is>
      </c>
      <c r="K1363" t="inlineStr"/>
      <c r="L1363" t="inlineStr">
        <is>
          <t>Implement detections</t>
        </is>
      </c>
      <c r="M1363" t="inlineStr">
        <is>
          <t>Tactics: Execution</t>
        </is>
      </c>
      <c r="N1363" t="inlineStr">
        <is>
          <t>P4</t>
        </is>
      </c>
      <c r="O1363" t="inlineStr">
        <is>
          <t>MITRE technique - no IP context</t>
        </is>
      </c>
      <c r="P1363" t="n">
        <v>0</v>
      </c>
      <c r="Q1363" t="n">
        <v>0</v>
      </c>
      <c r="R1363" t="inlineStr">
        <is>
          <t>T1675:ESXi Administration Command | T1584.004:Server</t>
        </is>
      </c>
      <c r="S1363" t="n">
        <v>1</v>
      </c>
      <c r="T1363" t="inlineStr">
        <is>
          <t>LOW (40%)</t>
        </is>
      </c>
      <c r="U1363" t="inlineStr">
        <is>
          <t>NONE</t>
        </is>
      </c>
      <c r="V1363" t="inlineStr">
        <is>
          <t>NONE</t>
        </is>
      </c>
      <c r="W1363" t="inlineStr">
        <is>
          <t>NONE</t>
        </is>
      </c>
      <c r="X1363" t="inlineStr">
        <is>
          <t>NONE</t>
        </is>
      </c>
      <c r="Y1363" t="n">
        <v>0</v>
      </c>
      <c r="Z1363" t="inlineStr"/>
      <c r="AA1363" t="inlineStr">
        <is>
          <t>https://attack.mitre.org/techniques/T1675</t>
        </is>
      </c>
    </row>
    <row r="1364">
      <c r="A1364" t="inlineStr">
        <is>
          <t>MITRE_ATTACK</t>
        </is>
      </c>
      <c r="B1364" t="inlineStr">
        <is>
          <t>T1608.004</t>
        </is>
      </c>
      <c r="C1364" t="inlineStr">
        <is>
          <t>Tactic: Resource Development | Technique: Drive-by Target | Adversaries may prepare an operational environment to infect systems that visit a website over the normal course of browsing. Endpoint systems may be compromised through browsing to adversary controlled sites, as in [Drive-by Compromise](https://attack.mitre.org/techniques/T1189). In such cases, the user's web browser is typically targeted for exploitation (often not requiring any extra user interaction once landing on the site), but ad</t>
        </is>
      </c>
      <c r="D1364" t="n">
        <v>6</v>
      </c>
      <c r="E1364" t="inlineStr">
        <is>
          <t>MEDIUM</t>
        </is>
      </c>
      <c r="F1364" t="n">
        <v>2</v>
      </c>
      <c r="G1364" t="n">
        <v>2</v>
      </c>
      <c r="H1364" t="inlineStr">
        <is>
          <t>MEDIUM</t>
        </is>
      </c>
      <c r="I1364" t="n">
        <v>10</v>
      </c>
      <c r="J1364" t="inlineStr">
        <is>
          <t>NO</t>
        </is>
      </c>
      <c r="K1364" t="inlineStr"/>
      <c r="L1364" t="inlineStr">
        <is>
          <t>Implement detections</t>
        </is>
      </c>
      <c r="M1364" t="inlineStr">
        <is>
          <t>Tactics: Resource Development</t>
        </is>
      </c>
      <c r="N1364" t="inlineStr">
        <is>
          <t>P4</t>
        </is>
      </c>
      <c r="O1364" t="inlineStr">
        <is>
          <t>MITRE technique - no IP context</t>
        </is>
      </c>
      <c r="P1364" t="n">
        <v>0</v>
      </c>
      <c r="Q1364" t="n">
        <v>0</v>
      </c>
      <c r="R1364" t="inlineStr">
        <is>
          <t>T1608.004:Drive-by Target | T1189:Drive-by Compromise</t>
        </is>
      </c>
      <c r="S1364" t="n">
        <v>1</v>
      </c>
      <c r="T1364" t="inlineStr">
        <is>
          <t>LOW (40%)</t>
        </is>
      </c>
      <c r="U1364" t="inlineStr">
        <is>
          <t>NONE</t>
        </is>
      </c>
      <c r="V1364" t="inlineStr">
        <is>
          <t>NONE</t>
        </is>
      </c>
      <c r="W1364" t="inlineStr">
        <is>
          <t>NONE</t>
        </is>
      </c>
      <c r="X1364" t="inlineStr">
        <is>
          <t>NONE</t>
        </is>
      </c>
      <c r="Y1364" t="n">
        <v>0</v>
      </c>
      <c r="Z1364" t="inlineStr"/>
      <c r="AA1364" t="inlineStr">
        <is>
          <t>https://attack.mitre.org/techniques/T1608/004</t>
        </is>
      </c>
    </row>
    <row r="1365">
      <c r="A1365" t="inlineStr">
        <is>
          <t>MITRE_ATTACK</t>
        </is>
      </c>
      <c r="B1365" t="inlineStr">
        <is>
          <t>T1007</t>
        </is>
      </c>
      <c r="C1365" t="inlineStr">
        <is>
          <t>Tactic: Discovery | Technique: System Service Discovery | Adversaries may try to gather information about registered local system services. Adversaries may obtain information about services using tools as well as OS utility commands such as sc query , tasklist /svc , systemctl --type=service , and net start . Adversaries may also gather information about schedule tasks via commands such as `schtasks` on Windows or `crontab -l` on Linux and macOS.(Citation: Elastic Security Labs GOSAR 2024)(Citat</t>
        </is>
      </c>
      <c r="D1365" t="n">
        <v>6</v>
      </c>
      <c r="E1365" t="inlineStr">
        <is>
          <t>MEDIUM</t>
        </is>
      </c>
      <c r="F1365" t="n">
        <v>2</v>
      </c>
      <c r="G1365" t="n">
        <v>2</v>
      </c>
      <c r="H1365" t="inlineStr">
        <is>
          <t>MEDIUM</t>
        </is>
      </c>
      <c r="I1365" t="n">
        <v>10</v>
      </c>
      <c r="J1365" t="inlineStr">
        <is>
          <t>NO</t>
        </is>
      </c>
      <c r="K1365" t="inlineStr"/>
      <c r="L1365" t="inlineStr">
        <is>
          <t>Implement detections</t>
        </is>
      </c>
      <c r="M1365" t="inlineStr">
        <is>
          <t>Tactics: Discovery</t>
        </is>
      </c>
      <c r="N1365" t="inlineStr">
        <is>
          <t>P4</t>
        </is>
      </c>
      <c r="O1365" t="inlineStr">
        <is>
          <t>MITRE technique - no IP context</t>
        </is>
      </c>
      <c r="P1365" t="n">
        <v>0</v>
      </c>
      <c r="Q1365" t="n">
        <v>0</v>
      </c>
      <c r="R1365" t="inlineStr">
        <is>
          <t>T1007:System Service Discovery | T1569.003:Systemctl | T1569:System Services</t>
        </is>
      </c>
      <c r="S1365" t="n">
        <v>1</v>
      </c>
      <c r="T1365" t="inlineStr">
        <is>
          <t>LOW (40%)</t>
        </is>
      </c>
      <c r="U1365" t="inlineStr">
        <is>
          <t>NONE</t>
        </is>
      </c>
      <c r="V1365" t="inlineStr">
        <is>
          <t>NONE</t>
        </is>
      </c>
      <c r="W1365" t="inlineStr">
        <is>
          <t>NONE</t>
        </is>
      </c>
      <c r="X1365" t="inlineStr">
        <is>
          <t>NONE</t>
        </is>
      </c>
      <c r="Y1365" t="n">
        <v>0</v>
      </c>
      <c r="Z1365" t="inlineStr"/>
      <c r="AA1365" t="inlineStr">
        <is>
          <t>https://attack.mitre.org/techniques/T1007</t>
        </is>
      </c>
    </row>
    <row r="1366">
      <c r="A1366" t="inlineStr">
        <is>
          <t>MITRE_ATTACK</t>
        </is>
      </c>
      <c r="B1366" t="inlineStr">
        <is>
          <t>T1040</t>
        </is>
      </c>
      <c r="C1366" t="inlineStr">
        <is>
          <t>Tactic: Credential Access, Discovery | Technique: Network Sniffing | 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t>
        </is>
      </c>
      <c r="D1366" t="n">
        <v>6</v>
      </c>
      <c r="E1366" t="inlineStr">
        <is>
          <t>MEDIUM</t>
        </is>
      </c>
      <c r="F1366" t="n">
        <v>2</v>
      </c>
      <c r="G1366" t="n">
        <v>2</v>
      </c>
      <c r="H1366" t="inlineStr">
        <is>
          <t>MEDIUM</t>
        </is>
      </c>
      <c r="I1366" t="n">
        <v>10</v>
      </c>
      <c r="J1366" t="inlineStr">
        <is>
          <t>NO</t>
        </is>
      </c>
      <c r="K1366" t="inlineStr"/>
      <c r="L1366" t="inlineStr">
        <is>
          <t>Implement detections</t>
        </is>
      </c>
      <c r="M1366" t="inlineStr">
        <is>
          <t>Tactics: Credential Access, Discovery</t>
        </is>
      </c>
      <c r="N1366" t="inlineStr">
        <is>
          <t>P4</t>
        </is>
      </c>
      <c r="O1366" t="inlineStr">
        <is>
          <t>MITRE technique - no IP context</t>
        </is>
      </c>
      <c r="P1366" t="n">
        <v>0</v>
      </c>
      <c r="Q1366" t="n">
        <v>0</v>
      </c>
      <c r="R1366" t="inlineStr">
        <is>
          <t>T1040:Network Sniffing</t>
        </is>
      </c>
      <c r="S1366" t="n">
        <v>1</v>
      </c>
      <c r="T1366" t="inlineStr">
        <is>
          <t>LOW (40%)</t>
        </is>
      </c>
      <c r="U1366" t="inlineStr">
        <is>
          <t>NONE</t>
        </is>
      </c>
      <c r="V1366" t="inlineStr">
        <is>
          <t>NONE</t>
        </is>
      </c>
      <c r="W1366" t="inlineStr">
        <is>
          <t>NONE</t>
        </is>
      </c>
      <c r="X1366" t="inlineStr">
        <is>
          <t>NONE</t>
        </is>
      </c>
      <c r="Y1366" t="n">
        <v>0</v>
      </c>
      <c r="Z1366" t="inlineStr"/>
      <c r="AA1366" t="inlineStr">
        <is>
          <t>https://attack.mitre.org/techniques/T1040</t>
        </is>
      </c>
    </row>
    <row r="1367">
      <c r="A1367" t="inlineStr">
        <is>
          <t>MITRE_ATTACK</t>
        </is>
      </c>
      <c r="B1367" t="inlineStr">
        <is>
          <t>T1553.002</t>
        </is>
      </c>
      <c r="C1367" t="inlineStr">
        <is>
          <t>Tactic: Defense Evasion | Technique: Code Signing | Adversaries may create, acquire, or steal code signing materials to sign their malware or tools. Code signing provides a level of authenticity on a binary from the developer and a guarantee that the binary has not been tampered with. (Citation: Wikipedia Code Signing) The certificates used during an operation may be created, acquired, or stolen by the adversary. (Citation: Securelist Digital Certificates) (Citation: Symantec Digital Certificate</t>
        </is>
      </c>
      <c r="D1367" t="n">
        <v>6</v>
      </c>
      <c r="E1367" t="inlineStr">
        <is>
          <t>MEDIUM</t>
        </is>
      </c>
      <c r="F1367" t="n">
        <v>2</v>
      </c>
      <c r="G1367" t="n">
        <v>2</v>
      </c>
      <c r="H1367" t="inlineStr">
        <is>
          <t>MEDIUM</t>
        </is>
      </c>
      <c r="I1367" t="n">
        <v>10</v>
      </c>
      <c r="J1367" t="inlineStr">
        <is>
          <t>NO</t>
        </is>
      </c>
      <c r="K1367" t="inlineStr"/>
      <c r="L1367" t="inlineStr">
        <is>
          <t>Implement detections</t>
        </is>
      </c>
      <c r="M1367" t="inlineStr">
        <is>
          <t>Tactics: Defense Evasion</t>
        </is>
      </c>
      <c r="N1367" t="inlineStr">
        <is>
          <t>P4</t>
        </is>
      </c>
      <c r="O1367" t="inlineStr">
        <is>
          <t>MITRE technique - no IP context</t>
        </is>
      </c>
      <c r="P1367" t="n">
        <v>0</v>
      </c>
      <c r="Q1367" t="n">
        <v>0</v>
      </c>
      <c r="R1367" t="inlineStr">
        <is>
          <t>T1553.002:Code Signing | T1587.003:Digital Certificates | T1588.001:Malware</t>
        </is>
      </c>
      <c r="S1367" t="n">
        <v>1</v>
      </c>
      <c r="T1367" t="inlineStr">
        <is>
          <t>LOW (40%)</t>
        </is>
      </c>
      <c r="U1367" t="inlineStr">
        <is>
          <t>NONE</t>
        </is>
      </c>
      <c r="V1367" t="inlineStr">
        <is>
          <t>NONE</t>
        </is>
      </c>
      <c r="W1367" t="inlineStr">
        <is>
          <t>NONE</t>
        </is>
      </c>
      <c r="X1367" t="inlineStr">
        <is>
          <t>NONE</t>
        </is>
      </c>
      <c r="Y1367" t="n">
        <v>0</v>
      </c>
      <c r="Z1367" t="inlineStr"/>
      <c r="AA1367" t="inlineStr">
        <is>
          <t>https://attack.mitre.org/techniques/T1553/002</t>
        </is>
      </c>
    </row>
    <row r="1368">
      <c r="A1368" t="inlineStr">
        <is>
          <t>MITRE_ATTACK</t>
        </is>
      </c>
      <c r="B1368" t="inlineStr">
        <is>
          <t>T1530</t>
        </is>
      </c>
      <c r="C1368" t="inlineStr">
        <is>
          <t>Tactic: Collection | Technique: Data from Cloud Storage | Adversaries may access data from cloud storage.
Many IaaS providers offer solutions for online data object storage such as Amazon S3, Azure Storage, and Google Cloud Storage. Similarly, SaaS enterprise platforms such as Office 365 and Google Workspace provide cloud-based document storage to users through services such as OneDrive and Google Drive, while SaaS application providers such as Slack, Confluence, Salesforce, and Dropbox may pro</t>
        </is>
      </c>
      <c r="D1368" t="n">
        <v>6</v>
      </c>
      <c r="E1368" t="inlineStr">
        <is>
          <t>MEDIUM</t>
        </is>
      </c>
      <c r="F1368" t="n">
        <v>2</v>
      </c>
      <c r="G1368" t="n">
        <v>2</v>
      </c>
      <c r="H1368" t="inlineStr">
        <is>
          <t>MEDIUM</t>
        </is>
      </c>
      <c r="I1368" t="n">
        <v>10</v>
      </c>
      <c r="J1368" t="inlineStr">
        <is>
          <t>NO</t>
        </is>
      </c>
      <c r="K1368" t="inlineStr"/>
      <c r="L1368" t="inlineStr">
        <is>
          <t>Implement detections</t>
        </is>
      </c>
      <c r="M1368" t="inlineStr">
        <is>
          <t>Tactics: Collection</t>
        </is>
      </c>
      <c r="N1368" t="inlineStr">
        <is>
          <t>P4</t>
        </is>
      </c>
      <c r="O1368" t="inlineStr">
        <is>
          <t>MITRE technique - no IP context</t>
        </is>
      </c>
      <c r="P1368" t="n">
        <v>0</v>
      </c>
      <c r="Q1368" t="n">
        <v>0</v>
      </c>
      <c r="R1368" t="inlineStr">
        <is>
          <t>T1530:Data from Cloud Storage | T1213.001:Confluence</t>
        </is>
      </c>
      <c r="S1368" t="n">
        <v>1</v>
      </c>
      <c r="T1368" t="inlineStr">
        <is>
          <t>LOW (40%)</t>
        </is>
      </c>
      <c r="U1368" t="inlineStr">
        <is>
          <t>NONE</t>
        </is>
      </c>
      <c r="V1368" t="inlineStr">
        <is>
          <t>NONE</t>
        </is>
      </c>
      <c r="W1368" t="inlineStr">
        <is>
          <t>NONE</t>
        </is>
      </c>
      <c r="X1368" t="inlineStr">
        <is>
          <t>NONE</t>
        </is>
      </c>
      <c r="Y1368" t="n">
        <v>0</v>
      </c>
      <c r="Z1368" t="inlineStr"/>
      <c r="AA1368" t="inlineStr">
        <is>
          <t>https://attack.mitre.org/techniques/T1530</t>
        </is>
      </c>
    </row>
    <row r="1369">
      <c r="A1369" t="inlineStr">
        <is>
          <t>MITRE_ATTACK</t>
        </is>
      </c>
      <c r="B1369" t="inlineStr">
        <is>
          <t>T1565.003</t>
        </is>
      </c>
      <c r="C1369" t="inlineStr">
        <is>
          <t>Tactic: Impact | Technique: Runtime Data Manipulation | Adversaries may modify systems in order to manipulate the data as it is accessed and displayed to an end user, thus threatening the integrity of the data.(Citation: FireEye APT38 Oct 2018)(Citation: DOJ Lazarus Sony 2018) By manipulating runtime data, adversaries may attempt to affect a business process, organizational understanding, and decision making.
Adversaries may alter application binaries used to display data in order to cause runt</t>
        </is>
      </c>
      <c r="D1369" t="n">
        <v>6</v>
      </c>
      <c r="E1369" t="inlineStr">
        <is>
          <t>MEDIUM</t>
        </is>
      </c>
      <c r="F1369" t="n">
        <v>2</v>
      </c>
      <c r="G1369" t="n">
        <v>2</v>
      </c>
      <c r="H1369" t="inlineStr">
        <is>
          <t>MEDIUM</t>
        </is>
      </c>
      <c r="I1369" t="n">
        <v>10</v>
      </c>
      <c r="J1369" t="inlineStr">
        <is>
          <t>NO</t>
        </is>
      </c>
      <c r="K1369" t="inlineStr"/>
      <c r="L1369" t="inlineStr">
        <is>
          <t>Implement detections</t>
        </is>
      </c>
      <c r="M1369" t="inlineStr">
        <is>
          <t>Tactics: Impact</t>
        </is>
      </c>
      <c r="N1369" t="inlineStr">
        <is>
          <t>P4</t>
        </is>
      </c>
      <c r="O1369" t="inlineStr">
        <is>
          <t>MITRE technique - no IP context</t>
        </is>
      </c>
      <c r="P1369" t="n">
        <v>0</v>
      </c>
      <c r="Q1369" t="n">
        <v>0</v>
      </c>
      <c r="R1369" t="inlineStr">
        <is>
          <t>T1565.003:Runtime Data Manipulation</t>
        </is>
      </c>
      <c r="S1369" t="n">
        <v>1</v>
      </c>
      <c r="T1369" t="inlineStr">
        <is>
          <t>LOW (40%)</t>
        </is>
      </c>
      <c r="U1369" t="inlineStr">
        <is>
          <t>NONE</t>
        </is>
      </c>
      <c r="V1369" t="inlineStr">
        <is>
          <t>NONE</t>
        </is>
      </c>
      <c r="W1369" t="inlineStr">
        <is>
          <t>NONE</t>
        </is>
      </c>
      <c r="X1369" t="inlineStr">
        <is>
          <t>NONE</t>
        </is>
      </c>
      <c r="Y1369" t="n">
        <v>0</v>
      </c>
      <c r="Z1369" t="inlineStr"/>
      <c r="AA1369" t="inlineStr">
        <is>
          <t>https://attack.mitre.org/techniques/T1565/003</t>
        </is>
      </c>
    </row>
    <row r="1370">
      <c r="A1370" t="inlineStr">
        <is>
          <t>MITRE_ATTACK</t>
        </is>
      </c>
      <c r="B1370" t="inlineStr">
        <is>
          <t>T1552.002</t>
        </is>
      </c>
      <c r="C1370" t="inlineStr">
        <is>
          <t>Tactic: Credential Access | Technique: Credentials in Registry | Adversaries may search the Registry on compromised systems for insecurely stored credentials. The Windows Registry stores configuration information that can be used by the system or other programs. Adversaries may query the Registry looking for credentials and passwords that have been stored for use by other programs or services. Sometimes these credentials are used for automatic logons.
Example commands to find Registry keys rela</t>
        </is>
      </c>
      <c r="D1370" t="n">
        <v>6</v>
      </c>
      <c r="E1370" t="inlineStr">
        <is>
          <t>MEDIUM</t>
        </is>
      </c>
      <c r="F1370" t="n">
        <v>2</v>
      </c>
      <c r="G1370" t="n">
        <v>2</v>
      </c>
      <c r="H1370" t="inlineStr">
        <is>
          <t>MEDIUM</t>
        </is>
      </c>
      <c r="I1370" t="n">
        <v>10</v>
      </c>
      <c r="J1370" t="inlineStr">
        <is>
          <t>NO</t>
        </is>
      </c>
      <c r="K1370" t="inlineStr"/>
      <c r="L1370" t="inlineStr">
        <is>
          <t>Implement detections</t>
        </is>
      </c>
      <c r="M1370" t="inlineStr">
        <is>
          <t>Tactics: Credential Access</t>
        </is>
      </c>
      <c r="N1370" t="inlineStr">
        <is>
          <t>P4</t>
        </is>
      </c>
      <c r="O1370" t="inlineStr">
        <is>
          <t>MITRE technique - no IP context</t>
        </is>
      </c>
      <c r="P1370" t="n">
        <v>0</v>
      </c>
      <c r="Q1370" t="n">
        <v>0</v>
      </c>
      <c r="R1370" t="inlineStr">
        <is>
          <t>T1552.002:Credentials in Registry | T1589.001:Credentials</t>
        </is>
      </c>
      <c r="S1370" t="n">
        <v>1</v>
      </c>
      <c r="T1370" t="inlineStr">
        <is>
          <t>LOW (40%)</t>
        </is>
      </c>
      <c r="U1370" t="inlineStr">
        <is>
          <t>NONE</t>
        </is>
      </c>
      <c r="V1370" t="inlineStr">
        <is>
          <t>NONE</t>
        </is>
      </c>
      <c r="W1370" t="inlineStr">
        <is>
          <t>NONE</t>
        </is>
      </c>
      <c r="X1370" t="inlineStr">
        <is>
          <t>NONE</t>
        </is>
      </c>
      <c r="Y1370" t="n">
        <v>0</v>
      </c>
      <c r="Z1370" t="inlineStr"/>
      <c r="AA1370" t="inlineStr">
        <is>
          <t>https://attack.mitre.org/techniques/T1552/002</t>
        </is>
      </c>
    </row>
    <row r="1371">
      <c r="A1371" t="inlineStr">
        <is>
          <t>MITRE_ATTACK</t>
        </is>
      </c>
      <c r="B1371" t="inlineStr">
        <is>
          <t>T1135</t>
        </is>
      </c>
      <c r="C1371" t="inlineStr">
        <is>
          <t>Tactic: Discovery | Technique: Network Share Discovery | 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 
File sharing over a Windows network occurs over the SMB protocol. (Citation:</t>
        </is>
      </c>
      <c r="D1371" t="n">
        <v>6</v>
      </c>
      <c r="E1371" t="inlineStr">
        <is>
          <t>MEDIUM</t>
        </is>
      </c>
      <c r="F1371" t="n">
        <v>2</v>
      </c>
      <c r="G1371" t="n">
        <v>2</v>
      </c>
      <c r="H1371" t="inlineStr">
        <is>
          <t>MEDIUM</t>
        </is>
      </c>
      <c r="I1371" t="n">
        <v>10</v>
      </c>
      <c r="J1371" t="inlineStr">
        <is>
          <t>NO</t>
        </is>
      </c>
      <c r="K1371" t="inlineStr"/>
      <c r="L1371" t="inlineStr">
        <is>
          <t>Implement detections</t>
        </is>
      </c>
      <c r="M1371" t="inlineStr">
        <is>
          <t>Tactics: Discovery</t>
        </is>
      </c>
      <c r="N1371" t="inlineStr">
        <is>
          <t>P4</t>
        </is>
      </c>
      <c r="O1371" t="inlineStr">
        <is>
          <t>MITRE technique - no IP context</t>
        </is>
      </c>
      <c r="P1371" t="n">
        <v>0</v>
      </c>
      <c r="Q1371" t="n">
        <v>0</v>
      </c>
      <c r="R1371" t="inlineStr">
        <is>
          <t>T1135:Network Share Discovery</t>
        </is>
      </c>
      <c r="S1371" t="n">
        <v>1</v>
      </c>
      <c r="T1371" t="inlineStr">
        <is>
          <t>LOW (40%)</t>
        </is>
      </c>
      <c r="U1371" t="inlineStr">
        <is>
          <t>NONE</t>
        </is>
      </c>
      <c r="V1371" t="inlineStr">
        <is>
          <t>NONE</t>
        </is>
      </c>
      <c r="W1371" t="inlineStr">
        <is>
          <t>NONE</t>
        </is>
      </c>
      <c r="X1371" t="inlineStr">
        <is>
          <t>NONE</t>
        </is>
      </c>
      <c r="Y1371" t="n">
        <v>0</v>
      </c>
      <c r="Z1371" t="inlineStr"/>
      <c r="AA1371" t="inlineStr">
        <is>
          <t>https://attack.mitre.org/techniques/T1135</t>
        </is>
      </c>
    </row>
    <row r="1372">
      <c r="A1372" t="inlineStr">
        <is>
          <t>MITRE_ATTACK</t>
        </is>
      </c>
      <c r="B1372" t="inlineStr">
        <is>
          <t>T1120</t>
        </is>
      </c>
      <c r="C1372" t="inlineStr">
        <is>
          <t>Tactic: Discovery | Technique: Peripheral Device Discovery | Adversaries may attempt to gather information about attached peripheral devices and components connected to a computer system.(Citation: Peripheral Discovery Linux)(Citation: Peripheral Discovery macOS) Peripheral devices could include auxiliary resources that support a variety of functionalities such as keyboards, printers, cameras, smart card readers, or removable storage. The information may be used to enhance their awareness of the</t>
        </is>
      </c>
      <c r="D1372" t="n">
        <v>6</v>
      </c>
      <c r="E1372" t="inlineStr">
        <is>
          <t>MEDIUM</t>
        </is>
      </c>
      <c r="F1372" t="n">
        <v>2</v>
      </c>
      <c r="G1372" t="n">
        <v>2</v>
      </c>
      <c r="H1372" t="inlineStr">
        <is>
          <t>MEDIUM</t>
        </is>
      </c>
      <c r="I1372" t="n">
        <v>10</v>
      </c>
      <c r="J1372" t="inlineStr">
        <is>
          <t>NO</t>
        </is>
      </c>
      <c r="K1372" t="inlineStr"/>
      <c r="L1372" t="inlineStr">
        <is>
          <t>Implement detections</t>
        </is>
      </c>
      <c r="M1372" t="inlineStr">
        <is>
          <t>Tactics: Discovery</t>
        </is>
      </c>
      <c r="N1372" t="inlineStr">
        <is>
          <t>P4</t>
        </is>
      </c>
      <c r="O1372" t="inlineStr">
        <is>
          <t>MITRE technique - no IP context</t>
        </is>
      </c>
      <c r="P1372" t="n">
        <v>0</v>
      </c>
      <c r="Q1372" t="n">
        <v>0</v>
      </c>
      <c r="R1372" t="inlineStr">
        <is>
          <t>T1120:Peripheral Device Discovery</t>
        </is>
      </c>
      <c r="S1372" t="n">
        <v>1</v>
      </c>
      <c r="T1372" t="inlineStr">
        <is>
          <t>LOW (40%)</t>
        </is>
      </c>
      <c r="U1372" t="inlineStr">
        <is>
          <t>NONE</t>
        </is>
      </c>
      <c r="V1372" t="inlineStr">
        <is>
          <t>NONE</t>
        </is>
      </c>
      <c r="W1372" t="inlineStr">
        <is>
          <t>NONE</t>
        </is>
      </c>
      <c r="X1372" t="inlineStr">
        <is>
          <t>NONE</t>
        </is>
      </c>
      <c r="Y1372" t="n">
        <v>0</v>
      </c>
      <c r="Z1372" t="inlineStr"/>
      <c r="AA1372" t="inlineStr">
        <is>
          <t>https://attack.mitre.org/techniques/T1120</t>
        </is>
      </c>
    </row>
    <row r="1373">
      <c r="A1373" t="inlineStr">
        <is>
          <t>MITRE_ATTACK</t>
        </is>
      </c>
      <c r="B1373" t="inlineStr">
        <is>
          <t>T1036.009</t>
        </is>
      </c>
      <c r="C1373" t="inlineStr">
        <is>
          <t>Tactic: Defense Evasion | Technique: Break Process Trees | An adversary may attempt to evade process tree-based analysis by modifying executed malware's parent process ID (PPID). If endpoint protection software leverages the “parent-child" relationship for detection, breaking this relationship could result in the adversary’s behavior not being associated with previous process tree activity. On Unix-based systems breaking this process tree is common practice for administrators to execute software</t>
        </is>
      </c>
      <c r="D1373" t="n">
        <v>6</v>
      </c>
      <c r="E1373" t="inlineStr">
        <is>
          <t>MEDIUM</t>
        </is>
      </c>
      <c r="F1373" t="n">
        <v>2</v>
      </c>
      <c r="G1373" t="n">
        <v>2</v>
      </c>
      <c r="H1373" t="inlineStr">
        <is>
          <t>MEDIUM</t>
        </is>
      </c>
      <c r="I1373" t="n">
        <v>10</v>
      </c>
      <c r="J1373" t="inlineStr">
        <is>
          <t>NO</t>
        </is>
      </c>
      <c r="K1373" t="inlineStr"/>
      <c r="L1373" t="inlineStr">
        <is>
          <t>Implement detections</t>
        </is>
      </c>
      <c r="M1373" t="inlineStr">
        <is>
          <t>Tactics: Defense Evasion</t>
        </is>
      </c>
      <c r="N1373" t="inlineStr">
        <is>
          <t>P4</t>
        </is>
      </c>
      <c r="O1373" t="inlineStr">
        <is>
          <t>MITRE technique - no IP context</t>
        </is>
      </c>
      <c r="P1373" t="n">
        <v>0</v>
      </c>
      <c r="Q1373" t="n">
        <v>0</v>
      </c>
      <c r="R1373" t="inlineStr">
        <is>
          <t>T1036.009:Break Process Trees | T1588.001:Malware | T1592.002:Software</t>
        </is>
      </c>
      <c r="S1373" t="n">
        <v>1</v>
      </c>
      <c r="T1373" t="inlineStr">
        <is>
          <t>LOW (40%)</t>
        </is>
      </c>
      <c r="U1373" t="inlineStr">
        <is>
          <t>NONE</t>
        </is>
      </c>
      <c r="V1373" t="inlineStr">
        <is>
          <t>NONE</t>
        </is>
      </c>
      <c r="W1373" t="inlineStr">
        <is>
          <t>NONE</t>
        </is>
      </c>
      <c r="X1373" t="inlineStr">
        <is>
          <t>NONE</t>
        </is>
      </c>
      <c r="Y1373" t="n">
        <v>0</v>
      </c>
      <c r="Z1373" t="inlineStr"/>
      <c r="AA1373" t="inlineStr">
        <is>
          <t>https://attack.mitre.org/techniques/T1036/009</t>
        </is>
      </c>
    </row>
    <row r="1374">
      <c r="A1374" t="inlineStr">
        <is>
          <t>MITRE_ATTACK</t>
        </is>
      </c>
      <c r="B1374" t="inlineStr">
        <is>
          <t>T1590.004</t>
        </is>
      </c>
      <c r="C1374" t="inlineStr">
        <is>
          <t>Tactic: Reconnaissance | Technique: Network Topology | Adversaries may gather information about the victim's network topology that can be used during targeting. Information about network topologies may include a variety of details, including the physical and/or logical arrangement of both external-facing and internal network environments. This information may also include specifics regarding network devices (gateways, routers, etc.) and other infrastructure.
Adversaries may gather this informat</t>
        </is>
      </c>
      <c r="D1374" t="n">
        <v>6</v>
      </c>
      <c r="E1374" t="inlineStr">
        <is>
          <t>MEDIUM</t>
        </is>
      </c>
      <c r="F1374" t="n">
        <v>2</v>
      </c>
      <c r="G1374" t="n">
        <v>2</v>
      </c>
      <c r="H1374" t="inlineStr">
        <is>
          <t>MEDIUM</t>
        </is>
      </c>
      <c r="I1374" t="n">
        <v>10</v>
      </c>
      <c r="J1374" t="inlineStr">
        <is>
          <t>NO</t>
        </is>
      </c>
      <c r="K1374" t="inlineStr"/>
      <c r="L1374" t="inlineStr">
        <is>
          <t>Implement detections</t>
        </is>
      </c>
      <c r="M1374" t="inlineStr">
        <is>
          <t>Tactics: Reconnaissance</t>
        </is>
      </c>
      <c r="N1374" t="inlineStr">
        <is>
          <t>P4</t>
        </is>
      </c>
      <c r="O1374" t="inlineStr">
        <is>
          <t>MITRE technique - no IP context</t>
        </is>
      </c>
      <c r="P1374" t="n">
        <v>0</v>
      </c>
      <c r="Q1374" t="n">
        <v>0</v>
      </c>
      <c r="R1374" t="inlineStr">
        <is>
          <t>T1590.004:Network Topology | T1584.008:Network Devices</t>
        </is>
      </c>
      <c r="S1374" t="n">
        <v>1</v>
      </c>
      <c r="T1374" t="inlineStr">
        <is>
          <t>LOW (40%)</t>
        </is>
      </c>
      <c r="U1374" t="inlineStr">
        <is>
          <t>NONE</t>
        </is>
      </c>
      <c r="V1374" t="inlineStr">
        <is>
          <t>NONE</t>
        </is>
      </c>
      <c r="W1374" t="inlineStr">
        <is>
          <t>NONE</t>
        </is>
      </c>
      <c r="X1374" t="inlineStr">
        <is>
          <t>NONE</t>
        </is>
      </c>
      <c r="Y1374" t="n">
        <v>0</v>
      </c>
      <c r="Z1374" t="inlineStr"/>
      <c r="AA1374" t="inlineStr">
        <is>
          <t>https://attack.mitre.org/techniques/T1590/004</t>
        </is>
      </c>
    </row>
    <row r="1375">
      <c r="A1375" t="inlineStr">
        <is>
          <t>MITRE_ATTACK</t>
        </is>
      </c>
      <c r="B1375" t="inlineStr">
        <is>
          <t>T1587.002</t>
        </is>
      </c>
      <c r="C1375" t="inlineStr">
        <is>
          <t>Tactic: Resource Development | Technique: Code Signing Certificates | Adversaries may create self-signed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t>
        </is>
      </c>
      <c r="D1375" t="n">
        <v>6</v>
      </c>
      <c r="E1375" t="inlineStr">
        <is>
          <t>MEDIUM</t>
        </is>
      </c>
      <c r="F1375" t="n">
        <v>2</v>
      </c>
      <c r="G1375" t="n">
        <v>2</v>
      </c>
      <c r="H1375" t="inlineStr">
        <is>
          <t>MEDIUM</t>
        </is>
      </c>
      <c r="I1375" t="n">
        <v>10</v>
      </c>
      <c r="J1375" t="inlineStr">
        <is>
          <t>NO</t>
        </is>
      </c>
      <c r="K1375" t="inlineStr"/>
      <c r="L1375" t="inlineStr">
        <is>
          <t>Implement detections</t>
        </is>
      </c>
      <c r="M1375" t="inlineStr">
        <is>
          <t>Tactics: Resource Development</t>
        </is>
      </c>
      <c r="N1375" t="inlineStr">
        <is>
          <t>P4</t>
        </is>
      </c>
      <c r="O1375" t="inlineStr">
        <is>
          <t>MITRE technique - no IP context</t>
        </is>
      </c>
      <c r="P1375" t="n">
        <v>0</v>
      </c>
      <c r="Q1375" t="n">
        <v>0</v>
      </c>
      <c r="R1375" t="inlineStr">
        <is>
          <t>T1587.002:Code Signing Certificates | T1553.002:Code Signing | T1588.003:Code Signing Certificates</t>
        </is>
      </c>
      <c r="S1375" t="n">
        <v>1</v>
      </c>
      <c r="T1375" t="inlineStr">
        <is>
          <t>LOW (40%)</t>
        </is>
      </c>
      <c r="U1375" t="inlineStr">
        <is>
          <t>NONE</t>
        </is>
      </c>
      <c r="V1375" t="inlineStr">
        <is>
          <t>NONE</t>
        </is>
      </c>
      <c r="W1375" t="inlineStr">
        <is>
          <t>NONE</t>
        </is>
      </c>
      <c r="X1375" t="inlineStr">
        <is>
          <t>NONE</t>
        </is>
      </c>
      <c r="Y1375" t="n">
        <v>0</v>
      </c>
      <c r="Z1375" t="inlineStr"/>
      <c r="AA1375" t="inlineStr">
        <is>
          <t>https://attack.mitre.org/techniques/T1587/002</t>
        </is>
      </c>
    </row>
    <row r="1376">
      <c r="A1376" t="inlineStr">
        <is>
          <t>MITRE_ATTACK</t>
        </is>
      </c>
      <c r="B1376" t="inlineStr">
        <is>
          <t>T1222.001</t>
        </is>
      </c>
      <c r="C1376" t="inlineStr">
        <is>
          <t>Tactic: Defense Evasion | Technique: Windows File and Directory Permissions Modification | 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t>
        </is>
      </c>
      <c r="D1376" t="n">
        <v>6</v>
      </c>
      <c r="E1376" t="inlineStr">
        <is>
          <t>MEDIUM</t>
        </is>
      </c>
      <c r="F1376" t="n">
        <v>2</v>
      </c>
      <c r="G1376" t="n">
        <v>2</v>
      </c>
      <c r="H1376" t="inlineStr">
        <is>
          <t>MEDIUM</t>
        </is>
      </c>
      <c r="I1376" t="n">
        <v>10</v>
      </c>
      <c r="J1376" t="inlineStr">
        <is>
          <t>NO</t>
        </is>
      </c>
      <c r="K1376" t="inlineStr"/>
      <c r="L1376" t="inlineStr">
        <is>
          <t>Implement detections</t>
        </is>
      </c>
      <c r="M1376" t="inlineStr">
        <is>
          <t>Tactics: Defense Evasion</t>
        </is>
      </c>
      <c r="N1376" t="inlineStr">
        <is>
          <t>P4</t>
        </is>
      </c>
      <c r="O1376" t="inlineStr">
        <is>
          <t>MITRE technique - no IP context</t>
        </is>
      </c>
      <c r="P1376" t="n">
        <v>0</v>
      </c>
      <c r="Q1376" t="n">
        <v>0</v>
      </c>
      <c r="R1376" t="inlineStr">
        <is>
          <t>T1222.001:Windows File and Directory Permissions Modification</t>
        </is>
      </c>
      <c r="S1376" t="n">
        <v>1</v>
      </c>
      <c r="T1376" t="inlineStr">
        <is>
          <t>LOW (40%)</t>
        </is>
      </c>
      <c r="U1376" t="inlineStr">
        <is>
          <t>NONE</t>
        </is>
      </c>
      <c r="V1376" t="inlineStr">
        <is>
          <t>NONE</t>
        </is>
      </c>
      <c r="W1376" t="inlineStr">
        <is>
          <t>NONE</t>
        </is>
      </c>
      <c r="X1376" t="inlineStr">
        <is>
          <t>NONE</t>
        </is>
      </c>
      <c r="Y1376" t="n">
        <v>0</v>
      </c>
      <c r="Z1376" t="inlineStr"/>
      <c r="AA1376" t="inlineStr">
        <is>
          <t>https://attack.mitre.org/techniques/T1222/001</t>
        </is>
      </c>
    </row>
    <row r="1377">
      <c r="A1377" t="inlineStr">
        <is>
          <t>MITRE_ATTACK</t>
        </is>
      </c>
      <c r="B1377" t="inlineStr">
        <is>
          <t>T1137.006</t>
        </is>
      </c>
      <c r="C1377" t="inlineStr">
        <is>
          <t>Tactic: Persistence | Technique: Add-ins | Adversaries may abuse Microsoft Office add-ins to obtain persistence on a compromised system. Office add-ins can be used to add functionality to Office programs. (Citation: Microsoft Office Add-ins) There are different types of add-ins that can be used by the various Office products; including Word/Excel add-in Libraries (WLL/XLL), VBA add-ins, Office Component Object Model (COM) add-ins, automation add-ins, VBA Editor (VBE), Visual Studio Tools for Off</t>
        </is>
      </c>
      <c r="D1377" t="n">
        <v>6</v>
      </c>
      <c r="E1377" t="inlineStr">
        <is>
          <t>MEDIUM</t>
        </is>
      </c>
      <c r="F1377" t="n">
        <v>2</v>
      </c>
      <c r="G1377" t="n">
        <v>2</v>
      </c>
      <c r="H1377" t="inlineStr">
        <is>
          <t>MEDIUM</t>
        </is>
      </c>
      <c r="I1377" t="n">
        <v>10</v>
      </c>
      <c r="J1377" t="inlineStr">
        <is>
          <t>NO</t>
        </is>
      </c>
      <c r="K1377" t="inlineStr"/>
      <c r="L1377" t="inlineStr">
        <is>
          <t>Implement detections</t>
        </is>
      </c>
      <c r="M1377" t="inlineStr">
        <is>
          <t>Tactics: Persistence</t>
        </is>
      </c>
      <c r="N1377" t="inlineStr">
        <is>
          <t>P4</t>
        </is>
      </c>
      <c r="O1377" t="inlineStr">
        <is>
          <t>MITRE technique - no IP context</t>
        </is>
      </c>
      <c r="P1377" t="n">
        <v>0</v>
      </c>
      <c r="Q1377" t="n">
        <v>0</v>
      </c>
      <c r="R1377" t="inlineStr">
        <is>
          <t>T1137.006:Add-ins | T1559.001:Component Object Model</t>
        </is>
      </c>
      <c r="S1377" t="n">
        <v>1</v>
      </c>
      <c r="T1377" t="inlineStr">
        <is>
          <t>LOW (40%)</t>
        </is>
      </c>
      <c r="U1377" t="inlineStr">
        <is>
          <t>NONE</t>
        </is>
      </c>
      <c r="V1377" t="inlineStr">
        <is>
          <t>NONE</t>
        </is>
      </c>
      <c r="W1377" t="inlineStr">
        <is>
          <t>NONE</t>
        </is>
      </c>
      <c r="X1377" t="inlineStr">
        <is>
          <t>NONE</t>
        </is>
      </c>
      <c r="Y1377" t="n">
        <v>0</v>
      </c>
      <c r="Z1377" t="inlineStr"/>
      <c r="AA1377" t="inlineStr">
        <is>
          <t>https://attack.mitre.org/techniques/T1137/006</t>
        </is>
      </c>
    </row>
    <row r="1378">
      <c r="A1378" t="inlineStr">
        <is>
          <t>MITRE_ATTACK</t>
        </is>
      </c>
      <c r="B1378" t="inlineStr">
        <is>
          <t>T1505.002</t>
        </is>
      </c>
      <c r="C1378" t="inlineStr">
        <is>
          <t>Tactic: Persistence | Technique: Transport Agent | Adversaries may abuse Microsoft transport agents to establish persistent access to systems. Microsoft Exchange transport agents can operate on email messages passing through the transport pipeline to perform various tasks such as filtering spam, filtering malicious attachments, journaling, or adding a corporate signature to the end of all outgoing emails.(Citation: Microsoft TransportAgent Jun 2016)(Citation: ESET LightNeuron May 2019) Transport</t>
        </is>
      </c>
      <c r="D1378" t="n">
        <v>6</v>
      </c>
      <c r="E1378" t="inlineStr">
        <is>
          <t>MEDIUM</t>
        </is>
      </c>
      <c r="F1378" t="n">
        <v>2</v>
      </c>
      <c r="G1378" t="n">
        <v>2</v>
      </c>
      <c r="H1378" t="inlineStr">
        <is>
          <t>MEDIUM</t>
        </is>
      </c>
      <c r="I1378" t="n">
        <v>10</v>
      </c>
      <c r="J1378" t="inlineStr">
        <is>
          <t>NO</t>
        </is>
      </c>
      <c r="K1378" t="inlineStr"/>
      <c r="L1378" t="inlineStr">
        <is>
          <t>Implement detections</t>
        </is>
      </c>
      <c r="M1378" t="inlineStr">
        <is>
          <t>Tactics: Persistence</t>
        </is>
      </c>
      <c r="N1378" t="inlineStr">
        <is>
          <t>P4</t>
        </is>
      </c>
      <c r="O1378" t="inlineStr">
        <is>
          <t>MITRE technique - no IP context</t>
        </is>
      </c>
      <c r="P1378" t="n">
        <v>0</v>
      </c>
      <c r="Q1378" t="n">
        <v>0</v>
      </c>
      <c r="R1378" t="inlineStr">
        <is>
          <t>T1505.002:Transport Agent</t>
        </is>
      </c>
      <c r="S1378" t="n">
        <v>1</v>
      </c>
      <c r="T1378" t="inlineStr">
        <is>
          <t>LOW (40%)</t>
        </is>
      </c>
      <c r="U1378" t="inlineStr">
        <is>
          <t>NONE</t>
        </is>
      </c>
      <c r="V1378" t="inlineStr">
        <is>
          <t>NONE</t>
        </is>
      </c>
      <c r="W1378" t="inlineStr">
        <is>
          <t>NONE</t>
        </is>
      </c>
      <c r="X1378" t="inlineStr">
        <is>
          <t>NONE</t>
        </is>
      </c>
      <c r="Y1378" t="n">
        <v>0</v>
      </c>
      <c r="Z1378" t="inlineStr"/>
      <c r="AA1378" t="inlineStr">
        <is>
          <t>https://attack.mitre.org/techniques/T1505/002</t>
        </is>
      </c>
    </row>
    <row r="1379">
      <c r="A1379" t="inlineStr">
        <is>
          <t>MITRE_ATTACK</t>
        </is>
      </c>
      <c r="B1379" t="inlineStr">
        <is>
          <t>T1082</t>
        </is>
      </c>
      <c r="C1379" t="inlineStr">
        <is>
          <t>Tactic: Discovery | Technique: System Information Discovery | An adversary may attempt to get detailed information about the operating system and hardware, including version, patches, hotfixes, service packs, and architecture. Adversaries may use this information to shape follow-on behaviors, including whether or not the adversary fully infects the target and/or attempts specific actions. This behavior is distinct from [Local Storage Discovery](https://attack.mitre.org/techniques/T1680) which is</t>
        </is>
      </c>
      <c r="D1379" t="n">
        <v>6</v>
      </c>
      <c r="E1379" t="inlineStr">
        <is>
          <t>MEDIUM</t>
        </is>
      </c>
      <c r="F1379" t="n">
        <v>2</v>
      </c>
      <c r="G1379" t="n">
        <v>2</v>
      </c>
      <c r="H1379" t="inlineStr">
        <is>
          <t>MEDIUM</t>
        </is>
      </c>
      <c r="I1379" t="n">
        <v>10</v>
      </c>
      <c r="J1379" t="inlineStr">
        <is>
          <t>NO</t>
        </is>
      </c>
      <c r="K1379" t="inlineStr"/>
      <c r="L1379" t="inlineStr">
        <is>
          <t>Implement detections</t>
        </is>
      </c>
      <c r="M1379" t="inlineStr">
        <is>
          <t>Tactics: Discovery</t>
        </is>
      </c>
      <c r="N1379" t="inlineStr">
        <is>
          <t>P4</t>
        </is>
      </c>
      <c r="O1379" t="inlineStr">
        <is>
          <t>MITRE technique - no IP context</t>
        </is>
      </c>
      <c r="P1379" t="n">
        <v>0</v>
      </c>
      <c r="Q1379" t="n">
        <v>0</v>
      </c>
      <c r="R1379" t="inlineStr">
        <is>
          <t>T1082:System Information Discovery | T1592.001:Hardware | T1680:Local Storage Discovery</t>
        </is>
      </c>
      <c r="S1379" t="n">
        <v>1</v>
      </c>
      <c r="T1379" t="inlineStr">
        <is>
          <t>LOW (40%)</t>
        </is>
      </c>
      <c r="U1379" t="inlineStr">
        <is>
          <t>NONE</t>
        </is>
      </c>
      <c r="V1379" t="inlineStr">
        <is>
          <t>NONE</t>
        </is>
      </c>
      <c r="W1379" t="inlineStr">
        <is>
          <t>NONE</t>
        </is>
      </c>
      <c r="X1379" t="inlineStr">
        <is>
          <t>NONE</t>
        </is>
      </c>
      <c r="Y1379" t="n">
        <v>0</v>
      </c>
      <c r="Z1379" t="inlineStr"/>
      <c r="AA1379" t="inlineStr">
        <is>
          <t>https://attack.mitre.org/techniques/T1082</t>
        </is>
      </c>
    </row>
    <row r="1380">
      <c r="A1380" t="inlineStr">
        <is>
          <t>MITRE_ATTACK</t>
        </is>
      </c>
      <c r="B1380" t="inlineStr">
        <is>
          <t>T1071</t>
        </is>
      </c>
      <c r="C1380" t="inlineStr">
        <is>
          <t>Tactic: Command And Control | Technique: Application Layer Protocol | Adversaries may communicate using OSI application layer protocols to avoid detection/network filtering by blending in with existing traffic. Commands to the remote system, and often the results of those commands, will be embedded within the protocol traffic between the client and server. 
Adversaries may utilize many different protocols, including those used for web browsing, transferring files, electronic mail, DNS, or publi</t>
        </is>
      </c>
      <c r="D1380" t="n">
        <v>6</v>
      </c>
      <c r="E1380" t="inlineStr">
        <is>
          <t>MEDIUM</t>
        </is>
      </c>
      <c r="F1380" t="n">
        <v>2</v>
      </c>
      <c r="G1380" t="n">
        <v>2</v>
      </c>
      <c r="H1380" t="inlineStr">
        <is>
          <t>MEDIUM</t>
        </is>
      </c>
      <c r="I1380" t="n">
        <v>10</v>
      </c>
      <c r="J1380" t="inlineStr">
        <is>
          <t>NO</t>
        </is>
      </c>
      <c r="K1380" t="inlineStr"/>
      <c r="L1380" t="inlineStr">
        <is>
          <t>Implement detections</t>
        </is>
      </c>
      <c r="M1380" t="inlineStr">
        <is>
          <t>Tactics: Command And Control</t>
        </is>
      </c>
      <c r="N1380" t="inlineStr">
        <is>
          <t>P4</t>
        </is>
      </c>
      <c r="O1380" t="inlineStr">
        <is>
          <t>MITRE technique - no IP context</t>
        </is>
      </c>
      <c r="P1380" t="n">
        <v>0</v>
      </c>
      <c r="Q1380" t="n">
        <v>0</v>
      </c>
      <c r="R1380" t="inlineStr">
        <is>
          <t>T1071:Application Layer Protocol | T1584.004:Server</t>
        </is>
      </c>
      <c r="S1380" t="n">
        <v>1</v>
      </c>
      <c r="T1380" t="inlineStr">
        <is>
          <t>LOW (40%)</t>
        </is>
      </c>
      <c r="U1380" t="inlineStr">
        <is>
          <t>NONE</t>
        </is>
      </c>
      <c r="V1380" t="inlineStr">
        <is>
          <t>NONE</t>
        </is>
      </c>
      <c r="W1380" t="inlineStr">
        <is>
          <t>NONE</t>
        </is>
      </c>
      <c r="X1380" t="inlineStr">
        <is>
          <t>NONE</t>
        </is>
      </c>
      <c r="Y1380" t="n">
        <v>0</v>
      </c>
      <c r="Z1380" t="inlineStr"/>
      <c r="AA1380" t="inlineStr">
        <is>
          <t>https://attack.mitre.org/techniques/T1071</t>
        </is>
      </c>
    </row>
    <row r="1381">
      <c r="A1381" t="inlineStr">
        <is>
          <t>MITRE_ATTACK</t>
        </is>
      </c>
      <c r="B1381" t="inlineStr">
        <is>
          <t>T1574.014</t>
        </is>
      </c>
      <c r="C1381" t="inlineStr">
        <is>
          <t xml:space="preserve">Tactic: Persistence, Privilege Escalation, Defense Evasion | Technique: AppDomainManager | Adversaries may execute their own malicious payloads by hijacking how the .NET `AppDomainManager` loads assemblies. The .NET framework uses the `AppDomainManager` class to create and manage one or more isolated runtime environments (called application domains) inside a process to host the execution of .NET applications. Assemblies (`.exe` or `.dll` binaries compiled to run as .NET code) may be loaded into </t>
        </is>
      </c>
      <c r="D1381" t="n">
        <v>6</v>
      </c>
      <c r="E1381" t="inlineStr">
        <is>
          <t>MEDIUM</t>
        </is>
      </c>
      <c r="F1381" t="n">
        <v>2</v>
      </c>
      <c r="G1381" t="n">
        <v>2</v>
      </c>
      <c r="H1381" t="inlineStr">
        <is>
          <t>MEDIUM</t>
        </is>
      </c>
      <c r="I1381" t="n">
        <v>10</v>
      </c>
      <c r="J1381" t="inlineStr">
        <is>
          <t>NO</t>
        </is>
      </c>
      <c r="K1381" t="inlineStr"/>
      <c r="L1381" t="inlineStr">
        <is>
          <t>Implement detections</t>
        </is>
      </c>
      <c r="M1381" t="inlineStr">
        <is>
          <t>Tactics: Persistence, Privilege Escalation, Defense Evasion</t>
        </is>
      </c>
      <c r="N1381" t="inlineStr">
        <is>
          <t>P4</t>
        </is>
      </c>
      <c r="O1381" t="inlineStr">
        <is>
          <t>MITRE technique - no IP context</t>
        </is>
      </c>
      <c r="P1381" t="n">
        <v>0</v>
      </c>
      <c r="Q1381" t="n">
        <v>0</v>
      </c>
      <c r="R1381" t="inlineStr">
        <is>
          <t>T1574.014:AppDomainManager | T1584.001:Domains</t>
        </is>
      </c>
      <c r="S1381" t="n">
        <v>1</v>
      </c>
      <c r="T1381" t="inlineStr">
        <is>
          <t>LOW (40%)</t>
        </is>
      </c>
      <c r="U1381" t="inlineStr">
        <is>
          <t>NONE</t>
        </is>
      </c>
      <c r="V1381" t="inlineStr">
        <is>
          <t>NONE</t>
        </is>
      </c>
      <c r="W1381" t="inlineStr">
        <is>
          <t>NONE</t>
        </is>
      </c>
      <c r="X1381" t="inlineStr">
        <is>
          <t>NONE</t>
        </is>
      </c>
      <c r="Y1381" t="n">
        <v>0</v>
      </c>
      <c r="Z1381" t="inlineStr"/>
      <c r="AA1381" t="inlineStr">
        <is>
          <t>https://attack.mitre.org/techniques/T1574/014</t>
        </is>
      </c>
    </row>
    <row r="1382">
      <c r="A1382" t="inlineStr">
        <is>
          <t>MITRE_ATTACK</t>
        </is>
      </c>
      <c r="B1382" t="inlineStr">
        <is>
          <t>T1074.002</t>
        </is>
      </c>
      <c r="C1382" t="inlineStr">
        <is>
          <t xml:space="preserve">Tactic: Collection | Technique: Remote Data Staging | Adversaries may stage data collected from multiple systems in a central location or directory on one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t>
        </is>
      </c>
      <c r="D1382" t="n">
        <v>6</v>
      </c>
      <c r="E1382" t="inlineStr">
        <is>
          <t>MEDIUM</t>
        </is>
      </c>
      <c r="F1382" t="n">
        <v>2</v>
      </c>
      <c r="G1382" t="n">
        <v>2</v>
      </c>
      <c r="H1382" t="inlineStr">
        <is>
          <t>MEDIUM</t>
        </is>
      </c>
      <c r="I1382" t="n">
        <v>10</v>
      </c>
      <c r="J1382" t="inlineStr">
        <is>
          <t>NO</t>
        </is>
      </c>
      <c r="K1382" t="inlineStr"/>
      <c r="L1382" t="inlineStr">
        <is>
          <t>Implement detections</t>
        </is>
      </c>
      <c r="M1382" t="inlineStr">
        <is>
          <t>Tactics: Collection</t>
        </is>
      </c>
      <c r="N1382" t="inlineStr">
        <is>
          <t>P4</t>
        </is>
      </c>
      <c r="O1382" t="inlineStr">
        <is>
          <t>MITRE technique - no IP context</t>
        </is>
      </c>
      <c r="P1382" t="n">
        <v>0</v>
      </c>
      <c r="Q1382" t="n">
        <v>0</v>
      </c>
      <c r="R1382" t="inlineStr">
        <is>
          <t>T1074.002:Remote Data Staging | T1560:Archive Collected Data | T1592.002:Software</t>
        </is>
      </c>
      <c r="S1382" t="n">
        <v>1</v>
      </c>
      <c r="T1382" t="inlineStr">
        <is>
          <t>LOW (40%)</t>
        </is>
      </c>
      <c r="U1382" t="inlineStr">
        <is>
          <t>NONE</t>
        </is>
      </c>
      <c r="V1382" t="inlineStr">
        <is>
          <t>NONE</t>
        </is>
      </c>
      <c r="W1382" t="inlineStr">
        <is>
          <t>NONE</t>
        </is>
      </c>
      <c r="X1382" t="inlineStr">
        <is>
          <t>NONE</t>
        </is>
      </c>
      <c r="Y1382" t="n">
        <v>0</v>
      </c>
      <c r="Z1382" t="inlineStr"/>
      <c r="AA1382" t="inlineStr">
        <is>
          <t>https://attack.mitre.org/techniques/T1074/002</t>
        </is>
      </c>
    </row>
    <row r="1383">
      <c r="A1383" t="inlineStr">
        <is>
          <t>MITRE_ATTACK</t>
        </is>
      </c>
      <c r="B1383" t="inlineStr">
        <is>
          <t>T1098.006</t>
        </is>
      </c>
      <c r="C1383" t="inlineStr">
        <is>
          <t>Tactic: Persistence, Privilege Escalation | Technique: Additional Container Cluster Roles | An adversary may add additional roles or permissions to an adversary-controlled user or service account to maintain persistent access to a container orchestration system. For example, an adversary with sufficient permissions may create a RoleBinding or a ClusterRoleBinding to bind a Role or ClusterRole to a Kubernetes account.(Citation: Kubernetes RBAC)(Citation: Aquasec Kubernetes Attack 2023) Where attr</t>
        </is>
      </c>
      <c r="D1383" t="n">
        <v>6</v>
      </c>
      <c r="E1383" t="inlineStr">
        <is>
          <t>MEDIUM</t>
        </is>
      </c>
      <c r="F1383" t="n">
        <v>2</v>
      </c>
      <c r="G1383" t="n">
        <v>2</v>
      </c>
      <c r="H1383" t="inlineStr">
        <is>
          <t>MEDIUM</t>
        </is>
      </c>
      <c r="I1383" t="n">
        <v>10</v>
      </c>
      <c r="J1383" t="inlineStr">
        <is>
          <t>NO</t>
        </is>
      </c>
      <c r="K1383" t="inlineStr"/>
      <c r="L1383" t="inlineStr">
        <is>
          <t>Implement detections</t>
        </is>
      </c>
      <c r="M1383" t="inlineStr">
        <is>
          <t>Tactics: Persistence, Privilege Escalation</t>
        </is>
      </c>
      <c r="N1383" t="inlineStr">
        <is>
          <t>P4</t>
        </is>
      </c>
      <c r="O1383" t="inlineStr">
        <is>
          <t>MITRE technique - no IP context</t>
        </is>
      </c>
      <c r="P1383" t="n">
        <v>0</v>
      </c>
      <c r="Q1383" t="n">
        <v>0</v>
      </c>
      <c r="R1383" t="inlineStr">
        <is>
          <t>T1098.006:Additional Container Cluster Roles</t>
        </is>
      </c>
      <c r="S1383" t="n">
        <v>1</v>
      </c>
      <c r="T1383" t="inlineStr">
        <is>
          <t>LOW (40%)</t>
        </is>
      </c>
      <c r="U1383" t="inlineStr">
        <is>
          <t>NONE</t>
        </is>
      </c>
      <c r="V1383" t="inlineStr">
        <is>
          <t>NONE</t>
        </is>
      </c>
      <c r="W1383" t="inlineStr">
        <is>
          <t>NONE</t>
        </is>
      </c>
      <c r="X1383" t="inlineStr">
        <is>
          <t>NONE</t>
        </is>
      </c>
      <c r="Y1383" t="n">
        <v>0</v>
      </c>
      <c r="Z1383" t="inlineStr"/>
      <c r="AA1383" t="inlineStr">
        <is>
          <t>https://attack.mitre.org/techniques/T1098/006</t>
        </is>
      </c>
    </row>
    <row r="1384">
      <c r="A1384" t="inlineStr">
        <is>
          <t>MITRE_ATTACK</t>
        </is>
      </c>
      <c r="B1384" t="inlineStr">
        <is>
          <t>T1053</t>
        </is>
      </c>
      <c r="C1384" t="inlineStr">
        <is>
          <t>Tactic: Execution, Persistence, Privilege Escalation | Technique: Scheduled Task/Job | Adversaries may abuse task scheduling functionality to facilitate initial or recurring execution of malicious code. Utilities exist within all major operating systems to schedule programs or scripts to be executed at a specified date and time. A task can also be scheduled on a remote system, provided the proper authentication is met (ex: RPC and file and printer sharing in Windows environments). Scheduling a t</t>
        </is>
      </c>
      <c r="D1384" t="n">
        <v>6</v>
      </c>
      <c r="E1384" t="inlineStr">
        <is>
          <t>MEDIUM</t>
        </is>
      </c>
      <c r="F1384" t="n">
        <v>2</v>
      </c>
      <c r="G1384" t="n">
        <v>2</v>
      </c>
      <c r="H1384" t="inlineStr">
        <is>
          <t>MEDIUM</t>
        </is>
      </c>
      <c r="I1384" t="n">
        <v>10</v>
      </c>
      <c r="J1384" t="inlineStr">
        <is>
          <t>NO</t>
        </is>
      </c>
      <c r="K1384" t="inlineStr"/>
      <c r="L1384" t="inlineStr">
        <is>
          <t>Implement detections</t>
        </is>
      </c>
      <c r="M1384" t="inlineStr">
        <is>
          <t>Tactics: Execution, Persistence, Privilege Escalation</t>
        </is>
      </c>
      <c r="N1384" t="inlineStr">
        <is>
          <t>P4</t>
        </is>
      </c>
      <c r="O1384" t="inlineStr">
        <is>
          <t>MITRE technique - no IP context</t>
        </is>
      </c>
      <c r="P1384" t="n">
        <v>0</v>
      </c>
      <c r="Q1384" t="n">
        <v>0</v>
      </c>
      <c r="R1384" t="inlineStr">
        <is>
          <t>T1053:Scheduled Task/Job | T1053.005:Scheduled Task</t>
        </is>
      </c>
      <c r="S1384" t="n">
        <v>1</v>
      </c>
      <c r="T1384" t="inlineStr">
        <is>
          <t>LOW (40%)</t>
        </is>
      </c>
      <c r="U1384" t="inlineStr">
        <is>
          <t>NONE</t>
        </is>
      </c>
      <c r="V1384" t="inlineStr">
        <is>
          <t>NONE</t>
        </is>
      </c>
      <c r="W1384" t="inlineStr">
        <is>
          <t>NONE</t>
        </is>
      </c>
      <c r="X1384" t="inlineStr">
        <is>
          <t>NONE</t>
        </is>
      </c>
      <c r="Y1384" t="n">
        <v>0</v>
      </c>
      <c r="Z1384" t="inlineStr"/>
      <c r="AA1384" t="inlineStr">
        <is>
          <t>https://attack.mitre.org/techniques/T1053</t>
        </is>
      </c>
    </row>
    <row r="1385">
      <c r="A1385" t="inlineStr">
        <is>
          <t>MITRE_ATTACK</t>
        </is>
      </c>
      <c r="B1385" t="inlineStr">
        <is>
          <t>T1218.007</t>
        </is>
      </c>
      <c r="C1385" t="inlineStr">
        <is>
          <t>Tactic: Defense Evasion | Technique: Msiexec | Adversaries may abuse msiexec.exe to proxy execution of malicious payloads. Msiexec.exe is the command-line utility for the Windows Installer and is thus commonly associated with executing installation packages (.msi).(Citation: Microsoft msiexec) The Msiexec.exe binary may also be digitally signed by Microsoft.
Adversaries may abuse msiexec.exe to launch local or network accessible MSI files. Msiexec.exe can also execute DLLs.(Citation: LOLBAS Msi</t>
        </is>
      </c>
      <c r="D1385" t="n">
        <v>6</v>
      </c>
      <c r="E1385" t="inlineStr">
        <is>
          <t>MEDIUM</t>
        </is>
      </c>
      <c r="F1385" t="n">
        <v>2</v>
      </c>
      <c r="G1385" t="n">
        <v>2</v>
      </c>
      <c r="H1385" t="inlineStr">
        <is>
          <t>MEDIUM</t>
        </is>
      </c>
      <c r="I1385" t="n">
        <v>10</v>
      </c>
      <c r="J1385" t="inlineStr">
        <is>
          <t>NO</t>
        </is>
      </c>
      <c r="K1385" t="inlineStr"/>
      <c r="L1385" t="inlineStr">
        <is>
          <t>Implement detections</t>
        </is>
      </c>
      <c r="M1385" t="inlineStr">
        <is>
          <t>Tactics: Defense Evasion</t>
        </is>
      </c>
      <c r="N1385" t="inlineStr">
        <is>
          <t>P4</t>
        </is>
      </c>
      <c r="O1385" t="inlineStr">
        <is>
          <t>MITRE technique - no IP context</t>
        </is>
      </c>
      <c r="P1385" t="n">
        <v>0</v>
      </c>
      <c r="Q1385" t="n">
        <v>0</v>
      </c>
      <c r="R1385" t="inlineStr">
        <is>
          <t>T1218.007:Msiexec</t>
        </is>
      </c>
      <c r="S1385" t="n">
        <v>1</v>
      </c>
      <c r="T1385" t="inlineStr">
        <is>
          <t>LOW (40%)</t>
        </is>
      </c>
      <c r="U1385" t="inlineStr">
        <is>
          <t>NONE</t>
        </is>
      </c>
      <c r="V1385" t="inlineStr">
        <is>
          <t>NONE</t>
        </is>
      </c>
      <c r="W1385" t="inlineStr">
        <is>
          <t>NONE</t>
        </is>
      </c>
      <c r="X1385" t="inlineStr">
        <is>
          <t>NONE</t>
        </is>
      </c>
      <c r="Y1385" t="n">
        <v>0</v>
      </c>
      <c r="Z1385" t="inlineStr"/>
      <c r="AA1385" t="inlineStr">
        <is>
          <t>https://attack.mitre.org/techniques/T1218/007</t>
        </is>
      </c>
    </row>
    <row r="1386">
      <c r="A1386" t="inlineStr">
        <is>
          <t>MITRE_ATTACK</t>
        </is>
      </c>
      <c r="B1386" t="inlineStr">
        <is>
          <t>T1590.003</t>
        </is>
      </c>
      <c r="C1386" t="inlineStr">
        <is>
          <t>Tactic: Reconnaissance | Technique: Network Trust Dependencies | Adversaries may gather information about the victim's network trust dependencies that can be used during targeting. Information about network trusts may include a variety of details, including second or third-party organizations/domains (ex: managed service providers, contractors, etc.) that have connected (and potentially elevated) network access.
Adversaries may gather this information in various ways, such as direct elicitation</t>
        </is>
      </c>
      <c r="D1386" t="n">
        <v>6</v>
      </c>
      <c r="E1386" t="inlineStr">
        <is>
          <t>MEDIUM</t>
        </is>
      </c>
      <c r="F1386" t="n">
        <v>2</v>
      </c>
      <c r="G1386" t="n">
        <v>2</v>
      </c>
      <c r="H1386" t="inlineStr">
        <is>
          <t>MEDIUM</t>
        </is>
      </c>
      <c r="I1386" t="n">
        <v>10</v>
      </c>
      <c r="J1386" t="inlineStr">
        <is>
          <t>NO</t>
        </is>
      </c>
      <c r="K1386" t="inlineStr"/>
      <c r="L1386" t="inlineStr">
        <is>
          <t>Implement detections</t>
        </is>
      </c>
      <c r="M1386" t="inlineStr">
        <is>
          <t>Tactics: Reconnaissance</t>
        </is>
      </c>
      <c r="N1386" t="inlineStr">
        <is>
          <t>P4</t>
        </is>
      </c>
      <c r="O1386" t="inlineStr">
        <is>
          <t>MITRE technique - no IP context</t>
        </is>
      </c>
      <c r="P1386" t="n">
        <v>0</v>
      </c>
      <c r="Q1386" t="n">
        <v>0</v>
      </c>
      <c r="R1386" t="inlineStr">
        <is>
          <t>T1590.003:Network Trust Dependencies | T1584.001:Domains</t>
        </is>
      </c>
      <c r="S1386" t="n">
        <v>1</v>
      </c>
      <c r="T1386" t="inlineStr">
        <is>
          <t>LOW (40%)</t>
        </is>
      </c>
      <c r="U1386" t="inlineStr">
        <is>
          <t>NONE</t>
        </is>
      </c>
      <c r="V1386" t="inlineStr">
        <is>
          <t>NONE</t>
        </is>
      </c>
      <c r="W1386" t="inlineStr">
        <is>
          <t>NONE</t>
        </is>
      </c>
      <c r="X1386" t="inlineStr">
        <is>
          <t>NONE</t>
        </is>
      </c>
      <c r="Y1386" t="n">
        <v>0</v>
      </c>
      <c r="Z1386" t="inlineStr"/>
      <c r="AA1386" t="inlineStr">
        <is>
          <t>https://attack.mitre.org/techniques/T1590/003</t>
        </is>
      </c>
    </row>
    <row r="1387">
      <c r="A1387" t="inlineStr">
        <is>
          <t>MITRE_ATTACK</t>
        </is>
      </c>
      <c r="B1387" t="inlineStr">
        <is>
          <t>T1498.002</t>
        </is>
      </c>
      <c r="C1387" t="inlineStr">
        <is>
          <t>Tactic: Impact | Technique: Reflection Amplification | Adversaries may attempt to cause a denial of service (DoS) by reflecting a high-volume of network traffic to a target. This type of Network DoS takes advantage of a third-party server intermediary that hosts and will respond to a given spoofed source IP address. This third-party server is commonly termed a reflector. An adversary accomplishes a reflection attack by sending packets to reflectors with the spoofed address of the victim. Similar</t>
        </is>
      </c>
      <c r="D1387" t="n">
        <v>6</v>
      </c>
      <c r="E1387" t="inlineStr">
        <is>
          <t>MEDIUM</t>
        </is>
      </c>
      <c r="F1387" t="n">
        <v>2</v>
      </c>
      <c r="G1387" t="n">
        <v>2</v>
      </c>
      <c r="H1387" t="inlineStr">
        <is>
          <t>MEDIUM</t>
        </is>
      </c>
      <c r="I1387" t="n">
        <v>10</v>
      </c>
      <c r="J1387" t="inlineStr">
        <is>
          <t>NO</t>
        </is>
      </c>
      <c r="K1387" t="inlineStr"/>
      <c r="L1387" t="inlineStr">
        <is>
          <t>Implement detections</t>
        </is>
      </c>
      <c r="M1387" t="inlineStr">
        <is>
          <t>Tactics: Impact</t>
        </is>
      </c>
      <c r="N1387" t="inlineStr">
        <is>
          <t>P4</t>
        </is>
      </c>
      <c r="O1387" t="inlineStr">
        <is>
          <t>MITRE technique - no IP context</t>
        </is>
      </c>
      <c r="P1387" t="n">
        <v>0</v>
      </c>
      <c r="Q1387" t="n">
        <v>0</v>
      </c>
      <c r="R1387" t="inlineStr">
        <is>
          <t>T1498.002:Reflection Amplification | T1584.004:Server</t>
        </is>
      </c>
      <c r="S1387" t="n">
        <v>1</v>
      </c>
      <c r="T1387" t="inlineStr">
        <is>
          <t>LOW (40%)</t>
        </is>
      </c>
      <c r="U1387" t="inlineStr">
        <is>
          <t>NONE</t>
        </is>
      </c>
      <c r="V1387" t="inlineStr">
        <is>
          <t>NONE</t>
        </is>
      </c>
      <c r="W1387" t="inlineStr">
        <is>
          <t>NONE</t>
        </is>
      </c>
      <c r="X1387" t="inlineStr">
        <is>
          <t>NONE</t>
        </is>
      </c>
      <c r="Y1387" t="n">
        <v>0</v>
      </c>
      <c r="Z1387" t="inlineStr"/>
      <c r="AA1387" t="inlineStr">
        <is>
          <t>https://attack.mitre.org/techniques/T1498/002</t>
        </is>
      </c>
    </row>
    <row r="1388">
      <c r="A1388" t="inlineStr">
        <is>
          <t>MITRE_ATTACK</t>
        </is>
      </c>
      <c r="B1388" t="inlineStr">
        <is>
          <t>T1556.002</t>
        </is>
      </c>
      <c r="C1388" t="inlineStr">
        <is>
          <t>Tactic: Credential Access, Defense Evasion, Persistence | Technique: Password Filter DLL | Adversaries may register malicious password filter dynamic link libraries (DLLs) into the authentication process to acquire user credentials as they are validated. 
Windows password filters are password policy enforcement mechanisms for both domain and local accounts. Filters are implemented as DLLs containing a method to validate potential passwords against password policies. Filter DLLs can be positione</t>
        </is>
      </c>
      <c r="D1388" t="n">
        <v>6</v>
      </c>
      <c r="E1388" t="inlineStr">
        <is>
          <t>MEDIUM</t>
        </is>
      </c>
      <c r="F1388" t="n">
        <v>2</v>
      </c>
      <c r="G1388" t="n">
        <v>2</v>
      </c>
      <c r="H1388" t="inlineStr">
        <is>
          <t>MEDIUM</t>
        </is>
      </c>
      <c r="I1388" t="n">
        <v>10</v>
      </c>
      <c r="J1388" t="inlineStr">
        <is>
          <t>NO</t>
        </is>
      </c>
      <c r="K1388" t="inlineStr"/>
      <c r="L1388" t="inlineStr">
        <is>
          <t>Implement detections</t>
        </is>
      </c>
      <c r="M1388" t="inlineStr">
        <is>
          <t>Tactics: Credential Access, Defense Evasion, Persistence</t>
        </is>
      </c>
      <c r="N1388" t="inlineStr">
        <is>
          <t>P4</t>
        </is>
      </c>
      <c r="O1388" t="inlineStr">
        <is>
          <t>MITRE technique - no IP context</t>
        </is>
      </c>
      <c r="P1388" t="n">
        <v>0</v>
      </c>
      <c r="Q1388" t="n">
        <v>0</v>
      </c>
      <c r="R1388" t="inlineStr">
        <is>
          <t>T1556.002:Password Filter DLL | T1136.001:Local Account | T1589.001:Credentials</t>
        </is>
      </c>
      <c r="S1388" t="n">
        <v>1</v>
      </c>
      <c r="T1388" t="inlineStr">
        <is>
          <t>LOW (40%)</t>
        </is>
      </c>
      <c r="U1388" t="inlineStr">
        <is>
          <t>NONE</t>
        </is>
      </c>
      <c r="V1388" t="inlineStr">
        <is>
          <t>NONE</t>
        </is>
      </c>
      <c r="W1388" t="inlineStr">
        <is>
          <t>NONE</t>
        </is>
      </c>
      <c r="X1388" t="inlineStr">
        <is>
          <t>NONE</t>
        </is>
      </c>
      <c r="Y1388" t="n">
        <v>0</v>
      </c>
      <c r="Z1388" t="inlineStr"/>
      <c r="AA1388" t="inlineStr">
        <is>
          <t>https://attack.mitre.org/techniques/T1556/002</t>
        </is>
      </c>
    </row>
    <row r="1389">
      <c r="A1389" t="inlineStr">
        <is>
          <t>MITRE_ATTACK</t>
        </is>
      </c>
      <c r="B1389" t="inlineStr">
        <is>
          <t>T1505.005</t>
        </is>
      </c>
      <c r="C1389" t="inlineStr">
        <is>
          <t>Tactic: Persistence | Technique: Terminal Services DLL | Adversaries may abuse components of Terminal Services to enable persistent access to systems. Microsoft Terminal Services, renamed to Remote Desktop Services in some Windows Server OSs as of 2022, enable remote terminal connections to hosts. Terminal Services allows servers to transmit a full, interactive, graphical user interface to clients via RDP.(Citation: Microsoft Remote Desktop Services)
[Windows Service](https://attack.mitre.org/t</t>
        </is>
      </c>
      <c r="D1389" t="n">
        <v>6</v>
      </c>
      <c r="E1389" t="inlineStr">
        <is>
          <t>MEDIUM</t>
        </is>
      </c>
      <c r="F1389" t="n">
        <v>2</v>
      </c>
      <c r="G1389" t="n">
        <v>2</v>
      </c>
      <c r="H1389" t="inlineStr">
        <is>
          <t>MEDIUM</t>
        </is>
      </c>
      <c r="I1389" t="n">
        <v>10</v>
      </c>
      <c r="J1389" t="inlineStr">
        <is>
          <t>NO</t>
        </is>
      </c>
      <c r="K1389" t="inlineStr"/>
      <c r="L1389" t="inlineStr">
        <is>
          <t>Implement detections</t>
        </is>
      </c>
      <c r="M1389" t="inlineStr">
        <is>
          <t>Tactics: Persistence</t>
        </is>
      </c>
      <c r="N1389" t="inlineStr">
        <is>
          <t>P4</t>
        </is>
      </c>
      <c r="O1389" t="inlineStr">
        <is>
          <t>MITRE technique - no IP context</t>
        </is>
      </c>
      <c r="P1389" t="n">
        <v>0</v>
      </c>
      <c r="Q1389" t="n">
        <v>0</v>
      </c>
      <c r="R1389" t="inlineStr">
        <is>
          <t>T1505.005:Terminal Services DLL | T1543.003:Windows Service | T1584.004:Server</t>
        </is>
      </c>
      <c r="S1389" t="n">
        <v>1</v>
      </c>
      <c r="T1389" t="inlineStr">
        <is>
          <t>LOW (40%)</t>
        </is>
      </c>
      <c r="U1389" t="inlineStr">
        <is>
          <t>NONE</t>
        </is>
      </c>
      <c r="V1389" t="inlineStr">
        <is>
          <t>NONE</t>
        </is>
      </c>
      <c r="W1389" t="inlineStr">
        <is>
          <t>NONE</t>
        </is>
      </c>
      <c r="X1389" t="inlineStr">
        <is>
          <t>NONE</t>
        </is>
      </c>
      <c r="Y1389" t="n">
        <v>0</v>
      </c>
      <c r="Z1389" t="inlineStr"/>
      <c r="AA1389" t="inlineStr">
        <is>
          <t>https://attack.mitre.org/techniques/T1505/005</t>
        </is>
      </c>
    </row>
    <row r="1390">
      <c r="A1390" t="inlineStr">
        <is>
          <t>MITRE_ATTACK</t>
        </is>
      </c>
      <c r="B1390" t="inlineStr">
        <is>
          <t>T1059.002</t>
        </is>
      </c>
      <c r="C1390" t="inlineStr">
        <is>
          <t>Tactic: Execution | Technique: AppleScript | Adversaries may abuse AppleScript for execution. AppleScript is a macOS scripting language designed to control applications and parts of the OS via inter-application messages called AppleEvents.(Citation: Apple AppleScript) These AppleEvent messages can be sent independently or easily scripted with AppleScript. These events can locate open windows, send keystrokes, and interact with almost any open application locally or remotely. Scripts can be run f</t>
        </is>
      </c>
      <c r="D1390" t="n">
        <v>6</v>
      </c>
      <c r="E1390" t="inlineStr">
        <is>
          <t>MEDIUM</t>
        </is>
      </c>
      <c r="F1390" t="n">
        <v>2</v>
      </c>
      <c r="G1390" t="n">
        <v>2</v>
      </c>
      <c r="H1390" t="inlineStr">
        <is>
          <t>MEDIUM</t>
        </is>
      </c>
      <c r="I1390" t="n">
        <v>10</v>
      </c>
      <c r="J1390" t="inlineStr">
        <is>
          <t>NO</t>
        </is>
      </c>
      <c r="K1390" t="inlineStr"/>
      <c r="L1390" t="inlineStr">
        <is>
          <t>Implement detections</t>
        </is>
      </c>
      <c r="M1390" t="inlineStr">
        <is>
          <t>Tactics: Execution</t>
        </is>
      </c>
      <c r="N1390" t="inlineStr">
        <is>
          <t>P4</t>
        </is>
      </c>
      <c r="O1390" t="inlineStr">
        <is>
          <t>MITRE technique - no IP context</t>
        </is>
      </c>
      <c r="P1390" t="n">
        <v>0</v>
      </c>
      <c r="Q1390" t="n">
        <v>0</v>
      </c>
      <c r="R1390" t="inlineStr">
        <is>
          <t>T1059.002:AppleScript</t>
        </is>
      </c>
      <c r="S1390" t="n">
        <v>1</v>
      </c>
      <c r="T1390" t="inlineStr">
        <is>
          <t>LOW (40%)</t>
        </is>
      </c>
      <c r="U1390" t="inlineStr">
        <is>
          <t>NONE</t>
        </is>
      </c>
      <c r="V1390" t="inlineStr">
        <is>
          <t>NONE</t>
        </is>
      </c>
      <c r="W1390" t="inlineStr">
        <is>
          <t>NONE</t>
        </is>
      </c>
      <c r="X1390" t="inlineStr">
        <is>
          <t>NONE</t>
        </is>
      </c>
      <c r="Y1390" t="n">
        <v>0</v>
      </c>
      <c r="Z1390" t="inlineStr"/>
      <c r="AA1390" t="inlineStr">
        <is>
          <t>https://attack.mitre.org/techniques/T1059/002</t>
        </is>
      </c>
    </row>
    <row r="1391">
      <c r="A1391" t="inlineStr">
        <is>
          <t>MITRE_ATTACK</t>
        </is>
      </c>
      <c r="B1391" t="inlineStr">
        <is>
          <t>T1176</t>
        </is>
      </c>
      <c r="C1391" t="inlineStr">
        <is>
          <t xml:space="preserve">Tactic: Persistence | Technique: Software Extensions | Adversaries may abuse software extensions to establish persistent access to victim systems. Software extensions are modular components that enhance or customize the functionality of software applications, including web browsers, Integrated Development Environments (IDEs), and other platforms.(Citation: Chrome Extension C2 Malware)(Citation: Abramovsky VSCode Security) Extensions are typically installed via official marketplaces, app stores, </t>
        </is>
      </c>
      <c r="D1391" t="n">
        <v>6</v>
      </c>
      <c r="E1391" t="inlineStr">
        <is>
          <t>MEDIUM</t>
        </is>
      </c>
      <c r="F1391" t="n">
        <v>2</v>
      </c>
      <c r="G1391" t="n">
        <v>2</v>
      </c>
      <c r="H1391" t="inlineStr">
        <is>
          <t>MEDIUM</t>
        </is>
      </c>
      <c r="I1391" t="n">
        <v>10</v>
      </c>
      <c r="J1391" t="inlineStr">
        <is>
          <t>NO</t>
        </is>
      </c>
      <c r="K1391" t="inlineStr"/>
      <c r="L1391" t="inlineStr">
        <is>
          <t>Implement detections</t>
        </is>
      </c>
      <c r="M1391" t="inlineStr">
        <is>
          <t>Tactics: Persistence</t>
        </is>
      </c>
      <c r="N1391" t="inlineStr">
        <is>
          <t>P4</t>
        </is>
      </c>
      <c r="O1391" t="inlineStr">
        <is>
          <t>MITRE technique - no IP context</t>
        </is>
      </c>
      <c r="P1391" t="n">
        <v>0</v>
      </c>
      <c r="Q1391" t="n">
        <v>0</v>
      </c>
      <c r="R1391" t="inlineStr">
        <is>
          <t>T1176:Software Extensions | T1588.001:Malware | T1592.002:Software</t>
        </is>
      </c>
      <c r="S1391" t="n">
        <v>1</v>
      </c>
      <c r="T1391" t="inlineStr">
        <is>
          <t>LOW (40%)</t>
        </is>
      </c>
      <c r="U1391" t="inlineStr">
        <is>
          <t>NONE</t>
        </is>
      </c>
      <c r="V1391" t="inlineStr">
        <is>
          <t>NONE</t>
        </is>
      </c>
      <c r="W1391" t="inlineStr">
        <is>
          <t>NONE</t>
        </is>
      </c>
      <c r="X1391" t="inlineStr">
        <is>
          <t>NONE</t>
        </is>
      </c>
      <c r="Y1391" t="n">
        <v>0</v>
      </c>
      <c r="Z1391" t="inlineStr"/>
      <c r="AA1391" t="inlineStr">
        <is>
          <t>https://attack.mitre.org/techniques/T1176</t>
        </is>
      </c>
    </row>
    <row r="1392">
      <c r="A1392" t="inlineStr">
        <is>
          <t>MITRE_ATTACK</t>
        </is>
      </c>
      <c r="B1392" t="inlineStr">
        <is>
          <t>T1499.002</t>
        </is>
      </c>
      <c r="C1392" t="inlineStr">
        <is>
          <t>Tactic: Impact | Technique: Service Exhaustion Flood | Adversaries may target the different network services provided by systems to conduct a denial of service (DoS). Adversaries often target the availability of DNS and web services, however others have been targeted as well.(Citation: Arbor AnnualDoSreport Jan 2018) Web server software can be attacked through a variety of means, some of which apply generally while others are specific to the software being used to provide the service.
One examp</t>
        </is>
      </c>
      <c r="D1392" t="n">
        <v>6</v>
      </c>
      <c r="E1392" t="inlineStr">
        <is>
          <t>MEDIUM</t>
        </is>
      </c>
      <c r="F1392" t="n">
        <v>2</v>
      </c>
      <c r="G1392" t="n">
        <v>2</v>
      </c>
      <c r="H1392" t="inlineStr">
        <is>
          <t>MEDIUM</t>
        </is>
      </c>
      <c r="I1392" t="n">
        <v>10</v>
      </c>
      <c r="J1392" t="inlineStr">
        <is>
          <t>NO</t>
        </is>
      </c>
      <c r="K1392" t="inlineStr"/>
      <c r="L1392" t="inlineStr">
        <is>
          <t>Implement detections</t>
        </is>
      </c>
      <c r="M1392" t="inlineStr">
        <is>
          <t>Tactics: Impact</t>
        </is>
      </c>
      <c r="N1392" t="inlineStr">
        <is>
          <t>P4</t>
        </is>
      </c>
      <c r="O1392" t="inlineStr">
        <is>
          <t>MITRE technique - no IP context</t>
        </is>
      </c>
      <c r="P1392" t="n">
        <v>0</v>
      </c>
      <c r="Q1392" t="n">
        <v>0</v>
      </c>
      <c r="R1392" t="inlineStr">
        <is>
          <t>T1499.002:Service Exhaustion Flood | T1584.004:Server | T1102:Web Service</t>
        </is>
      </c>
      <c r="S1392" t="n">
        <v>1</v>
      </c>
      <c r="T1392" t="inlineStr">
        <is>
          <t>LOW (40%)</t>
        </is>
      </c>
      <c r="U1392" t="inlineStr">
        <is>
          <t>NONE</t>
        </is>
      </c>
      <c r="V1392" t="inlineStr">
        <is>
          <t>NONE</t>
        </is>
      </c>
      <c r="W1392" t="inlineStr">
        <is>
          <t>NONE</t>
        </is>
      </c>
      <c r="X1392" t="inlineStr">
        <is>
          <t>NONE</t>
        </is>
      </c>
      <c r="Y1392" t="n">
        <v>0</v>
      </c>
      <c r="Z1392" t="inlineStr"/>
      <c r="AA1392" t="inlineStr">
        <is>
          <t>https://attack.mitre.org/techniques/T1499/002</t>
        </is>
      </c>
    </row>
    <row r="1393">
      <c r="A1393" t="inlineStr">
        <is>
          <t>MITRE_ATTACK</t>
        </is>
      </c>
      <c r="B1393" t="inlineStr">
        <is>
          <t>T1195.003</t>
        </is>
      </c>
      <c r="C1393" t="inlineStr">
        <is>
          <t>Tactic: Initial Access | Technique: Compromise Hardware Supply Chain | Adversaries may manipulate hardware components in products prior to receipt by a final consumer for the purpose of data or system compromise. By modifying hardware or firmware in the supply chain, adversaries can insert a backdoor into consumer networks that may be difficult to detect and give the adversary a high degree of control over the system. Hardware backdoors may be inserted into various devices, such as servers, work</t>
        </is>
      </c>
      <c r="D1393" t="n">
        <v>6</v>
      </c>
      <c r="E1393" t="inlineStr">
        <is>
          <t>MEDIUM</t>
        </is>
      </c>
      <c r="F1393" t="n">
        <v>2</v>
      </c>
      <c r="G1393" t="n">
        <v>2</v>
      </c>
      <c r="H1393" t="inlineStr">
        <is>
          <t>MEDIUM</t>
        </is>
      </c>
      <c r="I1393" t="n">
        <v>10</v>
      </c>
      <c r="J1393" t="inlineStr">
        <is>
          <t>NO</t>
        </is>
      </c>
      <c r="K1393" t="inlineStr"/>
      <c r="L1393" t="inlineStr">
        <is>
          <t>Implement detections</t>
        </is>
      </c>
      <c r="M1393" t="inlineStr">
        <is>
          <t>Tactics: Initial Access</t>
        </is>
      </c>
      <c r="N1393" t="inlineStr">
        <is>
          <t>P4</t>
        </is>
      </c>
      <c r="O1393" t="inlineStr">
        <is>
          <t>MITRE technique - no IP context</t>
        </is>
      </c>
      <c r="P1393" t="n">
        <v>0</v>
      </c>
      <c r="Q1393" t="n">
        <v>0</v>
      </c>
      <c r="R1393" t="inlineStr">
        <is>
          <t>T1195.003:Compromise Hardware Supply Chain | T1592.001:Hardware | T1584.004:Server</t>
        </is>
      </c>
      <c r="S1393" t="n">
        <v>1</v>
      </c>
      <c r="T1393" t="inlineStr">
        <is>
          <t>LOW (40%)</t>
        </is>
      </c>
      <c r="U1393" t="inlineStr">
        <is>
          <t>NONE</t>
        </is>
      </c>
      <c r="V1393" t="inlineStr">
        <is>
          <t>NONE</t>
        </is>
      </c>
      <c r="W1393" t="inlineStr">
        <is>
          <t>NONE</t>
        </is>
      </c>
      <c r="X1393" t="inlineStr">
        <is>
          <t>NONE</t>
        </is>
      </c>
      <c r="Y1393" t="n">
        <v>0</v>
      </c>
      <c r="Z1393" t="inlineStr"/>
      <c r="AA1393" t="inlineStr">
        <is>
          <t>https://attack.mitre.org/techniques/T1195/003</t>
        </is>
      </c>
    </row>
    <row r="1394">
      <c r="A1394" t="inlineStr">
        <is>
          <t>MITRE_ATTACK</t>
        </is>
      </c>
      <c r="B1394" t="inlineStr">
        <is>
          <t>T1106</t>
        </is>
      </c>
      <c r="C1394" t="inlineStr">
        <is>
          <t xml:space="preserve">Tactic: Execution | Technique: Native API | Adversaries may interact with the native OS application programming interface (API) to execute behaviors. Native APIs provide a controlled means of calling low-level OS services within the kernel, such as those involving hardware/devices, memory, and processes.(Citation: NT API Windows)(Citation: Linux Kernel API) These native APIs are leveraged by the OS during system boot (when other system components are not yet initialized) as well as carrying out </t>
        </is>
      </c>
      <c r="D1394" t="n">
        <v>6</v>
      </c>
      <c r="E1394" t="inlineStr">
        <is>
          <t>MEDIUM</t>
        </is>
      </c>
      <c r="F1394" t="n">
        <v>2</v>
      </c>
      <c r="G1394" t="n">
        <v>2</v>
      </c>
      <c r="H1394" t="inlineStr">
        <is>
          <t>MEDIUM</t>
        </is>
      </c>
      <c r="I1394" t="n">
        <v>10</v>
      </c>
      <c r="J1394" t="inlineStr">
        <is>
          <t>NO</t>
        </is>
      </c>
      <c r="K1394" t="inlineStr"/>
      <c r="L1394" t="inlineStr">
        <is>
          <t>Implement detections</t>
        </is>
      </c>
      <c r="M1394" t="inlineStr">
        <is>
          <t>Tactics: Execution</t>
        </is>
      </c>
      <c r="N1394" t="inlineStr">
        <is>
          <t>P4</t>
        </is>
      </c>
      <c r="O1394" t="inlineStr">
        <is>
          <t>MITRE technique - no IP context</t>
        </is>
      </c>
      <c r="P1394" t="n">
        <v>0</v>
      </c>
      <c r="Q1394" t="n">
        <v>0</v>
      </c>
      <c r="R1394" t="inlineStr">
        <is>
          <t>T1106:Native API | T1592.001:Hardware</t>
        </is>
      </c>
      <c r="S1394" t="n">
        <v>1</v>
      </c>
      <c r="T1394" t="inlineStr">
        <is>
          <t>LOW (40%)</t>
        </is>
      </c>
      <c r="U1394" t="inlineStr">
        <is>
          <t>NONE</t>
        </is>
      </c>
      <c r="V1394" t="inlineStr">
        <is>
          <t>NONE</t>
        </is>
      </c>
      <c r="W1394" t="inlineStr">
        <is>
          <t>NONE</t>
        </is>
      </c>
      <c r="X1394" t="inlineStr">
        <is>
          <t>NONE</t>
        </is>
      </c>
      <c r="Y1394" t="n">
        <v>0</v>
      </c>
      <c r="Z1394" t="inlineStr"/>
      <c r="AA1394" t="inlineStr">
        <is>
          <t>https://attack.mitre.org/techniques/T1106</t>
        </is>
      </c>
    </row>
    <row r="1395">
      <c r="A1395" t="inlineStr">
        <is>
          <t>MITRE_ATTACK</t>
        </is>
      </c>
      <c r="B1395" t="inlineStr">
        <is>
          <t>T1558.005</t>
        </is>
      </c>
      <c r="C1395" t="inlineStr">
        <is>
          <t>Tactic: Credential Access | Technique: Ccache Files | Adversaries may attempt to steal Kerberos tickets stored in credential cache files (or ccache). These files are used for short term storage of a user's active session credentials. The ccache file is created upon user authentication and allows for access to multiple services without the user having to re-enter credentials. The /etc/krb5.conf configuration file and the KRB5CCNAME environment variable are used to set the storage location for cca</t>
        </is>
      </c>
      <c r="D1395" t="n">
        <v>6</v>
      </c>
      <c r="E1395" t="inlineStr">
        <is>
          <t>MEDIUM</t>
        </is>
      </c>
      <c r="F1395" t="n">
        <v>2</v>
      </c>
      <c r="G1395" t="n">
        <v>2</v>
      </c>
      <c r="H1395" t="inlineStr">
        <is>
          <t>MEDIUM</t>
        </is>
      </c>
      <c r="I1395" t="n">
        <v>10</v>
      </c>
      <c r="J1395" t="inlineStr">
        <is>
          <t>NO</t>
        </is>
      </c>
      <c r="K1395" t="inlineStr"/>
      <c r="L1395" t="inlineStr">
        <is>
          <t>Implement detections</t>
        </is>
      </c>
      <c r="M1395" t="inlineStr">
        <is>
          <t>Tactics: Credential Access</t>
        </is>
      </c>
      <c r="N1395" t="inlineStr">
        <is>
          <t>P4</t>
        </is>
      </c>
      <c r="O1395" t="inlineStr">
        <is>
          <t>MITRE technique - no IP context</t>
        </is>
      </c>
      <c r="P1395" t="n">
        <v>0</v>
      </c>
      <c r="Q1395" t="n">
        <v>0</v>
      </c>
      <c r="R1395" t="inlineStr">
        <is>
          <t>T1558.005:Ccache Files | T1589.001:Credentials</t>
        </is>
      </c>
      <c r="S1395" t="n">
        <v>1</v>
      </c>
      <c r="T1395" t="inlineStr">
        <is>
          <t>LOW (40%)</t>
        </is>
      </c>
      <c r="U1395" t="inlineStr">
        <is>
          <t>NONE</t>
        </is>
      </c>
      <c r="V1395" t="inlineStr">
        <is>
          <t>NONE</t>
        </is>
      </c>
      <c r="W1395" t="inlineStr">
        <is>
          <t>NONE</t>
        </is>
      </c>
      <c r="X1395" t="inlineStr">
        <is>
          <t>NONE</t>
        </is>
      </c>
      <c r="Y1395" t="n">
        <v>0</v>
      </c>
      <c r="Z1395" t="inlineStr"/>
      <c r="AA1395" t="inlineStr">
        <is>
          <t>https://attack.mitre.org/techniques/T1558/005</t>
        </is>
      </c>
    </row>
    <row r="1396">
      <c r="A1396" t="inlineStr">
        <is>
          <t>MITRE_ATTACK</t>
        </is>
      </c>
      <c r="B1396" t="inlineStr">
        <is>
          <t>T1070.007</t>
        </is>
      </c>
      <c r="C1396" t="inlineStr">
        <is>
          <t>Tactic: Defense Evasion | Technique: Clear Network Connection History and Configurations | Adversaries may clear or remove evidence of malicious network connections in order to clean up traces of their operations. Configuration settings as well as various artifacts that highlight connection history may be created on a system and/or in application logs from behaviors that require network connections, such as [Remote Services](https://attack.mitre.org/techniques/T1021) or [External Remote Services</t>
        </is>
      </c>
      <c r="D1396" t="n">
        <v>6</v>
      </c>
      <c r="E1396" t="inlineStr">
        <is>
          <t>MEDIUM</t>
        </is>
      </c>
      <c r="F1396" t="n">
        <v>2</v>
      </c>
      <c r="G1396" t="n">
        <v>2</v>
      </c>
      <c r="H1396" t="inlineStr">
        <is>
          <t>MEDIUM</t>
        </is>
      </c>
      <c r="I1396" t="n">
        <v>10</v>
      </c>
      <c r="J1396" t="inlineStr">
        <is>
          <t>NO</t>
        </is>
      </c>
      <c r="K1396" t="inlineStr"/>
      <c r="L1396" t="inlineStr">
        <is>
          <t>Implement detections</t>
        </is>
      </c>
      <c r="M1396" t="inlineStr">
        <is>
          <t>Tactics: Defense Evasion</t>
        </is>
      </c>
      <c r="N1396" t="inlineStr">
        <is>
          <t>P4</t>
        </is>
      </c>
      <c r="O1396" t="inlineStr">
        <is>
          <t>MITRE technique - no IP context</t>
        </is>
      </c>
      <c r="P1396" t="n">
        <v>0</v>
      </c>
      <c r="Q1396" t="n">
        <v>0</v>
      </c>
      <c r="R1396" t="inlineStr">
        <is>
          <t>T1070.007:Clear Network Connection History and Configurations | T1133:External Remote Services | T1021:Remote Services</t>
        </is>
      </c>
      <c r="S1396" t="n">
        <v>1</v>
      </c>
      <c r="T1396" t="inlineStr">
        <is>
          <t>LOW (40%)</t>
        </is>
      </c>
      <c r="U1396" t="inlineStr">
        <is>
          <t>NONE</t>
        </is>
      </c>
      <c r="V1396" t="inlineStr">
        <is>
          <t>NONE</t>
        </is>
      </c>
      <c r="W1396" t="inlineStr">
        <is>
          <t>NONE</t>
        </is>
      </c>
      <c r="X1396" t="inlineStr">
        <is>
          <t>NONE</t>
        </is>
      </c>
      <c r="Y1396" t="n">
        <v>0</v>
      </c>
      <c r="Z1396" t="inlineStr"/>
      <c r="AA1396" t="inlineStr">
        <is>
          <t>https://attack.mitre.org/techniques/T1070/007</t>
        </is>
      </c>
    </row>
    <row r="1397">
      <c r="A1397" t="inlineStr">
        <is>
          <t>MITRE_ATTACK</t>
        </is>
      </c>
      <c r="B1397" t="inlineStr">
        <is>
          <t>T1558.004</t>
        </is>
      </c>
      <c r="C1397" t="inlineStr">
        <is>
          <t>Tactic: Credential Access | Technique: AS-REP Roasting | Adversaries may reveal credentials of accounts that have disabled Kerberos preauthentication by [Password Cracking](https://attack.mitre.org/techniques/T1110/002) Kerberos messages.(Citation: Harmj0y Roasting AS-REPs Jan 2017) 
Preauthentication offers protection against offline [Password Cracking](https://attack.mitre.org/techniques/T1110/002). When enabled, a user requesting access to a resource initiates communication with the Domain C</t>
        </is>
      </c>
      <c r="D1397" t="n">
        <v>6</v>
      </c>
      <c r="E1397" t="inlineStr">
        <is>
          <t>MEDIUM</t>
        </is>
      </c>
      <c r="F1397" t="n">
        <v>2</v>
      </c>
      <c r="G1397" t="n">
        <v>2</v>
      </c>
      <c r="H1397" t="inlineStr">
        <is>
          <t>MEDIUM</t>
        </is>
      </c>
      <c r="I1397" t="n">
        <v>10</v>
      </c>
      <c r="J1397" t="inlineStr">
        <is>
          <t>NO</t>
        </is>
      </c>
      <c r="K1397" t="inlineStr"/>
      <c r="L1397" t="inlineStr">
        <is>
          <t>Implement detections</t>
        </is>
      </c>
      <c r="M1397" t="inlineStr">
        <is>
          <t>Tactics: Credential Access</t>
        </is>
      </c>
      <c r="N1397" t="inlineStr">
        <is>
          <t>P4</t>
        </is>
      </c>
      <c r="O1397" t="inlineStr">
        <is>
          <t>MITRE technique - no IP context</t>
        </is>
      </c>
      <c r="P1397" t="n">
        <v>0</v>
      </c>
      <c r="Q1397" t="n">
        <v>0</v>
      </c>
      <c r="R1397" t="inlineStr">
        <is>
          <t>T1558.004:AS-REP Roasting | T1110.002:Password Cracking | T1589.001:Credentials</t>
        </is>
      </c>
      <c r="S1397" t="n">
        <v>1</v>
      </c>
      <c r="T1397" t="inlineStr">
        <is>
          <t>LOW (40%)</t>
        </is>
      </c>
      <c r="U1397" t="inlineStr">
        <is>
          <t>NONE</t>
        </is>
      </c>
      <c r="V1397" t="inlineStr">
        <is>
          <t>NONE</t>
        </is>
      </c>
      <c r="W1397" t="inlineStr">
        <is>
          <t>NONE</t>
        </is>
      </c>
      <c r="X1397" t="inlineStr">
        <is>
          <t>NONE</t>
        </is>
      </c>
      <c r="Y1397" t="n">
        <v>0</v>
      </c>
      <c r="Z1397" t="inlineStr"/>
      <c r="AA1397" t="inlineStr">
        <is>
          <t>https://attack.mitre.org/techniques/T1558/004</t>
        </is>
      </c>
    </row>
    <row r="1398">
      <c r="A1398" t="inlineStr">
        <is>
          <t>MITRE_ATTACK</t>
        </is>
      </c>
      <c r="B1398" t="inlineStr">
        <is>
          <t>T1584.003</t>
        </is>
      </c>
      <c r="C1398" t="inlineStr">
        <is>
          <t>Tactic: Resource Development | Technique: Virtual Private Server | Adversaries may compromise third-party Virtual Private Servers (VPSs) that can be used during targeting. There exist a variety of cloud service providers that will sell virtual machines/containers as a service. Adversaries may compromise VPSs purchased by third-party entities. By compromising a VPS to use as infrastructure, adversaries can make it difficult to physically tie back operations to themselves.(Citation: NSA NCSC Turla</t>
        </is>
      </c>
      <c r="D1398" t="n">
        <v>6</v>
      </c>
      <c r="E1398" t="inlineStr">
        <is>
          <t>MEDIUM</t>
        </is>
      </c>
      <c r="F1398" t="n">
        <v>2</v>
      </c>
      <c r="G1398" t="n">
        <v>2</v>
      </c>
      <c r="H1398" t="inlineStr">
        <is>
          <t>MEDIUM</t>
        </is>
      </c>
      <c r="I1398" t="n">
        <v>10</v>
      </c>
      <c r="J1398" t="inlineStr">
        <is>
          <t>NO</t>
        </is>
      </c>
      <c r="K1398" t="inlineStr"/>
      <c r="L1398" t="inlineStr">
        <is>
          <t>Implement detections</t>
        </is>
      </c>
      <c r="M1398" t="inlineStr">
        <is>
          <t>Tactics: Resource Development</t>
        </is>
      </c>
      <c r="N1398" t="inlineStr">
        <is>
          <t>P4</t>
        </is>
      </c>
      <c r="O1398" t="inlineStr">
        <is>
          <t>MITRE technique - no IP context</t>
        </is>
      </c>
      <c r="P1398" t="n">
        <v>0</v>
      </c>
      <c r="Q1398" t="n">
        <v>0</v>
      </c>
      <c r="R1398" t="inlineStr">
        <is>
          <t>T1584.003:Virtual Private Server | T1583.003:Virtual Private Server | T1584.004:Server</t>
        </is>
      </c>
      <c r="S1398" t="n">
        <v>1</v>
      </c>
      <c r="T1398" t="inlineStr">
        <is>
          <t>LOW (40%)</t>
        </is>
      </c>
      <c r="U1398" t="inlineStr">
        <is>
          <t>NONE</t>
        </is>
      </c>
      <c r="V1398" t="inlineStr">
        <is>
          <t>NONE</t>
        </is>
      </c>
      <c r="W1398" t="inlineStr">
        <is>
          <t>NONE</t>
        </is>
      </c>
      <c r="X1398" t="inlineStr">
        <is>
          <t>NONE</t>
        </is>
      </c>
      <c r="Y1398" t="n">
        <v>0</v>
      </c>
      <c r="Z1398" t="inlineStr"/>
      <c r="AA1398" t="inlineStr">
        <is>
          <t>https://attack.mitre.org/techniques/T1584/003</t>
        </is>
      </c>
    </row>
    <row r="1399">
      <c r="A1399" t="inlineStr">
        <is>
          <t>MITRE_ATTACK</t>
        </is>
      </c>
      <c r="B1399" t="inlineStr">
        <is>
          <t>T1059.010</t>
        </is>
      </c>
      <c r="C1399" t="inlineStr">
        <is>
          <t>Tactic: Execution | Technique: AutoHotKey &amp; AutoIT | Adversaries may execute commands and perform malicious tasks using AutoIT and AutoHotKey automation scripts. AutoIT and AutoHotkey (AHK) are scripting languages that enable users to automate Windows tasks. These automation scripts can be used to perform a wide variety of actions, such as clicking on buttons, entering text, and opening and closing programs.(Citation: AutoIT)(Citation: AutoHotKey)
Adversaries may use AHK (`.ahk`) and AutoIT (`.</t>
        </is>
      </c>
      <c r="D1399" t="n">
        <v>6</v>
      </c>
      <c r="E1399" t="inlineStr">
        <is>
          <t>MEDIUM</t>
        </is>
      </c>
      <c r="F1399" t="n">
        <v>2</v>
      </c>
      <c r="G1399" t="n">
        <v>2</v>
      </c>
      <c r="H1399" t="inlineStr">
        <is>
          <t>MEDIUM</t>
        </is>
      </c>
      <c r="I1399" t="n">
        <v>10</v>
      </c>
      <c r="J1399" t="inlineStr">
        <is>
          <t>NO</t>
        </is>
      </c>
      <c r="K1399" t="inlineStr"/>
      <c r="L1399" t="inlineStr">
        <is>
          <t>Implement detections</t>
        </is>
      </c>
      <c r="M1399" t="inlineStr">
        <is>
          <t>Tactics: Execution</t>
        </is>
      </c>
      <c r="N1399" t="inlineStr">
        <is>
          <t>P4</t>
        </is>
      </c>
      <c r="O1399" t="inlineStr">
        <is>
          <t>MITRE technique - no IP context</t>
        </is>
      </c>
      <c r="P1399" t="n">
        <v>0</v>
      </c>
      <c r="Q1399" t="n">
        <v>0</v>
      </c>
      <c r="R1399" t="inlineStr">
        <is>
          <t>T1059.010:AutoHotKey &amp; AutoIT</t>
        </is>
      </c>
      <c r="S1399" t="n">
        <v>1</v>
      </c>
      <c r="T1399" t="inlineStr">
        <is>
          <t>LOW (40%)</t>
        </is>
      </c>
      <c r="U1399" t="inlineStr">
        <is>
          <t>NONE</t>
        </is>
      </c>
      <c r="V1399" t="inlineStr">
        <is>
          <t>NONE</t>
        </is>
      </c>
      <c r="W1399" t="inlineStr">
        <is>
          <t>NONE</t>
        </is>
      </c>
      <c r="X1399" t="inlineStr">
        <is>
          <t>NONE</t>
        </is>
      </c>
      <c r="Y1399" t="n">
        <v>0</v>
      </c>
      <c r="Z1399" t="inlineStr"/>
      <c r="AA1399" t="inlineStr">
        <is>
          <t>https://attack.mitre.org/techniques/T1059/010</t>
        </is>
      </c>
    </row>
    <row r="1400">
      <c r="A1400" t="inlineStr">
        <is>
          <t>MITRE_ATTACK</t>
        </is>
      </c>
      <c r="B1400" t="inlineStr">
        <is>
          <t>T1600.001</t>
        </is>
      </c>
      <c r="C1400" t="inlineStr">
        <is>
          <t>Tactic: Defense Evasion | Technique: Reduce Key Space | Adversaries may reduce the level of effort required to decrypt data transmitted over the network by reducing the cipher strength of encrypted communications.(Citation: Cisco Synful Knock Evolution)
Adversaries can weaken the encryption software on a compromised network device by reducing the key size used by the software to convert plaintext to ciphertext (e.g., from hundreds or thousands of bytes to just a couple of bytes). As a result, a</t>
        </is>
      </c>
      <c r="D1400" t="n">
        <v>6</v>
      </c>
      <c r="E1400" t="inlineStr">
        <is>
          <t>MEDIUM</t>
        </is>
      </c>
      <c r="F1400" t="n">
        <v>2</v>
      </c>
      <c r="G1400" t="n">
        <v>2</v>
      </c>
      <c r="H1400" t="inlineStr">
        <is>
          <t>MEDIUM</t>
        </is>
      </c>
      <c r="I1400" t="n">
        <v>10</v>
      </c>
      <c r="J1400" t="inlineStr">
        <is>
          <t>NO</t>
        </is>
      </c>
      <c r="K1400" t="inlineStr"/>
      <c r="L1400" t="inlineStr">
        <is>
          <t>Implement detections</t>
        </is>
      </c>
      <c r="M1400" t="inlineStr">
        <is>
          <t>Tactics: Defense Evasion</t>
        </is>
      </c>
      <c r="N1400" t="inlineStr">
        <is>
          <t>P4</t>
        </is>
      </c>
      <c r="O1400" t="inlineStr">
        <is>
          <t>MITRE technique - no IP context</t>
        </is>
      </c>
      <c r="P1400" t="n">
        <v>0</v>
      </c>
      <c r="Q1400" t="n">
        <v>0</v>
      </c>
      <c r="R1400" t="inlineStr">
        <is>
          <t>T1600.001:Reduce Key Space | T1592.002:Software</t>
        </is>
      </c>
      <c r="S1400" t="n">
        <v>1</v>
      </c>
      <c r="T1400" t="inlineStr">
        <is>
          <t>LOW (40%)</t>
        </is>
      </c>
      <c r="U1400" t="inlineStr">
        <is>
          <t>NONE</t>
        </is>
      </c>
      <c r="V1400" t="inlineStr">
        <is>
          <t>NONE</t>
        </is>
      </c>
      <c r="W1400" t="inlineStr">
        <is>
          <t>NONE</t>
        </is>
      </c>
      <c r="X1400" t="inlineStr">
        <is>
          <t>NONE</t>
        </is>
      </c>
      <c r="Y1400" t="n">
        <v>0</v>
      </c>
      <c r="Z1400" t="inlineStr"/>
      <c r="AA1400" t="inlineStr">
        <is>
          <t>https://attack.mitre.org/techniques/T1600/001</t>
        </is>
      </c>
    </row>
    <row r="1401">
      <c r="A1401" t="inlineStr">
        <is>
          <t>MITRE_ATTACK</t>
        </is>
      </c>
      <c r="B1401" t="inlineStr">
        <is>
          <t>T1070.003</t>
        </is>
      </c>
      <c r="C1401" t="inlineStr">
        <is>
          <t>Tactic: Defense Evasion | Technique: Clear Command History | In addition to clearing system logs, an adversary may clear the command history of a compromised account to conceal the actions undertaken during an intrusion. Various command interpreters keep track of the commands users type in their terminal so that users can retrace what they've done. On Linux and macOS, these command histories can be accessed in a few different ways. While logged in, this command history is tracked in a file point</t>
        </is>
      </c>
      <c r="D1401" t="n">
        <v>6</v>
      </c>
      <c r="E1401" t="inlineStr">
        <is>
          <t>MEDIUM</t>
        </is>
      </c>
      <c r="F1401" t="n">
        <v>2</v>
      </c>
      <c r="G1401" t="n">
        <v>2</v>
      </c>
      <c r="H1401" t="inlineStr">
        <is>
          <t>MEDIUM</t>
        </is>
      </c>
      <c r="I1401" t="n">
        <v>10</v>
      </c>
      <c r="J1401" t="inlineStr">
        <is>
          <t>NO</t>
        </is>
      </c>
      <c r="K1401" t="inlineStr"/>
      <c r="L1401" t="inlineStr">
        <is>
          <t>Implement detections</t>
        </is>
      </c>
      <c r="M1401" t="inlineStr">
        <is>
          <t>Tactics: Defense Evasion</t>
        </is>
      </c>
      <c r="N1401" t="inlineStr">
        <is>
          <t>P4</t>
        </is>
      </c>
      <c r="O1401" t="inlineStr">
        <is>
          <t>MITRE technique - no IP context</t>
        </is>
      </c>
      <c r="P1401" t="n">
        <v>0</v>
      </c>
      <c r="Q1401" t="n">
        <v>0</v>
      </c>
      <c r="R1401" t="inlineStr">
        <is>
          <t>T1070.003:Clear Command History</t>
        </is>
      </c>
      <c r="S1401" t="n">
        <v>1</v>
      </c>
      <c r="T1401" t="inlineStr">
        <is>
          <t>LOW (40%)</t>
        </is>
      </c>
      <c r="U1401" t="inlineStr">
        <is>
          <t>NONE</t>
        </is>
      </c>
      <c r="V1401" t="inlineStr">
        <is>
          <t>NONE</t>
        </is>
      </c>
      <c r="W1401" t="inlineStr">
        <is>
          <t>NONE</t>
        </is>
      </c>
      <c r="X1401" t="inlineStr">
        <is>
          <t>NONE</t>
        </is>
      </c>
      <c r="Y1401" t="n">
        <v>0</v>
      </c>
      <c r="Z1401" t="inlineStr"/>
      <c r="AA1401" t="inlineStr">
        <is>
          <t>https://attack.mitre.org/techniques/T1070/003</t>
        </is>
      </c>
    </row>
    <row r="1402">
      <c r="A1402" t="inlineStr">
        <is>
          <t>MITRE_ATTACK</t>
        </is>
      </c>
      <c r="B1402" t="inlineStr">
        <is>
          <t>T1202</t>
        </is>
      </c>
      <c r="C1402" t="inlineStr">
        <is>
          <t>Tactic: Defense Evasion | Technique: Indirect Command Execution | Adversaries may abuse utilities that allow for command execution to bypass security restrictions that limit the use of command-line interpreters. Various Windows utilities may be used to execute commands, possibly without invoking [cmd](https://attack.mitre.org/software/S0106). For example, [Forfiles](https://attack.mitre.org/software/S0193), the Program Compatibility Assistant (`pcalua.exe`), components of the Windows Subsystem f</t>
        </is>
      </c>
      <c r="D1402" t="n">
        <v>6</v>
      </c>
      <c r="E1402" t="inlineStr">
        <is>
          <t>MEDIUM</t>
        </is>
      </c>
      <c r="F1402" t="n">
        <v>2</v>
      </c>
      <c r="G1402" t="n">
        <v>2</v>
      </c>
      <c r="H1402" t="inlineStr">
        <is>
          <t>MEDIUM</t>
        </is>
      </c>
      <c r="I1402" t="n">
        <v>10</v>
      </c>
      <c r="J1402" t="inlineStr">
        <is>
          <t>NO</t>
        </is>
      </c>
      <c r="K1402" t="inlineStr"/>
      <c r="L1402" t="inlineStr">
        <is>
          <t>Implement detections</t>
        </is>
      </c>
      <c r="M1402" t="inlineStr">
        <is>
          <t>Tactics: Defense Evasion</t>
        </is>
      </c>
      <c r="N1402" t="inlineStr">
        <is>
          <t>P4</t>
        </is>
      </c>
      <c r="O1402" t="inlineStr">
        <is>
          <t>MITRE technique - no IP context</t>
        </is>
      </c>
      <c r="P1402" t="n">
        <v>0</v>
      </c>
      <c r="Q1402" t="n">
        <v>0</v>
      </c>
      <c r="R1402" t="inlineStr">
        <is>
          <t>T1202:Indirect Command Execution | T1592.002:Software</t>
        </is>
      </c>
      <c r="S1402" t="n">
        <v>1</v>
      </c>
      <c r="T1402" t="inlineStr">
        <is>
          <t>LOW (40%)</t>
        </is>
      </c>
      <c r="U1402" t="inlineStr">
        <is>
          <t>NONE</t>
        </is>
      </c>
      <c r="V1402" t="inlineStr">
        <is>
          <t>NONE</t>
        </is>
      </c>
      <c r="W1402" t="inlineStr">
        <is>
          <t>NONE</t>
        </is>
      </c>
      <c r="X1402" t="inlineStr">
        <is>
          <t>NONE</t>
        </is>
      </c>
      <c r="Y1402" t="n">
        <v>0</v>
      </c>
      <c r="Z1402" t="inlineStr"/>
      <c r="AA1402" t="inlineStr">
        <is>
          <t>https://attack.mitre.org/techniques/T1202</t>
        </is>
      </c>
    </row>
    <row r="1403">
      <c r="A1403" t="inlineStr">
        <is>
          <t>MITRE_ATTACK</t>
        </is>
      </c>
      <c r="B1403" t="inlineStr">
        <is>
          <t>T1091</t>
        </is>
      </c>
      <c r="C1403" t="inlineStr">
        <is>
          <t xml:space="preserve">Tactic: Lateral Movement, Initial Access | Technique: Replication Through Removable Media | Adversaries may move onto systems, possibly those on disconnected or air-gapped networks, by copying malware to removable media and taking advantage of Autorun features when the media is inserted into a system and executes. In the case of Lateral Movement, this may occur through modification of executable files stored on removable media or by copying malware and renaming it to look like a legitimate file </t>
        </is>
      </c>
      <c r="D1403" t="n">
        <v>6</v>
      </c>
      <c r="E1403" t="inlineStr">
        <is>
          <t>MEDIUM</t>
        </is>
      </c>
      <c r="F1403" t="n">
        <v>2</v>
      </c>
      <c r="G1403" t="n">
        <v>2</v>
      </c>
      <c r="H1403" t="inlineStr">
        <is>
          <t>MEDIUM</t>
        </is>
      </c>
      <c r="I1403" t="n">
        <v>10</v>
      </c>
      <c r="J1403" t="inlineStr">
        <is>
          <t>NO</t>
        </is>
      </c>
      <c r="K1403" t="inlineStr"/>
      <c r="L1403" t="inlineStr">
        <is>
          <t>Implement detections</t>
        </is>
      </c>
      <c r="M1403" t="inlineStr">
        <is>
          <t>Tactics: Lateral Movement, Initial Access</t>
        </is>
      </c>
      <c r="N1403" t="inlineStr">
        <is>
          <t>P4</t>
        </is>
      </c>
      <c r="O1403" t="inlineStr">
        <is>
          <t>MITRE technique - no IP context</t>
        </is>
      </c>
      <c r="P1403" t="n">
        <v>0</v>
      </c>
      <c r="Q1403" t="n">
        <v>0</v>
      </c>
      <c r="R1403" t="inlineStr">
        <is>
          <t>T1091:Replication Through Removable Media | T1588.001:Malware</t>
        </is>
      </c>
      <c r="S1403" t="n">
        <v>1</v>
      </c>
      <c r="T1403" t="inlineStr">
        <is>
          <t>LOW (40%)</t>
        </is>
      </c>
      <c r="U1403" t="inlineStr">
        <is>
          <t>NONE</t>
        </is>
      </c>
      <c r="V1403" t="inlineStr">
        <is>
          <t>NONE</t>
        </is>
      </c>
      <c r="W1403" t="inlineStr">
        <is>
          <t>NONE</t>
        </is>
      </c>
      <c r="X1403" t="inlineStr">
        <is>
          <t>NONE</t>
        </is>
      </c>
      <c r="Y1403" t="n">
        <v>0</v>
      </c>
      <c r="Z1403" t="inlineStr"/>
      <c r="AA1403" t="inlineStr">
        <is>
          <t>https://attack.mitre.org/techniques/T1091</t>
        </is>
      </c>
    </row>
    <row r="1404">
      <c r="A1404" t="inlineStr">
        <is>
          <t>MITRE_ATTACK</t>
        </is>
      </c>
      <c r="B1404" t="inlineStr">
        <is>
          <t>T1005</t>
        </is>
      </c>
      <c r="C1404" t="inlineStr">
        <is>
          <t>Tactic: Collection | Technique: Data from Local System | Adversaries may search local system sources, such as file systems, configuration files, local databases, virtual machine files, or process memory, to find files of interest and sensitive data prior to Exfiltration.
Adversaries may do this using a [Command and Scripting Interpreter](https://attack.mitre.org/techniques/T1059), such as [cmd](https://attack.mitre.org/software/S0106) as well as a [Network Device CLI](https://attack.mitre.org/t</t>
        </is>
      </c>
      <c r="D1404" t="n">
        <v>6</v>
      </c>
      <c r="E1404" t="inlineStr">
        <is>
          <t>MEDIUM</t>
        </is>
      </c>
      <c r="F1404" t="n">
        <v>2</v>
      </c>
      <c r="G1404" t="n">
        <v>2</v>
      </c>
      <c r="H1404" t="inlineStr">
        <is>
          <t>MEDIUM</t>
        </is>
      </c>
      <c r="I1404" t="n">
        <v>10</v>
      </c>
      <c r="J1404" t="inlineStr">
        <is>
          <t>NO</t>
        </is>
      </c>
      <c r="K1404" t="inlineStr"/>
      <c r="L1404" t="inlineStr">
        <is>
          <t>Implement detections</t>
        </is>
      </c>
      <c r="M1404" t="inlineStr">
        <is>
          <t>Tactics: Collection</t>
        </is>
      </c>
      <c r="N1404" t="inlineStr">
        <is>
          <t>P4</t>
        </is>
      </c>
      <c r="O1404" t="inlineStr">
        <is>
          <t>MITRE technique - no IP context</t>
        </is>
      </c>
      <c r="P1404" t="n">
        <v>0</v>
      </c>
      <c r="Q1404" t="n">
        <v>0</v>
      </c>
      <c r="R1404" t="inlineStr">
        <is>
          <t>T1005:Data from Local System | T1213.006:Databases | T1059:Command and Scripting Interpreter</t>
        </is>
      </c>
      <c r="S1404" t="n">
        <v>1</v>
      </c>
      <c r="T1404" t="inlineStr">
        <is>
          <t>LOW (40%)</t>
        </is>
      </c>
      <c r="U1404" t="inlineStr">
        <is>
          <t>NONE</t>
        </is>
      </c>
      <c r="V1404" t="inlineStr">
        <is>
          <t>NONE</t>
        </is>
      </c>
      <c r="W1404" t="inlineStr">
        <is>
          <t>NONE</t>
        </is>
      </c>
      <c r="X1404" t="inlineStr">
        <is>
          <t>NONE</t>
        </is>
      </c>
      <c r="Y1404" t="n">
        <v>0</v>
      </c>
      <c r="Z1404" t="inlineStr"/>
      <c r="AA1404" t="inlineStr">
        <is>
          <t>https://attack.mitre.org/techniques/T1005</t>
        </is>
      </c>
    </row>
    <row r="1405">
      <c r="A1405" t="inlineStr">
        <is>
          <t>MITRE_ATTACK</t>
        </is>
      </c>
      <c r="B1405" t="inlineStr">
        <is>
          <t>T1140</t>
        </is>
      </c>
      <c r="C1405" t="inlineStr">
        <is>
          <t>Tactic: Defense Evasion | Technique: Deobfuscate/Decode Files or Information | Adversaries may use [Obfuscated Files or Information](https://attack.mitre.org/techniques/T1027) to hide artifacts of an intrusion from analysis. They may require separate mechanisms to decode or deobfuscate that information depending on how they intend to use it. Methods for doing that include built-in functionality of malware or by using utilities present on the system.
One such example is the use of [certutil](htt</t>
        </is>
      </c>
      <c r="D1405" t="n">
        <v>6</v>
      </c>
      <c r="E1405" t="inlineStr">
        <is>
          <t>MEDIUM</t>
        </is>
      </c>
      <c r="F1405" t="n">
        <v>2</v>
      </c>
      <c r="G1405" t="n">
        <v>2</v>
      </c>
      <c r="H1405" t="inlineStr">
        <is>
          <t>MEDIUM</t>
        </is>
      </c>
      <c r="I1405" t="n">
        <v>10</v>
      </c>
      <c r="J1405" t="inlineStr">
        <is>
          <t>NO</t>
        </is>
      </c>
      <c r="K1405" t="inlineStr"/>
      <c r="L1405" t="inlineStr">
        <is>
          <t>Implement detections</t>
        </is>
      </c>
      <c r="M1405" t="inlineStr">
        <is>
          <t>Tactics: Defense Evasion</t>
        </is>
      </c>
      <c r="N1405" t="inlineStr">
        <is>
          <t>P4</t>
        </is>
      </c>
      <c r="O1405" t="inlineStr">
        <is>
          <t>MITRE technique - no IP context</t>
        </is>
      </c>
      <c r="P1405" t="n">
        <v>0</v>
      </c>
      <c r="Q1405" t="n">
        <v>0</v>
      </c>
      <c r="R1405" t="inlineStr">
        <is>
          <t>T1140:Deobfuscate/Decode Files or Information | T1588.001:Malware | T1564:Hide Artifacts</t>
        </is>
      </c>
      <c r="S1405" t="n">
        <v>1</v>
      </c>
      <c r="T1405" t="inlineStr">
        <is>
          <t>LOW (40%)</t>
        </is>
      </c>
      <c r="U1405" t="inlineStr">
        <is>
          <t>NONE</t>
        </is>
      </c>
      <c r="V1405" t="inlineStr">
        <is>
          <t>NONE</t>
        </is>
      </c>
      <c r="W1405" t="inlineStr">
        <is>
          <t>NONE</t>
        </is>
      </c>
      <c r="X1405" t="inlineStr">
        <is>
          <t>NONE</t>
        </is>
      </c>
      <c r="Y1405" t="n">
        <v>0</v>
      </c>
      <c r="Z1405" t="inlineStr"/>
      <c r="AA1405" t="inlineStr">
        <is>
          <t>https://attack.mitre.org/techniques/T1140</t>
        </is>
      </c>
    </row>
    <row r="1406">
      <c r="A1406" t="inlineStr">
        <is>
          <t>MITRE_ATTACK</t>
        </is>
      </c>
      <c r="B1406" t="inlineStr">
        <is>
          <t>T1137.005</t>
        </is>
      </c>
      <c r="C1406" t="inlineStr">
        <is>
          <t>Tactic: Persistence | Technique: Outlook Rules | Adversaries may abuse Microsoft Outlook rules to obtain persistence on a compromised system. Outlook rules allow a user to define automated behavior to manage email messages. A benign rule might, for example, automatically move an email to a particular folder in Outlook if it contains specific words from a specific sender. Malicious Outlook rules can be created that can trigger code execution when an adversary sends a specifically crafted email to</t>
        </is>
      </c>
      <c r="D1406" t="n">
        <v>6</v>
      </c>
      <c r="E1406" t="inlineStr">
        <is>
          <t>MEDIUM</t>
        </is>
      </c>
      <c r="F1406" t="n">
        <v>2</v>
      </c>
      <c r="G1406" t="n">
        <v>2</v>
      </c>
      <c r="H1406" t="inlineStr">
        <is>
          <t>MEDIUM</t>
        </is>
      </c>
      <c r="I1406" t="n">
        <v>10</v>
      </c>
      <c r="J1406" t="inlineStr">
        <is>
          <t>NO</t>
        </is>
      </c>
      <c r="K1406" t="inlineStr"/>
      <c r="L1406" t="inlineStr">
        <is>
          <t>Implement detections</t>
        </is>
      </c>
      <c r="M1406" t="inlineStr">
        <is>
          <t>Tactics: Persistence</t>
        </is>
      </c>
      <c r="N1406" t="inlineStr">
        <is>
          <t>P4</t>
        </is>
      </c>
      <c r="O1406" t="inlineStr">
        <is>
          <t>MITRE technique - no IP context</t>
        </is>
      </c>
      <c r="P1406" t="n">
        <v>0</v>
      </c>
      <c r="Q1406" t="n">
        <v>0</v>
      </c>
      <c r="R1406" t="inlineStr">
        <is>
          <t>T1137.005:Outlook Rules</t>
        </is>
      </c>
      <c r="S1406" t="n">
        <v>1</v>
      </c>
      <c r="T1406" t="inlineStr">
        <is>
          <t>LOW (40%)</t>
        </is>
      </c>
      <c r="U1406" t="inlineStr">
        <is>
          <t>NONE</t>
        </is>
      </c>
      <c r="V1406" t="inlineStr">
        <is>
          <t>NONE</t>
        </is>
      </c>
      <c r="W1406" t="inlineStr">
        <is>
          <t>NONE</t>
        </is>
      </c>
      <c r="X1406" t="inlineStr">
        <is>
          <t>NONE</t>
        </is>
      </c>
      <c r="Y1406" t="n">
        <v>0</v>
      </c>
      <c r="Z1406" t="inlineStr"/>
      <c r="AA1406" t="inlineStr">
        <is>
          <t>https://attack.mitre.org/techniques/T1137/005</t>
        </is>
      </c>
    </row>
    <row r="1407">
      <c r="A1407" t="inlineStr">
        <is>
          <t>MITRE_ATTACK</t>
        </is>
      </c>
      <c r="B1407" t="inlineStr">
        <is>
          <t>T1562</t>
        </is>
      </c>
      <c r="C1407" t="inlineStr">
        <is>
          <t>Tactic: Defense Evasion | Technique: Impair Defenses | Adversaries may maliciously modify components of a victim environment in order to hinder or disable defensive mechanisms. This not only involves impairing preventative defenses, such as firewalls and anti-virus, but also detection capabilities that defenders can use to audit activity and identify malicious behavior. This may also span both native defenses as well as supplemental capabilities installed by users and administrators.
Adversarie</t>
        </is>
      </c>
      <c r="D1407" t="n">
        <v>6</v>
      </c>
      <c r="E1407" t="inlineStr">
        <is>
          <t>MEDIUM</t>
        </is>
      </c>
      <c r="F1407" t="n">
        <v>2</v>
      </c>
      <c r="G1407" t="n">
        <v>2</v>
      </c>
      <c r="H1407" t="inlineStr">
        <is>
          <t>MEDIUM</t>
        </is>
      </c>
      <c r="I1407" t="n">
        <v>10</v>
      </c>
      <c r="J1407" t="inlineStr">
        <is>
          <t>NO</t>
        </is>
      </c>
      <c r="K1407" t="inlineStr"/>
      <c r="L1407" t="inlineStr">
        <is>
          <t>Implement detections</t>
        </is>
      </c>
      <c r="M1407" t="inlineStr">
        <is>
          <t>Tactics: Defense Evasion</t>
        </is>
      </c>
      <c r="N1407" t="inlineStr">
        <is>
          <t>P4</t>
        </is>
      </c>
      <c r="O1407" t="inlineStr">
        <is>
          <t>MITRE technique - no IP context</t>
        </is>
      </c>
      <c r="P1407" t="n">
        <v>0</v>
      </c>
      <c r="Q1407" t="n">
        <v>0</v>
      </c>
      <c r="R1407" t="inlineStr">
        <is>
          <t>T1562:Impair Defenses</t>
        </is>
      </c>
      <c r="S1407" t="n">
        <v>1</v>
      </c>
      <c r="T1407" t="inlineStr">
        <is>
          <t>LOW (40%)</t>
        </is>
      </c>
      <c r="U1407" t="inlineStr">
        <is>
          <t>NONE</t>
        </is>
      </c>
      <c r="V1407" t="inlineStr">
        <is>
          <t>NONE</t>
        </is>
      </c>
      <c r="W1407" t="inlineStr">
        <is>
          <t>NONE</t>
        </is>
      </c>
      <c r="X1407" t="inlineStr">
        <is>
          <t>NONE</t>
        </is>
      </c>
      <c r="Y1407" t="n">
        <v>0</v>
      </c>
      <c r="Z1407" t="inlineStr"/>
      <c r="AA1407" t="inlineStr">
        <is>
          <t>https://attack.mitre.org/techniques/T1562</t>
        </is>
      </c>
    </row>
    <row r="1408">
      <c r="A1408" t="inlineStr">
        <is>
          <t>MITRE_ATTACK</t>
        </is>
      </c>
      <c r="B1408" t="inlineStr">
        <is>
          <t>T1586.003</t>
        </is>
      </c>
      <c r="C1408" t="inlineStr">
        <is>
          <t>Tactic: Resource Development | Technique: Cloud Accounts | Adversaries may compromise cloud accounts that can be used during targeting. Adversaries can use compromised cloud accounts to further their operations, including leveraging cloud storage services such as Dropbox, Microsoft OneDrive, or AWS S3 buckets for [Exfiltration to Cloud Storage](https://attack.mitre.org/techniques/T1567/002) or to [Upload Tool](https://attack.mitre.org/techniques/T1608/002)s. Cloud accounts can also be used in th</t>
        </is>
      </c>
      <c r="D1408" t="n">
        <v>6</v>
      </c>
      <c r="E1408" t="inlineStr">
        <is>
          <t>MEDIUM</t>
        </is>
      </c>
      <c r="F1408" t="n">
        <v>2</v>
      </c>
      <c r="G1408" t="n">
        <v>2</v>
      </c>
      <c r="H1408" t="inlineStr">
        <is>
          <t>MEDIUM</t>
        </is>
      </c>
      <c r="I1408" t="n">
        <v>10</v>
      </c>
      <c r="J1408" t="inlineStr">
        <is>
          <t>NO</t>
        </is>
      </c>
      <c r="K1408" t="inlineStr"/>
      <c r="L1408" t="inlineStr">
        <is>
          <t>Implement detections</t>
        </is>
      </c>
      <c r="M1408" t="inlineStr">
        <is>
          <t>Tactics: Resource Development</t>
        </is>
      </c>
      <c r="N1408" t="inlineStr">
        <is>
          <t>P4</t>
        </is>
      </c>
      <c r="O1408" t="inlineStr">
        <is>
          <t>MITRE technique - no IP context</t>
        </is>
      </c>
      <c r="P1408" t="n">
        <v>0</v>
      </c>
      <c r="Q1408" t="n">
        <v>0</v>
      </c>
      <c r="R1408" t="inlineStr">
        <is>
          <t>T1586.003:Cloud Accounts | T1078.004:Cloud Accounts | T1608.002:Upload Tool</t>
        </is>
      </c>
      <c r="S1408" t="n">
        <v>1</v>
      </c>
      <c r="T1408" t="inlineStr">
        <is>
          <t>LOW (40%)</t>
        </is>
      </c>
      <c r="U1408" t="inlineStr">
        <is>
          <t>NONE</t>
        </is>
      </c>
      <c r="V1408" t="inlineStr">
        <is>
          <t>NONE</t>
        </is>
      </c>
      <c r="W1408" t="inlineStr">
        <is>
          <t>NONE</t>
        </is>
      </c>
      <c r="X1408" t="inlineStr">
        <is>
          <t>NONE</t>
        </is>
      </c>
      <c r="Y1408" t="n">
        <v>0</v>
      </c>
      <c r="Z1408" t="inlineStr"/>
      <c r="AA1408" t="inlineStr">
        <is>
          <t>https://attack.mitre.org/techniques/T1586/003</t>
        </is>
      </c>
    </row>
    <row r="1409">
      <c r="A1409" t="inlineStr">
        <is>
          <t>MITRE_ATTACK</t>
        </is>
      </c>
      <c r="B1409" t="inlineStr">
        <is>
          <t>T1586.002</t>
        </is>
      </c>
      <c r="C1409" t="inlineStr">
        <is>
          <t>Tactic: Resource Development | Technique: Email Accounts | Adversaries may compromise email accounts that can be used during targeting. Adversaries can use compromised email accounts to further their operations, such as leveraging them to conduct [Phishing for Information](https://attack.mitre.org/techniques/T1598), [Phishing](https://attack.mitre.org/techniques/T1566), or large-scale spam email campaigns. Utilizing an existing persona with a compromised email account may engender a level of tru</t>
        </is>
      </c>
      <c r="D1409" t="n">
        <v>6</v>
      </c>
      <c r="E1409" t="inlineStr">
        <is>
          <t>MEDIUM</t>
        </is>
      </c>
      <c r="F1409" t="n">
        <v>2</v>
      </c>
      <c r="G1409" t="n">
        <v>2</v>
      </c>
      <c r="H1409" t="inlineStr">
        <is>
          <t>MEDIUM</t>
        </is>
      </c>
      <c r="I1409" t="n">
        <v>10</v>
      </c>
      <c r="J1409" t="inlineStr">
        <is>
          <t>NO</t>
        </is>
      </c>
      <c r="K1409" t="inlineStr"/>
      <c r="L1409" t="inlineStr">
        <is>
          <t>Implement detections</t>
        </is>
      </c>
      <c r="M1409" t="inlineStr">
        <is>
          <t>Tactics: Resource Development</t>
        </is>
      </c>
      <c r="N1409" t="inlineStr">
        <is>
          <t>P4</t>
        </is>
      </c>
      <c r="O1409" t="inlineStr">
        <is>
          <t>MITRE technique - no IP context</t>
        </is>
      </c>
      <c r="P1409" t="n">
        <v>0</v>
      </c>
      <c r="Q1409" t="n">
        <v>0</v>
      </c>
      <c r="R1409" t="inlineStr">
        <is>
          <t>T1586.002:Email Accounts | T1585.002:Email Accounts | T1087.003:Email Account</t>
        </is>
      </c>
      <c r="S1409" t="n">
        <v>1</v>
      </c>
      <c r="T1409" t="inlineStr">
        <is>
          <t>LOW (40%)</t>
        </is>
      </c>
      <c r="U1409" t="inlineStr">
        <is>
          <t>NONE</t>
        </is>
      </c>
      <c r="V1409" t="inlineStr">
        <is>
          <t>NONE</t>
        </is>
      </c>
      <c r="W1409" t="inlineStr">
        <is>
          <t>NONE</t>
        </is>
      </c>
      <c r="X1409" t="inlineStr">
        <is>
          <t>NONE</t>
        </is>
      </c>
      <c r="Y1409" t="n">
        <v>0</v>
      </c>
      <c r="Z1409" t="inlineStr"/>
      <c r="AA1409" t="inlineStr">
        <is>
          <t>https://attack.mitre.org/techniques/T1586/002</t>
        </is>
      </c>
    </row>
    <row r="1410">
      <c r="A1410" t="inlineStr">
        <is>
          <t>MITRE_ATTACK</t>
        </is>
      </c>
      <c r="B1410" t="inlineStr">
        <is>
          <t>T1098.007</t>
        </is>
      </c>
      <c r="C1410" t="inlineStr">
        <is>
          <t>Tactic: Persistence, Privilege Escalation | Technique: Additional Local or Domain Groups | An adversary may add additional local or domain groups to an adversary-controlled account to maintain persistent access to a system or domain.
On Windows, accounts may use the `net localgroup` and `net group` commands to add existing users to local and domain groups.(Citation: Microsoft Net Localgroup)(Citation: Microsoft Net Group) On Linux, adversaries may use the `usermod` command for the same purpose.</t>
        </is>
      </c>
      <c r="D1410" t="n">
        <v>6</v>
      </c>
      <c r="E1410" t="inlineStr">
        <is>
          <t>MEDIUM</t>
        </is>
      </c>
      <c r="F1410" t="n">
        <v>2</v>
      </c>
      <c r="G1410" t="n">
        <v>2</v>
      </c>
      <c r="H1410" t="inlineStr">
        <is>
          <t>MEDIUM</t>
        </is>
      </c>
      <c r="I1410" t="n">
        <v>10</v>
      </c>
      <c r="J1410" t="inlineStr">
        <is>
          <t>NO</t>
        </is>
      </c>
      <c r="K1410" t="inlineStr"/>
      <c r="L1410" t="inlineStr">
        <is>
          <t>Implement detections</t>
        </is>
      </c>
      <c r="M1410" t="inlineStr">
        <is>
          <t>Tactics: Persistence, Privilege Escalation</t>
        </is>
      </c>
      <c r="N1410" t="inlineStr">
        <is>
          <t>P4</t>
        </is>
      </c>
      <c r="O1410" t="inlineStr">
        <is>
          <t>MITRE technique - no IP context</t>
        </is>
      </c>
      <c r="P1410" t="n">
        <v>0</v>
      </c>
      <c r="Q1410" t="n">
        <v>0</v>
      </c>
      <c r="R1410" t="inlineStr">
        <is>
          <t>T1098.007:Additional Local or Domain Groups | T1069.002:Domain Groups</t>
        </is>
      </c>
      <c r="S1410" t="n">
        <v>1</v>
      </c>
      <c r="T1410" t="inlineStr">
        <is>
          <t>LOW (40%)</t>
        </is>
      </c>
      <c r="U1410" t="inlineStr">
        <is>
          <t>NONE</t>
        </is>
      </c>
      <c r="V1410" t="inlineStr">
        <is>
          <t>NONE</t>
        </is>
      </c>
      <c r="W1410" t="inlineStr">
        <is>
          <t>NONE</t>
        </is>
      </c>
      <c r="X1410" t="inlineStr">
        <is>
          <t>NONE</t>
        </is>
      </c>
      <c r="Y1410" t="n">
        <v>0</v>
      </c>
      <c r="Z1410" t="inlineStr"/>
      <c r="AA1410" t="inlineStr">
        <is>
          <t>https://attack.mitre.org/techniques/T1098/007</t>
        </is>
      </c>
    </row>
    <row r="1411">
      <c r="A1411" t="inlineStr">
        <is>
          <t>MITRE_ATTACK</t>
        </is>
      </c>
      <c r="B1411" t="inlineStr">
        <is>
          <t>T1608.001</t>
        </is>
      </c>
      <c r="C1411" t="inlineStr">
        <is>
          <t>Tactic: Resource Development | Technique: Upload Malware | Adversaries may upload malware to third-party or adversary controlled infrastructure to make it accessible during targeting. Malicious software can include payloads, droppers, post-compromise tools, backdoors, and a variety of other malicious content. Adversaries may upload malware to support their operations, such as making a payload available to a victim network to enable [Ingress Tool Transfer](https://attack.mitre.org/techniques/T110</t>
        </is>
      </c>
      <c r="D1411" t="n">
        <v>6</v>
      </c>
      <c r="E1411" t="inlineStr">
        <is>
          <t>MEDIUM</t>
        </is>
      </c>
      <c r="F1411" t="n">
        <v>2</v>
      </c>
      <c r="G1411" t="n">
        <v>2</v>
      </c>
      <c r="H1411" t="inlineStr">
        <is>
          <t>MEDIUM</t>
        </is>
      </c>
      <c r="I1411" t="n">
        <v>10</v>
      </c>
      <c r="J1411" t="inlineStr">
        <is>
          <t>NO</t>
        </is>
      </c>
      <c r="K1411" t="inlineStr"/>
      <c r="L1411" t="inlineStr">
        <is>
          <t>Implement detections</t>
        </is>
      </c>
      <c r="M1411" t="inlineStr">
        <is>
          <t>Tactics: Resource Development</t>
        </is>
      </c>
      <c r="N1411" t="inlineStr">
        <is>
          <t>P4</t>
        </is>
      </c>
      <c r="O1411" t="inlineStr">
        <is>
          <t>MITRE technique - no IP context</t>
        </is>
      </c>
      <c r="P1411" t="n">
        <v>0</v>
      </c>
      <c r="Q1411" t="n">
        <v>0</v>
      </c>
      <c r="R1411" t="inlineStr">
        <is>
          <t>T1608.001:Upload Malware | T1588.001:Malware | T1592.002:Software</t>
        </is>
      </c>
      <c r="S1411" t="n">
        <v>1</v>
      </c>
      <c r="T1411" t="inlineStr">
        <is>
          <t>LOW (40%)</t>
        </is>
      </c>
      <c r="U1411" t="inlineStr">
        <is>
          <t>NONE</t>
        </is>
      </c>
      <c r="V1411" t="inlineStr">
        <is>
          <t>NONE</t>
        </is>
      </c>
      <c r="W1411" t="inlineStr">
        <is>
          <t>NONE</t>
        </is>
      </c>
      <c r="X1411" t="inlineStr">
        <is>
          <t>NONE</t>
        </is>
      </c>
      <c r="Y1411" t="n">
        <v>0</v>
      </c>
      <c r="Z1411" t="inlineStr"/>
      <c r="AA1411" t="inlineStr">
        <is>
          <t>https://attack.mitre.org/techniques/T1608/001</t>
        </is>
      </c>
    </row>
    <row r="1412">
      <c r="A1412" t="inlineStr">
        <is>
          <t>MITRE_ATTACK</t>
        </is>
      </c>
      <c r="B1412" t="inlineStr">
        <is>
          <t>T1195</t>
        </is>
      </c>
      <c r="C1412" t="inlineStr">
        <is>
          <t xml:space="preserve">Tactic: Initial Access | Technique: Supply Chain Compromise | Adversaries may manipulate products or product delivery mechanisms prior to receipt by a final consumer for the purpose of data or system compromise.
Supply chain compromise can take place at any stage of the supply chain including:
* Manipulation of development tools
* Manipulation of a development environment
* Manipulation of source code repositories (public or private)
* Manipulation of source code in open-source dependencies
* </t>
        </is>
      </c>
      <c r="D1412" t="n">
        <v>6</v>
      </c>
      <c r="E1412" t="inlineStr">
        <is>
          <t>MEDIUM</t>
        </is>
      </c>
      <c r="F1412" t="n">
        <v>2</v>
      </c>
      <c r="G1412" t="n">
        <v>2</v>
      </c>
      <c r="H1412" t="inlineStr">
        <is>
          <t>MEDIUM</t>
        </is>
      </c>
      <c r="I1412" t="n">
        <v>10</v>
      </c>
      <c r="J1412" t="inlineStr">
        <is>
          <t>NO</t>
        </is>
      </c>
      <c r="K1412" t="inlineStr"/>
      <c r="L1412" t="inlineStr">
        <is>
          <t>Implement detections</t>
        </is>
      </c>
      <c r="M1412" t="inlineStr">
        <is>
          <t>Tactics: Initial Access</t>
        </is>
      </c>
      <c r="N1412" t="inlineStr">
        <is>
          <t>P4</t>
        </is>
      </c>
      <c r="O1412" t="inlineStr">
        <is>
          <t>MITRE technique - no IP context</t>
        </is>
      </c>
      <c r="P1412" t="n">
        <v>0</v>
      </c>
      <c r="Q1412" t="n">
        <v>0</v>
      </c>
      <c r="R1412" t="inlineStr">
        <is>
          <t>T1195:Supply Chain Compromise | T1213.003:Code Repositories</t>
        </is>
      </c>
      <c r="S1412" t="n">
        <v>1</v>
      </c>
      <c r="T1412" t="inlineStr">
        <is>
          <t>LOW (40%)</t>
        </is>
      </c>
      <c r="U1412" t="inlineStr">
        <is>
          <t>NONE</t>
        </is>
      </c>
      <c r="V1412" t="inlineStr">
        <is>
          <t>NONE</t>
        </is>
      </c>
      <c r="W1412" t="inlineStr">
        <is>
          <t>NONE</t>
        </is>
      </c>
      <c r="X1412" t="inlineStr">
        <is>
          <t>NONE</t>
        </is>
      </c>
      <c r="Y1412" t="n">
        <v>0</v>
      </c>
      <c r="Z1412" t="inlineStr"/>
      <c r="AA1412" t="inlineStr">
        <is>
          <t>https://attack.mitre.org/techniques/T1195</t>
        </is>
      </c>
    </row>
    <row r="1413">
      <c r="A1413" t="inlineStr">
        <is>
          <t>MITRE_ATTACK</t>
        </is>
      </c>
      <c r="B1413" t="inlineStr">
        <is>
          <t>T1190</t>
        </is>
      </c>
      <c r="C1413" t="inlineStr">
        <is>
          <t>Tactic: Initial Access | Technique: Exploit Public-Facing Application | Adversaries may attempt to exploit a weakness in an Internet-facing host or system to initially access a network. The weakness in the system can be a software bug, a temporary glitch, or a misconfiguration.
Exploited applications are often websites/web servers, but can also include databases (like SQL), standard services (like SMB or SSH), network device administration and management protocols (like SNMP and Smart Install),</t>
        </is>
      </c>
      <c r="D1413" t="n">
        <v>6</v>
      </c>
      <c r="E1413" t="inlineStr">
        <is>
          <t>MEDIUM</t>
        </is>
      </c>
      <c r="F1413" t="n">
        <v>2</v>
      </c>
      <c r="G1413" t="n">
        <v>2</v>
      </c>
      <c r="H1413" t="inlineStr">
        <is>
          <t>MEDIUM</t>
        </is>
      </c>
      <c r="I1413" t="n">
        <v>10</v>
      </c>
      <c r="J1413" t="inlineStr">
        <is>
          <t>NO</t>
        </is>
      </c>
      <c r="K1413" t="inlineStr"/>
      <c r="L1413" t="inlineStr">
        <is>
          <t>Implement detections</t>
        </is>
      </c>
      <c r="M1413" t="inlineStr">
        <is>
          <t>Tactics: Initial Access</t>
        </is>
      </c>
      <c r="N1413" t="inlineStr">
        <is>
          <t>P4</t>
        </is>
      </c>
      <c r="O1413" t="inlineStr">
        <is>
          <t>MITRE technique - no IP context</t>
        </is>
      </c>
      <c r="P1413" t="n">
        <v>0</v>
      </c>
      <c r="Q1413" t="n">
        <v>0</v>
      </c>
      <c r="R1413" t="inlineStr">
        <is>
          <t>T1213.006:Databases | T1584.004:Server</t>
        </is>
      </c>
      <c r="S1413" t="n">
        <v>1</v>
      </c>
      <c r="T1413" t="inlineStr">
        <is>
          <t>LOW (40%)</t>
        </is>
      </c>
      <c r="U1413" t="inlineStr">
        <is>
          <t>NONE</t>
        </is>
      </c>
      <c r="V1413" t="inlineStr">
        <is>
          <t>NONE</t>
        </is>
      </c>
      <c r="W1413" t="inlineStr">
        <is>
          <t>NONE</t>
        </is>
      </c>
      <c r="X1413" t="inlineStr">
        <is>
          <t>NONE</t>
        </is>
      </c>
      <c r="Y1413" t="n">
        <v>0</v>
      </c>
      <c r="Z1413" t="inlineStr"/>
      <c r="AA1413" t="inlineStr">
        <is>
          <t>https://attack.mitre.org/techniques/T1190</t>
        </is>
      </c>
    </row>
    <row r="1414">
      <c r="A1414" t="inlineStr">
        <is>
          <t>MITRE_ATTACK</t>
        </is>
      </c>
      <c r="B1414" t="inlineStr">
        <is>
          <t>T1558</t>
        </is>
      </c>
      <c r="C1414" t="inlineStr">
        <is>
          <t>Tactic: Credential Access | Technique: Steal or Forge Kerberos Tickets | Adversaries may attempt to subvert Kerberos authentication by stealing or forging Kerberos tickets to enable [Pass the Ticket](https://attack.mitre.org/techniques/T1550/003). Kerberos is an authentication protocol widely used in modern Windows domain environments. In Kerberos environments, referred to as “realms”, there are three basic participants: client, service, and Key Distribution Center (KDC).(Citation: ADSecurity Ke</t>
        </is>
      </c>
      <c r="D1414" t="n">
        <v>6</v>
      </c>
      <c r="E1414" t="inlineStr">
        <is>
          <t>MEDIUM</t>
        </is>
      </c>
      <c r="F1414" t="n">
        <v>2</v>
      </c>
      <c r="G1414" t="n">
        <v>2</v>
      </c>
      <c r="H1414" t="inlineStr">
        <is>
          <t>MEDIUM</t>
        </is>
      </c>
      <c r="I1414" t="n">
        <v>10</v>
      </c>
      <c r="J1414" t="inlineStr">
        <is>
          <t>NO</t>
        </is>
      </c>
      <c r="K1414" t="inlineStr"/>
      <c r="L1414" t="inlineStr">
        <is>
          <t>Implement detections</t>
        </is>
      </c>
      <c r="M1414" t="inlineStr">
        <is>
          <t>Tactics: Credential Access</t>
        </is>
      </c>
      <c r="N1414" t="inlineStr">
        <is>
          <t>P4</t>
        </is>
      </c>
      <c r="O1414" t="inlineStr">
        <is>
          <t>MITRE technique - no IP context</t>
        </is>
      </c>
      <c r="P1414" t="n">
        <v>0</v>
      </c>
      <c r="Q1414" t="n">
        <v>0</v>
      </c>
      <c r="R1414" t="inlineStr">
        <is>
          <t>T1558:Steal or Forge Kerberos Tickets | T1550.003:Pass the Ticket</t>
        </is>
      </c>
      <c r="S1414" t="n">
        <v>1</v>
      </c>
      <c r="T1414" t="inlineStr">
        <is>
          <t>LOW (40%)</t>
        </is>
      </c>
      <c r="U1414" t="inlineStr">
        <is>
          <t>NONE</t>
        </is>
      </c>
      <c r="V1414" t="inlineStr">
        <is>
          <t>NONE</t>
        </is>
      </c>
      <c r="W1414" t="inlineStr">
        <is>
          <t>NONE</t>
        </is>
      </c>
      <c r="X1414" t="inlineStr">
        <is>
          <t>NONE</t>
        </is>
      </c>
      <c r="Y1414" t="n">
        <v>0</v>
      </c>
      <c r="Z1414" t="inlineStr"/>
      <c r="AA1414" t="inlineStr">
        <is>
          <t>https://attack.mitre.org/techniques/T1558</t>
        </is>
      </c>
    </row>
    <row r="1415">
      <c r="A1415" t="inlineStr">
        <is>
          <t>MITRE_ATTACK</t>
        </is>
      </c>
      <c r="B1415" t="inlineStr">
        <is>
          <t>T1555</t>
        </is>
      </c>
      <c r="C1415" t="inlineStr">
        <is>
          <t>Tactic: Credential Access | Technique: Credentials from Password Stores | Adversaries may search for common password storage locations to obtain user credentials.(Citation: F-Secure The Dukes) Passwords are stored in several places on a system, depending on the operating system or application holding the credentials. There are also specific applications and services that store passwords to make them easier for users to manage and maintain, such as password managers and cloud secrets vaults. Once</t>
        </is>
      </c>
      <c r="D1415" t="n">
        <v>6</v>
      </c>
      <c r="E1415" t="inlineStr">
        <is>
          <t>MEDIUM</t>
        </is>
      </c>
      <c r="F1415" t="n">
        <v>2</v>
      </c>
      <c r="G1415" t="n">
        <v>2</v>
      </c>
      <c r="H1415" t="inlineStr">
        <is>
          <t>MEDIUM</t>
        </is>
      </c>
      <c r="I1415" t="n">
        <v>10</v>
      </c>
      <c r="J1415" t="inlineStr">
        <is>
          <t>NO</t>
        </is>
      </c>
      <c r="K1415" t="inlineStr"/>
      <c r="L1415" t="inlineStr">
        <is>
          <t>Implement detections</t>
        </is>
      </c>
      <c r="M1415" t="inlineStr">
        <is>
          <t>Tactics: Credential Access</t>
        </is>
      </c>
      <c r="N1415" t="inlineStr">
        <is>
          <t>P4</t>
        </is>
      </c>
      <c r="O1415" t="inlineStr">
        <is>
          <t>MITRE technique - no IP context</t>
        </is>
      </c>
      <c r="P1415" t="n">
        <v>0</v>
      </c>
      <c r="Q1415" t="n">
        <v>0</v>
      </c>
      <c r="R1415" t="inlineStr">
        <is>
          <t>T1555:Credentials from Password Stores | T1555.005:Password Managers | T1589.001:Credentials</t>
        </is>
      </c>
      <c r="S1415" t="n">
        <v>1</v>
      </c>
      <c r="T1415" t="inlineStr">
        <is>
          <t>LOW (40%)</t>
        </is>
      </c>
      <c r="U1415" t="inlineStr">
        <is>
          <t>NONE</t>
        </is>
      </c>
      <c r="V1415" t="inlineStr">
        <is>
          <t>NONE</t>
        </is>
      </c>
      <c r="W1415" t="inlineStr">
        <is>
          <t>NONE</t>
        </is>
      </c>
      <c r="X1415" t="inlineStr">
        <is>
          <t>NONE</t>
        </is>
      </c>
      <c r="Y1415" t="n">
        <v>0</v>
      </c>
      <c r="Z1415" t="inlineStr"/>
      <c r="AA1415" t="inlineStr">
        <is>
          <t>https://attack.mitre.org/techniques/T1555</t>
        </is>
      </c>
    </row>
    <row r="1416">
      <c r="A1416" t="inlineStr">
        <is>
          <t>MITRE_ATTACK</t>
        </is>
      </c>
      <c r="B1416" t="inlineStr">
        <is>
          <t>T1567</t>
        </is>
      </c>
      <c r="C1416" t="inlineStr">
        <is>
          <t>Tactic: Exfiltration | Technique: Exfiltration Over Web Service | Adversaries may use an existing, legitimate external Web service to exfiltrate data rather than their primary command and control channel. Popular Web services acting as an exfiltration mechanism may give a significant amount of cover due to the likelihood that hosts within a network are already communicating with them prior to compromise. Firewall rules may also already exist to permit traffic to these services.
Web service prov</t>
        </is>
      </c>
      <c r="D1416" t="n">
        <v>6</v>
      </c>
      <c r="E1416" t="inlineStr">
        <is>
          <t>MEDIUM</t>
        </is>
      </c>
      <c r="F1416" t="n">
        <v>2</v>
      </c>
      <c r="G1416" t="n">
        <v>2</v>
      </c>
      <c r="H1416" t="inlineStr">
        <is>
          <t>MEDIUM</t>
        </is>
      </c>
      <c r="I1416" t="n">
        <v>10</v>
      </c>
      <c r="J1416" t="inlineStr">
        <is>
          <t>NO</t>
        </is>
      </c>
      <c r="K1416" t="inlineStr"/>
      <c r="L1416" t="inlineStr">
        <is>
          <t>Implement detections</t>
        </is>
      </c>
      <c r="M1416" t="inlineStr">
        <is>
          <t>Tactics: Exfiltration</t>
        </is>
      </c>
      <c r="N1416" t="inlineStr">
        <is>
          <t>P4</t>
        </is>
      </c>
      <c r="O1416" t="inlineStr">
        <is>
          <t>MITRE technique - no IP context</t>
        </is>
      </c>
      <c r="P1416" t="n">
        <v>0</v>
      </c>
      <c r="Q1416" t="n">
        <v>0</v>
      </c>
      <c r="R1416" t="inlineStr">
        <is>
          <t>T1567:Exfiltration Over Web Service | T1102:Web Service | T1584.006:Web Services</t>
        </is>
      </c>
      <c r="S1416" t="n">
        <v>1</v>
      </c>
      <c r="T1416" t="inlineStr">
        <is>
          <t>LOW (40%)</t>
        </is>
      </c>
      <c r="U1416" t="inlineStr">
        <is>
          <t>NONE</t>
        </is>
      </c>
      <c r="V1416" t="inlineStr">
        <is>
          <t>NONE</t>
        </is>
      </c>
      <c r="W1416" t="inlineStr">
        <is>
          <t>NONE</t>
        </is>
      </c>
      <c r="X1416" t="inlineStr">
        <is>
          <t>NONE</t>
        </is>
      </c>
      <c r="Y1416" t="n">
        <v>0</v>
      </c>
      <c r="Z1416" t="inlineStr"/>
      <c r="AA1416" t="inlineStr">
        <is>
          <t>https://attack.mitre.org/techniques/T1567</t>
        </is>
      </c>
    </row>
    <row r="1417">
      <c r="A1417" t="inlineStr">
        <is>
          <t>MITRE_ATTACK</t>
        </is>
      </c>
      <c r="B1417" t="inlineStr">
        <is>
          <t>T1219</t>
        </is>
      </c>
      <c r="C1417" t="inlineStr">
        <is>
          <t>Tactic: Command And Control | Technique: Remote Access Tools | An adversary may use legitimate remote access tools to establish an interactive command and control channel within a network. Remote access tools create a session between two trusted hosts through a graphical interface, a command line interaction, a protocol tunnel via development or management software, or hardware-level access such as KVM (Keyboard, Video, Mouse) over IP solutions. Desktop support software (usually graphical interf</t>
        </is>
      </c>
      <c r="D1417" t="n">
        <v>6</v>
      </c>
      <c r="E1417" t="inlineStr">
        <is>
          <t>MEDIUM</t>
        </is>
      </c>
      <c r="F1417" t="n">
        <v>2</v>
      </c>
      <c r="G1417" t="n">
        <v>2</v>
      </c>
      <c r="H1417" t="inlineStr">
        <is>
          <t>MEDIUM</t>
        </is>
      </c>
      <c r="I1417" t="n">
        <v>10</v>
      </c>
      <c r="J1417" t="inlineStr">
        <is>
          <t>NO</t>
        </is>
      </c>
      <c r="K1417" t="inlineStr"/>
      <c r="L1417" t="inlineStr">
        <is>
          <t>Implement detections</t>
        </is>
      </c>
      <c r="M1417" t="inlineStr">
        <is>
          <t>Tactics: Command And Control</t>
        </is>
      </c>
      <c r="N1417" t="inlineStr">
        <is>
          <t>P4</t>
        </is>
      </c>
      <c r="O1417" t="inlineStr">
        <is>
          <t>MITRE technique - no IP context</t>
        </is>
      </c>
      <c r="P1417" t="n">
        <v>0</v>
      </c>
      <c r="Q1417" t="n">
        <v>0</v>
      </c>
      <c r="R1417" t="inlineStr">
        <is>
          <t>T1219:Remote Access Tools | T1592.001:Hardware | T1592.002:Software</t>
        </is>
      </c>
      <c r="S1417" t="n">
        <v>1</v>
      </c>
      <c r="T1417" t="inlineStr">
        <is>
          <t>LOW (40%)</t>
        </is>
      </c>
      <c r="U1417" t="inlineStr">
        <is>
          <t>NONE</t>
        </is>
      </c>
      <c r="V1417" t="inlineStr">
        <is>
          <t>NONE</t>
        </is>
      </c>
      <c r="W1417" t="inlineStr">
        <is>
          <t>NONE</t>
        </is>
      </c>
      <c r="X1417" t="inlineStr">
        <is>
          <t>NONE</t>
        </is>
      </c>
      <c r="Y1417" t="n">
        <v>0</v>
      </c>
      <c r="Z1417" t="inlineStr"/>
      <c r="AA1417" t="inlineStr">
        <is>
          <t>https://attack.mitre.org/techniques/T1219</t>
        </is>
      </c>
    </row>
    <row r="1418">
      <c r="A1418" t="inlineStr">
        <is>
          <t>MITRE_ATTACK</t>
        </is>
      </c>
      <c r="B1418" t="inlineStr">
        <is>
          <t>T1583.001</t>
        </is>
      </c>
      <c r="C1418" t="inlineStr">
        <is>
          <t xml:space="preserve">Tactic: Resource Development | Technique: Domains | Adversaries may acquire domains that can be used during targeting. Domain names are the human readable names used to represent one or more IP addresses. They can be purchased or, in some cases, acquired for free.
Adversaries may use acquired domains for a variety of purposes, including for [Phishing](https://attack.mitre.org/techniques/T1566), [Drive-by Compromise](https://attack.mitre.org/techniques/T1189), and Command and Control.(Citation: </t>
        </is>
      </c>
      <c r="D1418" t="n">
        <v>6</v>
      </c>
      <c r="E1418" t="inlineStr">
        <is>
          <t>MEDIUM</t>
        </is>
      </c>
      <c r="F1418" t="n">
        <v>2</v>
      </c>
      <c r="G1418" t="n">
        <v>2</v>
      </c>
      <c r="H1418" t="inlineStr">
        <is>
          <t>MEDIUM</t>
        </is>
      </c>
      <c r="I1418" t="n">
        <v>10</v>
      </c>
      <c r="J1418" t="inlineStr">
        <is>
          <t>NO</t>
        </is>
      </c>
      <c r="K1418" t="inlineStr"/>
      <c r="L1418" t="inlineStr">
        <is>
          <t>Implement detections</t>
        </is>
      </c>
      <c r="M1418" t="inlineStr">
        <is>
          <t>Tactics: Resource Development</t>
        </is>
      </c>
      <c r="N1418" t="inlineStr">
        <is>
          <t>P4</t>
        </is>
      </c>
      <c r="O1418" t="inlineStr">
        <is>
          <t>MITRE technique - no IP context</t>
        </is>
      </c>
      <c r="P1418" t="n">
        <v>0</v>
      </c>
      <c r="Q1418" t="n">
        <v>0</v>
      </c>
      <c r="R1418" t="inlineStr">
        <is>
          <t>T1583.001:Domains | T1590.005:IP Addresses | T1584.001:Domains</t>
        </is>
      </c>
      <c r="S1418" t="n">
        <v>1</v>
      </c>
      <c r="T1418" t="inlineStr">
        <is>
          <t>LOW (40%)</t>
        </is>
      </c>
      <c r="U1418" t="inlineStr">
        <is>
          <t>NONE</t>
        </is>
      </c>
      <c r="V1418" t="inlineStr">
        <is>
          <t>NONE</t>
        </is>
      </c>
      <c r="W1418" t="inlineStr">
        <is>
          <t>NONE</t>
        </is>
      </c>
      <c r="X1418" t="inlineStr">
        <is>
          <t>NONE</t>
        </is>
      </c>
      <c r="Y1418" t="n">
        <v>0</v>
      </c>
      <c r="Z1418" t="inlineStr"/>
      <c r="AA1418" t="inlineStr">
        <is>
          <t>https://attack.mitre.org/techniques/T1583/001</t>
        </is>
      </c>
    </row>
    <row r="1419">
      <c r="A1419" t="inlineStr">
        <is>
          <t>MITRE_ATTACK</t>
        </is>
      </c>
      <c r="B1419" t="inlineStr">
        <is>
          <t>T1560.002</t>
        </is>
      </c>
      <c r="C1419" t="inlineStr">
        <is>
          <t>Tactic: Collection | Technique: Archive via Library | An adversary may compress or encrypt data that is collected prior to exfiltration using 3rd party libraries. Many libraries exist that can archive data, including [Python](https://attack.mitre.org/techniques/T1059/006) rarfile (Citation: PyPI RAR), libzip (Citation: libzip), and zlib (Citation: Zlib Github). Most libraries include functionality to encrypt and/or compress data.
Some archival libraries are preinstalled on systems, such as bzip</t>
        </is>
      </c>
      <c r="D1419" t="n">
        <v>6</v>
      </c>
      <c r="E1419" t="inlineStr">
        <is>
          <t>MEDIUM</t>
        </is>
      </c>
      <c r="F1419" t="n">
        <v>2</v>
      </c>
      <c r="G1419" t="n">
        <v>2</v>
      </c>
      <c r="H1419" t="inlineStr">
        <is>
          <t>MEDIUM</t>
        </is>
      </c>
      <c r="I1419" t="n">
        <v>10</v>
      </c>
      <c r="J1419" t="inlineStr">
        <is>
          <t>NO</t>
        </is>
      </c>
      <c r="K1419" t="inlineStr"/>
      <c r="L1419" t="inlineStr">
        <is>
          <t>Implement detections</t>
        </is>
      </c>
      <c r="M1419" t="inlineStr">
        <is>
          <t>Tactics: Collection</t>
        </is>
      </c>
      <c r="N1419" t="inlineStr">
        <is>
          <t>P4</t>
        </is>
      </c>
      <c r="O1419" t="inlineStr">
        <is>
          <t>MITRE technique - no IP context</t>
        </is>
      </c>
      <c r="P1419" t="n">
        <v>0</v>
      </c>
      <c r="Q1419" t="n">
        <v>0</v>
      </c>
      <c r="R1419" t="inlineStr">
        <is>
          <t>T1560.002:Archive via Library | T1059.006:Python</t>
        </is>
      </c>
      <c r="S1419" t="n">
        <v>1</v>
      </c>
      <c r="T1419" t="inlineStr">
        <is>
          <t>LOW (40%)</t>
        </is>
      </c>
      <c r="U1419" t="inlineStr">
        <is>
          <t>NONE</t>
        </is>
      </c>
      <c r="V1419" t="inlineStr">
        <is>
          <t>NONE</t>
        </is>
      </c>
      <c r="W1419" t="inlineStr">
        <is>
          <t>NONE</t>
        </is>
      </c>
      <c r="X1419" t="inlineStr">
        <is>
          <t>NONE</t>
        </is>
      </c>
      <c r="Y1419" t="n">
        <v>0</v>
      </c>
      <c r="Z1419" t="inlineStr"/>
      <c r="AA1419" t="inlineStr">
        <is>
          <t>https://attack.mitre.org/techniques/T1560/002</t>
        </is>
      </c>
    </row>
    <row r="1420">
      <c r="A1420" t="inlineStr">
        <is>
          <t>MITRE_ATTACK</t>
        </is>
      </c>
      <c r="B1420" t="inlineStr">
        <is>
          <t>T1055.003</t>
        </is>
      </c>
      <c r="C1420" t="inlineStr">
        <is>
          <t>Tactic: Defense Evasion, Privilege Escalation | Technique: Thread Execution Hijacking | Adversaries may inject malicious code into hijacked processes in order to evade process-based defenses as well as possibly elevate privileges. Thread Execution Hijacking is a method of executing arbitrary code in the address space of a separate live process. 
Thread Execution Hijacking is commonly performed by suspending an existing process then unmapping/hollowing its memory, which can then be replaced with</t>
        </is>
      </c>
      <c r="D1420" t="n">
        <v>6</v>
      </c>
      <c r="E1420" t="inlineStr">
        <is>
          <t>MEDIUM</t>
        </is>
      </c>
      <c r="F1420" t="n">
        <v>2</v>
      </c>
      <c r="G1420" t="n">
        <v>2</v>
      </c>
      <c r="H1420" t="inlineStr">
        <is>
          <t>MEDIUM</t>
        </is>
      </c>
      <c r="I1420" t="n">
        <v>10</v>
      </c>
      <c r="J1420" t="inlineStr">
        <is>
          <t>NO</t>
        </is>
      </c>
      <c r="K1420" t="inlineStr"/>
      <c r="L1420" t="inlineStr">
        <is>
          <t>Implement detections</t>
        </is>
      </c>
      <c r="M1420" t="inlineStr">
        <is>
          <t>Tactics: Defense Evasion, Privilege Escalation</t>
        </is>
      </c>
      <c r="N1420" t="inlineStr">
        <is>
          <t>P4</t>
        </is>
      </c>
      <c r="O1420" t="inlineStr">
        <is>
          <t>MITRE technique - no IP context</t>
        </is>
      </c>
      <c r="P1420" t="n">
        <v>0</v>
      </c>
      <c r="Q1420" t="n">
        <v>0</v>
      </c>
      <c r="R1420" t="inlineStr">
        <is>
          <t>T1055.003:Thread Execution Hijacking</t>
        </is>
      </c>
      <c r="S1420" t="n">
        <v>1</v>
      </c>
      <c r="T1420" t="inlineStr">
        <is>
          <t>LOW (40%)</t>
        </is>
      </c>
      <c r="U1420" t="inlineStr">
        <is>
          <t>NONE</t>
        </is>
      </c>
      <c r="V1420" t="inlineStr">
        <is>
          <t>NONE</t>
        </is>
      </c>
      <c r="W1420" t="inlineStr">
        <is>
          <t>NONE</t>
        </is>
      </c>
      <c r="X1420" t="inlineStr">
        <is>
          <t>NONE</t>
        </is>
      </c>
      <c r="Y1420" t="n">
        <v>0</v>
      </c>
      <c r="Z1420" t="inlineStr"/>
      <c r="AA1420" t="inlineStr">
        <is>
          <t>https://attack.mitre.org/techniques/T1055/003</t>
        </is>
      </c>
    </row>
    <row r="1421">
      <c r="A1421" t="inlineStr">
        <is>
          <t>MITRE_ATTACK</t>
        </is>
      </c>
      <c r="B1421" t="inlineStr">
        <is>
          <t>T1036</t>
        </is>
      </c>
      <c r="C1421" t="inlineStr">
        <is>
          <t>Tactic: Defense Evasion | Technique: Masquerading | Adversaries may attempt to manipulate features of their artifacts to make them appear legitimate or benign to users and/or security tools. Masquerading occurs when the name or location of an object, legitimate or malicious, is manipulated or abused for the sake of evading defenses and observation. This may include manipulating file metadata, tricking users into misidentifying the file type, and giving legitimate task or service names.
Renaming</t>
        </is>
      </c>
      <c r="D1421" t="n">
        <v>6</v>
      </c>
      <c r="E1421" t="inlineStr">
        <is>
          <t>MEDIUM</t>
        </is>
      </c>
      <c r="F1421" t="n">
        <v>2</v>
      </c>
      <c r="G1421" t="n">
        <v>2</v>
      </c>
      <c r="H1421" t="inlineStr">
        <is>
          <t>MEDIUM</t>
        </is>
      </c>
      <c r="I1421" t="n">
        <v>10</v>
      </c>
      <c r="J1421" t="inlineStr">
        <is>
          <t>NO</t>
        </is>
      </c>
      <c r="K1421" t="inlineStr"/>
      <c r="L1421" t="inlineStr">
        <is>
          <t>Implement detections</t>
        </is>
      </c>
      <c r="M1421" t="inlineStr">
        <is>
          <t>Tactics: Defense Evasion</t>
        </is>
      </c>
      <c r="N1421" t="inlineStr">
        <is>
          <t>P4</t>
        </is>
      </c>
      <c r="O1421" t="inlineStr">
        <is>
          <t>MITRE technique - no IP context</t>
        </is>
      </c>
      <c r="P1421" t="n">
        <v>0</v>
      </c>
      <c r="Q1421" t="n">
        <v>0</v>
      </c>
      <c r="R1421" t="inlineStr">
        <is>
          <t>T1036:Masquerading</t>
        </is>
      </c>
      <c r="S1421" t="n">
        <v>1</v>
      </c>
      <c r="T1421" t="inlineStr">
        <is>
          <t>LOW (40%)</t>
        </is>
      </c>
      <c r="U1421" t="inlineStr">
        <is>
          <t>NONE</t>
        </is>
      </c>
      <c r="V1421" t="inlineStr">
        <is>
          <t>NONE</t>
        </is>
      </c>
      <c r="W1421" t="inlineStr">
        <is>
          <t>NONE</t>
        </is>
      </c>
      <c r="X1421" t="inlineStr">
        <is>
          <t>NONE</t>
        </is>
      </c>
      <c r="Y1421" t="n">
        <v>0</v>
      </c>
      <c r="Z1421" t="inlineStr"/>
      <c r="AA1421" t="inlineStr">
        <is>
          <t>https://attack.mitre.org/techniques/T1036</t>
        </is>
      </c>
    </row>
    <row r="1422">
      <c r="A1422" t="inlineStr">
        <is>
          <t>MITRE_ATTACK</t>
        </is>
      </c>
      <c r="B1422" t="inlineStr">
        <is>
          <t>T1546.011</t>
        </is>
      </c>
      <c r="C1422" t="inlineStr">
        <is>
          <t>Tactic: Privilege Escalation, Persistence | Technique: Application Shimming | Adversaries may establish persistence and/or elevate privileges by executing malicious content triggered by application shims. The Microsoft Windows Application Compatibility Infrastructure/Framework (Application Shim) was created to allow for backward compatibility of software as the operating system codebase changes over time. For example, the application shimming feature allows developers to apply fixes to applicati</t>
        </is>
      </c>
      <c r="D1422" t="n">
        <v>6</v>
      </c>
      <c r="E1422" t="inlineStr">
        <is>
          <t>MEDIUM</t>
        </is>
      </c>
      <c r="F1422" t="n">
        <v>2</v>
      </c>
      <c r="G1422" t="n">
        <v>2</v>
      </c>
      <c r="H1422" t="inlineStr">
        <is>
          <t>MEDIUM</t>
        </is>
      </c>
      <c r="I1422" t="n">
        <v>10</v>
      </c>
      <c r="J1422" t="inlineStr">
        <is>
          <t>NO</t>
        </is>
      </c>
      <c r="K1422" t="inlineStr"/>
      <c r="L1422" t="inlineStr">
        <is>
          <t>Implement detections</t>
        </is>
      </c>
      <c r="M1422" t="inlineStr">
        <is>
          <t>Tactics: Privilege Escalation, Persistence</t>
        </is>
      </c>
      <c r="N1422" t="inlineStr">
        <is>
          <t>P4</t>
        </is>
      </c>
      <c r="O1422" t="inlineStr">
        <is>
          <t>MITRE technique - no IP context</t>
        </is>
      </c>
      <c r="P1422" t="n">
        <v>0</v>
      </c>
      <c r="Q1422" t="n">
        <v>0</v>
      </c>
      <c r="R1422" t="inlineStr">
        <is>
          <t>T1546.011:Application Shimming | T1592.002:Software</t>
        </is>
      </c>
      <c r="S1422" t="n">
        <v>1</v>
      </c>
      <c r="T1422" t="inlineStr">
        <is>
          <t>LOW (40%)</t>
        </is>
      </c>
      <c r="U1422" t="inlineStr">
        <is>
          <t>NONE</t>
        </is>
      </c>
      <c r="V1422" t="inlineStr">
        <is>
          <t>NONE</t>
        </is>
      </c>
      <c r="W1422" t="inlineStr">
        <is>
          <t>NONE</t>
        </is>
      </c>
      <c r="X1422" t="inlineStr">
        <is>
          <t>NONE</t>
        </is>
      </c>
      <c r="Y1422" t="n">
        <v>0</v>
      </c>
      <c r="Z1422" t="inlineStr"/>
      <c r="AA1422" t="inlineStr">
        <is>
          <t>https://attack.mitre.org/techniques/T1546/011</t>
        </is>
      </c>
    </row>
    <row r="1423">
      <c r="A1423" t="inlineStr">
        <is>
          <t>MITRE_ATTACK</t>
        </is>
      </c>
      <c r="B1423" t="inlineStr">
        <is>
          <t>T1552</t>
        </is>
      </c>
      <c r="C1423" t="inlineStr">
        <is>
          <t>Tactic: Credential Access | Technique: Unsecured Credentials | Adversaries may search compromised systems to find and obtain insecurely stored credentials. These credentials can be stored and/or misplaced in many locations on a system, including plaintext files (e.g. [Shell History](https://attack.mitre.org/techniques/T1552/003)), operating system or application-specific repositories (e.g. [Credentials in Registry](https://attack.mitre.org/techniques/T1552/002)),  or other specialized files/arti</t>
        </is>
      </c>
      <c r="D1423" t="n">
        <v>6</v>
      </c>
      <c r="E1423" t="inlineStr">
        <is>
          <t>MEDIUM</t>
        </is>
      </c>
      <c r="F1423" t="n">
        <v>2</v>
      </c>
      <c r="G1423" t="n">
        <v>2</v>
      </c>
      <c r="H1423" t="inlineStr">
        <is>
          <t>MEDIUM</t>
        </is>
      </c>
      <c r="I1423" t="n">
        <v>10</v>
      </c>
      <c r="J1423" t="inlineStr">
        <is>
          <t>NO</t>
        </is>
      </c>
      <c r="K1423" t="inlineStr"/>
      <c r="L1423" t="inlineStr">
        <is>
          <t>Implement detections</t>
        </is>
      </c>
      <c r="M1423" t="inlineStr">
        <is>
          <t>Tactics: Credential Access</t>
        </is>
      </c>
      <c r="N1423" t="inlineStr">
        <is>
          <t>P4</t>
        </is>
      </c>
      <c r="O1423" t="inlineStr">
        <is>
          <t>MITRE technique - no IP context</t>
        </is>
      </c>
      <c r="P1423" t="n">
        <v>0</v>
      </c>
      <c r="Q1423" t="n">
        <v>0</v>
      </c>
      <c r="R1423" t="inlineStr">
        <is>
          <t>T1552:Unsecured Credentials | T1552.002:Credentials in Registry | T1552.003:Shell History</t>
        </is>
      </c>
      <c r="S1423" t="n">
        <v>1</v>
      </c>
      <c r="T1423" t="inlineStr">
        <is>
          <t>LOW (40%)</t>
        </is>
      </c>
      <c r="U1423" t="inlineStr">
        <is>
          <t>NONE</t>
        </is>
      </c>
      <c r="V1423" t="inlineStr">
        <is>
          <t>NONE</t>
        </is>
      </c>
      <c r="W1423" t="inlineStr">
        <is>
          <t>NONE</t>
        </is>
      </c>
      <c r="X1423" t="inlineStr">
        <is>
          <t>NONE</t>
        </is>
      </c>
      <c r="Y1423" t="n">
        <v>0</v>
      </c>
      <c r="Z1423" t="inlineStr"/>
      <c r="AA1423" t="inlineStr">
        <is>
          <t>https://attack.mitre.org/techniques/T1552</t>
        </is>
      </c>
    </row>
    <row r="1424">
      <c r="A1424" t="inlineStr">
        <is>
          <t>MITRE_ATTACK</t>
        </is>
      </c>
      <c r="B1424" t="inlineStr">
        <is>
          <t>T1547.010</t>
        </is>
      </c>
      <c r="C1424" t="inlineStr">
        <is>
          <t>Tactic: Persistence, Privilege Escalation | Technique: Port Monitors | Adversaries may use port monitors to run an adversary supplied DLL during system boot for persistence or privilege escalation. A port monitor can be set through the AddMonitor API call to set a DLL to be loaded at startup.(Citation: AddMonitor) This DLL can be located in C:\Windows\System32 and will be loaded and run by the print spooler service, `spoolsv.exe`, under SYSTEM level permissions on boot.(Citation: Bloxham) Altern</t>
        </is>
      </c>
      <c r="D1424" t="n">
        <v>6</v>
      </c>
      <c r="E1424" t="inlineStr">
        <is>
          <t>MEDIUM</t>
        </is>
      </c>
      <c r="F1424" t="n">
        <v>2</v>
      </c>
      <c r="G1424" t="n">
        <v>2</v>
      </c>
      <c r="H1424" t="inlineStr">
        <is>
          <t>MEDIUM</t>
        </is>
      </c>
      <c r="I1424" t="n">
        <v>10</v>
      </c>
      <c r="J1424" t="inlineStr">
        <is>
          <t>NO</t>
        </is>
      </c>
      <c r="K1424" t="inlineStr"/>
      <c r="L1424" t="inlineStr">
        <is>
          <t>Implement detections</t>
        </is>
      </c>
      <c r="M1424" t="inlineStr">
        <is>
          <t>Tactics: Persistence, Privilege Escalation</t>
        </is>
      </c>
      <c r="N1424" t="inlineStr">
        <is>
          <t>P4</t>
        </is>
      </c>
      <c r="O1424" t="inlineStr">
        <is>
          <t>MITRE technique - no IP context</t>
        </is>
      </c>
      <c r="P1424" t="n">
        <v>0</v>
      </c>
      <c r="Q1424" t="n">
        <v>0</v>
      </c>
      <c r="R1424" t="inlineStr">
        <is>
          <t>T1547.010:Port Monitors</t>
        </is>
      </c>
      <c r="S1424" t="n">
        <v>1</v>
      </c>
      <c r="T1424" t="inlineStr">
        <is>
          <t>LOW (40%)</t>
        </is>
      </c>
      <c r="U1424" t="inlineStr">
        <is>
          <t>NONE</t>
        </is>
      </c>
      <c r="V1424" t="inlineStr">
        <is>
          <t>NONE</t>
        </is>
      </c>
      <c r="W1424" t="inlineStr">
        <is>
          <t>NONE</t>
        </is>
      </c>
      <c r="X1424" t="inlineStr">
        <is>
          <t>NONE</t>
        </is>
      </c>
      <c r="Y1424" t="n">
        <v>0</v>
      </c>
      <c r="Z1424" t="inlineStr"/>
      <c r="AA1424" t="inlineStr">
        <is>
          <t>https://attack.mitre.org/techniques/T1547/010</t>
        </is>
      </c>
    </row>
    <row r="1425">
      <c r="A1425" t="inlineStr">
        <is>
          <t>MITRE_ATTACK</t>
        </is>
      </c>
      <c r="B1425" t="inlineStr">
        <is>
          <t>T1070.008</t>
        </is>
      </c>
      <c r="C1425" t="inlineStr">
        <is>
          <t>Tactic: Defense Evasion | Technique: Clear Mailbox Data | Adversaries may modify mail and mail application data to remove evidence of their activity. Email applications allow users and other programs to export and delete mailbox data via command line tools or use of APIs. Mail application data can be emails, email metadata, or logs generated by the application or operating system, such as export requests. 
Adversaries may manipulate emails and mailbox data to remove logs, artifacts, and metadat</t>
        </is>
      </c>
      <c r="D1425" t="n">
        <v>6</v>
      </c>
      <c r="E1425" t="inlineStr">
        <is>
          <t>MEDIUM</t>
        </is>
      </c>
      <c r="F1425" t="n">
        <v>2</v>
      </c>
      <c r="G1425" t="n">
        <v>2</v>
      </c>
      <c r="H1425" t="inlineStr">
        <is>
          <t>MEDIUM</t>
        </is>
      </c>
      <c r="I1425" t="n">
        <v>10</v>
      </c>
      <c r="J1425" t="inlineStr">
        <is>
          <t>NO</t>
        </is>
      </c>
      <c r="K1425" t="inlineStr"/>
      <c r="L1425" t="inlineStr">
        <is>
          <t>Implement detections</t>
        </is>
      </c>
      <c r="M1425" t="inlineStr">
        <is>
          <t>Tactics: Defense Evasion</t>
        </is>
      </c>
      <c r="N1425" t="inlineStr">
        <is>
          <t>P4</t>
        </is>
      </c>
      <c r="O1425" t="inlineStr">
        <is>
          <t>MITRE technique - no IP context</t>
        </is>
      </c>
      <c r="P1425" t="n">
        <v>0</v>
      </c>
      <c r="Q1425" t="n">
        <v>0</v>
      </c>
      <c r="R1425" t="inlineStr">
        <is>
          <t>T1070.008:Clear Mailbox Data</t>
        </is>
      </c>
      <c r="S1425" t="n">
        <v>1</v>
      </c>
      <c r="T1425" t="inlineStr">
        <is>
          <t>LOW (40%)</t>
        </is>
      </c>
      <c r="U1425" t="inlineStr">
        <is>
          <t>NONE</t>
        </is>
      </c>
      <c r="V1425" t="inlineStr">
        <is>
          <t>NONE</t>
        </is>
      </c>
      <c r="W1425" t="inlineStr">
        <is>
          <t>NONE</t>
        </is>
      </c>
      <c r="X1425" t="inlineStr">
        <is>
          <t>NONE</t>
        </is>
      </c>
      <c r="Y1425" t="n">
        <v>0</v>
      </c>
      <c r="Z1425" t="inlineStr"/>
      <c r="AA1425" t="inlineStr">
        <is>
          <t>https://attack.mitre.org/techniques/T1070/008</t>
        </is>
      </c>
    </row>
    <row r="1426">
      <c r="A1426" t="inlineStr">
        <is>
          <t>MITRE_ATTACK</t>
        </is>
      </c>
      <c r="B1426" t="inlineStr">
        <is>
          <t>T1037.002</t>
        </is>
      </c>
      <c r="C1426" t="inlineStr">
        <is>
          <t>Tactic: Persistence, Privilege Escalation | Technique: Login Hook | Adversaries may use a Login Hook to establish persistence executed upon user logon. A login hook is a plist file that points to a specific script to execute with root privileges upon user logon. The plist file is located in the /Library/Preferences/com.apple.loginwindow.plist file and can be modified using the defaults command-line utility. This behavior is the same for logout hooks where a script can be executed upon user logou</t>
        </is>
      </c>
      <c r="D1426" t="n">
        <v>6</v>
      </c>
      <c r="E1426" t="inlineStr">
        <is>
          <t>MEDIUM</t>
        </is>
      </c>
      <c r="F1426" t="n">
        <v>2</v>
      </c>
      <c r="G1426" t="n">
        <v>2</v>
      </c>
      <c r="H1426" t="inlineStr">
        <is>
          <t>MEDIUM</t>
        </is>
      </c>
      <c r="I1426" t="n">
        <v>10</v>
      </c>
      <c r="J1426" t="inlineStr">
        <is>
          <t>NO</t>
        </is>
      </c>
      <c r="K1426" t="inlineStr"/>
      <c r="L1426" t="inlineStr">
        <is>
          <t>Implement detections</t>
        </is>
      </c>
      <c r="M1426" t="inlineStr">
        <is>
          <t>Tactics: Persistence, Privilege Escalation</t>
        </is>
      </c>
      <c r="N1426" t="inlineStr">
        <is>
          <t>P4</t>
        </is>
      </c>
      <c r="O1426" t="inlineStr">
        <is>
          <t>MITRE technique - no IP context</t>
        </is>
      </c>
      <c r="P1426" t="n">
        <v>0</v>
      </c>
      <c r="Q1426" t="n">
        <v>0</v>
      </c>
      <c r="R1426" t="inlineStr">
        <is>
          <t>T1037.002:Login Hook</t>
        </is>
      </c>
      <c r="S1426" t="n">
        <v>1</v>
      </c>
      <c r="T1426" t="inlineStr">
        <is>
          <t>LOW (40%)</t>
        </is>
      </c>
      <c r="U1426" t="inlineStr">
        <is>
          <t>NONE</t>
        </is>
      </c>
      <c r="V1426" t="inlineStr">
        <is>
          <t>NONE</t>
        </is>
      </c>
      <c r="W1426" t="inlineStr">
        <is>
          <t>NONE</t>
        </is>
      </c>
      <c r="X1426" t="inlineStr">
        <is>
          <t>NONE</t>
        </is>
      </c>
      <c r="Y1426" t="n">
        <v>0</v>
      </c>
      <c r="Z1426" t="inlineStr"/>
      <c r="AA1426" t="inlineStr">
        <is>
          <t>https://attack.mitre.org/techniques/T1037/002</t>
        </is>
      </c>
    </row>
    <row r="1427">
      <c r="A1427" t="inlineStr">
        <is>
          <t>MITRE_ATTACK</t>
        </is>
      </c>
      <c r="B1427" t="inlineStr">
        <is>
          <t>T1659</t>
        </is>
      </c>
      <c r="C1427" t="inlineStr">
        <is>
          <t>Tactic: Initial Access, Command And Control | Technique: Content Injection | Adversaries may gain access and continuously communicate with victims by injecting malicious content into systems through online network traffic. Rather than luring victims to malicious payloads hosted on a compromised website (i.e., [Drive-by Target](https://attack.mitre.org/techniques/T1608/004) followed by [Drive-by Compromise](https://attack.mitre.org/techniques/T1189)), adversaries may initially access victims thro</t>
        </is>
      </c>
      <c r="D1427" t="n">
        <v>6</v>
      </c>
      <c r="E1427" t="inlineStr">
        <is>
          <t>MEDIUM</t>
        </is>
      </c>
      <c r="F1427" t="n">
        <v>2</v>
      </c>
      <c r="G1427" t="n">
        <v>2</v>
      </c>
      <c r="H1427" t="inlineStr">
        <is>
          <t>MEDIUM</t>
        </is>
      </c>
      <c r="I1427" t="n">
        <v>10</v>
      </c>
      <c r="J1427" t="inlineStr">
        <is>
          <t>NO</t>
        </is>
      </c>
      <c r="K1427" t="inlineStr"/>
      <c r="L1427" t="inlineStr">
        <is>
          <t>Implement detections</t>
        </is>
      </c>
      <c r="M1427" t="inlineStr">
        <is>
          <t>Tactics: Initial Access, Command And Control</t>
        </is>
      </c>
      <c r="N1427" t="inlineStr">
        <is>
          <t>P4</t>
        </is>
      </c>
      <c r="O1427" t="inlineStr">
        <is>
          <t>MITRE technique - no IP context</t>
        </is>
      </c>
      <c r="P1427" t="n">
        <v>0</v>
      </c>
      <c r="Q1427" t="n">
        <v>0</v>
      </c>
      <c r="R1427" t="inlineStr">
        <is>
          <t>T1659:Content Injection | T1608.004:Drive-by Target | T1189:Drive-by Compromise</t>
        </is>
      </c>
      <c r="S1427" t="n">
        <v>1</v>
      </c>
      <c r="T1427" t="inlineStr">
        <is>
          <t>LOW (40%)</t>
        </is>
      </c>
      <c r="U1427" t="inlineStr">
        <is>
          <t>NONE</t>
        </is>
      </c>
      <c r="V1427" t="inlineStr">
        <is>
          <t>NONE</t>
        </is>
      </c>
      <c r="W1427" t="inlineStr">
        <is>
          <t>NONE</t>
        </is>
      </c>
      <c r="X1427" t="inlineStr">
        <is>
          <t>NONE</t>
        </is>
      </c>
      <c r="Y1427" t="n">
        <v>0</v>
      </c>
      <c r="Z1427" t="inlineStr"/>
      <c r="AA1427" t="inlineStr">
        <is>
          <t>https://attack.mitre.org/techniques/T1659</t>
        </is>
      </c>
    </row>
    <row r="1428">
      <c r="A1428" t="inlineStr">
        <is>
          <t>MITRE_ATTACK</t>
        </is>
      </c>
      <c r="B1428" t="inlineStr">
        <is>
          <t>T1055</t>
        </is>
      </c>
      <c r="C1428" t="inlineStr">
        <is>
          <t xml:space="preserve">Tactic: Defense Evasion, Privilege Escalation | Technique: Process Injection | Adversaries may inject code into processes in order to evade process-based defenses as well as possibly elevate privileges. Process injection is a method of executing arbitrary code in the address space of a separate live process. Running code in the context of another process may allow access to the process's memory, system/network resources, and possibly elevated privileges. Execution via process injection may also </t>
        </is>
      </c>
      <c r="D1428" t="n">
        <v>6</v>
      </c>
      <c r="E1428" t="inlineStr">
        <is>
          <t>MEDIUM</t>
        </is>
      </c>
      <c r="F1428" t="n">
        <v>2</v>
      </c>
      <c r="G1428" t="n">
        <v>2</v>
      </c>
      <c r="H1428" t="inlineStr">
        <is>
          <t>MEDIUM</t>
        </is>
      </c>
      <c r="I1428" t="n">
        <v>10</v>
      </c>
      <c r="J1428" t="inlineStr">
        <is>
          <t>NO</t>
        </is>
      </c>
      <c r="K1428" t="inlineStr"/>
      <c r="L1428" t="inlineStr">
        <is>
          <t>Implement detections</t>
        </is>
      </c>
      <c r="M1428" t="inlineStr">
        <is>
          <t>Tactics: Defense Evasion, Privilege Escalation</t>
        </is>
      </c>
      <c r="N1428" t="inlineStr">
        <is>
          <t>P4</t>
        </is>
      </c>
      <c r="O1428" t="inlineStr">
        <is>
          <t>MITRE technique - no IP context</t>
        </is>
      </c>
      <c r="P1428" t="n">
        <v>0</v>
      </c>
      <c r="Q1428" t="n">
        <v>0</v>
      </c>
      <c r="R1428" t="inlineStr">
        <is>
          <t>T1055:Process Injection</t>
        </is>
      </c>
      <c r="S1428" t="n">
        <v>1</v>
      </c>
      <c r="T1428" t="inlineStr">
        <is>
          <t>LOW (40%)</t>
        </is>
      </c>
      <c r="U1428" t="inlineStr">
        <is>
          <t>NONE</t>
        </is>
      </c>
      <c r="V1428" t="inlineStr">
        <is>
          <t>NONE</t>
        </is>
      </c>
      <c r="W1428" t="inlineStr">
        <is>
          <t>NONE</t>
        </is>
      </c>
      <c r="X1428" t="inlineStr">
        <is>
          <t>NONE</t>
        </is>
      </c>
      <c r="Y1428" t="n">
        <v>0</v>
      </c>
      <c r="Z1428" t="inlineStr"/>
      <c r="AA1428" t="inlineStr">
        <is>
          <t>https://attack.mitre.org/techniques/T1055</t>
        </is>
      </c>
    </row>
    <row r="1429">
      <c r="A1429" t="inlineStr">
        <is>
          <t>MITRE_ATTACK</t>
        </is>
      </c>
      <c r="B1429" t="inlineStr">
        <is>
          <t>T1567.004</t>
        </is>
      </c>
      <c r="C1429" t="inlineStr">
        <is>
          <t>Tactic: Exfiltration | Technique: Exfiltration Over Webhook | Adversaries may exfiltrate data to a webhook endpoint rather than over their primary command and control channel. Webhooks are simple mechanisms for allowing a server to push data over HTTP/S to a client without the need for the client to continuously poll the server.(Citation: RedHat Webhooks) Many public and commercial services, such as Discord, Slack, and `webhook.site`, support the creation of webhook endpoints that can be used by</t>
        </is>
      </c>
      <c r="D1429" t="n">
        <v>6</v>
      </c>
      <c r="E1429" t="inlineStr">
        <is>
          <t>MEDIUM</t>
        </is>
      </c>
      <c r="F1429" t="n">
        <v>2</v>
      </c>
      <c r="G1429" t="n">
        <v>2</v>
      </c>
      <c r="H1429" t="inlineStr">
        <is>
          <t>MEDIUM</t>
        </is>
      </c>
      <c r="I1429" t="n">
        <v>10</v>
      </c>
      <c r="J1429" t="inlineStr">
        <is>
          <t>NO</t>
        </is>
      </c>
      <c r="K1429" t="inlineStr"/>
      <c r="L1429" t="inlineStr">
        <is>
          <t>Implement detections</t>
        </is>
      </c>
      <c r="M1429" t="inlineStr">
        <is>
          <t>Tactics: Exfiltration</t>
        </is>
      </c>
      <c r="N1429" t="inlineStr">
        <is>
          <t>P4</t>
        </is>
      </c>
      <c r="O1429" t="inlineStr">
        <is>
          <t>MITRE technique - no IP context</t>
        </is>
      </c>
      <c r="P1429" t="n">
        <v>0</v>
      </c>
      <c r="Q1429" t="n">
        <v>0</v>
      </c>
      <c r="R1429" t="inlineStr">
        <is>
          <t>T1567.004:Exfiltration Over Webhook | T1584.004:Server</t>
        </is>
      </c>
      <c r="S1429" t="n">
        <v>1</v>
      </c>
      <c r="T1429" t="inlineStr">
        <is>
          <t>LOW (40%)</t>
        </is>
      </c>
      <c r="U1429" t="inlineStr">
        <is>
          <t>NONE</t>
        </is>
      </c>
      <c r="V1429" t="inlineStr">
        <is>
          <t>NONE</t>
        </is>
      </c>
      <c r="W1429" t="inlineStr">
        <is>
          <t>NONE</t>
        </is>
      </c>
      <c r="X1429" t="inlineStr">
        <is>
          <t>NONE</t>
        </is>
      </c>
      <c r="Y1429" t="n">
        <v>0</v>
      </c>
      <c r="Z1429" t="inlineStr"/>
      <c r="AA1429" t="inlineStr">
        <is>
          <t>https://attack.mitre.org/techniques/T1567/004</t>
        </is>
      </c>
    </row>
    <row r="1430">
      <c r="A1430" t="inlineStr">
        <is>
          <t>MITRE_ATTACK</t>
        </is>
      </c>
      <c r="B1430" t="inlineStr">
        <is>
          <t>T1205</t>
        </is>
      </c>
      <c r="C1430" t="inlineStr">
        <is>
          <t>Tactic: Defense Evasion, Persistence, Command And Control | Technique: Traffic Signaling | Adversaries may use traffic signaling to hide open ports or other malicious functionality used for persistence or command and control. Traffic signaling involves the use of a magic value or sequence that must be sent to a system to trigger a special response, such as opening a closed port or executing a malicious task. This may take the form of sending a series of packets with certain characteristics befor</t>
        </is>
      </c>
      <c r="D1430" t="n">
        <v>6</v>
      </c>
      <c r="E1430" t="inlineStr">
        <is>
          <t>MEDIUM</t>
        </is>
      </c>
      <c r="F1430" t="n">
        <v>2</v>
      </c>
      <c r="G1430" t="n">
        <v>2</v>
      </c>
      <c r="H1430" t="inlineStr">
        <is>
          <t>MEDIUM</t>
        </is>
      </c>
      <c r="I1430" t="n">
        <v>10</v>
      </c>
      <c r="J1430" t="inlineStr">
        <is>
          <t>NO</t>
        </is>
      </c>
      <c r="K1430" t="inlineStr"/>
      <c r="L1430" t="inlineStr">
        <is>
          <t>Implement detections</t>
        </is>
      </c>
      <c r="M1430" t="inlineStr">
        <is>
          <t>Tactics: Defense Evasion, Persistence, Command And Control</t>
        </is>
      </c>
      <c r="N1430" t="inlineStr">
        <is>
          <t>P4</t>
        </is>
      </c>
      <c r="O1430" t="inlineStr">
        <is>
          <t>MITRE technique - no IP context</t>
        </is>
      </c>
      <c r="P1430" t="n">
        <v>0</v>
      </c>
      <c r="Q1430" t="n">
        <v>0</v>
      </c>
      <c r="R1430" t="inlineStr">
        <is>
          <t>T1205:Traffic Signaling</t>
        </is>
      </c>
      <c r="S1430" t="n">
        <v>1</v>
      </c>
      <c r="T1430" t="inlineStr">
        <is>
          <t>LOW (40%)</t>
        </is>
      </c>
      <c r="U1430" t="inlineStr">
        <is>
          <t>NONE</t>
        </is>
      </c>
      <c r="V1430" t="inlineStr">
        <is>
          <t>NONE</t>
        </is>
      </c>
      <c r="W1430" t="inlineStr">
        <is>
          <t>NONE</t>
        </is>
      </c>
      <c r="X1430" t="inlineStr">
        <is>
          <t>NONE</t>
        </is>
      </c>
      <c r="Y1430" t="n">
        <v>0</v>
      </c>
      <c r="Z1430" t="inlineStr"/>
      <c r="AA1430" t="inlineStr">
        <is>
          <t>https://attack.mitre.org/techniques/T1205</t>
        </is>
      </c>
    </row>
    <row r="1431">
      <c r="A1431" t="inlineStr">
        <is>
          <t>MITRE_ATTACK</t>
        </is>
      </c>
      <c r="B1431" t="inlineStr">
        <is>
          <t>T1021.008</t>
        </is>
      </c>
      <c r="C1431" t="inlineStr">
        <is>
          <t xml:space="preserve">Tactic: Lateral Movement | Technique: Direct Cloud VM Connections | Adversaries may leverage [Valid Accounts](https://attack.mitre.org/techniques/T1078) to log directly into accessible cloud hosted compute infrastructure through cloud native methods. Many cloud providers offer interactive connections to virtual infrastructure that can be accessed through the [Cloud API](https://attack.mitre.org/techniques/T1059/009), such as Azure Serial Console(Citation: Azure Serial Console), AWS EC2 Instance </t>
        </is>
      </c>
      <c r="D1431" t="n">
        <v>6</v>
      </c>
      <c r="E1431" t="inlineStr">
        <is>
          <t>MEDIUM</t>
        </is>
      </c>
      <c r="F1431" t="n">
        <v>2</v>
      </c>
      <c r="G1431" t="n">
        <v>2</v>
      </c>
      <c r="H1431" t="inlineStr">
        <is>
          <t>MEDIUM</t>
        </is>
      </c>
      <c r="I1431" t="n">
        <v>10</v>
      </c>
      <c r="J1431" t="inlineStr">
        <is>
          <t>NO</t>
        </is>
      </c>
      <c r="K1431" t="inlineStr"/>
      <c r="L1431" t="inlineStr">
        <is>
          <t>Implement detections</t>
        </is>
      </c>
      <c r="M1431" t="inlineStr">
        <is>
          <t>Tactics: Lateral Movement</t>
        </is>
      </c>
      <c r="N1431" t="inlineStr">
        <is>
          <t>P4</t>
        </is>
      </c>
      <c r="O1431" t="inlineStr">
        <is>
          <t>MITRE technique - no IP context</t>
        </is>
      </c>
      <c r="P1431" t="n">
        <v>0</v>
      </c>
      <c r="Q1431" t="n">
        <v>0</v>
      </c>
      <c r="R1431" t="inlineStr">
        <is>
          <t>T1021.008:Direct Cloud VM Connections | T1059.009:Cloud API | T1078:Valid Accounts</t>
        </is>
      </c>
      <c r="S1431" t="n">
        <v>1</v>
      </c>
      <c r="T1431" t="inlineStr">
        <is>
          <t>LOW (40%)</t>
        </is>
      </c>
      <c r="U1431" t="inlineStr">
        <is>
          <t>NONE</t>
        </is>
      </c>
      <c r="V1431" t="inlineStr">
        <is>
          <t>NONE</t>
        </is>
      </c>
      <c r="W1431" t="inlineStr">
        <is>
          <t>NONE</t>
        </is>
      </c>
      <c r="X1431" t="inlineStr">
        <is>
          <t>NONE</t>
        </is>
      </c>
      <c r="Y1431" t="n">
        <v>0</v>
      </c>
      <c r="Z1431" t="inlineStr"/>
      <c r="AA1431" t="inlineStr">
        <is>
          <t>https://attack.mitre.org/techniques/T1021/008</t>
        </is>
      </c>
    </row>
    <row r="1432">
      <c r="A1432" t="inlineStr">
        <is>
          <t>MITRE_ATTACK</t>
        </is>
      </c>
      <c r="B1432" t="inlineStr">
        <is>
          <t>T1218</t>
        </is>
      </c>
      <c r="C1432" t="inlineStr">
        <is>
          <t>Tactic: Defense Evasion | Technique: System Binary Proxy Execution | Adversaries may bypass process and/or signature-based defenses by proxying execution of malicious content with signed, or otherwise trusted, binaries. Binaries used in this technique are often Microsoft-signed files, indicating that they have been either downloaded from Microsoft or are already native in the operating system.(Citation: LOLBAS Project) Binaries signed with trusted digital certificates can typically execute on Wi</t>
        </is>
      </c>
      <c r="D1432" t="n">
        <v>6</v>
      </c>
      <c r="E1432" t="inlineStr">
        <is>
          <t>MEDIUM</t>
        </is>
      </c>
      <c r="F1432" t="n">
        <v>2</v>
      </c>
      <c r="G1432" t="n">
        <v>2</v>
      </c>
      <c r="H1432" t="inlineStr">
        <is>
          <t>MEDIUM</t>
        </is>
      </c>
      <c r="I1432" t="n">
        <v>10</v>
      </c>
      <c r="J1432" t="inlineStr">
        <is>
          <t>NO</t>
        </is>
      </c>
      <c r="K1432" t="inlineStr"/>
      <c r="L1432" t="inlineStr">
        <is>
          <t>Implement detections</t>
        </is>
      </c>
      <c r="M1432" t="inlineStr">
        <is>
          <t>Tactics: Defense Evasion</t>
        </is>
      </c>
      <c r="N1432" t="inlineStr">
        <is>
          <t>P4</t>
        </is>
      </c>
      <c r="O1432" t="inlineStr">
        <is>
          <t>MITRE technique - no IP context</t>
        </is>
      </c>
      <c r="P1432" t="n">
        <v>0</v>
      </c>
      <c r="Q1432" t="n">
        <v>0</v>
      </c>
      <c r="R1432" t="inlineStr">
        <is>
          <t>T1218:System Binary Proxy Execution | T1587.003:Digital Certificates</t>
        </is>
      </c>
      <c r="S1432" t="n">
        <v>1</v>
      </c>
      <c r="T1432" t="inlineStr">
        <is>
          <t>LOW (40%)</t>
        </is>
      </c>
      <c r="U1432" t="inlineStr">
        <is>
          <t>NONE</t>
        </is>
      </c>
      <c r="V1432" t="inlineStr">
        <is>
          <t>NONE</t>
        </is>
      </c>
      <c r="W1432" t="inlineStr">
        <is>
          <t>NONE</t>
        </is>
      </c>
      <c r="X1432" t="inlineStr">
        <is>
          <t>NONE</t>
        </is>
      </c>
      <c r="Y1432" t="n">
        <v>0</v>
      </c>
      <c r="Z1432" t="inlineStr"/>
      <c r="AA1432" t="inlineStr">
        <is>
          <t>https://attack.mitre.org/techniques/T1218</t>
        </is>
      </c>
    </row>
    <row r="1433">
      <c r="A1433" t="inlineStr">
        <is>
          <t>MITRE_ATTACK</t>
        </is>
      </c>
      <c r="B1433" t="inlineStr">
        <is>
          <t>T1070.006</t>
        </is>
      </c>
      <c r="C1433" t="inlineStr">
        <is>
          <t>Tactic: Defense Evasion | Technique: Timestomp | Adversaries may modify file time attributes to hide new files or changes to existing files. Timestomping is a technique that modifies the timestamps of a file (the modify, access, create, and change times), often to mimic files that are in the same folder and blend malicious files with legitimate files.
In Windows systems, both the `$STANDARD_INFORMATION` (`$SI`) and `$FILE_NAME` (`$FN`) attributes record times in a Master File Table (MFT) file.(</t>
        </is>
      </c>
      <c r="D1433" t="n">
        <v>6</v>
      </c>
      <c r="E1433" t="inlineStr">
        <is>
          <t>MEDIUM</t>
        </is>
      </c>
      <c r="F1433" t="n">
        <v>2</v>
      </c>
      <c r="G1433" t="n">
        <v>2</v>
      </c>
      <c r="H1433" t="inlineStr">
        <is>
          <t>MEDIUM</t>
        </is>
      </c>
      <c r="I1433" t="n">
        <v>10</v>
      </c>
      <c r="J1433" t="inlineStr">
        <is>
          <t>NO</t>
        </is>
      </c>
      <c r="K1433" t="inlineStr"/>
      <c r="L1433" t="inlineStr">
        <is>
          <t>Implement detections</t>
        </is>
      </c>
      <c r="M1433" t="inlineStr">
        <is>
          <t>Tactics: Defense Evasion</t>
        </is>
      </c>
      <c r="N1433" t="inlineStr">
        <is>
          <t>P4</t>
        </is>
      </c>
      <c r="O1433" t="inlineStr">
        <is>
          <t>MITRE technique - no IP context</t>
        </is>
      </c>
      <c r="P1433" t="n">
        <v>0</v>
      </c>
      <c r="Q1433" t="n">
        <v>0</v>
      </c>
      <c r="R1433" t="inlineStr">
        <is>
          <t>T1070.006:Timestomp | T1204.002:Malicious File</t>
        </is>
      </c>
      <c r="S1433" t="n">
        <v>1</v>
      </c>
      <c r="T1433" t="inlineStr">
        <is>
          <t>LOW (40%)</t>
        </is>
      </c>
      <c r="U1433" t="inlineStr">
        <is>
          <t>NONE</t>
        </is>
      </c>
      <c r="V1433" t="inlineStr">
        <is>
          <t>NONE</t>
        </is>
      </c>
      <c r="W1433" t="inlineStr">
        <is>
          <t>NONE</t>
        </is>
      </c>
      <c r="X1433" t="inlineStr">
        <is>
          <t>NONE</t>
        </is>
      </c>
      <c r="Y1433" t="n">
        <v>0</v>
      </c>
      <c r="Z1433" t="inlineStr"/>
      <c r="AA1433" t="inlineStr">
        <is>
          <t>https://attack.mitre.org/techniques/T1070/006</t>
        </is>
      </c>
    </row>
    <row r="1434">
      <c r="A1434" t="inlineStr">
        <is>
          <t>MITRE_ATTACK</t>
        </is>
      </c>
      <c r="B1434" t="inlineStr">
        <is>
          <t>T1557.004</t>
        </is>
      </c>
      <c r="C1434" t="inlineStr">
        <is>
          <t>Tactic: Credential Access, Collection | Technique: Evil Twin | Adversaries may host seemingly genuine Wi-Fi access points to deceive users into connecting to malicious networks as a way of supporting follow-on behaviors such as [Network Sniffing](https://attack.mitre.org/techniques/T1040), [Transmitted Data Manipulation](https://attack.mitre.org/techniques/T1565/002), or [Input Capture](https://attack.mitre.org/techniques/T1056).(Citation: Australia ‘Evil Twin’)
By using a Service Set Identifie</t>
        </is>
      </c>
      <c r="D1434" t="n">
        <v>6</v>
      </c>
      <c r="E1434" t="inlineStr">
        <is>
          <t>MEDIUM</t>
        </is>
      </c>
      <c r="F1434" t="n">
        <v>2</v>
      </c>
      <c r="G1434" t="n">
        <v>2</v>
      </c>
      <c r="H1434" t="inlineStr">
        <is>
          <t>MEDIUM</t>
        </is>
      </c>
      <c r="I1434" t="n">
        <v>10</v>
      </c>
      <c r="J1434" t="inlineStr">
        <is>
          <t>NO</t>
        </is>
      </c>
      <c r="K1434" t="inlineStr"/>
      <c r="L1434" t="inlineStr">
        <is>
          <t>Implement detections</t>
        </is>
      </c>
      <c r="M1434" t="inlineStr">
        <is>
          <t>Tactics: Credential Access, Collection</t>
        </is>
      </c>
      <c r="N1434" t="inlineStr">
        <is>
          <t>P4</t>
        </is>
      </c>
      <c r="O1434" t="inlineStr">
        <is>
          <t>MITRE technique - no IP context</t>
        </is>
      </c>
      <c r="P1434" t="n">
        <v>0</v>
      </c>
      <c r="Q1434" t="n">
        <v>0</v>
      </c>
      <c r="R1434" t="inlineStr">
        <is>
          <t>T1557.004:Evil Twin | T1040:Network Sniffing | T1565:Data Manipulation</t>
        </is>
      </c>
      <c r="S1434" t="n">
        <v>1</v>
      </c>
      <c r="T1434" t="inlineStr">
        <is>
          <t>LOW (40%)</t>
        </is>
      </c>
      <c r="U1434" t="inlineStr">
        <is>
          <t>NONE</t>
        </is>
      </c>
      <c r="V1434" t="inlineStr">
        <is>
          <t>NONE</t>
        </is>
      </c>
      <c r="W1434" t="inlineStr">
        <is>
          <t>NONE</t>
        </is>
      </c>
      <c r="X1434" t="inlineStr">
        <is>
          <t>NONE</t>
        </is>
      </c>
      <c r="Y1434" t="n">
        <v>0</v>
      </c>
      <c r="Z1434" t="inlineStr"/>
      <c r="AA1434" t="inlineStr">
        <is>
          <t>https://attack.mitre.org/techniques/T1557/004</t>
        </is>
      </c>
    </row>
    <row r="1435">
      <c r="A1435" t="inlineStr">
        <is>
          <t>MITRE_ATTACK</t>
        </is>
      </c>
      <c r="B1435" t="inlineStr">
        <is>
          <t>T1620</t>
        </is>
      </c>
      <c r="C1435" t="inlineStr">
        <is>
          <t>Tactic: Defense Evasion | Technique: Reflective Code Loading | Adversaries may reflectively load code into a process in order to conceal the execution of malicious payloads. Reflective loading involves allocating then executing payloads directly within the memory of the process, vice creating a thread or process backed by a file path on disk (e.g., [Shared Modules](https://attack.mitre.org/techniques/T1129)).
Reflectively loaded payloads may be compiled binaries, anonymous files (only present i</t>
        </is>
      </c>
      <c r="D1435" t="n">
        <v>6</v>
      </c>
      <c r="E1435" t="inlineStr">
        <is>
          <t>MEDIUM</t>
        </is>
      </c>
      <c r="F1435" t="n">
        <v>2</v>
      </c>
      <c r="G1435" t="n">
        <v>2</v>
      </c>
      <c r="H1435" t="inlineStr">
        <is>
          <t>MEDIUM</t>
        </is>
      </c>
      <c r="I1435" t="n">
        <v>10</v>
      </c>
      <c r="J1435" t="inlineStr">
        <is>
          <t>NO</t>
        </is>
      </c>
      <c r="K1435" t="inlineStr"/>
      <c r="L1435" t="inlineStr">
        <is>
          <t>Implement detections</t>
        </is>
      </c>
      <c r="M1435" t="inlineStr">
        <is>
          <t>Tactics: Defense Evasion</t>
        </is>
      </c>
      <c r="N1435" t="inlineStr">
        <is>
          <t>P4</t>
        </is>
      </c>
      <c r="O1435" t="inlineStr">
        <is>
          <t>MITRE technique - no IP context</t>
        </is>
      </c>
      <c r="P1435" t="n">
        <v>0</v>
      </c>
      <c r="Q1435" t="n">
        <v>0</v>
      </c>
      <c r="R1435" t="inlineStr">
        <is>
          <t>T1620:Reflective Code Loading | T1129:Shared Modules</t>
        </is>
      </c>
      <c r="S1435" t="n">
        <v>1</v>
      </c>
      <c r="T1435" t="inlineStr">
        <is>
          <t>LOW (40%)</t>
        </is>
      </c>
      <c r="U1435" t="inlineStr">
        <is>
          <t>NONE</t>
        </is>
      </c>
      <c r="V1435" t="inlineStr">
        <is>
          <t>NONE</t>
        </is>
      </c>
      <c r="W1435" t="inlineStr">
        <is>
          <t>NONE</t>
        </is>
      </c>
      <c r="X1435" t="inlineStr">
        <is>
          <t>NONE</t>
        </is>
      </c>
      <c r="Y1435" t="n">
        <v>0</v>
      </c>
      <c r="Z1435" t="inlineStr"/>
      <c r="AA1435" t="inlineStr">
        <is>
          <t>https://attack.mitre.org/techniques/T1620</t>
        </is>
      </c>
    </row>
    <row r="1436">
      <c r="A1436" t="inlineStr">
        <is>
          <t>MITRE_ATTACK</t>
        </is>
      </c>
      <c r="B1436" t="inlineStr">
        <is>
          <t>T1016.002</t>
        </is>
      </c>
      <c r="C1436" t="inlineStr">
        <is>
          <t>Tactic: Discovery | Technique: Wi-Fi Discovery | Adversaries may search for information about Wi-Fi networks, such as network names and passwords, on compromised systems. Adversaries may use Wi-Fi information as part of [Account Discovery](https://attack.mitre.org/techniques/T1087), [Remote System Discovery](https://attack.mitre.org/techniques/T1018), and other discovery or [Credential Access](https://attack.mitre.org/tactics/TA0006) activity to support both ongoing and future campaigns.
Advers</t>
        </is>
      </c>
      <c r="D1436" t="n">
        <v>6</v>
      </c>
      <c r="E1436" t="inlineStr">
        <is>
          <t>MEDIUM</t>
        </is>
      </c>
      <c r="F1436" t="n">
        <v>2</v>
      </c>
      <c r="G1436" t="n">
        <v>2</v>
      </c>
      <c r="H1436" t="inlineStr">
        <is>
          <t>MEDIUM</t>
        </is>
      </c>
      <c r="I1436" t="n">
        <v>10</v>
      </c>
      <c r="J1436" t="inlineStr">
        <is>
          <t>NO</t>
        </is>
      </c>
      <c r="K1436" t="inlineStr"/>
      <c r="L1436" t="inlineStr">
        <is>
          <t>Implement detections</t>
        </is>
      </c>
      <c r="M1436" t="inlineStr">
        <is>
          <t>Tactics: Discovery</t>
        </is>
      </c>
      <c r="N1436" t="inlineStr">
        <is>
          <t>P4</t>
        </is>
      </c>
      <c r="O1436" t="inlineStr">
        <is>
          <t>MITRE technique - no IP context</t>
        </is>
      </c>
      <c r="P1436" t="n">
        <v>0</v>
      </c>
      <c r="Q1436" t="n">
        <v>0</v>
      </c>
      <c r="R1436" t="inlineStr">
        <is>
          <t>T1016.002:Wi-Fi Discovery | T1087:Account Discovery | T1018:Remote System Discovery</t>
        </is>
      </c>
      <c r="S1436" t="n">
        <v>1</v>
      </c>
      <c r="T1436" t="inlineStr">
        <is>
          <t>LOW (40%)</t>
        </is>
      </c>
      <c r="U1436" t="inlineStr">
        <is>
          <t>NONE</t>
        </is>
      </c>
      <c r="V1436" t="inlineStr">
        <is>
          <t>NONE</t>
        </is>
      </c>
      <c r="W1436" t="inlineStr">
        <is>
          <t>NONE</t>
        </is>
      </c>
      <c r="X1436" t="inlineStr">
        <is>
          <t>NONE</t>
        </is>
      </c>
      <c r="Y1436" t="n">
        <v>0</v>
      </c>
      <c r="Z1436" t="inlineStr"/>
      <c r="AA1436" t="inlineStr">
        <is>
          <t>https://attack.mitre.org/techniques/T1016/002</t>
        </is>
      </c>
    </row>
    <row r="1437">
      <c r="A1437" t="inlineStr">
        <is>
          <t>MITRE_ATTACK</t>
        </is>
      </c>
      <c r="B1437" t="inlineStr">
        <is>
          <t>T1480.002</t>
        </is>
      </c>
      <c r="C1437" t="inlineStr">
        <is>
          <t>Tactic: Defense Evasion | Technique: Mutual Exclusion | Adversaries may constrain execution or actions based on the presence of a mutex associated with malware. A mutex is a locking mechanism used to synchronize access to a resource. Only one thread or process can acquire a mutex at a given time.(Citation: Microsoft Mutexes)
While local mutexes only exist within a given process, allowing multiple threads to synchronize access to a resource, system mutexes can be used to synchronize the activiti</t>
        </is>
      </c>
      <c r="D1437" t="n">
        <v>6</v>
      </c>
      <c r="E1437" t="inlineStr">
        <is>
          <t>MEDIUM</t>
        </is>
      </c>
      <c r="F1437" t="n">
        <v>2</v>
      </c>
      <c r="G1437" t="n">
        <v>2</v>
      </c>
      <c r="H1437" t="inlineStr">
        <is>
          <t>MEDIUM</t>
        </is>
      </c>
      <c r="I1437" t="n">
        <v>10</v>
      </c>
      <c r="J1437" t="inlineStr">
        <is>
          <t>NO</t>
        </is>
      </c>
      <c r="K1437" t="inlineStr"/>
      <c r="L1437" t="inlineStr">
        <is>
          <t>Implement detections</t>
        </is>
      </c>
      <c r="M1437" t="inlineStr">
        <is>
          <t>Tactics: Defense Evasion</t>
        </is>
      </c>
      <c r="N1437" t="inlineStr">
        <is>
          <t>P4</t>
        </is>
      </c>
      <c r="O1437" t="inlineStr">
        <is>
          <t>MITRE technique - no IP context</t>
        </is>
      </c>
      <c r="P1437" t="n">
        <v>0</v>
      </c>
      <c r="Q1437" t="n">
        <v>0</v>
      </c>
      <c r="R1437" t="inlineStr">
        <is>
          <t>T1480.002:Mutual Exclusion | T1588.001:Malware</t>
        </is>
      </c>
      <c r="S1437" t="n">
        <v>1</v>
      </c>
      <c r="T1437" t="inlineStr">
        <is>
          <t>LOW (40%)</t>
        </is>
      </c>
      <c r="U1437" t="inlineStr">
        <is>
          <t>NONE</t>
        </is>
      </c>
      <c r="V1437" t="inlineStr">
        <is>
          <t>NONE</t>
        </is>
      </c>
      <c r="W1437" t="inlineStr">
        <is>
          <t>NONE</t>
        </is>
      </c>
      <c r="X1437" t="inlineStr">
        <is>
          <t>NONE</t>
        </is>
      </c>
      <c r="Y1437" t="n">
        <v>0</v>
      </c>
      <c r="Z1437" t="inlineStr"/>
      <c r="AA1437" t="inlineStr">
        <is>
          <t>https://attack.mitre.org/techniques/T1480/002</t>
        </is>
      </c>
    </row>
    <row r="1438">
      <c r="A1438" t="inlineStr">
        <is>
          <t>MITRE_ATTACK</t>
        </is>
      </c>
      <c r="B1438" t="inlineStr">
        <is>
          <t>T1564.011</t>
        </is>
      </c>
      <c r="C1438" t="inlineStr">
        <is>
          <t>Tactic: Defense Evasion | Technique: Ignore Process Interrupts | Adversaries may evade defensive mechanisms by executing commands that hide from process interrupt signals. Many operating systems use signals to deliver messages to control process behavior. Command interpreters often include specific commands/flags that ignore errors and other hangups, such as when the user of the active session logs off.(Citation: Linux Signal Man)  These interrupt signals may also be used by defensive tools and/</t>
        </is>
      </c>
      <c r="D1438" t="n">
        <v>6</v>
      </c>
      <c r="E1438" t="inlineStr">
        <is>
          <t>MEDIUM</t>
        </is>
      </c>
      <c r="F1438" t="n">
        <v>2</v>
      </c>
      <c r="G1438" t="n">
        <v>2</v>
      </c>
      <c r="H1438" t="inlineStr">
        <is>
          <t>MEDIUM</t>
        </is>
      </c>
      <c r="I1438" t="n">
        <v>10</v>
      </c>
      <c r="J1438" t="inlineStr">
        <is>
          <t>NO</t>
        </is>
      </c>
      <c r="K1438" t="inlineStr"/>
      <c r="L1438" t="inlineStr">
        <is>
          <t>Implement detections</t>
        </is>
      </c>
      <c r="M1438" t="inlineStr">
        <is>
          <t>Tactics: Defense Evasion</t>
        </is>
      </c>
      <c r="N1438" t="inlineStr">
        <is>
          <t>P4</t>
        </is>
      </c>
      <c r="O1438" t="inlineStr">
        <is>
          <t>MITRE technique - no IP context</t>
        </is>
      </c>
      <c r="P1438" t="n">
        <v>0</v>
      </c>
      <c r="Q1438" t="n">
        <v>0</v>
      </c>
      <c r="R1438" t="inlineStr">
        <is>
          <t>T1564.011:Ignore Process Interrupts</t>
        </is>
      </c>
      <c r="S1438" t="n">
        <v>1</v>
      </c>
      <c r="T1438" t="inlineStr">
        <is>
          <t>LOW (40%)</t>
        </is>
      </c>
      <c r="U1438" t="inlineStr">
        <is>
          <t>NONE</t>
        </is>
      </c>
      <c r="V1438" t="inlineStr">
        <is>
          <t>NONE</t>
        </is>
      </c>
      <c r="W1438" t="inlineStr">
        <is>
          <t>NONE</t>
        </is>
      </c>
      <c r="X1438" t="inlineStr">
        <is>
          <t>NONE</t>
        </is>
      </c>
      <c r="Y1438" t="n">
        <v>0</v>
      </c>
      <c r="Z1438" t="inlineStr"/>
      <c r="AA1438" t="inlineStr">
        <is>
          <t>https://attack.mitre.org/techniques/T1564/011</t>
        </is>
      </c>
    </row>
    <row r="1439">
      <c r="A1439" t="inlineStr">
        <is>
          <t>MITRE_ATTACK</t>
        </is>
      </c>
      <c r="B1439" t="inlineStr">
        <is>
          <t>T1611</t>
        </is>
      </c>
      <c r="C1439" t="inlineStr">
        <is>
          <t>Tactic: Privilege Escalation | Technique: Escape to Host | Adversaries may break out of a container or virtualized environment to gain access to the underlying host. This can allow an adversary access to other containerized or virtualized resources from the host level or to the host itself. In principle, containerized / virtualized resources should provide a clear separation of application functionality and be isolated from the host environment.(Citation: Docker Overview)
There are multiple way</t>
        </is>
      </c>
      <c r="D1439" t="n">
        <v>6</v>
      </c>
      <c r="E1439" t="inlineStr">
        <is>
          <t>MEDIUM</t>
        </is>
      </c>
      <c r="F1439" t="n">
        <v>2</v>
      </c>
      <c r="G1439" t="n">
        <v>2</v>
      </c>
      <c r="H1439" t="inlineStr">
        <is>
          <t>MEDIUM</t>
        </is>
      </c>
      <c r="I1439" t="n">
        <v>10</v>
      </c>
      <c r="J1439" t="inlineStr">
        <is>
          <t>NO</t>
        </is>
      </c>
      <c r="K1439" t="inlineStr"/>
      <c r="L1439" t="inlineStr">
        <is>
          <t>Implement detections</t>
        </is>
      </c>
      <c r="M1439" t="inlineStr">
        <is>
          <t>Tactics: Privilege Escalation</t>
        </is>
      </c>
      <c r="N1439" t="inlineStr">
        <is>
          <t>P4</t>
        </is>
      </c>
      <c r="O1439" t="inlineStr">
        <is>
          <t>MITRE technique - no IP context</t>
        </is>
      </c>
      <c r="P1439" t="n">
        <v>0</v>
      </c>
      <c r="Q1439" t="n">
        <v>0</v>
      </c>
      <c r="R1439" t="inlineStr">
        <is>
          <t>T1611:Escape to Host</t>
        </is>
      </c>
      <c r="S1439" t="n">
        <v>1</v>
      </c>
      <c r="T1439" t="inlineStr">
        <is>
          <t>LOW (40%)</t>
        </is>
      </c>
      <c r="U1439" t="inlineStr">
        <is>
          <t>NONE</t>
        </is>
      </c>
      <c r="V1439" t="inlineStr">
        <is>
          <t>NONE</t>
        </is>
      </c>
      <c r="W1439" t="inlineStr">
        <is>
          <t>NONE</t>
        </is>
      </c>
      <c r="X1439" t="inlineStr">
        <is>
          <t>NONE</t>
        </is>
      </c>
      <c r="Y1439" t="n">
        <v>0</v>
      </c>
      <c r="Z1439" t="inlineStr"/>
      <c r="AA1439" t="inlineStr">
        <is>
          <t>https://attack.mitre.org/techniques/T1611</t>
        </is>
      </c>
    </row>
    <row r="1440">
      <c r="A1440" t="inlineStr">
        <is>
          <t>MITRE_ATTACK</t>
        </is>
      </c>
      <c r="B1440" t="inlineStr">
        <is>
          <t>T1518.002</t>
        </is>
      </c>
      <c r="C1440" t="inlineStr">
        <is>
          <t xml:space="preserve">Tactic: Discovery | Technique: Backup Software Discovery | Adversaries may attempt to get a listing of backup software or configurations that are installed on a system. Adversaries may use this information to shape follow-on behaviors, such as [Data Destruction](https://attack.mitre.org/techniques/T1485), [Inhibit System Recovery](https://attack.mitre.org/techniques/T1490), or [Data Encrypted for Impact](https://attack.mitre.org/techniques/T1486).  
Commands that can be used to obtain security </t>
        </is>
      </c>
      <c r="D1440" t="n">
        <v>6</v>
      </c>
      <c r="E1440" t="inlineStr">
        <is>
          <t>MEDIUM</t>
        </is>
      </c>
      <c r="F1440" t="n">
        <v>2</v>
      </c>
      <c r="G1440" t="n">
        <v>2</v>
      </c>
      <c r="H1440" t="inlineStr">
        <is>
          <t>MEDIUM</t>
        </is>
      </c>
      <c r="I1440" t="n">
        <v>10</v>
      </c>
      <c r="J1440" t="inlineStr">
        <is>
          <t>NO</t>
        </is>
      </c>
      <c r="K1440" t="inlineStr"/>
      <c r="L1440" t="inlineStr">
        <is>
          <t>Implement detections</t>
        </is>
      </c>
      <c r="M1440" t="inlineStr">
        <is>
          <t>Tactics: Discovery</t>
        </is>
      </c>
      <c r="N1440" t="inlineStr">
        <is>
          <t>P4</t>
        </is>
      </c>
      <c r="O1440" t="inlineStr">
        <is>
          <t>MITRE technique - no IP context</t>
        </is>
      </c>
      <c r="P1440" t="n">
        <v>0</v>
      </c>
      <c r="Q1440" t="n">
        <v>0</v>
      </c>
      <c r="R1440" t="inlineStr">
        <is>
          <t>T1518.002:Backup Software Discovery | T1486:Data Encrypted for Impact | T1592.002:Software</t>
        </is>
      </c>
      <c r="S1440" t="n">
        <v>1</v>
      </c>
      <c r="T1440" t="inlineStr">
        <is>
          <t>LOW (40%)</t>
        </is>
      </c>
      <c r="U1440" t="inlineStr">
        <is>
          <t>NONE</t>
        </is>
      </c>
      <c r="V1440" t="inlineStr">
        <is>
          <t>NONE</t>
        </is>
      </c>
      <c r="W1440" t="inlineStr">
        <is>
          <t>NONE</t>
        </is>
      </c>
      <c r="X1440" t="inlineStr">
        <is>
          <t>NONE</t>
        </is>
      </c>
      <c r="Y1440" t="n">
        <v>0</v>
      </c>
      <c r="Z1440" t="inlineStr"/>
      <c r="AA1440" t="inlineStr">
        <is>
          <t>https://attack.mitre.org/techniques/T1518/002</t>
        </is>
      </c>
    </row>
    <row r="1441">
      <c r="A1441" t="inlineStr">
        <is>
          <t>MITRE_ATTACK</t>
        </is>
      </c>
      <c r="B1441" t="inlineStr">
        <is>
          <t>T1547.009</t>
        </is>
      </c>
      <c r="C1441" t="inlineStr">
        <is>
          <t>Tactic: Persistence, Privilege Escalation | Technique: Shortcut Modification | Adversaries may create or modify shortcuts that can execute a program during system boot or user login. Shortcuts or symbolic links are used to reference other files or programs that will be opened or executed when the shortcut is clicked or executed by a system startup process.
Adversaries may abuse shortcuts in the startup folder to execute their tools and achieve persistence.(Citation: Shortcut for Persistence ) A</t>
        </is>
      </c>
      <c r="D1441" t="n">
        <v>6</v>
      </c>
      <c r="E1441" t="inlineStr">
        <is>
          <t>MEDIUM</t>
        </is>
      </c>
      <c r="F1441" t="n">
        <v>2</v>
      </c>
      <c r="G1441" t="n">
        <v>2</v>
      </c>
      <c r="H1441" t="inlineStr">
        <is>
          <t>MEDIUM</t>
        </is>
      </c>
      <c r="I1441" t="n">
        <v>10</v>
      </c>
      <c r="J1441" t="inlineStr">
        <is>
          <t>NO</t>
        </is>
      </c>
      <c r="K1441" t="inlineStr"/>
      <c r="L1441" t="inlineStr">
        <is>
          <t>Implement detections</t>
        </is>
      </c>
      <c r="M1441" t="inlineStr">
        <is>
          <t>Tactics: Persistence, Privilege Escalation</t>
        </is>
      </c>
      <c r="N1441" t="inlineStr">
        <is>
          <t>P4</t>
        </is>
      </c>
      <c r="O1441" t="inlineStr">
        <is>
          <t>MITRE technique - no IP context</t>
        </is>
      </c>
      <c r="P1441" t="n">
        <v>0</v>
      </c>
      <c r="Q1441" t="n">
        <v>0</v>
      </c>
      <c r="R1441" t="inlineStr">
        <is>
          <t>T1547.009:Shortcut Modification</t>
        </is>
      </c>
      <c r="S1441" t="n">
        <v>1</v>
      </c>
      <c r="T1441" t="inlineStr">
        <is>
          <t>LOW (40%)</t>
        </is>
      </c>
      <c r="U1441" t="inlineStr">
        <is>
          <t>NONE</t>
        </is>
      </c>
      <c r="V1441" t="inlineStr">
        <is>
          <t>NONE</t>
        </is>
      </c>
      <c r="W1441" t="inlineStr">
        <is>
          <t>NONE</t>
        </is>
      </c>
      <c r="X1441" t="inlineStr">
        <is>
          <t>NONE</t>
        </is>
      </c>
      <c r="Y1441" t="n">
        <v>0</v>
      </c>
      <c r="Z1441" t="inlineStr"/>
      <c r="AA1441" t="inlineStr">
        <is>
          <t>https://attack.mitre.org/techniques/T1547/009</t>
        </is>
      </c>
    </row>
    <row r="1442">
      <c r="A1442" t="inlineStr">
        <is>
          <t>MITRE_ATTACK</t>
        </is>
      </c>
      <c r="B1442" t="inlineStr">
        <is>
          <t>T1010</t>
        </is>
      </c>
      <c r="C1442" t="inlineStr">
        <is>
          <t>Tactic: Discovery | Technique: Application Window Discovery | Adversaries may attempt to get a listing of open application windows. Window listings could convey information about how the system is used.(Citation: Prevailion DarkWatchman 2021) For example, information about application windows could be used identify potential data to collect as well as identifying security tooling ([Security Software Discovery](https://attack.mitre.org/techniques/T1518/001)) to evade.(Citation: ESET Grandoreiro A</t>
        </is>
      </c>
      <c r="D1442" t="n">
        <v>6</v>
      </c>
      <c r="E1442" t="inlineStr">
        <is>
          <t>MEDIUM</t>
        </is>
      </c>
      <c r="F1442" t="n">
        <v>2</v>
      </c>
      <c r="G1442" t="n">
        <v>2</v>
      </c>
      <c r="H1442" t="inlineStr">
        <is>
          <t>MEDIUM</t>
        </is>
      </c>
      <c r="I1442" t="n">
        <v>10</v>
      </c>
      <c r="J1442" t="inlineStr">
        <is>
          <t>NO</t>
        </is>
      </c>
      <c r="K1442" t="inlineStr"/>
      <c r="L1442" t="inlineStr">
        <is>
          <t>Implement detections</t>
        </is>
      </c>
      <c r="M1442" t="inlineStr">
        <is>
          <t>Tactics: Discovery</t>
        </is>
      </c>
      <c r="N1442" t="inlineStr">
        <is>
          <t>P4</t>
        </is>
      </c>
      <c r="O1442" t="inlineStr">
        <is>
          <t>MITRE technique - no IP context</t>
        </is>
      </c>
      <c r="P1442" t="n">
        <v>0</v>
      </c>
      <c r="Q1442" t="n">
        <v>0</v>
      </c>
      <c r="R1442" t="inlineStr">
        <is>
          <t>T1010:Application Window Discovery | T1592.002:Software | T1518.001:Security Software Discovery</t>
        </is>
      </c>
      <c r="S1442" t="n">
        <v>1</v>
      </c>
      <c r="T1442" t="inlineStr">
        <is>
          <t>LOW (40%)</t>
        </is>
      </c>
      <c r="U1442" t="inlineStr">
        <is>
          <t>NONE</t>
        </is>
      </c>
      <c r="V1442" t="inlineStr">
        <is>
          <t>NONE</t>
        </is>
      </c>
      <c r="W1442" t="inlineStr">
        <is>
          <t>NONE</t>
        </is>
      </c>
      <c r="X1442" t="inlineStr">
        <is>
          <t>NONE</t>
        </is>
      </c>
      <c r="Y1442" t="n">
        <v>0</v>
      </c>
      <c r="Z1442" t="inlineStr"/>
      <c r="AA1442" t="inlineStr">
        <is>
          <t>https://attack.mitre.org/techniques/T1010</t>
        </is>
      </c>
    </row>
    <row r="1443">
      <c r="A1443" t="inlineStr">
        <is>
          <t>MITRE_ATTACK</t>
        </is>
      </c>
      <c r="B1443" t="inlineStr">
        <is>
          <t>T1569.003</t>
        </is>
      </c>
      <c r="C1443" t="inlineStr">
        <is>
          <t>Tactic: Execution | Technique: Systemctl | Adversaries may abuse systemctl to execute commands or programs. Systemctl is the primary interface for systemd, the Linux init system and service manager. Typically invoked from a shell, Systemctl can also be integrated into scripts or applications.   
Adversaries may use systemctl to execute commands or programs as [Systemd Service](https://attack.mitre.org/techniques/T1543/002)s. Common subcommands include: `systemctl start`, `systemctl stop`, `syst</t>
        </is>
      </c>
      <c r="D1443" t="n">
        <v>6</v>
      </c>
      <c r="E1443" t="inlineStr">
        <is>
          <t>MEDIUM</t>
        </is>
      </c>
      <c r="F1443" t="n">
        <v>2</v>
      </c>
      <c r="G1443" t="n">
        <v>2</v>
      </c>
      <c r="H1443" t="inlineStr">
        <is>
          <t>MEDIUM</t>
        </is>
      </c>
      <c r="I1443" t="n">
        <v>10</v>
      </c>
      <c r="J1443" t="inlineStr">
        <is>
          <t>NO</t>
        </is>
      </c>
      <c r="K1443" t="inlineStr"/>
      <c r="L1443" t="inlineStr">
        <is>
          <t>Implement detections</t>
        </is>
      </c>
      <c r="M1443" t="inlineStr">
        <is>
          <t>Tactics: Execution</t>
        </is>
      </c>
      <c r="N1443" t="inlineStr">
        <is>
          <t>P4</t>
        </is>
      </c>
      <c r="O1443" t="inlineStr">
        <is>
          <t>MITRE technique - no IP context</t>
        </is>
      </c>
      <c r="P1443" t="n">
        <v>0</v>
      </c>
      <c r="Q1443" t="n">
        <v>0</v>
      </c>
      <c r="R1443" t="inlineStr">
        <is>
          <t>T1569.003:Systemctl | T1543.002:Systemd Service</t>
        </is>
      </c>
      <c r="S1443" t="n">
        <v>1</v>
      </c>
      <c r="T1443" t="inlineStr">
        <is>
          <t>LOW (40%)</t>
        </is>
      </c>
      <c r="U1443" t="inlineStr">
        <is>
          <t>NONE</t>
        </is>
      </c>
      <c r="V1443" t="inlineStr">
        <is>
          <t>NONE</t>
        </is>
      </c>
      <c r="W1443" t="inlineStr">
        <is>
          <t>NONE</t>
        </is>
      </c>
      <c r="X1443" t="inlineStr">
        <is>
          <t>NONE</t>
        </is>
      </c>
      <c r="Y1443" t="n">
        <v>0</v>
      </c>
      <c r="Z1443" t="inlineStr"/>
      <c r="AA1443" t="inlineStr">
        <is>
          <t>https://attack.mitre.org/techniques/T1569/003</t>
        </is>
      </c>
    </row>
    <row r="1444">
      <c r="A1444" t="inlineStr">
        <is>
          <t>MITRE_ATTACK</t>
        </is>
      </c>
      <c r="B1444" t="inlineStr">
        <is>
          <t>T1087.003</t>
        </is>
      </c>
      <c r="C1444" t="inlineStr">
        <is>
          <t>Tactic: Discovery | Technique: Email Account | Adversaries may attempt to get a listing of email addresses and accounts. Adversaries may try to dump Exchange address lists such as global address lists (GALs).(Citation: Microsoft Exchange Address Lists) In on-premises Exchange and Exchange Online, the Get-GlobalAddressList PowerShell cmdlet can be used to obtain email addresses and accounts from a domain using an authenticated session.(Citation: Microsoft getglobaladdresslist)(Citation: Black Hil</t>
        </is>
      </c>
      <c r="D1444" t="n">
        <v>6</v>
      </c>
      <c r="E1444" t="inlineStr">
        <is>
          <t>MEDIUM</t>
        </is>
      </c>
      <c r="F1444" t="n">
        <v>2</v>
      </c>
      <c r="G1444" t="n">
        <v>2</v>
      </c>
      <c r="H1444" t="inlineStr">
        <is>
          <t>MEDIUM</t>
        </is>
      </c>
      <c r="I1444" t="n">
        <v>10</v>
      </c>
      <c r="J1444" t="inlineStr">
        <is>
          <t>NO</t>
        </is>
      </c>
      <c r="K1444" t="inlineStr"/>
      <c r="L1444" t="inlineStr">
        <is>
          <t>Implement detections</t>
        </is>
      </c>
      <c r="M1444" t="inlineStr">
        <is>
          <t>Tactics: Discovery</t>
        </is>
      </c>
      <c r="N1444" t="inlineStr">
        <is>
          <t>P4</t>
        </is>
      </c>
      <c r="O1444" t="inlineStr">
        <is>
          <t>MITRE technique - no IP context</t>
        </is>
      </c>
      <c r="P1444" t="n">
        <v>0</v>
      </c>
      <c r="Q1444" t="n">
        <v>0</v>
      </c>
      <c r="R1444" t="inlineStr">
        <is>
          <t>T1087.003:Email Account | T1589.002:Email Addresses | T1059.001:PowerShell</t>
        </is>
      </c>
      <c r="S1444" t="n">
        <v>1</v>
      </c>
      <c r="T1444" t="inlineStr">
        <is>
          <t>LOW (40%)</t>
        </is>
      </c>
      <c r="U1444" t="inlineStr">
        <is>
          <t>NONE</t>
        </is>
      </c>
      <c r="V1444" t="inlineStr">
        <is>
          <t>NONE</t>
        </is>
      </c>
      <c r="W1444" t="inlineStr">
        <is>
          <t>NONE</t>
        </is>
      </c>
      <c r="X1444" t="inlineStr">
        <is>
          <t>NONE</t>
        </is>
      </c>
      <c r="Y1444" t="n">
        <v>0</v>
      </c>
      <c r="Z1444" t="inlineStr"/>
      <c r="AA1444" t="inlineStr">
        <is>
          <t>https://attack.mitre.org/techniques/T1087/003</t>
        </is>
      </c>
    </row>
    <row r="1445">
      <c r="A1445" t="inlineStr">
        <is>
          <t>MITRE_ATTACK</t>
        </is>
      </c>
      <c r="B1445" t="inlineStr">
        <is>
          <t>T1497.003</t>
        </is>
      </c>
      <c r="C1445" t="inlineStr">
        <is>
          <t>Tactic: Defense Evasion, Discovery | Technique: Time Based Checks | Adversaries may employ various time-based methods to detect virtualization and analysis environments, particularly those that attempt to manipulate time mechanisms to simulate longer elapses of time. This may include enumerating time-based properties, such as uptime or the system clock. 
Adversaries may use calls like `GetTickCount` and `GetSystemTimeAsFileTime` to discover if they are operating within a virtual machine or sand</t>
        </is>
      </c>
      <c r="D1445" t="n">
        <v>6</v>
      </c>
      <c r="E1445" t="inlineStr">
        <is>
          <t>MEDIUM</t>
        </is>
      </c>
      <c r="F1445" t="n">
        <v>2</v>
      </c>
      <c r="G1445" t="n">
        <v>2</v>
      </c>
      <c r="H1445" t="inlineStr">
        <is>
          <t>MEDIUM</t>
        </is>
      </c>
      <c r="I1445" t="n">
        <v>10</v>
      </c>
      <c r="J1445" t="inlineStr">
        <is>
          <t>NO</t>
        </is>
      </c>
      <c r="K1445" t="inlineStr"/>
      <c r="L1445" t="inlineStr">
        <is>
          <t>Implement detections</t>
        </is>
      </c>
      <c r="M1445" t="inlineStr">
        <is>
          <t>Tactics: Defense Evasion, Discovery</t>
        </is>
      </c>
      <c r="N1445" t="inlineStr">
        <is>
          <t>P4</t>
        </is>
      </c>
      <c r="O1445" t="inlineStr">
        <is>
          <t>MITRE technique - no IP context</t>
        </is>
      </c>
      <c r="P1445" t="n">
        <v>0</v>
      </c>
      <c r="Q1445" t="n">
        <v>0</v>
      </c>
      <c r="R1445" t="inlineStr">
        <is>
          <t>T1497.003:Time Based Checks</t>
        </is>
      </c>
      <c r="S1445" t="n">
        <v>1</v>
      </c>
      <c r="T1445" t="inlineStr">
        <is>
          <t>LOW (40%)</t>
        </is>
      </c>
      <c r="U1445" t="inlineStr">
        <is>
          <t>NONE</t>
        </is>
      </c>
      <c r="V1445" t="inlineStr">
        <is>
          <t>NONE</t>
        </is>
      </c>
      <c r="W1445" t="inlineStr">
        <is>
          <t>NONE</t>
        </is>
      </c>
      <c r="X1445" t="inlineStr">
        <is>
          <t>NONE</t>
        </is>
      </c>
      <c r="Y1445" t="n">
        <v>0</v>
      </c>
      <c r="Z1445" t="inlineStr"/>
      <c r="AA1445" t="inlineStr">
        <is>
          <t>https://attack.mitre.org/techniques/T1497/003</t>
        </is>
      </c>
    </row>
    <row r="1446">
      <c r="A1446" t="inlineStr">
        <is>
          <t>MITRE_ATTACK</t>
        </is>
      </c>
      <c r="B1446" t="inlineStr">
        <is>
          <t>T1218.003</t>
        </is>
      </c>
      <c r="C1446" t="inlineStr">
        <is>
          <t>Tactic: Defense Evasion | Technique: CMSTP | Adversaries may abuse CMSTP to proxy execution of malicious code. The Microsoft Connection Manager Profile Installer (CMSTP.exe) is a command-line program used to install Connection Manager service profiles. (Citation: Microsoft Connection Manager Oct 2009) CMSTP.exe accepts an installation information file (INF) as a parameter and installs a service profile leveraged for remote access connections.
Adversaries may supply CMSTP.exe with INF files infe</t>
        </is>
      </c>
      <c r="D1446" t="n">
        <v>6</v>
      </c>
      <c r="E1446" t="inlineStr">
        <is>
          <t>MEDIUM</t>
        </is>
      </c>
      <c r="F1446" t="n">
        <v>2</v>
      </c>
      <c r="G1446" t="n">
        <v>2</v>
      </c>
      <c r="H1446" t="inlineStr">
        <is>
          <t>MEDIUM</t>
        </is>
      </c>
      <c r="I1446" t="n">
        <v>10</v>
      </c>
      <c r="J1446" t="inlineStr">
        <is>
          <t>NO</t>
        </is>
      </c>
      <c r="K1446" t="inlineStr"/>
      <c r="L1446" t="inlineStr">
        <is>
          <t>Implement detections</t>
        </is>
      </c>
      <c r="M1446" t="inlineStr">
        <is>
          <t>Tactics: Defense Evasion</t>
        </is>
      </c>
      <c r="N1446" t="inlineStr">
        <is>
          <t>P4</t>
        </is>
      </c>
      <c r="O1446" t="inlineStr">
        <is>
          <t>MITRE technique - no IP context</t>
        </is>
      </c>
      <c r="P1446" t="n">
        <v>0</v>
      </c>
      <c r="Q1446" t="n">
        <v>0</v>
      </c>
      <c r="R1446" t="inlineStr">
        <is>
          <t>T1218.003:CMSTP</t>
        </is>
      </c>
      <c r="S1446" t="n">
        <v>1</v>
      </c>
      <c r="T1446" t="inlineStr">
        <is>
          <t>LOW (40%)</t>
        </is>
      </c>
      <c r="U1446" t="inlineStr">
        <is>
          <t>NONE</t>
        </is>
      </c>
      <c r="V1446" t="inlineStr">
        <is>
          <t>NONE</t>
        </is>
      </c>
      <c r="W1446" t="inlineStr">
        <is>
          <t>NONE</t>
        </is>
      </c>
      <c r="X1446" t="inlineStr">
        <is>
          <t>NONE</t>
        </is>
      </c>
      <c r="Y1446" t="n">
        <v>0</v>
      </c>
      <c r="Z1446" t="inlineStr"/>
      <c r="AA1446" t="inlineStr">
        <is>
          <t>https://attack.mitre.org/techniques/T1218/003</t>
        </is>
      </c>
    </row>
    <row r="1447">
      <c r="A1447" t="inlineStr">
        <is>
          <t>MITRE_ATTACK</t>
        </is>
      </c>
      <c r="B1447" t="inlineStr">
        <is>
          <t>T1563.001</t>
        </is>
      </c>
      <c r="C1447" t="inlineStr">
        <is>
          <t>Tactic: Lateral Movement | Technique: SSH Hijacking | Adversaries may hijack a legitimate user's SSH session to move laterally within an environment. Secure Shell (SSH) is a standard means of remote access on Linux and macOS systems. It allows a user to connect to another system via an encrypted tunnel, commonly authenticating through a password, certificate or the use of an asymmetric encryption key pair.
In order to move laterally from a compromised host, adversaries may take advantage of tru</t>
        </is>
      </c>
      <c r="D1447" t="n">
        <v>6</v>
      </c>
      <c r="E1447" t="inlineStr">
        <is>
          <t>MEDIUM</t>
        </is>
      </c>
      <c r="F1447" t="n">
        <v>2</v>
      </c>
      <c r="G1447" t="n">
        <v>2</v>
      </c>
      <c r="H1447" t="inlineStr">
        <is>
          <t>MEDIUM</t>
        </is>
      </c>
      <c r="I1447" t="n">
        <v>10</v>
      </c>
      <c r="J1447" t="inlineStr">
        <is>
          <t>NO</t>
        </is>
      </c>
      <c r="K1447" t="inlineStr"/>
      <c r="L1447" t="inlineStr">
        <is>
          <t>Implement detections</t>
        </is>
      </c>
      <c r="M1447" t="inlineStr">
        <is>
          <t>Tactics: Lateral Movement</t>
        </is>
      </c>
      <c r="N1447" t="inlineStr">
        <is>
          <t>P4</t>
        </is>
      </c>
      <c r="O1447" t="inlineStr">
        <is>
          <t>MITRE technique - no IP context</t>
        </is>
      </c>
      <c r="P1447" t="n">
        <v>0</v>
      </c>
      <c r="Q1447" t="n">
        <v>0</v>
      </c>
      <c r="R1447" t="inlineStr">
        <is>
          <t>T1563.001:SSH Hijacking</t>
        </is>
      </c>
      <c r="S1447" t="n">
        <v>1</v>
      </c>
      <c r="T1447" t="inlineStr">
        <is>
          <t>LOW (40%)</t>
        </is>
      </c>
      <c r="U1447" t="inlineStr">
        <is>
          <t>NONE</t>
        </is>
      </c>
      <c r="V1447" t="inlineStr">
        <is>
          <t>NONE</t>
        </is>
      </c>
      <c r="W1447" t="inlineStr">
        <is>
          <t>NONE</t>
        </is>
      </c>
      <c r="X1447" t="inlineStr">
        <is>
          <t>NONE</t>
        </is>
      </c>
      <c r="Y1447" t="n">
        <v>0</v>
      </c>
      <c r="Z1447" t="inlineStr"/>
      <c r="AA1447" t="inlineStr">
        <is>
          <t>https://attack.mitre.org/techniques/T1563/001</t>
        </is>
      </c>
    </row>
    <row r="1448">
      <c r="A1448" t="inlineStr">
        <is>
          <t>MITRE_ATTACK</t>
        </is>
      </c>
      <c r="B1448" t="inlineStr">
        <is>
          <t>T1562.002</t>
        </is>
      </c>
      <c r="C1448" t="inlineStr">
        <is>
          <t>Tactic: Defense Evasion | Technique: Disable Windows Event Logging | Adversaries may disable Windows event logging to limit data that can be leveraged for detections and audits. Windows event logs record user and system activity such as login attempts, process creation, and much more.(Citation: Windows Log Events) This data is used by security tools and analysts to generate detections.
The EventLog service maintains event logs from various system components and applications.(Citation: EventLog_</t>
        </is>
      </c>
      <c r="D1448" t="n">
        <v>6</v>
      </c>
      <c r="E1448" t="inlineStr">
        <is>
          <t>MEDIUM</t>
        </is>
      </c>
      <c r="F1448" t="n">
        <v>2</v>
      </c>
      <c r="G1448" t="n">
        <v>2</v>
      </c>
      <c r="H1448" t="inlineStr">
        <is>
          <t>MEDIUM</t>
        </is>
      </c>
      <c r="I1448" t="n">
        <v>10</v>
      </c>
      <c r="J1448" t="inlineStr">
        <is>
          <t>NO</t>
        </is>
      </c>
      <c r="K1448" t="inlineStr"/>
      <c r="L1448" t="inlineStr">
        <is>
          <t>Implement detections</t>
        </is>
      </c>
      <c r="M1448" t="inlineStr">
        <is>
          <t>Tactics: Defense Evasion</t>
        </is>
      </c>
      <c r="N1448" t="inlineStr">
        <is>
          <t>P4</t>
        </is>
      </c>
      <c r="O1448" t="inlineStr">
        <is>
          <t>MITRE technique - no IP context</t>
        </is>
      </c>
      <c r="P1448" t="n">
        <v>0</v>
      </c>
      <c r="Q1448" t="n">
        <v>0</v>
      </c>
      <c r="R1448" t="inlineStr">
        <is>
          <t>T1562.002:Disable Windows Event Logging</t>
        </is>
      </c>
      <c r="S1448" t="n">
        <v>1</v>
      </c>
      <c r="T1448" t="inlineStr">
        <is>
          <t>LOW (40%)</t>
        </is>
      </c>
      <c r="U1448" t="inlineStr">
        <is>
          <t>NONE</t>
        </is>
      </c>
      <c r="V1448" t="inlineStr">
        <is>
          <t>NONE</t>
        </is>
      </c>
      <c r="W1448" t="inlineStr">
        <is>
          <t>NONE</t>
        </is>
      </c>
      <c r="X1448" t="inlineStr">
        <is>
          <t>NONE</t>
        </is>
      </c>
      <c r="Y1448" t="n">
        <v>0</v>
      </c>
      <c r="Z1448" t="inlineStr"/>
      <c r="AA1448" t="inlineStr">
        <is>
          <t>https://attack.mitre.org/techniques/T1562/002</t>
        </is>
      </c>
    </row>
    <row r="1449">
      <c r="A1449" t="inlineStr">
        <is>
          <t>MITRE_ATTACK</t>
        </is>
      </c>
      <c r="B1449" t="inlineStr">
        <is>
          <t>T1029</t>
        </is>
      </c>
      <c r="C1449" t="inlineStr">
        <is>
          <t>Tactic: Exfiltration | Technique: Scheduled Transfer | Adversaries may schedule data exfiltration to be performed only at certain times of day or at certain intervals. This could be done to blend traffic patterns with normal activity or availability.
When scheduled exfiltration is used, other exfiltration techniques likely apply as well to transfer the information out of the network, such as [Exfiltration Over C2 Channel](https://attack.mitre.org/techniques/T1041) or [Exfiltration Over Alternat</t>
        </is>
      </c>
      <c r="D1449" t="n">
        <v>6</v>
      </c>
      <c r="E1449" t="inlineStr">
        <is>
          <t>MEDIUM</t>
        </is>
      </c>
      <c r="F1449" t="n">
        <v>2</v>
      </c>
      <c r="G1449" t="n">
        <v>2</v>
      </c>
      <c r="H1449" t="inlineStr">
        <is>
          <t>MEDIUM</t>
        </is>
      </c>
      <c r="I1449" t="n">
        <v>10</v>
      </c>
      <c r="J1449" t="inlineStr">
        <is>
          <t>NO</t>
        </is>
      </c>
      <c r="K1449" t="inlineStr"/>
      <c r="L1449" t="inlineStr">
        <is>
          <t>Implement detections</t>
        </is>
      </c>
      <c r="M1449" t="inlineStr">
        <is>
          <t>Tactics: Exfiltration</t>
        </is>
      </c>
      <c r="N1449" t="inlineStr">
        <is>
          <t>P4</t>
        </is>
      </c>
      <c r="O1449" t="inlineStr">
        <is>
          <t>MITRE technique - no IP context</t>
        </is>
      </c>
      <c r="P1449" t="n">
        <v>0</v>
      </c>
      <c r="Q1449" t="n">
        <v>0</v>
      </c>
      <c r="R1449" t="inlineStr">
        <is>
          <t>T1029:Scheduled Transfer | T1041:Exfiltration Over C2 Channel</t>
        </is>
      </c>
      <c r="S1449" t="n">
        <v>1</v>
      </c>
      <c r="T1449" t="inlineStr">
        <is>
          <t>LOW (40%)</t>
        </is>
      </c>
      <c r="U1449" t="inlineStr">
        <is>
          <t>NONE</t>
        </is>
      </c>
      <c r="V1449" t="inlineStr">
        <is>
          <t>NONE</t>
        </is>
      </c>
      <c r="W1449" t="inlineStr">
        <is>
          <t>NONE</t>
        </is>
      </c>
      <c r="X1449" t="inlineStr">
        <is>
          <t>NONE</t>
        </is>
      </c>
      <c r="Y1449" t="n">
        <v>0</v>
      </c>
      <c r="Z1449" t="inlineStr"/>
      <c r="AA1449" t="inlineStr">
        <is>
          <t>https://attack.mitre.org/techniques/T1029</t>
        </is>
      </c>
    </row>
    <row r="1450">
      <c r="A1450" t="inlineStr">
        <is>
          <t>MITRE_ATTACK</t>
        </is>
      </c>
      <c r="B1450" t="inlineStr">
        <is>
          <t>T1021.002</t>
        </is>
      </c>
      <c r="C1450" t="inlineStr">
        <is>
          <t>Tactic: Lateral Movement | Technique: SMB/Windows Admin Shares | Adversaries may use [Valid Accounts](https://attack.mitre.org/techniques/T1078) to interact with a remote network share using Server Message Block (SMB). The adversary may then perform actions as the logged-on user.
SMB is a file, printer, and serial port sharing protocol for Windows machines on the same network or domain. Adversaries may use SMB to interact with file shares, allowing them to move laterally throughout a network. L</t>
        </is>
      </c>
      <c r="D1450" t="n">
        <v>6</v>
      </c>
      <c r="E1450" t="inlineStr">
        <is>
          <t>MEDIUM</t>
        </is>
      </c>
      <c r="F1450" t="n">
        <v>2</v>
      </c>
      <c r="G1450" t="n">
        <v>2</v>
      </c>
      <c r="H1450" t="inlineStr">
        <is>
          <t>MEDIUM</t>
        </is>
      </c>
      <c r="I1450" t="n">
        <v>10</v>
      </c>
      <c r="J1450" t="inlineStr">
        <is>
          <t>NO</t>
        </is>
      </c>
      <c r="K1450" t="inlineStr"/>
      <c r="L1450" t="inlineStr">
        <is>
          <t>Implement detections</t>
        </is>
      </c>
      <c r="M1450" t="inlineStr">
        <is>
          <t>Tactics: Lateral Movement</t>
        </is>
      </c>
      <c r="N1450" t="inlineStr">
        <is>
          <t>P4</t>
        </is>
      </c>
      <c r="O1450" t="inlineStr">
        <is>
          <t>MITRE technique - no IP context</t>
        </is>
      </c>
      <c r="P1450" t="n">
        <v>0</v>
      </c>
      <c r="Q1450" t="n">
        <v>0</v>
      </c>
      <c r="R1450" t="inlineStr">
        <is>
          <t>T1021.002:SMB/Windows Admin Shares | T1584.004:Server | T1078:Valid Accounts</t>
        </is>
      </c>
      <c r="S1450" t="n">
        <v>1</v>
      </c>
      <c r="T1450" t="inlineStr">
        <is>
          <t>LOW (40%)</t>
        </is>
      </c>
      <c r="U1450" t="inlineStr">
        <is>
          <t>NONE</t>
        </is>
      </c>
      <c r="V1450" t="inlineStr">
        <is>
          <t>NONE</t>
        </is>
      </c>
      <c r="W1450" t="inlineStr">
        <is>
          <t>NONE</t>
        </is>
      </c>
      <c r="X1450" t="inlineStr">
        <is>
          <t>NONE</t>
        </is>
      </c>
      <c r="Y1450" t="n">
        <v>0</v>
      </c>
      <c r="Z1450" t="inlineStr"/>
      <c r="AA1450" t="inlineStr">
        <is>
          <t>https://attack.mitre.org/techniques/T1021/002</t>
        </is>
      </c>
    </row>
    <row r="1451">
      <c r="A1451" t="inlineStr">
        <is>
          <t>MITRE_ATTACK</t>
        </is>
      </c>
      <c r="B1451" t="inlineStr">
        <is>
          <t>T1525</t>
        </is>
      </c>
      <c r="C1451" t="inlineStr">
        <is>
          <t>Tactic: Persistence | Technique: Implant Internal Image | Adversaries may implant cloud or container images with malicious code to establish persistence after gaining access to an environment. Amazon Web Services (AWS) Amazon Machine Images (AMIs), Google Cloud Platform (GCP) Images, and Azure Images as well as popular container runtimes such as Docker can be implanted or backdoored. Unlike [Upload Malware](https://attack.mitre.org/techniques/T1608/001), this technique focuses on adversaries imp</t>
        </is>
      </c>
      <c r="D1451" t="n">
        <v>6</v>
      </c>
      <c r="E1451" t="inlineStr">
        <is>
          <t>MEDIUM</t>
        </is>
      </c>
      <c r="F1451" t="n">
        <v>2</v>
      </c>
      <c r="G1451" t="n">
        <v>2</v>
      </c>
      <c r="H1451" t="inlineStr">
        <is>
          <t>MEDIUM</t>
        </is>
      </c>
      <c r="I1451" t="n">
        <v>10</v>
      </c>
      <c r="J1451" t="inlineStr">
        <is>
          <t>NO</t>
        </is>
      </c>
      <c r="K1451" t="inlineStr"/>
      <c r="L1451" t="inlineStr">
        <is>
          <t>Implement detections</t>
        </is>
      </c>
      <c r="M1451" t="inlineStr">
        <is>
          <t>Tactics: Persistence</t>
        </is>
      </c>
      <c r="N1451" t="inlineStr">
        <is>
          <t>P4</t>
        </is>
      </c>
      <c r="O1451" t="inlineStr">
        <is>
          <t>MITRE technique - no IP context</t>
        </is>
      </c>
      <c r="P1451" t="n">
        <v>0</v>
      </c>
      <c r="Q1451" t="n">
        <v>0</v>
      </c>
      <c r="R1451" t="inlineStr">
        <is>
          <t>T1525:Implant Internal Image | T1588.001:Malware | T1608.001:Upload Malware</t>
        </is>
      </c>
      <c r="S1451" t="n">
        <v>1</v>
      </c>
      <c r="T1451" t="inlineStr">
        <is>
          <t>LOW (40%)</t>
        </is>
      </c>
      <c r="U1451" t="inlineStr">
        <is>
          <t>NONE</t>
        </is>
      </c>
      <c r="V1451" t="inlineStr">
        <is>
          <t>NONE</t>
        </is>
      </c>
      <c r="W1451" t="inlineStr">
        <is>
          <t>NONE</t>
        </is>
      </c>
      <c r="X1451" t="inlineStr">
        <is>
          <t>NONE</t>
        </is>
      </c>
      <c r="Y1451" t="n">
        <v>0</v>
      </c>
      <c r="Z1451" t="inlineStr"/>
      <c r="AA1451" t="inlineStr">
        <is>
          <t>https://attack.mitre.org/techniques/T1525</t>
        </is>
      </c>
    </row>
    <row r="1452">
      <c r="A1452" t="inlineStr">
        <is>
          <t>MITRE_ATTACK</t>
        </is>
      </c>
      <c r="B1452" t="inlineStr">
        <is>
          <t>T1572</t>
        </is>
      </c>
      <c r="C1452" t="inlineStr">
        <is>
          <t>Tactic: Command And Control | Technique: Protocol Tunneling | Adversaries may tunnel network communications to and from a victim system within a separate protocol to avoid detection/network filtering and/or enable access to otherwise unreachable systems. Tunneling involves explicitly encapsulating a protocol within another. This behavior may conceal malicious traffic by blending in with existing traffic and/or provide an outer layer of encryption (similar to a VPN). Tunneling could also enable r</t>
        </is>
      </c>
      <c r="D1452" t="n">
        <v>6</v>
      </c>
      <c r="E1452" t="inlineStr">
        <is>
          <t>MEDIUM</t>
        </is>
      </c>
      <c r="F1452" t="n">
        <v>2</v>
      </c>
      <c r="G1452" t="n">
        <v>2</v>
      </c>
      <c r="H1452" t="inlineStr">
        <is>
          <t>MEDIUM</t>
        </is>
      </c>
      <c r="I1452" t="n">
        <v>10</v>
      </c>
      <c r="J1452" t="inlineStr">
        <is>
          <t>NO</t>
        </is>
      </c>
      <c r="K1452" t="inlineStr"/>
      <c r="L1452" t="inlineStr">
        <is>
          <t>Implement detections</t>
        </is>
      </c>
      <c r="M1452" t="inlineStr">
        <is>
          <t>Tactics: Command And Control</t>
        </is>
      </c>
      <c r="N1452" t="inlineStr">
        <is>
          <t>P4</t>
        </is>
      </c>
      <c r="O1452" t="inlineStr">
        <is>
          <t>MITRE technique - no IP context</t>
        </is>
      </c>
      <c r="P1452" t="n">
        <v>0</v>
      </c>
      <c r="Q1452" t="n">
        <v>0</v>
      </c>
      <c r="R1452" t="inlineStr">
        <is>
          <t>T1572:Protocol Tunneling</t>
        </is>
      </c>
      <c r="S1452" t="n">
        <v>1</v>
      </c>
      <c r="T1452" t="inlineStr">
        <is>
          <t>LOW (40%)</t>
        </is>
      </c>
      <c r="U1452" t="inlineStr">
        <is>
          <t>NONE</t>
        </is>
      </c>
      <c r="V1452" t="inlineStr">
        <is>
          <t>NONE</t>
        </is>
      </c>
      <c r="W1452" t="inlineStr">
        <is>
          <t>NONE</t>
        </is>
      </c>
      <c r="X1452" t="inlineStr">
        <is>
          <t>NONE</t>
        </is>
      </c>
      <c r="Y1452" t="n">
        <v>0</v>
      </c>
      <c r="Z1452" t="inlineStr"/>
      <c r="AA1452" t="inlineStr">
        <is>
          <t>https://attack.mitre.org/techniques/T1572</t>
        </is>
      </c>
    </row>
    <row r="1453">
      <c r="A1453" t="inlineStr">
        <is>
          <t>MITRE_ATTACK</t>
        </is>
      </c>
      <c r="B1453" t="inlineStr">
        <is>
          <t>T1218.002</t>
        </is>
      </c>
      <c r="C1453" t="inlineStr">
        <is>
          <t>Tactic: Defense Evasion | Technique: Control Panel | Adversaries may abuse control.exe to proxy execution of malicious payloads. The Windows Control Panel process binary (control.exe) handles execution of Control Panel items, which are utilities that allow users to view and adjust computer settings. Control Panel items are registered executable (.exe) or Control Panel (.cpl) files, the latter are actually renamed dynamic-link library (.dll) files that export a CPlApplet function.(Citation: Micro</t>
        </is>
      </c>
      <c r="D1453" t="n">
        <v>6</v>
      </c>
      <c r="E1453" t="inlineStr">
        <is>
          <t>MEDIUM</t>
        </is>
      </c>
      <c r="F1453" t="n">
        <v>2</v>
      </c>
      <c r="G1453" t="n">
        <v>2</v>
      </c>
      <c r="H1453" t="inlineStr">
        <is>
          <t>MEDIUM</t>
        </is>
      </c>
      <c r="I1453" t="n">
        <v>10</v>
      </c>
      <c r="J1453" t="inlineStr">
        <is>
          <t>NO</t>
        </is>
      </c>
      <c r="K1453" t="inlineStr"/>
      <c r="L1453" t="inlineStr">
        <is>
          <t>Implement detections</t>
        </is>
      </c>
      <c r="M1453" t="inlineStr">
        <is>
          <t>Tactics: Defense Evasion</t>
        </is>
      </c>
      <c r="N1453" t="inlineStr">
        <is>
          <t>P4</t>
        </is>
      </c>
      <c r="O1453" t="inlineStr">
        <is>
          <t>MITRE technique - no IP context</t>
        </is>
      </c>
      <c r="P1453" t="n">
        <v>0</v>
      </c>
      <c r="Q1453" t="n">
        <v>0</v>
      </c>
      <c r="R1453" t="inlineStr">
        <is>
          <t>T1218.002:Control Panel</t>
        </is>
      </c>
      <c r="S1453" t="n">
        <v>1</v>
      </c>
      <c r="T1453" t="inlineStr">
        <is>
          <t>LOW (40%)</t>
        </is>
      </c>
      <c r="U1453" t="inlineStr">
        <is>
          <t>NONE</t>
        </is>
      </c>
      <c r="V1453" t="inlineStr">
        <is>
          <t>NONE</t>
        </is>
      </c>
      <c r="W1453" t="inlineStr">
        <is>
          <t>NONE</t>
        </is>
      </c>
      <c r="X1453" t="inlineStr">
        <is>
          <t>NONE</t>
        </is>
      </c>
      <c r="Y1453" t="n">
        <v>0</v>
      </c>
      <c r="Z1453" t="inlineStr"/>
      <c r="AA1453" t="inlineStr">
        <is>
          <t>https://attack.mitre.org/techniques/T1218/002</t>
        </is>
      </c>
    </row>
    <row r="1454">
      <c r="A1454" t="inlineStr">
        <is>
          <t>MITRE_ATTACK</t>
        </is>
      </c>
      <c r="B1454" t="inlineStr">
        <is>
          <t>T1599.001</t>
        </is>
      </c>
      <c r="C1454" t="inlineStr">
        <is>
          <t>Tactic: Defense Evasion | Technique: Network Address Translation Traversal | Adversaries may bridge network boundaries by modifying a network device’s Network Address Translation (NAT) configuration. Malicious modifications to NAT may enable an adversary to bypass restrictions on traffic routing that otherwise separate trusted and untrusted networks.
Network devices such as routers and firewalls that connect multiple networks together may implement NAT during the process of passing packets betw</t>
        </is>
      </c>
      <c r="D1454" t="n">
        <v>6</v>
      </c>
      <c r="E1454" t="inlineStr">
        <is>
          <t>MEDIUM</t>
        </is>
      </c>
      <c r="F1454" t="n">
        <v>2</v>
      </c>
      <c r="G1454" t="n">
        <v>2</v>
      </c>
      <c r="H1454" t="inlineStr">
        <is>
          <t>MEDIUM</t>
        </is>
      </c>
      <c r="I1454" t="n">
        <v>10</v>
      </c>
      <c r="J1454" t="inlineStr">
        <is>
          <t>NO</t>
        </is>
      </c>
      <c r="K1454" t="inlineStr"/>
      <c r="L1454" t="inlineStr">
        <is>
          <t>Implement detections</t>
        </is>
      </c>
      <c r="M1454" t="inlineStr">
        <is>
          <t>Tactics: Defense Evasion</t>
        </is>
      </c>
      <c r="N1454" t="inlineStr">
        <is>
          <t>P4</t>
        </is>
      </c>
      <c r="O1454" t="inlineStr">
        <is>
          <t>MITRE technique - no IP context</t>
        </is>
      </c>
      <c r="P1454" t="n">
        <v>0</v>
      </c>
      <c r="Q1454" t="n">
        <v>0</v>
      </c>
      <c r="R1454" t="inlineStr">
        <is>
          <t>T1599.001:Network Address Translation Traversal | T1584.008:Network Devices</t>
        </is>
      </c>
      <c r="S1454" t="n">
        <v>1</v>
      </c>
      <c r="T1454" t="inlineStr">
        <is>
          <t>LOW (40%)</t>
        </is>
      </c>
      <c r="U1454" t="inlineStr">
        <is>
          <t>NONE</t>
        </is>
      </c>
      <c r="V1454" t="inlineStr">
        <is>
          <t>NONE</t>
        </is>
      </c>
      <c r="W1454" t="inlineStr">
        <is>
          <t>NONE</t>
        </is>
      </c>
      <c r="X1454" t="inlineStr">
        <is>
          <t>NONE</t>
        </is>
      </c>
      <c r="Y1454" t="n">
        <v>0</v>
      </c>
      <c r="Z1454" t="inlineStr"/>
      <c r="AA1454" t="inlineStr">
        <is>
          <t>https://attack.mitre.org/techniques/T1599/001</t>
        </is>
      </c>
    </row>
    <row r="1455">
      <c r="A1455" t="inlineStr">
        <is>
          <t>MITRE_ATTACK</t>
        </is>
      </c>
      <c r="B1455" t="inlineStr">
        <is>
          <t>T1608.002</t>
        </is>
      </c>
      <c r="C1455" t="inlineStr">
        <is>
          <t>Tactic: Resource Development | Technique: Upload Tool | Adversaries may upload tools to third-party or adversary controlled infrastructure to make it accessible during targeting. Tools can be open or closed source, free or commercial. Tools can be used for malicious purposes by an adversary, but (unlike malware) were not intended to be used for those purposes (ex: [PsExec](https://attack.mitre.org/software/S0029)). Adversaries may upload tools to support their operations, such as making a tool a</t>
        </is>
      </c>
      <c r="D1455" t="n">
        <v>6</v>
      </c>
      <c r="E1455" t="inlineStr">
        <is>
          <t>MEDIUM</t>
        </is>
      </c>
      <c r="F1455" t="n">
        <v>2</v>
      </c>
      <c r="G1455" t="n">
        <v>2</v>
      </c>
      <c r="H1455" t="inlineStr">
        <is>
          <t>MEDIUM</t>
        </is>
      </c>
      <c r="I1455" t="n">
        <v>10</v>
      </c>
      <c r="J1455" t="inlineStr">
        <is>
          <t>NO</t>
        </is>
      </c>
      <c r="K1455" t="inlineStr"/>
      <c r="L1455" t="inlineStr">
        <is>
          <t>Implement detections</t>
        </is>
      </c>
      <c r="M1455" t="inlineStr">
        <is>
          <t>Tactics: Resource Development</t>
        </is>
      </c>
      <c r="N1455" t="inlineStr">
        <is>
          <t>P4</t>
        </is>
      </c>
      <c r="O1455" t="inlineStr">
        <is>
          <t>MITRE technique - no IP context</t>
        </is>
      </c>
      <c r="P1455" t="n">
        <v>0</v>
      </c>
      <c r="Q1455" t="n">
        <v>0</v>
      </c>
      <c r="R1455" t="inlineStr">
        <is>
          <t>T1608.002:Upload Tool | T1588.001:Malware | T1592.002:Software</t>
        </is>
      </c>
      <c r="S1455" t="n">
        <v>1</v>
      </c>
      <c r="T1455" t="inlineStr">
        <is>
          <t>LOW (40%)</t>
        </is>
      </c>
      <c r="U1455" t="inlineStr">
        <is>
          <t>NONE</t>
        </is>
      </c>
      <c r="V1455" t="inlineStr">
        <is>
          <t>NONE</t>
        </is>
      </c>
      <c r="W1455" t="inlineStr">
        <is>
          <t>NONE</t>
        </is>
      </c>
      <c r="X1455" t="inlineStr">
        <is>
          <t>NONE</t>
        </is>
      </c>
      <c r="Y1455" t="n">
        <v>0</v>
      </c>
      <c r="Z1455" t="inlineStr"/>
      <c r="AA1455" t="inlineStr">
        <is>
          <t>https://attack.mitre.org/techniques/T1608/002</t>
        </is>
      </c>
    </row>
    <row r="1456">
      <c r="A1456" t="inlineStr">
        <is>
          <t>MITRE_ATTACK</t>
        </is>
      </c>
      <c r="B1456" t="inlineStr">
        <is>
          <t>T1547.005</t>
        </is>
      </c>
      <c r="C1456" t="inlineStr">
        <is>
          <t>Tactic: Persistence, Privilege Escalation | Technique: Security Support Provider | Adversaries may abuse security support providers (SSPs) to execute DLLs when the system boots. Windows SSP DLLs are loaded into the Local Security Authority (LSA) process at system start. Once loaded into the LSA, SSP DLLs have access to encrypted and plaintext passwords that are stored in Windows, such as any logged-on user's Domain password or smart card PINs. The SSP configuration is stored in two Registry keys</t>
        </is>
      </c>
      <c r="D1456" t="n">
        <v>6</v>
      </c>
      <c r="E1456" t="inlineStr">
        <is>
          <t>MEDIUM</t>
        </is>
      </c>
      <c r="F1456" t="n">
        <v>2</v>
      </c>
      <c r="G1456" t="n">
        <v>2</v>
      </c>
      <c r="H1456" t="inlineStr">
        <is>
          <t>MEDIUM</t>
        </is>
      </c>
      <c r="I1456" t="n">
        <v>10</v>
      </c>
      <c r="J1456" t="inlineStr">
        <is>
          <t>NO</t>
        </is>
      </c>
      <c r="K1456" t="inlineStr"/>
      <c r="L1456" t="inlineStr">
        <is>
          <t>Implement detections</t>
        </is>
      </c>
      <c r="M1456" t="inlineStr">
        <is>
          <t>Tactics: Persistence, Privilege Escalation</t>
        </is>
      </c>
      <c r="N1456" t="inlineStr">
        <is>
          <t>P4</t>
        </is>
      </c>
      <c r="O1456" t="inlineStr">
        <is>
          <t>MITRE technique - no IP context</t>
        </is>
      </c>
      <c r="P1456" t="n">
        <v>0</v>
      </c>
      <c r="Q1456" t="n">
        <v>0</v>
      </c>
      <c r="R1456" t="inlineStr">
        <is>
          <t>T1547.005:Security Support Provider</t>
        </is>
      </c>
      <c r="S1456" t="n">
        <v>1</v>
      </c>
      <c r="T1456" t="inlineStr">
        <is>
          <t>LOW (40%)</t>
        </is>
      </c>
      <c r="U1456" t="inlineStr">
        <is>
          <t>NONE</t>
        </is>
      </c>
      <c r="V1456" t="inlineStr">
        <is>
          <t>NONE</t>
        </is>
      </c>
      <c r="W1456" t="inlineStr">
        <is>
          <t>NONE</t>
        </is>
      </c>
      <c r="X1456" t="inlineStr">
        <is>
          <t>NONE</t>
        </is>
      </c>
      <c r="Y1456" t="n">
        <v>0</v>
      </c>
      <c r="Z1456" t="inlineStr"/>
      <c r="AA1456" t="inlineStr">
        <is>
          <t>https://attack.mitre.org/techniques/T1547/005</t>
        </is>
      </c>
    </row>
    <row r="1457">
      <c r="A1457" t="inlineStr">
        <is>
          <t>MITRE_ATTACK</t>
        </is>
      </c>
      <c r="B1457" t="inlineStr">
        <is>
          <t>T1036.011</t>
        </is>
      </c>
      <c r="C1457" t="inlineStr">
        <is>
          <t>Tactic: Defense Evasion | Technique: Overwrite Process Arguments | Adversaries may modify a process's in-memory arguments to change its name in order to appear as a legitimate or benign process. On Linux, the operating system stores command-line arguments in the process’s stack and passes them to the `main()` function as the `argv` array. The first element, `argv[0]`, typically contains the process name or path - by default, the command used to actually start the process (e.g., `cat /etc/passwd`</t>
        </is>
      </c>
      <c r="D1457" t="n">
        <v>6</v>
      </c>
      <c r="E1457" t="inlineStr">
        <is>
          <t>MEDIUM</t>
        </is>
      </c>
      <c r="F1457" t="n">
        <v>2</v>
      </c>
      <c r="G1457" t="n">
        <v>2</v>
      </c>
      <c r="H1457" t="inlineStr">
        <is>
          <t>MEDIUM</t>
        </is>
      </c>
      <c r="I1457" t="n">
        <v>10</v>
      </c>
      <c r="J1457" t="inlineStr">
        <is>
          <t>NO</t>
        </is>
      </c>
      <c r="K1457" t="inlineStr"/>
      <c r="L1457" t="inlineStr">
        <is>
          <t>Implement detections</t>
        </is>
      </c>
      <c r="M1457" t="inlineStr">
        <is>
          <t>Tactics: Defense Evasion</t>
        </is>
      </c>
      <c r="N1457" t="inlineStr">
        <is>
          <t>P4</t>
        </is>
      </c>
      <c r="O1457" t="inlineStr">
        <is>
          <t>MITRE technique - no IP context</t>
        </is>
      </c>
      <c r="P1457" t="n">
        <v>0</v>
      </c>
      <c r="Q1457" t="n">
        <v>0</v>
      </c>
      <c r="R1457" t="inlineStr">
        <is>
          <t>T1036.011:Overwrite Process Arguments</t>
        </is>
      </c>
      <c r="S1457" t="n">
        <v>1</v>
      </c>
      <c r="T1457" t="inlineStr">
        <is>
          <t>LOW (40%)</t>
        </is>
      </c>
      <c r="U1457" t="inlineStr">
        <is>
          <t>NONE</t>
        </is>
      </c>
      <c r="V1457" t="inlineStr">
        <is>
          <t>NONE</t>
        </is>
      </c>
      <c r="W1457" t="inlineStr">
        <is>
          <t>NONE</t>
        </is>
      </c>
      <c r="X1457" t="inlineStr">
        <is>
          <t>NONE</t>
        </is>
      </c>
      <c r="Y1457" t="n">
        <v>0</v>
      </c>
      <c r="Z1457" t="inlineStr"/>
      <c r="AA1457" t="inlineStr">
        <is>
          <t>https://attack.mitre.org/techniques/T1036/011</t>
        </is>
      </c>
    </row>
    <row r="1458">
      <c r="A1458" t="inlineStr">
        <is>
          <t>MITRE_ATTACK</t>
        </is>
      </c>
      <c r="B1458" t="inlineStr">
        <is>
          <t>T1550</t>
        </is>
      </c>
      <c r="C1458" t="inlineStr">
        <is>
          <t xml:space="preserve">Tactic: Defense Evasion, Lateral Movement | Technique: Use Alternate Authentication Material | Adversaries may use alternate authentication material, such as password hashes, Kerberos tickets, and application access tokens, in order to move laterally within an environment and bypass normal system access controls. 
Authentication processes generally require a valid identity (e.g., username) along with one or more authentication factors (e.g., password, pin, physical smart card, token generator, </t>
        </is>
      </c>
      <c r="D1458" t="n">
        <v>6</v>
      </c>
      <c r="E1458" t="inlineStr">
        <is>
          <t>MEDIUM</t>
        </is>
      </c>
      <c r="F1458" t="n">
        <v>2</v>
      </c>
      <c r="G1458" t="n">
        <v>2</v>
      </c>
      <c r="H1458" t="inlineStr">
        <is>
          <t>MEDIUM</t>
        </is>
      </c>
      <c r="I1458" t="n">
        <v>10</v>
      </c>
      <c r="J1458" t="inlineStr">
        <is>
          <t>NO</t>
        </is>
      </c>
      <c r="K1458" t="inlineStr"/>
      <c r="L1458" t="inlineStr">
        <is>
          <t>Implement detections</t>
        </is>
      </c>
      <c r="M1458" t="inlineStr">
        <is>
          <t>Tactics: Defense Evasion, Lateral Movement</t>
        </is>
      </c>
      <c r="N1458" t="inlineStr">
        <is>
          <t>P4</t>
        </is>
      </c>
      <c r="O1458" t="inlineStr">
        <is>
          <t>MITRE technique - no IP context</t>
        </is>
      </c>
      <c r="P1458" t="n">
        <v>0</v>
      </c>
      <c r="Q1458" t="n">
        <v>0</v>
      </c>
      <c r="R1458" t="inlineStr">
        <is>
          <t>T1550:Use Alternate Authentication Material | T1550.001:Application Access Token</t>
        </is>
      </c>
      <c r="S1458" t="n">
        <v>1</v>
      </c>
      <c r="T1458" t="inlineStr">
        <is>
          <t>LOW (40%)</t>
        </is>
      </c>
      <c r="U1458" t="inlineStr">
        <is>
          <t>NONE</t>
        </is>
      </c>
      <c r="V1458" t="inlineStr">
        <is>
          <t>NONE</t>
        </is>
      </c>
      <c r="W1458" t="inlineStr">
        <is>
          <t>NONE</t>
        </is>
      </c>
      <c r="X1458" t="inlineStr">
        <is>
          <t>NONE</t>
        </is>
      </c>
      <c r="Y1458" t="n">
        <v>0</v>
      </c>
      <c r="Z1458" t="inlineStr"/>
      <c r="AA1458" t="inlineStr">
        <is>
          <t>https://attack.mitre.org/techniques/T1550</t>
        </is>
      </c>
    </row>
    <row r="1459">
      <c r="A1459" t="inlineStr">
        <is>
          <t>MITRE_ATTACK</t>
        </is>
      </c>
      <c r="B1459" t="inlineStr">
        <is>
          <t>T1597.001</t>
        </is>
      </c>
      <c r="C1459" t="inlineStr">
        <is>
          <t xml:space="preserve">Tactic: Reconnaissance | Technique: Threat Intel Vendors | Adversaries may search private data from threat intelligence vendors for information that can be used during targeting. Threat intelligence vendors may offer paid feeds or portals that offer more data than what is publicly reported. Although sensitive details (such as customer names and other identifiers) may be redacted, this information may contain trends regarding breaches such as target industries, attribution claims, and successful </t>
        </is>
      </c>
      <c r="D1459" t="n">
        <v>6</v>
      </c>
      <c r="E1459" t="inlineStr">
        <is>
          <t>MEDIUM</t>
        </is>
      </c>
      <c r="F1459" t="n">
        <v>2</v>
      </c>
      <c r="G1459" t="n">
        <v>2</v>
      </c>
      <c r="H1459" t="inlineStr">
        <is>
          <t>MEDIUM</t>
        </is>
      </c>
      <c r="I1459" t="n">
        <v>10</v>
      </c>
      <c r="J1459" t="inlineStr">
        <is>
          <t>NO</t>
        </is>
      </c>
      <c r="K1459" t="inlineStr"/>
      <c r="L1459" t="inlineStr">
        <is>
          <t>Implement detections</t>
        </is>
      </c>
      <c r="M1459" t="inlineStr">
        <is>
          <t>Tactics: Reconnaissance</t>
        </is>
      </c>
      <c r="N1459" t="inlineStr">
        <is>
          <t>P4</t>
        </is>
      </c>
      <c r="O1459" t="inlineStr">
        <is>
          <t>MITRE technique - no IP context</t>
        </is>
      </c>
      <c r="P1459" t="n">
        <v>0</v>
      </c>
      <c r="Q1459" t="n">
        <v>0</v>
      </c>
      <c r="R1459" t="inlineStr">
        <is>
          <t>T1597.001:Threat Intel Vendors</t>
        </is>
      </c>
      <c r="S1459" t="n">
        <v>1</v>
      </c>
      <c r="T1459" t="inlineStr">
        <is>
          <t>LOW (40%)</t>
        </is>
      </c>
      <c r="U1459" t="inlineStr">
        <is>
          <t>NONE</t>
        </is>
      </c>
      <c r="V1459" t="inlineStr">
        <is>
          <t>NONE</t>
        </is>
      </c>
      <c r="W1459" t="inlineStr">
        <is>
          <t>NONE</t>
        </is>
      </c>
      <c r="X1459" t="inlineStr">
        <is>
          <t>NONE</t>
        </is>
      </c>
      <c r="Y1459" t="n">
        <v>0</v>
      </c>
      <c r="Z1459" t="inlineStr"/>
      <c r="AA1459" t="inlineStr">
        <is>
          <t>https://attack.mitre.org/techniques/T1597/001</t>
        </is>
      </c>
    </row>
    <row r="1460">
      <c r="A1460" t="inlineStr">
        <is>
          <t>MITRE_ATTACK</t>
        </is>
      </c>
      <c r="B1460" t="inlineStr">
        <is>
          <t>T1011</t>
        </is>
      </c>
      <c r="C1460" t="inlineStr">
        <is>
          <t>Tactic: Exfiltration | Technique: Exfiltration Over Other Network Medium | Adversaries may attempt to exfiltrate data over a different network medium than the command and control channel. If the command and control network is a wired Internet connection, the exfiltration may occur, for example, over a WiFi connection, modem, cellular data connection, Bluetooth, or another radio frequency (RF) channel.
Adversaries may choose to do this if they have sufficient access or proximity, and the connect</t>
        </is>
      </c>
      <c r="D1460" t="n">
        <v>6</v>
      </c>
      <c r="E1460" t="inlineStr">
        <is>
          <t>MEDIUM</t>
        </is>
      </c>
      <c r="F1460" t="n">
        <v>2</v>
      </c>
      <c r="G1460" t="n">
        <v>2</v>
      </c>
      <c r="H1460" t="inlineStr">
        <is>
          <t>MEDIUM</t>
        </is>
      </c>
      <c r="I1460" t="n">
        <v>10</v>
      </c>
      <c r="J1460" t="inlineStr">
        <is>
          <t>NO</t>
        </is>
      </c>
      <c r="K1460" t="inlineStr"/>
      <c r="L1460" t="inlineStr">
        <is>
          <t>Implement detections</t>
        </is>
      </c>
      <c r="M1460" t="inlineStr">
        <is>
          <t>Tactics: Exfiltration</t>
        </is>
      </c>
      <c r="N1460" t="inlineStr">
        <is>
          <t>P4</t>
        </is>
      </c>
      <c r="O1460" t="inlineStr">
        <is>
          <t>MITRE technique - no IP context</t>
        </is>
      </c>
      <c r="P1460" t="n">
        <v>0</v>
      </c>
      <c r="Q1460" t="n">
        <v>0</v>
      </c>
      <c r="R1460" t="inlineStr">
        <is>
          <t>T1011:Exfiltration Over Other Network Medium</t>
        </is>
      </c>
      <c r="S1460" t="n">
        <v>1</v>
      </c>
      <c r="T1460" t="inlineStr">
        <is>
          <t>LOW (40%)</t>
        </is>
      </c>
      <c r="U1460" t="inlineStr">
        <is>
          <t>NONE</t>
        </is>
      </c>
      <c r="V1460" t="inlineStr">
        <is>
          <t>NONE</t>
        </is>
      </c>
      <c r="W1460" t="inlineStr">
        <is>
          <t>NONE</t>
        </is>
      </c>
      <c r="X1460" t="inlineStr">
        <is>
          <t>NONE</t>
        </is>
      </c>
      <c r="Y1460" t="n">
        <v>0</v>
      </c>
      <c r="Z1460" t="inlineStr"/>
      <c r="AA1460" t="inlineStr">
        <is>
          <t>https://attack.mitre.org/techniques/T1011</t>
        </is>
      </c>
    </row>
    <row r="1461">
      <c r="A1461" t="inlineStr">
        <is>
          <t>MITRE_ATTACK</t>
        </is>
      </c>
      <c r="B1461" t="inlineStr">
        <is>
          <t>T1602.002</t>
        </is>
      </c>
      <c r="C1461" t="inlineStr">
        <is>
          <t>Tactic: Collection | Technique: Network Device Configuration Dump | Adversaries may access network configuration files to collect sensitive data about the device and the network. The network configuration is a file containing parameters that determine the operation of the device. The device typically stores an in-memory copy of the configuration while operating, and a separate configuration on non-volatile storage to load after device reset. Adversaries can inspect the configuration files to rev</t>
        </is>
      </c>
      <c r="D1461" t="n">
        <v>6</v>
      </c>
      <c r="E1461" t="inlineStr">
        <is>
          <t>MEDIUM</t>
        </is>
      </c>
      <c r="F1461" t="n">
        <v>2</v>
      </c>
      <c r="G1461" t="n">
        <v>2</v>
      </c>
      <c r="H1461" t="inlineStr">
        <is>
          <t>MEDIUM</t>
        </is>
      </c>
      <c r="I1461" t="n">
        <v>10</v>
      </c>
      <c r="J1461" t="inlineStr">
        <is>
          <t>NO</t>
        </is>
      </c>
      <c r="K1461" t="inlineStr"/>
      <c r="L1461" t="inlineStr">
        <is>
          <t>Implement detections</t>
        </is>
      </c>
      <c r="M1461" t="inlineStr">
        <is>
          <t>Tactics: Collection</t>
        </is>
      </c>
      <c r="N1461" t="inlineStr">
        <is>
          <t>P4</t>
        </is>
      </c>
      <c r="O1461" t="inlineStr">
        <is>
          <t>MITRE technique - no IP context</t>
        </is>
      </c>
      <c r="P1461" t="n">
        <v>0</v>
      </c>
      <c r="Q1461" t="n">
        <v>0</v>
      </c>
      <c r="R1461" t="inlineStr">
        <is>
          <t>T1602.002:Network Device Configuration Dump</t>
        </is>
      </c>
      <c r="S1461" t="n">
        <v>1</v>
      </c>
      <c r="T1461" t="inlineStr">
        <is>
          <t>LOW (40%)</t>
        </is>
      </c>
      <c r="U1461" t="inlineStr">
        <is>
          <t>NONE</t>
        </is>
      </c>
      <c r="V1461" t="inlineStr">
        <is>
          <t>NONE</t>
        </is>
      </c>
      <c r="W1461" t="inlineStr">
        <is>
          <t>NONE</t>
        </is>
      </c>
      <c r="X1461" t="inlineStr">
        <is>
          <t>NONE</t>
        </is>
      </c>
      <c r="Y1461" t="n">
        <v>0</v>
      </c>
      <c r="Z1461" t="inlineStr"/>
      <c r="AA1461" t="inlineStr">
        <is>
          <t>https://attack.mitre.org/techniques/T1602/002</t>
        </is>
      </c>
    </row>
    <row r="1462">
      <c r="A1462" t="inlineStr">
        <is>
          <t>MITRE_ATTACK</t>
        </is>
      </c>
      <c r="B1462" t="inlineStr">
        <is>
          <t>T1589</t>
        </is>
      </c>
      <c r="C1462" t="inlineStr">
        <is>
          <t>Tactic: Reconnaissance | Technique: Gather Victim Identity Information | Adversaries may gather information about the victim's identity that can be used during targeting. Information about identities may include a variety of details, including personal data (ex: employee names, email addresses, security question responses, etc.) as well as sensitive details such as credentials or multi-factor authentication (MFA) configurations.
Adversaries may gather this information in various ways, such as d</t>
        </is>
      </c>
      <c r="D1462" t="n">
        <v>6</v>
      </c>
      <c r="E1462" t="inlineStr">
        <is>
          <t>MEDIUM</t>
        </is>
      </c>
      <c r="F1462" t="n">
        <v>2</v>
      </c>
      <c r="G1462" t="n">
        <v>2</v>
      </c>
      <c r="H1462" t="inlineStr">
        <is>
          <t>MEDIUM</t>
        </is>
      </c>
      <c r="I1462" t="n">
        <v>10</v>
      </c>
      <c r="J1462" t="inlineStr">
        <is>
          <t>NO</t>
        </is>
      </c>
      <c r="K1462" t="inlineStr"/>
      <c r="L1462" t="inlineStr">
        <is>
          <t>Implement detections</t>
        </is>
      </c>
      <c r="M1462" t="inlineStr">
        <is>
          <t>Tactics: Reconnaissance</t>
        </is>
      </c>
      <c r="N1462" t="inlineStr">
        <is>
          <t>P4</t>
        </is>
      </c>
      <c r="O1462" t="inlineStr">
        <is>
          <t>MITRE technique - no IP context</t>
        </is>
      </c>
      <c r="P1462" t="n">
        <v>0</v>
      </c>
      <c r="Q1462" t="n">
        <v>0</v>
      </c>
      <c r="R1462" t="inlineStr">
        <is>
          <t>T1589:Gather Victim Identity Information | T1589.002:Email Addresses | T1589.003:Employee Names</t>
        </is>
      </c>
      <c r="S1462" t="n">
        <v>1</v>
      </c>
      <c r="T1462" t="inlineStr">
        <is>
          <t>LOW (40%)</t>
        </is>
      </c>
      <c r="U1462" t="inlineStr">
        <is>
          <t>NONE</t>
        </is>
      </c>
      <c r="V1462" t="inlineStr">
        <is>
          <t>NONE</t>
        </is>
      </c>
      <c r="W1462" t="inlineStr">
        <is>
          <t>NONE</t>
        </is>
      </c>
      <c r="X1462" t="inlineStr">
        <is>
          <t>NONE</t>
        </is>
      </c>
      <c r="Y1462" t="n">
        <v>0</v>
      </c>
      <c r="Z1462" t="inlineStr"/>
      <c r="AA1462" t="inlineStr">
        <is>
          <t>https://attack.mitre.org/techniques/T1589</t>
        </is>
      </c>
    </row>
    <row r="1463">
      <c r="A1463" t="inlineStr">
        <is>
          <t>MITRE_ATTACK</t>
        </is>
      </c>
      <c r="B1463" t="inlineStr">
        <is>
          <t>T1562.004</t>
        </is>
      </c>
      <c r="C1463" t="inlineStr">
        <is>
          <t>Tactic: Defense Evasion | Technique: Disable or Modify System Firewall | Adversaries may disable or modify system firewalls in order to bypass controls limiting network usage. Changes could be disabling the entire mechanism as well as adding, deleting, or modifying particular rules. This can be done numerous ways depending on the operating system, including via command-line, editing Windows Registry keys, and Windows Control Panel.
Modifying or disabling a system firewall may enable adversary C</t>
        </is>
      </c>
      <c r="D1463" t="n">
        <v>6</v>
      </c>
      <c r="E1463" t="inlineStr">
        <is>
          <t>MEDIUM</t>
        </is>
      </c>
      <c r="F1463" t="n">
        <v>2</v>
      </c>
      <c r="G1463" t="n">
        <v>2</v>
      </c>
      <c r="H1463" t="inlineStr">
        <is>
          <t>MEDIUM</t>
        </is>
      </c>
      <c r="I1463" t="n">
        <v>10</v>
      </c>
      <c r="J1463" t="inlineStr">
        <is>
          <t>NO</t>
        </is>
      </c>
      <c r="K1463" t="inlineStr"/>
      <c r="L1463" t="inlineStr">
        <is>
          <t>Implement detections</t>
        </is>
      </c>
      <c r="M1463" t="inlineStr">
        <is>
          <t>Tactics: Defense Evasion</t>
        </is>
      </c>
      <c r="N1463" t="inlineStr">
        <is>
          <t>P4</t>
        </is>
      </c>
      <c r="O1463" t="inlineStr">
        <is>
          <t>MITRE technique - no IP context</t>
        </is>
      </c>
      <c r="P1463" t="n">
        <v>0</v>
      </c>
      <c r="Q1463" t="n">
        <v>0</v>
      </c>
      <c r="R1463" t="inlineStr">
        <is>
          <t>T1562.004:Disable or Modify System Firewall | T1218.002:Control Panel</t>
        </is>
      </c>
      <c r="S1463" t="n">
        <v>1</v>
      </c>
      <c r="T1463" t="inlineStr">
        <is>
          <t>LOW (40%)</t>
        </is>
      </c>
      <c r="U1463" t="inlineStr">
        <is>
          <t>NONE</t>
        </is>
      </c>
      <c r="V1463" t="inlineStr">
        <is>
          <t>NONE</t>
        </is>
      </c>
      <c r="W1463" t="inlineStr">
        <is>
          <t>NONE</t>
        </is>
      </c>
      <c r="X1463" t="inlineStr">
        <is>
          <t>NONE</t>
        </is>
      </c>
      <c r="Y1463" t="n">
        <v>0</v>
      </c>
      <c r="Z1463" t="inlineStr"/>
      <c r="AA1463" t="inlineStr">
        <is>
          <t>https://attack.mitre.org/techniques/T1562/004</t>
        </is>
      </c>
    </row>
    <row r="1464">
      <c r="A1464" t="inlineStr">
        <is>
          <t>MITRE_ATTACK</t>
        </is>
      </c>
      <c r="B1464" t="inlineStr">
        <is>
          <t>T1560</t>
        </is>
      </c>
      <c r="C1464" t="inlineStr">
        <is>
          <t>Tactic: Collection | Technique: Archive Collected Data | An adversary may compress and/or encrypt data that is collected prior to exfiltration. Compressing the data can help to obfuscate the collected data and minimize the amount of data sent over the network.(Citation: DOJ GRU Indictment Jul 2018) Encryption can be used to hide information that is being exfiltrated from detection or make exfiltration less conspicuous upon inspection by a defender.
Both compression and encryption are done prior</t>
        </is>
      </c>
      <c r="D1464" t="n">
        <v>6</v>
      </c>
      <c r="E1464" t="inlineStr">
        <is>
          <t>MEDIUM</t>
        </is>
      </c>
      <c r="F1464" t="n">
        <v>2</v>
      </c>
      <c r="G1464" t="n">
        <v>2</v>
      </c>
      <c r="H1464" t="inlineStr">
        <is>
          <t>MEDIUM</t>
        </is>
      </c>
      <c r="I1464" t="n">
        <v>10</v>
      </c>
      <c r="J1464" t="inlineStr">
        <is>
          <t>NO</t>
        </is>
      </c>
      <c r="K1464" t="inlineStr"/>
      <c r="L1464" t="inlineStr">
        <is>
          <t>Implement detections</t>
        </is>
      </c>
      <c r="M1464" t="inlineStr">
        <is>
          <t>Tactics: Collection</t>
        </is>
      </c>
      <c r="N1464" t="inlineStr">
        <is>
          <t>P4</t>
        </is>
      </c>
      <c r="O1464" t="inlineStr">
        <is>
          <t>MITRE technique - no IP context</t>
        </is>
      </c>
      <c r="P1464" t="n">
        <v>0</v>
      </c>
      <c r="Q1464" t="n">
        <v>0</v>
      </c>
      <c r="R1464" t="inlineStr">
        <is>
          <t>T1560:Archive Collected Data | T1027.015:Compression</t>
        </is>
      </c>
      <c r="S1464" t="n">
        <v>1</v>
      </c>
      <c r="T1464" t="inlineStr">
        <is>
          <t>LOW (40%)</t>
        </is>
      </c>
      <c r="U1464" t="inlineStr">
        <is>
          <t>NONE</t>
        </is>
      </c>
      <c r="V1464" t="inlineStr">
        <is>
          <t>NONE</t>
        </is>
      </c>
      <c r="W1464" t="inlineStr">
        <is>
          <t>NONE</t>
        </is>
      </c>
      <c r="X1464" t="inlineStr">
        <is>
          <t>NONE</t>
        </is>
      </c>
      <c r="Y1464" t="n">
        <v>0</v>
      </c>
      <c r="Z1464" t="inlineStr"/>
      <c r="AA1464" t="inlineStr">
        <is>
          <t>https://attack.mitre.org/techniques/T1560</t>
        </is>
      </c>
    </row>
    <row r="1465">
      <c r="A1465" t="inlineStr">
        <is>
          <t>MITRE_ATTACK</t>
        </is>
      </c>
      <c r="B1465" t="inlineStr">
        <is>
          <t>T1553.003</t>
        </is>
      </c>
      <c r="C1465" t="inlineStr">
        <is>
          <t>Tactic: Defense Evasion | Technique: SIP and Trust Provider Hijacking | Adversaries may tamper with SIP and trust provider components to mislead the operating system and application control tools when conducting signature validation checks. In user mode, Windows Authenticode (Citation: Microsoft Authenticode) digital signatures are used to verify a file's origin and integrity, variables that may be used to establish trust in signed code (ex: a driver with a valid Microsoft signature may be handl</t>
        </is>
      </c>
      <c r="D1465" t="n">
        <v>6</v>
      </c>
      <c r="E1465" t="inlineStr">
        <is>
          <t>MEDIUM</t>
        </is>
      </c>
      <c r="F1465" t="n">
        <v>2</v>
      </c>
      <c r="G1465" t="n">
        <v>2</v>
      </c>
      <c r="H1465" t="inlineStr">
        <is>
          <t>MEDIUM</t>
        </is>
      </c>
      <c r="I1465" t="n">
        <v>10</v>
      </c>
      <c r="J1465" t="inlineStr">
        <is>
          <t>NO</t>
        </is>
      </c>
      <c r="K1465" t="inlineStr"/>
      <c r="L1465" t="inlineStr">
        <is>
          <t>Implement detections</t>
        </is>
      </c>
      <c r="M1465" t="inlineStr">
        <is>
          <t>Tactics: Defense Evasion</t>
        </is>
      </c>
      <c r="N1465" t="inlineStr">
        <is>
          <t>P4</t>
        </is>
      </c>
      <c r="O1465" t="inlineStr">
        <is>
          <t>MITRE technique - no IP context</t>
        </is>
      </c>
      <c r="P1465" t="n">
        <v>0</v>
      </c>
      <c r="Q1465" t="n">
        <v>0</v>
      </c>
      <c r="R1465" t="inlineStr">
        <is>
          <t>T1553.003:SIP and Trust Provider Hijacking</t>
        </is>
      </c>
      <c r="S1465" t="n">
        <v>1</v>
      </c>
      <c r="T1465" t="inlineStr">
        <is>
          <t>LOW (40%)</t>
        </is>
      </c>
      <c r="U1465" t="inlineStr">
        <is>
          <t>NONE</t>
        </is>
      </c>
      <c r="V1465" t="inlineStr">
        <is>
          <t>NONE</t>
        </is>
      </c>
      <c r="W1465" t="inlineStr">
        <is>
          <t>NONE</t>
        </is>
      </c>
      <c r="X1465" t="inlineStr">
        <is>
          <t>NONE</t>
        </is>
      </c>
      <c r="Y1465" t="n">
        <v>0</v>
      </c>
      <c r="Z1465" t="inlineStr"/>
      <c r="AA1465" t="inlineStr">
        <is>
          <t>https://attack.mitre.org/techniques/T1553/003</t>
        </is>
      </c>
    </row>
    <row r="1466">
      <c r="A1466" t="inlineStr">
        <is>
          <t>MITRE_ATTACK</t>
        </is>
      </c>
      <c r="B1466" t="inlineStr">
        <is>
          <t>T1185</t>
        </is>
      </c>
      <c r="C1466" t="inlineStr">
        <is>
          <t>Tactic: Collection | Technique: Browser Session Hijacking | Adversaries may take advantage of security vulnerabilities and inherent functionality in browser software to change content, modify user-behaviors, and intercept information as part of various browser session hijacking techniques.(Citation: Wikipedia Man in the Browser)
A specific example is when an adversary injects software into a browser that allows them to inherit cookies, HTTP sessions, and SSL client certificates of a user then u</t>
        </is>
      </c>
      <c r="D1466" t="n">
        <v>6</v>
      </c>
      <c r="E1466" t="inlineStr">
        <is>
          <t>MEDIUM</t>
        </is>
      </c>
      <c r="F1466" t="n">
        <v>2</v>
      </c>
      <c r="G1466" t="n">
        <v>2</v>
      </c>
      <c r="H1466" t="inlineStr">
        <is>
          <t>MEDIUM</t>
        </is>
      </c>
      <c r="I1466" t="n">
        <v>10</v>
      </c>
      <c r="J1466" t="inlineStr">
        <is>
          <t>NO</t>
        </is>
      </c>
      <c r="K1466" t="inlineStr"/>
      <c r="L1466" t="inlineStr">
        <is>
          <t>Implement detections</t>
        </is>
      </c>
      <c r="M1466" t="inlineStr">
        <is>
          <t>Tactics: Collection</t>
        </is>
      </c>
      <c r="N1466" t="inlineStr">
        <is>
          <t>P4</t>
        </is>
      </c>
      <c r="O1466" t="inlineStr">
        <is>
          <t>MITRE technique - no IP context</t>
        </is>
      </c>
      <c r="P1466" t="n">
        <v>0</v>
      </c>
      <c r="Q1466" t="n">
        <v>0</v>
      </c>
      <c r="R1466" t="inlineStr">
        <is>
          <t>T1185:Browser Session Hijacking | T1588.006:Vulnerabilities | T1592.002:Software</t>
        </is>
      </c>
      <c r="S1466" t="n">
        <v>1</v>
      </c>
      <c r="T1466" t="inlineStr">
        <is>
          <t>LOW (40%)</t>
        </is>
      </c>
      <c r="U1466" t="inlineStr">
        <is>
          <t>NONE</t>
        </is>
      </c>
      <c r="V1466" t="inlineStr">
        <is>
          <t>NONE</t>
        </is>
      </c>
      <c r="W1466" t="inlineStr">
        <is>
          <t>NONE</t>
        </is>
      </c>
      <c r="X1466" t="inlineStr">
        <is>
          <t>NONE</t>
        </is>
      </c>
      <c r="Y1466" t="n">
        <v>0</v>
      </c>
      <c r="Z1466" t="inlineStr"/>
      <c r="AA1466" t="inlineStr">
        <is>
          <t>https://attack.mitre.org/techniques/T1185</t>
        </is>
      </c>
    </row>
    <row r="1467">
      <c r="A1467" t="inlineStr">
        <is>
          <t>MITRE_ATTACK</t>
        </is>
      </c>
      <c r="B1467" t="inlineStr">
        <is>
          <t>T1021</t>
        </is>
      </c>
      <c r="C1467" t="inlineStr">
        <is>
          <t>Tactic: Lateral Movement | Technique: Remote Services | Adversaries may use [Valid Accounts](https://attack.mitre.org/techniques/T1078) to log into a service that accepts remote connections, such as telnet, SSH, and VNC. The adversary may then perform actions as the logged-on user.
In an enterprise environment, servers and workstations can be organized into domains. Domains provide centralized identity management, allowing users to login using one set of credentials across the entire network. I</t>
        </is>
      </c>
      <c r="D1467" t="n">
        <v>6</v>
      </c>
      <c r="E1467" t="inlineStr">
        <is>
          <t>MEDIUM</t>
        </is>
      </c>
      <c r="F1467" t="n">
        <v>2</v>
      </c>
      <c r="G1467" t="n">
        <v>2</v>
      </c>
      <c r="H1467" t="inlineStr">
        <is>
          <t>MEDIUM</t>
        </is>
      </c>
      <c r="I1467" t="n">
        <v>10</v>
      </c>
      <c r="J1467" t="inlineStr">
        <is>
          <t>NO</t>
        </is>
      </c>
      <c r="K1467" t="inlineStr"/>
      <c r="L1467" t="inlineStr">
        <is>
          <t>Implement detections</t>
        </is>
      </c>
      <c r="M1467" t="inlineStr">
        <is>
          <t>Tactics: Lateral Movement</t>
        </is>
      </c>
      <c r="N1467" t="inlineStr">
        <is>
          <t>P4</t>
        </is>
      </c>
      <c r="O1467" t="inlineStr">
        <is>
          <t>MITRE technique - no IP context</t>
        </is>
      </c>
      <c r="P1467" t="n">
        <v>0</v>
      </c>
      <c r="Q1467" t="n">
        <v>0</v>
      </c>
      <c r="R1467" t="inlineStr">
        <is>
          <t>T1021:Remote Services | T1584.001:Domains | T1584.004:Server</t>
        </is>
      </c>
      <c r="S1467" t="n">
        <v>1</v>
      </c>
      <c r="T1467" t="inlineStr">
        <is>
          <t>LOW (40%)</t>
        </is>
      </c>
      <c r="U1467" t="inlineStr">
        <is>
          <t>NONE</t>
        </is>
      </c>
      <c r="V1467" t="inlineStr">
        <is>
          <t>NONE</t>
        </is>
      </c>
      <c r="W1467" t="inlineStr">
        <is>
          <t>NONE</t>
        </is>
      </c>
      <c r="X1467" t="inlineStr">
        <is>
          <t>NONE</t>
        </is>
      </c>
      <c r="Y1467" t="n">
        <v>0</v>
      </c>
      <c r="Z1467" t="inlineStr"/>
      <c r="AA1467" t="inlineStr">
        <is>
          <t>https://attack.mitre.org/techniques/T1021</t>
        </is>
      </c>
    </row>
    <row r="1468">
      <c r="A1468" t="inlineStr">
        <is>
          <t>MITRE_ATTACK</t>
        </is>
      </c>
      <c r="B1468" t="inlineStr">
        <is>
          <t>T1071.003</t>
        </is>
      </c>
      <c r="C1468" t="inlineStr">
        <is>
          <t>Tactic: Command And Control | Technique: Mail Protocols | Adversaries may communicate using application layer protocols associated with electronic mail delivery to avoid detection/network filtering by blending in with existing traffic. Commands to the remote system, and often the results of those commands, will be embedded within the protocol traffic between the client and server. 
Protocols such as SMTP/S, POP3/S, and IMAP that carry electronic mail may be very common in environments.  Packets</t>
        </is>
      </c>
      <c r="D1468" t="n">
        <v>6</v>
      </c>
      <c r="E1468" t="inlineStr">
        <is>
          <t>MEDIUM</t>
        </is>
      </c>
      <c r="F1468" t="n">
        <v>2</v>
      </c>
      <c r="G1468" t="n">
        <v>2</v>
      </c>
      <c r="H1468" t="inlineStr">
        <is>
          <t>MEDIUM</t>
        </is>
      </c>
      <c r="I1468" t="n">
        <v>10</v>
      </c>
      <c r="J1468" t="inlineStr">
        <is>
          <t>NO</t>
        </is>
      </c>
      <c r="K1468" t="inlineStr"/>
      <c r="L1468" t="inlineStr">
        <is>
          <t>Implement detections</t>
        </is>
      </c>
      <c r="M1468" t="inlineStr">
        <is>
          <t>Tactics: Command And Control</t>
        </is>
      </c>
      <c r="N1468" t="inlineStr">
        <is>
          <t>P4</t>
        </is>
      </c>
      <c r="O1468" t="inlineStr">
        <is>
          <t>MITRE technique - no IP context</t>
        </is>
      </c>
      <c r="P1468" t="n">
        <v>0</v>
      </c>
      <c r="Q1468" t="n">
        <v>0</v>
      </c>
      <c r="R1468" t="inlineStr">
        <is>
          <t>T1071.003:Mail Protocols | T1584.004:Server</t>
        </is>
      </c>
      <c r="S1468" t="n">
        <v>1</v>
      </c>
      <c r="T1468" t="inlineStr">
        <is>
          <t>LOW (40%)</t>
        </is>
      </c>
      <c r="U1468" t="inlineStr">
        <is>
          <t>NONE</t>
        </is>
      </c>
      <c r="V1468" t="inlineStr">
        <is>
          <t>NONE</t>
        </is>
      </c>
      <c r="W1468" t="inlineStr">
        <is>
          <t>NONE</t>
        </is>
      </c>
      <c r="X1468" t="inlineStr">
        <is>
          <t>NONE</t>
        </is>
      </c>
      <c r="Y1468" t="n">
        <v>0</v>
      </c>
      <c r="Z1468" t="inlineStr"/>
      <c r="AA1468" t="inlineStr">
        <is>
          <t>https://attack.mitre.org/techniques/T1071/003</t>
        </is>
      </c>
    </row>
    <row r="1469">
      <c r="A1469" t="inlineStr">
        <is>
          <t>MITRE_ATTACK</t>
        </is>
      </c>
      <c r="B1469" t="inlineStr">
        <is>
          <t>T1556.007</t>
        </is>
      </c>
      <c r="C1469" t="inlineStr">
        <is>
          <t>Tactic: Credential Access, Defense Evasion, Persistence | Technique: Hybrid Identity | Adversaries may patch, modify, or otherwise backdoor cloud authentication processes that are tied to on-premises user identities in order to bypass typical authentication mechanisms, access credentials, and enable persistent access to accounts.  
Many organizations maintain hybrid user and device identities that are shared between on-premises and cloud-based environments. These can be maintained in a number o</t>
        </is>
      </c>
      <c r="D1469" t="n">
        <v>6</v>
      </c>
      <c r="E1469" t="inlineStr">
        <is>
          <t>MEDIUM</t>
        </is>
      </c>
      <c r="F1469" t="n">
        <v>2</v>
      </c>
      <c r="G1469" t="n">
        <v>2</v>
      </c>
      <c r="H1469" t="inlineStr">
        <is>
          <t>MEDIUM</t>
        </is>
      </c>
      <c r="I1469" t="n">
        <v>10</v>
      </c>
      <c r="J1469" t="inlineStr">
        <is>
          <t>NO</t>
        </is>
      </c>
      <c r="K1469" t="inlineStr"/>
      <c r="L1469" t="inlineStr">
        <is>
          <t>Implement detections</t>
        </is>
      </c>
      <c r="M1469" t="inlineStr">
        <is>
          <t>Tactics: Credential Access, Defense Evasion, Persistence</t>
        </is>
      </c>
      <c r="N1469" t="inlineStr">
        <is>
          <t>P4</t>
        </is>
      </c>
      <c r="O1469" t="inlineStr">
        <is>
          <t>MITRE technique - no IP context</t>
        </is>
      </c>
      <c r="P1469" t="n">
        <v>0</v>
      </c>
      <c r="Q1469" t="n">
        <v>0</v>
      </c>
      <c r="R1469" t="inlineStr">
        <is>
          <t>T1556.007:Hybrid Identity | T1589.001:Credentials</t>
        </is>
      </c>
      <c r="S1469" t="n">
        <v>1</v>
      </c>
      <c r="T1469" t="inlineStr">
        <is>
          <t>LOW (40%)</t>
        </is>
      </c>
      <c r="U1469" t="inlineStr">
        <is>
          <t>NONE</t>
        </is>
      </c>
      <c r="V1469" t="inlineStr">
        <is>
          <t>NONE</t>
        </is>
      </c>
      <c r="W1469" t="inlineStr">
        <is>
          <t>NONE</t>
        </is>
      </c>
      <c r="X1469" t="inlineStr">
        <is>
          <t>NONE</t>
        </is>
      </c>
      <c r="Y1469" t="n">
        <v>0</v>
      </c>
      <c r="Z1469" t="inlineStr"/>
      <c r="AA1469" t="inlineStr">
        <is>
          <t>https://attack.mitre.org/techniques/T1556/007</t>
        </is>
      </c>
    </row>
    <row r="1470">
      <c r="A1470" t="inlineStr">
        <is>
          <t>MITRE_ATTACK</t>
        </is>
      </c>
      <c r="B1470" t="inlineStr">
        <is>
          <t>T1595.002</t>
        </is>
      </c>
      <c r="C1470" t="inlineStr">
        <is>
          <t>Tactic: Reconnaissance | Technique: Vulnerability Scanning | Adversaries may scan victims for vulnerabilities that can be used during targeting. Vulnerability scans typically check if the configuration of a target host/application (ex: software and version) potentially aligns with the target of a specific exploit the adversary may seek to use.
These scans may also include more broad attempts to [Gather Victim Host Information](https://attack.mitre.org/techniques/T1592) that can be used to ident</t>
        </is>
      </c>
      <c r="D1470" t="n">
        <v>6</v>
      </c>
      <c r="E1470" t="inlineStr">
        <is>
          <t>MEDIUM</t>
        </is>
      </c>
      <c r="F1470" t="n">
        <v>2</v>
      </c>
      <c r="G1470" t="n">
        <v>2</v>
      </c>
      <c r="H1470" t="inlineStr">
        <is>
          <t>MEDIUM</t>
        </is>
      </c>
      <c r="I1470" t="n">
        <v>10</v>
      </c>
      <c r="J1470" t="inlineStr">
        <is>
          <t>NO</t>
        </is>
      </c>
      <c r="K1470" t="inlineStr"/>
      <c r="L1470" t="inlineStr">
        <is>
          <t>Implement detections</t>
        </is>
      </c>
      <c r="M1470" t="inlineStr">
        <is>
          <t>Tactics: Reconnaissance</t>
        </is>
      </c>
      <c r="N1470" t="inlineStr">
        <is>
          <t>P4</t>
        </is>
      </c>
      <c r="O1470" t="inlineStr">
        <is>
          <t>MITRE technique - no IP context</t>
        </is>
      </c>
      <c r="P1470" t="n">
        <v>0</v>
      </c>
      <c r="Q1470" t="n">
        <v>0</v>
      </c>
      <c r="R1470" t="inlineStr">
        <is>
          <t>T1595.002:Vulnerability Scanning | T1592:Gather Victim Host Information | T1588.006:Vulnerabilities</t>
        </is>
      </c>
      <c r="S1470" t="n">
        <v>1</v>
      </c>
      <c r="T1470" t="inlineStr">
        <is>
          <t>LOW (40%)</t>
        </is>
      </c>
      <c r="U1470" t="inlineStr">
        <is>
          <t>NONE</t>
        </is>
      </c>
      <c r="V1470" t="inlineStr">
        <is>
          <t>NONE</t>
        </is>
      </c>
      <c r="W1470" t="inlineStr">
        <is>
          <t>NONE</t>
        </is>
      </c>
      <c r="X1470" t="inlineStr">
        <is>
          <t>NONE</t>
        </is>
      </c>
      <c r="Y1470" t="n">
        <v>0</v>
      </c>
      <c r="Z1470" t="inlineStr"/>
      <c r="AA1470" t="inlineStr">
        <is>
          <t>https://attack.mitre.org/techniques/T1595/002</t>
        </is>
      </c>
    </row>
    <row r="1471">
      <c r="A1471" t="inlineStr">
        <is>
          <t>MITRE_ATTACK</t>
        </is>
      </c>
      <c r="B1471" t="inlineStr">
        <is>
          <t>T1059.009</t>
        </is>
      </c>
      <c r="C1471" t="inlineStr">
        <is>
          <t>Tactic: Execution | Technique: Cloud API | Adversaries may abuse cloud APIs to execute malicious commands. APIs available in cloud environments provide various functionalities and are a feature-rich method for programmatic access to nearly all aspects of a tenant. These APIs may be utilized through various methods such as command line interpreters (CLIs), in-browser Cloud Shells, [PowerShell](https://attack.mitre.org/techniques/T1059/001) modules like Azure for PowerShell(Citation: Microsoft - A</t>
        </is>
      </c>
      <c r="D1471" t="n">
        <v>6</v>
      </c>
      <c r="E1471" t="inlineStr">
        <is>
          <t>MEDIUM</t>
        </is>
      </c>
      <c r="F1471" t="n">
        <v>2</v>
      </c>
      <c r="G1471" t="n">
        <v>2</v>
      </c>
      <c r="H1471" t="inlineStr">
        <is>
          <t>MEDIUM</t>
        </is>
      </c>
      <c r="I1471" t="n">
        <v>10</v>
      </c>
      <c r="J1471" t="inlineStr">
        <is>
          <t>NO</t>
        </is>
      </c>
      <c r="K1471" t="inlineStr"/>
      <c r="L1471" t="inlineStr">
        <is>
          <t>Implement detections</t>
        </is>
      </c>
      <c r="M1471" t="inlineStr">
        <is>
          <t>Tactics: Execution</t>
        </is>
      </c>
      <c r="N1471" t="inlineStr">
        <is>
          <t>P4</t>
        </is>
      </c>
      <c r="O1471" t="inlineStr">
        <is>
          <t>MITRE technique - no IP context</t>
        </is>
      </c>
      <c r="P1471" t="n">
        <v>0</v>
      </c>
      <c r="Q1471" t="n">
        <v>0</v>
      </c>
      <c r="R1471" t="inlineStr">
        <is>
          <t>T1059.009:Cloud API | T1059.001:PowerShell</t>
        </is>
      </c>
      <c r="S1471" t="n">
        <v>1</v>
      </c>
      <c r="T1471" t="inlineStr">
        <is>
          <t>LOW (40%)</t>
        </is>
      </c>
      <c r="U1471" t="inlineStr">
        <is>
          <t>NONE</t>
        </is>
      </c>
      <c r="V1471" t="inlineStr">
        <is>
          <t>NONE</t>
        </is>
      </c>
      <c r="W1471" t="inlineStr">
        <is>
          <t>NONE</t>
        </is>
      </c>
      <c r="X1471" t="inlineStr">
        <is>
          <t>NONE</t>
        </is>
      </c>
      <c r="Y1471" t="n">
        <v>0</v>
      </c>
      <c r="Z1471" t="inlineStr"/>
      <c r="AA1471" t="inlineStr">
        <is>
          <t>https://attack.mitre.org/techniques/T1059/009</t>
        </is>
      </c>
    </row>
    <row r="1472">
      <c r="A1472" t="inlineStr">
        <is>
          <t>MITRE_ATTACK</t>
        </is>
      </c>
      <c r="B1472" t="inlineStr">
        <is>
          <t>T1596</t>
        </is>
      </c>
      <c r="C1472" t="inlineStr">
        <is>
          <t>Tactic: Reconnaissance | Technique: Search Open Technical Databases | Adversaries may search freely available technical databases for information about victims that can be used during targeting. Information about victims may be available in online databases and repositories, such as registrations of domains/certificates as well as public collections of network data/artifacts gathered from traffic and/or scans.(Citation: WHOIS)(Citation: DNS Dumpster)(Citation: Circl Passive DNS)(Citation: Medium</t>
        </is>
      </c>
      <c r="D1472" t="n">
        <v>6</v>
      </c>
      <c r="E1472" t="inlineStr">
        <is>
          <t>MEDIUM</t>
        </is>
      </c>
      <c r="F1472" t="n">
        <v>2</v>
      </c>
      <c r="G1472" t="n">
        <v>2</v>
      </c>
      <c r="H1472" t="inlineStr">
        <is>
          <t>MEDIUM</t>
        </is>
      </c>
      <c r="I1472" t="n">
        <v>10</v>
      </c>
      <c r="J1472" t="inlineStr">
        <is>
          <t>NO</t>
        </is>
      </c>
      <c r="K1472" t="inlineStr"/>
      <c r="L1472" t="inlineStr">
        <is>
          <t>Implement detections</t>
        </is>
      </c>
      <c r="M1472" t="inlineStr">
        <is>
          <t>Tactics: Reconnaissance</t>
        </is>
      </c>
      <c r="N1472" t="inlineStr">
        <is>
          <t>P4</t>
        </is>
      </c>
      <c r="O1472" t="inlineStr">
        <is>
          <t>MITRE technique - no IP context</t>
        </is>
      </c>
      <c r="P1472" t="n">
        <v>0</v>
      </c>
      <c r="Q1472" t="n">
        <v>0</v>
      </c>
      <c r="R1472" t="inlineStr">
        <is>
          <t>T1596:Search Open Technical Databases | T1213.006:Databases | T1584.001:Domains</t>
        </is>
      </c>
      <c r="S1472" t="n">
        <v>1</v>
      </c>
      <c r="T1472" t="inlineStr">
        <is>
          <t>LOW (40%)</t>
        </is>
      </c>
      <c r="U1472" t="inlineStr">
        <is>
          <t>NONE</t>
        </is>
      </c>
      <c r="V1472" t="inlineStr">
        <is>
          <t>NONE</t>
        </is>
      </c>
      <c r="W1472" t="inlineStr">
        <is>
          <t>NONE</t>
        </is>
      </c>
      <c r="X1472" t="inlineStr">
        <is>
          <t>NONE</t>
        </is>
      </c>
      <c r="Y1472" t="n">
        <v>0</v>
      </c>
      <c r="Z1472" t="inlineStr"/>
      <c r="AA1472" t="inlineStr">
        <is>
          <t>https://attack.mitre.org/techniques/T1596</t>
        </is>
      </c>
    </row>
    <row r="1473">
      <c r="A1473" t="inlineStr">
        <is>
          <t>MITRE_ATTACK</t>
        </is>
      </c>
      <c r="B1473" t="inlineStr">
        <is>
          <t>T1218.015</t>
        </is>
      </c>
      <c r="C1473" t="inlineStr">
        <is>
          <t>Tactic: Defense Evasion | Technique: Electron Applications | Adversaries may abuse components of the Electron framework to execute malicious code. The Electron framework hosts many common applications such as Signal, Slack, and Microsoft Teams.(Citation: Electron 2) Originally developed by GitHub, Electron is a cross-platform desktop application development framework that employs web technologies like JavaScript, HTML, and CSS.(Citation: Electron 3) The Chromium engine is used to display web con</t>
        </is>
      </c>
      <c r="D1473" t="n">
        <v>6</v>
      </c>
      <c r="E1473" t="inlineStr">
        <is>
          <t>MEDIUM</t>
        </is>
      </c>
      <c r="F1473" t="n">
        <v>2</v>
      </c>
      <c r="G1473" t="n">
        <v>2</v>
      </c>
      <c r="H1473" t="inlineStr">
        <is>
          <t>MEDIUM</t>
        </is>
      </c>
      <c r="I1473" t="n">
        <v>10</v>
      </c>
      <c r="J1473" t="inlineStr">
        <is>
          <t>NO</t>
        </is>
      </c>
      <c r="K1473" t="inlineStr"/>
      <c r="L1473" t="inlineStr">
        <is>
          <t>Implement detections</t>
        </is>
      </c>
      <c r="M1473" t="inlineStr">
        <is>
          <t>Tactics: Defense Evasion</t>
        </is>
      </c>
      <c r="N1473" t="inlineStr">
        <is>
          <t>P4</t>
        </is>
      </c>
      <c r="O1473" t="inlineStr">
        <is>
          <t>MITRE technique - no IP context</t>
        </is>
      </c>
      <c r="P1473" t="n">
        <v>0</v>
      </c>
      <c r="Q1473" t="n">
        <v>0</v>
      </c>
      <c r="R1473" t="inlineStr">
        <is>
          <t>T1218.015:Electron Applications | T1059.007:JavaScript</t>
        </is>
      </c>
      <c r="S1473" t="n">
        <v>1</v>
      </c>
      <c r="T1473" t="inlineStr">
        <is>
          <t>LOW (40%)</t>
        </is>
      </c>
      <c r="U1473" t="inlineStr">
        <is>
          <t>NONE</t>
        </is>
      </c>
      <c r="V1473" t="inlineStr">
        <is>
          <t>NONE</t>
        </is>
      </c>
      <c r="W1473" t="inlineStr">
        <is>
          <t>NONE</t>
        </is>
      </c>
      <c r="X1473" t="inlineStr">
        <is>
          <t>NONE</t>
        </is>
      </c>
      <c r="Y1473" t="n">
        <v>0</v>
      </c>
      <c r="Z1473" t="inlineStr"/>
      <c r="AA1473" t="inlineStr">
        <is>
          <t>https://attack.mitre.org/techniques/T1218/015</t>
        </is>
      </c>
    </row>
    <row r="1474">
      <c r="A1474" t="inlineStr">
        <is>
          <t>MITRE_ATTACK</t>
        </is>
      </c>
      <c r="B1474" t="inlineStr">
        <is>
          <t>T1562.012</t>
        </is>
      </c>
      <c r="C1474" t="inlineStr">
        <is>
          <t>Tactic: Defense Evasion | Technique: Disable or Modify Linux Audit System | Adversaries may disable or modify the Linux audit system to hide malicious activity and avoid detection. Linux admins use the Linux Audit system to track security-relevant information on a system. The Linux Audit system operates at the kernel-level and maintains event logs on application and system activity such as process, network, file, and login events based on pre-configured rules.
Often referred to as `auditd`, thi</t>
        </is>
      </c>
      <c r="D1474" t="n">
        <v>6</v>
      </c>
      <c r="E1474" t="inlineStr">
        <is>
          <t>MEDIUM</t>
        </is>
      </c>
      <c r="F1474" t="n">
        <v>2</v>
      </c>
      <c r="G1474" t="n">
        <v>2</v>
      </c>
      <c r="H1474" t="inlineStr">
        <is>
          <t>MEDIUM</t>
        </is>
      </c>
      <c r="I1474" t="n">
        <v>10</v>
      </c>
      <c r="J1474" t="inlineStr">
        <is>
          <t>NO</t>
        </is>
      </c>
      <c r="K1474" t="inlineStr"/>
      <c r="L1474" t="inlineStr">
        <is>
          <t>Implement detections</t>
        </is>
      </c>
      <c r="M1474" t="inlineStr">
        <is>
          <t>Tactics: Defense Evasion</t>
        </is>
      </c>
      <c r="N1474" t="inlineStr">
        <is>
          <t>P4</t>
        </is>
      </c>
      <c r="O1474" t="inlineStr">
        <is>
          <t>MITRE technique - no IP context</t>
        </is>
      </c>
      <c r="P1474" t="n">
        <v>0</v>
      </c>
      <c r="Q1474" t="n">
        <v>0</v>
      </c>
      <c r="R1474" t="inlineStr">
        <is>
          <t>T1562.012:Disable or Modify Linux Audit System</t>
        </is>
      </c>
      <c r="S1474" t="n">
        <v>1</v>
      </c>
      <c r="T1474" t="inlineStr">
        <is>
          <t>LOW (40%)</t>
        </is>
      </c>
      <c r="U1474" t="inlineStr">
        <is>
          <t>NONE</t>
        </is>
      </c>
      <c r="V1474" t="inlineStr">
        <is>
          <t>NONE</t>
        </is>
      </c>
      <c r="W1474" t="inlineStr">
        <is>
          <t>NONE</t>
        </is>
      </c>
      <c r="X1474" t="inlineStr">
        <is>
          <t>NONE</t>
        </is>
      </c>
      <c r="Y1474" t="n">
        <v>0</v>
      </c>
      <c r="Z1474" t="inlineStr"/>
      <c r="AA1474" t="inlineStr">
        <is>
          <t>https://attack.mitre.org/techniques/T1562/012</t>
        </is>
      </c>
    </row>
    <row r="1475">
      <c r="A1475" t="inlineStr">
        <is>
          <t>MITRE_ATTACK</t>
        </is>
      </c>
      <c r="B1475" t="inlineStr">
        <is>
          <t>T1207</t>
        </is>
      </c>
      <c r="C1475" t="inlineStr">
        <is>
          <t>Tactic: Defense Evasion | Technique: Rogue Domain Controller | Adversaries may register a rogue Domain Controller to enable manipulation of Active Directory data. DCShadow may be used to create a rogue Domain Controller (DC). DCShadow is a method of manipulating Active Directory (AD) data, including objects and schemas, by registering (or reusing an inactive registration) and simulating the behavior of a DC. (Citation: DCShadow Blog) Once registered, a rogue DC may be able to inject and replicat</t>
        </is>
      </c>
      <c r="D1475" t="n">
        <v>6</v>
      </c>
      <c r="E1475" t="inlineStr">
        <is>
          <t>MEDIUM</t>
        </is>
      </c>
      <c r="F1475" t="n">
        <v>2</v>
      </c>
      <c r="G1475" t="n">
        <v>2</v>
      </c>
      <c r="H1475" t="inlineStr">
        <is>
          <t>MEDIUM</t>
        </is>
      </c>
      <c r="I1475" t="n">
        <v>10</v>
      </c>
      <c r="J1475" t="inlineStr">
        <is>
          <t>NO</t>
        </is>
      </c>
      <c r="K1475" t="inlineStr"/>
      <c r="L1475" t="inlineStr">
        <is>
          <t>Implement detections</t>
        </is>
      </c>
      <c r="M1475" t="inlineStr">
        <is>
          <t>Tactics: Defense Evasion</t>
        </is>
      </c>
      <c r="N1475" t="inlineStr">
        <is>
          <t>P4</t>
        </is>
      </c>
      <c r="O1475" t="inlineStr">
        <is>
          <t>MITRE technique - no IP context</t>
        </is>
      </c>
      <c r="P1475" t="n">
        <v>0</v>
      </c>
      <c r="Q1475" t="n">
        <v>0</v>
      </c>
      <c r="R1475" t="inlineStr">
        <is>
          <t>T1207:Rogue Domain Controller</t>
        </is>
      </c>
      <c r="S1475" t="n">
        <v>1</v>
      </c>
      <c r="T1475" t="inlineStr">
        <is>
          <t>LOW (40%)</t>
        </is>
      </c>
      <c r="U1475" t="inlineStr">
        <is>
          <t>NONE</t>
        </is>
      </c>
      <c r="V1475" t="inlineStr">
        <is>
          <t>NONE</t>
        </is>
      </c>
      <c r="W1475" t="inlineStr">
        <is>
          <t>NONE</t>
        </is>
      </c>
      <c r="X1475" t="inlineStr">
        <is>
          <t>NONE</t>
        </is>
      </c>
      <c r="Y1475" t="n">
        <v>0</v>
      </c>
      <c r="Z1475" t="inlineStr"/>
      <c r="AA1475" t="inlineStr">
        <is>
          <t>https://attack.mitre.org/techniques/T1207</t>
        </is>
      </c>
    </row>
    <row r="1476">
      <c r="A1476" t="inlineStr">
        <is>
          <t>MITRE_ATTACK</t>
        </is>
      </c>
      <c r="B1476" t="inlineStr">
        <is>
          <t>T1553.006</t>
        </is>
      </c>
      <c r="C1476" t="inlineStr">
        <is>
          <t xml:space="preserve">Tactic: Defense Evasion | Technique: Code Signing Policy Modification | Adversaries may modify code signing policies to enable execution of unsigned or self-signed code. Code signing provides a level of authenticity on a program from a developer and a guarantee that the program has not been tampered with. Security controls can include enforcement mechanisms to ensure that only valid, signed code can be run on an operating system. 
Some of these security controls may be enabled by default, such </t>
        </is>
      </c>
      <c r="D1476" t="n">
        <v>6</v>
      </c>
      <c r="E1476" t="inlineStr">
        <is>
          <t>MEDIUM</t>
        </is>
      </c>
      <c r="F1476" t="n">
        <v>2</v>
      </c>
      <c r="G1476" t="n">
        <v>2</v>
      </c>
      <c r="H1476" t="inlineStr">
        <is>
          <t>MEDIUM</t>
        </is>
      </c>
      <c r="I1476" t="n">
        <v>10</v>
      </c>
      <c r="J1476" t="inlineStr">
        <is>
          <t>NO</t>
        </is>
      </c>
      <c r="K1476" t="inlineStr"/>
      <c r="L1476" t="inlineStr">
        <is>
          <t>Implement detections</t>
        </is>
      </c>
      <c r="M1476" t="inlineStr">
        <is>
          <t>Tactics: Defense Evasion</t>
        </is>
      </c>
      <c r="N1476" t="inlineStr">
        <is>
          <t>P4</t>
        </is>
      </c>
      <c r="O1476" t="inlineStr">
        <is>
          <t>MITRE technique - no IP context</t>
        </is>
      </c>
      <c r="P1476" t="n">
        <v>0</v>
      </c>
      <c r="Q1476" t="n">
        <v>0</v>
      </c>
      <c r="R1476" t="inlineStr">
        <is>
          <t>T1553.006:Code Signing Policy Modification | T1553.002:Code Signing</t>
        </is>
      </c>
      <c r="S1476" t="n">
        <v>1</v>
      </c>
      <c r="T1476" t="inlineStr">
        <is>
          <t>LOW (40%)</t>
        </is>
      </c>
      <c r="U1476" t="inlineStr">
        <is>
          <t>NONE</t>
        </is>
      </c>
      <c r="V1476" t="inlineStr">
        <is>
          <t>NONE</t>
        </is>
      </c>
      <c r="W1476" t="inlineStr">
        <is>
          <t>NONE</t>
        </is>
      </c>
      <c r="X1476" t="inlineStr">
        <is>
          <t>NONE</t>
        </is>
      </c>
      <c r="Y1476" t="n">
        <v>0</v>
      </c>
      <c r="Z1476" t="inlineStr"/>
      <c r="AA1476" t="inlineStr">
        <is>
          <t>https://attack.mitre.org/techniques/T1553/006</t>
        </is>
      </c>
    </row>
    <row r="1477">
      <c r="A1477" t="inlineStr">
        <is>
          <t>MITRE_ATTACK</t>
        </is>
      </c>
      <c r="B1477" t="inlineStr">
        <is>
          <t>T1610</t>
        </is>
      </c>
      <c r="C1477" t="inlineStr">
        <is>
          <t>Tactic: Defense Evasion, Execution | Technique: Deploy Container | Adversaries may deploy a container into an environment to facilitate execution or evade defenses. In some cases, adversaries may deploy a new container to execute processes associated with a particular image or deployment, such as processes that execute or download malware. In others, an adversary may deploy a new container configured without network rules, user limitations, etc. to bypass existing defenses within the environment</t>
        </is>
      </c>
      <c r="D1477" t="n">
        <v>6</v>
      </c>
      <c r="E1477" t="inlineStr">
        <is>
          <t>MEDIUM</t>
        </is>
      </c>
      <c r="F1477" t="n">
        <v>2</v>
      </c>
      <c r="G1477" t="n">
        <v>2</v>
      </c>
      <c r="H1477" t="inlineStr">
        <is>
          <t>MEDIUM</t>
        </is>
      </c>
      <c r="I1477" t="n">
        <v>10</v>
      </c>
      <c r="J1477" t="inlineStr">
        <is>
          <t>NO</t>
        </is>
      </c>
      <c r="K1477" t="inlineStr"/>
      <c r="L1477" t="inlineStr">
        <is>
          <t>Implement detections</t>
        </is>
      </c>
      <c r="M1477" t="inlineStr">
        <is>
          <t>Tactics: Defense Evasion, Execution</t>
        </is>
      </c>
      <c r="N1477" t="inlineStr">
        <is>
          <t>P4</t>
        </is>
      </c>
      <c r="O1477" t="inlineStr">
        <is>
          <t>MITRE technique - no IP context</t>
        </is>
      </c>
      <c r="P1477" t="n">
        <v>0</v>
      </c>
      <c r="Q1477" t="n">
        <v>0</v>
      </c>
      <c r="R1477" t="inlineStr">
        <is>
          <t>T1610:Deploy Container | T1588.001:Malware</t>
        </is>
      </c>
      <c r="S1477" t="n">
        <v>1</v>
      </c>
      <c r="T1477" t="inlineStr">
        <is>
          <t>LOW (40%)</t>
        </is>
      </c>
      <c r="U1477" t="inlineStr">
        <is>
          <t>NONE</t>
        </is>
      </c>
      <c r="V1477" t="inlineStr">
        <is>
          <t>NONE</t>
        </is>
      </c>
      <c r="W1477" t="inlineStr">
        <is>
          <t>NONE</t>
        </is>
      </c>
      <c r="X1477" t="inlineStr">
        <is>
          <t>NONE</t>
        </is>
      </c>
      <c r="Y1477" t="n">
        <v>0</v>
      </c>
      <c r="Z1477" t="inlineStr"/>
      <c r="AA1477" t="inlineStr">
        <is>
          <t>https://attack.mitre.org/techniques/T1610</t>
        </is>
      </c>
    </row>
    <row r="1478">
      <c r="A1478" t="inlineStr">
        <is>
          <t>MITRE_ATTACK</t>
        </is>
      </c>
      <c r="B1478" t="inlineStr">
        <is>
          <t>T1112</t>
        </is>
      </c>
      <c r="C1478" t="inlineStr">
        <is>
          <t>Tactic: Defense Evasion, Persistence | Technique: Modify Registry | Adversaries may interact with the Windows Registry as part of a variety of other techniques to aid in defense evasion, persistence, and execution.
Access to specific areas of the Registry depends on account permissions, with some keys requiring administrator-level access. The built-in Windows command-line utility [Reg](https://attack.mitre.org/software/S0075) may be used for local or remote Registry modification.(Citation: Micr</t>
        </is>
      </c>
      <c r="D1478" t="n">
        <v>6</v>
      </c>
      <c r="E1478" t="inlineStr">
        <is>
          <t>MEDIUM</t>
        </is>
      </c>
      <c r="F1478" t="n">
        <v>2</v>
      </c>
      <c r="G1478" t="n">
        <v>2</v>
      </c>
      <c r="H1478" t="inlineStr">
        <is>
          <t>MEDIUM</t>
        </is>
      </c>
      <c r="I1478" t="n">
        <v>10</v>
      </c>
      <c r="J1478" t="inlineStr">
        <is>
          <t>NO</t>
        </is>
      </c>
      <c r="K1478" t="inlineStr"/>
      <c r="L1478" t="inlineStr">
        <is>
          <t>Implement detections</t>
        </is>
      </c>
      <c r="M1478" t="inlineStr">
        <is>
          <t>Tactics: Defense Evasion, Persistence</t>
        </is>
      </c>
      <c r="N1478" t="inlineStr">
        <is>
          <t>P4</t>
        </is>
      </c>
      <c r="O1478" t="inlineStr">
        <is>
          <t>MITRE technique - no IP context</t>
        </is>
      </c>
      <c r="P1478" t="n">
        <v>0</v>
      </c>
      <c r="Q1478" t="n">
        <v>0</v>
      </c>
      <c r="R1478" t="inlineStr">
        <is>
          <t>T1112:Modify Registry | T1592.002:Software</t>
        </is>
      </c>
      <c r="S1478" t="n">
        <v>1</v>
      </c>
      <c r="T1478" t="inlineStr">
        <is>
          <t>LOW (40%)</t>
        </is>
      </c>
      <c r="U1478" t="inlineStr">
        <is>
          <t>NONE</t>
        </is>
      </c>
      <c r="V1478" t="inlineStr">
        <is>
          <t>NONE</t>
        </is>
      </c>
      <c r="W1478" t="inlineStr">
        <is>
          <t>NONE</t>
        </is>
      </c>
      <c r="X1478" t="inlineStr">
        <is>
          <t>NONE</t>
        </is>
      </c>
      <c r="Y1478" t="n">
        <v>0</v>
      </c>
      <c r="Z1478" t="inlineStr"/>
      <c r="AA1478" t="inlineStr">
        <is>
          <t>https://attack.mitre.org/techniques/T1112</t>
        </is>
      </c>
    </row>
    <row r="1479">
      <c r="A1479" t="inlineStr">
        <is>
          <t>MITRE_ATTACK</t>
        </is>
      </c>
      <c r="B1479" t="inlineStr">
        <is>
          <t>T1543.004</t>
        </is>
      </c>
      <c r="C1479" t="inlineStr">
        <is>
          <t xml:space="preserve">Tactic: Persistence, Privilege Escalation | Technique: Launch Daemon | Adversaries may create or modify Launch Daemons to execute malicious payloads as part of persistence. Launch Daemons are plist files used to interact with Launchd, the service management framework used by macOS. Launch Daemons require elevated privileges to install, are executed for every user on a system prior to login, and run in the background without the need for user interaction. During the macOS initialization startup, </t>
        </is>
      </c>
      <c r="D1479" t="n">
        <v>6</v>
      </c>
      <c r="E1479" t="inlineStr">
        <is>
          <t>MEDIUM</t>
        </is>
      </c>
      <c r="F1479" t="n">
        <v>2</v>
      </c>
      <c r="G1479" t="n">
        <v>2</v>
      </c>
      <c r="H1479" t="inlineStr">
        <is>
          <t>MEDIUM</t>
        </is>
      </c>
      <c r="I1479" t="n">
        <v>10</v>
      </c>
      <c r="J1479" t="inlineStr">
        <is>
          <t>NO</t>
        </is>
      </c>
      <c r="K1479" t="inlineStr"/>
      <c r="L1479" t="inlineStr">
        <is>
          <t>Implement detections</t>
        </is>
      </c>
      <c r="M1479" t="inlineStr">
        <is>
          <t>Tactics: Persistence, Privilege Escalation</t>
        </is>
      </c>
      <c r="N1479" t="inlineStr">
        <is>
          <t>P4</t>
        </is>
      </c>
      <c r="O1479" t="inlineStr">
        <is>
          <t>MITRE technique - no IP context</t>
        </is>
      </c>
      <c r="P1479" t="n">
        <v>0</v>
      </c>
      <c r="Q1479" t="n">
        <v>0</v>
      </c>
      <c r="R1479" t="inlineStr">
        <is>
          <t>T1543.004:Launch Daemon</t>
        </is>
      </c>
      <c r="S1479" t="n">
        <v>1</v>
      </c>
      <c r="T1479" t="inlineStr">
        <is>
          <t>LOW (40%)</t>
        </is>
      </c>
      <c r="U1479" t="inlineStr">
        <is>
          <t>NONE</t>
        </is>
      </c>
      <c r="V1479" t="inlineStr">
        <is>
          <t>NONE</t>
        </is>
      </c>
      <c r="W1479" t="inlineStr">
        <is>
          <t>NONE</t>
        </is>
      </c>
      <c r="X1479" t="inlineStr">
        <is>
          <t>NONE</t>
        </is>
      </c>
      <c r="Y1479" t="n">
        <v>0</v>
      </c>
      <c r="Z1479" t="inlineStr"/>
      <c r="AA1479" t="inlineStr">
        <is>
          <t>https://attack.mitre.org/techniques/T1543/004</t>
        </is>
      </c>
    </row>
    <row r="1480">
      <c r="A1480" t="inlineStr">
        <is>
          <t>MITRE_ATTACK</t>
        </is>
      </c>
      <c r="B1480" t="inlineStr">
        <is>
          <t>T1580</t>
        </is>
      </c>
      <c r="C1480" t="inlineStr">
        <is>
          <t>Tactic: Discovery | Technique: Cloud Infrastructure Discovery | An adversary may attempt to discover infrastructure and resources that are available within an infrastructure-as-a-service (IaaS) environment. This includes compute service resources such as instances, virtual machines, and snapshots as well as resources of other services including the storage and database services. Cloud providers offer methods such as APIs and commands issued through CLIs to serve information about infrastructure.</t>
        </is>
      </c>
      <c r="D1480" t="n">
        <v>6</v>
      </c>
      <c r="E1480" t="inlineStr">
        <is>
          <t>MEDIUM</t>
        </is>
      </c>
      <c r="F1480" t="n">
        <v>2</v>
      </c>
      <c r="G1480" t="n">
        <v>2</v>
      </c>
      <c r="H1480" t="inlineStr">
        <is>
          <t>MEDIUM</t>
        </is>
      </c>
      <c r="I1480" t="n">
        <v>10</v>
      </c>
      <c r="J1480" t="inlineStr">
        <is>
          <t>NO</t>
        </is>
      </c>
      <c r="K1480" t="inlineStr"/>
      <c r="L1480" t="inlineStr">
        <is>
          <t>Implement detections</t>
        </is>
      </c>
      <c r="M1480" t="inlineStr">
        <is>
          <t>Tactics: Discovery</t>
        </is>
      </c>
      <c r="N1480" t="inlineStr">
        <is>
          <t>P4</t>
        </is>
      </c>
      <c r="O1480" t="inlineStr">
        <is>
          <t>MITRE technique - no IP context</t>
        </is>
      </c>
      <c r="P1480" t="n">
        <v>0</v>
      </c>
      <c r="Q1480" t="n">
        <v>0</v>
      </c>
      <c r="R1480" t="inlineStr">
        <is>
          <t>T1580:Cloud Infrastructure Discovery</t>
        </is>
      </c>
      <c r="S1480" t="n">
        <v>1</v>
      </c>
      <c r="T1480" t="inlineStr">
        <is>
          <t>LOW (40%)</t>
        </is>
      </c>
      <c r="U1480" t="inlineStr">
        <is>
          <t>NONE</t>
        </is>
      </c>
      <c r="V1480" t="inlineStr">
        <is>
          <t>NONE</t>
        </is>
      </c>
      <c r="W1480" t="inlineStr">
        <is>
          <t>NONE</t>
        </is>
      </c>
      <c r="X1480" t="inlineStr">
        <is>
          <t>NONE</t>
        </is>
      </c>
      <c r="Y1480" t="n">
        <v>0</v>
      </c>
      <c r="Z1480" t="inlineStr"/>
      <c r="AA1480" t="inlineStr">
        <is>
          <t>https://attack.mitre.org/techniques/T1580</t>
        </is>
      </c>
    </row>
    <row r="1481">
      <c r="A1481" t="inlineStr">
        <is>
          <t>MITRE_ATTACK</t>
        </is>
      </c>
      <c r="B1481" t="inlineStr">
        <is>
          <t>T1555.003</t>
        </is>
      </c>
      <c r="C1481" t="inlineStr">
        <is>
          <t>Tactic: Credential Access | Technique: Credentials from Web Browsers | Adversaries may acquire credentials from web browsers by reading files specific to the target browser.(Citation: Talos Olympic Destroyer 2018) Web browsers commonly save credentials such as website usernames and passwords so that they do not need to be entered manually in the future. Web browsers typically store the credentials in an encrypted format within a credential store; however, methods exist to extract plaintext crede</t>
        </is>
      </c>
      <c r="D1481" t="n">
        <v>6</v>
      </c>
      <c r="E1481" t="inlineStr">
        <is>
          <t>MEDIUM</t>
        </is>
      </c>
      <c r="F1481" t="n">
        <v>2</v>
      </c>
      <c r="G1481" t="n">
        <v>2</v>
      </c>
      <c r="H1481" t="inlineStr">
        <is>
          <t>MEDIUM</t>
        </is>
      </c>
      <c r="I1481" t="n">
        <v>10</v>
      </c>
      <c r="J1481" t="inlineStr">
        <is>
          <t>NO</t>
        </is>
      </c>
      <c r="K1481" t="inlineStr"/>
      <c r="L1481" t="inlineStr">
        <is>
          <t>Implement detections</t>
        </is>
      </c>
      <c r="M1481" t="inlineStr">
        <is>
          <t>Tactics: Credential Access</t>
        </is>
      </c>
      <c r="N1481" t="inlineStr">
        <is>
          <t>P4</t>
        </is>
      </c>
      <c r="O1481" t="inlineStr">
        <is>
          <t>MITRE technique - no IP context</t>
        </is>
      </c>
      <c r="P1481" t="n">
        <v>0</v>
      </c>
      <c r="Q1481" t="n">
        <v>0</v>
      </c>
      <c r="R1481" t="inlineStr">
        <is>
          <t>T1555.003:Credentials from Web Browsers | T1589.001:Credentials</t>
        </is>
      </c>
      <c r="S1481" t="n">
        <v>1</v>
      </c>
      <c r="T1481" t="inlineStr">
        <is>
          <t>LOW (40%)</t>
        </is>
      </c>
      <c r="U1481" t="inlineStr">
        <is>
          <t>NONE</t>
        </is>
      </c>
      <c r="V1481" t="inlineStr">
        <is>
          <t>NONE</t>
        </is>
      </c>
      <c r="W1481" t="inlineStr">
        <is>
          <t>NONE</t>
        </is>
      </c>
      <c r="X1481" t="inlineStr">
        <is>
          <t>NONE</t>
        </is>
      </c>
      <c r="Y1481" t="n">
        <v>0</v>
      </c>
      <c r="Z1481" t="inlineStr"/>
      <c r="AA1481" t="inlineStr">
        <is>
          <t>https://attack.mitre.org/techniques/T1555/003</t>
        </is>
      </c>
    </row>
    <row r="1482">
      <c r="A1482" t="inlineStr">
        <is>
          <t>MITRE_ATTACK</t>
        </is>
      </c>
      <c r="B1482" t="inlineStr">
        <is>
          <t>T1574.008</t>
        </is>
      </c>
      <c r="C1482" t="inlineStr">
        <is>
          <t>Tactic: Persistence, Privilege Escalation, Defense Evasion | Technique: Path Interception by Search Order Hijacking | Adversaries may execute their own malicious payloads by hijacking the search order used to load other programs. Because some programs do not call other programs using the full path, adversaries may place their own file in the directory where the calling program is located, causing the operating system to launch their malicious software at the request of the calling program.
Sear</t>
        </is>
      </c>
      <c r="D1482" t="n">
        <v>6</v>
      </c>
      <c r="E1482" t="inlineStr">
        <is>
          <t>MEDIUM</t>
        </is>
      </c>
      <c r="F1482" t="n">
        <v>2</v>
      </c>
      <c r="G1482" t="n">
        <v>2</v>
      </c>
      <c r="H1482" t="inlineStr">
        <is>
          <t>MEDIUM</t>
        </is>
      </c>
      <c r="I1482" t="n">
        <v>10</v>
      </c>
      <c r="J1482" t="inlineStr">
        <is>
          <t>NO</t>
        </is>
      </c>
      <c r="K1482" t="inlineStr"/>
      <c r="L1482" t="inlineStr">
        <is>
          <t>Implement detections</t>
        </is>
      </c>
      <c r="M1482" t="inlineStr">
        <is>
          <t>Tactics: Persistence, Privilege Escalation, Defense Evasion</t>
        </is>
      </c>
      <c r="N1482" t="inlineStr">
        <is>
          <t>P4</t>
        </is>
      </c>
      <c r="O1482" t="inlineStr">
        <is>
          <t>MITRE technique - no IP context</t>
        </is>
      </c>
      <c r="P1482" t="n">
        <v>0</v>
      </c>
      <c r="Q1482" t="n">
        <v>0</v>
      </c>
      <c r="R1482" t="inlineStr">
        <is>
          <t>T1574.008:Path Interception by Search Order Hijacking | T1592.002:Software</t>
        </is>
      </c>
      <c r="S1482" t="n">
        <v>1</v>
      </c>
      <c r="T1482" t="inlineStr">
        <is>
          <t>LOW (40%)</t>
        </is>
      </c>
      <c r="U1482" t="inlineStr">
        <is>
          <t>NONE</t>
        </is>
      </c>
      <c r="V1482" t="inlineStr">
        <is>
          <t>NONE</t>
        </is>
      </c>
      <c r="W1482" t="inlineStr">
        <is>
          <t>NONE</t>
        </is>
      </c>
      <c r="X1482" t="inlineStr">
        <is>
          <t>NONE</t>
        </is>
      </c>
      <c r="Y1482" t="n">
        <v>0</v>
      </c>
      <c r="Z1482" t="inlineStr"/>
      <c r="AA1482" t="inlineStr">
        <is>
          <t>https://attack.mitre.org/techniques/T1574/008</t>
        </is>
      </c>
    </row>
    <row r="1483">
      <c r="A1483" t="inlineStr">
        <is>
          <t>MITRE_ATTACK</t>
        </is>
      </c>
      <c r="B1483" t="inlineStr">
        <is>
          <t>T1491</t>
        </is>
      </c>
      <c r="C1483" t="inlineStr">
        <is>
          <t>Tactic: Impact | Technique: Defacement | Adversaries may modify visual content available internally or externally to an enterprise network, thus affecting the integrity of the original content. Reasons for [Defacement](https://attack.mitre.org/techniques/T1491) include delivering messaging, intimidation, or claiming (possibly false) credit for an intrusion. Disturbing or offensive images may be used as a part of [Defacement](https://attack.mitre.org/techniques/T1491) in order to cause user disco</t>
        </is>
      </c>
      <c r="D1483" t="n">
        <v>6</v>
      </c>
      <c r="E1483" t="inlineStr">
        <is>
          <t>MEDIUM</t>
        </is>
      </c>
      <c r="F1483" t="n">
        <v>2</v>
      </c>
      <c r="G1483" t="n">
        <v>2</v>
      </c>
      <c r="H1483" t="inlineStr">
        <is>
          <t>MEDIUM</t>
        </is>
      </c>
      <c r="I1483" t="n">
        <v>10</v>
      </c>
      <c r="J1483" t="inlineStr">
        <is>
          <t>NO</t>
        </is>
      </c>
      <c r="K1483" t="inlineStr"/>
      <c r="L1483" t="inlineStr">
        <is>
          <t>Implement detections</t>
        </is>
      </c>
      <c r="M1483" t="inlineStr">
        <is>
          <t>Tactics: Impact</t>
        </is>
      </c>
      <c r="N1483" t="inlineStr">
        <is>
          <t>P4</t>
        </is>
      </c>
      <c r="O1483" t="inlineStr">
        <is>
          <t>MITRE technique - no IP context</t>
        </is>
      </c>
      <c r="P1483" t="n">
        <v>0</v>
      </c>
      <c r="Q1483" t="n">
        <v>0</v>
      </c>
      <c r="R1483" t="inlineStr">
        <is>
          <t>T1491:Defacement</t>
        </is>
      </c>
      <c r="S1483" t="n">
        <v>1</v>
      </c>
      <c r="T1483" t="inlineStr">
        <is>
          <t>LOW (40%)</t>
        </is>
      </c>
      <c r="U1483" t="inlineStr">
        <is>
          <t>NONE</t>
        </is>
      </c>
      <c r="V1483" t="inlineStr">
        <is>
          <t>NONE</t>
        </is>
      </c>
      <c r="W1483" t="inlineStr">
        <is>
          <t>NONE</t>
        </is>
      </c>
      <c r="X1483" t="inlineStr">
        <is>
          <t>NONE</t>
        </is>
      </c>
      <c r="Y1483" t="n">
        <v>0</v>
      </c>
      <c r="Z1483" t="inlineStr"/>
      <c r="AA1483" t="inlineStr">
        <is>
          <t>https://attack.mitre.org/techniques/T1491</t>
        </is>
      </c>
    </row>
    <row r="1484">
      <c r="A1484" t="inlineStr">
        <is>
          <t>MITRE_ATTACK</t>
        </is>
      </c>
      <c r="B1484" t="inlineStr">
        <is>
          <t>T1535</t>
        </is>
      </c>
      <c r="C1484" t="inlineStr">
        <is>
          <t>Tactic: Defense Evasion | Technique: Unused/Unsupported Cloud Regions | Adversaries may create cloud instances in unused geographic service regions in order to evade detection. Access is usually obtained through compromising accounts used to manage cloud infrastructure.
Cloud service providers often provide infrastructure throughout the world in order to improve performance, provide redundancy, and allow customers to meet compliance requirements. Oftentimes, a customer will only use a subset of</t>
        </is>
      </c>
      <c r="D1484" t="n">
        <v>6</v>
      </c>
      <c r="E1484" t="inlineStr">
        <is>
          <t>MEDIUM</t>
        </is>
      </c>
      <c r="F1484" t="n">
        <v>2</v>
      </c>
      <c r="G1484" t="n">
        <v>2</v>
      </c>
      <c r="H1484" t="inlineStr">
        <is>
          <t>MEDIUM</t>
        </is>
      </c>
      <c r="I1484" t="n">
        <v>10</v>
      </c>
      <c r="J1484" t="inlineStr">
        <is>
          <t>NO</t>
        </is>
      </c>
      <c r="K1484" t="inlineStr"/>
      <c r="L1484" t="inlineStr">
        <is>
          <t>Implement detections</t>
        </is>
      </c>
      <c r="M1484" t="inlineStr">
        <is>
          <t>Tactics: Defense Evasion</t>
        </is>
      </c>
      <c r="N1484" t="inlineStr">
        <is>
          <t>P4</t>
        </is>
      </c>
      <c r="O1484" t="inlineStr">
        <is>
          <t>MITRE technique - no IP context</t>
        </is>
      </c>
      <c r="P1484" t="n">
        <v>0</v>
      </c>
      <c r="Q1484" t="n">
        <v>0</v>
      </c>
      <c r="R1484" t="inlineStr">
        <is>
          <t>T1535:Unused/Unsupported Cloud Regions | T1578.002:Create Cloud Instance</t>
        </is>
      </c>
      <c r="S1484" t="n">
        <v>1</v>
      </c>
      <c r="T1484" t="inlineStr">
        <is>
          <t>LOW (40%)</t>
        </is>
      </c>
      <c r="U1484" t="inlineStr">
        <is>
          <t>NONE</t>
        </is>
      </c>
      <c r="V1484" t="inlineStr">
        <is>
          <t>NONE</t>
        </is>
      </c>
      <c r="W1484" t="inlineStr">
        <is>
          <t>NONE</t>
        </is>
      </c>
      <c r="X1484" t="inlineStr">
        <is>
          <t>NONE</t>
        </is>
      </c>
      <c r="Y1484" t="n">
        <v>0</v>
      </c>
      <c r="Z1484" t="inlineStr"/>
      <c r="AA1484" t="inlineStr">
        <is>
          <t>https://attack.mitre.org/techniques/T1535</t>
        </is>
      </c>
    </row>
    <row r="1485">
      <c r="A1485" t="inlineStr">
        <is>
          <t>MITRE_ATTACK</t>
        </is>
      </c>
      <c r="B1485" t="inlineStr">
        <is>
          <t>T1557.003</t>
        </is>
      </c>
      <c r="C1485" t="inlineStr">
        <is>
          <t>Tactic: Credential Access, Collection | Technique: DHCP Spoofing | Adversaries may redirect network traffic to adversary-owned systems by spoofing Dynamic Host Configuration Protocol (DHCP) traffic and acting as a malicious DHCP server on the victim network. By achieving the adversary-in-the-middle (AiTM) position, adversaries may collect network communications, including passed credentials, especially those sent over insecure, unencrypted protocols. This may also enable follow-on behaviors such</t>
        </is>
      </c>
      <c r="D1485" t="n">
        <v>6</v>
      </c>
      <c r="E1485" t="inlineStr">
        <is>
          <t>MEDIUM</t>
        </is>
      </c>
      <c r="F1485" t="n">
        <v>2</v>
      </c>
      <c r="G1485" t="n">
        <v>2</v>
      </c>
      <c r="H1485" t="inlineStr">
        <is>
          <t>MEDIUM</t>
        </is>
      </c>
      <c r="I1485" t="n">
        <v>10</v>
      </c>
      <c r="J1485" t="inlineStr">
        <is>
          <t>NO</t>
        </is>
      </c>
      <c r="K1485" t="inlineStr"/>
      <c r="L1485" t="inlineStr">
        <is>
          <t>Implement detections</t>
        </is>
      </c>
      <c r="M1485" t="inlineStr">
        <is>
          <t>Tactics: Credential Access, Collection</t>
        </is>
      </c>
      <c r="N1485" t="inlineStr">
        <is>
          <t>P4</t>
        </is>
      </c>
      <c r="O1485" t="inlineStr">
        <is>
          <t>MITRE technique - no IP context</t>
        </is>
      </c>
      <c r="P1485" t="n">
        <v>0</v>
      </c>
      <c r="Q1485" t="n">
        <v>0</v>
      </c>
      <c r="R1485" t="inlineStr">
        <is>
          <t>T1557.003:DHCP Spoofing | T1584.004:Server | T1589.001:Credentials</t>
        </is>
      </c>
      <c r="S1485" t="n">
        <v>1</v>
      </c>
      <c r="T1485" t="inlineStr">
        <is>
          <t>LOW (40%)</t>
        </is>
      </c>
      <c r="U1485" t="inlineStr">
        <is>
          <t>NONE</t>
        </is>
      </c>
      <c r="V1485" t="inlineStr">
        <is>
          <t>NONE</t>
        </is>
      </c>
      <c r="W1485" t="inlineStr">
        <is>
          <t>NONE</t>
        </is>
      </c>
      <c r="X1485" t="inlineStr">
        <is>
          <t>NONE</t>
        </is>
      </c>
      <c r="Y1485" t="n">
        <v>0</v>
      </c>
      <c r="Z1485" t="inlineStr"/>
      <c r="AA1485" t="inlineStr">
        <is>
          <t>https://attack.mitre.org/techniques/T1557/003</t>
        </is>
      </c>
    </row>
    <row r="1486">
      <c r="A1486" t="inlineStr">
        <is>
          <t>MITRE_ATTACK</t>
        </is>
      </c>
      <c r="B1486" t="inlineStr">
        <is>
          <t>T1563</t>
        </is>
      </c>
      <c r="C1486" t="inlineStr">
        <is>
          <t>Tactic: Lateral Movement | Technique: Remote Service Session Hijacking | Adversaries may take control of preexisting sessions with remote services to move laterally in an environment. Users may use valid credentials to log into a service specifically designed to accept remote connections, such as telnet, SSH, and RDP. When a user logs into a service, a session will be established that will allow them to maintain a continuous interaction with that service.
Adversaries may commandeer these sessio</t>
        </is>
      </c>
      <c r="D1486" t="n">
        <v>6</v>
      </c>
      <c r="E1486" t="inlineStr">
        <is>
          <t>MEDIUM</t>
        </is>
      </c>
      <c r="F1486" t="n">
        <v>2</v>
      </c>
      <c r="G1486" t="n">
        <v>2</v>
      </c>
      <c r="H1486" t="inlineStr">
        <is>
          <t>MEDIUM</t>
        </is>
      </c>
      <c r="I1486" t="n">
        <v>10</v>
      </c>
      <c r="J1486" t="inlineStr">
        <is>
          <t>NO</t>
        </is>
      </c>
      <c r="K1486" t="inlineStr"/>
      <c r="L1486" t="inlineStr">
        <is>
          <t>Implement detections</t>
        </is>
      </c>
      <c r="M1486" t="inlineStr">
        <is>
          <t>Tactics: Lateral Movement</t>
        </is>
      </c>
      <c r="N1486" t="inlineStr">
        <is>
          <t>P4</t>
        </is>
      </c>
      <c r="O1486" t="inlineStr">
        <is>
          <t>MITRE technique - no IP context</t>
        </is>
      </c>
      <c r="P1486" t="n">
        <v>0</v>
      </c>
      <c r="Q1486" t="n">
        <v>0</v>
      </c>
      <c r="R1486" t="inlineStr">
        <is>
          <t>T1563:Remote Service Session Hijacking | T1021:Remote Services | T1589.001:Credentials</t>
        </is>
      </c>
      <c r="S1486" t="n">
        <v>1</v>
      </c>
      <c r="T1486" t="inlineStr">
        <is>
          <t>LOW (40%)</t>
        </is>
      </c>
      <c r="U1486" t="inlineStr">
        <is>
          <t>NONE</t>
        </is>
      </c>
      <c r="V1486" t="inlineStr">
        <is>
          <t>NONE</t>
        </is>
      </c>
      <c r="W1486" t="inlineStr">
        <is>
          <t>NONE</t>
        </is>
      </c>
      <c r="X1486" t="inlineStr">
        <is>
          <t>NONE</t>
        </is>
      </c>
      <c r="Y1486" t="n">
        <v>0</v>
      </c>
      <c r="Z1486" t="inlineStr"/>
      <c r="AA1486" t="inlineStr">
        <is>
          <t>https://attack.mitre.org/techniques/T1563</t>
        </is>
      </c>
    </row>
    <row r="1487">
      <c r="A1487" t="inlineStr">
        <is>
          <t>MITRE_ATTACK</t>
        </is>
      </c>
      <c r="B1487" t="inlineStr">
        <is>
          <t>T1564.013</t>
        </is>
      </c>
      <c r="C1487" t="inlineStr">
        <is>
          <t>Tactic: Defense Evasion | Technique: Bind Mounts | Adversaries may abuse bind mounts on file structures to hide their activity and artifacts from native utilities. A bind mount maps a directory or file from one location on the filesystem to another, similar to a shortcut on Windows. It’s commonly used to provide access to specific files or directories across different environments, such as inside containers or chroot environments, and requires sudo access. 
Adversaries may use bind mounts to ma</t>
        </is>
      </c>
      <c r="D1487" t="n">
        <v>6</v>
      </c>
      <c r="E1487" t="inlineStr">
        <is>
          <t>MEDIUM</t>
        </is>
      </c>
      <c r="F1487" t="n">
        <v>2</v>
      </c>
      <c r="G1487" t="n">
        <v>2</v>
      </c>
      <c r="H1487" t="inlineStr">
        <is>
          <t>MEDIUM</t>
        </is>
      </c>
      <c r="I1487" t="n">
        <v>10</v>
      </c>
      <c r="J1487" t="inlineStr">
        <is>
          <t>NO</t>
        </is>
      </c>
      <c r="K1487" t="inlineStr"/>
      <c r="L1487" t="inlineStr">
        <is>
          <t>Implement detections</t>
        </is>
      </c>
      <c r="M1487" t="inlineStr">
        <is>
          <t>Tactics: Defense Evasion</t>
        </is>
      </c>
      <c r="N1487" t="inlineStr">
        <is>
          <t>P4</t>
        </is>
      </c>
      <c r="O1487" t="inlineStr">
        <is>
          <t>MITRE technique - no IP context</t>
        </is>
      </c>
      <c r="P1487" t="n">
        <v>0</v>
      </c>
      <c r="Q1487" t="n">
        <v>0</v>
      </c>
      <c r="R1487" t="inlineStr">
        <is>
          <t>T1564.013:Bind Mounts</t>
        </is>
      </c>
      <c r="S1487" t="n">
        <v>1</v>
      </c>
      <c r="T1487" t="inlineStr">
        <is>
          <t>LOW (40%)</t>
        </is>
      </c>
      <c r="U1487" t="inlineStr">
        <is>
          <t>NONE</t>
        </is>
      </c>
      <c r="V1487" t="inlineStr">
        <is>
          <t>NONE</t>
        </is>
      </c>
      <c r="W1487" t="inlineStr">
        <is>
          <t>NONE</t>
        </is>
      </c>
      <c r="X1487" t="inlineStr">
        <is>
          <t>NONE</t>
        </is>
      </c>
      <c r="Y1487" t="n">
        <v>0</v>
      </c>
      <c r="Z1487" t="inlineStr"/>
      <c r="AA1487" t="inlineStr">
        <is>
          <t>https://attack.mitre.org/techniques/T1564/013</t>
        </is>
      </c>
    </row>
    <row r="1488">
      <c r="A1488" t="inlineStr">
        <is>
          <t>MITRE_ATTACK</t>
        </is>
      </c>
      <c r="B1488" t="inlineStr">
        <is>
          <t>T1027.001</t>
        </is>
      </c>
      <c r="C1488" t="inlineStr">
        <is>
          <t>Tactic: Defense Evasion | Technique: Binary Padding | Adversaries may use binary padding to add junk data and change the on-disk representation of malware. This can be done without affecting the functionality or behavior of a binary, but can increase the size of the binary beyond what some security tools are capable of handling due to file size limitations. 
Binary padding effectively changes the checksum of the file and can also be used to avoid hash-based blocklists and static anti-virus sign</t>
        </is>
      </c>
      <c r="D1488" t="n">
        <v>6</v>
      </c>
      <c r="E1488" t="inlineStr">
        <is>
          <t>MEDIUM</t>
        </is>
      </c>
      <c r="F1488" t="n">
        <v>2</v>
      </c>
      <c r="G1488" t="n">
        <v>2</v>
      </c>
      <c r="H1488" t="inlineStr">
        <is>
          <t>MEDIUM</t>
        </is>
      </c>
      <c r="I1488" t="n">
        <v>10</v>
      </c>
      <c r="J1488" t="inlineStr">
        <is>
          <t>NO</t>
        </is>
      </c>
      <c r="K1488" t="inlineStr"/>
      <c r="L1488" t="inlineStr">
        <is>
          <t>Implement detections</t>
        </is>
      </c>
      <c r="M1488" t="inlineStr">
        <is>
          <t>Tactics: Defense Evasion</t>
        </is>
      </c>
      <c r="N1488" t="inlineStr">
        <is>
          <t>P4</t>
        </is>
      </c>
      <c r="O1488" t="inlineStr">
        <is>
          <t>MITRE technique - no IP context</t>
        </is>
      </c>
      <c r="P1488" t="n">
        <v>0</v>
      </c>
      <c r="Q1488" t="n">
        <v>0</v>
      </c>
      <c r="R1488" t="inlineStr">
        <is>
          <t>T1027.001:Binary Padding | T1588.001:Malware | T1001.001:Junk Data</t>
        </is>
      </c>
      <c r="S1488" t="n">
        <v>1</v>
      </c>
      <c r="T1488" t="inlineStr">
        <is>
          <t>LOW (40%)</t>
        </is>
      </c>
      <c r="U1488" t="inlineStr">
        <is>
          <t>NONE</t>
        </is>
      </c>
      <c r="V1488" t="inlineStr">
        <is>
          <t>NONE</t>
        </is>
      </c>
      <c r="W1488" t="inlineStr">
        <is>
          <t>NONE</t>
        </is>
      </c>
      <c r="X1488" t="inlineStr">
        <is>
          <t>NONE</t>
        </is>
      </c>
      <c r="Y1488" t="n">
        <v>0</v>
      </c>
      <c r="Z1488" t="inlineStr"/>
      <c r="AA1488" t="inlineStr">
        <is>
          <t>https://attack.mitre.org/techniques/T1027/001</t>
        </is>
      </c>
    </row>
    <row r="1489">
      <c r="A1489" t="inlineStr">
        <is>
          <t>MITRE_ATTACK</t>
        </is>
      </c>
      <c r="B1489" t="inlineStr">
        <is>
          <t>T1505.003</t>
        </is>
      </c>
      <c r="C1489" t="inlineStr">
        <is>
          <t>Tactic: Persistence | Technique: Web Shell | Adversaries may backdoor web servers with web shells to establish persistent access to systems. A Web shell is a Web script that is placed on an openly accessible Web server to allow an adversary to access the Web server as a gateway into a network. A Web shell may provide a set of functions to execute or a command-line interface on the system that hosts the Web server.(Citation: volexity_0day_sophos_FW)
In addition to a server-side script, a Web she</t>
        </is>
      </c>
      <c r="D1489" t="n">
        <v>6</v>
      </c>
      <c r="E1489" t="inlineStr">
        <is>
          <t>MEDIUM</t>
        </is>
      </c>
      <c r="F1489" t="n">
        <v>2</v>
      </c>
      <c r="G1489" t="n">
        <v>2</v>
      </c>
      <c r="H1489" t="inlineStr">
        <is>
          <t>MEDIUM</t>
        </is>
      </c>
      <c r="I1489" t="n">
        <v>10</v>
      </c>
      <c r="J1489" t="inlineStr">
        <is>
          <t>NO</t>
        </is>
      </c>
      <c r="K1489" t="inlineStr"/>
      <c r="L1489" t="inlineStr">
        <is>
          <t>Implement detections</t>
        </is>
      </c>
      <c r="M1489" t="inlineStr">
        <is>
          <t>Tactics: Persistence</t>
        </is>
      </c>
      <c r="N1489" t="inlineStr">
        <is>
          <t>P4</t>
        </is>
      </c>
      <c r="O1489" t="inlineStr">
        <is>
          <t>MITRE technique - no IP context</t>
        </is>
      </c>
      <c r="P1489" t="n">
        <v>0</v>
      </c>
      <c r="Q1489" t="n">
        <v>0</v>
      </c>
      <c r="R1489" t="inlineStr">
        <is>
          <t>T1505.003:Web Shell | T1584.004:Server</t>
        </is>
      </c>
      <c r="S1489" t="n">
        <v>1</v>
      </c>
      <c r="T1489" t="inlineStr">
        <is>
          <t>LOW (40%)</t>
        </is>
      </c>
      <c r="U1489" t="inlineStr">
        <is>
          <t>NONE</t>
        </is>
      </c>
      <c r="V1489" t="inlineStr">
        <is>
          <t>NONE</t>
        </is>
      </c>
      <c r="W1489" t="inlineStr">
        <is>
          <t>NONE</t>
        </is>
      </c>
      <c r="X1489" t="inlineStr">
        <is>
          <t>NONE</t>
        </is>
      </c>
      <c r="Y1489" t="n">
        <v>0</v>
      </c>
      <c r="Z1489" t="inlineStr"/>
      <c r="AA1489" t="inlineStr">
        <is>
          <t>https://attack.mitre.org/techniques/T1505/003</t>
        </is>
      </c>
    </row>
    <row r="1490">
      <c r="A1490" t="inlineStr">
        <is>
          <t>MITRE_ATTACK</t>
        </is>
      </c>
      <c r="B1490" t="inlineStr">
        <is>
          <t>T1484.001</t>
        </is>
      </c>
      <c r="C1490" t="inlineStr">
        <is>
          <t>Tactic: Defense Evasion, Privilege Escalation | Technique: Group Policy Modification | Adversaries may modify Group Policy Objects (GPOs) to subvert the intended discretionary access controls for a domain, usually with the intention of escalating privileges on the domain. Group policy allows for centralized management of user and computer settings in Active Directory (AD). GPOs are containers for group policy settings made up of files stored within a predictable network path `\ \SYSVOL\ \Policie</t>
        </is>
      </c>
      <c r="D1490" t="n">
        <v>6</v>
      </c>
      <c r="E1490" t="inlineStr">
        <is>
          <t>MEDIUM</t>
        </is>
      </c>
      <c r="F1490" t="n">
        <v>2</v>
      </c>
      <c r="G1490" t="n">
        <v>2</v>
      </c>
      <c r="H1490" t="inlineStr">
        <is>
          <t>MEDIUM</t>
        </is>
      </c>
      <c r="I1490" t="n">
        <v>10</v>
      </c>
      <c r="J1490" t="inlineStr">
        <is>
          <t>NO</t>
        </is>
      </c>
      <c r="K1490" t="inlineStr"/>
      <c r="L1490" t="inlineStr">
        <is>
          <t>Implement detections</t>
        </is>
      </c>
      <c r="M1490" t="inlineStr">
        <is>
          <t>Tactics: Defense Evasion, Privilege Escalation</t>
        </is>
      </c>
      <c r="N1490" t="inlineStr">
        <is>
          <t>P4</t>
        </is>
      </c>
      <c r="O1490" t="inlineStr">
        <is>
          <t>MITRE technique - no IP context</t>
        </is>
      </c>
      <c r="P1490" t="n">
        <v>0</v>
      </c>
      <c r="Q1490" t="n">
        <v>0</v>
      </c>
      <c r="R1490" t="inlineStr">
        <is>
          <t>T1484.001:Group Policy Modification</t>
        </is>
      </c>
      <c r="S1490" t="n">
        <v>1</v>
      </c>
      <c r="T1490" t="inlineStr">
        <is>
          <t>LOW (40%)</t>
        </is>
      </c>
      <c r="U1490" t="inlineStr">
        <is>
          <t>NONE</t>
        </is>
      </c>
      <c r="V1490" t="inlineStr">
        <is>
          <t>NONE</t>
        </is>
      </c>
      <c r="W1490" t="inlineStr">
        <is>
          <t>NONE</t>
        </is>
      </c>
      <c r="X1490" t="inlineStr">
        <is>
          <t>NONE</t>
        </is>
      </c>
      <c r="Y1490" t="n">
        <v>0</v>
      </c>
      <c r="Z1490" t="inlineStr"/>
      <c r="AA1490" t="inlineStr">
        <is>
          <t>https://attack.mitre.org/techniques/T1484/001</t>
        </is>
      </c>
    </row>
    <row r="1491">
      <c r="A1491" t="inlineStr">
        <is>
          <t>MITRE_ATTACK</t>
        </is>
      </c>
      <c r="B1491" t="inlineStr">
        <is>
          <t>T1217</t>
        </is>
      </c>
      <c r="C1491" t="inlineStr">
        <is>
          <t>Tactic: Discovery | Technique: Browser Information Discovery | Adversaries may enumerate information about browsers to learn more about compromised environments. Data saved by browsers (such as bookmarks, accounts, and browsing history) may reveal a variety of personal information about users (e.g., banking sites, relationships/interests, social media, etc.) as well as details about internal network resources such as servers, tools/dashboards, or other related infrastructure.(Citation: Kaspersky</t>
        </is>
      </c>
      <c r="D1491" t="n">
        <v>6</v>
      </c>
      <c r="E1491" t="inlineStr">
        <is>
          <t>MEDIUM</t>
        </is>
      </c>
      <c r="F1491" t="n">
        <v>2</v>
      </c>
      <c r="G1491" t="n">
        <v>2</v>
      </c>
      <c r="H1491" t="inlineStr">
        <is>
          <t>MEDIUM</t>
        </is>
      </c>
      <c r="I1491" t="n">
        <v>10</v>
      </c>
      <c r="J1491" t="inlineStr">
        <is>
          <t>NO</t>
        </is>
      </c>
      <c r="K1491" t="inlineStr"/>
      <c r="L1491" t="inlineStr">
        <is>
          <t>Implement detections</t>
        </is>
      </c>
      <c r="M1491" t="inlineStr">
        <is>
          <t>Tactics: Discovery</t>
        </is>
      </c>
      <c r="N1491" t="inlineStr">
        <is>
          <t>P4</t>
        </is>
      </c>
      <c r="O1491" t="inlineStr">
        <is>
          <t>MITRE technique - no IP context</t>
        </is>
      </c>
      <c r="P1491" t="n">
        <v>0</v>
      </c>
      <c r="Q1491" t="n">
        <v>0</v>
      </c>
      <c r="R1491" t="inlineStr">
        <is>
          <t>T1217:Browser Information Discovery | T1584.004:Server | T1593.001:Social Media</t>
        </is>
      </c>
      <c r="S1491" t="n">
        <v>1</v>
      </c>
      <c r="T1491" t="inlineStr">
        <is>
          <t>LOW (40%)</t>
        </is>
      </c>
      <c r="U1491" t="inlineStr">
        <is>
          <t>NONE</t>
        </is>
      </c>
      <c r="V1491" t="inlineStr">
        <is>
          <t>NONE</t>
        </is>
      </c>
      <c r="W1491" t="inlineStr">
        <is>
          <t>NONE</t>
        </is>
      </c>
      <c r="X1491" t="inlineStr">
        <is>
          <t>NONE</t>
        </is>
      </c>
      <c r="Y1491" t="n">
        <v>0</v>
      </c>
      <c r="Z1491" t="inlineStr"/>
      <c r="AA1491" t="inlineStr">
        <is>
          <t>https://attack.mitre.org/techniques/T1217</t>
        </is>
      </c>
    </row>
    <row r="1492">
      <c r="A1492" t="inlineStr">
        <is>
          <t>MITRE_ATTACK</t>
        </is>
      </c>
      <c r="B1492" t="inlineStr">
        <is>
          <t>T1552.004</t>
        </is>
      </c>
      <c r="C1492" t="inlineStr">
        <is>
          <t>Tactic: Credential Access | Technique: Private Keys | Adversaries may search for private key certificate files on compromised systems for insecurely stored credentials. Private cryptographic keys and certificates are used for authentication, encryption/decryption, and digital signatures.(Citation: Wikipedia Public Key Crypto) Common key and certificate file extensions include: .key, .pgp, .gpg, .ppk., .p12, .pem, .pfx, .cer, .p7b, .asc. Adversaries may also look in common key directories, such a</t>
        </is>
      </c>
      <c r="D1492" t="n">
        <v>6</v>
      </c>
      <c r="E1492" t="inlineStr">
        <is>
          <t>MEDIUM</t>
        </is>
      </c>
      <c r="F1492" t="n">
        <v>2</v>
      </c>
      <c r="G1492" t="n">
        <v>2</v>
      </c>
      <c r="H1492" t="inlineStr">
        <is>
          <t>MEDIUM</t>
        </is>
      </c>
      <c r="I1492" t="n">
        <v>10</v>
      </c>
      <c r="J1492" t="inlineStr">
        <is>
          <t>NO</t>
        </is>
      </c>
      <c r="K1492" t="inlineStr"/>
      <c r="L1492" t="inlineStr">
        <is>
          <t>Implement detections</t>
        </is>
      </c>
      <c r="M1492" t="inlineStr">
        <is>
          <t>Tactics: Credential Access</t>
        </is>
      </c>
      <c r="N1492" t="inlineStr">
        <is>
          <t>P4</t>
        </is>
      </c>
      <c r="O1492" t="inlineStr">
        <is>
          <t>MITRE technique - no IP context</t>
        </is>
      </c>
      <c r="P1492" t="n">
        <v>0</v>
      </c>
      <c r="Q1492" t="n">
        <v>0</v>
      </c>
      <c r="R1492" t="inlineStr">
        <is>
          <t>T1552.004:Private Keys | T1589.001:Credentials</t>
        </is>
      </c>
      <c r="S1492" t="n">
        <v>1</v>
      </c>
      <c r="T1492" t="inlineStr">
        <is>
          <t>LOW (40%)</t>
        </is>
      </c>
      <c r="U1492" t="inlineStr">
        <is>
          <t>NONE</t>
        </is>
      </c>
      <c r="V1492" t="inlineStr">
        <is>
          <t>NONE</t>
        </is>
      </c>
      <c r="W1492" t="inlineStr">
        <is>
          <t>NONE</t>
        </is>
      </c>
      <c r="X1492" t="inlineStr">
        <is>
          <t>NONE</t>
        </is>
      </c>
      <c r="Y1492" t="n">
        <v>0</v>
      </c>
      <c r="Z1492" t="inlineStr"/>
      <c r="AA1492" t="inlineStr">
        <is>
          <t>https://attack.mitre.org/techniques/T1552/004</t>
        </is>
      </c>
    </row>
    <row r="1493">
      <c r="A1493" t="inlineStr">
        <is>
          <t>MITRE_ATTACK</t>
        </is>
      </c>
      <c r="B1493" t="inlineStr">
        <is>
          <t>T1583.004</t>
        </is>
      </c>
      <c r="C1493" t="inlineStr">
        <is>
          <t>Tactic: Resource Development | Technique: Server | Adversaries may buy, lease, rent, or obtain physical servers that can be used during targeting. Use of servers allows an adversary to stage, launch, and execute an operation. During post-compromise activity, adversaries may utilize servers for various tasks, such as watering hole operations in [Drive-by Compromise](https://attack.mitre.org/techniques/T1189), enabling [Phishing](https://attack.mitre.org/techniques/T1566) operations, or facilitati</t>
        </is>
      </c>
      <c r="D1493" t="n">
        <v>6</v>
      </c>
      <c r="E1493" t="inlineStr">
        <is>
          <t>MEDIUM</t>
        </is>
      </c>
      <c r="F1493" t="n">
        <v>2</v>
      </c>
      <c r="G1493" t="n">
        <v>2</v>
      </c>
      <c r="H1493" t="inlineStr">
        <is>
          <t>MEDIUM</t>
        </is>
      </c>
      <c r="I1493" t="n">
        <v>10</v>
      </c>
      <c r="J1493" t="inlineStr">
        <is>
          <t>NO</t>
        </is>
      </c>
      <c r="K1493" t="inlineStr"/>
      <c r="L1493" t="inlineStr">
        <is>
          <t>Implement detections</t>
        </is>
      </c>
      <c r="M1493" t="inlineStr">
        <is>
          <t>Tactics: Resource Development</t>
        </is>
      </c>
      <c r="N1493" t="inlineStr">
        <is>
          <t>P4</t>
        </is>
      </c>
      <c r="O1493" t="inlineStr">
        <is>
          <t>MITRE technique - no IP context</t>
        </is>
      </c>
      <c r="P1493" t="n">
        <v>0</v>
      </c>
      <c r="Q1493" t="n">
        <v>0</v>
      </c>
      <c r="R1493" t="inlineStr">
        <is>
          <t>T1583.004:Server | T1584.004:Server | T1566:Phishing</t>
        </is>
      </c>
      <c r="S1493" t="n">
        <v>1</v>
      </c>
      <c r="T1493" t="inlineStr">
        <is>
          <t>LOW (40%)</t>
        </is>
      </c>
      <c r="U1493" t="inlineStr">
        <is>
          <t>NONE</t>
        </is>
      </c>
      <c r="V1493" t="inlineStr">
        <is>
          <t>NONE</t>
        </is>
      </c>
      <c r="W1493" t="inlineStr">
        <is>
          <t>NONE</t>
        </is>
      </c>
      <c r="X1493" t="inlineStr">
        <is>
          <t>NONE</t>
        </is>
      </c>
      <c r="Y1493" t="n">
        <v>0</v>
      </c>
      <c r="Z1493" t="inlineStr"/>
      <c r="AA1493" t="inlineStr">
        <is>
          <t>https://attack.mitre.org/techniques/T1583/004</t>
        </is>
      </c>
    </row>
    <row r="1494">
      <c r="A1494" t="inlineStr">
        <is>
          <t>MITRE_ATTACK</t>
        </is>
      </c>
      <c r="B1494" t="inlineStr">
        <is>
          <t>T1021.006</t>
        </is>
      </c>
      <c r="C1494" t="inlineStr">
        <is>
          <t>Tactic: Lateral Movement | Technique: Windows Remote Management | Adversaries may use [Valid Accounts](https://attack.mitre.org/techniques/T1078) to interact with remote systems using Windows Remote Management (WinRM). The adversary may then perform actions as the logged-on user.
WinRM is the name of both a Windows service and a protocol that allows a user to interact with a remote system (e.g., run an executable, modify the Registry, modify services).(Citation: Microsoft WinRM) It may be calle</t>
        </is>
      </c>
      <c r="D1494" t="n">
        <v>6</v>
      </c>
      <c r="E1494" t="inlineStr">
        <is>
          <t>MEDIUM</t>
        </is>
      </c>
      <c r="F1494" t="n">
        <v>2</v>
      </c>
      <c r="G1494" t="n">
        <v>2</v>
      </c>
      <c r="H1494" t="inlineStr">
        <is>
          <t>MEDIUM</t>
        </is>
      </c>
      <c r="I1494" t="n">
        <v>10</v>
      </c>
      <c r="J1494" t="inlineStr">
        <is>
          <t>NO</t>
        </is>
      </c>
      <c r="K1494" t="inlineStr"/>
      <c r="L1494" t="inlineStr">
        <is>
          <t>Implement detections</t>
        </is>
      </c>
      <c r="M1494" t="inlineStr">
        <is>
          <t>Tactics: Lateral Movement</t>
        </is>
      </c>
      <c r="N1494" t="inlineStr">
        <is>
          <t>P4</t>
        </is>
      </c>
      <c r="O1494" t="inlineStr">
        <is>
          <t>MITRE technique - no IP context</t>
        </is>
      </c>
      <c r="P1494" t="n">
        <v>0</v>
      </c>
      <c r="Q1494" t="n">
        <v>0</v>
      </c>
      <c r="R1494" t="inlineStr">
        <is>
          <t>T1021.006:Windows Remote Management | T1543.003:Windows Service | T1078:Valid Accounts</t>
        </is>
      </c>
      <c r="S1494" t="n">
        <v>1</v>
      </c>
      <c r="T1494" t="inlineStr">
        <is>
          <t>LOW (40%)</t>
        </is>
      </c>
      <c r="U1494" t="inlineStr">
        <is>
          <t>NONE</t>
        </is>
      </c>
      <c r="V1494" t="inlineStr">
        <is>
          <t>NONE</t>
        </is>
      </c>
      <c r="W1494" t="inlineStr">
        <is>
          <t>NONE</t>
        </is>
      </c>
      <c r="X1494" t="inlineStr">
        <is>
          <t>NONE</t>
        </is>
      </c>
      <c r="Y1494" t="n">
        <v>0</v>
      </c>
      <c r="Z1494" t="inlineStr"/>
      <c r="AA1494" t="inlineStr">
        <is>
          <t>https://attack.mitre.org/techniques/T1021/006</t>
        </is>
      </c>
    </row>
    <row r="1495">
      <c r="A1495" t="inlineStr">
        <is>
          <t>MITRE_ATTACK</t>
        </is>
      </c>
      <c r="B1495" t="inlineStr">
        <is>
          <t>T1011.001</t>
        </is>
      </c>
      <c r="C1495" t="inlineStr">
        <is>
          <t>Tactic: Exfiltration | Technique: Exfiltration Over Bluetooth | Adversaries may attempt to exfiltrate data over Bluetooth rather than the command and control channel. If the command and control network is a wired Internet connection, an adversary may opt to exfiltrate data using a Bluetooth communication channel.
Adversaries may choose to do this if they have sufficient access and proximity. Bluetooth connections might not be secured or defended as well as the primary Internet-connected channel</t>
        </is>
      </c>
      <c r="D1495" t="n">
        <v>6</v>
      </c>
      <c r="E1495" t="inlineStr">
        <is>
          <t>MEDIUM</t>
        </is>
      </c>
      <c r="F1495" t="n">
        <v>2</v>
      </c>
      <c r="G1495" t="n">
        <v>2</v>
      </c>
      <c r="H1495" t="inlineStr">
        <is>
          <t>MEDIUM</t>
        </is>
      </c>
      <c r="I1495" t="n">
        <v>10</v>
      </c>
      <c r="J1495" t="inlineStr">
        <is>
          <t>NO</t>
        </is>
      </c>
      <c r="K1495" t="inlineStr"/>
      <c r="L1495" t="inlineStr">
        <is>
          <t>Implement detections</t>
        </is>
      </c>
      <c r="M1495" t="inlineStr">
        <is>
          <t>Tactics: Exfiltration</t>
        </is>
      </c>
      <c r="N1495" t="inlineStr">
        <is>
          <t>P4</t>
        </is>
      </c>
      <c r="O1495" t="inlineStr">
        <is>
          <t>MITRE technique - no IP context</t>
        </is>
      </c>
      <c r="P1495" t="n">
        <v>0</v>
      </c>
      <c r="Q1495" t="n">
        <v>0</v>
      </c>
      <c r="R1495" t="inlineStr">
        <is>
          <t>T1011.001:Exfiltration Over Bluetooth</t>
        </is>
      </c>
      <c r="S1495" t="n">
        <v>1</v>
      </c>
      <c r="T1495" t="inlineStr">
        <is>
          <t>LOW (40%)</t>
        </is>
      </c>
      <c r="U1495" t="inlineStr">
        <is>
          <t>NONE</t>
        </is>
      </c>
      <c r="V1495" t="inlineStr">
        <is>
          <t>NONE</t>
        </is>
      </c>
      <c r="W1495" t="inlineStr">
        <is>
          <t>NONE</t>
        </is>
      </c>
      <c r="X1495" t="inlineStr">
        <is>
          <t>NONE</t>
        </is>
      </c>
      <c r="Y1495" t="n">
        <v>0</v>
      </c>
      <c r="Z1495" t="inlineStr"/>
      <c r="AA1495" t="inlineStr">
        <is>
          <t>https://attack.mitre.org/techniques/T1011/001</t>
        </is>
      </c>
    </row>
    <row r="1496">
      <c r="A1496" t="inlineStr">
        <is>
          <t>MITRE_ATTACK</t>
        </is>
      </c>
      <c r="B1496" t="inlineStr">
        <is>
          <t>T1078.001</t>
        </is>
      </c>
      <c r="C1496" t="inlineStr">
        <is>
          <t>Tactic: Defense Evasion, Persistence, Privilege Escalation, Initial Access | Technique: Default Accounts | 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t>
        </is>
      </c>
      <c r="D1496" t="n">
        <v>6</v>
      </c>
      <c r="E1496" t="inlineStr">
        <is>
          <t>MEDIUM</t>
        </is>
      </c>
      <c r="F1496" t="n">
        <v>2</v>
      </c>
      <c r="G1496" t="n">
        <v>2</v>
      </c>
      <c r="H1496" t="inlineStr">
        <is>
          <t>MEDIUM</t>
        </is>
      </c>
      <c r="I1496" t="n">
        <v>10</v>
      </c>
      <c r="J1496" t="inlineStr">
        <is>
          <t>NO</t>
        </is>
      </c>
      <c r="K1496" t="inlineStr"/>
      <c r="L1496" t="inlineStr">
        <is>
          <t>Implement detections</t>
        </is>
      </c>
      <c r="M1496" t="inlineStr">
        <is>
          <t>Tactics: Defense Evasion, Persistence, Privilege Escalation, Initial Access</t>
        </is>
      </c>
      <c r="N1496" t="inlineStr">
        <is>
          <t>P4</t>
        </is>
      </c>
      <c r="O1496" t="inlineStr">
        <is>
          <t>MITRE technique - no IP context</t>
        </is>
      </c>
      <c r="P1496" t="n">
        <v>0</v>
      </c>
      <c r="Q1496" t="n">
        <v>0</v>
      </c>
      <c r="R1496" t="inlineStr">
        <is>
          <t>T1078.001:Default Accounts | T1592.002:Software | T1589.001:Credentials</t>
        </is>
      </c>
      <c r="S1496" t="n">
        <v>1</v>
      </c>
      <c r="T1496" t="inlineStr">
        <is>
          <t>LOW (40%)</t>
        </is>
      </c>
      <c r="U1496" t="inlineStr">
        <is>
          <t>NONE</t>
        </is>
      </c>
      <c r="V1496" t="inlineStr">
        <is>
          <t>NONE</t>
        </is>
      </c>
      <c r="W1496" t="inlineStr">
        <is>
          <t>NONE</t>
        </is>
      </c>
      <c r="X1496" t="inlineStr">
        <is>
          <t>NONE</t>
        </is>
      </c>
      <c r="Y1496" t="n">
        <v>0</v>
      </c>
      <c r="Z1496" t="inlineStr"/>
      <c r="AA1496" t="inlineStr">
        <is>
          <t>https://attack.mitre.org/techniques/T1078/001</t>
        </is>
      </c>
    </row>
    <row r="1497">
      <c r="A1497" t="inlineStr">
        <is>
          <t>MITRE_ATTACK</t>
        </is>
      </c>
      <c r="B1497" t="inlineStr">
        <is>
          <t>T1547.003</t>
        </is>
      </c>
      <c r="C1497" t="inlineStr">
        <is>
          <t>Tactic: Persistence, Privilege Escalation | Technique: Time Providers | Adversaries may abuse time providers to execute DLLs when the system boots. The Windows Time service (W32Time) enables time synchronization across and within domains.(Citation: Microsoft W32Time Feb 2018) W32Time time providers are responsible for retrieving time stamps from hardware/network resources and outputting these values to other network clients.(Citation: Microsoft TimeProvider)
Time providers are implemented as dy</t>
        </is>
      </c>
      <c r="D1497" t="n">
        <v>6</v>
      </c>
      <c r="E1497" t="inlineStr">
        <is>
          <t>MEDIUM</t>
        </is>
      </c>
      <c r="F1497" t="n">
        <v>2</v>
      </c>
      <c r="G1497" t="n">
        <v>2</v>
      </c>
      <c r="H1497" t="inlineStr">
        <is>
          <t>MEDIUM</t>
        </is>
      </c>
      <c r="I1497" t="n">
        <v>10</v>
      </c>
      <c r="J1497" t="inlineStr">
        <is>
          <t>NO</t>
        </is>
      </c>
      <c r="K1497" t="inlineStr"/>
      <c r="L1497" t="inlineStr">
        <is>
          <t>Implement detections</t>
        </is>
      </c>
      <c r="M1497" t="inlineStr">
        <is>
          <t>Tactics: Persistence, Privilege Escalation</t>
        </is>
      </c>
      <c r="N1497" t="inlineStr">
        <is>
          <t>P4</t>
        </is>
      </c>
      <c r="O1497" t="inlineStr">
        <is>
          <t>MITRE technique - no IP context</t>
        </is>
      </c>
      <c r="P1497" t="n">
        <v>0</v>
      </c>
      <c r="Q1497" t="n">
        <v>0</v>
      </c>
      <c r="R1497" t="inlineStr">
        <is>
          <t>T1547.003:Time Providers | T1592.001:Hardware | T1584.001:Domains</t>
        </is>
      </c>
      <c r="S1497" t="n">
        <v>1</v>
      </c>
      <c r="T1497" t="inlineStr">
        <is>
          <t>LOW (40%)</t>
        </is>
      </c>
      <c r="U1497" t="inlineStr">
        <is>
          <t>NONE</t>
        </is>
      </c>
      <c r="V1497" t="inlineStr">
        <is>
          <t>NONE</t>
        </is>
      </c>
      <c r="W1497" t="inlineStr">
        <is>
          <t>NONE</t>
        </is>
      </c>
      <c r="X1497" t="inlineStr">
        <is>
          <t>NONE</t>
        </is>
      </c>
      <c r="Y1497" t="n">
        <v>0</v>
      </c>
      <c r="Z1497" t="inlineStr"/>
      <c r="AA1497" t="inlineStr">
        <is>
          <t>https://attack.mitre.org/techniques/T1547/003</t>
        </is>
      </c>
    </row>
    <row r="1498">
      <c r="A1498" t="inlineStr">
        <is>
          <t>MITRE_ATTACK</t>
        </is>
      </c>
      <c r="B1498" t="inlineStr">
        <is>
          <t>T1546.005</t>
        </is>
      </c>
      <c r="C1498" t="inlineStr">
        <is>
          <t>Tactic: Privilege Escalation, Persistence | Technique: Trap | Adversaries may establish persistence by executing malicious content triggered by an interrupt signal. The trap command allows programs and shells to specify commands that will be executed upon receiving interrupt signals. A common situation is a script allowing for graceful termination and handling of common keyboard interrupts like ctrl+c and ctrl+d . Adversaries can use this to register code to be executed when the shell encounters</t>
        </is>
      </c>
      <c r="D1498" t="n">
        <v>6</v>
      </c>
      <c r="E1498" t="inlineStr">
        <is>
          <t>MEDIUM</t>
        </is>
      </c>
      <c r="F1498" t="n">
        <v>2</v>
      </c>
      <c r="G1498" t="n">
        <v>2</v>
      </c>
      <c r="H1498" t="inlineStr">
        <is>
          <t>MEDIUM</t>
        </is>
      </c>
      <c r="I1498" t="n">
        <v>10</v>
      </c>
      <c r="J1498" t="inlineStr">
        <is>
          <t>NO</t>
        </is>
      </c>
      <c r="K1498" t="inlineStr"/>
      <c r="L1498" t="inlineStr">
        <is>
          <t>Implement detections</t>
        </is>
      </c>
      <c r="M1498" t="inlineStr">
        <is>
          <t>Tactics: Privilege Escalation, Persistence</t>
        </is>
      </c>
      <c r="N1498" t="inlineStr">
        <is>
          <t>P4</t>
        </is>
      </c>
      <c r="O1498" t="inlineStr">
        <is>
          <t>MITRE technique - no IP context</t>
        </is>
      </c>
      <c r="P1498" t="n">
        <v>0</v>
      </c>
      <c r="Q1498" t="n">
        <v>0</v>
      </c>
      <c r="R1498" t="inlineStr">
        <is>
          <t>T1546.005:Trap</t>
        </is>
      </c>
      <c r="S1498" t="n">
        <v>1</v>
      </c>
      <c r="T1498" t="inlineStr">
        <is>
          <t>LOW (40%)</t>
        </is>
      </c>
      <c r="U1498" t="inlineStr">
        <is>
          <t>NONE</t>
        </is>
      </c>
      <c r="V1498" t="inlineStr">
        <is>
          <t>NONE</t>
        </is>
      </c>
      <c r="W1498" t="inlineStr">
        <is>
          <t>NONE</t>
        </is>
      </c>
      <c r="X1498" t="inlineStr">
        <is>
          <t>NONE</t>
        </is>
      </c>
      <c r="Y1498" t="n">
        <v>0</v>
      </c>
      <c r="Z1498" t="inlineStr"/>
      <c r="AA1498" t="inlineStr">
        <is>
          <t>https://attack.mitre.org/techniques/T1546/005</t>
        </is>
      </c>
    </row>
    <row r="1499">
      <c r="A1499" t="inlineStr">
        <is>
          <t>MITRE_ATTACK</t>
        </is>
      </c>
      <c r="B1499" t="inlineStr">
        <is>
          <t>T1574.006</t>
        </is>
      </c>
      <c r="C1499" t="inlineStr">
        <is>
          <t>Tactic: Persistence, Privilege Escalation, Defense Evasion | Technique: Dynamic Linker Hijacking | Adversaries may execute their own malicious payloads by hijacking environment variables the dynamic linker uses to load shared libraries. During the execution preparation phase of a program, the dynamic linker loads specified absolute paths of shared libraries from various environment variables and files, such as LD_PRELOAD on Linux or DYLD_INSERT_LIBRARIES on macOS.(Citation: TheEvilBit DYLD_INSER</t>
        </is>
      </c>
      <c r="D1499" t="n">
        <v>6</v>
      </c>
      <c r="E1499" t="inlineStr">
        <is>
          <t>MEDIUM</t>
        </is>
      </c>
      <c r="F1499" t="n">
        <v>2</v>
      </c>
      <c r="G1499" t="n">
        <v>2</v>
      </c>
      <c r="H1499" t="inlineStr">
        <is>
          <t>MEDIUM</t>
        </is>
      </c>
      <c r="I1499" t="n">
        <v>10</v>
      </c>
      <c r="J1499" t="inlineStr">
        <is>
          <t>NO</t>
        </is>
      </c>
      <c r="K1499" t="inlineStr"/>
      <c r="L1499" t="inlineStr">
        <is>
          <t>Implement detections</t>
        </is>
      </c>
      <c r="M1499" t="inlineStr">
        <is>
          <t>Tactics: Persistence, Privilege Escalation, Defense Evasion</t>
        </is>
      </c>
      <c r="N1499" t="inlineStr">
        <is>
          <t>P4</t>
        </is>
      </c>
      <c r="O1499" t="inlineStr">
        <is>
          <t>MITRE technique - no IP context</t>
        </is>
      </c>
      <c r="P1499" t="n">
        <v>0</v>
      </c>
      <c r="Q1499" t="n">
        <v>0</v>
      </c>
      <c r="R1499" t="inlineStr">
        <is>
          <t>T1574.006:Dynamic Linker Hijacking</t>
        </is>
      </c>
      <c r="S1499" t="n">
        <v>1</v>
      </c>
      <c r="T1499" t="inlineStr">
        <is>
          <t>LOW (40%)</t>
        </is>
      </c>
      <c r="U1499" t="inlineStr">
        <is>
          <t>NONE</t>
        </is>
      </c>
      <c r="V1499" t="inlineStr">
        <is>
          <t>NONE</t>
        </is>
      </c>
      <c r="W1499" t="inlineStr">
        <is>
          <t>NONE</t>
        </is>
      </c>
      <c r="X1499" t="inlineStr">
        <is>
          <t>NONE</t>
        </is>
      </c>
      <c r="Y1499" t="n">
        <v>0</v>
      </c>
      <c r="Z1499" t="inlineStr"/>
      <c r="AA1499" t="inlineStr">
        <is>
          <t>https://attack.mitre.org/techniques/T1574/006</t>
        </is>
      </c>
    </row>
    <row r="1500">
      <c r="A1500" t="inlineStr">
        <is>
          <t>MITRE_ATTACK</t>
        </is>
      </c>
      <c r="B1500" t="inlineStr">
        <is>
          <t>T1136.001</t>
        </is>
      </c>
      <c r="C1500" t="inlineStr">
        <is>
          <t xml:space="preserve">Tactic: Persistence | Technique: Local Account | Adversaries may create a local account to maintain access to victim systems. Local accounts are those configured by an organization for use by users, remote support, services, or for administration on a single system or service. For example, with a sufficient level of access, the Windows net user /add command can be used to create a local account. In Linux, the `useradd` command can be used, while on macOS systems, the dscl -create command can be </t>
        </is>
      </c>
      <c r="D1500" t="n">
        <v>6</v>
      </c>
      <c r="E1500" t="inlineStr">
        <is>
          <t>MEDIUM</t>
        </is>
      </c>
      <c r="F1500" t="n">
        <v>2</v>
      </c>
      <c r="G1500" t="n">
        <v>2</v>
      </c>
      <c r="H1500" t="inlineStr">
        <is>
          <t>MEDIUM</t>
        </is>
      </c>
      <c r="I1500" t="n">
        <v>10</v>
      </c>
      <c r="J1500" t="inlineStr">
        <is>
          <t>NO</t>
        </is>
      </c>
      <c r="K1500" t="inlineStr"/>
      <c r="L1500" t="inlineStr">
        <is>
          <t>Implement detections</t>
        </is>
      </c>
      <c r="M1500" t="inlineStr">
        <is>
          <t>Tactics: Persistence</t>
        </is>
      </c>
      <c r="N1500" t="inlineStr">
        <is>
          <t>P4</t>
        </is>
      </c>
      <c r="O1500" t="inlineStr">
        <is>
          <t>MITRE technique - no IP context</t>
        </is>
      </c>
      <c r="P1500" t="n">
        <v>0</v>
      </c>
      <c r="Q1500" t="n">
        <v>0</v>
      </c>
      <c r="R1500" t="inlineStr">
        <is>
          <t>T1136.001:Local Account | T1078.003:Local Accounts</t>
        </is>
      </c>
      <c r="S1500" t="n">
        <v>1</v>
      </c>
      <c r="T1500" t="inlineStr">
        <is>
          <t>LOW (40%)</t>
        </is>
      </c>
      <c r="U1500" t="inlineStr">
        <is>
          <t>NONE</t>
        </is>
      </c>
      <c r="V1500" t="inlineStr">
        <is>
          <t>NONE</t>
        </is>
      </c>
      <c r="W1500" t="inlineStr">
        <is>
          <t>NONE</t>
        </is>
      </c>
      <c r="X1500" t="inlineStr">
        <is>
          <t>NONE</t>
        </is>
      </c>
      <c r="Y1500" t="n">
        <v>0</v>
      </c>
      <c r="Z1500" t="inlineStr"/>
      <c r="AA1500" t="inlineStr">
        <is>
          <t>https://attack.mitre.org/techniques/T1136/001</t>
        </is>
      </c>
    </row>
    <row r="1501">
      <c r="A1501" t="inlineStr">
        <is>
          <t>MITRE_ATTACK</t>
        </is>
      </c>
      <c r="B1501" t="inlineStr">
        <is>
          <t>T1681</t>
        </is>
      </c>
      <c r="C1501" t="inlineStr">
        <is>
          <t xml:space="preserve">Tactic: Reconnaissance | Technique: Search Threat Vendor Data | Threat actors may seek information/indicators from closed or open threat intelligence sources gathered about their own campaigns, as well as those conducted by other adversaries that may align with their target industries, capabilities/objectives, or other operational concerns. These reports may include descriptions of behavior, detailed breakdowns of attacks, atomic indicators such as malware hashes or IP addresses, timelines of a </t>
        </is>
      </c>
      <c r="D1501" t="n">
        <v>6</v>
      </c>
      <c r="E1501" t="inlineStr">
        <is>
          <t>MEDIUM</t>
        </is>
      </c>
      <c r="F1501" t="n">
        <v>2</v>
      </c>
      <c r="G1501" t="n">
        <v>2</v>
      </c>
      <c r="H1501" t="inlineStr">
        <is>
          <t>MEDIUM</t>
        </is>
      </c>
      <c r="I1501" t="n">
        <v>10</v>
      </c>
      <c r="J1501" t="inlineStr">
        <is>
          <t>NO</t>
        </is>
      </c>
      <c r="K1501" t="inlineStr"/>
      <c r="L1501" t="inlineStr">
        <is>
          <t>Implement detections</t>
        </is>
      </c>
      <c r="M1501" t="inlineStr">
        <is>
          <t>Tactics: Reconnaissance</t>
        </is>
      </c>
      <c r="N1501" t="inlineStr">
        <is>
          <t>P4</t>
        </is>
      </c>
      <c r="O1501" t="inlineStr">
        <is>
          <t>MITRE technique - no IP context</t>
        </is>
      </c>
      <c r="P1501" t="n">
        <v>0</v>
      </c>
      <c r="Q1501" t="n">
        <v>0</v>
      </c>
      <c r="R1501" t="inlineStr">
        <is>
          <t>T1681:Search Threat Vendor Data | T1590.005:IP Addresses | T1588.001:Malware</t>
        </is>
      </c>
      <c r="S1501" t="n">
        <v>1</v>
      </c>
      <c r="T1501" t="inlineStr">
        <is>
          <t>LOW (40%)</t>
        </is>
      </c>
      <c r="U1501" t="inlineStr">
        <is>
          <t>NONE</t>
        </is>
      </c>
      <c r="V1501" t="inlineStr">
        <is>
          <t>NONE</t>
        </is>
      </c>
      <c r="W1501" t="inlineStr">
        <is>
          <t>NONE</t>
        </is>
      </c>
      <c r="X1501" t="inlineStr">
        <is>
          <t>NONE</t>
        </is>
      </c>
      <c r="Y1501" t="n">
        <v>0</v>
      </c>
      <c r="Z1501" t="inlineStr"/>
      <c r="AA1501" t="inlineStr">
        <is>
          <t>https://attack.mitre.org/techniques/T1681</t>
        </is>
      </c>
    </row>
    <row r="1502">
      <c r="A1502" t="inlineStr">
        <is>
          <t>MITRE_ATTACK</t>
        </is>
      </c>
      <c r="B1502" t="inlineStr">
        <is>
          <t>T1674</t>
        </is>
      </c>
      <c r="C1502" t="inlineStr">
        <is>
          <t>Tactic: Execution | Technique: Input Injection | Adversaries may simulate keystrokes on a victim’s computer by various means to perform any type of action on behalf of the user, such as launching the command interpreter using keyboard shortcuts,  typing an inline script to be executed, or interacting directly with a GUI-based application.  These actions can be preprogrammed into adversary tooling or executed through physical devices such as Human Interface Devices (HIDs).
For example, adversari</t>
        </is>
      </c>
      <c r="D1502" t="n">
        <v>6</v>
      </c>
      <c r="E1502" t="inlineStr">
        <is>
          <t>MEDIUM</t>
        </is>
      </c>
      <c r="F1502" t="n">
        <v>2</v>
      </c>
      <c r="G1502" t="n">
        <v>2</v>
      </c>
      <c r="H1502" t="inlineStr">
        <is>
          <t>MEDIUM</t>
        </is>
      </c>
      <c r="I1502" t="n">
        <v>10</v>
      </c>
      <c r="J1502" t="inlineStr">
        <is>
          <t>NO</t>
        </is>
      </c>
      <c r="K1502" t="inlineStr"/>
      <c r="L1502" t="inlineStr">
        <is>
          <t>Implement detections</t>
        </is>
      </c>
      <c r="M1502" t="inlineStr">
        <is>
          <t>Tactics: Execution</t>
        </is>
      </c>
      <c r="N1502" t="inlineStr">
        <is>
          <t>P4</t>
        </is>
      </c>
      <c r="O1502" t="inlineStr">
        <is>
          <t>MITRE technique - no IP context</t>
        </is>
      </c>
      <c r="P1502" t="n">
        <v>0</v>
      </c>
      <c r="Q1502" t="n">
        <v>0</v>
      </c>
      <c r="R1502" t="inlineStr">
        <is>
          <t>T1674:Input Injection</t>
        </is>
      </c>
      <c r="S1502" t="n">
        <v>1</v>
      </c>
      <c r="T1502" t="inlineStr">
        <is>
          <t>LOW (40%)</t>
        </is>
      </c>
      <c r="U1502" t="inlineStr">
        <is>
          <t>NONE</t>
        </is>
      </c>
      <c r="V1502" t="inlineStr">
        <is>
          <t>NONE</t>
        </is>
      </c>
      <c r="W1502" t="inlineStr">
        <is>
          <t>NONE</t>
        </is>
      </c>
      <c r="X1502" t="inlineStr">
        <is>
          <t>NONE</t>
        </is>
      </c>
      <c r="Y1502" t="n">
        <v>0</v>
      </c>
      <c r="Z1502" t="inlineStr"/>
      <c r="AA1502" t="inlineStr">
        <is>
          <t>https://attack.mitre.org/techniques/T1674</t>
        </is>
      </c>
    </row>
    <row r="1503">
      <c r="A1503" t="inlineStr">
        <is>
          <t>MITRE_ATTACK</t>
        </is>
      </c>
      <c r="B1503" t="inlineStr">
        <is>
          <t>T1092</t>
        </is>
      </c>
      <c r="C1503" t="inlineStr">
        <is>
          <t>Tactic: Command And Control | Technique: Communication Through Removable Media | Adversaries can perform command and control between compromised hosts on potentially disconnected networks using removable media to transfer commands from system to system.(Citation: ESET Sednit USBStealer 2014) Both systems would need to be compromised, with the likelihood that an Internet-connected system was compromised first and the second through lateral movement by [Replication Through Removable Media](https:/</t>
        </is>
      </c>
      <c r="D1503" t="n">
        <v>6</v>
      </c>
      <c r="E1503" t="inlineStr">
        <is>
          <t>MEDIUM</t>
        </is>
      </c>
      <c r="F1503" t="n">
        <v>2</v>
      </c>
      <c r="G1503" t="n">
        <v>2</v>
      </c>
      <c r="H1503" t="inlineStr">
        <is>
          <t>MEDIUM</t>
        </is>
      </c>
      <c r="I1503" t="n">
        <v>10</v>
      </c>
      <c r="J1503" t="inlineStr">
        <is>
          <t>NO</t>
        </is>
      </c>
      <c r="K1503" t="inlineStr"/>
      <c r="L1503" t="inlineStr">
        <is>
          <t>Implement detections</t>
        </is>
      </c>
      <c r="M1503" t="inlineStr">
        <is>
          <t>Tactics: Command And Control</t>
        </is>
      </c>
      <c r="N1503" t="inlineStr">
        <is>
          <t>P4</t>
        </is>
      </c>
      <c r="O1503" t="inlineStr">
        <is>
          <t>MITRE technique - no IP context</t>
        </is>
      </c>
      <c r="P1503" t="n">
        <v>0</v>
      </c>
      <c r="Q1503" t="n">
        <v>0</v>
      </c>
      <c r="R1503" t="inlineStr">
        <is>
          <t>T1092:Communication Through Removable Media | T1091:Replication Through Removable Media</t>
        </is>
      </c>
      <c r="S1503" t="n">
        <v>1</v>
      </c>
      <c r="T1503" t="inlineStr">
        <is>
          <t>LOW (40%)</t>
        </is>
      </c>
      <c r="U1503" t="inlineStr">
        <is>
          <t>NONE</t>
        </is>
      </c>
      <c r="V1503" t="inlineStr">
        <is>
          <t>NONE</t>
        </is>
      </c>
      <c r="W1503" t="inlineStr">
        <is>
          <t>NONE</t>
        </is>
      </c>
      <c r="X1503" t="inlineStr">
        <is>
          <t>NONE</t>
        </is>
      </c>
      <c r="Y1503" t="n">
        <v>0</v>
      </c>
      <c r="Z1503" t="inlineStr"/>
      <c r="AA1503" t="inlineStr">
        <is>
          <t>https://attack.mitre.org/techniques/T1092</t>
        </is>
      </c>
    </row>
    <row r="1504">
      <c r="A1504" t="inlineStr">
        <is>
          <t>MITRE_ATTACK</t>
        </is>
      </c>
      <c r="B1504" t="inlineStr">
        <is>
          <t>T1070.001</t>
        </is>
      </c>
      <c r="C1504" t="inlineStr">
        <is>
          <t xml:space="preserve">Tactic: Defense Evasion | Technique: Clear Windows Event Logs | Adversaries may clear Windows Event Logs to hide the activity of an intrusion. Windows Event Logs are a record of a computer's alerts and notifications. There are three system-defined sources of events: System, Application, and Security, with five event types: Error, Warning, Information, Success Audit, and Failure Audit. With administrator privileges, the event logs can be cleared with the following utility commands: * wevtutil cl </t>
        </is>
      </c>
      <c r="D1504" t="n">
        <v>6</v>
      </c>
      <c r="E1504" t="inlineStr">
        <is>
          <t>MEDIUM</t>
        </is>
      </c>
      <c r="F1504" t="n">
        <v>2</v>
      </c>
      <c r="G1504" t="n">
        <v>2</v>
      </c>
      <c r="H1504" t="inlineStr">
        <is>
          <t>MEDIUM</t>
        </is>
      </c>
      <c r="I1504" t="n">
        <v>10</v>
      </c>
      <c r="J1504" t="inlineStr">
        <is>
          <t>NO</t>
        </is>
      </c>
      <c r="K1504" t="inlineStr"/>
      <c r="L1504" t="inlineStr">
        <is>
          <t>Implement detections</t>
        </is>
      </c>
      <c r="M1504" t="inlineStr">
        <is>
          <t>Tactics: Defense Evasion</t>
        </is>
      </c>
      <c r="N1504" t="inlineStr">
        <is>
          <t>P4</t>
        </is>
      </c>
      <c r="O1504" t="inlineStr">
        <is>
          <t>MITRE technique - no IP context</t>
        </is>
      </c>
      <c r="P1504" t="n">
        <v>0</v>
      </c>
      <c r="Q1504" t="n">
        <v>0</v>
      </c>
      <c r="R1504" t="inlineStr">
        <is>
          <t>T1070.001:Clear Windows Event Logs</t>
        </is>
      </c>
      <c r="S1504" t="n">
        <v>1</v>
      </c>
      <c r="T1504" t="inlineStr">
        <is>
          <t>LOW (40%)</t>
        </is>
      </c>
      <c r="U1504" t="inlineStr">
        <is>
          <t>NONE</t>
        </is>
      </c>
      <c r="V1504" t="inlineStr">
        <is>
          <t>NONE</t>
        </is>
      </c>
      <c r="W1504" t="inlineStr">
        <is>
          <t>NONE</t>
        </is>
      </c>
      <c r="X1504" t="inlineStr">
        <is>
          <t>NONE</t>
        </is>
      </c>
      <c r="Y1504" t="n">
        <v>0</v>
      </c>
      <c r="Z1504" t="inlineStr"/>
      <c r="AA1504" t="inlineStr">
        <is>
          <t>https://attack.mitre.org/techniques/T1070/001</t>
        </is>
      </c>
    </row>
    <row r="1505">
      <c r="A1505" t="inlineStr">
        <is>
          <t>MITRE_ATTACK</t>
        </is>
      </c>
      <c r="B1505" t="inlineStr">
        <is>
          <t>T1585.002</t>
        </is>
      </c>
      <c r="C1505" t="inlineStr">
        <is>
          <t>Tactic: Resource Development | Technique: Email Accounts | Adversaries may create email accounts that can be used during targeting. Adversaries can use accounts created with email providers to further their operations, such as leveraging them to conduct [Phishing for Information](https://attack.mitre.org/techniques/T1598) or [Phishing](https://attack.mitre.org/techniques/T1566).(Citation: Mandiant APT1) Establishing email accounts may also allow adversaries to abuse free services – such as trial</t>
        </is>
      </c>
      <c r="D1505" t="n">
        <v>6</v>
      </c>
      <c r="E1505" t="inlineStr">
        <is>
          <t>MEDIUM</t>
        </is>
      </c>
      <c r="F1505" t="n">
        <v>2</v>
      </c>
      <c r="G1505" t="n">
        <v>2</v>
      </c>
      <c r="H1505" t="inlineStr">
        <is>
          <t>MEDIUM</t>
        </is>
      </c>
      <c r="I1505" t="n">
        <v>10</v>
      </c>
      <c r="J1505" t="inlineStr">
        <is>
          <t>NO</t>
        </is>
      </c>
      <c r="K1505" t="inlineStr"/>
      <c r="L1505" t="inlineStr">
        <is>
          <t>Implement detections</t>
        </is>
      </c>
      <c r="M1505" t="inlineStr">
        <is>
          <t>Tactics: Resource Development</t>
        </is>
      </c>
      <c r="N1505" t="inlineStr">
        <is>
          <t>P4</t>
        </is>
      </c>
      <c r="O1505" t="inlineStr">
        <is>
          <t>MITRE technique - no IP context</t>
        </is>
      </c>
      <c r="P1505" t="n">
        <v>0</v>
      </c>
      <c r="Q1505" t="n">
        <v>0</v>
      </c>
      <c r="R1505" t="inlineStr">
        <is>
          <t>T1585.002:Email Accounts | T1087.003:Email Account | T1566:Phishing</t>
        </is>
      </c>
      <c r="S1505" t="n">
        <v>1</v>
      </c>
      <c r="T1505" t="inlineStr">
        <is>
          <t>LOW (40%)</t>
        </is>
      </c>
      <c r="U1505" t="inlineStr">
        <is>
          <t>NONE</t>
        </is>
      </c>
      <c r="V1505" t="inlineStr">
        <is>
          <t>NONE</t>
        </is>
      </c>
      <c r="W1505" t="inlineStr">
        <is>
          <t>NONE</t>
        </is>
      </c>
      <c r="X1505" t="inlineStr">
        <is>
          <t>NONE</t>
        </is>
      </c>
      <c r="Y1505" t="n">
        <v>0</v>
      </c>
      <c r="Z1505" t="inlineStr"/>
      <c r="AA1505" t="inlineStr">
        <is>
          <t>https://attack.mitre.org/techniques/T1585/002</t>
        </is>
      </c>
    </row>
    <row r="1506">
      <c r="A1506" t="inlineStr">
        <is>
          <t>MITRE_ATTACK</t>
        </is>
      </c>
      <c r="B1506" t="inlineStr">
        <is>
          <t>T1557.001</t>
        </is>
      </c>
      <c r="C1506" t="inlineStr">
        <is>
          <t>Tactic: Credential Access, Collection | Technique: LLMNR/NBT-NS Poisoning and SMB Relay | By responding to LLMNR/NBT-NS network traffic, adversaries may spoof an authoritative source for name resolution to force communication with an adversary controlled system. This activity may be used to collect or relay authentication materials. 
Link-Local Multicast Name Resolution (LLMNR) and NetBIOS Name Service (NBT-NS) are Microsoft Windows components that serve as alternate methods of host identificat</t>
        </is>
      </c>
      <c r="D1506" t="n">
        <v>6</v>
      </c>
      <c r="E1506" t="inlineStr">
        <is>
          <t>MEDIUM</t>
        </is>
      </c>
      <c r="F1506" t="n">
        <v>2</v>
      </c>
      <c r="G1506" t="n">
        <v>2</v>
      </c>
      <c r="H1506" t="inlineStr">
        <is>
          <t>MEDIUM</t>
        </is>
      </c>
      <c r="I1506" t="n">
        <v>10</v>
      </c>
      <c r="J1506" t="inlineStr">
        <is>
          <t>NO</t>
        </is>
      </c>
      <c r="K1506" t="inlineStr"/>
      <c r="L1506" t="inlineStr">
        <is>
          <t>Implement detections</t>
        </is>
      </c>
      <c r="M1506" t="inlineStr">
        <is>
          <t>Tactics: Credential Access, Collection</t>
        </is>
      </c>
      <c r="N1506" t="inlineStr">
        <is>
          <t>P4</t>
        </is>
      </c>
      <c r="O1506" t="inlineStr">
        <is>
          <t>MITRE technique - no IP context</t>
        </is>
      </c>
      <c r="P1506" t="n">
        <v>0</v>
      </c>
      <c r="Q1506" t="n">
        <v>0</v>
      </c>
      <c r="R1506" t="inlineStr">
        <is>
          <t>T1557.001:LLMNR/NBT-NS Poisoning and SMB Relay</t>
        </is>
      </c>
      <c r="S1506" t="n">
        <v>1</v>
      </c>
      <c r="T1506" t="inlineStr">
        <is>
          <t>LOW (40%)</t>
        </is>
      </c>
      <c r="U1506" t="inlineStr">
        <is>
          <t>NONE</t>
        </is>
      </c>
      <c r="V1506" t="inlineStr">
        <is>
          <t>NONE</t>
        </is>
      </c>
      <c r="W1506" t="inlineStr">
        <is>
          <t>NONE</t>
        </is>
      </c>
      <c r="X1506" t="inlineStr">
        <is>
          <t>NONE</t>
        </is>
      </c>
      <c r="Y1506" t="n">
        <v>0</v>
      </c>
      <c r="Z1506" t="inlineStr"/>
      <c r="AA1506" t="inlineStr">
        <is>
          <t>https://attack.mitre.org/techniques/T1557/001</t>
        </is>
      </c>
    </row>
    <row r="1507">
      <c r="A1507" t="inlineStr">
        <is>
          <t>MITRE_ATTACK</t>
        </is>
      </c>
      <c r="B1507" t="inlineStr">
        <is>
          <t>T1222</t>
        </is>
      </c>
      <c r="C1507" t="inlineStr">
        <is>
          <t>Tactic: Defense Evasion | Technique: File and Directory Permissions Modification | 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t>
        </is>
      </c>
      <c r="D1507" t="n">
        <v>6</v>
      </c>
      <c r="E1507" t="inlineStr">
        <is>
          <t>MEDIUM</t>
        </is>
      </c>
      <c r="F1507" t="n">
        <v>2</v>
      </c>
      <c r="G1507" t="n">
        <v>2</v>
      </c>
      <c r="H1507" t="inlineStr">
        <is>
          <t>MEDIUM</t>
        </is>
      </c>
      <c r="I1507" t="n">
        <v>10</v>
      </c>
      <c r="J1507" t="inlineStr">
        <is>
          <t>NO</t>
        </is>
      </c>
      <c r="K1507" t="inlineStr"/>
      <c r="L1507" t="inlineStr">
        <is>
          <t>Implement detections</t>
        </is>
      </c>
      <c r="M1507" t="inlineStr">
        <is>
          <t>Tactics: Defense Evasion</t>
        </is>
      </c>
      <c r="N1507" t="inlineStr">
        <is>
          <t>P4</t>
        </is>
      </c>
      <c r="O1507" t="inlineStr">
        <is>
          <t>MITRE technique - no IP context</t>
        </is>
      </c>
      <c r="P1507" t="n">
        <v>0</v>
      </c>
      <c r="Q1507" t="n">
        <v>0</v>
      </c>
      <c r="R1507" t="inlineStr">
        <is>
          <t>T1222:File and Directory Permissions Modification</t>
        </is>
      </c>
      <c r="S1507" t="n">
        <v>1</v>
      </c>
      <c r="T1507" t="inlineStr">
        <is>
          <t>LOW (40%)</t>
        </is>
      </c>
      <c r="U1507" t="inlineStr">
        <is>
          <t>NONE</t>
        </is>
      </c>
      <c r="V1507" t="inlineStr">
        <is>
          <t>NONE</t>
        </is>
      </c>
      <c r="W1507" t="inlineStr">
        <is>
          <t>NONE</t>
        </is>
      </c>
      <c r="X1507" t="inlineStr">
        <is>
          <t>NONE</t>
        </is>
      </c>
      <c r="Y1507" t="n">
        <v>0</v>
      </c>
      <c r="Z1507" t="inlineStr"/>
      <c r="AA1507" t="inlineStr">
        <is>
          <t>https://attack.mitre.org/techniques/T1222</t>
        </is>
      </c>
    </row>
    <row r="1508">
      <c r="A1508" t="inlineStr">
        <is>
          <t>MITRE_ATTACK</t>
        </is>
      </c>
      <c r="B1508" t="inlineStr">
        <is>
          <t>T1003.001</t>
        </is>
      </c>
      <c r="C1508" t="inlineStr">
        <is>
          <t>Tactic: Credential Access | Technique: LSASS Memory | Adversaries may attempt to access credential material stored in the process memory of the Local Security Authority Subsystem Service (LSASS). After a user logs on, the system generates and stores a variety of credential materials in LSASS process memory. These credential materials can be harvested by an administrative user or SYSTEM and used to conduct [Lateral Movement](https://attack.mitre.org/tactics/TA0008) using [Use Alternate Authentica</t>
        </is>
      </c>
      <c r="D1508" t="n">
        <v>6</v>
      </c>
      <c r="E1508" t="inlineStr">
        <is>
          <t>MEDIUM</t>
        </is>
      </c>
      <c r="F1508" t="n">
        <v>2</v>
      </c>
      <c r="G1508" t="n">
        <v>2</v>
      </c>
      <c r="H1508" t="inlineStr">
        <is>
          <t>MEDIUM</t>
        </is>
      </c>
      <c r="I1508" t="n">
        <v>10</v>
      </c>
      <c r="J1508" t="inlineStr">
        <is>
          <t>NO</t>
        </is>
      </c>
      <c r="K1508" t="inlineStr"/>
      <c r="L1508" t="inlineStr">
        <is>
          <t>Implement detections</t>
        </is>
      </c>
      <c r="M1508" t="inlineStr">
        <is>
          <t>Tactics: Credential Access</t>
        </is>
      </c>
      <c r="N1508" t="inlineStr">
        <is>
          <t>P4</t>
        </is>
      </c>
      <c r="O1508" t="inlineStr">
        <is>
          <t>MITRE technique - no IP context</t>
        </is>
      </c>
      <c r="P1508" t="n">
        <v>0</v>
      </c>
      <c r="Q1508" t="n">
        <v>0</v>
      </c>
      <c r="R1508" t="inlineStr">
        <is>
          <t>T1003.001:LSASS Memory</t>
        </is>
      </c>
      <c r="S1508" t="n">
        <v>1</v>
      </c>
      <c r="T1508" t="inlineStr">
        <is>
          <t>LOW (40%)</t>
        </is>
      </c>
      <c r="U1508" t="inlineStr">
        <is>
          <t>NONE</t>
        </is>
      </c>
      <c r="V1508" t="inlineStr">
        <is>
          <t>NONE</t>
        </is>
      </c>
      <c r="W1508" t="inlineStr">
        <is>
          <t>NONE</t>
        </is>
      </c>
      <c r="X1508" t="inlineStr">
        <is>
          <t>NONE</t>
        </is>
      </c>
      <c r="Y1508" t="n">
        <v>0</v>
      </c>
      <c r="Z1508" t="inlineStr"/>
      <c r="AA1508" t="inlineStr">
        <is>
          <t>https://attack.mitre.org/techniques/T1003/001</t>
        </is>
      </c>
    </row>
    <row r="1509">
      <c r="A1509" t="inlineStr">
        <is>
          <t>MITRE_ATTACK</t>
        </is>
      </c>
      <c r="B1509" t="inlineStr">
        <is>
          <t>T1176.002</t>
        </is>
      </c>
      <c r="C1509" t="inlineStr">
        <is>
          <t>Tactic: Persistence | Technique: IDE Extensions | Adversaries may abuse an integrated development environment (IDE) extension to establish persistent access to victim systems.(Citation: Mnemonic misuse visual studio) IDEs such as Visual Studio Code, IntelliJ IDEA, and Eclipse support extensions - software components that add features like code linting, auto-completion, task automation, or integration with tools like Git and Docker. A malicious extension can be installed through an extension mark</t>
        </is>
      </c>
      <c r="D1509" t="n">
        <v>6</v>
      </c>
      <c r="E1509" t="inlineStr">
        <is>
          <t>MEDIUM</t>
        </is>
      </c>
      <c r="F1509" t="n">
        <v>2</v>
      </c>
      <c r="G1509" t="n">
        <v>2</v>
      </c>
      <c r="H1509" t="inlineStr">
        <is>
          <t>MEDIUM</t>
        </is>
      </c>
      <c r="I1509" t="n">
        <v>10</v>
      </c>
      <c r="J1509" t="inlineStr">
        <is>
          <t>NO</t>
        </is>
      </c>
      <c r="K1509" t="inlineStr"/>
      <c r="L1509" t="inlineStr">
        <is>
          <t>Implement detections</t>
        </is>
      </c>
      <c r="M1509" t="inlineStr">
        <is>
          <t>Tactics: Persistence</t>
        </is>
      </c>
      <c r="N1509" t="inlineStr">
        <is>
          <t>P4</t>
        </is>
      </c>
      <c r="O1509" t="inlineStr">
        <is>
          <t>MITRE technique - no IP context</t>
        </is>
      </c>
      <c r="P1509" t="n">
        <v>0</v>
      </c>
      <c r="Q1509" t="n">
        <v>0</v>
      </c>
      <c r="R1509" t="inlineStr">
        <is>
          <t>T1176.002:IDE Extensions | T1592.002:Software</t>
        </is>
      </c>
      <c r="S1509" t="n">
        <v>1</v>
      </c>
      <c r="T1509" t="inlineStr">
        <is>
          <t>LOW (40%)</t>
        </is>
      </c>
      <c r="U1509" t="inlineStr">
        <is>
          <t>NONE</t>
        </is>
      </c>
      <c r="V1509" t="inlineStr">
        <is>
          <t>NONE</t>
        </is>
      </c>
      <c r="W1509" t="inlineStr">
        <is>
          <t>NONE</t>
        </is>
      </c>
      <c r="X1509" t="inlineStr">
        <is>
          <t>NONE</t>
        </is>
      </c>
      <c r="Y1509" t="n">
        <v>0</v>
      </c>
      <c r="Z1509" t="inlineStr"/>
      <c r="AA1509" t="inlineStr">
        <is>
          <t>https://attack.mitre.org/techniques/T1176/002</t>
        </is>
      </c>
    </row>
    <row r="1510">
      <c r="A1510" t="inlineStr">
        <is>
          <t>MITRE_ATTACK</t>
        </is>
      </c>
      <c r="B1510" t="inlineStr">
        <is>
          <t>T1595</t>
        </is>
      </c>
      <c r="C1510" t="inlineStr">
        <is>
          <t>Tactic: Reconnaissance | Technique: Active Scanning | 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Adversaries may perform different forms of active scanning depending on what information they seek to gather. These scans can also be performed in various ways</t>
        </is>
      </c>
      <c r="D1510" t="n">
        <v>6</v>
      </c>
      <c r="E1510" t="inlineStr">
        <is>
          <t>MEDIUM</t>
        </is>
      </c>
      <c r="F1510" t="n">
        <v>2</v>
      </c>
      <c r="G1510" t="n">
        <v>2</v>
      </c>
      <c r="H1510" t="inlineStr">
        <is>
          <t>MEDIUM</t>
        </is>
      </c>
      <c r="I1510" t="n">
        <v>10</v>
      </c>
      <c r="J1510" t="inlineStr">
        <is>
          <t>NO</t>
        </is>
      </c>
      <c r="K1510" t="inlineStr"/>
      <c r="L1510" t="inlineStr">
        <is>
          <t>Implement detections</t>
        </is>
      </c>
      <c r="M1510" t="inlineStr">
        <is>
          <t>Tactics: Reconnaissance</t>
        </is>
      </c>
      <c r="N1510" t="inlineStr">
        <is>
          <t>P4</t>
        </is>
      </c>
      <c r="O1510" t="inlineStr">
        <is>
          <t>MITRE technique - no IP context</t>
        </is>
      </c>
      <c r="P1510" t="n">
        <v>0</v>
      </c>
      <c r="Q1510" t="n">
        <v>0</v>
      </c>
      <c r="R1510" t="inlineStr">
        <is>
          <t>T1595:Active Scanning</t>
        </is>
      </c>
      <c r="S1510" t="n">
        <v>1</v>
      </c>
      <c r="T1510" t="inlineStr">
        <is>
          <t>LOW (40%)</t>
        </is>
      </c>
      <c r="U1510" t="inlineStr">
        <is>
          <t>NONE</t>
        </is>
      </c>
      <c r="V1510" t="inlineStr">
        <is>
          <t>NONE</t>
        </is>
      </c>
      <c r="W1510" t="inlineStr">
        <is>
          <t>NONE</t>
        </is>
      </c>
      <c r="X1510" t="inlineStr">
        <is>
          <t>NONE</t>
        </is>
      </c>
      <c r="Y1510" t="n">
        <v>0</v>
      </c>
      <c r="Z1510" t="inlineStr"/>
      <c r="AA1510" t="inlineStr">
        <is>
          <t>https://attack.mitre.org/techniques/T1595</t>
        </is>
      </c>
    </row>
    <row r="1511">
      <c r="A1511" t="inlineStr">
        <is>
          <t>MITRE_ATTACK</t>
        </is>
      </c>
      <c r="B1511" t="inlineStr">
        <is>
          <t>T1027.016</t>
        </is>
      </c>
      <c r="C1511" t="inlineStr">
        <is>
          <t>Tactic: Defense Evasion | Technique: Junk Code Insertion | Adversaries may use junk code / dead code to obfuscate a malware’s functionality. Junk code is code that either does not execute, or if it does execute, does not change the functionality of the code. Junk code makes analysis more difficult and time-consuming, as the analyst steps through non-functional code instead of analyzing the main code. It also may hinder detections that rely on static code analysis due to the use of benign functio</t>
        </is>
      </c>
      <c r="D1511" t="n">
        <v>6</v>
      </c>
      <c r="E1511" t="inlineStr">
        <is>
          <t>MEDIUM</t>
        </is>
      </c>
      <c r="F1511" t="n">
        <v>2</v>
      </c>
      <c r="G1511" t="n">
        <v>2</v>
      </c>
      <c r="H1511" t="inlineStr">
        <is>
          <t>MEDIUM</t>
        </is>
      </c>
      <c r="I1511" t="n">
        <v>10</v>
      </c>
      <c r="J1511" t="inlineStr">
        <is>
          <t>NO</t>
        </is>
      </c>
      <c r="K1511" t="inlineStr"/>
      <c r="L1511" t="inlineStr">
        <is>
          <t>Implement detections</t>
        </is>
      </c>
      <c r="M1511" t="inlineStr">
        <is>
          <t>Tactics: Defense Evasion</t>
        </is>
      </c>
      <c r="N1511" t="inlineStr">
        <is>
          <t>P4</t>
        </is>
      </c>
      <c r="O1511" t="inlineStr">
        <is>
          <t>MITRE technique - no IP context</t>
        </is>
      </c>
      <c r="P1511" t="n">
        <v>0</v>
      </c>
      <c r="Q1511" t="n">
        <v>0</v>
      </c>
      <c r="R1511" t="inlineStr">
        <is>
          <t>T1027.016:Junk Code Insertion | T1588.001:Malware</t>
        </is>
      </c>
      <c r="S1511" t="n">
        <v>1</v>
      </c>
      <c r="T1511" t="inlineStr">
        <is>
          <t>LOW (40%)</t>
        </is>
      </c>
      <c r="U1511" t="inlineStr">
        <is>
          <t>NONE</t>
        </is>
      </c>
      <c r="V1511" t="inlineStr">
        <is>
          <t>NONE</t>
        </is>
      </c>
      <c r="W1511" t="inlineStr">
        <is>
          <t>NONE</t>
        </is>
      </c>
      <c r="X1511" t="inlineStr">
        <is>
          <t>NONE</t>
        </is>
      </c>
      <c r="Y1511" t="n">
        <v>0</v>
      </c>
      <c r="Z1511" t="inlineStr"/>
      <c r="AA1511" t="inlineStr">
        <is>
          <t>https://attack.mitre.org/techniques/T1027/016</t>
        </is>
      </c>
    </row>
    <row r="1512">
      <c r="A1512" t="inlineStr">
        <is>
          <t>MITRE_ATTACK</t>
        </is>
      </c>
      <c r="B1512" t="inlineStr">
        <is>
          <t>T1548</t>
        </is>
      </c>
      <c r="C1512" t="inlineStr">
        <is>
          <t>Tactic: Privilege Escalation, Defense Evasion | Technique: Abuse Elevation Control Mechanism | 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t>
        </is>
      </c>
      <c r="D1512" t="n">
        <v>6</v>
      </c>
      <c r="E1512" t="inlineStr">
        <is>
          <t>MEDIUM</t>
        </is>
      </c>
      <c r="F1512" t="n">
        <v>2</v>
      </c>
      <c r="G1512" t="n">
        <v>2</v>
      </c>
      <c r="H1512" t="inlineStr">
        <is>
          <t>MEDIUM</t>
        </is>
      </c>
      <c r="I1512" t="n">
        <v>10</v>
      </c>
      <c r="J1512" t="inlineStr">
        <is>
          <t>NO</t>
        </is>
      </c>
      <c r="K1512" t="inlineStr"/>
      <c r="L1512" t="inlineStr">
        <is>
          <t>Implement detections</t>
        </is>
      </c>
      <c r="M1512" t="inlineStr">
        <is>
          <t>Tactics: Privilege Escalation, Defense Evasion</t>
        </is>
      </c>
      <c r="N1512" t="inlineStr">
        <is>
          <t>P4</t>
        </is>
      </c>
      <c r="O1512" t="inlineStr">
        <is>
          <t>MITRE technique - no IP context</t>
        </is>
      </c>
      <c r="P1512" t="n">
        <v>0</v>
      </c>
      <c r="Q1512" t="n">
        <v>0</v>
      </c>
      <c r="R1512" t="inlineStr">
        <is>
          <t>T1548:Abuse Elevation Control Mechanism</t>
        </is>
      </c>
      <c r="S1512" t="n">
        <v>1</v>
      </c>
      <c r="T1512" t="inlineStr">
        <is>
          <t>LOW (40%)</t>
        </is>
      </c>
      <c r="U1512" t="inlineStr">
        <is>
          <t>NONE</t>
        </is>
      </c>
      <c r="V1512" t="inlineStr">
        <is>
          <t>NONE</t>
        </is>
      </c>
      <c r="W1512" t="inlineStr">
        <is>
          <t>NONE</t>
        </is>
      </c>
      <c r="X1512" t="inlineStr">
        <is>
          <t>NONE</t>
        </is>
      </c>
      <c r="Y1512" t="n">
        <v>0</v>
      </c>
      <c r="Z1512" t="inlineStr"/>
      <c r="AA1512" t="inlineStr">
        <is>
          <t>https://attack.mitre.org/techniques/T1548</t>
        </is>
      </c>
    </row>
    <row r="1513">
      <c r="A1513" t="inlineStr">
        <is>
          <t>MITRE_ATTACK</t>
        </is>
      </c>
      <c r="B1513" t="inlineStr">
        <is>
          <t>T1134.002</t>
        </is>
      </c>
      <c r="C1513" t="inlineStr">
        <is>
          <t>Tactic: Defense Evasion, Privilege Escalation | Technique: Create Process with Token | Adversaries may create a new process with an existing token to escalate privileges and bypass access controls. Processes can be created with the token and resulting security context of another user using features such as CreateProcessWithTokenW and runas .(Citation: Microsoft RunAs) Creating processes with a token not associated with the current user may require the credentials of the target user, specific pri</t>
        </is>
      </c>
      <c r="D1513" t="n">
        <v>6</v>
      </c>
      <c r="E1513" t="inlineStr">
        <is>
          <t>MEDIUM</t>
        </is>
      </c>
      <c r="F1513" t="n">
        <v>2</v>
      </c>
      <c r="G1513" t="n">
        <v>2</v>
      </c>
      <c r="H1513" t="inlineStr">
        <is>
          <t>MEDIUM</t>
        </is>
      </c>
      <c r="I1513" t="n">
        <v>10</v>
      </c>
      <c r="J1513" t="inlineStr">
        <is>
          <t>NO</t>
        </is>
      </c>
      <c r="K1513" t="inlineStr"/>
      <c r="L1513" t="inlineStr">
        <is>
          <t>Implement detections</t>
        </is>
      </c>
      <c r="M1513" t="inlineStr">
        <is>
          <t>Tactics: Defense Evasion, Privilege Escalation</t>
        </is>
      </c>
      <c r="N1513" t="inlineStr">
        <is>
          <t>P4</t>
        </is>
      </c>
      <c r="O1513" t="inlineStr">
        <is>
          <t>MITRE technique - no IP context</t>
        </is>
      </c>
      <c r="P1513" t="n">
        <v>0</v>
      </c>
      <c r="Q1513" t="n">
        <v>0</v>
      </c>
      <c r="R1513" t="inlineStr">
        <is>
          <t>T1134.002:Create Process with Token | T1589.001:Credentials</t>
        </is>
      </c>
      <c r="S1513" t="n">
        <v>1</v>
      </c>
      <c r="T1513" t="inlineStr">
        <is>
          <t>LOW (40%)</t>
        </is>
      </c>
      <c r="U1513" t="inlineStr">
        <is>
          <t>NONE</t>
        </is>
      </c>
      <c r="V1513" t="inlineStr">
        <is>
          <t>NONE</t>
        </is>
      </c>
      <c r="W1513" t="inlineStr">
        <is>
          <t>NONE</t>
        </is>
      </c>
      <c r="X1513" t="inlineStr">
        <is>
          <t>NONE</t>
        </is>
      </c>
      <c r="Y1513" t="n">
        <v>0</v>
      </c>
      <c r="Z1513" t="inlineStr"/>
      <c r="AA1513" t="inlineStr">
        <is>
          <t>https://attack.mitre.org/techniques/T1134/002</t>
        </is>
      </c>
    </row>
    <row r="1514">
      <c r="A1514" t="inlineStr">
        <is>
          <t>MITRE_ATTACK</t>
        </is>
      </c>
      <c r="B1514" t="inlineStr">
        <is>
          <t>T1548.001</t>
        </is>
      </c>
      <c r="C1514" t="inlineStr">
        <is>
          <t xml:space="preserve">Tactic: Privilege Escalation, Defense Evasion | Technique: Setuid and Setgid | An adversary may abuse configurations where an application has the setuid or setgid bits set in order to get code running in a different (and possibly more privileged) user’s context. On Linux or macOS, when the setuid or setgid bits are set for an application binary, the application will run with the privileges of the owning user or group respectively.(Citation: setuid man page) Normally an application is run in the </t>
        </is>
      </c>
      <c r="D1514" t="n">
        <v>6</v>
      </c>
      <c r="E1514" t="inlineStr">
        <is>
          <t>MEDIUM</t>
        </is>
      </c>
      <c r="F1514" t="n">
        <v>2</v>
      </c>
      <c r="G1514" t="n">
        <v>2</v>
      </c>
      <c r="H1514" t="inlineStr">
        <is>
          <t>MEDIUM</t>
        </is>
      </c>
      <c r="I1514" t="n">
        <v>10</v>
      </c>
      <c r="J1514" t="inlineStr">
        <is>
          <t>NO</t>
        </is>
      </c>
      <c r="K1514" t="inlineStr"/>
      <c r="L1514" t="inlineStr">
        <is>
          <t>Implement detections</t>
        </is>
      </c>
      <c r="M1514" t="inlineStr">
        <is>
          <t>Tactics: Privilege Escalation, Defense Evasion</t>
        </is>
      </c>
      <c r="N1514" t="inlineStr">
        <is>
          <t>P4</t>
        </is>
      </c>
      <c r="O1514" t="inlineStr">
        <is>
          <t>MITRE technique - no IP context</t>
        </is>
      </c>
      <c r="P1514" t="n">
        <v>0</v>
      </c>
      <c r="Q1514" t="n">
        <v>0</v>
      </c>
      <c r="R1514" t="inlineStr">
        <is>
          <t>T1548.001:Setuid and Setgid</t>
        </is>
      </c>
      <c r="S1514" t="n">
        <v>1</v>
      </c>
      <c r="T1514" t="inlineStr">
        <is>
          <t>LOW (40%)</t>
        </is>
      </c>
      <c r="U1514" t="inlineStr">
        <is>
          <t>NONE</t>
        </is>
      </c>
      <c r="V1514" t="inlineStr">
        <is>
          <t>NONE</t>
        </is>
      </c>
      <c r="W1514" t="inlineStr">
        <is>
          <t>NONE</t>
        </is>
      </c>
      <c r="X1514" t="inlineStr">
        <is>
          <t>NONE</t>
        </is>
      </c>
      <c r="Y1514" t="n">
        <v>0</v>
      </c>
      <c r="Z1514" t="inlineStr"/>
      <c r="AA1514" t="inlineStr">
        <is>
          <t>https://attack.mitre.org/techniques/T1548/001</t>
        </is>
      </c>
    </row>
    <row r="1515">
      <c r="A1515" t="inlineStr">
        <is>
          <t>MITRE_ATTACK</t>
        </is>
      </c>
      <c r="B1515" t="inlineStr">
        <is>
          <t>T1547.004</t>
        </is>
      </c>
      <c r="C1515" t="inlineStr">
        <is>
          <t>Tactic: Persistence, Privilege Escalation | Technique: Winlogon Helper DLL | Adversaries may abuse features of Winlogon to execute DLLs and/or executables when a user logs in. Winlogon.exe is a Windows component responsible for actions at logon/logoff as well as the secure attention sequence (SAS) triggered by Ctrl-Alt-Delete. Registry entries in HKLM\Software[\\Wow6432Node\\]\Microsoft\Windows NT\CurrentVersion\Winlogon\ and HKCU\Software\Microsoft\Windows NT\CurrentVersion\Winlogon\ are used t</t>
        </is>
      </c>
      <c r="D1515" t="n">
        <v>6</v>
      </c>
      <c r="E1515" t="inlineStr">
        <is>
          <t>MEDIUM</t>
        </is>
      </c>
      <c r="F1515" t="n">
        <v>2</v>
      </c>
      <c r="G1515" t="n">
        <v>2</v>
      </c>
      <c r="H1515" t="inlineStr">
        <is>
          <t>MEDIUM</t>
        </is>
      </c>
      <c r="I1515" t="n">
        <v>10</v>
      </c>
      <c r="J1515" t="inlineStr">
        <is>
          <t>NO</t>
        </is>
      </c>
      <c r="K1515" t="inlineStr"/>
      <c r="L1515" t="inlineStr">
        <is>
          <t>Implement detections</t>
        </is>
      </c>
      <c r="M1515" t="inlineStr">
        <is>
          <t>Tactics: Persistence, Privilege Escalation</t>
        </is>
      </c>
      <c r="N1515" t="inlineStr">
        <is>
          <t>P4</t>
        </is>
      </c>
      <c r="O1515" t="inlineStr">
        <is>
          <t>MITRE technique - no IP context</t>
        </is>
      </c>
      <c r="P1515" t="n">
        <v>0</v>
      </c>
      <c r="Q1515" t="n">
        <v>0</v>
      </c>
      <c r="R1515" t="inlineStr">
        <is>
          <t>T1547.004:Winlogon Helper DLL | T1592.002:Software</t>
        </is>
      </c>
      <c r="S1515" t="n">
        <v>1</v>
      </c>
      <c r="T1515" t="inlineStr">
        <is>
          <t>LOW (40%)</t>
        </is>
      </c>
      <c r="U1515" t="inlineStr">
        <is>
          <t>NONE</t>
        </is>
      </c>
      <c r="V1515" t="inlineStr">
        <is>
          <t>NONE</t>
        </is>
      </c>
      <c r="W1515" t="inlineStr">
        <is>
          <t>NONE</t>
        </is>
      </c>
      <c r="X1515" t="inlineStr">
        <is>
          <t>NONE</t>
        </is>
      </c>
      <c r="Y1515" t="n">
        <v>0</v>
      </c>
      <c r="Z1515" t="inlineStr"/>
      <c r="AA1515" t="inlineStr">
        <is>
          <t>https://attack.mitre.org/techniques/T1547/004</t>
        </is>
      </c>
    </row>
    <row r="1516">
      <c r="A1516" t="inlineStr">
        <is>
          <t>MITRE_ATTACK</t>
        </is>
      </c>
      <c r="B1516" t="inlineStr">
        <is>
          <t>T1021.003</t>
        </is>
      </c>
      <c r="C1516" t="inlineStr">
        <is>
          <t xml:space="preserve">Tactic: Lateral Movement | Technique: Distributed Component Object Model | Adversaries may use [Valid Accounts](https://attack.mitre.org/techniques/T1078) to interact with remote machines by taking advantage of Distributed Component Object Model (DCOM). The adversary may then perform actions as the logged-on user.
The Windows Component Object Model (COM) is a component of the native Windows application programming interface (API) that enables interaction between software objects, or executable </t>
        </is>
      </c>
      <c r="D1516" t="n">
        <v>6</v>
      </c>
      <c r="E1516" t="inlineStr">
        <is>
          <t>MEDIUM</t>
        </is>
      </c>
      <c r="F1516" t="n">
        <v>2</v>
      </c>
      <c r="G1516" t="n">
        <v>2</v>
      </c>
      <c r="H1516" t="inlineStr">
        <is>
          <t>MEDIUM</t>
        </is>
      </c>
      <c r="I1516" t="n">
        <v>10</v>
      </c>
      <c r="J1516" t="inlineStr">
        <is>
          <t>NO</t>
        </is>
      </c>
      <c r="K1516" t="inlineStr"/>
      <c r="L1516" t="inlineStr">
        <is>
          <t>Implement detections</t>
        </is>
      </c>
      <c r="M1516" t="inlineStr">
        <is>
          <t>Tactics: Lateral Movement</t>
        </is>
      </c>
      <c r="N1516" t="inlineStr">
        <is>
          <t>P4</t>
        </is>
      </c>
      <c r="O1516" t="inlineStr">
        <is>
          <t>MITRE technique - no IP context</t>
        </is>
      </c>
      <c r="P1516" t="n">
        <v>0</v>
      </c>
      <c r="Q1516" t="n">
        <v>0</v>
      </c>
      <c r="R1516" t="inlineStr">
        <is>
          <t>T1021.003:Distributed Component Object Model | T1559.001:Component Object Model | T1078:Valid Accounts</t>
        </is>
      </c>
      <c r="S1516" t="n">
        <v>1</v>
      </c>
      <c r="T1516" t="inlineStr">
        <is>
          <t>LOW (40%)</t>
        </is>
      </c>
      <c r="U1516" t="inlineStr">
        <is>
          <t>NONE</t>
        </is>
      </c>
      <c r="V1516" t="inlineStr">
        <is>
          <t>NONE</t>
        </is>
      </c>
      <c r="W1516" t="inlineStr">
        <is>
          <t>NONE</t>
        </is>
      </c>
      <c r="X1516" t="inlineStr">
        <is>
          <t>NONE</t>
        </is>
      </c>
      <c r="Y1516" t="n">
        <v>0</v>
      </c>
      <c r="Z1516" t="inlineStr"/>
      <c r="AA1516" t="inlineStr">
        <is>
          <t>https://attack.mitre.org/techniques/T1021/003</t>
        </is>
      </c>
    </row>
    <row r="1517">
      <c r="A1517" t="inlineStr">
        <is>
          <t>MITRE_ATTACK</t>
        </is>
      </c>
      <c r="B1517" t="inlineStr">
        <is>
          <t>T1110.003</t>
        </is>
      </c>
      <c r="C1517" t="inlineStr">
        <is>
          <t xml:space="preserve">Tactic: Credential Access | Technique: Password Spraying | Adversaries may use a single or small list of commonly used passwords against many different accounts to attempt to acquire valid account credentials. Password spraying uses one password (e.g. 'Password01'), or a small list of commonly used passwords, that may match the complexity policy of the domain. Logins are attempted with that password against many different accounts on a network to avoid account lockouts that would normally occur </t>
        </is>
      </c>
      <c r="D1517" t="n">
        <v>6</v>
      </c>
      <c r="E1517" t="inlineStr">
        <is>
          <t>MEDIUM</t>
        </is>
      </c>
      <c r="F1517" t="n">
        <v>2</v>
      </c>
      <c r="G1517" t="n">
        <v>2</v>
      </c>
      <c r="H1517" t="inlineStr">
        <is>
          <t>MEDIUM</t>
        </is>
      </c>
      <c r="I1517" t="n">
        <v>10</v>
      </c>
      <c r="J1517" t="inlineStr">
        <is>
          <t>NO</t>
        </is>
      </c>
      <c r="K1517" t="inlineStr"/>
      <c r="L1517" t="inlineStr">
        <is>
          <t>Implement detections</t>
        </is>
      </c>
      <c r="M1517" t="inlineStr">
        <is>
          <t>Tactics: Credential Access</t>
        </is>
      </c>
      <c r="N1517" t="inlineStr">
        <is>
          <t>P4</t>
        </is>
      </c>
      <c r="O1517" t="inlineStr">
        <is>
          <t>MITRE technique - no IP context</t>
        </is>
      </c>
      <c r="P1517" t="n">
        <v>0</v>
      </c>
      <c r="Q1517" t="n">
        <v>0</v>
      </c>
      <c r="R1517" t="inlineStr">
        <is>
          <t>T1110.003:Password Spraying | T1589.001:Credentials</t>
        </is>
      </c>
      <c r="S1517" t="n">
        <v>1</v>
      </c>
      <c r="T1517" t="inlineStr">
        <is>
          <t>LOW (40%)</t>
        </is>
      </c>
      <c r="U1517" t="inlineStr">
        <is>
          <t>NONE</t>
        </is>
      </c>
      <c r="V1517" t="inlineStr">
        <is>
          <t>NONE</t>
        </is>
      </c>
      <c r="W1517" t="inlineStr">
        <is>
          <t>NONE</t>
        </is>
      </c>
      <c r="X1517" t="inlineStr">
        <is>
          <t>NONE</t>
        </is>
      </c>
      <c r="Y1517" t="n">
        <v>0</v>
      </c>
      <c r="Z1517" t="inlineStr"/>
      <c r="AA1517" t="inlineStr">
        <is>
          <t>https://attack.mitre.org/techniques/T1110/003</t>
        </is>
      </c>
    </row>
    <row r="1518">
      <c r="A1518" t="inlineStr">
        <is>
          <t>MITRE_ATTACK</t>
        </is>
      </c>
      <c r="B1518" t="inlineStr">
        <is>
          <t>T1090.002</t>
        </is>
      </c>
      <c r="C1518" t="inlineStr">
        <is>
          <t>Tactic: Command And Control | Technique: External Proxy | Adversaries may use an external proxy to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 types of proxies to manage comman</t>
        </is>
      </c>
      <c r="D1518" t="n">
        <v>6</v>
      </c>
      <c r="E1518" t="inlineStr">
        <is>
          <t>MEDIUM</t>
        </is>
      </c>
      <c r="F1518" t="n">
        <v>2</v>
      </c>
      <c r="G1518" t="n">
        <v>2</v>
      </c>
      <c r="H1518" t="inlineStr">
        <is>
          <t>MEDIUM</t>
        </is>
      </c>
      <c r="I1518" t="n">
        <v>10</v>
      </c>
      <c r="J1518" t="inlineStr">
        <is>
          <t>NO</t>
        </is>
      </c>
      <c r="K1518" t="inlineStr"/>
      <c r="L1518" t="inlineStr">
        <is>
          <t>Implement detections</t>
        </is>
      </c>
      <c r="M1518" t="inlineStr">
        <is>
          <t>Tactics: Command And Control</t>
        </is>
      </c>
      <c r="N1518" t="inlineStr">
        <is>
          <t>P4</t>
        </is>
      </c>
      <c r="O1518" t="inlineStr">
        <is>
          <t>MITRE technique - no IP context</t>
        </is>
      </c>
      <c r="P1518" t="n">
        <v>0</v>
      </c>
      <c r="Q1518" t="n">
        <v>0</v>
      </c>
      <c r="R1518" t="inlineStr">
        <is>
          <t>T1090.002:External Proxy | T1584.004:Server | T1592.002:Software</t>
        </is>
      </c>
      <c r="S1518" t="n">
        <v>1</v>
      </c>
      <c r="T1518" t="inlineStr">
        <is>
          <t>LOW (40%)</t>
        </is>
      </c>
      <c r="U1518" t="inlineStr">
        <is>
          <t>NONE</t>
        </is>
      </c>
      <c r="V1518" t="inlineStr">
        <is>
          <t>NONE</t>
        </is>
      </c>
      <c r="W1518" t="inlineStr">
        <is>
          <t>NONE</t>
        </is>
      </c>
      <c r="X1518" t="inlineStr">
        <is>
          <t>NONE</t>
        </is>
      </c>
      <c r="Y1518" t="n">
        <v>0</v>
      </c>
      <c r="Z1518" t="inlineStr"/>
      <c r="AA1518" t="inlineStr">
        <is>
          <t>https://attack.mitre.org/techniques/T1090/002</t>
        </is>
      </c>
    </row>
    <row r="1519">
      <c r="A1519" t="inlineStr">
        <is>
          <t>MITRE_ATTACK</t>
        </is>
      </c>
      <c r="B1519" t="inlineStr">
        <is>
          <t>T1056.003</t>
        </is>
      </c>
      <c r="C1519" t="inlineStr">
        <is>
          <t>Tactic: Collection, Credential Access | Technique: Web Portal Capture | Adversaries may install code on externally facing portals, such as a VPN login page, to capture and transmit credentials of users who attempt to log into the service. For example, a compromised login page may log provided user credentials before logging the user in to the service.
This variation on input capture may be conducted post-compromise using legitimate administrative access as a backup measure to maintain network a</t>
        </is>
      </c>
      <c r="D1519" t="n">
        <v>6</v>
      </c>
      <c r="E1519" t="inlineStr">
        <is>
          <t>MEDIUM</t>
        </is>
      </c>
      <c r="F1519" t="n">
        <v>2</v>
      </c>
      <c r="G1519" t="n">
        <v>2</v>
      </c>
      <c r="H1519" t="inlineStr">
        <is>
          <t>MEDIUM</t>
        </is>
      </c>
      <c r="I1519" t="n">
        <v>10</v>
      </c>
      <c r="J1519" t="inlineStr">
        <is>
          <t>NO</t>
        </is>
      </c>
      <c r="K1519" t="inlineStr"/>
      <c r="L1519" t="inlineStr">
        <is>
          <t>Implement detections</t>
        </is>
      </c>
      <c r="M1519" t="inlineStr">
        <is>
          <t>Tactics: Collection, Credential Access</t>
        </is>
      </c>
      <c r="N1519" t="inlineStr">
        <is>
          <t>P4</t>
        </is>
      </c>
      <c r="O1519" t="inlineStr">
        <is>
          <t>MITRE technique - no IP context</t>
        </is>
      </c>
      <c r="P1519" t="n">
        <v>0</v>
      </c>
      <c r="Q1519" t="n">
        <v>0</v>
      </c>
      <c r="R1519" t="inlineStr">
        <is>
          <t>T1056.003:Web Portal Capture | T1589.001:Credentials</t>
        </is>
      </c>
      <c r="S1519" t="n">
        <v>1</v>
      </c>
      <c r="T1519" t="inlineStr">
        <is>
          <t>LOW (40%)</t>
        </is>
      </c>
      <c r="U1519" t="inlineStr">
        <is>
          <t>NONE</t>
        </is>
      </c>
      <c r="V1519" t="inlineStr">
        <is>
          <t>NONE</t>
        </is>
      </c>
      <c r="W1519" t="inlineStr">
        <is>
          <t>NONE</t>
        </is>
      </c>
      <c r="X1519" t="inlineStr">
        <is>
          <t>NONE</t>
        </is>
      </c>
      <c r="Y1519" t="n">
        <v>0</v>
      </c>
      <c r="Z1519" t="inlineStr"/>
      <c r="AA1519" t="inlineStr">
        <is>
          <t>https://attack.mitre.org/techniques/T1056/003</t>
        </is>
      </c>
    </row>
    <row r="1520">
      <c r="A1520" t="inlineStr">
        <is>
          <t>MITRE_ATTACK</t>
        </is>
      </c>
      <c r="B1520" t="inlineStr">
        <is>
          <t>T1589.002</t>
        </is>
      </c>
      <c r="C1520" t="inlineStr">
        <is>
          <t>Tactic: Reconnaissance | Technique: Email Addresses | Adversaries may gather email addresses that can be used during targeting. Even if internal instances exist, organizations may have public-facing email infrastructure and addresses for employees.
Adversaries may easily gather email addresses, since they may be readily available and exposed via online or other accessible data sets (ex: [Social Media](https://attack.mitre.org/techniques/T1593/001) or [Search Victim-Owned Websites](https://attac</t>
        </is>
      </c>
      <c r="D1520" t="n">
        <v>6</v>
      </c>
      <c r="E1520" t="inlineStr">
        <is>
          <t>MEDIUM</t>
        </is>
      </c>
      <c r="F1520" t="n">
        <v>2</v>
      </c>
      <c r="G1520" t="n">
        <v>2</v>
      </c>
      <c r="H1520" t="inlineStr">
        <is>
          <t>MEDIUM</t>
        </is>
      </c>
      <c r="I1520" t="n">
        <v>10</v>
      </c>
      <c r="J1520" t="inlineStr">
        <is>
          <t>NO</t>
        </is>
      </c>
      <c r="K1520" t="inlineStr"/>
      <c r="L1520" t="inlineStr">
        <is>
          <t>Implement detections</t>
        </is>
      </c>
      <c r="M1520" t="inlineStr">
        <is>
          <t>Tactics: Reconnaissance</t>
        </is>
      </c>
      <c r="N1520" t="inlineStr">
        <is>
          <t>P4</t>
        </is>
      </c>
      <c r="O1520" t="inlineStr">
        <is>
          <t>MITRE technique - no IP context</t>
        </is>
      </c>
      <c r="P1520" t="n">
        <v>0</v>
      </c>
      <c r="Q1520" t="n">
        <v>0</v>
      </c>
      <c r="R1520" t="inlineStr">
        <is>
          <t>T1589.002:Email Addresses | T1594:Search Victim-Owned Websites | T1593.001:Social Media</t>
        </is>
      </c>
      <c r="S1520" t="n">
        <v>1</v>
      </c>
      <c r="T1520" t="inlineStr">
        <is>
          <t>LOW (40%)</t>
        </is>
      </c>
      <c r="U1520" t="inlineStr">
        <is>
          <t>NONE</t>
        </is>
      </c>
      <c r="V1520" t="inlineStr">
        <is>
          <t>NONE</t>
        </is>
      </c>
      <c r="W1520" t="inlineStr">
        <is>
          <t>NONE</t>
        </is>
      </c>
      <c r="X1520" t="inlineStr">
        <is>
          <t>NONE</t>
        </is>
      </c>
      <c r="Y1520" t="n">
        <v>0</v>
      </c>
      <c r="Z1520" t="inlineStr"/>
      <c r="AA1520" t="inlineStr">
        <is>
          <t>https://attack.mitre.org/techniques/T1589/002</t>
        </is>
      </c>
    </row>
    <row r="1521">
      <c r="A1521" t="inlineStr">
        <is>
          <t>MITRE_ATTACK</t>
        </is>
      </c>
      <c r="B1521" t="inlineStr">
        <is>
          <t>T1598.004</t>
        </is>
      </c>
      <c r="C1521" t="inlineStr">
        <is>
          <t>Tactic: Reconnaissance | Technique: Spearphishing Voice | Adversaries may use voice communications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[Impersonation](https://attack.mitre.or</t>
        </is>
      </c>
      <c r="D1521" t="n">
        <v>6</v>
      </c>
      <c r="E1521" t="inlineStr">
        <is>
          <t>MEDIUM</t>
        </is>
      </c>
      <c r="F1521" t="n">
        <v>2</v>
      </c>
      <c r="G1521" t="n">
        <v>2</v>
      </c>
      <c r="H1521" t="inlineStr">
        <is>
          <t>MEDIUM</t>
        </is>
      </c>
      <c r="I1521" t="n">
        <v>10</v>
      </c>
      <c r="J1521" t="inlineStr">
        <is>
          <t>NO</t>
        </is>
      </c>
      <c r="K1521" t="inlineStr"/>
      <c r="L1521" t="inlineStr">
        <is>
          <t>Implement detections</t>
        </is>
      </c>
      <c r="M1521" t="inlineStr">
        <is>
          <t>Tactics: Reconnaissance</t>
        </is>
      </c>
      <c r="N1521" t="inlineStr">
        <is>
          <t>P4</t>
        </is>
      </c>
      <c r="O1521" t="inlineStr">
        <is>
          <t>MITRE technique - no IP context</t>
        </is>
      </c>
      <c r="P1521" t="n">
        <v>0</v>
      </c>
      <c r="Q1521" t="n">
        <v>0</v>
      </c>
      <c r="R1521" t="inlineStr">
        <is>
          <t>T1598.004:Spearphishing Voice | T1566.004:Spearphishing Voice | T1566:Phishing</t>
        </is>
      </c>
      <c r="S1521" t="n">
        <v>1</v>
      </c>
      <c r="T1521" t="inlineStr">
        <is>
          <t>LOW (40%)</t>
        </is>
      </c>
      <c r="U1521" t="inlineStr">
        <is>
          <t>NONE</t>
        </is>
      </c>
      <c r="V1521" t="inlineStr">
        <is>
          <t>NONE</t>
        </is>
      </c>
      <c r="W1521" t="inlineStr">
        <is>
          <t>NONE</t>
        </is>
      </c>
      <c r="X1521" t="inlineStr">
        <is>
          <t>NONE</t>
        </is>
      </c>
      <c r="Y1521" t="n">
        <v>0</v>
      </c>
      <c r="Z1521" t="inlineStr"/>
      <c r="AA1521" t="inlineStr">
        <is>
          <t>https://attack.mitre.org/techniques/T1598/004</t>
        </is>
      </c>
    </row>
    <row r="1522">
      <c r="A1522" t="inlineStr">
        <is>
          <t>MITRE_ATTACK</t>
        </is>
      </c>
      <c r="B1522" t="inlineStr">
        <is>
          <t>T1003.005</t>
        </is>
      </c>
      <c r="C1522" t="inlineStr">
        <is>
          <t xml:space="preserve">Tactic: Credential Access | Technique: Cached Domain Credentials | Adversaries may attempt to access cached domain credentials used to allow authentication to occur in the event a domain controller is unavailable.(Citation: Microsoft - Cached Creds)
On Windows Vista and newer, the hash format is DCC2 (Domain Cached Credentials version 2) hash, also known as MS-Cache v2 hash.(Citation: PassLib mscache) The number of default cached credentials varies and can be altered per system. This hash does </t>
        </is>
      </c>
      <c r="D1522" t="n">
        <v>6</v>
      </c>
      <c r="E1522" t="inlineStr">
        <is>
          <t>MEDIUM</t>
        </is>
      </c>
      <c r="F1522" t="n">
        <v>2</v>
      </c>
      <c r="G1522" t="n">
        <v>2</v>
      </c>
      <c r="H1522" t="inlineStr">
        <is>
          <t>MEDIUM</t>
        </is>
      </c>
      <c r="I1522" t="n">
        <v>10</v>
      </c>
      <c r="J1522" t="inlineStr">
        <is>
          <t>NO</t>
        </is>
      </c>
      <c r="K1522" t="inlineStr"/>
      <c r="L1522" t="inlineStr">
        <is>
          <t>Implement detections</t>
        </is>
      </c>
      <c r="M1522" t="inlineStr">
        <is>
          <t>Tactics: Credential Access</t>
        </is>
      </c>
      <c r="N1522" t="inlineStr">
        <is>
          <t>P4</t>
        </is>
      </c>
      <c r="O1522" t="inlineStr">
        <is>
          <t>MITRE technique - no IP context</t>
        </is>
      </c>
      <c r="P1522" t="n">
        <v>0</v>
      </c>
      <c r="Q1522" t="n">
        <v>0</v>
      </c>
      <c r="R1522" t="inlineStr">
        <is>
          <t>T1003.005:Cached Domain Credentials | T1589.001:Credentials</t>
        </is>
      </c>
      <c r="S1522" t="n">
        <v>1</v>
      </c>
      <c r="T1522" t="inlineStr">
        <is>
          <t>LOW (40%)</t>
        </is>
      </c>
      <c r="U1522" t="inlineStr">
        <is>
          <t>NONE</t>
        </is>
      </c>
      <c r="V1522" t="inlineStr">
        <is>
          <t>NONE</t>
        </is>
      </c>
      <c r="W1522" t="inlineStr">
        <is>
          <t>NONE</t>
        </is>
      </c>
      <c r="X1522" t="inlineStr">
        <is>
          <t>NONE</t>
        </is>
      </c>
      <c r="Y1522" t="n">
        <v>0</v>
      </c>
      <c r="Z1522" t="inlineStr"/>
      <c r="AA1522" t="inlineStr">
        <is>
          <t>https://attack.mitre.org/techniques/T1003/005</t>
        </is>
      </c>
    </row>
    <row r="1523">
      <c r="A1523" t="inlineStr">
        <is>
          <t>MITRE_ATTACK</t>
        </is>
      </c>
      <c r="B1523" t="inlineStr">
        <is>
          <t>T1098.004</t>
        </is>
      </c>
      <c r="C1523" t="inlineStr">
        <is>
          <t>Tactic: Persistence, Privilege Escalation | Technique: SSH Authorized Keys | Adversaries may modify the SSH authorized_keys file to maintain persistence on a victim host. Linux distributions, macOS, and ESXi hypervisors commonly use key-based authentication to secure the authentication process of SSH sessions for remote management. The authorized_keys file in SSH specifies the SSH keys that can be used for logging into the user account for which the file is configured. This file is usually found</t>
        </is>
      </c>
      <c r="D1523" t="n">
        <v>6</v>
      </c>
      <c r="E1523" t="inlineStr">
        <is>
          <t>MEDIUM</t>
        </is>
      </c>
      <c r="F1523" t="n">
        <v>2</v>
      </c>
      <c r="G1523" t="n">
        <v>2</v>
      </c>
      <c r="H1523" t="inlineStr">
        <is>
          <t>MEDIUM</t>
        </is>
      </c>
      <c r="I1523" t="n">
        <v>10</v>
      </c>
      <c r="J1523" t="inlineStr">
        <is>
          <t>NO</t>
        </is>
      </c>
      <c r="K1523" t="inlineStr"/>
      <c r="L1523" t="inlineStr">
        <is>
          <t>Implement detections</t>
        </is>
      </c>
      <c r="M1523" t="inlineStr">
        <is>
          <t>Tactics: Persistence, Privilege Escalation</t>
        </is>
      </c>
      <c r="N1523" t="inlineStr">
        <is>
          <t>P4</t>
        </is>
      </c>
      <c r="O1523" t="inlineStr">
        <is>
          <t>MITRE technique - no IP context</t>
        </is>
      </c>
      <c r="P1523" t="n">
        <v>0</v>
      </c>
      <c r="Q1523" t="n">
        <v>0</v>
      </c>
      <c r="R1523" t="inlineStr">
        <is>
          <t>T1098.004:SSH Authorized Keys</t>
        </is>
      </c>
      <c r="S1523" t="n">
        <v>1</v>
      </c>
      <c r="T1523" t="inlineStr">
        <is>
          <t>LOW (40%)</t>
        </is>
      </c>
      <c r="U1523" t="inlineStr">
        <is>
          <t>NONE</t>
        </is>
      </c>
      <c r="V1523" t="inlineStr">
        <is>
          <t>NONE</t>
        </is>
      </c>
      <c r="W1523" t="inlineStr">
        <is>
          <t>NONE</t>
        </is>
      </c>
      <c r="X1523" t="inlineStr">
        <is>
          <t>NONE</t>
        </is>
      </c>
      <c r="Y1523" t="n">
        <v>0</v>
      </c>
      <c r="Z1523" t="inlineStr"/>
      <c r="AA1523" t="inlineStr">
        <is>
          <t>https://attack.mitre.org/techniques/T1098/004</t>
        </is>
      </c>
    </row>
    <row r="1524">
      <c r="A1524" t="inlineStr">
        <is>
          <t>MITRE_ATTACK</t>
        </is>
      </c>
      <c r="B1524" t="inlineStr">
        <is>
          <t>T1673</t>
        </is>
      </c>
      <c r="C1524" t="inlineStr">
        <is>
          <t>Tactic: Discovery | Technique: Virtual Machine Discovery | An adversary may attempt to enumerate running virtual machines (VMs) after gaining access to a host or hypervisor. For example, adversaries may enumerate a list of VMs on an ESXi hypervisor using a [Hypervisor CLI](https://attack.mitre.org/techniques/T1059/012) such as `esxcli` or `vim-cmd` (e.g. `esxcli vm process list or vim-cmd vmsvc/getallvms`).(Citation: Crowdstrike Hypervisor Jackpotting Pt 2 2021)(Citation: TrendMicro Play) Advers</t>
        </is>
      </c>
      <c r="D1524" t="n">
        <v>6</v>
      </c>
      <c r="E1524" t="inlineStr">
        <is>
          <t>MEDIUM</t>
        </is>
      </c>
      <c r="F1524" t="n">
        <v>2</v>
      </c>
      <c r="G1524" t="n">
        <v>2</v>
      </c>
      <c r="H1524" t="inlineStr">
        <is>
          <t>MEDIUM</t>
        </is>
      </c>
      <c r="I1524" t="n">
        <v>10</v>
      </c>
      <c r="J1524" t="inlineStr">
        <is>
          <t>NO</t>
        </is>
      </c>
      <c r="K1524" t="inlineStr"/>
      <c r="L1524" t="inlineStr">
        <is>
          <t>Implement detections</t>
        </is>
      </c>
      <c r="M1524" t="inlineStr">
        <is>
          <t>Tactics: Discovery</t>
        </is>
      </c>
      <c r="N1524" t="inlineStr">
        <is>
          <t>P4</t>
        </is>
      </c>
      <c r="O1524" t="inlineStr">
        <is>
          <t>MITRE technique - no IP context</t>
        </is>
      </c>
      <c r="P1524" t="n">
        <v>0</v>
      </c>
      <c r="Q1524" t="n">
        <v>0</v>
      </c>
      <c r="R1524" t="inlineStr">
        <is>
          <t>T1673:Virtual Machine Discovery | T1059.012:Hypervisor CLI</t>
        </is>
      </c>
      <c r="S1524" t="n">
        <v>1</v>
      </c>
      <c r="T1524" t="inlineStr">
        <is>
          <t>LOW (40%)</t>
        </is>
      </c>
      <c r="U1524" t="inlineStr">
        <is>
          <t>NONE</t>
        </is>
      </c>
      <c r="V1524" t="inlineStr">
        <is>
          <t>NONE</t>
        </is>
      </c>
      <c r="W1524" t="inlineStr">
        <is>
          <t>NONE</t>
        </is>
      </c>
      <c r="X1524" t="inlineStr">
        <is>
          <t>NONE</t>
        </is>
      </c>
      <c r="Y1524" t="n">
        <v>0</v>
      </c>
      <c r="Z1524" t="inlineStr"/>
      <c r="AA1524" t="inlineStr">
        <is>
          <t>https://attack.mitre.org/techniques/T1673</t>
        </is>
      </c>
    </row>
    <row r="1525">
      <c r="A1525" t="inlineStr">
        <is>
          <t>MITRE_ATTACK</t>
        </is>
      </c>
      <c r="B1525" t="inlineStr">
        <is>
          <t>T1590.006</t>
        </is>
      </c>
      <c r="C1525" t="inlineStr">
        <is>
          <t>Tactic: Reconnaissance | Technique: Network Security Appliances | Adversaries may gather information about the victim's network security appliances that can be used during targeting. Information about network security appliances may include a variety of details, such as the existence and specifics of deployed firewalls, content filters, and proxies/bastion hosts. Adversaries may also target information about victim network-based intrusion detection systems (NIDS) or other appliances related to d</t>
        </is>
      </c>
      <c r="D1525" t="n">
        <v>6</v>
      </c>
      <c r="E1525" t="inlineStr">
        <is>
          <t>MEDIUM</t>
        </is>
      </c>
      <c r="F1525" t="n">
        <v>2</v>
      </c>
      <c r="G1525" t="n">
        <v>2</v>
      </c>
      <c r="H1525" t="inlineStr">
        <is>
          <t>MEDIUM</t>
        </is>
      </c>
      <c r="I1525" t="n">
        <v>10</v>
      </c>
      <c r="J1525" t="inlineStr">
        <is>
          <t>NO</t>
        </is>
      </c>
      <c r="K1525" t="inlineStr"/>
      <c r="L1525" t="inlineStr">
        <is>
          <t>Implement detections</t>
        </is>
      </c>
      <c r="M1525" t="inlineStr">
        <is>
          <t>Tactics: Reconnaissance</t>
        </is>
      </c>
      <c r="N1525" t="inlineStr">
        <is>
          <t>P4</t>
        </is>
      </c>
      <c r="O1525" t="inlineStr">
        <is>
          <t>MITRE technique - no IP context</t>
        </is>
      </c>
      <c r="P1525" t="n">
        <v>0</v>
      </c>
      <c r="Q1525" t="n">
        <v>0</v>
      </c>
      <c r="R1525" t="inlineStr">
        <is>
          <t>T1590.006:Network Security Appliances</t>
        </is>
      </c>
      <c r="S1525" t="n">
        <v>1</v>
      </c>
      <c r="T1525" t="inlineStr">
        <is>
          <t>LOW (40%)</t>
        </is>
      </c>
      <c r="U1525" t="inlineStr">
        <is>
          <t>NONE</t>
        </is>
      </c>
      <c r="V1525" t="inlineStr">
        <is>
          <t>NONE</t>
        </is>
      </c>
      <c r="W1525" t="inlineStr">
        <is>
          <t>NONE</t>
        </is>
      </c>
      <c r="X1525" t="inlineStr">
        <is>
          <t>NONE</t>
        </is>
      </c>
      <c r="Y1525" t="n">
        <v>0</v>
      </c>
      <c r="Z1525" t="inlineStr"/>
      <c r="AA1525" t="inlineStr">
        <is>
          <t>https://attack.mitre.org/techniques/T1590/006</t>
        </is>
      </c>
    </row>
    <row r="1526">
      <c r="A1526" t="inlineStr">
        <is>
          <t>MITRE_ATTACK</t>
        </is>
      </c>
      <c r="B1526" t="inlineStr">
        <is>
          <t>T1546.012</t>
        </is>
      </c>
      <c r="C1526" t="inlineStr">
        <is>
          <t>Tactic: Privilege Escalation, Persistence | Technique: Image File Execution Options Injection | Adversaries may establish persistence and/or elevate privileges by executing malicious content triggered by Image File Execution Options (IFEO) debuggers. IFEOs enable a developer to attach a debugger to an application. When a process is created, a debugger present in an application’s IFEO will be prepended to the application’s name, effectively launching the new process under the debugger (e.g., C:\d</t>
        </is>
      </c>
      <c r="D1526" t="n">
        <v>6</v>
      </c>
      <c r="E1526" t="inlineStr">
        <is>
          <t>MEDIUM</t>
        </is>
      </c>
      <c r="F1526" t="n">
        <v>2</v>
      </c>
      <c r="G1526" t="n">
        <v>2</v>
      </c>
      <c r="H1526" t="inlineStr">
        <is>
          <t>MEDIUM</t>
        </is>
      </c>
      <c r="I1526" t="n">
        <v>10</v>
      </c>
      <c r="J1526" t="inlineStr">
        <is>
          <t>NO</t>
        </is>
      </c>
      <c r="K1526" t="inlineStr"/>
      <c r="L1526" t="inlineStr">
        <is>
          <t>Implement detections</t>
        </is>
      </c>
      <c r="M1526" t="inlineStr">
        <is>
          <t>Tactics: Privilege Escalation, Persistence</t>
        </is>
      </c>
      <c r="N1526" t="inlineStr">
        <is>
          <t>P4</t>
        </is>
      </c>
      <c r="O1526" t="inlineStr">
        <is>
          <t>MITRE technique - no IP context</t>
        </is>
      </c>
      <c r="P1526" t="n">
        <v>0</v>
      </c>
      <c r="Q1526" t="n">
        <v>0</v>
      </c>
      <c r="R1526" t="inlineStr">
        <is>
          <t>T1546.012:Image File Execution Options Injection</t>
        </is>
      </c>
      <c r="S1526" t="n">
        <v>1</v>
      </c>
      <c r="T1526" t="inlineStr">
        <is>
          <t>LOW (40%)</t>
        </is>
      </c>
      <c r="U1526" t="inlineStr">
        <is>
          <t>NONE</t>
        </is>
      </c>
      <c r="V1526" t="inlineStr">
        <is>
          <t>NONE</t>
        </is>
      </c>
      <c r="W1526" t="inlineStr">
        <is>
          <t>NONE</t>
        </is>
      </c>
      <c r="X1526" t="inlineStr">
        <is>
          <t>NONE</t>
        </is>
      </c>
      <c r="Y1526" t="n">
        <v>0</v>
      </c>
      <c r="Z1526" t="inlineStr"/>
      <c r="AA1526" t="inlineStr">
        <is>
          <t>https://attack.mitre.org/techniques/T1546/012</t>
        </is>
      </c>
    </row>
    <row r="1527">
      <c r="A1527" t="inlineStr">
        <is>
          <t>MITRE_ATTACK</t>
        </is>
      </c>
      <c r="B1527" t="inlineStr">
        <is>
          <t>T1218.008</t>
        </is>
      </c>
      <c r="C1527" t="inlineStr">
        <is>
          <t>Tactic: Defense Evasion | Technique: Odbcconf | Adversaries may abuse odbcconf.exe to proxy execution of malicious payloads. Odbcconf.exe is a Windows utility that allows you to configure Open Database Connectivity (ODBC) drivers and data source names.(Citation: Microsoft odbcconf.exe) The Odbcconf.exe binary may be digitally signed by Microsoft.
Adversaries may abuse odbcconf.exe to bypass application control solutions that do not account for its potential abuse. Similar to [Regsvr32](https://</t>
        </is>
      </c>
      <c r="D1527" t="n">
        <v>6</v>
      </c>
      <c r="E1527" t="inlineStr">
        <is>
          <t>MEDIUM</t>
        </is>
      </c>
      <c r="F1527" t="n">
        <v>2</v>
      </c>
      <c r="G1527" t="n">
        <v>2</v>
      </c>
      <c r="H1527" t="inlineStr">
        <is>
          <t>MEDIUM</t>
        </is>
      </c>
      <c r="I1527" t="n">
        <v>10</v>
      </c>
      <c r="J1527" t="inlineStr">
        <is>
          <t>NO</t>
        </is>
      </c>
      <c r="K1527" t="inlineStr"/>
      <c r="L1527" t="inlineStr">
        <is>
          <t>Implement detections</t>
        </is>
      </c>
      <c r="M1527" t="inlineStr">
        <is>
          <t>Tactics: Defense Evasion</t>
        </is>
      </c>
      <c r="N1527" t="inlineStr">
        <is>
          <t>P4</t>
        </is>
      </c>
      <c r="O1527" t="inlineStr">
        <is>
          <t>MITRE technique - no IP context</t>
        </is>
      </c>
      <c r="P1527" t="n">
        <v>0</v>
      </c>
      <c r="Q1527" t="n">
        <v>0</v>
      </c>
      <c r="R1527" t="inlineStr">
        <is>
          <t>T1218.008:Odbcconf | T1218.010:Regsvr32</t>
        </is>
      </c>
      <c r="S1527" t="n">
        <v>1</v>
      </c>
      <c r="T1527" t="inlineStr">
        <is>
          <t>LOW (40%)</t>
        </is>
      </c>
      <c r="U1527" t="inlineStr">
        <is>
          <t>NONE</t>
        </is>
      </c>
      <c r="V1527" t="inlineStr">
        <is>
          <t>NONE</t>
        </is>
      </c>
      <c r="W1527" t="inlineStr">
        <is>
          <t>NONE</t>
        </is>
      </c>
      <c r="X1527" t="inlineStr">
        <is>
          <t>NONE</t>
        </is>
      </c>
      <c r="Y1527" t="n">
        <v>0</v>
      </c>
      <c r="Z1527" t="inlineStr"/>
      <c r="AA1527" t="inlineStr">
        <is>
          <t>https://attack.mitre.org/techniques/T1218/008</t>
        </is>
      </c>
    </row>
    <row r="1528">
      <c r="A1528" t="inlineStr">
        <is>
          <t>MITRE_ATTACK</t>
        </is>
      </c>
      <c r="B1528" t="inlineStr">
        <is>
          <t>T1593.002</t>
        </is>
      </c>
      <c r="C1528" t="inlineStr">
        <is>
          <t>Tactic: Reconnaissance | Technique: Search Engines | Adversaries may use search engines to collect information about victims that can be used during targeting. Search engine services typical crawl online sites to index context and may provide users with specialized syntax to search for specific keywords or specific types of content (i.e. filetypes).(Citation: SecurityTrails Google Hacking)(Citation: ExploitDB GoogleHacking)
Adversaries may craft various search engine queries depending on what i</t>
        </is>
      </c>
      <c r="D1528" t="n">
        <v>6</v>
      </c>
      <c r="E1528" t="inlineStr">
        <is>
          <t>MEDIUM</t>
        </is>
      </c>
      <c r="F1528" t="n">
        <v>2</v>
      </c>
      <c r="G1528" t="n">
        <v>2</v>
      </c>
      <c r="H1528" t="inlineStr">
        <is>
          <t>MEDIUM</t>
        </is>
      </c>
      <c r="I1528" t="n">
        <v>10</v>
      </c>
      <c r="J1528" t="inlineStr">
        <is>
          <t>NO</t>
        </is>
      </c>
      <c r="K1528" t="inlineStr"/>
      <c r="L1528" t="inlineStr">
        <is>
          <t>Implement detections</t>
        </is>
      </c>
      <c r="M1528" t="inlineStr">
        <is>
          <t>Tactics: Reconnaissance</t>
        </is>
      </c>
      <c r="N1528" t="inlineStr">
        <is>
          <t>P4</t>
        </is>
      </c>
      <c r="O1528" t="inlineStr">
        <is>
          <t>MITRE technique - no IP context</t>
        </is>
      </c>
      <c r="P1528" t="n">
        <v>0</v>
      </c>
      <c r="Q1528" t="n">
        <v>0</v>
      </c>
      <c r="R1528" t="inlineStr">
        <is>
          <t>T1593.002:Search Engines</t>
        </is>
      </c>
      <c r="S1528" t="n">
        <v>1</v>
      </c>
      <c r="T1528" t="inlineStr">
        <is>
          <t>LOW (40%)</t>
        </is>
      </c>
      <c r="U1528" t="inlineStr">
        <is>
          <t>NONE</t>
        </is>
      </c>
      <c r="V1528" t="inlineStr">
        <is>
          <t>NONE</t>
        </is>
      </c>
      <c r="W1528" t="inlineStr">
        <is>
          <t>NONE</t>
        </is>
      </c>
      <c r="X1528" t="inlineStr">
        <is>
          <t>NONE</t>
        </is>
      </c>
      <c r="Y1528" t="n">
        <v>0</v>
      </c>
      <c r="Z1528" t="inlineStr"/>
      <c r="AA1528" t="inlineStr">
        <is>
          <t>https://attack.mitre.org/techniques/T1593/002</t>
        </is>
      </c>
    </row>
    <row r="1529">
      <c r="A1529" t="inlineStr">
        <is>
          <t>MITRE_ATTACK</t>
        </is>
      </c>
      <c r="B1529" t="inlineStr">
        <is>
          <t>T1591.002</t>
        </is>
      </c>
      <c r="C1529" t="inlineStr">
        <is>
          <t xml:space="preserve">Tactic: Reconnaissance | Technique: Business Relationships | Adversaries may gather information about the victim's business relationships that can be used during targeting. Information about an organization’s business relationships may include a variety of details, including second or third-party organizations/domains (ex: managed service providers, contractors, etc.) that have connected (and potentially elevated) network access. This information may also reveal supply chains and shipment paths </t>
        </is>
      </c>
      <c r="D1529" t="n">
        <v>6</v>
      </c>
      <c r="E1529" t="inlineStr">
        <is>
          <t>MEDIUM</t>
        </is>
      </c>
      <c r="F1529" t="n">
        <v>2</v>
      </c>
      <c r="G1529" t="n">
        <v>2</v>
      </c>
      <c r="H1529" t="inlineStr">
        <is>
          <t>MEDIUM</t>
        </is>
      </c>
      <c r="I1529" t="n">
        <v>10</v>
      </c>
      <c r="J1529" t="inlineStr">
        <is>
          <t>NO</t>
        </is>
      </c>
      <c r="K1529" t="inlineStr"/>
      <c r="L1529" t="inlineStr">
        <is>
          <t>Implement detections</t>
        </is>
      </c>
      <c r="M1529" t="inlineStr">
        <is>
          <t>Tactics: Reconnaissance</t>
        </is>
      </c>
      <c r="N1529" t="inlineStr">
        <is>
          <t>P4</t>
        </is>
      </c>
      <c r="O1529" t="inlineStr">
        <is>
          <t>MITRE technique - no IP context</t>
        </is>
      </c>
      <c r="P1529" t="n">
        <v>0</v>
      </c>
      <c r="Q1529" t="n">
        <v>0</v>
      </c>
      <c r="R1529" t="inlineStr">
        <is>
          <t>T1591.002:Business Relationships | T1584.001:Domains</t>
        </is>
      </c>
      <c r="S1529" t="n">
        <v>1</v>
      </c>
      <c r="T1529" t="inlineStr">
        <is>
          <t>LOW (40%)</t>
        </is>
      </c>
      <c r="U1529" t="inlineStr">
        <is>
          <t>NONE</t>
        </is>
      </c>
      <c r="V1529" t="inlineStr">
        <is>
          <t>NONE</t>
        </is>
      </c>
      <c r="W1529" t="inlineStr">
        <is>
          <t>NONE</t>
        </is>
      </c>
      <c r="X1529" t="inlineStr">
        <is>
          <t>NONE</t>
        </is>
      </c>
      <c r="Y1529" t="n">
        <v>0</v>
      </c>
      <c r="Z1529" t="inlineStr"/>
      <c r="AA1529" t="inlineStr">
        <is>
          <t>https://attack.mitre.org/techniques/T1591/002</t>
        </is>
      </c>
    </row>
    <row r="1530">
      <c r="A1530" t="inlineStr">
        <is>
          <t>MITRE_ATTACK</t>
        </is>
      </c>
      <c r="B1530" t="inlineStr">
        <is>
          <t>T1548.005</t>
        </is>
      </c>
      <c r="C1530" t="inlineStr">
        <is>
          <t>Tactic: Privilege Escalation, Defense Evasion | Technique: Temporary Elevated Cloud Access | Adversaries may abuse permission configurations that allow them to gain temporarily elevated access to cloud resources. Many cloud environments allow administrators to grant user or service accounts permission to request just-in-time access to roles, impersonate other accounts, pass roles onto resources and services, or otherwise gain short-term access to a set of privileges that may be distinct from the</t>
        </is>
      </c>
      <c r="D1530" t="n">
        <v>6</v>
      </c>
      <c r="E1530" t="inlineStr">
        <is>
          <t>MEDIUM</t>
        </is>
      </c>
      <c r="F1530" t="n">
        <v>2</v>
      </c>
      <c r="G1530" t="n">
        <v>2</v>
      </c>
      <c r="H1530" t="inlineStr">
        <is>
          <t>MEDIUM</t>
        </is>
      </c>
      <c r="I1530" t="n">
        <v>10</v>
      </c>
      <c r="J1530" t="inlineStr">
        <is>
          <t>NO</t>
        </is>
      </c>
      <c r="K1530" t="inlineStr"/>
      <c r="L1530" t="inlineStr">
        <is>
          <t>Implement detections</t>
        </is>
      </c>
      <c r="M1530" t="inlineStr">
        <is>
          <t>Tactics: Privilege Escalation, Defense Evasion</t>
        </is>
      </c>
      <c r="N1530" t="inlineStr">
        <is>
          <t>P4</t>
        </is>
      </c>
      <c r="O1530" t="inlineStr">
        <is>
          <t>MITRE technique - no IP context</t>
        </is>
      </c>
      <c r="P1530" t="n">
        <v>0</v>
      </c>
      <c r="Q1530" t="n">
        <v>0</v>
      </c>
      <c r="R1530" t="inlineStr">
        <is>
          <t>T1548.005:Temporary Elevated Cloud Access</t>
        </is>
      </c>
      <c r="S1530" t="n">
        <v>1</v>
      </c>
      <c r="T1530" t="inlineStr">
        <is>
          <t>LOW (40%)</t>
        </is>
      </c>
      <c r="U1530" t="inlineStr">
        <is>
          <t>NONE</t>
        </is>
      </c>
      <c r="V1530" t="inlineStr">
        <is>
          <t>NONE</t>
        </is>
      </c>
      <c r="W1530" t="inlineStr">
        <is>
          <t>NONE</t>
        </is>
      </c>
      <c r="X1530" t="inlineStr">
        <is>
          <t>NONE</t>
        </is>
      </c>
      <c r="Y1530" t="n">
        <v>0</v>
      </c>
      <c r="Z1530" t="inlineStr"/>
      <c r="AA1530" t="inlineStr">
        <is>
          <t>https://attack.mitre.org/techniques/T1548/005</t>
        </is>
      </c>
    </row>
    <row r="1531">
      <c r="A1531" t="inlineStr">
        <is>
          <t>MITRE_ATTACK</t>
        </is>
      </c>
      <c r="B1531" t="inlineStr">
        <is>
          <t>T1125</t>
        </is>
      </c>
      <c r="C1531" t="inlineStr">
        <is>
          <t>Tactic: Collection | Technique: Video Capture | An adversary can leverage a computer's peripheral devices (e.g., integrated cameras or webcams) or applications (e.g., video call services) to capture video recordings for the purpose of gathering information. Images may also be captured from devices or applications, potentially in specified intervals, in lieu of video files.
Malware or scripts may be used to interact with the devices through an available API provided by the operating system or an</t>
        </is>
      </c>
      <c r="D1531" t="n">
        <v>6</v>
      </c>
      <c r="E1531" t="inlineStr">
        <is>
          <t>MEDIUM</t>
        </is>
      </c>
      <c r="F1531" t="n">
        <v>2</v>
      </c>
      <c r="G1531" t="n">
        <v>2</v>
      </c>
      <c r="H1531" t="inlineStr">
        <is>
          <t>MEDIUM</t>
        </is>
      </c>
      <c r="I1531" t="n">
        <v>10</v>
      </c>
      <c r="J1531" t="inlineStr">
        <is>
          <t>NO</t>
        </is>
      </c>
      <c r="K1531" t="inlineStr"/>
      <c r="L1531" t="inlineStr">
        <is>
          <t>Implement detections</t>
        </is>
      </c>
      <c r="M1531" t="inlineStr">
        <is>
          <t>Tactics: Collection</t>
        </is>
      </c>
      <c r="N1531" t="inlineStr">
        <is>
          <t>P4</t>
        </is>
      </c>
      <c r="O1531" t="inlineStr">
        <is>
          <t>MITRE technique - no IP context</t>
        </is>
      </c>
      <c r="P1531" t="n">
        <v>0</v>
      </c>
      <c r="Q1531" t="n">
        <v>0</v>
      </c>
      <c r="R1531" t="inlineStr">
        <is>
          <t>T1125:Video Capture | T1588.001:Malware</t>
        </is>
      </c>
      <c r="S1531" t="n">
        <v>1</v>
      </c>
      <c r="T1531" t="inlineStr">
        <is>
          <t>LOW (40%)</t>
        </is>
      </c>
      <c r="U1531" t="inlineStr">
        <is>
          <t>NONE</t>
        </is>
      </c>
      <c r="V1531" t="inlineStr">
        <is>
          <t>NONE</t>
        </is>
      </c>
      <c r="W1531" t="inlineStr">
        <is>
          <t>NONE</t>
        </is>
      </c>
      <c r="X1531" t="inlineStr">
        <is>
          <t>NONE</t>
        </is>
      </c>
      <c r="Y1531" t="n">
        <v>0</v>
      </c>
      <c r="Z1531" t="inlineStr"/>
      <c r="AA1531" t="inlineStr">
        <is>
          <t>https://attack.mitre.org/techniques/T1125</t>
        </is>
      </c>
    </row>
    <row r="1532">
      <c r="A1532" t="inlineStr">
        <is>
          <t>MITRE_ATTACK</t>
        </is>
      </c>
      <c r="B1532" t="inlineStr">
        <is>
          <t>T1055.013</t>
        </is>
      </c>
      <c r="C1532" t="inlineStr">
        <is>
          <t>Tactic: Defense Evasion, Privilege Escalation | Technique: Process Doppelgänging | Adversaries may inject malicious code into process via process doppelgänging in order to evade process-based defenses as well as possibly elevate privileges. Process doppelgänging is a method of executing arbitrary code in the address space of a separate live process. 
Windows Transactional NTFS (TxF) was introduced in Vista as a method to perform safe file operations. (Citation: Microsoft TxF) To ensure data int</t>
        </is>
      </c>
      <c r="D1532" t="n">
        <v>6</v>
      </c>
      <c r="E1532" t="inlineStr">
        <is>
          <t>MEDIUM</t>
        </is>
      </c>
      <c r="F1532" t="n">
        <v>2</v>
      </c>
      <c r="G1532" t="n">
        <v>2</v>
      </c>
      <c r="H1532" t="inlineStr">
        <is>
          <t>MEDIUM</t>
        </is>
      </c>
      <c r="I1532" t="n">
        <v>10</v>
      </c>
      <c r="J1532" t="inlineStr">
        <is>
          <t>NO</t>
        </is>
      </c>
      <c r="K1532" t="inlineStr"/>
      <c r="L1532" t="inlineStr">
        <is>
          <t>Implement detections</t>
        </is>
      </c>
      <c r="M1532" t="inlineStr">
        <is>
          <t>Tactics: Defense Evasion, Privilege Escalation</t>
        </is>
      </c>
      <c r="N1532" t="inlineStr">
        <is>
          <t>P4</t>
        </is>
      </c>
      <c r="O1532" t="inlineStr">
        <is>
          <t>MITRE technique - no IP context</t>
        </is>
      </c>
      <c r="P1532" t="n">
        <v>0</v>
      </c>
      <c r="Q1532" t="n">
        <v>0</v>
      </c>
      <c r="R1532" t="inlineStr">
        <is>
          <t>T1055.013:Process Doppelgänging</t>
        </is>
      </c>
      <c r="S1532" t="n">
        <v>1</v>
      </c>
      <c r="T1532" t="inlineStr">
        <is>
          <t>LOW (40%)</t>
        </is>
      </c>
      <c r="U1532" t="inlineStr">
        <is>
          <t>NONE</t>
        </is>
      </c>
      <c r="V1532" t="inlineStr">
        <is>
          <t>NONE</t>
        </is>
      </c>
      <c r="W1532" t="inlineStr">
        <is>
          <t>NONE</t>
        </is>
      </c>
      <c r="X1532" t="inlineStr">
        <is>
          <t>NONE</t>
        </is>
      </c>
      <c r="Y1532" t="n">
        <v>0</v>
      </c>
      <c r="Z1532" t="inlineStr"/>
      <c r="AA1532" t="inlineStr">
        <is>
          <t>https://attack.mitre.org/techniques/T1055/013</t>
        </is>
      </c>
    </row>
    <row r="1533">
      <c r="A1533" t="inlineStr">
        <is>
          <t>MITRE_ATTACK</t>
        </is>
      </c>
      <c r="B1533" t="inlineStr">
        <is>
          <t>T1016</t>
        </is>
      </c>
      <c r="C1533" t="inlineStr">
        <is>
          <t>Tactic: Discovery | Technique: System Network Configuration Discovery | Adversaries may look for details about the network configuration and settings, such as IP and/or MAC addresses, of systems they access or through information discovery of remote systems. Several operating system administration utilities exist that can be used to gather this information. Examples include [Arp](https://attack.mitre.org/software/S0099), [ipconfig](https://attack.mitre.org/software/S0100)/[ifconfig](https://atta</t>
        </is>
      </c>
      <c r="D1533" t="n">
        <v>6</v>
      </c>
      <c r="E1533" t="inlineStr">
        <is>
          <t>MEDIUM</t>
        </is>
      </c>
      <c r="F1533" t="n">
        <v>2</v>
      </c>
      <c r="G1533" t="n">
        <v>2</v>
      </c>
      <c r="H1533" t="inlineStr">
        <is>
          <t>MEDIUM</t>
        </is>
      </c>
      <c r="I1533" t="n">
        <v>10</v>
      </c>
      <c r="J1533" t="inlineStr">
        <is>
          <t>NO</t>
        </is>
      </c>
      <c r="K1533" t="inlineStr"/>
      <c r="L1533" t="inlineStr">
        <is>
          <t>Implement detections</t>
        </is>
      </c>
      <c r="M1533" t="inlineStr">
        <is>
          <t>Tactics: Discovery</t>
        </is>
      </c>
      <c r="N1533" t="inlineStr">
        <is>
          <t>P4</t>
        </is>
      </c>
      <c r="O1533" t="inlineStr">
        <is>
          <t>MITRE technique - no IP context</t>
        </is>
      </c>
      <c r="P1533" t="n">
        <v>0</v>
      </c>
      <c r="Q1533" t="n">
        <v>0</v>
      </c>
      <c r="R1533" t="inlineStr">
        <is>
          <t>T1016:System Network Configuration Discovery | T1592.002:Software</t>
        </is>
      </c>
      <c r="S1533" t="n">
        <v>1</v>
      </c>
      <c r="T1533" t="inlineStr">
        <is>
          <t>LOW (40%)</t>
        </is>
      </c>
      <c r="U1533" t="inlineStr">
        <is>
          <t>NONE</t>
        </is>
      </c>
      <c r="V1533" t="inlineStr">
        <is>
          <t>NONE</t>
        </is>
      </c>
      <c r="W1533" t="inlineStr">
        <is>
          <t>NONE</t>
        </is>
      </c>
      <c r="X1533" t="inlineStr">
        <is>
          <t>NONE</t>
        </is>
      </c>
      <c r="Y1533" t="n">
        <v>0</v>
      </c>
      <c r="Z1533" t="inlineStr"/>
      <c r="AA1533" t="inlineStr">
        <is>
          <t>https://attack.mitre.org/techniques/T1016</t>
        </is>
      </c>
    </row>
    <row r="1534">
      <c r="A1534" t="inlineStr">
        <is>
          <t>MITRE_ATTACK</t>
        </is>
      </c>
      <c r="B1534" t="inlineStr">
        <is>
          <t>T1578.003</t>
        </is>
      </c>
      <c r="C1534" t="inlineStr">
        <is>
          <t>Tactic: Defense Evasion | Technique: Delete Cloud Instance | An adversary may delete a cloud instance after they have performed malicious activities in an attempt to evade detection and remove evidence of their presence.  Deleting an instance or virtual machine can remove valuable forensic artifacts and other evidence of suspicious behavior if the instance is not recoverable.
An adversary may also [Create Cloud Instance](https://attack.mitre.org/techniques/T1578/002) and later terminate the ins</t>
        </is>
      </c>
      <c r="D1534" t="n">
        <v>6</v>
      </c>
      <c r="E1534" t="inlineStr">
        <is>
          <t>MEDIUM</t>
        </is>
      </c>
      <c r="F1534" t="n">
        <v>2</v>
      </c>
      <c r="G1534" t="n">
        <v>2</v>
      </c>
      <c r="H1534" t="inlineStr">
        <is>
          <t>MEDIUM</t>
        </is>
      </c>
      <c r="I1534" t="n">
        <v>10</v>
      </c>
      <c r="J1534" t="inlineStr">
        <is>
          <t>NO</t>
        </is>
      </c>
      <c r="K1534" t="inlineStr"/>
      <c r="L1534" t="inlineStr">
        <is>
          <t>Implement detections</t>
        </is>
      </c>
      <c r="M1534" t="inlineStr">
        <is>
          <t>Tactics: Defense Evasion</t>
        </is>
      </c>
      <c r="N1534" t="inlineStr">
        <is>
          <t>P4</t>
        </is>
      </c>
      <c r="O1534" t="inlineStr">
        <is>
          <t>MITRE technique - no IP context</t>
        </is>
      </c>
      <c r="P1534" t="n">
        <v>0</v>
      </c>
      <c r="Q1534" t="n">
        <v>0</v>
      </c>
      <c r="R1534" t="inlineStr">
        <is>
          <t>T1578.003:Delete Cloud Instance | T1578.002:Create Cloud Instance</t>
        </is>
      </c>
      <c r="S1534" t="n">
        <v>1</v>
      </c>
      <c r="T1534" t="inlineStr">
        <is>
          <t>LOW (40%)</t>
        </is>
      </c>
      <c r="U1534" t="inlineStr">
        <is>
          <t>NONE</t>
        </is>
      </c>
      <c r="V1534" t="inlineStr">
        <is>
          <t>NONE</t>
        </is>
      </c>
      <c r="W1534" t="inlineStr">
        <is>
          <t>NONE</t>
        </is>
      </c>
      <c r="X1534" t="inlineStr">
        <is>
          <t>NONE</t>
        </is>
      </c>
      <c r="Y1534" t="n">
        <v>0</v>
      </c>
      <c r="Z1534" t="inlineStr"/>
      <c r="AA1534" t="inlineStr">
        <is>
          <t>https://attack.mitre.org/techniques/T1578/003</t>
        </is>
      </c>
    </row>
    <row r="1535">
      <c r="A1535" t="inlineStr">
        <is>
          <t>MITRE_ATTACK</t>
        </is>
      </c>
      <c r="B1535" t="inlineStr">
        <is>
          <t>T1593.003</t>
        </is>
      </c>
      <c r="C1535" t="inlineStr">
        <is>
          <t>Tactic: Reconnaissance | Technique: Code Repositories | Adversaries may search public code repositories for information about victims that can be used during targeting. Victims may store code in repositories on various third-party websites such as GitHub, GitLab, SourceForge, and BitBucket. Users typically interact with code repositories through a web application or command-line utilities such as git.  
Adversaries may search various public code repositories for various information about a vict</t>
        </is>
      </c>
      <c r="D1535" t="n">
        <v>6</v>
      </c>
      <c r="E1535" t="inlineStr">
        <is>
          <t>MEDIUM</t>
        </is>
      </c>
      <c r="F1535" t="n">
        <v>2</v>
      </c>
      <c r="G1535" t="n">
        <v>2</v>
      </c>
      <c r="H1535" t="inlineStr">
        <is>
          <t>MEDIUM</t>
        </is>
      </c>
      <c r="I1535" t="n">
        <v>10</v>
      </c>
      <c r="J1535" t="inlineStr">
        <is>
          <t>NO</t>
        </is>
      </c>
      <c r="K1535" t="inlineStr"/>
      <c r="L1535" t="inlineStr">
        <is>
          <t>Implement detections</t>
        </is>
      </c>
      <c r="M1535" t="inlineStr">
        <is>
          <t>Tactics: Reconnaissance</t>
        </is>
      </c>
      <c r="N1535" t="inlineStr">
        <is>
          <t>P4</t>
        </is>
      </c>
      <c r="O1535" t="inlineStr">
        <is>
          <t>MITRE technique - no IP context</t>
        </is>
      </c>
      <c r="P1535" t="n">
        <v>0</v>
      </c>
      <c r="Q1535" t="n">
        <v>0</v>
      </c>
      <c r="R1535" t="inlineStr">
        <is>
          <t>T1593.003:Code Repositories | T1213.003:Code Repositories</t>
        </is>
      </c>
      <c r="S1535" t="n">
        <v>1</v>
      </c>
      <c r="T1535" t="inlineStr">
        <is>
          <t>LOW (40%)</t>
        </is>
      </c>
      <c r="U1535" t="inlineStr">
        <is>
          <t>NONE</t>
        </is>
      </c>
      <c r="V1535" t="inlineStr">
        <is>
          <t>NONE</t>
        </is>
      </c>
      <c r="W1535" t="inlineStr">
        <is>
          <t>NONE</t>
        </is>
      </c>
      <c r="X1535" t="inlineStr">
        <is>
          <t>NONE</t>
        </is>
      </c>
      <c r="Y1535" t="n">
        <v>0</v>
      </c>
      <c r="Z1535" t="inlineStr"/>
      <c r="AA1535" t="inlineStr">
        <is>
          <t>https://attack.mitre.org/techniques/T1593/003</t>
        </is>
      </c>
    </row>
    <row r="1536">
      <c r="A1536" t="inlineStr">
        <is>
          <t>MITRE_ATTACK</t>
        </is>
      </c>
      <c r="B1536" t="inlineStr">
        <is>
          <t>T1574.005</t>
        </is>
      </c>
      <c r="C1536" t="inlineStr">
        <is>
          <t>Tactic: Persistence, Privilege Escalation, Defense Evasion | Technique: Executable Installer File Permissions Weakness | Adversaries may execute their own malicious payloads by hijacking the binaries used by an installer. These processes may automatically execute specific binaries as part of their functionality or to perform other actions. If the permissions on the file system directory containing a target binary, or permissions on the binary itself, are improperly set, then the target binary ma</t>
        </is>
      </c>
      <c r="D1536" t="n">
        <v>6</v>
      </c>
      <c r="E1536" t="inlineStr">
        <is>
          <t>MEDIUM</t>
        </is>
      </c>
      <c r="F1536" t="n">
        <v>2</v>
      </c>
      <c r="G1536" t="n">
        <v>2</v>
      </c>
      <c r="H1536" t="inlineStr">
        <is>
          <t>MEDIUM</t>
        </is>
      </c>
      <c r="I1536" t="n">
        <v>10</v>
      </c>
      <c r="J1536" t="inlineStr">
        <is>
          <t>NO</t>
        </is>
      </c>
      <c r="K1536" t="inlineStr"/>
      <c r="L1536" t="inlineStr">
        <is>
          <t>Implement detections</t>
        </is>
      </c>
      <c r="M1536" t="inlineStr">
        <is>
          <t>Tactics: Persistence, Privilege Escalation, Defense Evasion</t>
        </is>
      </c>
      <c r="N1536" t="inlineStr">
        <is>
          <t>P4</t>
        </is>
      </c>
      <c r="O1536" t="inlineStr">
        <is>
          <t>MITRE technique - no IP context</t>
        </is>
      </c>
      <c r="P1536" t="n">
        <v>0</v>
      </c>
      <c r="Q1536" t="n">
        <v>0</v>
      </c>
      <c r="R1536" t="inlineStr">
        <is>
          <t>T1574.005:Executable Installer File Permissions Weakness</t>
        </is>
      </c>
      <c r="S1536" t="n">
        <v>1</v>
      </c>
      <c r="T1536" t="inlineStr">
        <is>
          <t>LOW (40%)</t>
        </is>
      </c>
      <c r="U1536" t="inlineStr">
        <is>
          <t>NONE</t>
        </is>
      </c>
      <c r="V1536" t="inlineStr">
        <is>
          <t>NONE</t>
        </is>
      </c>
      <c r="W1536" t="inlineStr">
        <is>
          <t>NONE</t>
        </is>
      </c>
      <c r="X1536" t="inlineStr">
        <is>
          <t>NONE</t>
        </is>
      </c>
      <c r="Y1536" t="n">
        <v>0</v>
      </c>
      <c r="Z1536" t="inlineStr"/>
      <c r="AA1536" t="inlineStr">
        <is>
          <t>https://attack.mitre.org/techniques/T1574/005</t>
        </is>
      </c>
    </row>
    <row r="1537">
      <c r="A1537" t="inlineStr">
        <is>
          <t>MITRE_ATTACK</t>
        </is>
      </c>
      <c r="B1537" t="inlineStr">
        <is>
          <t>T1546.008</t>
        </is>
      </c>
      <c r="C1537" t="inlineStr">
        <is>
          <t>Tactic: Privilege Escalation, Persistence | Technique: Accessibility Features | Adversaries may establish persistence and/or elevate privileges by executing malicious content triggered by accessibility features. Windows contains accessibility features that may be launched with a key combination before a user has logged in (ex: when the user is on the Windows logon screen). An adversary can modify the way these programs are launched to get a command prompt or backdoor without logging in to the sy</t>
        </is>
      </c>
      <c r="D1537" t="n">
        <v>6</v>
      </c>
      <c r="E1537" t="inlineStr">
        <is>
          <t>MEDIUM</t>
        </is>
      </c>
      <c r="F1537" t="n">
        <v>2</v>
      </c>
      <c r="G1537" t="n">
        <v>2</v>
      </c>
      <c r="H1537" t="inlineStr">
        <is>
          <t>MEDIUM</t>
        </is>
      </c>
      <c r="I1537" t="n">
        <v>10</v>
      </c>
      <c r="J1537" t="inlineStr">
        <is>
          <t>NO</t>
        </is>
      </c>
      <c r="K1537" t="inlineStr"/>
      <c r="L1537" t="inlineStr">
        <is>
          <t>Implement detections</t>
        </is>
      </c>
      <c r="M1537" t="inlineStr">
        <is>
          <t>Tactics: Privilege Escalation, Persistence</t>
        </is>
      </c>
      <c r="N1537" t="inlineStr">
        <is>
          <t>P4</t>
        </is>
      </c>
      <c r="O1537" t="inlineStr">
        <is>
          <t>MITRE technique - no IP context</t>
        </is>
      </c>
      <c r="P1537" t="n">
        <v>0</v>
      </c>
      <c r="Q1537" t="n">
        <v>0</v>
      </c>
      <c r="R1537" t="inlineStr">
        <is>
          <t>T1546.008:Accessibility Features</t>
        </is>
      </c>
      <c r="S1537" t="n">
        <v>1</v>
      </c>
      <c r="T1537" t="inlineStr">
        <is>
          <t>LOW (40%)</t>
        </is>
      </c>
      <c r="U1537" t="inlineStr">
        <is>
          <t>NONE</t>
        </is>
      </c>
      <c r="V1537" t="inlineStr">
        <is>
          <t>NONE</t>
        </is>
      </c>
      <c r="W1537" t="inlineStr">
        <is>
          <t>NONE</t>
        </is>
      </c>
      <c r="X1537" t="inlineStr">
        <is>
          <t>NONE</t>
        </is>
      </c>
      <c r="Y1537" t="n">
        <v>0</v>
      </c>
      <c r="Z1537" t="inlineStr"/>
      <c r="AA1537" t="inlineStr">
        <is>
          <t>https://attack.mitre.org/techniques/T1546/008</t>
        </is>
      </c>
    </row>
    <row r="1538">
      <c r="A1538" t="inlineStr">
        <is>
          <t>MITRE_ATTACK</t>
        </is>
      </c>
      <c r="B1538" t="inlineStr">
        <is>
          <t>T1496.002</t>
        </is>
      </c>
      <c r="C1538" t="inlineStr">
        <is>
          <t>Tactic: Impact | Technique: Bandwidth Hijacking | Adversaries may leverage the network bandwidth resources of co-opted systems to complete resource-intensive tasks, which may impact system and/or hosted service availability. 
Adversaries may also use malware that leverages a system's network bandwidth as part of a botnet in order to facilitate [Network Denial of Service](https://attack.mitre.org/techniques/T1498) campaigns and/or to seed malicious torrents.(Citation: GoBotKR) Alternatively, the</t>
        </is>
      </c>
      <c r="D1538" t="n">
        <v>6</v>
      </c>
      <c r="E1538" t="inlineStr">
        <is>
          <t>MEDIUM</t>
        </is>
      </c>
      <c r="F1538" t="n">
        <v>2</v>
      </c>
      <c r="G1538" t="n">
        <v>2</v>
      </c>
      <c r="H1538" t="inlineStr">
        <is>
          <t>MEDIUM</t>
        </is>
      </c>
      <c r="I1538" t="n">
        <v>10</v>
      </c>
      <c r="J1538" t="inlineStr">
        <is>
          <t>NO</t>
        </is>
      </c>
      <c r="K1538" t="inlineStr"/>
      <c r="L1538" t="inlineStr">
        <is>
          <t>Implement detections</t>
        </is>
      </c>
      <c r="M1538" t="inlineStr">
        <is>
          <t>Tactics: Impact</t>
        </is>
      </c>
      <c r="N1538" t="inlineStr">
        <is>
          <t>P4</t>
        </is>
      </c>
      <c r="O1538" t="inlineStr">
        <is>
          <t>MITRE technique - no IP context</t>
        </is>
      </c>
      <c r="P1538" t="n">
        <v>0</v>
      </c>
      <c r="Q1538" t="n">
        <v>0</v>
      </c>
      <c r="R1538" t="inlineStr">
        <is>
          <t>T1496.002:Bandwidth Hijacking | T1588.001:Malware | T1584.005:Botnet</t>
        </is>
      </c>
      <c r="S1538" t="n">
        <v>1</v>
      </c>
      <c r="T1538" t="inlineStr">
        <is>
          <t>LOW (40%)</t>
        </is>
      </c>
      <c r="U1538" t="inlineStr">
        <is>
          <t>NONE</t>
        </is>
      </c>
      <c r="V1538" t="inlineStr">
        <is>
          <t>NONE</t>
        </is>
      </c>
      <c r="W1538" t="inlineStr">
        <is>
          <t>NONE</t>
        </is>
      </c>
      <c r="X1538" t="inlineStr">
        <is>
          <t>NONE</t>
        </is>
      </c>
      <c r="Y1538" t="n">
        <v>0</v>
      </c>
      <c r="Z1538" t="inlineStr"/>
      <c r="AA1538" t="inlineStr">
        <is>
          <t>https://attack.mitre.org/techniques/T1496/002</t>
        </is>
      </c>
    </row>
    <row r="1539">
      <c r="A1539" t="inlineStr">
        <is>
          <t>MITRE_ATTACK</t>
        </is>
      </c>
      <c r="B1539" t="inlineStr">
        <is>
          <t>T1087</t>
        </is>
      </c>
      <c r="C1539" t="inlineStr">
        <is>
          <t>Tactic: Discovery | Technique: Account Discovery | 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Accounts](https://attack.mitre.org/techniques/T1078)).
Adversaries may use several methods to enumerate accounts, includi</t>
        </is>
      </c>
      <c r="D1539" t="n">
        <v>6</v>
      </c>
      <c r="E1539" t="inlineStr">
        <is>
          <t>MEDIUM</t>
        </is>
      </c>
      <c r="F1539" t="n">
        <v>2</v>
      </c>
      <c r="G1539" t="n">
        <v>2</v>
      </c>
      <c r="H1539" t="inlineStr">
        <is>
          <t>MEDIUM</t>
        </is>
      </c>
      <c r="I1539" t="n">
        <v>10</v>
      </c>
      <c r="J1539" t="inlineStr">
        <is>
          <t>NO</t>
        </is>
      </c>
      <c r="K1539" t="inlineStr"/>
      <c r="L1539" t="inlineStr">
        <is>
          <t>Implement detections</t>
        </is>
      </c>
      <c r="M1539" t="inlineStr">
        <is>
          <t>Tactics: Discovery</t>
        </is>
      </c>
      <c r="N1539" t="inlineStr">
        <is>
          <t>P4</t>
        </is>
      </c>
      <c r="O1539" t="inlineStr">
        <is>
          <t>MITRE technique - no IP context</t>
        </is>
      </c>
      <c r="P1539" t="n">
        <v>0</v>
      </c>
      <c r="Q1539" t="n">
        <v>0</v>
      </c>
      <c r="R1539" t="inlineStr">
        <is>
          <t>T1087:Account Discovery | T1589.002:Email Addresses | T1566:Phishing</t>
        </is>
      </c>
      <c r="S1539" t="n">
        <v>1</v>
      </c>
      <c r="T1539" t="inlineStr">
        <is>
          <t>LOW (40%)</t>
        </is>
      </c>
      <c r="U1539" t="inlineStr">
        <is>
          <t>NONE</t>
        </is>
      </c>
      <c r="V1539" t="inlineStr">
        <is>
          <t>NONE</t>
        </is>
      </c>
      <c r="W1539" t="inlineStr">
        <is>
          <t>NONE</t>
        </is>
      </c>
      <c r="X1539" t="inlineStr">
        <is>
          <t>NONE</t>
        </is>
      </c>
      <c r="Y1539" t="n">
        <v>0</v>
      </c>
      <c r="Z1539" t="inlineStr"/>
      <c r="AA1539" t="inlineStr">
        <is>
          <t>https://attack.mitre.org/techniques/T1087</t>
        </is>
      </c>
    </row>
    <row r="1540">
      <c r="A1540" t="inlineStr">
        <is>
          <t>MITRE_ATTACK</t>
        </is>
      </c>
      <c r="B1540" t="inlineStr">
        <is>
          <t>T1090</t>
        </is>
      </c>
      <c r="C1540" t="inlineStr">
        <is>
          <t>Tactic: Command And Control | Technique: Proxy | Adversaries may use a connection proxy to direct network traffic between systems or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t>
        </is>
      </c>
      <c r="D1540" t="n">
        <v>6</v>
      </c>
      <c r="E1540" t="inlineStr">
        <is>
          <t>MEDIUM</t>
        </is>
      </c>
      <c r="F1540" t="n">
        <v>2</v>
      </c>
      <c r="G1540" t="n">
        <v>2</v>
      </c>
      <c r="H1540" t="inlineStr">
        <is>
          <t>MEDIUM</t>
        </is>
      </c>
      <c r="I1540" t="n">
        <v>10</v>
      </c>
      <c r="J1540" t="inlineStr">
        <is>
          <t>NO</t>
        </is>
      </c>
      <c r="K1540" t="inlineStr"/>
      <c r="L1540" t="inlineStr">
        <is>
          <t>Implement detections</t>
        </is>
      </c>
      <c r="M1540" t="inlineStr">
        <is>
          <t>Tactics: Command And Control</t>
        </is>
      </c>
      <c r="N1540" t="inlineStr">
        <is>
          <t>P4</t>
        </is>
      </c>
      <c r="O1540" t="inlineStr">
        <is>
          <t>MITRE technique - no IP context</t>
        </is>
      </c>
      <c r="P1540" t="n">
        <v>0</v>
      </c>
      <c r="Q1540" t="n">
        <v>0</v>
      </c>
      <c r="R1540" t="inlineStr">
        <is>
          <t>T1090:Proxy | T1584.004:Server | T1592.002:Software</t>
        </is>
      </c>
      <c r="S1540" t="n">
        <v>1</v>
      </c>
      <c r="T1540" t="inlineStr">
        <is>
          <t>LOW (40%)</t>
        </is>
      </c>
      <c r="U1540" t="inlineStr">
        <is>
          <t>NONE</t>
        </is>
      </c>
      <c r="V1540" t="inlineStr">
        <is>
          <t>NONE</t>
        </is>
      </c>
      <c r="W1540" t="inlineStr">
        <is>
          <t>NONE</t>
        </is>
      </c>
      <c r="X1540" t="inlineStr">
        <is>
          <t>NONE</t>
        </is>
      </c>
      <c r="Y1540" t="n">
        <v>0</v>
      </c>
      <c r="Z1540" t="inlineStr"/>
      <c r="AA1540" t="inlineStr">
        <is>
          <t>https://attack.mitre.org/techniques/T1090</t>
        </is>
      </c>
    </row>
    <row r="1541">
      <c r="A1541" t="inlineStr">
        <is>
          <t>MITRE_ATTACK</t>
        </is>
      </c>
      <c r="B1541" t="inlineStr">
        <is>
          <t>T1059</t>
        </is>
      </c>
      <c r="C1541" t="inlineStr">
        <is>
          <t>Tactic: Execution | Technique: Command and Scripting Interpreter | 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for example, macOS and Linux distributions include some flavor of [Unix Shell](https://attack.mitre.org/techn</t>
        </is>
      </c>
      <c r="D1541" t="n">
        <v>6</v>
      </c>
      <c r="E1541" t="inlineStr">
        <is>
          <t>MEDIUM</t>
        </is>
      </c>
      <c r="F1541" t="n">
        <v>2</v>
      </c>
      <c r="G1541" t="n">
        <v>2</v>
      </c>
      <c r="H1541" t="inlineStr">
        <is>
          <t>MEDIUM</t>
        </is>
      </c>
      <c r="I1541" t="n">
        <v>10</v>
      </c>
      <c r="J1541" t="inlineStr">
        <is>
          <t>NO</t>
        </is>
      </c>
      <c r="K1541" t="inlineStr"/>
      <c r="L1541" t="inlineStr">
        <is>
          <t>Implement detections</t>
        </is>
      </c>
      <c r="M1541" t="inlineStr">
        <is>
          <t>Tactics: Execution</t>
        </is>
      </c>
      <c r="N1541" t="inlineStr">
        <is>
          <t>P4</t>
        </is>
      </c>
      <c r="O1541" t="inlineStr">
        <is>
          <t>MITRE technique - no IP context</t>
        </is>
      </c>
      <c r="P1541" t="n">
        <v>0</v>
      </c>
      <c r="Q1541" t="n">
        <v>0</v>
      </c>
      <c r="R1541" t="inlineStr">
        <is>
          <t>T1059:Command and Scripting Interpreter | T1059.004:Unix Shell</t>
        </is>
      </c>
      <c r="S1541" t="n">
        <v>1</v>
      </c>
      <c r="T1541" t="inlineStr">
        <is>
          <t>LOW (40%)</t>
        </is>
      </c>
      <c r="U1541" t="inlineStr">
        <is>
          <t>NONE</t>
        </is>
      </c>
      <c r="V1541" t="inlineStr">
        <is>
          <t>NONE</t>
        </is>
      </c>
      <c r="W1541" t="inlineStr">
        <is>
          <t>NONE</t>
        </is>
      </c>
      <c r="X1541" t="inlineStr">
        <is>
          <t>NONE</t>
        </is>
      </c>
      <c r="Y1541" t="n">
        <v>0</v>
      </c>
      <c r="Z1541" t="inlineStr"/>
      <c r="AA1541" t="inlineStr">
        <is>
          <t>https://attack.mitre.org/techniques/T1059</t>
        </is>
      </c>
    </row>
    <row r="1542">
      <c r="A1542" t="inlineStr">
        <is>
          <t>MITRE_ATTACK</t>
        </is>
      </c>
      <c r="B1542" t="inlineStr">
        <is>
          <t>T1204.005</t>
        </is>
      </c>
      <c r="C1542" t="inlineStr">
        <is>
          <t xml:space="preserve">Tactic: Execution | Technique: Malicious Library | Adversaries may rely on a user installing a malicious library to facilitate execution. Threat actors may [Upload Malware](https://attack.mitre.org/techniques/T1608/001) to package managers such as NPM and PyPi, as well as to public code repositories such as GitHub. User may install libraries without realizing they are malicious, thus bypassing techniques that specifically achieve Initial Access. This can lead to the execution of malicious code, </t>
        </is>
      </c>
      <c r="D1542" t="n">
        <v>6</v>
      </c>
      <c r="E1542" t="inlineStr">
        <is>
          <t>MEDIUM</t>
        </is>
      </c>
      <c r="F1542" t="n">
        <v>2</v>
      </c>
      <c r="G1542" t="n">
        <v>2</v>
      </c>
      <c r="H1542" t="inlineStr">
        <is>
          <t>MEDIUM</t>
        </is>
      </c>
      <c r="I1542" t="n">
        <v>10</v>
      </c>
      <c r="J1542" t="inlineStr">
        <is>
          <t>NO</t>
        </is>
      </c>
      <c r="K1542" t="inlineStr"/>
      <c r="L1542" t="inlineStr">
        <is>
          <t>Implement detections</t>
        </is>
      </c>
      <c r="M1542" t="inlineStr">
        <is>
          <t>Tactics: Execution</t>
        </is>
      </c>
      <c r="N1542" t="inlineStr">
        <is>
          <t>P4</t>
        </is>
      </c>
      <c r="O1542" t="inlineStr">
        <is>
          <t>MITRE technique - no IP context</t>
        </is>
      </c>
      <c r="P1542" t="n">
        <v>0</v>
      </c>
      <c r="Q1542" t="n">
        <v>0</v>
      </c>
      <c r="R1542" t="inlineStr">
        <is>
          <t>T1204.005:Malicious Library | T1588.001:Malware | T1608.001:Upload Malware</t>
        </is>
      </c>
      <c r="S1542" t="n">
        <v>1</v>
      </c>
      <c r="T1542" t="inlineStr">
        <is>
          <t>LOW (40%)</t>
        </is>
      </c>
      <c r="U1542" t="inlineStr">
        <is>
          <t>NONE</t>
        </is>
      </c>
      <c r="V1542" t="inlineStr">
        <is>
          <t>NONE</t>
        </is>
      </c>
      <c r="W1542" t="inlineStr">
        <is>
          <t>NONE</t>
        </is>
      </c>
      <c r="X1542" t="inlineStr">
        <is>
          <t>NONE</t>
        </is>
      </c>
      <c r="Y1542" t="n">
        <v>0</v>
      </c>
      <c r="Z1542" t="inlineStr"/>
      <c r="AA1542" t="inlineStr">
        <is>
          <t>https://attack.mitre.org/techniques/T1204/005</t>
        </is>
      </c>
    </row>
    <row r="1543">
      <c r="A1543" t="inlineStr">
        <is>
          <t>MITRE_ATTACK</t>
        </is>
      </c>
      <c r="B1543" t="inlineStr">
        <is>
          <t>T1562.006</t>
        </is>
      </c>
      <c r="C1543" t="inlineStr">
        <is>
          <t>Tactic: Defense Evasion | Technique: Indicator Blocking | An adversary may attempt to block indicators or events typically captured by sensors from being gathered and analyzed. This could include maliciously redirecting(Citation: Microsoft Lamin Sept 2017) or even disabling host-based sensors, such as Event Tracing for Windows (ETW)(Citation: Microsoft About Event Tracing 2018), by tampering settings that control the collection and flow of event telemetry.(Citation: Medium Event Tracing Tamperin</t>
        </is>
      </c>
      <c r="D1543" t="n">
        <v>6</v>
      </c>
      <c r="E1543" t="inlineStr">
        <is>
          <t>MEDIUM</t>
        </is>
      </c>
      <c r="F1543" t="n">
        <v>2</v>
      </c>
      <c r="G1543" t="n">
        <v>2</v>
      </c>
      <c r="H1543" t="inlineStr">
        <is>
          <t>MEDIUM</t>
        </is>
      </c>
      <c r="I1543" t="n">
        <v>10</v>
      </c>
      <c r="J1543" t="inlineStr">
        <is>
          <t>NO</t>
        </is>
      </c>
      <c r="K1543" t="inlineStr"/>
      <c r="L1543" t="inlineStr">
        <is>
          <t>Implement detections</t>
        </is>
      </c>
      <c r="M1543" t="inlineStr">
        <is>
          <t>Tactics: Defense Evasion</t>
        </is>
      </c>
      <c r="N1543" t="inlineStr">
        <is>
          <t>P4</t>
        </is>
      </c>
      <c r="O1543" t="inlineStr">
        <is>
          <t>MITRE technique - no IP context</t>
        </is>
      </c>
      <c r="P1543" t="n">
        <v>0</v>
      </c>
      <c r="Q1543" t="n">
        <v>0</v>
      </c>
      <c r="R1543" t="inlineStr">
        <is>
          <t>T1562.006:Indicator Blocking</t>
        </is>
      </c>
      <c r="S1543" t="n">
        <v>1</v>
      </c>
      <c r="T1543" t="inlineStr">
        <is>
          <t>LOW (40%)</t>
        </is>
      </c>
      <c r="U1543" t="inlineStr">
        <is>
          <t>NONE</t>
        </is>
      </c>
      <c r="V1543" t="inlineStr">
        <is>
          <t>NONE</t>
        </is>
      </c>
      <c r="W1543" t="inlineStr">
        <is>
          <t>NONE</t>
        </is>
      </c>
      <c r="X1543" t="inlineStr">
        <is>
          <t>NONE</t>
        </is>
      </c>
      <c r="Y1543" t="n">
        <v>0</v>
      </c>
      <c r="Z1543" t="inlineStr"/>
      <c r="AA1543" t="inlineStr">
        <is>
          <t>https://attack.mitre.org/techniques/T1562/006</t>
        </is>
      </c>
    </row>
    <row r="1544">
      <c r="A1544" t="inlineStr">
        <is>
          <t>MITRE_ATTACK</t>
        </is>
      </c>
      <c r="B1544" t="inlineStr">
        <is>
          <t>T1136.002</t>
        </is>
      </c>
      <c r="C1544" t="inlineStr">
        <is>
          <t>Tactic: Persistence | Technique: Domain Account | Adversaries may create a domain account to maintain access to victim systems. Domain accounts are those managed by Active Directory Domain Services where access and permissions are configured across systems and services that are part of that domain. Domain accounts can cover user, administrator, and service accounts. With a sufficient level of access, the net user /add /domain command can be used to create a domain account.(Citation: Savill 1999)</t>
        </is>
      </c>
      <c r="D1544" t="n">
        <v>6</v>
      </c>
      <c r="E1544" t="inlineStr">
        <is>
          <t>MEDIUM</t>
        </is>
      </c>
      <c r="F1544" t="n">
        <v>2</v>
      </c>
      <c r="G1544" t="n">
        <v>2</v>
      </c>
      <c r="H1544" t="inlineStr">
        <is>
          <t>MEDIUM</t>
        </is>
      </c>
      <c r="I1544" t="n">
        <v>10</v>
      </c>
      <c r="J1544" t="inlineStr">
        <is>
          <t>NO</t>
        </is>
      </c>
      <c r="K1544" t="inlineStr"/>
      <c r="L1544" t="inlineStr">
        <is>
          <t>Implement detections</t>
        </is>
      </c>
      <c r="M1544" t="inlineStr">
        <is>
          <t>Tactics: Persistence</t>
        </is>
      </c>
      <c r="N1544" t="inlineStr">
        <is>
          <t>P4</t>
        </is>
      </c>
      <c r="O1544" t="inlineStr">
        <is>
          <t>MITRE technique - no IP context</t>
        </is>
      </c>
      <c r="P1544" t="n">
        <v>0</v>
      </c>
      <c r="Q1544" t="n">
        <v>0</v>
      </c>
      <c r="R1544" t="inlineStr">
        <is>
          <t>T1136.002:Domain Account | T1078.002:Domain Accounts</t>
        </is>
      </c>
      <c r="S1544" t="n">
        <v>1</v>
      </c>
      <c r="T1544" t="inlineStr">
        <is>
          <t>LOW (40%)</t>
        </is>
      </c>
      <c r="U1544" t="inlineStr">
        <is>
          <t>NONE</t>
        </is>
      </c>
      <c r="V1544" t="inlineStr">
        <is>
          <t>NONE</t>
        </is>
      </c>
      <c r="W1544" t="inlineStr">
        <is>
          <t>NONE</t>
        </is>
      </c>
      <c r="X1544" t="inlineStr">
        <is>
          <t>NONE</t>
        </is>
      </c>
      <c r="Y1544" t="n">
        <v>0</v>
      </c>
      <c r="Z1544" t="inlineStr"/>
      <c r="AA1544" t="inlineStr">
        <is>
          <t>https://attack.mitre.org/techniques/T1136/002</t>
        </is>
      </c>
    </row>
    <row r="1545">
      <c r="A1545" t="inlineStr">
        <is>
          <t>MITRE_ATTACK</t>
        </is>
      </c>
      <c r="B1545" t="inlineStr">
        <is>
          <t>T1564.014</t>
        </is>
      </c>
      <c r="C1545" t="inlineStr">
        <is>
          <t>Tactic: Defense Evasion | Technique: Extended Attributes | Adversaries may abuse extended attributes (xattrs) on macOS and Linux to hide their malicious data in order to evade detection. Extended attributes are key-value pairs of file and directory metadata used by both macOS and Linux. They are not visible through standard tools like `Finder`,  `ls`, or `cat` and require utilities such as `xattr` (macOS) or `getfattr` (Linux) for inspection. Operating systems and applications use xattrs for tag</t>
        </is>
      </c>
      <c r="D1545" t="n">
        <v>6</v>
      </c>
      <c r="E1545" t="inlineStr">
        <is>
          <t>MEDIUM</t>
        </is>
      </c>
      <c r="F1545" t="n">
        <v>2</v>
      </c>
      <c r="G1545" t="n">
        <v>2</v>
      </c>
      <c r="H1545" t="inlineStr">
        <is>
          <t>MEDIUM</t>
        </is>
      </c>
      <c r="I1545" t="n">
        <v>10</v>
      </c>
      <c r="J1545" t="inlineStr">
        <is>
          <t>NO</t>
        </is>
      </c>
      <c r="K1545" t="inlineStr"/>
      <c r="L1545" t="inlineStr">
        <is>
          <t>Implement detections</t>
        </is>
      </c>
      <c r="M1545" t="inlineStr">
        <is>
          <t>Tactics: Defense Evasion</t>
        </is>
      </c>
      <c r="N1545" t="inlineStr">
        <is>
          <t>P4</t>
        </is>
      </c>
      <c r="O1545" t="inlineStr">
        <is>
          <t>MITRE technique - no IP context</t>
        </is>
      </c>
      <c r="P1545" t="n">
        <v>0</v>
      </c>
      <c r="Q1545" t="n">
        <v>0</v>
      </c>
      <c r="R1545" t="inlineStr">
        <is>
          <t>T1564.014:Extended Attributes</t>
        </is>
      </c>
      <c r="S1545" t="n">
        <v>1</v>
      </c>
      <c r="T1545" t="inlineStr">
        <is>
          <t>LOW (40%)</t>
        </is>
      </c>
      <c r="U1545" t="inlineStr">
        <is>
          <t>NONE</t>
        </is>
      </c>
      <c r="V1545" t="inlineStr">
        <is>
          <t>NONE</t>
        </is>
      </c>
      <c r="W1545" t="inlineStr">
        <is>
          <t>NONE</t>
        </is>
      </c>
      <c r="X1545" t="inlineStr">
        <is>
          <t>NONE</t>
        </is>
      </c>
      <c r="Y1545" t="n">
        <v>0</v>
      </c>
      <c r="Z1545" t="inlineStr"/>
      <c r="AA1545" t="inlineStr">
        <is>
          <t>https://attack.mitre.org/techniques/T1564/014</t>
        </is>
      </c>
    </row>
    <row r="1546">
      <c r="A1546" t="inlineStr">
        <is>
          <t>MITRE_ATTACK</t>
        </is>
      </c>
      <c r="B1546" t="inlineStr">
        <is>
          <t>T1589.003</t>
        </is>
      </c>
      <c r="C1546" t="inlineStr">
        <is>
          <t>Tactic: Reconnaissance | Technique: Employee Names | Adversaries may gather employee names that can be used during targeting. Employee names be used to derive email addresses as well as to help guide other reconnaissance efforts and/or craft more-believable lures.
Adversaries may easily gather employee names, since they may be readily available and exposed via online or other accessible data sets (ex: [Social Media](https://attack.mitre.org/techniques/T1593/001) or [Search Victim-Owned Websites</t>
        </is>
      </c>
      <c r="D1546" t="n">
        <v>6</v>
      </c>
      <c r="E1546" t="inlineStr">
        <is>
          <t>MEDIUM</t>
        </is>
      </c>
      <c r="F1546" t="n">
        <v>2</v>
      </c>
      <c r="G1546" t="n">
        <v>2</v>
      </c>
      <c r="H1546" t="inlineStr">
        <is>
          <t>MEDIUM</t>
        </is>
      </c>
      <c r="I1546" t="n">
        <v>10</v>
      </c>
      <c r="J1546" t="inlineStr">
        <is>
          <t>NO</t>
        </is>
      </c>
      <c r="K1546" t="inlineStr"/>
      <c r="L1546" t="inlineStr">
        <is>
          <t>Implement detections</t>
        </is>
      </c>
      <c r="M1546" t="inlineStr">
        <is>
          <t>Tactics: Reconnaissance</t>
        </is>
      </c>
      <c r="N1546" t="inlineStr">
        <is>
          <t>P4</t>
        </is>
      </c>
      <c r="O1546" t="inlineStr">
        <is>
          <t>MITRE technique - no IP context</t>
        </is>
      </c>
      <c r="P1546" t="n">
        <v>0</v>
      </c>
      <c r="Q1546" t="n">
        <v>0</v>
      </c>
      <c r="R1546" t="inlineStr">
        <is>
          <t>T1589.003:Employee Names | T1594:Search Victim-Owned Websites | T1589.002:Email Addresses</t>
        </is>
      </c>
      <c r="S1546" t="n">
        <v>1</v>
      </c>
      <c r="T1546" t="inlineStr">
        <is>
          <t>LOW (40%)</t>
        </is>
      </c>
      <c r="U1546" t="inlineStr">
        <is>
          <t>NONE</t>
        </is>
      </c>
      <c r="V1546" t="inlineStr">
        <is>
          <t>NONE</t>
        </is>
      </c>
      <c r="W1546" t="inlineStr">
        <is>
          <t>NONE</t>
        </is>
      </c>
      <c r="X1546" t="inlineStr">
        <is>
          <t>NONE</t>
        </is>
      </c>
      <c r="Y1546" t="n">
        <v>0</v>
      </c>
      <c r="Z1546" t="inlineStr"/>
      <c r="AA1546" t="inlineStr">
        <is>
          <t>https://attack.mitre.org/techniques/T1589/003</t>
        </is>
      </c>
    </row>
    <row r="1547">
      <c r="A1547" t="inlineStr">
        <is>
          <t>MITRE_ATTACK</t>
        </is>
      </c>
      <c r="B1547" t="inlineStr">
        <is>
          <t>T1677</t>
        </is>
      </c>
      <c r="C1547" t="inlineStr">
        <is>
          <t>Tactic: Execution | Technique: Poisoned Pipeline Execution | Adversaries may manipulate continuous integration / continuous development (CI/CD) processes by injecting malicious code into the build process. There are several mechanisms for poisoning pipelines: * In a Direct Pipeline Execution scenario, the threat actor directly modifies the CI configuration file (e.g., `gitlab-ci.yml` in GitLab). They may include a command to exfiltrate credentials leveraged in the build process to a remote serve</t>
        </is>
      </c>
      <c r="D1547" t="n">
        <v>6</v>
      </c>
      <c r="E1547" t="inlineStr">
        <is>
          <t>MEDIUM</t>
        </is>
      </c>
      <c r="F1547" t="n">
        <v>2</v>
      </c>
      <c r="G1547" t="n">
        <v>2</v>
      </c>
      <c r="H1547" t="inlineStr">
        <is>
          <t>MEDIUM</t>
        </is>
      </c>
      <c r="I1547" t="n">
        <v>10</v>
      </c>
      <c r="J1547" t="inlineStr">
        <is>
          <t>NO</t>
        </is>
      </c>
      <c r="K1547" t="inlineStr"/>
      <c r="L1547" t="inlineStr">
        <is>
          <t>Implement detections</t>
        </is>
      </c>
      <c r="M1547" t="inlineStr">
        <is>
          <t>Tactics: Execution</t>
        </is>
      </c>
      <c r="N1547" t="inlineStr">
        <is>
          <t>P4</t>
        </is>
      </c>
      <c r="O1547" t="inlineStr">
        <is>
          <t>MITRE technique - no IP context</t>
        </is>
      </c>
      <c r="P1547" t="n">
        <v>0</v>
      </c>
      <c r="Q1547" t="n">
        <v>0</v>
      </c>
      <c r="R1547" t="inlineStr">
        <is>
          <t>T1677:Poisoned Pipeline Execution | T1589.001:Credentials</t>
        </is>
      </c>
      <c r="S1547" t="n">
        <v>1</v>
      </c>
      <c r="T1547" t="inlineStr">
        <is>
          <t>LOW (40%)</t>
        </is>
      </c>
      <c r="U1547" t="inlineStr">
        <is>
          <t>NONE</t>
        </is>
      </c>
      <c r="V1547" t="inlineStr">
        <is>
          <t>NONE</t>
        </is>
      </c>
      <c r="W1547" t="inlineStr">
        <is>
          <t>NONE</t>
        </is>
      </c>
      <c r="X1547" t="inlineStr">
        <is>
          <t>NONE</t>
        </is>
      </c>
      <c r="Y1547" t="n">
        <v>0</v>
      </c>
      <c r="Z1547" t="inlineStr"/>
      <c r="AA1547" t="inlineStr">
        <is>
          <t>https://attack.mitre.org/techniques/T1677</t>
        </is>
      </c>
    </row>
    <row r="1548">
      <c r="A1548" t="inlineStr">
        <is>
          <t>MITRE_ATTACK</t>
        </is>
      </c>
      <c r="B1548" t="inlineStr">
        <is>
          <t>T1482</t>
        </is>
      </c>
      <c r="C1548" t="inlineStr">
        <is>
          <t>Tactic: Discovery | Technique: Domain Trust Discovery | Adversaries may attempt to gather information on domain trust relationships that may be used to identify lateral movement opportunities in Windows multi-domain/forest environments. Domain trusts provide a mechanism for a domain to allow access to resources based on the authentication procedures of another domain.(Citation: Microsoft Trusts) Domain trusts allow the users of the trusted domain to access resources in the trusting domain. The i</t>
        </is>
      </c>
      <c r="D1548" t="n">
        <v>6</v>
      </c>
      <c r="E1548" t="inlineStr">
        <is>
          <t>MEDIUM</t>
        </is>
      </c>
      <c r="F1548" t="n">
        <v>2</v>
      </c>
      <c r="G1548" t="n">
        <v>2</v>
      </c>
      <c r="H1548" t="inlineStr">
        <is>
          <t>MEDIUM</t>
        </is>
      </c>
      <c r="I1548" t="n">
        <v>10</v>
      </c>
      <c r="J1548" t="inlineStr">
        <is>
          <t>NO</t>
        </is>
      </c>
      <c r="K1548" t="inlineStr"/>
      <c r="L1548" t="inlineStr">
        <is>
          <t>Implement detections</t>
        </is>
      </c>
      <c r="M1548" t="inlineStr">
        <is>
          <t>Tactics: Discovery</t>
        </is>
      </c>
      <c r="N1548" t="inlineStr">
        <is>
          <t>P4</t>
        </is>
      </c>
      <c r="O1548" t="inlineStr">
        <is>
          <t>MITRE technique - no IP context</t>
        </is>
      </c>
      <c r="P1548" t="n">
        <v>0</v>
      </c>
      <c r="Q1548" t="n">
        <v>0</v>
      </c>
      <c r="R1548" t="inlineStr">
        <is>
          <t>T1482:Domain Trust Discovery</t>
        </is>
      </c>
      <c r="S1548" t="n">
        <v>1</v>
      </c>
      <c r="T1548" t="inlineStr">
        <is>
          <t>LOW (40%)</t>
        </is>
      </c>
      <c r="U1548" t="inlineStr">
        <is>
          <t>NONE</t>
        </is>
      </c>
      <c r="V1548" t="inlineStr">
        <is>
          <t>NONE</t>
        </is>
      </c>
      <c r="W1548" t="inlineStr">
        <is>
          <t>NONE</t>
        </is>
      </c>
      <c r="X1548" t="inlineStr">
        <is>
          <t>NONE</t>
        </is>
      </c>
      <c r="Y1548" t="n">
        <v>0</v>
      </c>
      <c r="Z1548" t="inlineStr"/>
      <c r="AA1548" t="inlineStr">
        <is>
          <t>https://attack.mitre.org/techniques/T1482</t>
        </is>
      </c>
    </row>
    <row r="1549">
      <c r="A1549" t="inlineStr">
        <is>
          <t>MITRE_ATTACK</t>
        </is>
      </c>
      <c r="B1549" t="inlineStr">
        <is>
          <t>T1558.001</t>
        </is>
      </c>
      <c r="C1549" t="inlineStr">
        <is>
          <t>Tactic: Credential Access | Technique: Golden Ticket | Adversaries who have the KRBTGT account password hash may forge Kerberos ticket-granting tickets (TGT), also known as a golden ticket.(Citation: AdSecurity Kerberos GT Aug 2015) Golden tickets enable adversaries to generate authentication material for any account in Active Directory.(Citation: CERT-EU Golden Ticket Protection) 
Using a golden ticket, adversaries are then able to request ticket granting service (TGS) tickets, which enable ac</t>
        </is>
      </c>
      <c r="D1549" t="n">
        <v>6</v>
      </c>
      <c r="E1549" t="inlineStr">
        <is>
          <t>MEDIUM</t>
        </is>
      </c>
      <c r="F1549" t="n">
        <v>2</v>
      </c>
      <c r="G1549" t="n">
        <v>2</v>
      </c>
      <c r="H1549" t="inlineStr">
        <is>
          <t>MEDIUM</t>
        </is>
      </c>
      <c r="I1549" t="n">
        <v>10</v>
      </c>
      <c r="J1549" t="inlineStr">
        <is>
          <t>NO</t>
        </is>
      </c>
      <c r="K1549" t="inlineStr"/>
      <c r="L1549" t="inlineStr">
        <is>
          <t>Implement detections</t>
        </is>
      </c>
      <c r="M1549" t="inlineStr">
        <is>
          <t>Tactics: Credential Access</t>
        </is>
      </c>
      <c r="N1549" t="inlineStr">
        <is>
          <t>P4</t>
        </is>
      </c>
      <c r="O1549" t="inlineStr">
        <is>
          <t>MITRE technique - no IP context</t>
        </is>
      </c>
      <c r="P1549" t="n">
        <v>0</v>
      </c>
      <c r="Q1549" t="n">
        <v>0</v>
      </c>
      <c r="R1549" t="inlineStr">
        <is>
          <t>T1558.001:Golden Ticket</t>
        </is>
      </c>
      <c r="S1549" t="n">
        <v>1</v>
      </c>
      <c r="T1549" t="inlineStr">
        <is>
          <t>LOW (40%)</t>
        </is>
      </c>
      <c r="U1549" t="inlineStr">
        <is>
          <t>NONE</t>
        </is>
      </c>
      <c r="V1549" t="inlineStr">
        <is>
          <t>NONE</t>
        </is>
      </c>
      <c r="W1549" t="inlineStr">
        <is>
          <t>NONE</t>
        </is>
      </c>
      <c r="X1549" t="inlineStr">
        <is>
          <t>NONE</t>
        </is>
      </c>
      <c r="Y1549" t="n">
        <v>0</v>
      </c>
      <c r="Z1549" t="inlineStr"/>
      <c r="AA1549" t="inlineStr">
        <is>
          <t>https://attack.mitre.org/techniques/T1558/001</t>
        </is>
      </c>
    </row>
    <row r="1550">
      <c r="A1550" t="inlineStr">
        <is>
          <t>MITRE_ATTACK</t>
        </is>
      </c>
      <c r="B1550" t="inlineStr">
        <is>
          <t>T1020</t>
        </is>
      </c>
      <c r="C1550" t="inlineStr">
        <is>
          <t>Tactic: Exfiltration | Technique: Automated Exfiltration | Adversaries may exfiltrate data, such as sensitive documents, through the use of automated processing after being gathered during Collection.(Citation: ESET Gamaredon June 2020) 
When automated exfiltration is used, other exfiltration techniques likely apply as well to transfer the information out of the network, such as [Exfiltration Over C2 Channel](https://attack.mitre.org/techniques/T1041) and [Exfiltration Over Alternative Protocol</t>
        </is>
      </c>
      <c r="D1550" t="n">
        <v>6</v>
      </c>
      <c r="E1550" t="inlineStr">
        <is>
          <t>MEDIUM</t>
        </is>
      </c>
      <c r="F1550" t="n">
        <v>2</v>
      </c>
      <c r="G1550" t="n">
        <v>2</v>
      </c>
      <c r="H1550" t="inlineStr">
        <is>
          <t>MEDIUM</t>
        </is>
      </c>
      <c r="I1550" t="n">
        <v>10</v>
      </c>
      <c r="J1550" t="inlineStr">
        <is>
          <t>NO</t>
        </is>
      </c>
      <c r="K1550" t="inlineStr"/>
      <c r="L1550" t="inlineStr">
        <is>
          <t>Implement detections</t>
        </is>
      </c>
      <c r="M1550" t="inlineStr">
        <is>
          <t>Tactics: Exfiltration</t>
        </is>
      </c>
      <c r="N1550" t="inlineStr">
        <is>
          <t>P4</t>
        </is>
      </c>
      <c r="O1550" t="inlineStr">
        <is>
          <t>MITRE technique - no IP context</t>
        </is>
      </c>
      <c r="P1550" t="n">
        <v>0</v>
      </c>
      <c r="Q1550" t="n">
        <v>0</v>
      </c>
      <c r="R1550" t="inlineStr">
        <is>
          <t>T1020:Automated Exfiltration | T1041:Exfiltration Over C2 Channel | T1048:Exfiltration Over Alternative Protocol</t>
        </is>
      </c>
      <c r="S1550" t="n">
        <v>1</v>
      </c>
      <c r="T1550" t="inlineStr">
        <is>
          <t>LOW (40%)</t>
        </is>
      </c>
      <c r="U1550" t="inlineStr">
        <is>
          <t>NONE</t>
        </is>
      </c>
      <c r="V1550" t="inlineStr">
        <is>
          <t>NONE</t>
        </is>
      </c>
      <c r="W1550" t="inlineStr">
        <is>
          <t>NONE</t>
        </is>
      </c>
      <c r="X1550" t="inlineStr">
        <is>
          <t>NONE</t>
        </is>
      </c>
      <c r="Y1550" t="n">
        <v>0</v>
      </c>
      <c r="Z1550" t="inlineStr"/>
      <c r="AA1550" t="inlineStr">
        <is>
          <t>https://attack.mitre.org/techniques/T1020</t>
        </is>
      </c>
    </row>
    <row r="1551">
      <c r="A1551" t="inlineStr">
        <is>
          <t>MITRE_ATTACK</t>
        </is>
      </c>
      <c r="B1551" t="inlineStr">
        <is>
          <t>T1592.004</t>
        </is>
      </c>
      <c r="C1551" t="inlineStr">
        <is>
          <t>Tactic: Reconnaissance | Technique: Client Configurations | Adversaries may gather information about the victim's client configurations that can be used during targeting. Information about client configurations may include a variety of details and settings, including operating system/version, virtualization, architecture (ex: 32 or 64 bit), language, and/or time zone.
Adversaries may gather this information in various ways, such as direct collection actions via [Active Scanning](https://attack.</t>
        </is>
      </c>
      <c r="D1551" t="n">
        <v>6</v>
      </c>
      <c r="E1551" t="inlineStr">
        <is>
          <t>MEDIUM</t>
        </is>
      </c>
      <c r="F1551" t="n">
        <v>2</v>
      </c>
      <c r="G1551" t="n">
        <v>2</v>
      </c>
      <c r="H1551" t="inlineStr">
        <is>
          <t>MEDIUM</t>
        </is>
      </c>
      <c r="I1551" t="n">
        <v>10</v>
      </c>
      <c r="J1551" t="inlineStr">
        <is>
          <t>NO</t>
        </is>
      </c>
      <c r="K1551" t="inlineStr"/>
      <c r="L1551" t="inlineStr">
        <is>
          <t>Implement detections</t>
        </is>
      </c>
      <c r="M1551" t="inlineStr">
        <is>
          <t>Tactics: Reconnaissance</t>
        </is>
      </c>
      <c r="N1551" t="inlineStr">
        <is>
          <t>P4</t>
        </is>
      </c>
      <c r="O1551" t="inlineStr">
        <is>
          <t>MITRE technique - no IP context</t>
        </is>
      </c>
      <c r="P1551" t="n">
        <v>0</v>
      </c>
      <c r="Q1551" t="n">
        <v>0</v>
      </c>
      <c r="R1551" t="inlineStr">
        <is>
          <t>T1592.004:Client Configurations | T1595:Active Scanning</t>
        </is>
      </c>
      <c r="S1551" t="n">
        <v>1</v>
      </c>
      <c r="T1551" t="inlineStr">
        <is>
          <t>LOW (40%)</t>
        </is>
      </c>
      <c r="U1551" t="inlineStr">
        <is>
          <t>NONE</t>
        </is>
      </c>
      <c r="V1551" t="inlineStr">
        <is>
          <t>NONE</t>
        </is>
      </c>
      <c r="W1551" t="inlineStr">
        <is>
          <t>NONE</t>
        </is>
      </c>
      <c r="X1551" t="inlineStr">
        <is>
          <t>NONE</t>
        </is>
      </c>
      <c r="Y1551" t="n">
        <v>0</v>
      </c>
      <c r="Z1551" t="inlineStr"/>
      <c r="AA1551" t="inlineStr">
        <is>
          <t>https://attack.mitre.org/techniques/T1592/004</t>
        </is>
      </c>
    </row>
    <row r="1552">
      <c r="A1552" t="inlineStr">
        <is>
          <t>MITRE_ATTACK</t>
        </is>
      </c>
      <c r="B1552" t="inlineStr">
        <is>
          <t>T1562.007</t>
        </is>
      </c>
      <c r="C1552" t="inlineStr">
        <is>
          <t>Tactic: Defense Evasion | Technique: Disable or Modify Cloud Firewall | Adversaries may disable or modify a firewall within a cloud environment to bypass controls that limit access to cloud resources. Cloud firewalls are separate from system firewalls that are described in [Disable or Modify System Firewall](https://attack.mitre.org/techniques/T1562/004). 
Cloud environments typically utilize restrictive security groups and firewall rules that only allow network activity from trusted IP address</t>
        </is>
      </c>
      <c r="D1552" t="n">
        <v>6</v>
      </c>
      <c r="E1552" t="inlineStr">
        <is>
          <t>MEDIUM</t>
        </is>
      </c>
      <c r="F1552" t="n">
        <v>2</v>
      </c>
      <c r="G1552" t="n">
        <v>2</v>
      </c>
      <c r="H1552" t="inlineStr">
        <is>
          <t>MEDIUM</t>
        </is>
      </c>
      <c r="I1552" t="n">
        <v>10</v>
      </c>
      <c r="J1552" t="inlineStr">
        <is>
          <t>NO</t>
        </is>
      </c>
      <c r="K1552" t="inlineStr"/>
      <c r="L1552" t="inlineStr">
        <is>
          <t>Implement detections</t>
        </is>
      </c>
      <c r="M1552" t="inlineStr">
        <is>
          <t>Tactics: Defense Evasion</t>
        </is>
      </c>
      <c r="N1552" t="inlineStr">
        <is>
          <t>P4</t>
        </is>
      </c>
      <c r="O1552" t="inlineStr">
        <is>
          <t>MITRE technique - no IP context</t>
        </is>
      </c>
      <c r="P1552" t="n">
        <v>0</v>
      </c>
      <c r="Q1552" t="n">
        <v>0</v>
      </c>
      <c r="R1552" t="inlineStr">
        <is>
          <t>T1562.007:Disable or Modify Cloud Firewall | T1562.004:Disable or Modify System Firewall</t>
        </is>
      </c>
      <c r="S1552" t="n">
        <v>1</v>
      </c>
      <c r="T1552" t="inlineStr">
        <is>
          <t>LOW (40%)</t>
        </is>
      </c>
      <c r="U1552" t="inlineStr">
        <is>
          <t>NONE</t>
        </is>
      </c>
      <c r="V1552" t="inlineStr">
        <is>
          <t>NONE</t>
        </is>
      </c>
      <c r="W1552" t="inlineStr">
        <is>
          <t>NONE</t>
        </is>
      </c>
      <c r="X1552" t="inlineStr">
        <is>
          <t>NONE</t>
        </is>
      </c>
      <c r="Y1552" t="n">
        <v>0</v>
      </c>
      <c r="Z1552" t="inlineStr"/>
      <c r="AA1552" t="inlineStr">
        <is>
          <t>https://attack.mitre.org/techniques/T1562/007</t>
        </is>
      </c>
    </row>
    <row r="1553">
      <c r="A1553" t="inlineStr">
        <is>
          <t>MITRE_ATTACK</t>
        </is>
      </c>
      <c r="B1553" t="inlineStr">
        <is>
          <t>T1219.001</t>
        </is>
      </c>
      <c r="C1553" t="inlineStr">
        <is>
          <t>Tactic: Command And Control | Technique: IDE Tunneling | Adversaries may abuse Integrated Development Environment (IDE) software with remote development features to establish an interactive command and control channel on target systems within a network. IDE tunneling combines SSH, port forwarding, file sharing, and debugging into a single secure connection, letting developers work on remote systems as if they were local. Unlike SSH and port forwarding, IDE tunneling encapsulates an entire sessio</t>
        </is>
      </c>
      <c r="D1553" t="n">
        <v>6</v>
      </c>
      <c r="E1553" t="inlineStr">
        <is>
          <t>MEDIUM</t>
        </is>
      </c>
      <c r="F1553" t="n">
        <v>2</v>
      </c>
      <c r="G1553" t="n">
        <v>2</v>
      </c>
      <c r="H1553" t="inlineStr">
        <is>
          <t>MEDIUM</t>
        </is>
      </c>
      <c r="I1553" t="n">
        <v>10</v>
      </c>
      <c r="J1553" t="inlineStr">
        <is>
          <t>NO</t>
        </is>
      </c>
      <c r="K1553" t="inlineStr"/>
      <c r="L1553" t="inlineStr">
        <is>
          <t>Implement detections</t>
        </is>
      </c>
      <c r="M1553" t="inlineStr">
        <is>
          <t>Tactics: Command And Control</t>
        </is>
      </c>
      <c r="N1553" t="inlineStr">
        <is>
          <t>P4</t>
        </is>
      </c>
      <c r="O1553" t="inlineStr">
        <is>
          <t>MITRE technique - no IP context</t>
        </is>
      </c>
      <c r="P1553" t="n">
        <v>0</v>
      </c>
      <c r="Q1553" t="n">
        <v>0</v>
      </c>
      <c r="R1553" t="inlineStr">
        <is>
          <t>T1219.001:IDE Tunneling | T1592.002:Software</t>
        </is>
      </c>
      <c r="S1553" t="n">
        <v>1</v>
      </c>
      <c r="T1553" t="inlineStr">
        <is>
          <t>LOW (40%)</t>
        </is>
      </c>
      <c r="U1553" t="inlineStr">
        <is>
          <t>NONE</t>
        </is>
      </c>
      <c r="V1553" t="inlineStr">
        <is>
          <t>NONE</t>
        </is>
      </c>
      <c r="W1553" t="inlineStr">
        <is>
          <t>NONE</t>
        </is>
      </c>
      <c r="X1553" t="inlineStr">
        <is>
          <t>NONE</t>
        </is>
      </c>
      <c r="Y1553" t="n">
        <v>0</v>
      </c>
      <c r="Z1553" t="inlineStr"/>
      <c r="AA1553" t="inlineStr">
        <is>
          <t>https://attack.mitre.org/techniques/T1219/001</t>
        </is>
      </c>
    </row>
    <row r="1554">
      <c r="A1554" t="inlineStr">
        <is>
          <t>MITRE_ATTACK</t>
        </is>
      </c>
      <c r="B1554" t="inlineStr">
        <is>
          <t>T1036.002</t>
        </is>
      </c>
      <c r="C1554" t="inlineStr">
        <is>
          <t>Tactic: Defense Evasion | Technique: Right-to-Left Override | Adversaries may abuse the right-to-left override (RTLO or RLO) character (U+202E) to disguise a string and/or file name to make it appear benign. RTLO is a non-printing Unicode character that causes the text that follows it to be displayed in reverse. For example, a Windows screensaver executable named March 25 \u202Excod.scr will display as March 25 rcs.docx . A JavaScript file named photo_high_re\u202Egnp.js will be displayed as pho</t>
        </is>
      </c>
      <c r="D1554" t="n">
        <v>6</v>
      </c>
      <c r="E1554" t="inlineStr">
        <is>
          <t>MEDIUM</t>
        </is>
      </c>
      <c r="F1554" t="n">
        <v>2</v>
      </c>
      <c r="G1554" t="n">
        <v>2</v>
      </c>
      <c r="H1554" t="inlineStr">
        <is>
          <t>MEDIUM</t>
        </is>
      </c>
      <c r="I1554" t="n">
        <v>10</v>
      </c>
      <c r="J1554" t="inlineStr">
        <is>
          <t>NO</t>
        </is>
      </c>
      <c r="K1554" t="inlineStr"/>
      <c r="L1554" t="inlineStr">
        <is>
          <t>Implement detections</t>
        </is>
      </c>
      <c r="M1554" t="inlineStr">
        <is>
          <t>Tactics: Defense Evasion</t>
        </is>
      </c>
      <c r="N1554" t="inlineStr">
        <is>
          <t>P4</t>
        </is>
      </c>
      <c r="O1554" t="inlineStr">
        <is>
          <t>MITRE technique - no IP context</t>
        </is>
      </c>
      <c r="P1554" t="n">
        <v>0</v>
      </c>
      <c r="Q1554" t="n">
        <v>0</v>
      </c>
      <c r="R1554" t="inlineStr">
        <is>
          <t>T1036.002:Right-to-Left Override | T1059.007:JavaScript | T1546.002:Screensaver</t>
        </is>
      </c>
      <c r="S1554" t="n">
        <v>1</v>
      </c>
      <c r="T1554" t="inlineStr">
        <is>
          <t>LOW (40%)</t>
        </is>
      </c>
      <c r="U1554" t="inlineStr">
        <is>
          <t>NONE</t>
        </is>
      </c>
      <c r="V1554" t="inlineStr">
        <is>
          <t>NONE</t>
        </is>
      </c>
      <c r="W1554" t="inlineStr">
        <is>
          <t>NONE</t>
        </is>
      </c>
      <c r="X1554" t="inlineStr">
        <is>
          <t>NONE</t>
        </is>
      </c>
      <c r="Y1554" t="n">
        <v>0</v>
      </c>
      <c r="Z1554" t="inlineStr"/>
      <c r="AA1554" t="inlineStr">
        <is>
          <t>https://attack.mitre.org/techniques/T1036/002</t>
        </is>
      </c>
    </row>
    <row r="1555">
      <c r="A1555" t="inlineStr">
        <is>
          <t>MITRE_ATTACK</t>
        </is>
      </c>
      <c r="B1555" t="inlineStr">
        <is>
          <t>T1588.001</t>
        </is>
      </c>
      <c r="C1555" t="inlineStr">
        <is>
          <t>Tactic: Resource Development | Technique: Malware | Adversaries may buy, steal, or download malware that can be used during targeting. Malicious software can include payloads, droppers, post-compromise tools, backdoors, packers, and C2 protocols. Adversaries may acquire malware to support their operations, obtaining a means for maintaining control of remote machines, evading defenses, and executing post-compromise behaviors.
In addition to downloading free malware from the internet, adversaries</t>
        </is>
      </c>
      <c r="D1555" t="n">
        <v>6</v>
      </c>
      <c r="E1555" t="inlineStr">
        <is>
          <t>MEDIUM</t>
        </is>
      </c>
      <c r="F1555" t="n">
        <v>2</v>
      </c>
      <c r="G1555" t="n">
        <v>2</v>
      </c>
      <c r="H1555" t="inlineStr">
        <is>
          <t>MEDIUM</t>
        </is>
      </c>
      <c r="I1555" t="n">
        <v>10</v>
      </c>
      <c r="J1555" t="inlineStr">
        <is>
          <t>NO</t>
        </is>
      </c>
      <c r="K1555" t="inlineStr"/>
      <c r="L1555" t="inlineStr">
        <is>
          <t>Implement detections</t>
        </is>
      </c>
      <c r="M1555" t="inlineStr">
        <is>
          <t>Tactics: Resource Development</t>
        </is>
      </c>
      <c r="N1555" t="inlineStr">
        <is>
          <t>P4</t>
        </is>
      </c>
      <c r="O1555" t="inlineStr">
        <is>
          <t>MITRE technique - no IP context</t>
        </is>
      </c>
      <c r="P1555" t="n">
        <v>0</v>
      </c>
      <c r="Q1555" t="n">
        <v>0</v>
      </c>
      <c r="R1555" t="inlineStr">
        <is>
          <t>T1588.001:Malware | T1592.002:Software</t>
        </is>
      </c>
      <c r="S1555" t="n">
        <v>1</v>
      </c>
      <c r="T1555" t="inlineStr">
        <is>
          <t>LOW (40%)</t>
        </is>
      </c>
      <c r="U1555" t="inlineStr">
        <is>
          <t>NONE</t>
        </is>
      </c>
      <c r="V1555" t="inlineStr">
        <is>
          <t>NONE</t>
        </is>
      </c>
      <c r="W1555" t="inlineStr">
        <is>
          <t>NONE</t>
        </is>
      </c>
      <c r="X1555" t="inlineStr">
        <is>
          <t>NONE</t>
        </is>
      </c>
      <c r="Y1555" t="n">
        <v>0</v>
      </c>
      <c r="Z1555" t="inlineStr"/>
      <c r="AA1555" t="inlineStr">
        <is>
          <t>https://attack.mitre.org/techniques/T1588/001</t>
        </is>
      </c>
    </row>
    <row r="1556">
      <c r="A1556" t="inlineStr">
        <is>
          <t>MITRE_ATTACK</t>
        </is>
      </c>
      <c r="B1556" t="inlineStr">
        <is>
          <t>T1027.017</t>
        </is>
      </c>
      <c r="C1556" t="inlineStr">
        <is>
          <t>Tactic: Defense Evasion | Technique: SVG Smuggling | Adversaries may smuggle data and files past content filters by hiding malicious payloads inside of seemingly benign SVG files.(Citation: Trustwave SVG Smuggling 2025) SVGs, or Scalable Vector Graphics, are vector-based image files constructed using XML. As such, they can legitimately include ` ` tags that enable adversaries to include malicious JavaScript payloads. However, SVGs may appear less suspicious to users than other types of executabl</t>
        </is>
      </c>
      <c r="D1556" t="n">
        <v>6</v>
      </c>
      <c r="E1556" t="inlineStr">
        <is>
          <t>MEDIUM</t>
        </is>
      </c>
      <c r="F1556" t="n">
        <v>2</v>
      </c>
      <c r="G1556" t="n">
        <v>2</v>
      </c>
      <c r="H1556" t="inlineStr">
        <is>
          <t>MEDIUM</t>
        </is>
      </c>
      <c r="I1556" t="n">
        <v>10</v>
      </c>
      <c r="J1556" t="inlineStr">
        <is>
          <t>NO</t>
        </is>
      </c>
      <c r="K1556" t="inlineStr"/>
      <c r="L1556" t="inlineStr">
        <is>
          <t>Implement detections</t>
        </is>
      </c>
      <c r="M1556" t="inlineStr">
        <is>
          <t>Tactics: Defense Evasion</t>
        </is>
      </c>
      <c r="N1556" t="inlineStr">
        <is>
          <t>P4</t>
        </is>
      </c>
      <c r="O1556" t="inlineStr">
        <is>
          <t>MITRE technique - no IP context</t>
        </is>
      </c>
      <c r="P1556" t="n">
        <v>0</v>
      </c>
      <c r="Q1556" t="n">
        <v>0</v>
      </c>
      <c r="R1556" t="inlineStr">
        <is>
          <t>T1027.017:SVG Smuggling | T1059.007:JavaScript</t>
        </is>
      </c>
      <c r="S1556" t="n">
        <v>1</v>
      </c>
      <c r="T1556" t="inlineStr">
        <is>
          <t>LOW (40%)</t>
        </is>
      </c>
      <c r="U1556" t="inlineStr">
        <is>
          <t>NONE</t>
        </is>
      </c>
      <c r="V1556" t="inlineStr">
        <is>
          <t>NONE</t>
        </is>
      </c>
      <c r="W1556" t="inlineStr">
        <is>
          <t>NONE</t>
        </is>
      </c>
      <c r="X1556" t="inlineStr">
        <is>
          <t>NONE</t>
        </is>
      </c>
      <c r="Y1556" t="n">
        <v>0</v>
      </c>
      <c r="Z1556" t="inlineStr"/>
      <c r="AA1556" t="inlineStr">
        <is>
          <t>https://attack.mitre.org/techniques/T1027/017</t>
        </is>
      </c>
    </row>
    <row r="1557">
      <c r="A1557" t="inlineStr">
        <is>
          <t>MITRE_ATTACK</t>
        </is>
      </c>
      <c r="B1557" t="inlineStr">
        <is>
          <t>T1542.002</t>
        </is>
      </c>
      <c r="C1557" t="inlineStr">
        <is>
          <t>Tactic: Persistence, Defense Evasion | Technique: Component Firmware | Adversaries may modify component firmware to persist on systems. Some adversaries may employ sophisticated means to compromise computer components and install malicious firmware that will execute adversary code outside of the operating system and main system firmware or BIOS. This technique may be similar to [System Firmware](https://attack.mitre.org/techniques/T1542/001) but conducted upon other system components/devices tha</t>
        </is>
      </c>
      <c r="D1557" t="n">
        <v>6</v>
      </c>
      <c r="E1557" t="inlineStr">
        <is>
          <t>MEDIUM</t>
        </is>
      </c>
      <c r="F1557" t="n">
        <v>2</v>
      </c>
      <c r="G1557" t="n">
        <v>2</v>
      </c>
      <c r="H1557" t="inlineStr">
        <is>
          <t>MEDIUM</t>
        </is>
      </c>
      <c r="I1557" t="n">
        <v>10</v>
      </c>
      <c r="J1557" t="inlineStr">
        <is>
          <t>NO</t>
        </is>
      </c>
      <c r="K1557" t="inlineStr"/>
      <c r="L1557" t="inlineStr">
        <is>
          <t>Implement detections</t>
        </is>
      </c>
      <c r="M1557" t="inlineStr">
        <is>
          <t>Tactics: Persistence, Defense Evasion</t>
        </is>
      </c>
      <c r="N1557" t="inlineStr">
        <is>
          <t>P4</t>
        </is>
      </c>
      <c r="O1557" t="inlineStr">
        <is>
          <t>MITRE technique - no IP context</t>
        </is>
      </c>
      <c r="P1557" t="n">
        <v>0</v>
      </c>
      <c r="Q1557" t="n">
        <v>0</v>
      </c>
      <c r="R1557" t="inlineStr">
        <is>
          <t>T1542.002:Component Firmware | T1542.001:System Firmware | T1592.003:Firmware</t>
        </is>
      </c>
      <c r="S1557" t="n">
        <v>1</v>
      </c>
      <c r="T1557" t="inlineStr">
        <is>
          <t>LOW (40%)</t>
        </is>
      </c>
      <c r="U1557" t="inlineStr">
        <is>
          <t>NONE</t>
        </is>
      </c>
      <c r="V1557" t="inlineStr">
        <is>
          <t>NONE</t>
        </is>
      </c>
      <c r="W1557" t="inlineStr">
        <is>
          <t>NONE</t>
        </is>
      </c>
      <c r="X1557" t="inlineStr">
        <is>
          <t>NONE</t>
        </is>
      </c>
      <c r="Y1557" t="n">
        <v>0</v>
      </c>
      <c r="Z1557" t="inlineStr"/>
      <c r="AA1557" t="inlineStr">
        <is>
          <t>https://attack.mitre.org/techniques/T1542/002</t>
        </is>
      </c>
    </row>
    <row r="1558">
      <c r="A1558" t="inlineStr">
        <is>
          <t>MITRE_ATTACK</t>
        </is>
      </c>
      <c r="B1558" t="inlineStr">
        <is>
          <t>T1070</t>
        </is>
      </c>
      <c r="C1558" t="inlineStr">
        <is>
          <t>Tactic: Defense Evasion | Technique: Indicator Removal | Adversaries may delete or modify artifacts generated within systems to remove evidence of their presence or hinder defenses. Various artifacts may be created by an adversary or something that can be attributed to an adversary’s actions. Typically these artifacts are used as defensive indicators related to monitored events, such as strings from downloaded files, logs that are generated from user actions, and other data analyzed by defenders</t>
        </is>
      </c>
      <c r="D1558" t="n">
        <v>6</v>
      </c>
      <c r="E1558" t="inlineStr">
        <is>
          <t>MEDIUM</t>
        </is>
      </c>
      <c r="F1558" t="n">
        <v>2</v>
      </c>
      <c r="G1558" t="n">
        <v>2</v>
      </c>
      <c r="H1558" t="inlineStr">
        <is>
          <t>MEDIUM</t>
        </is>
      </c>
      <c r="I1558" t="n">
        <v>10</v>
      </c>
      <c r="J1558" t="inlineStr">
        <is>
          <t>NO</t>
        </is>
      </c>
      <c r="K1558" t="inlineStr"/>
      <c r="L1558" t="inlineStr">
        <is>
          <t>Implement detections</t>
        </is>
      </c>
      <c r="M1558" t="inlineStr">
        <is>
          <t>Tactics: Defense Evasion</t>
        </is>
      </c>
      <c r="N1558" t="inlineStr">
        <is>
          <t>P4</t>
        </is>
      </c>
      <c r="O1558" t="inlineStr">
        <is>
          <t>MITRE technique - no IP context</t>
        </is>
      </c>
      <c r="P1558" t="n">
        <v>0</v>
      </c>
      <c r="Q1558" t="n">
        <v>0</v>
      </c>
      <c r="R1558" t="inlineStr">
        <is>
          <t>T1070:Indicator Removal</t>
        </is>
      </c>
      <c r="S1558" t="n">
        <v>1</v>
      </c>
      <c r="T1558" t="inlineStr">
        <is>
          <t>LOW (40%)</t>
        </is>
      </c>
      <c r="U1558" t="inlineStr">
        <is>
          <t>NONE</t>
        </is>
      </c>
      <c r="V1558" t="inlineStr">
        <is>
          <t>NONE</t>
        </is>
      </c>
      <c r="W1558" t="inlineStr">
        <is>
          <t>NONE</t>
        </is>
      </c>
      <c r="X1558" t="inlineStr">
        <is>
          <t>NONE</t>
        </is>
      </c>
      <c r="Y1558" t="n">
        <v>0</v>
      </c>
      <c r="Z1558" t="inlineStr"/>
      <c r="AA1558" t="inlineStr">
        <is>
          <t>https://attack.mitre.org/techniques/T1070</t>
        </is>
      </c>
    </row>
    <row r="1559">
      <c r="A1559" t="inlineStr">
        <is>
          <t>MITRE_ATTACK</t>
        </is>
      </c>
      <c r="B1559" t="inlineStr">
        <is>
          <t>T1048.001</t>
        </is>
      </c>
      <c r="C1559" t="inlineStr">
        <is>
          <t>Tactic: Exfiltration | Technique: Exfiltration Over Symmetric Encrypted Non-C2 Protocol | Adversaries may steal data by exfiltrating it over a symmetrically encrypted network protocol other than that of the existing command and control channel. The data may also be sent to an alternate network location from the main command and control server. 
Symmetric encryption algorithms are those that use shared or the same keys/secrets on each end of the channel. This requires an exchange or pre-arranged</t>
        </is>
      </c>
      <c r="D1559" t="n">
        <v>6</v>
      </c>
      <c r="E1559" t="inlineStr">
        <is>
          <t>MEDIUM</t>
        </is>
      </c>
      <c r="F1559" t="n">
        <v>2</v>
      </c>
      <c r="G1559" t="n">
        <v>2</v>
      </c>
      <c r="H1559" t="inlineStr">
        <is>
          <t>MEDIUM</t>
        </is>
      </c>
      <c r="I1559" t="n">
        <v>10</v>
      </c>
      <c r="J1559" t="inlineStr">
        <is>
          <t>NO</t>
        </is>
      </c>
      <c r="K1559" t="inlineStr"/>
      <c r="L1559" t="inlineStr">
        <is>
          <t>Implement detections</t>
        </is>
      </c>
      <c r="M1559" t="inlineStr">
        <is>
          <t>Tactics: Exfiltration</t>
        </is>
      </c>
      <c r="N1559" t="inlineStr">
        <is>
          <t>P4</t>
        </is>
      </c>
      <c r="O1559" t="inlineStr">
        <is>
          <t>MITRE technique - no IP context</t>
        </is>
      </c>
      <c r="P1559" t="n">
        <v>0</v>
      </c>
      <c r="Q1559" t="n">
        <v>0</v>
      </c>
      <c r="R1559" t="inlineStr">
        <is>
          <t>T1048.001:Exfiltration Over Symmetric Encrypted Non-C2 Protocol | T1584.004:Server</t>
        </is>
      </c>
      <c r="S1559" t="n">
        <v>1</v>
      </c>
      <c r="T1559" t="inlineStr">
        <is>
          <t>LOW (40%)</t>
        </is>
      </c>
      <c r="U1559" t="inlineStr">
        <is>
          <t>NONE</t>
        </is>
      </c>
      <c r="V1559" t="inlineStr">
        <is>
          <t>NONE</t>
        </is>
      </c>
      <c r="W1559" t="inlineStr">
        <is>
          <t>NONE</t>
        </is>
      </c>
      <c r="X1559" t="inlineStr">
        <is>
          <t>NONE</t>
        </is>
      </c>
      <c r="Y1559" t="n">
        <v>0</v>
      </c>
      <c r="Z1559" t="inlineStr"/>
      <c r="AA1559" t="inlineStr">
        <is>
          <t>https://attack.mitre.org/techniques/T1048/001</t>
        </is>
      </c>
    </row>
    <row r="1560">
      <c r="A1560" t="inlineStr">
        <is>
          <t>MITRE_ATTACK</t>
        </is>
      </c>
      <c r="B1560" t="inlineStr">
        <is>
          <t>T1137.001</t>
        </is>
      </c>
      <c r="C1560" t="inlineStr">
        <is>
          <t xml:space="preserve">Tactic: Persistence | Technique: Office Template Macros | Adversaries may abuse Microsoft Office templates to obtain persistence on a compromised system. Microsoft Office contains templates that are part of common Office applications and are used to customize styles. The base templates within the application are used each time an application starts. (Citation: Microsoft Change Normal Template)
Office Visual Basic for Applications (VBA) macros (Citation: MSDN VBA in Office) can be inserted into </t>
        </is>
      </c>
      <c r="D1560" t="n">
        <v>6</v>
      </c>
      <c r="E1560" t="inlineStr">
        <is>
          <t>MEDIUM</t>
        </is>
      </c>
      <c r="F1560" t="n">
        <v>2</v>
      </c>
      <c r="G1560" t="n">
        <v>2</v>
      </c>
      <c r="H1560" t="inlineStr">
        <is>
          <t>MEDIUM</t>
        </is>
      </c>
      <c r="I1560" t="n">
        <v>10</v>
      </c>
      <c r="J1560" t="inlineStr">
        <is>
          <t>NO</t>
        </is>
      </c>
      <c r="K1560" t="inlineStr"/>
      <c r="L1560" t="inlineStr">
        <is>
          <t>Implement detections</t>
        </is>
      </c>
      <c r="M1560" t="inlineStr">
        <is>
          <t>Tactics: Persistence</t>
        </is>
      </c>
      <c r="N1560" t="inlineStr">
        <is>
          <t>P4</t>
        </is>
      </c>
      <c r="O1560" t="inlineStr">
        <is>
          <t>MITRE technique - no IP context</t>
        </is>
      </c>
      <c r="P1560" t="n">
        <v>0</v>
      </c>
      <c r="Q1560" t="n">
        <v>0</v>
      </c>
      <c r="R1560" t="inlineStr">
        <is>
          <t>T1137.001:Office Template Macros | T1059.005:Visual Basic</t>
        </is>
      </c>
      <c r="S1560" t="n">
        <v>1</v>
      </c>
      <c r="T1560" t="inlineStr">
        <is>
          <t>LOW (40%)</t>
        </is>
      </c>
      <c r="U1560" t="inlineStr">
        <is>
          <t>NONE</t>
        </is>
      </c>
      <c r="V1560" t="inlineStr">
        <is>
          <t>NONE</t>
        </is>
      </c>
      <c r="W1560" t="inlineStr">
        <is>
          <t>NONE</t>
        </is>
      </c>
      <c r="X1560" t="inlineStr">
        <is>
          <t>NONE</t>
        </is>
      </c>
      <c r="Y1560" t="n">
        <v>0</v>
      </c>
      <c r="Z1560" t="inlineStr"/>
      <c r="AA1560" t="inlineStr">
        <is>
          <t>https://attack.mitre.org/techniques/T1137/001</t>
        </is>
      </c>
    </row>
    <row r="1561">
      <c r="A1561" t="inlineStr">
        <is>
          <t>MITRE_ATTACK</t>
        </is>
      </c>
      <c r="B1561" t="inlineStr">
        <is>
          <t>T1583.003</t>
        </is>
      </c>
      <c r="C1561" t="inlineStr">
        <is>
          <t>Tactic: Resource Development | Technique: Virtual Private Server | Adversaries may rent Virtual Private Servers (VPSs) that can be used during targeting. There exist a variety of cloud service providers that will sell virtual machines/containers as a service. By utilizing a VPS, adversaries can make it difficult to physically tie back operations to them. The use of cloud infrastructure can also make it easier for adversaries to rapidly provision, modify, and shut down their infrastructure.
Acqu</t>
        </is>
      </c>
      <c r="D1561" t="n">
        <v>6</v>
      </c>
      <c r="E1561" t="inlineStr">
        <is>
          <t>MEDIUM</t>
        </is>
      </c>
      <c r="F1561" t="n">
        <v>2</v>
      </c>
      <c r="G1561" t="n">
        <v>2</v>
      </c>
      <c r="H1561" t="inlineStr">
        <is>
          <t>MEDIUM</t>
        </is>
      </c>
      <c r="I1561" t="n">
        <v>10</v>
      </c>
      <c r="J1561" t="inlineStr">
        <is>
          <t>NO</t>
        </is>
      </c>
      <c r="K1561" t="inlineStr"/>
      <c r="L1561" t="inlineStr">
        <is>
          <t>Implement detections</t>
        </is>
      </c>
      <c r="M1561" t="inlineStr">
        <is>
          <t>Tactics: Resource Development</t>
        </is>
      </c>
      <c r="N1561" t="inlineStr">
        <is>
          <t>P4</t>
        </is>
      </c>
      <c r="O1561" t="inlineStr">
        <is>
          <t>MITRE technique - no IP context</t>
        </is>
      </c>
      <c r="P1561" t="n">
        <v>0</v>
      </c>
      <c r="Q1561" t="n">
        <v>0</v>
      </c>
      <c r="R1561" t="inlineStr">
        <is>
          <t>T1583.003:Virtual Private Server | T1584.004:Server</t>
        </is>
      </c>
      <c r="S1561" t="n">
        <v>1</v>
      </c>
      <c r="T1561" t="inlineStr">
        <is>
          <t>LOW (40%)</t>
        </is>
      </c>
      <c r="U1561" t="inlineStr">
        <is>
          <t>NONE</t>
        </is>
      </c>
      <c r="V1561" t="inlineStr">
        <is>
          <t>NONE</t>
        </is>
      </c>
      <c r="W1561" t="inlineStr">
        <is>
          <t>NONE</t>
        </is>
      </c>
      <c r="X1561" t="inlineStr">
        <is>
          <t>NONE</t>
        </is>
      </c>
      <c r="Y1561" t="n">
        <v>0</v>
      </c>
      <c r="Z1561" t="inlineStr"/>
      <c r="AA1561" t="inlineStr">
        <is>
          <t>https://attack.mitre.org/techniques/T1583/003</t>
        </is>
      </c>
    </row>
    <row r="1562">
      <c r="A1562" t="inlineStr">
        <is>
          <t>MITRE_ATTACK</t>
        </is>
      </c>
      <c r="B1562" t="inlineStr">
        <is>
          <t>T1213.001</t>
        </is>
      </c>
      <c r="C1562" t="inlineStr">
        <is>
          <t>Tactic: Collection | Technique: Confluence | 
Adversaries may leverage Confluence repositories to mine valuable information. Often found in development environments alongside Atlassian JIRA, Confluence is generally used to store development-related documentation, however, in general may contain more diverse categories of useful information, such as:
* Policies, procedures, and standards
* Physical / logical network diagrams
* System architecture diagrams
* Technical system documentation
* Testi</t>
        </is>
      </c>
      <c r="D1562" t="n">
        <v>6</v>
      </c>
      <c r="E1562" t="inlineStr">
        <is>
          <t>MEDIUM</t>
        </is>
      </c>
      <c r="F1562" t="n">
        <v>2</v>
      </c>
      <c r="G1562" t="n">
        <v>2</v>
      </c>
      <c r="H1562" t="inlineStr">
        <is>
          <t>MEDIUM</t>
        </is>
      </c>
      <c r="I1562" t="n">
        <v>10</v>
      </c>
      <c r="J1562" t="inlineStr">
        <is>
          <t>NO</t>
        </is>
      </c>
      <c r="K1562" t="inlineStr"/>
      <c r="L1562" t="inlineStr">
        <is>
          <t>Implement detections</t>
        </is>
      </c>
      <c r="M1562" t="inlineStr">
        <is>
          <t>Tactics: Collection</t>
        </is>
      </c>
      <c r="N1562" t="inlineStr">
        <is>
          <t>P4</t>
        </is>
      </c>
      <c r="O1562" t="inlineStr">
        <is>
          <t>MITRE technique - no IP context</t>
        </is>
      </c>
      <c r="P1562" t="n">
        <v>0</v>
      </c>
      <c r="Q1562" t="n">
        <v>0</v>
      </c>
      <c r="R1562" t="inlineStr">
        <is>
          <t>T1213.001:Confluence</t>
        </is>
      </c>
      <c r="S1562" t="n">
        <v>1</v>
      </c>
      <c r="T1562" t="inlineStr">
        <is>
          <t>LOW (40%)</t>
        </is>
      </c>
      <c r="U1562" t="inlineStr">
        <is>
          <t>NONE</t>
        </is>
      </c>
      <c r="V1562" t="inlineStr">
        <is>
          <t>NONE</t>
        </is>
      </c>
      <c r="W1562" t="inlineStr">
        <is>
          <t>NONE</t>
        </is>
      </c>
      <c r="X1562" t="inlineStr">
        <is>
          <t>NONE</t>
        </is>
      </c>
      <c r="Y1562" t="n">
        <v>0</v>
      </c>
      <c r="Z1562" t="inlineStr"/>
      <c r="AA1562" t="inlineStr">
        <is>
          <t>https://attack.mitre.org/techniques/T1213/001</t>
        </is>
      </c>
    </row>
    <row r="1563">
      <c r="A1563" t="inlineStr">
        <is>
          <t>MITRE_ATTACK</t>
        </is>
      </c>
      <c r="B1563" t="inlineStr">
        <is>
          <t>T1550.003</t>
        </is>
      </c>
      <c r="C1563" t="inlineStr">
        <is>
          <t>Tactic: Defense Evasion, Lateral Movement | Technique: Pass the Ticket | Adversaries may “pass the ticket” using stolen Kerberos tickets to move laterally within an environment, bypassing normal system access controls. Pass the ticket (PtT) is a method of authenticating to a system using Kerberos tickets without having access to an account's password. Kerberos authentication can be used as the first step to lateral movement to a remote system.
When preforming PtT, valid Kerberos tickets for [Va</t>
        </is>
      </c>
      <c r="D1563" t="n">
        <v>6</v>
      </c>
      <c r="E1563" t="inlineStr">
        <is>
          <t>MEDIUM</t>
        </is>
      </c>
      <c r="F1563" t="n">
        <v>2</v>
      </c>
      <c r="G1563" t="n">
        <v>2</v>
      </c>
      <c r="H1563" t="inlineStr">
        <is>
          <t>MEDIUM</t>
        </is>
      </c>
      <c r="I1563" t="n">
        <v>10</v>
      </c>
      <c r="J1563" t="inlineStr">
        <is>
          <t>NO</t>
        </is>
      </c>
      <c r="K1563" t="inlineStr"/>
      <c r="L1563" t="inlineStr">
        <is>
          <t>Implement detections</t>
        </is>
      </c>
      <c r="M1563" t="inlineStr">
        <is>
          <t>Tactics: Defense Evasion, Lateral Movement</t>
        </is>
      </c>
      <c r="N1563" t="inlineStr">
        <is>
          <t>P4</t>
        </is>
      </c>
      <c r="O1563" t="inlineStr">
        <is>
          <t>MITRE technique - no IP context</t>
        </is>
      </c>
      <c r="P1563" t="n">
        <v>0</v>
      </c>
      <c r="Q1563" t="n">
        <v>0</v>
      </c>
      <c r="R1563" t="inlineStr">
        <is>
          <t>T1550.003:Pass the Ticket</t>
        </is>
      </c>
      <c r="S1563" t="n">
        <v>1</v>
      </c>
      <c r="T1563" t="inlineStr">
        <is>
          <t>LOW (40%)</t>
        </is>
      </c>
      <c r="U1563" t="inlineStr">
        <is>
          <t>NONE</t>
        </is>
      </c>
      <c r="V1563" t="inlineStr">
        <is>
          <t>NONE</t>
        </is>
      </c>
      <c r="W1563" t="inlineStr">
        <is>
          <t>NONE</t>
        </is>
      </c>
      <c r="X1563" t="inlineStr">
        <is>
          <t>NONE</t>
        </is>
      </c>
      <c r="Y1563" t="n">
        <v>0</v>
      </c>
      <c r="Z1563" t="inlineStr"/>
      <c r="AA1563" t="inlineStr">
        <is>
          <t>https://attack.mitre.org/techniques/T1550/003</t>
        </is>
      </c>
    </row>
    <row r="1564">
      <c r="A1564" t="inlineStr">
        <is>
          <t>MITRE_ATTACK</t>
        </is>
      </c>
      <c r="B1564" t="inlineStr">
        <is>
          <t>T1609</t>
        </is>
      </c>
      <c r="C1564" t="inlineStr">
        <is>
          <t>Tactic: Execution | Technique: Container Administration Command | Adversaries may abuse a container administration service to execute commands within a container. A container administration service such as the Docker daemon, the Kubernetes API server, or the kubelet may allow remote management of containers within an environment.(Citation: Docker Daemon CLI)(Citation: Kubernetes API)(Citation: Kubernetes Kubelet) In Docker, adversaries may specify an entrypoint during container deployment that e</t>
        </is>
      </c>
      <c r="D1564" t="n">
        <v>6</v>
      </c>
      <c r="E1564" t="inlineStr">
        <is>
          <t>MEDIUM</t>
        </is>
      </c>
      <c r="F1564" t="n">
        <v>2</v>
      </c>
      <c r="G1564" t="n">
        <v>2</v>
      </c>
      <c r="H1564" t="inlineStr">
        <is>
          <t>MEDIUM</t>
        </is>
      </c>
      <c r="I1564" t="n">
        <v>10</v>
      </c>
      <c r="J1564" t="inlineStr">
        <is>
          <t>NO</t>
        </is>
      </c>
      <c r="K1564" t="inlineStr"/>
      <c r="L1564" t="inlineStr">
        <is>
          <t>Implement detections</t>
        </is>
      </c>
      <c r="M1564" t="inlineStr">
        <is>
          <t>Tactics: Execution</t>
        </is>
      </c>
      <c r="N1564" t="inlineStr">
        <is>
          <t>P4</t>
        </is>
      </c>
      <c r="O1564" t="inlineStr">
        <is>
          <t>MITRE technique - no IP context</t>
        </is>
      </c>
      <c r="P1564" t="n">
        <v>0</v>
      </c>
      <c r="Q1564" t="n">
        <v>0</v>
      </c>
      <c r="R1564" t="inlineStr">
        <is>
          <t>T1609:Container Administration Command | T1584.004:Server</t>
        </is>
      </c>
      <c r="S1564" t="n">
        <v>1</v>
      </c>
      <c r="T1564" t="inlineStr">
        <is>
          <t>LOW (40%)</t>
        </is>
      </c>
      <c r="U1564" t="inlineStr">
        <is>
          <t>NONE</t>
        </is>
      </c>
      <c r="V1564" t="inlineStr">
        <is>
          <t>NONE</t>
        </is>
      </c>
      <c r="W1564" t="inlineStr">
        <is>
          <t>NONE</t>
        </is>
      </c>
      <c r="X1564" t="inlineStr">
        <is>
          <t>NONE</t>
        </is>
      </c>
      <c r="Y1564" t="n">
        <v>0</v>
      </c>
      <c r="Z1564" t="inlineStr"/>
      <c r="AA1564" t="inlineStr">
        <is>
          <t>https://attack.mitre.org/techniques/T1609</t>
        </is>
      </c>
    </row>
    <row r="1565">
      <c r="A1565" t="inlineStr">
        <is>
          <t>MITRE_ATTACK</t>
        </is>
      </c>
      <c r="B1565" t="inlineStr">
        <is>
          <t>T1083</t>
        </is>
      </c>
      <c r="C1565" t="inlineStr">
        <is>
          <t>Tactic: Discovery | Technique: File and Directory Discovery | 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including whether or not the adversary fully infects the target and/or attempts specific actions.
Many comma</t>
        </is>
      </c>
      <c r="D1565" t="n">
        <v>6</v>
      </c>
      <c r="E1565" t="inlineStr">
        <is>
          <t>MEDIUM</t>
        </is>
      </c>
      <c r="F1565" t="n">
        <v>2</v>
      </c>
      <c r="G1565" t="n">
        <v>2</v>
      </c>
      <c r="H1565" t="inlineStr">
        <is>
          <t>MEDIUM</t>
        </is>
      </c>
      <c r="I1565" t="n">
        <v>10</v>
      </c>
      <c r="J1565" t="inlineStr">
        <is>
          <t>NO</t>
        </is>
      </c>
      <c r="K1565" t="inlineStr"/>
      <c r="L1565" t="inlineStr">
        <is>
          <t>Implement detections</t>
        </is>
      </c>
      <c r="M1565" t="inlineStr">
        <is>
          <t>Tactics: Discovery</t>
        </is>
      </c>
      <c r="N1565" t="inlineStr">
        <is>
          <t>P4</t>
        </is>
      </c>
      <c r="O1565" t="inlineStr">
        <is>
          <t>MITRE technique - no IP context</t>
        </is>
      </c>
      <c r="P1565" t="n">
        <v>0</v>
      </c>
      <c r="Q1565" t="n">
        <v>0</v>
      </c>
      <c r="R1565" t="inlineStr">
        <is>
          <t>T1083:File and Directory Discovery</t>
        </is>
      </c>
      <c r="S1565" t="n">
        <v>1</v>
      </c>
      <c r="T1565" t="inlineStr">
        <is>
          <t>LOW (40%)</t>
        </is>
      </c>
      <c r="U1565" t="inlineStr">
        <is>
          <t>NONE</t>
        </is>
      </c>
      <c r="V1565" t="inlineStr">
        <is>
          <t>NONE</t>
        </is>
      </c>
      <c r="W1565" t="inlineStr">
        <is>
          <t>NONE</t>
        </is>
      </c>
      <c r="X1565" t="inlineStr">
        <is>
          <t>NONE</t>
        </is>
      </c>
      <c r="Y1565" t="n">
        <v>0</v>
      </c>
      <c r="Z1565" t="inlineStr"/>
      <c r="AA1565" t="inlineStr">
        <is>
          <t>https://attack.mitre.org/techniques/T1083</t>
        </is>
      </c>
    </row>
    <row r="1566">
      <c r="A1566" t="inlineStr">
        <is>
          <t>MITRE_ATTACK</t>
        </is>
      </c>
      <c r="B1566" t="inlineStr">
        <is>
          <t>T1568</t>
        </is>
      </c>
      <c r="C1566" t="inlineStr">
        <is>
          <t>Tactic: Command And Control | Technique: Dynamic Resolution | Adversaries may dynamically establish connections to command and control infrastructure to evade common detections and remediations. This may be achieved by using malware that shares a common algorithm with the infrastructure the adversary uses to receive the malware's communications. These calculations can be used to dynamically adjust parameters such as the domain name, IP address, or port number the malware uses for command and con</t>
        </is>
      </c>
      <c r="D1566" t="n">
        <v>6</v>
      </c>
      <c r="E1566" t="inlineStr">
        <is>
          <t>MEDIUM</t>
        </is>
      </c>
      <c r="F1566" t="n">
        <v>2</v>
      </c>
      <c r="G1566" t="n">
        <v>2</v>
      </c>
      <c r="H1566" t="inlineStr">
        <is>
          <t>MEDIUM</t>
        </is>
      </c>
      <c r="I1566" t="n">
        <v>10</v>
      </c>
      <c r="J1566" t="inlineStr">
        <is>
          <t>NO</t>
        </is>
      </c>
      <c r="K1566" t="inlineStr"/>
      <c r="L1566" t="inlineStr">
        <is>
          <t>Implement detections</t>
        </is>
      </c>
      <c r="M1566" t="inlineStr">
        <is>
          <t>Tactics: Command And Control</t>
        </is>
      </c>
      <c r="N1566" t="inlineStr">
        <is>
          <t>P4</t>
        </is>
      </c>
      <c r="O1566" t="inlineStr">
        <is>
          <t>MITRE technique - no IP context</t>
        </is>
      </c>
      <c r="P1566" t="n">
        <v>0</v>
      </c>
      <c r="Q1566" t="n">
        <v>0</v>
      </c>
      <c r="R1566" t="inlineStr">
        <is>
          <t>T1568:Dynamic Resolution | T1588.001:Malware</t>
        </is>
      </c>
      <c r="S1566" t="n">
        <v>1</v>
      </c>
      <c r="T1566" t="inlineStr">
        <is>
          <t>LOW (40%)</t>
        </is>
      </c>
      <c r="U1566" t="inlineStr">
        <is>
          <t>NONE</t>
        </is>
      </c>
      <c r="V1566" t="inlineStr">
        <is>
          <t>NONE</t>
        </is>
      </c>
      <c r="W1566" t="inlineStr">
        <is>
          <t>NONE</t>
        </is>
      </c>
      <c r="X1566" t="inlineStr">
        <is>
          <t>NONE</t>
        </is>
      </c>
      <c r="Y1566" t="n">
        <v>0</v>
      </c>
      <c r="Z1566" t="inlineStr"/>
      <c r="AA1566" t="inlineStr">
        <is>
          <t>https://attack.mitre.org/techniques/T1568</t>
        </is>
      </c>
    </row>
    <row r="1567">
      <c r="A1567" t="inlineStr">
        <is>
          <t>MITRE_ATTACK</t>
        </is>
      </c>
      <c r="B1567" t="inlineStr">
        <is>
          <t>T1036.004</t>
        </is>
      </c>
      <c r="C1567" t="inlineStr">
        <is>
          <t>Tactic: Defense Evasion | Technique: Masquerade Task or Service | Adversaries may attempt to manipulate the name of a task or service to make it appear legitimate or benign. Tasks/services executed by the Task Scheduler or systemd will typically be given a name and/or description.(Citation: TechNet Schtasks)(Citation: Systemd Service Units) Windows services will have a service name as well as a display name. Many benign tasks and services exist that have commonly associated names. Adversaries ma</t>
        </is>
      </c>
      <c r="D1567" t="n">
        <v>6</v>
      </c>
      <c r="E1567" t="inlineStr">
        <is>
          <t>MEDIUM</t>
        </is>
      </c>
      <c r="F1567" t="n">
        <v>2</v>
      </c>
      <c r="G1567" t="n">
        <v>2</v>
      </c>
      <c r="H1567" t="inlineStr">
        <is>
          <t>MEDIUM</t>
        </is>
      </c>
      <c r="I1567" t="n">
        <v>10</v>
      </c>
      <c r="J1567" t="inlineStr">
        <is>
          <t>NO</t>
        </is>
      </c>
      <c r="K1567" t="inlineStr"/>
      <c r="L1567" t="inlineStr">
        <is>
          <t>Implement detections</t>
        </is>
      </c>
      <c r="M1567" t="inlineStr">
        <is>
          <t>Tactics: Defense Evasion</t>
        </is>
      </c>
      <c r="N1567" t="inlineStr">
        <is>
          <t>P4</t>
        </is>
      </c>
      <c r="O1567" t="inlineStr">
        <is>
          <t>MITRE technique - no IP context</t>
        </is>
      </c>
      <c r="P1567" t="n">
        <v>0</v>
      </c>
      <c r="Q1567" t="n">
        <v>0</v>
      </c>
      <c r="R1567" t="inlineStr">
        <is>
          <t>T1036.004:Masquerade Task or Service | T1543.003:Windows Service | T1543.002:Systemd Service</t>
        </is>
      </c>
      <c r="S1567" t="n">
        <v>1</v>
      </c>
      <c r="T1567" t="inlineStr">
        <is>
          <t>LOW (40%)</t>
        </is>
      </c>
      <c r="U1567" t="inlineStr">
        <is>
          <t>NONE</t>
        </is>
      </c>
      <c r="V1567" t="inlineStr">
        <is>
          <t>NONE</t>
        </is>
      </c>
      <c r="W1567" t="inlineStr">
        <is>
          <t>NONE</t>
        </is>
      </c>
      <c r="X1567" t="inlineStr">
        <is>
          <t>NONE</t>
        </is>
      </c>
      <c r="Y1567" t="n">
        <v>0</v>
      </c>
      <c r="Z1567" t="inlineStr"/>
      <c r="AA1567" t="inlineStr">
        <is>
          <t>https://attack.mitre.org/techniques/T1036/004</t>
        </is>
      </c>
    </row>
    <row r="1568">
      <c r="A1568" t="inlineStr">
        <is>
          <t>MITRE_ATTACK</t>
        </is>
      </c>
      <c r="B1568" t="inlineStr">
        <is>
          <t>T1055.004</t>
        </is>
      </c>
      <c r="C1568" t="inlineStr">
        <is>
          <t>Tactic: Defense Evasion, Privilege Escalation | Technique: Asynchronous Procedure Call | Adversaries may inject malicious code into processes via the asynchronous procedure call (APC) queue in order to evade process-based defenses as well as possibly elevate privileges. APC injection is a method of executing arbitrary code in the address space of a separate live process. 
APC injection is commonly performed by attaching malicious code to the APC Queue (Citation: Microsoft APC) of a process's th</t>
        </is>
      </c>
      <c r="D1568" t="n">
        <v>6</v>
      </c>
      <c r="E1568" t="inlineStr">
        <is>
          <t>MEDIUM</t>
        </is>
      </c>
      <c r="F1568" t="n">
        <v>2</v>
      </c>
      <c r="G1568" t="n">
        <v>2</v>
      </c>
      <c r="H1568" t="inlineStr">
        <is>
          <t>MEDIUM</t>
        </is>
      </c>
      <c r="I1568" t="n">
        <v>10</v>
      </c>
      <c r="J1568" t="inlineStr">
        <is>
          <t>NO</t>
        </is>
      </c>
      <c r="K1568" t="inlineStr"/>
      <c r="L1568" t="inlineStr">
        <is>
          <t>Implement detections</t>
        </is>
      </c>
      <c r="M1568" t="inlineStr">
        <is>
          <t>Tactics: Defense Evasion, Privilege Escalation</t>
        </is>
      </c>
      <c r="N1568" t="inlineStr">
        <is>
          <t>P4</t>
        </is>
      </c>
      <c r="O1568" t="inlineStr">
        <is>
          <t>MITRE technique - no IP context</t>
        </is>
      </c>
      <c r="P1568" t="n">
        <v>0</v>
      </c>
      <c r="Q1568" t="n">
        <v>0</v>
      </c>
      <c r="R1568" t="inlineStr">
        <is>
          <t>T1055.004:Asynchronous Procedure Call</t>
        </is>
      </c>
      <c r="S1568" t="n">
        <v>1</v>
      </c>
      <c r="T1568" t="inlineStr">
        <is>
          <t>LOW (40%)</t>
        </is>
      </c>
      <c r="U1568" t="inlineStr">
        <is>
          <t>NONE</t>
        </is>
      </c>
      <c r="V1568" t="inlineStr">
        <is>
          <t>NONE</t>
        </is>
      </c>
      <c r="W1568" t="inlineStr">
        <is>
          <t>NONE</t>
        </is>
      </c>
      <c r="X1568" t="inlineStr">
        <is>
          <t>NONE</t>
        </is>
      </c>
      <c r="Y1568" t="n">
        <v>0</v>
      </c>
      <c r="Z1568" t="inlineStr"/>
      <c r="AA1568" t="inlineStr">
        <is>
          <t>https://attack.mitre.org/techniques/T1055/004</t>
        </is>
      </c>
    </row>
    <row r="1569">
      <c r="A1569" t="inlineStr">
        <is>
          <t>MITRE_ATTACK</t>
        </is>
      </c>
      <c r="B1569" t="inlineStr">
        <is>
          <t>T1020.001</t>
        </is>
      </c>
      <c r="C1569" t="inlineStr">
        <is>
          <t>Tactic: Exfiltration | Technique: Traffic Duplication | Adversaries may leverage traffic mirroring in order to automate data exfiltration over compromised infrastructure. Traffic mirroring is a native feature for some devices, often used for network analysis. For example, devices may be configured to forward network traffic to one or more destinations for analysis by a network analyzer or other monitoring device. (Citation: Cisco Traffic Mirroring)(Citation: Juniper Traffic Mirroring)
Adversari</t>
        </is>
      </c>
      <c r="D1569" t="n">
        <v>6</v>
      </c>
      <c r="E1569" t="inlineStr">
        <is>
          <t>MEDIUM</t>
        </is>
      </c>
      <c r="F1569" t="n">
        <v>2</v>
      </c>
      <c r="G1569" t="n">
        <v>2</v>
      </c>
      <c r="H1569" t="inlineStr">
        <is>
          <t>MEDIUM</t>
        </is>
      </c>
      <c r="I1569" t="n">
        <v>10</v>
      </c>
      <c r="J1569" t="inlineStr">
        <is>
          <t>NO</t>
        </is>
      </c>
      <c r="K1569" t="inlineStr"/>
      <c r="L1569" t="inlineStr">
        <is>
          <t>Implement detections</t>
        </is>
      </c>
      <c r="M1569" t="inlineStr">
        <is>
          <t>Tactics: Exfiltration</t>
        </is>
      </c>
      <c r="N1569" t="inlineStr">
        <is>
          <t>P4</t>
        </is>
      </c>
      <c r="O1569" t="inlineStr">
        <is>
          <t>MITRE technique - no IP context</t>
        </is>
      </c>
      <c r="P1569" t="n">
        <v>0</v>
      </c>
      <c r="Q1569" t="n">
        <v>0</v>
      </c>
      <c r="R1569" t="inlineStr">
        <is>
          <t>T1020.001:Traffic Duplication</t>
        </is>
      </c>
      <c r="S1569" t="n">
        <v>1</v>
      </c>
      <c r="T1569" t="inlineStr">
        <is>
          <t>LOW (40%)</t>
        </is>
      </c>
      <c r="U1569" t="inlineStr">
        <is>
          <t>NONE</t>
        </is>
      </c>
      <c r="V1569" t="inlineStr">
        <is>
          <t>NONE</t>
        </is>
      </c>
      <c r="W1569" t="inlineStr">
        <is>
          <t>NONE</t>
        </is>
      </c>
      <c r="X1569" t="inlineStr">
        <is>
          <t>NONE</t>
        </is>
      </c>
      <c r="Y1569" t="n">
        <v>0</v>
      </c>
      <c r="Z1569" t="inlineStr"/>
      <c r="AA1569" t="inlineStr">
        <is>
          <t>https://attack.mitre.org/techniques/T1020/001</t>
        </is>
      </c>
    </row>
    <row r="1570">
      <c r="A1570" t="inlineStr">
        <is>
          <t>MITRE_ATTACK</t>
        </is>
      </c>
      <c r="B1570" t="inlineStr">
        <is>
          <t>T1647</t>
        </is>
      </c>
      <c r="C1570" t="inlineStr">
        <is>
          <t>Tactic: Defense Evasion | Technique: Plist File Modification | Adversaries may modify property list files (plist files) to enable other malicious activity, while also potentially evading and bypassing system defenses. macOS applications use plist files, such as the info.plist file, to store properties and configuration settings that inform the operating system how to handle the application at runtime. Plist files are structured metadata in key-value pairs formatted in XML based on Apple's Core F</t>
        </is>
      </c>
      <c r="D1570" t="n">
        <v>6</v>
      </c>
      <c r="E1570" t="inlineStr">
        <is>
          <t>MEDIUM</t>
        </is>
      </c>
      <c r="F1570" t="n">
        <v>2</v>
      </c>
      <c r="G1570" t="n">
        <v>2</v>
      </c>
      <c r="H1570" t="inlineStr">
        <is>
          <t>MEDIUM</t>
        </is>
      </c>
      <c r="I1570" t="n">
        <v>10</v>
      </c>
      <c r="J1570" t="inlineStr">
        <is>
          <t>NO</t>
        </is>
      </c>
      <c r="K1570" t="inlineStr"/>
      <c r="L1570" t="inlineStr">
        <is>
          <t>Implement detections</t>
        </is>
      </c>
      <c r="M1570" t="inlineStr">
        <is>
          <t>Tactics: Defense Evasion</t>
        </is>
      </c>
      <c r="N1570" t="inlineStr">
        <is>
          <t>P4</t>
        </is>
      </c>
      <c r="O1570" t="inlineStr">
        <is>
          <t>MITRE technique - no IP context</t>
        </is>
      </c>
      <c r="P1570" t="n">
        <v>0</v>
      </c>
      <c r="Q1570" t="n">
        <v>0</v>
      </c>
      <c r="R1570" t="inlineStr">
        <is>
          <t>T1647:Plist File Modification</t>
        </is>
      </c>
      <c r="S1570" t="n">
        <v>1</v>
      </c>
      <c r="T1570" t="inlineStr">
        <is>
          <t>LOW (40%)</t>
        </is>
      </c>
      <c r="U1570" t="inlineStr">
        <is>
          <t>NONE</t>
        </is>
      </c>
      <c r="V1570" t="inlineStr">
        <is>
          <t>NONE</t>
        </is>
      </c>
      <c r="W1570" t="inlineStr">
        <is>
          <t>NONE</t>
        </is>
      </c>
      <c r="X1570" t="inlineStr">
        <is>
          <t>NONE</t>
        </is>
      </c>
      <c r="Y1570" t="n">
        <v>0</v>
      </c>
      <c r="Z1570" t="inlineStr"/>
      <c r="AA1570" t="inlineStr">
        <is>
          <t>https://attack.mitre.org/techniques/T1647</t>
        </is>
      </c>
    </row>
    <row r="1571">
      <c r="A1571" t="inlineStr">
        <is>
          <t>MITRE_ATTACK</t>
        </is>
      </c>
      <c r="B1571" t="inlineStr">
        <is>
          <t>T1127.003</t>
        </is>
      </c>
      <c r="C1571" t="inlineStr">
        <is>
          <t>Tactic: Defense Evasion | Technique: JamPlus | Adversaries may use `JamPlus` to proxy the execution of a malicious script. `JamPlus` is a build utility tool for code and data build systems. It works with several popular compilers and can be used for generating workspaces in code editors such as Visual Studio.(Citation: JamPlus manual)
Adversaries may abuse the `JamPlus` build utility to execute malicious scripts via a `.jam` file, which describes the build process and required dependencies. Bec</t>
        </is>
      </c>
      <c r="D1571" t="n">
        <v>6</v>
      </c>
      <c r="E1571" t="inlineStr">
        <is>
          <t>MEDIUM</t>
        </is>
      </c>
      <c r="F1571" t="n">
        <v>2</v>
      </c>
      <c r="G1571" t="n">
        <v>2</v>
      </c>
      <c r="H1571" t="inlineStr">
        <is>
          <t>MEDIUM</t>
        </is>
      </c>
      <c r="I1571" t="n">
        <v>10</v>
      </c>
      <c r="J1571" t="inlineStr">
        <is>
          <t>NO</t>
        </is>
      </c>
      <c r="K1571" t="inlineStr"/>
      <c r="L1571" t="inlineStr">
        <is>
          <t>Implement detections</t>
        </is>
      </c>
      <c r="M1571" t="inlineStr">
        <is>
          <t>Tactics: Defense Evasion</t>
        </is>
      </c>
      <c r="N1571" t="inlineStr">
        <is>
          <t>P4</t>
        </is>
      </c>
      <c r="O1571" t="inlineStr">
        <is>
          <t>MITRE technique - no IP context</t>
        </is>
      </c>
      <c r="P1571" t="n">
        <v>0</v>
      </c>
      <c r="Q1571" t="n">
        <v>0</v>
      </c>
      <c r="R1571" t="inlineStr">
        <is>
          <t>T1127.003:JamPlus</t>
        </is>
      </c>
      <c r="S1571" t="n">
        <v>1</v>
      </c>
      <c r="T1571" t="inlineStr">
        <is>
          <t>LOW (40%)</t>
        </is>
      </c>
      <c r="U1571" t="inlineStr">
        <is>
          <t>NONE</t>
        </is>
      </c>
      <c r="V1571" t="inlineStr">
        <is>
          <t>NONE</t>
        </is>
      </c>
      <c r="W1571" t="inlineStr">
        <is>
          <t>NONE</t>
        </is>
      </c>
      <c r="X1571" t="inlineStr">
        <is>
          <t>NONE</t>
        </is>
      </c>
      <c r="Y1571" t="n">
        <v>0</v>
      </c>
      <c r="Z1571" t="inlineStr"/>
      <c r="AA1571" t="inlineStr">
        <is>
          <t>https://attack.mitre.org/techniques/T1127/003</t>
        </is>
      </c>
    </row>
    <row r="1572">
      <c r="A1572" t="inlineStr">
        <is>
          <t>MITRE_ATTACK</t>
        </is>
      </c>
      <c r="B1572" t="inlineStr">
        <is>
          <t>T1546.009</t>
        </is>
      </c>
      <c r="C1572" t="inlineStr">
        <is>
          <t>Tactic: Privilege Escalation, Persistence | Technique: AppCert DLLs | Adversaries may establish persistence and/or elevate privileges by executing malicious content triggered by AppCert DLLs loaded into processes. Dynamic-link libraries (DLLs) that are specified in the AppCertDLLs Registry key under HKEY_LOCAL_MACHINE\System\CurrentControlSet\Control\Session Manager\ are loaded into every process that calls the ubiquitously used application programming interface (API) functions CreateProcess , C</t>
        </is>
      </c>
      <c r="D1572" t="n">
        <v>6</v>
      </c>
      <c r="E1572" t="inlineStr">
        <is>
          <t>MEDIUM</t>
        </is>
      </c>
      <c r="F1572" t="n">
        <v>2</v>
      </c>
      <c r="G1572" t="n">
        <v>2</v>
      </c>
      <c r="H1572" t="inlineStr">
        <is>
          <t>MEDIUM</t>
        </is>
      </c>
      <c r="I1572" t="n">
        <v>10</v>
      </c>
      <c r="J1572" t="inlineStr">
        <is>
          <t>NO</t>
        </is>
      </c>
      <c r="K1572" t="inlineStr"/>
      <c r="L1572" t="inlineStr">
        <is>
          <t>Implement detections</t>
        </is>
      </c>
      <c r="M1572" t="inlineStr">
        <is>
          <t>Tactics: Privilege Escalation, Persistence</t>
        </is>
      </c>
      <c r="N1572" t="inlineStr">
        <is>
          <t>P4</t>
        </is>
      </c>
      <c r="O1572" t="inlineStr">
        <is>
          <t>MITRE technique - no IP context</t>
        </is>
      </c>
      <c r="P1572" t="n">
        <v>0</v>
      </c>
      <c r="Q1572" t="n">
        <v>0</v>
      </c>
      <c r="R1572" t="inlineStr">
        <is>
          <t>T1546.009:AppCert DLLs</t>
        </is>
      </c>
      <c r="S1572" t="n">
        <v>1</v>
      </c>
      <c r="T1572" t="inlineStr">
        <is>
          <t>LOW (40%)</t>
        </is>
      </c>
      <c r="U1572" t="inlineStr">
        <is>
          <t>NONE</t>
        </is>
      </c>
      <c r="V1572" t="inlineStr">
        <is>
          <t>NONE</t>
        </is>
      </c>
      <c r="W1572" t="inlineStr">
        <is>
          <t>NONE</t>
        </is>
      </c>
      <c r="X1572" t="inlineStr">
        <is>
          <t>NONE</t>
        </is>
      </c>
      <c r="Y1572" t="n">
        <v>0</v>
      </c>
      <c r="Z1572" t="inlineStr"/>
      <c r="AA1572" t="inlineStr">
        <is>
          <t>https://attack.mitre.org/techniques/T1546/009</t>
        </is>
      </c>
    </row>
    <row r="1573">
      <c r="A1573" t="inlineStr">
        <is>
          <t>MITRE_ATTACK</t>
        </is>
      </c>
      <c r="B1573" t="inlineStr">
        <is>
          <t>T1114.003</t>
        </is>
      </c>
      <c r="C1573" t="inlineStr">
        <is>
          <t>Tactic: Collection | Technique: Email Forwarding Rule | Adversaries may setup email forwarding rules to collect sensitive information. Adversaries may abuse email forwarding rules to monitor the activities of a victim, steal information, and further gain intelligence on the victim or the victim’s organization to use as part of further exploits or operations.(Citation: US-CERT TA18-068A 2018) Furthermore, email forwarding rules can allow adversaries to maintain persistent access to victim's email</t>
        </is>
      </c>
      <c r="D1573" t="n">
        <v>6</v>
      </c>
      <c r="E1573" t="inlineStr">
        <is>
          <t>MEDIUM</t>
        </is>
      </c>
      <c r="F1573" t="n">
        <v>2</v>
      </c>
      <c r="G1573" t="n">
        <v>2</v>
      </c>
      <c r="H1573" t="inlineStr">
        <is>
          <t>MEDIUM</t>
        </is>
      </c>
      <c r="I1573" t="n">
        <v>10</v>
      </c>
      <c r="J1573" t="inlineStr">
        <is>
          <t>NO</t>
        </is>
      </c>
      <c r="K1573" t="inlineStr"/>
      <c r="L1573" t="inlineStr">
        <is>
          <t>Implement detections</t>
        </is>
      </c>
      <c r="M1573" t="inlineStr">
        <is>
          <t>Tactics: Collection</t>
        </is>
      </c>
      <c r="N1573" t="inlineStr">
        <is>
          <t>P4</t>
        </is>
      </c>
      <c r="O1573" t="inlineStr">
        <is>
          <t>MITRE technique - no IP context</t>
        </is>
      </c>
      <c r="P1573" t="n">
        <v>0</v>
      </c>
      <c r="Q1573" t="n">
        <v>0</v>
      </c>
      <c r="R1573" t="inlineStr">
        <is>
          <t>T1114.003:Email Forwarding Rule | T1588.005:Exploits</t>
        </is>
      </c>
      <c r="S1573" t="n">
        <v>1</v>
      </c>
      <c r="T1573" t="inlineStr">
        <is>
          <t>LOW (40%)</t>
        </is>
      </c>
      <c r="U1573" t="inlineStr">
        <is>
          <t>NONE</t>
        </is>
      </c>
      <c r="V1573" t="inlineStr">
        <is>
          <t>NONE</t>
        </is>
      </c>
      <c r="W1573" t="inlineStr">
        <is>
          <t>NONE</t>
        </is>
      </c>
      <c r="X1573" t="inlineStr">
        <is>
          <t>NONE</t>
        </is>
      </c>
      <c r="Y1573" t="n">
        <v>0</v>
      </c>
      <c r="Z1573" t="inlineStr"/>
      <c r="AA1573" t="inlineStr">
        <is>
          <t>https://attack.mitre.org/techniques/T1114/003</t>
        </is>
      </c>
    </row>
    <row r="1574">
      <c r="A1574" t="inlineStr">
        <is>
          <t>MITRE_ATTACK</t>
        </is>
      </c>
      <c r="B1574" t="inlineStr">
        <is>
          <t>T1074</t>
        </is>
      </c>
      <c r="C1574" t="inlineStr">
        <is>
          <t>Tactic: Collection | Technique: Data Staged | Adversaries may stage collected data in a central location or directory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location.(Citation: PWC Cloud Hopp</t>
        </is>
      </c>
      <c r="D1574" t="n">
        <v>6</v>
      </c>
      <c r="E1574" t="inlineStr">
        <is>
          <t>MEDIUM</t>
        </is>
      </c>
      <c r="F1574" t="n">
        <v>2</v>
      </c>
      <c r="G1574" t="n">
        <v>2</v>
      </c>
      <c r="H1574" t="inlineStr">
        <is>
          <t>MEDIUM</t>
        </is>
      </c>
      <c r="I1574" t="n">
        <v>10</v>
      </c>
      <c r="J1574" t="inlineStr">
        <is>
          <t>NO</t>
        </is>
      </c>
      <c r="K1574" t="inlineStr"/>
      <c r="L1574" t="inlineStr">
        <is>
          <t>Implement detections</t>
        </is>
      </c>
      <c r="M1574" t="inlineStr">
        <is>
          <t>Tactics: Collection</t>
        </is>
      </c>
      <c r="N1574" t="inlineStr">
        <is>
          <t>P4</t>
        </is>
      </c>
      <c r="O1574" t="inlineStr">
        <is>
          <t>MITRE technique - no IP context</t>
        </is>
      </c>
      <c r="P1574" t="n">
        <v>0</v>
      </c>
      <c r="Q1574" t="n">
        <v>0</v>
      </c>
      <c r="R1574" t="inlineStr">
        <is>
          <t>T1074:Data Staged | T1560:Archive Collected Data | T1592.002:Software</t>
        </is>
      </c>
      <c r="S1574" t="n">
        <v>1</v>
      </c>
      <c r="T1574" t="inlineStr">
        <is>
          <t>LOW (40%)</t>
        </is>
      </c>
      <c r="U1574" t="inlineStr">
        <is>
          <t>NONE</t>
        </is>
      </c>
      <c r="V1574" t="inlineStr">
        <is>
          <t>NONE</t>
        </is>
      </c>
      <c r="W1574" t="inlineStr">
        <is>
          <t>NONE</t>
        </is>
      </c>
      <c r="X1574" t="inlineStr">
        <is>
          <t>NONE</t>
        </is>
      </c>
      <c r="Y1574" t="n">
        <v>0</v>
      </c>
      <c r="Z1574" t="inlineStr"/>
      <c r="AA1574" t="inlineStr">
        <is>
          <t>https://attack.mitre.org/techniques/T1074</t>
        </is>
      </c>
    </row>
    <row r="1575">
      <c r="A1575" t="inlineStr">
        <is>
          <t>MITRE_ATTACK</t>
        </is>
      </c>
      <c r="B1575" t="inlineStr">
        <is>
          <t>T1649</t>
        </is>
      </c>
      <c r="C1575" t="inlineStr">
        <is>
          <t>Tactic: Credential Access | Technique: Steal or Forge Authentication Certificates | Adversaries may steal or forge certificates used for authentication to access remote systems or resources. Digital certificates are often used to sign and encrypt messages and/or files. Certificates are also used as authentication material. For example, Entra ID device certificates and Active Directory Certificate Services (AD CS) certificates bind to an identity and can be used as credentials for domain accounts</t>
        </is>
      </c>
      <c r="D1575" t="n">
        <v>6</v>
      </c>
      <c r="E1575" t="inlineStr">
        <is>
          <t>MEDIUM</t>
        </is>
      </c>
      <c r="F1575" t="n">
        <v>2</v>
      </c>
      <c r="G1575" t="n">
        <v>2</v>
      </c>
      <c r="H1575" t="inlineStr">
        <is>
          <t>MEDIUM</t>
        </is>
      </c>
      <c r="I1575" t="n">
        <v>10</v>
      </c>
      <c r="J1575" t="inlineStr">
        <is>
          <t>NO</t>
        </is>
      </c>
      <c r="K1575" t="inlineStr"/>
      <c r="L1575" t="inlineStr">
        <is>
          <t>Implement detections</t>
        </is>
      </c>
      <c r="M1575" t="inlineStr">
        <is>
          <t>Tactics: Credential Access</t>
        </is>
      </c>
      <c r="N1575" t="inlineStr">
        <is>
          <t>P4</t>
        </is>
      </c>
      <c r="O1575" t="inlineStr">
        <is>
          <t>MITRE technique - no IP context</t>
        </is>
      </c>
      <c r="P1575" t="n">
        <v>0</v>
      </c>
      <c r="Q1575" t="n">
        <v>0</v>
      </c>
      <c r="R1575" t="inlineStr">
        <is>
          <t>T1649:Steal or Forge Authentication Certificates | T1587.003:Digital Certificates | T1136.002:Domain Account</t>
        </is>
      </c>
      <c r="S1575" t="n">
        <v>1</v>
      </c>
      <c r="T1575" t="inlineStr">
        <is>
          <t>LOW (40%)</t>
        </is>
      </c>
      <c r="U1575" t="inlineStr">
        <is>
          <t>NONE</t>
        </is>
      </c>
      <c r="V1575" t="inlineStr">
        <is>
          <t>NONE</t>
        </is>
      </c>
      <c r="W1575" t="inlineStr">
        <is>
          <t>NONE</t>
        </is>
      </c>
      <c r="X1575" t="inlineStr">
        <is>
          <t>NONE</t>
        </is>
      </c>
      <c r="Y1575" t="n">
        <v>0</v>
      </c>
      <c r="Z1575" t="inlineStr"/>
      <c r="AA1575" t="inlineStr">
        <is>
          <t>https://attack.mitre.org/techniques/T1649</t>
        </is>
      </c>
    </row>
    <row r="1576">
      <c r="A1576" t="inlineStr">
        <is>
          <t>MITRE_ATTACK</t>
        </is>
      </c>
      <c r="B1576" t="inlineStr">
        <is>
          <t>T1098.005</t>
        </is>
      </c>
      <c r="C1576" t="inlineStr">
        <is>
          <t>Tactic: Persistence, Privilege Escalation | Technique: Device Registration | Adversaries may register a device to an adversary-controlled account. Devices may be registered in a multifactor authentication (MFA) system, which handles authentication to the network, or in a device management system, which handles device access and compliance.
MFA systems, such as Duo or Okta, allow users to associate devices with their accounts in order to complete MFA requirements. An adversary that compromises a</t>
        </is>
      </c>
      <c r="D1576" t="n">
        <v>6</v>
      </c>
      <c r="E1576" t="inlineStr">
        <is>
          <t>MEDIUM</t>
        </is>
      </c>
      <c r="F1576" t="n">
        <v>2</v>
      </c>
      <c r="G1576" t="n">
        <v>2</v>
      </c>
      <c r="H1576" t="inlineStr">
        <is>
          <t>MEDIUM</t>
        </is>
      </c>
      <c r="I1576" t="n">
        <v>10</v>
      </c>
      <c r="J1576" t="inlineStr">
        <is>
          <t>NO</t>
        </is>
      </c>
      <c r="K1576" t="inlineStr"/>
      <c r="L1576" t="inlineStr">
        <is>
          <t>Implement detections</t>
        </is>
      </c>
      <c r="M1576" t="inlineStr">
        <is>
          <t>Tactics: Persistence, Privilege Escalation</t>
        </is>
      </c>
      <c r="N1576" t="inlineStr">
        <is>
          <t>P4</t>
        </is>
      </c>
      <c r="O1576" t="inlineStr">
        <is>
          <t>MITRE technique - no IP context</t>
        </is>
      </c>
      <c r="P1576" t="n">
        <v>0</v>
      </c>
      <c r="Q1576" t="n">
        <v>0</v>
      </c>
      <c r="R1576" t="inlineStr">
        <is>
          <t>T1098.005:Device Registration</t>
        </is>
      </c>
      <c r="S1576" t="n">
        <v>1</v>
      </c>
      <c r="T1576" t="inlineStr">
        <is>
          <t>LOW (40%)</t>
        </is>
      </c>
      <c r="U1576" t="inlineStr">
        <is>
          <t>NONE</t>
        </is>
      </c>
      <c r="V1576" t="inlineStr">
        <is>
          <t>NONE</t>
        </is>
      </c>
      <c r="W1576" t="inlineStr">
        <is>
          <t>NONE</t>
        </is>
      </c>
      <c r="X1576" t="inlineStr">
        <is>
          <t>NONE</t>
        </is>
      </c>
      <c r="Y1576" t="n">
        <v>0</v>
      </c>
      <c r="Z1576" t="inlineStr"/>
      <c r="AA1576" t="inlineStr">
        <is>
          <t>https://attack.mitre.org/techniques/T1098/005</t>
        </is>
      </c>
    </row>
    <row r="1577">
      <c r="A1577" t="inlineStr">
        <is>
          <t>MITRE_ATTACK</t>
        </is>
      </c>
      <c r="B1577" t="inlineStr">
        <is>
          <t>T1049</t>
        </is>
      </c>
      <c r="C1577" t="inlineStr">
        <is>
          <t>Tactic: Discovery | Technique: System Network Connections Discovery | Adversaries may attempt to get a listing of network connections to or from the compromised system they are currently accessing or from remote systems by querying for information over the network. 
An adversary who gains access to a system that is part of a cloud-based environment may map out Virtual Private Clouds or Virtual Networks in order to determine what systems and services are connected. The actions performed are like</t>
        </is>
      </c>
      <c r="D1577" t="n">
        <v>6</v>
      </c>
      <c r="E1577" t="inlineStr">
        <is>
          <t>MEDIUM</t>
        </is>
      </c>
      <c r="F1577" t="n">
        <v>2</v>
      </c>
      <c r="G1577" t="n">
        <v>2</v>
      </c>
      <c r="H1577" t="inlineStr">
        <is>
          <t>MEDIUM</t>
        </is>
      </c>
      <c r="I1577" t="n">
        <v>10</v>
      </c>
      <c r="J1577" t="inlineStr">
        <is>
          <t>NO</t>
        </is>
      </c>
      <c r="K1577" t="inlineStr"/>
      <c r="L1577" t="inlineStr">
        <is>
          <t>Implement detections</t>
        </is>
      </c>
      <c r="M1577" t="inlineStr">
        <is>
          <t>Tactics: Discovery</t>
        </is>
      </c>
      <c r="N1577" t="inlineStr">
        <is>
          <t>P4</t>
        </is>
      </c>
      <c r="O1577" t="inlineStr">
        <is>
          <t>MITRE technique - no IP context</t>
        </is>
      </c>
      <c r="P1577" t="n">
        <v>0</v>
      </c>
      <c r="Q1577" t="n">
        <v>0</v>
      </c>
      <c r="R1577" t="inlineStr">
        <is>
          <t>T1049:System Network Connections Discovery</t>
        </is>
      </c>
      <c r="S1577" t="n">
        <v>1</v>
      </c>
      <c r="T1577" t="inlineStr">
        <is>
          <t>LOW (40%)</t>
        </is>
      </c>
      <c r="U1577" t="inlineStr">
        <is>
          <t>NONE</t>
        </is>
      </c>
      <c r="V1577" t="inlineStr">
        <is>
          <t>NONE</t>
        </is>
      </c>
      <c r="W1577" t="inlineStr">
        <is>
          <t>NONE</t>
        </is>
      </c>
      <c r="X1577" t="inlineStr">
        <is>
          <t>NONE</t>
        </is>
      </c>
      <c r="Y1577" t="n">
        <v>0</v>
      </c>
      <c r="Z1577" t="inlineStr"/>
      <c r="AA1577" t="inlineStr">
        <is>
          <t>https://attack.mitre.org/techniques/T1049</t>
        </is>
      </c>
    </row>
    <row r="1578">
      <c r="A1578" t="inlineStr">
        <is>
          <t>MITRE_ATTACK</t>
        </is>
      </c>
      <c r="B1578" t="inlineStr">
        <is>
          <t>T1584</t>
        </is>
      </c>
      <c r="C1578" t="inlineStr">
        <is>
          <t>Tactic: Resource Development | Technique: Compromise Infrastructure | Adversaries may compromise third-party infrastructure that can be used during targeting. Infrastructure solutions include physical or cloud servers, domains, network devices, and third-party web and DNS services. Instead of buying, leasing, or renting infrastructure an adversary may compromise infrastructure and use it during other phases of the adversary lifecycle.(Citation: Mandiant APT1)(Citation: ICANNDomainNameHijacking)(</t>
        </is>
      </c>
      <c r="D1578" t="n">
        <v>6</v>
      </c>
      <c r="E1578" t="inlineStr">
        <is>
          <t>MEDIUM</t>
        </is>
      </c>
      <c r="F1578" t="n">
        <v>2</v>
      </c>
      <c r="G1578" t="n">
        <v>2</v>
      </c>
      <c r="H1578" t="inlineStr">
        <is>
          <t>MEDIUM</t>
        </is>
      </c>
      <c r="I1578" t="n">
        <v>10</v>
      </c>
      <c r="J1578" t="inlineStr">
        <is>
          <t>NO</t>
        </is>
      </c>
      <c r="K1578" t="inlineStr"/>
      <c r="L1578" t="inlineStr">
        <is>
          <t>Implement detections</t>
        </is>
      </c>
      <c r="M1578" t="inlineStr">
        <is>
          <t>Tactics: Resource Development</t>
        </is>
      </c>
      <c r="N1578" t="inlineStr">
        <is>
          <t>P4</t>
        </is>
      </c>
      <c r="O1578" t="inlineStr">
        <is>
          <t>MITRE technique - no IP context</t>
        </is>
      </c>
      <c r="P1578" t="n">
        <v>0</v>
      </c>
      <c r="Q1578" t="n">
        <v>0</v>
      </c>
      <c r="R1578" t="inlineStr">
        <is>
          <t>T1584:Compromise Infrastructure | T1584.008:Network Devices | T1584.001:Domains</t>
        </is>
      </c>
      <c r="S1578" t="n">
        <v>1</v>
      </c>
      <c r="T1578" t="inlineStr">
        <is>
          <t>LOW (40%)</t>
        </is>
      </c>
      <c r="U1578" t="inlineStr">
        <is>
          <t>NONE</t>
        </is>
      </c>
      <c r="V1578" t="inlineStr">
        <is>
          <t>NONE</t>
        </is>
      </c>
      <c r="W1578" t="inlineStr">
        <is>
          <t>NONE</t>
        </is>
      </c>
      <c r="X1578" t="inlineStr">
        <is>
          <t>NONE</t>
        </is>
      </c>
      <c r="Y1578" t="n">
        <v>0</v>
      </c>
      <c r="Z1578" t="inlineStr"/>
      <c r="AA1578" t="inlineStr">
        <is>
          <t>https://attack.mitre.org/techniques/T1584</t>
        </is>
      </c>
    </row>
    <row r="1579">
      <c r="A1579" t="inlineStr">
        <is>
          <t>MITRE_ATTACK</t>
        </is>
      </c>
      <c r="B1579" t="inlineStr">
        <is>
          <t>T1553.005</t>
        </is>
      </c>
      <c r="C1579" t="inlineStr">
        <is>
          <t>Tactic: Defense Evasion | Technique: Mark-of-the-Web Bypass | Adversaries may abuse specific file formats to subvert Mark-of-the-Web (MOTW) controls. In Windows, when files are downloaded from the Internet, they are tagged with a hidden NTFS Alternate Data Stream (ADS) named Zone.Identifier with a specific value known as the MOTW.(Citation: Microsoft Zone.Identifier 2020) Files that are tagged with MOTW are protected and cannot perform certain actions. For example, starting in MS Office 10, if a</t>
        </is>
      </c>
      <c r="D1579" t="n">
        <v>6</v>
      </c>
      <c r="E1579" t="inlineStr">
        <is>
          <t>MEDIUM</t>
        </is>
      </c>
      <c r="F1579" t="n">
        <v>2</v>
      </c>
      <c r="G1579" t="n">
        <v>2</v>
      </c>
      <c r="H1579" t="inlineStr">
        <is>
          <t>MEDIUM</t>
        </is>
      </c>
      <c r="I1579" t="n">
        <v>10</v>
      </c>
      <c r="J1579" t="inlineStr">
        <is>
          <t>NO</t>
        </is>
      </c>
      <c r="K1579" t="inlineStr"/>
      <c r="L1579" t="inlineStr">
        <is>
          <t>Implement detections</t>
        </is>
      </c>
      <c r="M1579" t="inlineStr">
        <is>
          <t>Tactics: Defense Evasion</t>
        </is>
      </c>
      <c r="N1579" t="inlineStr">
        <is>
          <t>P4</t>
        </is>
      </c>
      <c r="O1579" t="inlineStr">
        <is>
          <t>MITRE technique - no IP context</t>
        </is>
      </c>
      <c r="P1579" t="n">
        <v>0</v>
      </c>
      <c r="Q1579" t="n">
        <v>0</v>
      </c>
      <c r="R1579" t="inlineStr">
        <is>
          <t>T1553.005:Mark-of-the-Web Bypass</t>
        </is>
      </c>
      <c r="S1579" t="n">
        <v>1</v>
      </c>
      <c r="T1579" t="inlineStr">
        <is>
          <t>LOW (40%)</t>
        </is>
      </c>
      <c r="U1579" t="inlineStr">
        <is>
          <t>NONE</t>
        </is>
      </c>
      <c r="V1579" t="inlineStr">
        <is>
          <t>NONE</t>
        </is>
      </c>
      <c r="W1579" t="inlineStr">
        <is>
          <t>NONE</t>
        </is>
      </c>
      <c r="X1579" t="inlineStr">
        <is>
          <t>NONE</t>
        </is>
      </c>
      <c r="Y1579" t="n">
        <v>0</v>
      </c>
      <c r="Z1579" t="inlineStr"/>
      <c r="AA1579" t="inlineStr">
        <is>
          <t>https://attack.mitre.org/techniques/T1553/005</t>
        </is>
      </c>
    </row>
    <row r="1580">
      <c r="A1580" t="inlineStr">
        <is>
          <t>MITRE_ATTACK</t>
        </is>
      </c>
      <c r="B1580" t="inlineStr">
        <is>
          <t>T1600.002</t>
        </is>
      </c>
      <c r="C1580" t="inlineStr">
        <is>
          <t>Tactic: Defense Evasion | Technique: Disable Crypto Hardware | Adversaries disable a network device’s dedicated hardware encryption, which may enable them to leverage weaknesses in software encryption in order to reduce the effort involved in collecting, manipulating, and exfiltrating transmitted data.
Many network devices such as routers, switches, and firewalls, perform encryption on network traffic to secure transmission across networks. Often, these devices are equipped with special, dedica</t>
        </is>
      </c>
      <c r="D1580" t="n">
        <v>6</v>
      </c>
      <c r="E1580" t="inlineStr">
        <is>
          <t>MEDIUM</t>
        </is>
      </c>
      <c r="F1580" t="n">
        <v>2</v>
      </c>
      <c r="G1580" t="n">
        <v>2</v>
      </c>
      <c r="H1580" t="inlineStr">
        <is>
          <t>MEDIUM</t>
        </is>
      </c>
      <c r="I1580" t="n">
        <v>10</v>
      </c>
      <c r="J1580" t="inlineStr">
        <is>
          <t>NO</t>
        </is>
      </c>
      <c r="K1580" t="inlineStr"/>
      <c r="L1580" t="inlineStr">
        <is>
          <t>Implement detections</t>
        </is>
      </c>
      <c r="M1580" t="inlineStr">
        <is>
          <t>Tactics: Defense Evasion</t>
        </is>
      </c>
      <c r="N1580" t="inlineStr">
        <is>
          <t>P4</t>
        </is>
      </c>
      <c r="O1580" t="inlineStr">
        <is>
          <t>MITRE technique - no IP context</t>
        </is>
      </c>
      <c r="P1580" t="n">
        <v>0</v>
      </c>
      <c r="Q1580" t="n">
        <v>0</v>
      </c>
      <c r="R1580" t="inlineStr">
        <is>
          <t>T1600.002:Disable Crypto Hardware | T1584.008:Network Devices | T1592.001:Hardware</t>
        </is>
      </c>
      <c r="S1580" t="n">
        <v>1</v>
      </c>
      <c r="T1580" t="inlineStr">
        <is>
          <t>LOW (40%)</t>
        </is>
      </c>
      <c r="U1580" t="inlineStr">
        <is>
          <t>NONE</t>
        </is>
      </c>
      <c r="V1580" t="inlineStr">
        <is>
          <t>NONE</t>
        </is>
      </c>
      <c r="W1580" t="inlineStr">
        <is>
          <t>NONE</t>
        </is>
      </c>
      <c r="X1580" t="inlineStr">
        <is>
          <t>NONE</t>
        </is>
      </c>
      <c r="Y1580" t="n">
        <v>0</v>
      </c>
      <c r="Z1580" t="inlineStr"/>
      <c r="AA1580" t="inlineStr">
        <is>
          <t>https://attack.mitre.org/techniques/T1600/002</t>
        </is>
      </c>
    </row>
    <row r="1581">
      <c r="A1581" t="inlineStr">
        <is>
          <t>MITRE_ATTACK</t>
        </is>
      </c>
      <c r="B1581" t="inlineStr">
        <is>
          <t>T1542</t>
        </is>
      </c>
      <c r="C1581" t="inlineStr">
        <is>
          <t>Tactic: Defense Evasion, Persistence | Technique: Pre-OS Boot | Adversaries may abuse Pre-OS Boot mechanisms as a way to establish persistence on a system. During the booting process of a computer, firmware and various startup services are loaded before the operating system. These programs control flow of execution before the operating system takes control.(Citation: Wikipedia Booting)
Adversaries may overwrite data in boot drivers or firmware such as BIOS (Basic Input/Output System) and The Un</t>
        </is>
      </c>
      <c r="D1581" t="n">
        <v>6</v>
      </c>
      <c r="E1581" t="inlineStr">
        <is>
          <t>MEDIUM</t>
        </is>
      </c>
      <c r="F1581" t="n">
        <v>2</v>
      </c>
      <c r="G1581" t="n">
        <v>2</v>
      </c>
      <c r="H1581" t="inlineStr">
        <is>
          <t>MEDIUM</t>
        </is>
      </c>
      <c r="I1581" t="n">
        <v>10</v>
      </c>
      <c r="J1581" t="inlineStr">
        <is>
          <t>NO</t>
        </is>
      </c>
      <c r="K1581" t="inlineStr"/>
      <c r="L1581" t="inlineStr">
        <is>
          <t>Implement detections</t>
        </is>
      </c>
      <c r="M1581" t="inlineStr">
        <is>
          <t>Tactics: Defense Evasion, Persistence</t>
        </is>
      </c>
      <c r="N1581" t="inlineStr">
        <is>
          <t>P4</t>
        </is>
      </c>
      <c r="O1581" t="inlineStr">
        <is>
          <t>MITRE technique - no IP context</t>
        </is>
      </c>
      <c r="P1581" t="n">
        <v>0</v>
      </c>
      <c r="Q1581" t="n">
        <v>0</v>
      </c>
      <c r="R1581" t="inlineStr">
        <is>
          <t>T1542:Pre-OS Boot | T1592.003:Firmware</t>
        </is>
      </c>
      <c r="S1581" t="n">
        <v>1</v>
      </c>
      <c r="T1581" t="inlineStr">
        <is>
          <t>LOW (40%)</t>
        </is>
      </c>
      <c r="U1581" t="inlineStr">
        <is>
          <t>NONE</t>
        </is>
      </c>
      <c r="V1581" t="inlineStr">
        <is>
          <t>NONE</t>
        </is>
      </c>
      <c r="W1581" t="inlineStr">
        <is>
          <t>NONE</t>
        </is>
      </c>
      <c r="X1581" t="inlineStr">
        <is>
          <t>NONE</t>
        </is>
      </c>
      <c r="Y1581" t="n">
        <v>0</v>
      </c>
      <c r="Z1581" t="inlineStr"/>
      <c r="AA1581" t="inlineStr">
        <is>
          <t>https://attack.mitre.org/techniques/T1542</t>
        </is>
      </c>
    </row>
    <row r="1582">
      <c r="A1582" t="inlineStr">
        <is>
          <t>MITRE_ATTACK</t>
        </is>
      </c>
      <c r="B1582" t="inlineStr">
        <is>
          <t>T1612</t>
        </is>
      </c>
      <c r="C1582" t="inlineStr">
        <is>
          <t>Tactic: Defense Evasion | Technique: Build Image on Host | Adversaries may build a container image directly on a host to bypass defenses that monitor for the retrieval of malicious images from a public registry. A remote build request may be sent to the Docker API that includes a Dockerfile that pulls a vanilla base image, such as alpine, from a public or local registry and then builds a custom image upon it.(Citation: Docker Build Image) An adversary may take advantage of that build API to buil</t>
        </is>
      </c>
      <c r="D1582" t="n">
        <v>6</v>
      </c>
      <c r="E1582" t="inlineStr">
        <is>
          <t>MEDIUM</t>
        </is>
      </c>
      <c r="F1582" t="n">
        <v>2</v>
      </c>
      <c r="G1582" t="n">
        <v>2</v>
      </c>
      <c r="H1582" t="inlineStr">
        <is>
          <t>MEDIUM</t>
        </is>
      </c>
      <c r="I1582" t="n">
        <v>10</v>
      </c>
      <c r="J1582" t="inlineStr">
        <is>
          <t>NO</t>
        </is>
      </c>
      <c r="K1582" t="inlineStr"/>
      <c r="L1582" t="inlineStr">
        <is>
          <t>Implement detections</t>
        </is>
      </c>
      <c r="M1582" t="inlineStr">
        <is>
          <t>Tactics: Defense Evasion</t>
        </is>
      </c>
      <c r="N1582" t="inlineStr">
        <is>
          <t>P4</t>
        </is>
      </c>
      <c r="O1582" t="inlineStr">
        <is>
          <t>MITRE technique - no IP context</t>
        </is>
      </c>
      <c r="P1582" t="n">
        <v>0</v>
      </c>
      <c r="Q1582" t="n">
        <v>0</v>
      </c>
      <c r="R1582" t="inlineStr">
        <is>
          <t>T1612:Build Image on Host | T1204.003:Malicious Image</t>
        </is>
      </c>
      <c r="S1582" t="n">
        <v>1</v>
      </c>
      <c r="T1582" t="inlineStr">
        <is>
          <t>LOW (40%)</t>
        </is>
      </c>
      <c r="U1582" t="inlineStr">
        <is>
          <t>NONE</t>
        </is>
      </c>
      <c r="V1582" t="inlineStr">
        <is>
          <t>NONE</t>
        </is>
      </c>
      <c r="W1582" t="inlineStr">
        <is>
          <t>NONE</t>
        </is>
      </c>
      <c r="X1582" t="inlineStr">
        <is>
          <t>NONE</t>
        </is>
      </c>
      <c r="Y1582" t="n">
        <v>0</v>
      </c>
      <c r="Z1582" t="inlineStr"/>
      <c r="AA1582" t="inlineStr">
        <is>
          <t>https://attack.mitre.org/techniques/T1612</t>
        </is>
      </c>
    </row>
    <row r="1583">
      <c r="A1583" t="inlineStr">
        <is>
          <t>MITRE_ATTACK</t>
        </is>
      </c>
      <c r="B1583" t="inlineStr">
        <is>
          <t>T1055.002</t>
        </is>
      </c>
      <c r="C1583" t="inlineStr">
        <is>
          <t xml:space="preserve">Tactic: Defense Evasion, Privilege Escalation | Technique: Portable Executable Injection | Adversaries may inject portable executables (PE) into processes in order to evade process-based defenses as well as possibly elevate privileges. PE injection is a method of executing arbitrary code in the address space of a separate live process. PE injection is commonly performed by copying code (perhaps without a file on disk) into the virtual address space of the target process before invoking it via a </t>
        </is>
      </c>
      <c r="D1583" t="n">
        <v>6</v>
      </c>
      <c r="E1583" t="inlineStr">
        <is>
          <t>MEDIUM</t>
        </is>
      </c>
      <c r="F1583" t="n">
        <v>2</v>
      </c>
      <c r="G1583" t="n">
        <v>2</v>
      </c>
      <c r="H1583" t="inlineStr">
        <is>
          <t>MEDIUM</t>
        </is>
      </c>
      <c r="I1583" t="n">
        <v>10</v>
      </c>
      <c r="J1583" t="inlineStr">
        <is>
          <t>NO</t>
        </is>
      </c>
      <c r="K1583" t="inlineStr"/>
      <c r="L1583" t="inlineStr">
        <is>
          <t>Implement detections</t>
        </is>
      </c>
      <c r="M1583" t="inlineStr">
        <is>
          <t>Tactics: Defense Evasion, Privilege Escalation</t>
        </is>
      </c>
      <c r="N1583" t="inlineStr">
        <is>
          <t>P4</t>
        </is>
      </c>
      <c r="O1583" t="inlineStr">
        <is>
          <t>MITRE technique - no IP context</t>
        </is>
      </c>
      <c r="P1583" t="n">
        <v>0</v>
      </c>
      <c r="Q1583" t="n">
        <v>0</v>
      </c>
      <c r="R1583" t="inlineStr">
        <is>
          <t>T1055.002:Portable Executable Injection</t>
        </is>
      </c>
      <c r="S1583" t="n">
        <v>1</v>
      </c>
      <c r="T1583" t="inlineStr">
        <is>
          <t>LOW (40%)</t>
        </is>
      </c>
      <c r="U1583" t="inlineStr">
        <is>
          <t>NONE</t>
        </is>
      </c>
      <c r="V1583" t="inlineStr">
        <is>
          <t>NONE</t>
        </is>
      </c>
      <c r="W1583" t="inlineStr">
        <is>
          <t>NONE</t>
        </is>
      </c>
      <c r="X1583" t="inlineStr">
        <is>
          <t>NONE</t>
        </is>
      </c>
      <c r="Y1583" t="n">
        <v>0</v>
      </c>
      <c r="Z1583" t="inlineStr"/>
      <c r="AA1583" t="inlineStr">
        <is>
          <t>https://attack.mitre.org/techniques/T1055/002</t>
        </is>
      </c>
    </row>
    <row r="1584">
      <c r="A1584" t="inlineStr">
        <is>
          <t>MITRE_ATTACK</t>
        </is>
      </c>
      <c r="B1584" t="inlineStr">
        <is>
          <t>T1218.012</t>
        </is>
      </c>
      <c r="C1584" t="inlineStr">
        <is>
          <t>Tactic: Defense Evasion | Technique: Verclsid | Adversaries may abuse verclsid.exe to proxy execution of malicious code. Verclsid.exe is known as the Extension CLSID Verification Host and is responsible for verifying each shell extension before they are used by Windows Explorer or the Windows Shell.(Citation: WinOSBite verclsid.exe) Adversaries may abuse verclsid.exe to execute malicious payloads. This may be achieved by running verclsid.exe /S /C {CLSID} , where the file is referenced by a Clas</t>
        </is>
      </c>
      <c r="D1584" t="n">
        <v>6</v>
      </c>
      <c r="E1584" t="inlineStr">
        <is>
          <t>MEDIUM</t>
        </is>
      </c>
      <c r="F1584" t="n">
        <v>2</v>
      </c>
      <c r="G1584" t="n">
        <v>2</v>
      </c>
      <c r="H1584" t="inlineStr">
        <is>
          <t>MEDIUM</t>
        </is>
      </c>
      <c r="I1584" t="n">
        <v>10</v>
      </c>
      <c r="J1584" t="inlineStr">
        <is>
          <t>NO</t>
        </is>
      </c>
      <c r="K1584" t="inlineStr"/>
      <c r="L1584" t="inlineStr">
        <is>
          <t>Implement detections</t>
        </is>
      </c>
      <c r="M1584" t="inlineStr">
        <is>
          <t>Tactics: Defense Evasion</t>
        </is>
      </c>
      <c r="N1584" t="inlineStr">
        <is>
          <t>P4</t>
        </is>
      </c>
      <c r="O1584" t="inlineStr">
        <is>
          <t>MITRE technique - no IP context</t>
        </is>
      </c>
      <c r="P1584" t="n">
        <v>0</v>
      </c>
      <c r="Q1584" t="n">
        <v>0</v>
      </c>
      <c r="R1584" t="inlineStr">
        <is>
          <t>T1218.012:Verclsid</t>
        </is>
      </c>
      <c r="S1584" t="n">
        <v>1</v>
      </c>
      <c r="T1584" t="inlineStr">
        <is>
          <t>LOW (40%)</t>
        </is>
      </c>
      <c r="U1584" t="inlineStr">
        <is>
          <t>NONE</t>
        </is>
      </c>
      <c r="V1584" t="inlineStr">
        <is>
          <t>NONE</t>
        </is>
      </c>
      <c r="W1584" t="inlineStr">
        <is>
          <t>NONE</t>
        </is>
      </c>
      <c r="X1584" t="inlineStr">
        <is>
          <t>NONE</t>
        </is>
      </c>
      <c r="Y1584" t="n">
        <v>0</v>
      </c>
      <c r="Z1584" t="inlineStr"/>
      <c r="AA1584" t="inlineStr">
        <is>
          <t>https://attack.mitre.org/techniques/T1218/012</t>
        </is>
      </c>
    </row>
    <row r="1585">
      <c r="A1585" t="inlineStr">
        <is>
          <t>MITRE_ATTACK</t>
        </is>
      </c>
      <c r="B1585" t="inlineStr">
        <is>
          <t>T1586</t>
        </is>
      </c>
      <c r="C1585" t="inlineStr">
        <is>
          <t>Tactic: Resource Development | Technique: Compromise Accounts | Adversaries may compromise accounts with services that can be used during targeting. For operations incorporating social engineering, the utilization of an online persona may be important. Rather than creating and cultivating accounts (i.e. [Establish Accounts](https://attack.mitre.org/techniques/T1585)), adversaries may compromise existing accounts. Utilizing an existing persona may engender a level of trust in a potential victim i</t>
        </is>
      </c>
      <c r="D1585" t="n">
        <v>6</v>
      </c>
      <c r="E1585" t="inlineStr">
        <is>
          <t>MEDIUM</t>
        </is>
      </c>
      <c r="F1585" t="n">
        <v>2</v>
      </c>
      <c r="G1585" t="n">
        <v>2</v>
      </c>
      <c r="H1585" t="inlineStr">
        <is>
          <t>MEDIUM</t>
        </is>
      </c>
      <c r="I1585" t="n">
        <v>10</v>
      </c>
      <c r="J1585" t="inlineStr">
        <is>
          <t>NO</t>
        </is>
      </c>
      <c r="K1585" t="inlineStr"/>
      <c r="L1585" t="inlineStr">
        <is>
          <t>Implement detections</t>
        </is>
      </c>
      <c r="M1585" t="inlineStr">
        <is>
          <t>Tactics: Resource Development</t>
        </is>
      </c>
      <c r="N1585" t="inlineStr">
        <is>
          <t>P4</t>
        </is>
      </c>
      <c r="O1585" t="inlineStr">
        <is>
          <t>MITRE technique - no IP context</t>
        </is>
      </c>
      <c r="P1585" t="n">
        <v>0</v>
      </c>
      <c r="Q1585" t="n">
        <v>0</v>
      </c>
      <c r="R1585" t="inlineStr">
        <is>
          <t>T1586:Compromise Accounts | T1585:Establish Accounts</t>
        </is>
      </c>
      <c r="S1585" t="n">
        <v>1</v>
      </c>
      <c r="T1585" t="inlineStr">
        <is>
          <t>LOW (40%)</t>
        </is>
      </c>
      <c r="U1585" t="inlineStr">
        <is>
          <t>NONE</t>
        </is>
      </c>
      <c r="V1585" t="inlineStr">
        <is>
          <t>NONE</t>
        </is>
      </c>
      <c r="W1585" t="inlineStr">
        <is>
          <t>NONE</t>
        </is>
      </c>
      <c r="X1585" t="inlineStr">
        <is>
          <t>NONE</t>
        </is>
      </c>
      <c r="Y1585" t="n">
        <v>0</v>
      </c>
      <c r="Z1585" t="inlineStr"/>
      <c r="AA1585" t="inlineStr">
        <is>
          <t>https://attack.mitre.org/techniques/T1586</t>
        </is>
      </c>
    </row>
    <row r="1586">
      <c r="A1586" t="inlineStr">
        <is>
          <t>MITRE_ATTACK</t>
        </is>
      </c>
      <c r="B1586" t="inlineStr">
        <is>
          <t>T1569.001</t>
        </is>
      </c>
      <c r="C1586" t="inlineStr">
        <is>
          <t>Tactic: Execution | Technique: Launchctl | Adversaries may abuse launchctl to execute commands or programs. Launchctl interfaces with launchd, the service management framework for macOS. Launchctl supports taking subcommands on the command-line, interactively, or even redirected from standard input.(Citation: Launchctl Man)
Adversaries use launchctl to execute commands and programs as [Launch Agent](https://attack.mitre.org/techniques/T1543/001)s or [Launch Daemon](https://attack.mitre.org/tech</t>
        </is>
      </c>
      <c r="D1586" t="n">
        <v>6</v>
      </c>
      <c r="E1586" t="inlineStr">
        <is>
          <t>MEDIUM</t>
        </is>
      </c>
      <c r="F1586" t="n">
        <v>2</v>
      </c>
      <c r="G1586" t="n">
        <v>2</v>
      </c>
      <c r="H1586" t="inlineStr">
        <is>
          <t>MEDIUM</t>
        </is>
      </c>
      <c r="I1586" t="n">
        <v>10</v>
      </c>
      <c r="J1586" t="inlineStr">
        <is>
          <t>NO</t>
        </is>
      </c>
      <c r="K1586" t="inlineStr"/>
      <c r="L1586" t="inlineStr">
        <is>
          <t>Implement detections</t>
        </is>
      </c>
      <c r="M1586" t="inlineStr">
        <is>
          <t>Tactics: Execution</t>
        </is>
      </c>
      <c r="N1586" t="inlineStr">
        <is>
          <t>P4</t>
        </is>
      </c>
      <c r="O1586" t="inlineStr">
        <is>
          <t>MITRE technique - no IP context</t>
        </is>
      </c>
      <c r="P1586" t="n">
        <v>0</v>
      </c>
      <c r="Q1586" t="n">
        <v>0</v>
      </c>
      <c r="R1586" t="inlineStr">
        <is>
          <t>T1569.001:Launchctl | T1543.004:Launch Daemon | T1543.001:Launch Agent</t>
        </is>
      </c>
      <c r="S1586" t="n">
        <v>1</v>
      </c>
      <c r="T1586" t="inlineStr">
        <is>
          <t>LOW (40%)</t>
        </is>
      </c>
      <c r="U1586" t="inlineStr">
        <is>
          <t>NONE</t>
        </is>
      </c>
      <c r="V1586" t="inlineStr">
        <is>
          <t>NONE</t>
        </is>
      </c>
      <c r="W1586" t="inlineStr">
        <is>
          <t>NONE</t>
        </is>
      </c>
      <c r="X1586" t="inlineStr">
        <is>
          <t>NONE</t>
        </is>
      </c>
      <c r="Y1586" t="n">
        <v>0</v>
      </c>
      <c r="Z1586" t="inlineStr"/>
      <c r="AA1586" t="inlineStr">
        <is>
          <t>https://attack.mitre.org/techniques/T1569/001</t>
        </is>
      </c>
    </row>
    <row r="1587">
      <c r="A1587" t="inlineStr">
        <is>
          <t>MITRE_ATTACK</t>
        </is>
      </c>
      <c r="B1587" t="inlineStr">
        <is>
          <t>T1584.005</t>
        </is>
      </c>
      <c r="C1587" t="inlineStr">
        <is>
          <t xml:space="preserve">Tactic: Resource Development | Technique: Botnet | Adversaries may compromise numerous third-party systems to form a botnet that can be used during targeting. A botnet is a network of compromised systems that can be instructed to perform coordinated tasks.(Citation: Norton Botnet) Instead of purchasing/renting a botnet from a booter/stresser service, adversaries may build their own botnet by compromising numerous third-party systems.(Citation: Imperva DDoS for Hire) Adversaries may also conduct </t>
        </is>
      </c>
      <c r="D1587" t="n">
        <v>6</v>
      </c>
      <c r="E1587" t="inlineStr">
        <is>
          <t>MEDIUM</t>
        </is>
      </c>
      <c r="F1587" t="n">
        <v>2</v>
      </c>
      <c r="G1587" t="n">
        <v>2</v>
      </c>
      <c r="H1587" t="inlineStr">
        <is>
          <t>MEDIUM</t>
        </is>
      </c>
      <c r="I1587" t="n">
        <v>10</v>
      </c>
      <c r="J1587" t="inlineStr">
        <is>
          <t>NO</t>
        </is>
      </c>
      <c r="K1587" t="inlineStr"/>
      <c r="L1587" t="inlineStr">
        <is>
          <t>Implement detections</t>
        </is>
      </c>
      <c r="M1587" t="inlineStr">
        <is>
          <t>Tactics: Resource Development</t>
        </is>
      </c>
      <c r="N1587" t="inlineStr">
        <is>
          <t>P4</t>
        </is>
      </c>
      <c r="O1587" t="inlineStr">
        <is>
          <t>MITRE technique - no IP context</t>
        </is>
      </c>
      <c r="P1587" t="n">
        <v>0</v>
      </c>
      <c r="Q1587" t="n">
        <v>0</v>
      </c>
      <c r="R1587" t="inlineStr">
        <is>
          <t>T1584.005:Botnet</t>
        </is>
      </c>
      <c r="S1587" t="n">
        <v>1</v>
      </c>
      <c r="T1587" t="inlineStr">
        <is>
          <t>LOW (40%)</t>
        </is>
      </c>
      <c r="U1587" t="inlineStr">
        <is>
          <t>NONE</t>
        </is>
      </c>
      <c r="V1587" t="inlineStr">
        <is>
          <t>NONE</t>
        </is>
      </c>
      <c r="W1587" t="inlineStr">
        <is>
          <t>NONE</t>
        </is>
      </c>
      <c r="X1587" t="inlineStr">
        <is>
          <t>NONE</t>
        </is>
      </c>
      <c r="Y1587" t="n">
        <v>0</v>
      </c>
      <c r="Z1587" t="inlineStr"/>
      <c r="AA1587" t="inlineStr">
        <is>
          <t>https://attack.mitre.org/techniques/T1584/005</t>
        </is>
      </c>
    </row>
    <row r="1588">
      <c r="A1588" t="inlineStr">
        <is>
          <t>MITRE_ATTACK</t>
        </is>
      </c>
      <c r="B1588" t="inlineStr">
        <is>
          <t>T1059.008</t>
        </is>
      </c>
      <c r="C1588" t="inlineStr">
        <is>
          <t>Tactic: Execution | Technique: Network Device CLI | Adversaries may abuse scripting or built-in command line interpreters (CLI) on network devices to execute malicious command and payloads. The CLI is the primary means through which users and administrators interact with the device in order to view system information, modify device operations, or perform diagnostic and administrative functions. CLIs typically contain various permission levels required for different commands. 
Scripting interpre</t>
        </is>
      </c>
      <c r="D1588" t="n">
        <v>6</v>
      </c>
      <c r="E1588" t="inlineStr">
        <is>
          <t>MEDIUM</t>
        </is>
      </c>
      <c r="F1588" t="n">
        <v>2</v>
      </c>
      <c r="G1588" t="n">
        <v>2</v>
      </c>
      <c r="H1588" t="inlineStr">
        <is>
          <t>MEDIUM</t>
        </is>
      </c>
      <c r="I1588" t="n">
        <v>10</v>
      </c>
      <c r="J1588" t="inlineStr">
        <is>
          <t>NO</t>
        </is>
      </c>
      <c r="K1588" t="inlineStr"/>
      <c r="L1588" t="inlineStr">
        <is>
          <t>Implement detections</t>
        </is>
      </c>
      <c r="M1588" t="inlineStr">
        <is>
          <t>Tactics: Execution</t>
        </is>
      </c>
      <c r="N1588" t="inlineStr">
        <is>
          <t>P4</t>
        </is>
      </c>
      <c r="O1588" t="inlineStr">
        <is>
          <t>MITRE technique - no IP context</t>
        </is>
      </c>
      <c r="P1588" t="n">
        <v>0</v>
      </c>
      <c r="Q1588" t="n">
        <v>0</v>
      </c>
      <c r="R1588" t="inlineStr">
        <is>
          <t>T1059.008:Network Device CLI | T1584.008:Network Devices</t>
        </is>
      </c>
      <c r="S1588" t="n">
        <v>1</v>
      </c>
      <c r="T1588" t="inlineStr">
        <is>
          <t>LOW (40%)</t>
        </is>
      </c>
      <c r="U1588" t="inlineStr">
        <is>
          <t>NONE</t>
        </is>
      </c>
      <c r="V1588" t="inlineStr">
        <is>
          <t>NONE</t>
        </is>
      </c>
      <c r="W1588" t="inlineStr">
        <is>
          <t>NONE</t>
        </is>
      </c>
      <c r="X1588" t="inlineStr">
        <is>
          <t>NONE</t>
        </is>
      </c>
      <c r="Y1588" t="n">
        <v>0</v>
      </c>
      <c r="Z1588" t="inlineStr"/>
      <c r="AA1588" t="inlineStr">
        <is>
          <t>https://attack.mitre.org/techniques/T1059/008</t>
        </is>
      </c>
    </row>
    <row r="1589">
      <c r="A1589" t="inlineStr">
        <is>
          <t>MITRE_ATTACK</t>
        </is>
      </c>
      <c r="B1589" t="inlineStr">
        <is>
          <t>T1552.003</t>
        </is>
      </c>
      <c r="C1589" t="inlineStr">
        <is>
          <t>Tactic: Credential Access | Technique: Shell History | Adversaries may search the command history on compromised systems for insecurely stored credentials.
On Linux and macOS systems, shells such as Bash and Zsh keep track of the commands users type on the command-line with the "history" utility. Once a user logs out, the history is flushed to the user's history file. For each user, this file resides at the same location: for example, `~/.bash_history` or `~/.zsh_history`. Typically, these file</t>
        </is>
      </c>
      <c r="D1589" t="n">
        <v>6</v>
      </c>
      <c r="E1589" t="inlineStr">
        <is>
          <t>MEDIUM</t>
        </is>
      </c>
      <c r="F1589" t="n">
        <v>2</v>
      </c>
      <c r="G1589" t="n">
        <v>2</v>
      </c>
      <c r="H1589" t="inlineStr">
        <is>
          <t>MEDIUM</t>
        </is>
      </c>
      <c r="I1589" t="n">
        <v>10</v>
      </c>
      <c r="J1589" t="inlineStr">
        <is>
          <t>NO</t>
        </is>
      </c>
      <c r="K1589" t="inlineStr"/>
      <c r="L1589" t="inlineStr">
        <is>
          <t>Implement detections</t>
        </is>
      </c>
      <c r="M1589" t="inlineStr">
        <is>
          <t>Tactics: Credential Access</t>
        </is>
      </c>
      <c r="N1589" t="inlineStr">
        <is>
          <t>P4</t>
        </is>
      </c>
      <c r="O1589" t="inlineStr">
        <is>
          <t>MITRE technique - no IP context</t>
        </is>
      </c>
      <c r="P1589" t="n">
        <v>0</v>
      </c>
      <c r="Q1589" t="n">
        <v>0</v>
      </c>
      <c r="R1589" t="inlineStr">
        <is>
          <t>T1552.003:Shell History | T1589.001:Credentials</t>
        </is>
      </c>
      <c r="S1589" t="n">
        <v>1</v>
      </c>
      <c r="T1589" t="inlineStr">
        <is>
          <t>LOW (40%)</t>
        </is>
      </c>
      <c r="U1589" t="inlineStr">
        <is>
          <t>NONE</t>
        </is>
      </c>
      <c r="V1589" t="inlineStr">
        <is>
          <t>NONE</t>
        </is>
      </c>
      <c r="W1589" t="inlineStr">
        <is>
          <t>NONE</t>
        </is>
      </c>
      <c r="X1589" t="inlineStr">
        <is>
          <t>NONE</t>
        </is>
      </c>
      <c r="Y1589" t="n">
        <v>0</v>
      </c>
      <c r="Z1589" t="inlineStr"/>
      <c r="AA1589" t="inlineStr">
        <is>
          <t>https://attack.mitre.org/techniques/T1552/003</t>
        </is>
      </c>
    </row>
    <row r="1590">
      <c r="A1590" t="inlineStr">
        <is>
          <t>MITRE_ATTACK</t>
        </is>
      </c>
      <c r="B1590" t="inlineStr">
        <is>
          <t>T1562.010</t>
        </is>
      </c>
      <c r="C1590" t="inlineStr">
        <is>
          <t>Tactic: Defense Evasion | Technique: Downgrade Attack | Adversaries may downgrade or use a version of system features that may be outdated, vulnerable, and/or does not support updated security controls. Downgrade attacks typically take advantage of a system’s backward compatibility to force it into less secure modes of operation. 
Adversaries may downgrade and use various less-secure versions of features of a system, such as [Command and Scripting Interpreter](https://attack.mitre.org/technique</t>
        </is>
      </c>
      <c r="D1590" t="n">
        <v>6</v>
      </c>
      <c r="E1590" t="inlineStr">
        <is>
          <t>MEDIUM</t>
        </is>
      </c>
      <c r="F1590" t="n">
        <v>2</v>
      </c>
      <c r="G1590" t="n">
        <v>2</v>
      </c>
      <c r="H1590" t="inlineStr">
        <is>
          <t>MEDIUM</t>
        </is>
      </c>
      <c r="I1590" t="n">
        <v>10</v>
      </c>
      <c r="J1590" t="inlineStr">
        <is>
          <t>NO</t>
        </is>
      </c>
      <c r="K1590" t="inlineStr"/>
      <c r="L1590" t="inlineStr">
        <is>
          <t>Implement detections</t>
        </is>
      </c>
      <c r="M1590" t="inlineStr">
        <is>
          <t>Tactics: Defense Evasion</t>
        </is>
      </c>
      <c r="N1590" t="inlineStr">
        <is>
          <t>P4</t>
        </is>
      </c>
      <c r="O1590" t="inlineStr">
        <is>
          <t>MITRE technique - no IP context</t>
        </is>
      </c>
      <c r="P1590" t="n">
        <v>0</v>
      </c>
      <c r="Q1590" t="n">
        <v>0</v>
      </c>
      <c r="R1590" t="inlineStr">
        <is>
          <t>T1562.010:Downgrade Attack | T1059:Command and Scripting Interpreter</t>
        </is>
      </c>
      <c r="S1590" t="n">
        <v>1</v>
      </c>
      <c r="T1590" t="inlineStr">
        <is>
          <t>LOW (40%)</t>
        </is>
      </c>
      <c r="U1590" t="inlineStr">
        <is>
          <t>NONE</t>
        </is>
      </c>
      <c r="V1590" t="inlineStr">
        <is>
          <t>NONE</t>
        </is>
      </c>
      <c r="W1590" t="inlineStr">
        <is>
          <t>NONE</t>
        </is>
      </c>
      <c r="X1590" t="inlineStr">
        <is>
          <t>NONE</t>
        </is>
      </c>
      <c r="Y1590" t="n">
        <v>0</v>
      </c>
      <c r="Z1590" t="inlineStr"/>
      <c r="AA1590" t="inlineStr">
        <is>
          <t>https://attack.mitre.org/techniques/T1562/010</t>
        </is>
      </c>
    </row>
    <row r="1591">
      <c r="A1591" t="inlineStr">
        <is>
          <t>MITRE_ATTACK</t>
        </is>
      </c>
      <c r="B1591" t="inlineStr">
        <is>
          <t>T1559.003</t>
        </is>
      </c>
      <c r="C1591" t="inlineStr">
        <is>
          <t>Tactic: Execution | Technique: XPC Services | Adversaries can provide malicious content to an XPC service daemon for local code execution. macOS uses XPC services for basic inter-process communication between various processes, such as between the XPC Service daemon and third-party application privileged helper tools. Applications can send messages to the XPC Service daemon, which runs as root, using the low-level XPC Service C API or the high level NSXPCConnection API in order to handle tasks t</t>
        </is>
      </c>
      <c r="D1591" t="n">
        <v>6</v>
      </c>
      <c r="E1591" t="inlineStr">
        <is>
          <t>MEDIUM</t>
        </is>
      </c>
      <c r="F1591" t="n">
        <v>2</v>
      </c>
      <c r="G1591" t="n">
        <v>2</v>
      </c>
      <c r="H1591" t="inlineStr">
        <is>
          <t>MEDIUM</t>
        </is>
      </c>
      <c r="I1591" t="n">
        <v>10</v>
      </c>
      <c r="J1591" t="inlineStr">
        <is>
          <t>NO</t>
        </is>
      </c>
      <c r="K1591" t="inlineStr"/>
      <c r="L1591" t="inlineStr">
        <is>
          <t>Implement detections</t>
        </is>
      </c>
      <c r="M1591" t="inlineStr">
        <is>
          <t>Tactics: Execution</t>
        </is>
      </c>
      <c r="N1591" t="inlineStr">
        <is>
          <t>P4</t>
        </is>
      </c>
      <c r="O1591" t="inlineStr">
        <is>
          <t>MITRE technique - no IP context</t>
        </is>
      </c>
      <c r="P1591" t="n">
        <v>0</v>
      </c>
      <c r="Q1591" t="n">
        <v>0</v>
      </c>
      <c r="R1591" t="inlineStr">
        <is>
          <t>T1559.003:XPC Services</t>
        </is>
      </c>
      <c r="S1591" t="n">
        <v>1</v>
      </c>
      <c r="T1591" t="inlineStr">
        <is>
          <t>LOW (40%)</t>
        </is>
      </c>
      <c r="U1591" t="inlineStr">
        <is>
          <t>NONE</t>
        </is>
      </c>
      <c r="V1591" t="inlineStr">
        <is>
          <t>NONE</t>
        </is>
      </c>
      <c r="W1591" t="inlineStr">
        <is>
          <t>NONE</t>
        </is>
      </c>
      <c r="X1591" t="inlineStr">
        <is>
          <t>NONE</t>
        </is>
      </c>
      <c r="Y1591" t="n">
        <v>0</v>
      </c>
      <c r="Z1591" t="inlineStr"/>
      <c r="AA1591" t="inlineStr">
        <is>
          <t>https://attack.mitre.org/techniques/T1559/003</t>
        </is>
      </c>
    </row>
    <row r="1592">
      <c r="A1592" t="inlineStr">
        <is>
          <t>MITRE_ATTACK</t>
        </is>
      </c>
      <c r="B1592" t="inlineStr">
        <is>
          <t>T1497</t>
        </is>
      </c>
      <c r="C1592" t="inlineStr">
        <is>
          <t xml:space="preserve">Tactic: Defense Evasion, Discovery | Technique: Virtualization/Sandbox Evasion | Adversaries may employ various means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t>
        </is>
      </c>
      <c r="D1592" t="n">
        <v>6</v>
      </c>
      <c r="E1592" t="inlineStr">
        <is>
          <t>MEDIUM</t>
        </is>
      </c>
      <c r="F1592" t="n">
        <v>2</v>
      </c>
      <c r="G1592" t="n">
        <v>2</v>
      </c>
      <c r="H1592" t="inlineStr">
        <is>
          <t>MEDIUM</t>
        </is>
      </c>
      <c r="I1592" t="n">
        <v>10</v>
      </c>
      <c r="J1592" t="inlineStr">
        <is>
          <t>NO</t>
        </is>
      </c>
      <c r="K1592" t="inlineStr"/>
      <c r="L1592" t="inlineStr">
        <is>
          <t>Implement detections</t>
        </is>
      </c>
      <c r="M1592" t="inlineStr">
        <is>
          <t>Tactics: Defense Evasion, Discovery</t>
        </is>
      </c>
      <c r="N1592" t="inlineStr">
        <is>
          <t>P4</t>
        </is>
      </c>
      <c r="O1592" t="inlineStr">
        <is>
          <t>MITRE technique - no IP context</t>
        </is>
      </c>
      <c r="P1592" t="n">
        <v>0</v>
      </c>
      <c r="Q1592" t="n">
        <v>0</v>
      </c>
      <c r="R1592" t="inlineStr">
        <is>
          <t>T1497:Virtualization/Sandbox Evasion | T1588.001:Malware</t>
        </is>
      </c>
      <c r="S1592" t="n">
        <v>1</v>
      </c>
      <c r="T1592" t="inlineStr">
        <is>
          <t>LOW (40%)</t>
        </is>
      </c>
      <c r="U1592" t="inlineStr">
        <is>
          <t>NONE</t>
        </is>
      </c>
      <c r="V1592" t="inlineStr">
        <is>
          <t>NONE</t>
        </is>
      </c>
      <c r="W1592" t="inlineStr">
        <is>
          <t>NONE</t>
        </is>
      </c>
      <c r="X1592" t="inlineStr">
        <is>
          <t>NONE</t>
        </is>
      </c>
      <c r="Y1592" t="n">
        <v>0</v>
      </c>
      <c r="Z1592" t="inlineStr"/>
      <c r="AA1592" t="inlineStr">
        <is>
          <t>https://attack.mitre.org/techniques/T1497</t>
        </is>
      </c>
    </row>
    <row r="1593">
      <c r="A1593" t="inlineStr">
        <is>
          <t>MITRE_ATTACK</t>
        </is>
      </c>
      <c r="B1593" t="inlineStr">
        <is>
          <t>T1102</t>
        </is>
      </c>
      <c r="C1593" t="inlineStr">
        <is>
          <t>Tactic: Command And Control | Technique: Web Service | Adversaries may use an existing, legitimate external Web service as a means for relaying data to/from a compromised system. Popular websites, cloud services, and social media acting as a mechanism for C2 may give a significant amount of cover due to the likelihood that hosts within a network are already communicating with them prior to a compromise. Using common services, such as those offered by Google, Microsoft, or Twitter, makes it easie</t>
        </is>
      </c>
      <c r="D1593" t="n">
        <v>6</v>
      </c>
      <c r="E1593" t="inlineStr">
        <is>
          <t>MEDIUM</t>
        </is>
      </c>
      <c r="F1593" t="n">
        <v>2</v>
      </c>
      <c r="G1593" t="n">
        <v>2</v>
      </c>
      <c r="H1593" t="inlineStr">
        <is>
          <t>MEDIUM</t>
        </is>
      </c>
      <c r="I1593" t="n">
        <v>10</v>
      </c>
      <c r="J1593" t="inlineStr">
        <is>
          <t>NO</t>
        </is>
      </c>
      <c r="K1593" t="inlineStr"/>
      <c r="L1593" t="inlineStr">
        <is>
          <t>Implement detections</t>
        </is>
      </c>
      <c r="M1593" t="inlineStr">
        <is>
          <t>Tactics: Command And Control</t>
        </is>
      </c>
      <c r="N1593" t="inlineStr">
        <is>
          <t>P4</t>
        </is>
      </c>
      <c r="O1593" t="inlineStr">
        <is>
          <t>MITRE technique - no IP context</t>
        </is>
      </c>
      <c r="P1593" t="n">
        <v>0</v>
      </c>
      <c r="Q1593" t="n">
        <v>0</v>
      </c>
      <c r="R1593" t="inlineStr">
        <is>
          <t>T1102:Web Service | T1021.007:Cloud Services | T1593.001:Social Media</t>
        </is>
      </c>
      <c r="S1593" t="n">
        <v>1</v>
      </c>
      <c r="T1593" t="inlineStr">
        <is>
          <t>LOW (40%)</t>
        </is>
      </c>
      <c r="U1593" t="inlineStr">
        <is>
          <t>NONE</t>
        </is>
      </c>
      <c r="V1593" t="inlineStr">
        <is>
          <t>NONE</t>
        </is>
      </c>
      <c r="W1593" t="inlineStr">
        <is>
          <t>NONE</t>
        </is>
      </c>
      <c r="X1593" t="inlineStr">
        <is>
          <t>NONE</t>
        </is>
      </c>
      <c r="Y1593" t="n">
        <v>0</v>
      </c>
      <c r="Z1593" t="inlineStr"/>
      <c r="AA1593" t="inlineStr">
        <is>
          <t>https://attack.mitre.org/techniques/T1102</t>
        </is>
      </c>
    </row>
    <row r="1594">
      <c r="A1594" t="inlineStr">
        <is>
          <t>MITRE_ATTACK</t>
        </is>
      </c>
      <c r="B1594" t="inlineStr">
        <is>
          <t>T1552.001</t>
        </is>
      </c>
      <c r="C1594" t="inlineStr">
        <is>
          <t>Tactic: Credential Access | Technique: Credentials In Files | 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t>
        </is>
      </c>
      <c r="D1594" t="n">
        <v>6</v>
      </c>
      <c r="E1594" t="inlineStr">
        <is>
          <t>MEDIUM</t>
        </is>
      </c>
      <c r="F1594" t="n">
        <v>2</v>
      </c>
      <c r="G1594" t="n">
        <v>2</v>
      </c>
      <c r="H1594" t="inlineStr">
        <is>
          <t>MEDIUM</t>
        </is>
      </c>
      <c r="I1594" t="n">
        <v>10</v>
      </c>
      <c r="J1594" t="inlineStr">
        <is>
          <t>NO</t>
        </is>
      </c>
      <c r="K1594" t="inlineStr"/>
      <c r="L1594" t="inlineStr">
        <is>
          <t>Implement detections</t>
        </is>
      </c>
      <c r="M1594" t="inlineStr">
        <is>
          <t>Tactics: Credential Access</t>
        </is>
      </c>
      <c r="N1594" t="inlineStr">
        <is>
          <t>P4</t>
        </is>
      </c>
      <c r="O1594" t="inlineStr">
        <is>
          <t>MITRE technique - no IP context</t>
        </is>
      </c>
      <c r="P1594" t="n">
        <v>0</v>
      </c>
      <c r="Q1594" t="n">
        <v>0</v>
      </c>
      <c r="R1594" t="inlineStr">
        <is>
          <t>T1552.001:Credentials In Files | T1589.001:Credentials</t>
        </is>
      </c>
      <c r="S1594" t="n">
        <v>1</v>
      </c>
      <c r="T1594" t="inlineStr">
        <is>
          <t>LOW (40%)</t>
        </is>
      </c>
      <c r="U1594" t="inlineStr">
        <is>
          <t>NONE</t>
        </is>
      </c>
      <c r="V1594" t="inlineStr">
        <is>
          <t>NONE</t>
        </is>
      </c>
      <c r="W1594" t="inlineStr">
        <is>
          <t>NONE</t>
        </is>
      </c>
      <c r="X1594" t="inlineStr">
        <is>
          <t>NONE</t>
        </is>
      </c>
      <c r="Y1594" t="n">
        <v>0</v>
      </c>
      <c r="Z1594" t="inlineStr"/>
      <c r="AA1594" t="inlineStr">
        <is>
          <t>https://attack.mitre.org/techniques/T1552/001</t>
        </is>
      </c>
    </row>
    <row r="1595">
      <c r="A1595" t="inlineStr">
        <is>
          <t>MITRE_ATTACK</t>
        </is>
      </c>
      <c r="B1595" t="inlineStr">
        <is>
          <t>T1568.003</t>
        </is>
      </c>
      <c r="C1595" t="inlineStr">
        <is>
          <t>Tactic: Command And Control | Technique: DNS Calculation | Adversaries may perform calculations on addresses returned in DNS results to determine which port and IP address to use for command and control, rather than relying on a predetermined port number or the actual returned IP address. A IP and/or port number calculation can be used to bypass egress filtering on a C2 channel.(Citation: Meyers Numbered Panda)
One implementation of [DNS Calculation](https://attack.mitre.org/techniques/T1568/00</t>
        </is>
      </c>
      <c r="D1595" t="n">
        <v>6</v>
      </c>
      <c r="E1595" t="inlineStr">
        <is>
          <t>MEDIUM</t>
        </is>
      </c>
      <c r="F1595" t="n">
        <v>2</v>
      </c>
      <c r="G1595" t="n">
        <v>2</v>
      </c>
      <c r="H1595" t="inlineStr">
        <is>
          <t>MEDIUM</t>
        </is>
      </c>
      <c r="I1595" t="n">
        <v>10</v>
      </c>
      <c r="J1595" t="inlineStr">
        <is>
          <t>NO</t>
        </is>
      </c>
      <c r="K1595" t="inlineStr"/>
      <c r="L1595" t="inlineStr">
        <is>
          <t>Implement detections</t>
        </is>
      </c>
      <c r="M1595" t="inlineStr">
        <is>
          <t>Tactics: Command And Control</t>
        </is>
      </c>
      <c r="N1595" t="inlineStr">
        <is>
          <t>P4</t>
        </is>
      </c>
      <c r="O1595" t="inlineStr">
        <is>
          <t>MITRE technique - no IP context</t>
        </is>
      </c>
      <c r="P1595" t="n">
        <v>0</v>
      </c>
      <c r="Q1595" t="n">
        <v>0</v>
      </c>
      <c r="R1595" t="inlineStr">
        <is>
          <t>T1568.003:DNS Calculation</t>
        </is>
      </c>
      <c r="S1595" t="n">
        <v>1</v>
      </c>
      <c r="T1595" t="inlineStr">
        <is>
          <t>LOW (40%)</t>
        </is>
      </c>
      <c r="U1595" t="inlineStr">
        <is>
          <t>NONE</t>
        </is>
      </c>
      <c r="V1595" t="inlineStr">
        <is>
          <t>NONE</t>
        </is>
      </c>
      <c r="W1595" t="inlineStr">
        <is>
          <t>NONE</t>
        </is>
      </c>
      <c r="X1595" t="inlineStr">
        <is>
          <t>NONE</t>
        </is>
      </c>
      <c r="Y1595" t="n">
        <v>0</v>
      </c>
      <c r="Z1595" t="inlineStr"/>
      <c r="AA1595" t="inlineStr">
        <is>
          <t>https://attack.mitre.org/techniques/T1568/003</t>
        </is>
      </c>
    </row>
    <row r="1596">
      <c r="A1596" t="inlineStr">
        <is>
          <t>MITRE_ATTACK</t>
        </is>
      </c>
      <c r="B1596" t="inlineStr">
        <is>
          <t>T1218.005</t>
        </is>
      </c>
      <c r="C1596" t="inlineStr">
        <is>
          <t>Tactic: Defense Evasion | Technique: Mshta | Adversaries may abuse mshta.exe to proxy execution of malicious .hta files and Javascript or VBScript through a trusted Windows utility. There are several examples of different types of threats leveraging mshta.exe during initial compromise and for execution of code (Citation: Cylance Dust Storm) (Citation: Red Canary HTA Abuse Part Deux) (Citation: FireEye Attacks Leveraging HTA) (Citation: Airbus Security Kovter Analysis) (Citation: FireEye FIN7 Apr</t>
        </is>
      </c>
      <c r="D1596" t="n">
        <v>6</v>
      </c>
      <c r="E1596" t="inlineStr">
        <is>
          <t>MEDIUM</t>
        </is>
      </c>
      <c r="F1596" t="n">
        <v>2</v>
      </c>
      <c r="G1596" t="n">
        <v>2</v>
      </c>
      <c r="H1596" t="inlineStr">
        <is>
          <t>MEDIUM</t>
        </is>
      </c>
      <c r="I1596" t="n">
        <v>10</v>
      </c>
      <c r="J1596" t="inlineStr">
        <is>
          <t>NO</t>
        </is>
      </c>
      <c r="K1596" t="inlineStr"/>
      <c r="L1596" t="inlineStr">
        <is>
          <t>Implement detections</t>
        </is>
      </c>
      <c r="M1596" t="inlineStr">
        <is>
          <t>Tactics: Defense Evasion</t>
        </is>
      </c>
      <c r="N1596" t="inlineStr">
        <is>
          <t>P4</t>
        </is>
      </c>
      <c r="O1596" t="inlineStr">
        <is>
          <t>MITRE technique - no IP context</t>
        </is>
      </c>
      <c r="P1596" t="n">
        <v>0</v>
      </c>
      <c r="Q1596" t="n">
        <v>0</v>
      </c>
      <c r="R1596" t="inlineStr">
        <is>
          <t>T1218.005:Mshta | T1059.007:JavaScript</t>
        </is>
      </c>
      <c r="S1596" t="n">
        <v>1</v>
      </c>
      <c r="T1596" t="inlineStr">
        <is>
          <t>LOW (40%)</t>
        </is>
      </c>
      <c r="U1596" t="inlineStr">
        <is>
          <t>NONE</t>
        </is>
      </c>
      <c r="V1596" t="inlineStr">
        <is>
          <t>NONE</t>
        </is>
      </c>
      <c r="W1596" t="inlineStr">
        <is>
          <t>NONE</t>
        </is>
      </c>
      <c r="X1596" t="inlineStr">
        <is>
          <t>NONE</t>
        </is>
      </c>
      <c r="Y1596" t="n">
        <v>0</v>
      </c>
      <c r="Z1596" t="inlineStr"/>
      <c r="AA1596" t="inlineStr">
        <is>
          <t>https://attack.mitre.org/techniques/T1218/005</t>
        </is>
      </c>
    </row>
    <row r="1597">
      <c r="A1597" t="inlineStr">
        <is>
          <t>MITRE_ATTACK</t>
        </is>
      </c>
      <c r="B1597" t="inlineStr">
        <is>
          <t>T1547.015</t>
        </is>
      </c>
      <c r="C1597" t="inlineStr">
        <is>
          <t>Tactic: Persistence, Privilege Escalation | Technique: Login Items | Adversaries may add login items to execute upon user login to gain persistence or escalate privileges. Login items are applications, documents, folders, or server connections that are automatically launched when a user logs in.(Citation: Open Login Items Apple) Login items can be added via a shared file list or Service Management Framework.(Citation: Adding Login Items) Shared file list login items can be set using scripting la</t>
        </is>
      </c>
      <c r="D1597" t="n">
        <v>6</v>
      </c>
      <c r="E1597" t="inlineStr">
        <is>
          <t>MEDIUM</t>
        </is>
      </c>
      <c r="F1597" t="n">
        <v>2</v>
      </c>
      <c r="G1597" t="n">
        <v>2</v>
      </c>
      <c r="H1597" t="inlineStr">
        <is>
          <t>MEDIUM</t>
        </is>
      </c>
      <c r="I1597" t="n">
        <v>10</v>
      </c>
      <c r="J1597" t="inlineStr">
        <is>
          <t>NO</t>
        </is>
      </c>
      <c r="K1597" t="inlineStr"/>
      <c r="L1597" t="inlineStr">
        <is>
          <t>Implement detections</t>
        </is>
      </c>
      <c r="M1597" t="inlineStr">
        <is>
          <t>Tactics: Persistence, Privilege Escalation</t>
        </is>
      </c>
      <c r="N1597" t="inlineStr">
        <is>
          <t>P4</t>
        </is>
      </c>
      <c r="O1597" t="inlineStr">
        <is>
          <t>MITRE technique - no IP context</t>
        </is>
      </c>
      <c r="P1597" t="n">
        <v>0</v>
      </c>
      <c r="Q1597" t="n">
        <v>0</v>
      </c>
      <c r="R1597" t="inlineStr">
        <is>
          <t>T1547.015:Login Items | T1584.004:Server</t>
        </is>
      </c>
      <c r="S1597" t="n">
        <v>1</v>
      </c>
      <c r="T1597" t="inlineStr">
        <is>
          <t>LOW (40%)</t>
        </is>
      </c>
      <c r="U1597" t="inlineStr">
        <is>
          <t>NONE</t>
        </is>
      </c>
      <c r="V1597" t="inlineStr">
        <is>
          <t>NONE</t>
        </is>
      </c>
      <c r="W1597" t="inlineStr">
        <is>
          <t>NONE</t>
        </is>
      </c>
      <c r="X1597" t="inlineStr">
        <is>
          <t>NONE</t>
        </is>
      </c>
      <c r="Y1597" t="n">
        <v>0</v>
      </c>
      <c r="Z1597" t="inlineStr"/>
      <c r="AA1597" t="inlineStr">
        <is>
          <t>https://attack.mitre.org/techniques/T1547/015</t>
        </is>
      </c>
    </row>
    <row r="1598">
      <c r="A1598" t="inlineStr">
        <is>
          <t>MITRE_ATTACK</t>
        </is>
      </c>
      <c r="B1598" t="inlineStr">
        <is>
          <t>T1608</t>
        </is>
      </c>
      <c r="C1598" t="inlineStr">
        <is>
          <t>Tactic: Resource Development | Technique: Stage Capabilities | Adversaries may upload, install, or otherwise set up capabilities that can be used during targeting. To support their operations, an adversary may need to take capabilities they developed ([Develop Capabilities](https://attack.mitre.org/techniques/T1587)) or obtained ([Obtain Capabilities](https://attack.mitre.org/techniques/T1588)) and stage them on infrastructure under their control. These capabilities may be staged on infrastructu</t>
        </is>
      </c>
      <c r="D1598" t="n">
        <v>6</v>
      </c>
      <c r="E1598" t="inlineStr">
        <is>
          <t>MEDIUM</t>
        </is>
      </c>
      <c r="F1598" t="n">
        <v>2</v>
      </c>
      <c r="G1598" t="n">
        <v>2</v>
      </c>
      <c r="H1598" t="inlineStr">
        <is>
          <t>MEDIUM</t>
        </is>
      </c>
      <c r="I1598" t="n">
        <v>10</v>
      </c>
      <c r="J1598" t="inlineStr">
        <is>
          <t>NO</t>
        </is>
      </c>
      <c r="K1598" t="inlineStr"/>
      <c r="L1598" t="inlineStr">
        <is>
          <t>Implement detections</t>
        </is>
      </c>
      <c r="M1598" t="inlineStr">
        <is>
          <t>Tactics: Resource Development</t>
        </is>
      </c>
      <c r="N1598" t="inlineStr">
        <is>
          <t>P4</t>
        </is>
      </c>
      <c r="O1598" t="inlineStr">
        <is>
          <t>MITRE technique - no IP context</t>
        </is>
      </c>
      <c r="P1598" t="n">
        <v>0</v>
      </c>
      <c r="Q1598" t="n">
        <v>0</v>
      </c>
      <c r="R1598" t="inlineStr">
        <is>
          <t>T1608:Stage Capabilities | T1588:Obtain Capabilities | T1587:Develop Capabilities</t>
        </is>
      </c>
      <c r="S1598" t="n">
        <v>1</v>
      </c>
      <c r="T1598" t="inlineStr">
        <is>
          <t>LOW (40%)</t>
        </is>
      </c>
      <c r="U1598" t="inlineStr">
        <is>
          <t>NONE</t>
        </is>
      </c>
      <c r="V1598" t="inlineStr">
        <is>
          <t>NONE</t>
        </is>
      </c>
      <c r="W1598" t="inlineStr">
        <is>
          <t>NONE</t>
        </is>
      </c>
      <c r="X1598" t="inlineStr">
        <is>
          <t>NONE</t>
        </is>
      </c>
      <c r="Y1598" t="n">
        <v>0</v>
      </c>
      <c r="Z1598" t="inlineStr"/>
      <c r="AA1598" t="inlineStr">
        <is>
          <t>https://attack.mitre.org/techniques/T1608</t>
        </is>
      </c>
    </row>
    <row r="1599">
      <c r="A1599" t="inlineStr">
        <is>
          <t>MITRE_ATTACK</t>
        </is>
      </c>
      <c r="B1599" t="inlineStr">
        <is>
          <t>T1608.005</t>
        </is>
      </c>
      <c r="C1599" t="inlineStr">
        <is>
          <t>Tactic: Resource Development | Technique: Link Target | Adversaries may put in place resources that are referenced by a link that can be used during targeting. An adversary may rely upon a user clicking a malicious link in order to divulge information (including credentials) or to gain execution, as in [Malicious Link](https://attack.mitre.org/techniques/T1204/001). Links can be used for spearphishing, such as sending an email accompanied by social engineering text to coax the user to actively c</t>
        </is>
      </c>
      <c r="D1599" t="n">
        <v>6</v>
      </c>
      <c r="E1599" t="inlineStr">
        <is>
          <t>MEDIUM</t>
        </is>
      </c>
      <c r="F1599" t="n">
        <v>2</v>
      </c>
      <c r="G1599" t="n">
        <v>2</v>
      </c>
      <c r="H1599" t="inlineStr">
        <is>
          <t>MEDIUM</t>
        </is>
      </c>
      <c r="I1599" t="n">
        <v>10</v>
      </c>
      <c r="J1599" t="inlineStr">
        <is>
          <t>NO</t>
        </is>
      </c>
      <c r="K1599" t="inlineStr"/>
      <c r="L1599" t="inlineStr">
        <is>
          <t>Implement detections</t>
        </is>
      </c>
      <c r="M1599" t="inlineStr">
        <is>
          <t>Tactics: Resource Development</t>
        </is>
      </c>
      <c r="N1599" t="inlineStr">
        <is>
          <t>P4</t>
        </is>
      </c>
      <c r="O1599" t="inlineStr">
        <is>
          <t>MITRE technique - no IP context</t>
        </is>
      </c>
      <c r="P1599" t="n">
        <v>0</v>
      </c>
      <c r="Q1599" t="n">
        <v>0</v>
      </c>
      <c r="R1599" t="inlineStr">
        <is>
          <t>T1608.005:Link Target | T1566:Phishing | T1589.001:Credentials</t>
        </is>
      </c>
      <c r="S1599" t="n">
        <v>1</v>
      </c>
      <c r="T1599" t="inlineStr">
        <is>
          <t>LOW (40%)</t>
        </is>
      </c>
      <c r="U1599" t="inlineStr">
        <is>
          <t>NONE</t>
        </is>
      </c>
      <c r="V1599" t="inlineStr">
        <is>
          <t>NONE</t>
        </is>
      </c>
      <c r="W1599" t="inlineStr">
        <is>
          <t>NONE</t>
        </is>
      </c>
      <c r="X1599" t="inlineStr">
        <is>
          <t>NONE</t>
        </is>
      </c>
      <c r="Y1599" t="n">
        <v>0</v>
      </c>
      <c r="Z1599" t="inlineStr"/>
      <c r="AA1599" t="inlineStr">
        <is>
          <t>https://attack.mitre.org/techniques/T1608/005</t>
        </is>
      </c>
    </row>
    <row r="1600">
      <c r="A1600" t="inlineStr">
        <is>
          <t>MITRE_ATTACK</t>
        </is>
      </c>
      <c r="B1600" t="inlineStr">
        <is>
          <t>T1104</t>
        </is>
      </c>
      <c r="C1600" t="inlineStr">
        <is>
          <t>Tactic: Command And Control | Technique: Multi-Stage Channels | Adversaries may create multiple stages for command and control that are employed under different conditions or for certain functions. Use of multiple stages may obfuscate the command and control channel to make detection more difficult.
Remote access tools will call back to the first-stage command and control server for instructions. The first stage may have automated capabilities to collect basic host information, update tools, an</t>
        </is>
      </c>
      <c r="D1600" t="n">
        <v>6</v>
      </c>
      <c r="E1600" t="inlineStr">
        <is>
          <t>MEDIUM</t>
        </is>
      </c>
      <c r="F1600" t="n">
        <v>2</v>
      </c>
      <c r="G1600" t="n">
        <v>2</v>
      </c>
      <c r="H1600" t="inlineStr">
        <is>
          <t>MEDIUM</t>
        </is>
      </c>
      <c r="I1600" t="n">
        <v>10</v>
      </c>
      <c r="J1600" t="inlineStr">
        <is>
          <t>NO</t>
        </is>
      </c>
      <c r="K1600" t="inlineStr"/>
      <c r="L1600" t="inlineStr">
        <is>
          <t>Implement detections</t>
        </is>
      </c>
      <c r="M1600" t="inlineStr">
        <is>
          <t>Tactics: Command And Control</t>
        </is>
      </c>
      <c r="N1600" t="inlineStr">
        <is>
          <t>P4</t>
        </is>
      </c>
      <c r="O1600" t="inlineStr">
        <is>
          <t>MITRE technique - no IP context</t>
        </is>
      </c>
      <c r="P1600" t="n">
        <v>0</v>
      </c>
      <c r="Q1600" t="n">
        <v>0</v>
      </c>
      <c r="R1600" t="inlineStr">
        <is>
          <t>T1104:Multi-Stage Channels | T1219:Remote Access Tools | T1584.004:Server</t>
        </is>
      </c>
      <c r="S1600" t="n">
        <v>1</v>
      </c>
      <c r="T1600" t="inlineStr">
        <is>
          <t>LOW (40%)</t>
        </is>
      </c>
      <c r="U1600" t="inlineStr">
        <is>
          <t>NONE</t>
        </is>
      </c>
      <c r="V1600" t="inlineStr">
        <is>
          <t>NONE</t>
        </is>
      </c>
      <c r="W1600" t="inlineStr">
        <is>
          <t>NONE</t>
        </is>
      </c>
      <c r="X1600" t="inlineStr">
        <is>
          <t>NONE</t>
        </is>
      </c>
      <c r="Y1600" t="n">
        <v>0</v>
      </c>
      <c r="Z1600" t="inlineStr"/>
      <c r="AA1600" t="inlineStr">
        <is>
          <t>https://attack.mitre.org/techniques/T1104</t>
        </is>
      </c>
    </row>
    <row r="1601">
      <c r="A1601" t="inlineStr">
        <is>
          <t>MITRE_ATTACK</t>
        </is>
      </c>
      <c r="B1601" t="inlineStr">
        <is>
          <t>T1657</t>
        </is>
      </c>
      <c r="C1601" t="inlineStr">
        <is>
          <t>Tactic: Impact | Technique: Financial Theft | Adversaries may steal monetary resources from targets through extortion, social engineering, technical theft, or other methods aimed at their own financial gain at the expense of the availability of these resources for victims. Financial theft is the ultimate objective of several popular campaign types including extortion by ransomware,(Citation: FBI-ransomware) business email compromise (BEC) and fraud,(Citation: FBI-BEC) "pig butchering,"(Citation:</t>
        </is>
      </c>
      <c r="D1601" t="n">
        <v>6</v>
      </c>
      <c r="E1601" t="inlineStr">
        <is>
          <t>MEDIUM</t>
        </is>
      </c>
      <c r="F1601" t="n">
        <v>2</v>
      </c>
      <c r="G1601" t="n">
        <v>2</v>
      </c>
      <c r="H1601" t="inlineStr">
        <is>
          <t>MEDIUM</t>
        </is>
      </c>
      <c r="I1601" t="n">
        <v>10</v>
      </c>
      <c r="J1601" t="inlineStr">
        <is>
          <t>NO</t>
        </is>
      </c>
      <c r="K1601" t="inlineStr"/>
      <c r="L1601" t="inlineStr">
        <is>
          <t>Implement detections</t>
        </is>
      </c>
      <c r="M1601" t="inlineStr">
        <is>
          <t>Tactics: Impact</t>
        </is>
      </c>
      <c r="N1601" t="inlineStr">
        <is>
          <t>P4</t>
        </is>
      </c>
      <c r="O1601" t="inlineStr">
        <is>
          <t>MITRE technique - no IP context</t>
        </is>
      </c>
      <c r="P1601" t="n">
        <v>0</v>
      </c>
      <c r="Q1601" t="n">
        <v>0</v>
      </c>
      <c r="R1601" t="inlineStr">
        <is>
          <t>T1657:Financial Theft</t>
        </is>
      </c>
      <c r="S1601" t="n">
        <v>1</v>
      </c>
      <c r="T1601" t="inlineStr">
        <is>
          <t>LOW (40%)</t>
        </is>
      </c>
      <c r="U1601" t="inlineStr">
        <is>
          <t>NONE</t>
        </is>
      </c>
      <c r="V1601" t="inlineStr">
        <is>
          <t>NONE</t>
        </is>
      </c>
      <c r="W1601" t="inlineStr">
        <is>
          <t>NONE</t>
        </is>
      </c>
      <c r="X1601" t="inlineStr">
        <is>
          <t>NONE</t>
        </is>
      </c>
      <c r="Y1601" t="n">
        <v>0</v>
      </c>
      <c r="Z1601" t="inlineStr"/>
      <c r="AA1601" t="inlineStr">
        <is>
          <t>https://attack.mitre.org/techniques/T1657</t>
        </is>
      </c>
    </row>
    <row r="1602">
      <c r="A1602" t="inlineStr">
        <is>
          <t>MITRE_ATTACK</t>
        </is>
      </c>
      <c r="B1602" t="inlineStr">
        <is>
          <t>T1480</t>
        </is>
      </c>
      <c r="C1602" t="inlineStr">
        <is>
          <t>Tactic: Defense Evasion | Technique: Execution Guardrails | Adversaries may use execution guardrails to constrain execution or actions based on adversary supplied and environment specific conditions that are expected to be present on the target. Guardrails ensure that a payload only executes against an intended target and reduces collateral damage from an adversary’s campaign.(Citation: FireEye Kevin Mandia Guardrails) Values an adversary can provide about a target system or environment to use a</t>
        </is>
      </c>
      <c r="D1602" t="n">
        <v>6</v>
      </c>
      <c r="E1602" t="inlineStr">
        <is>
          <t>MEDIUM</t>
        </is>
      </c>
      <c r="F1602" t="n">
        <v>2</v>
      </c>
      <c r="G1602" t="n">
        <v>2</v>
      </c>
      <c r="H1602" t="inlineStr">
        <is>
          <t>MEDIUM</t>
        </is>
      </c>
      <c r="I1602" t="n">
        <v>10</v>
      </c>
      <c r="J1602" t="inlineStr">
        <is>
          <t>NO</t>
        </is>
      </c>
      <c r="K1602" t="inlineStr"/>
      <c r="L1602" t="inlineStr">
        <is>
          <t>Implement detections</t>
        </is>
      </c>
      <c r="M1602" t="inlineStr">
        <is>
          <t>Tactics: Defense Evasion</t>
        </is>
      </c>
      <c r="N1602" t="inlineStr">
        <is>
          <t>P4</t>
        </is>
      </c>
      <c r="O1602" t="inlineStr">
        <is>
          <t>MITRE technique - no IP context</t>
        </is>
      </c>
      <c r="P1602" t="n">
        <v>0</v>
      </c>
      <c r="Q1602" t="n">
        <v>0</v>
      </c>
      <c r="R1602" t="inlineStr">
        <is>
          <t>T1480:Execution Guardrails</t>
        </is>
      </c>
      <c r="S1602" t="n">
        <v>1</v>
      </c>
      <c r="T1602" t="inlineStr">
        <is>
          <t>LOW (40%)</t>
        </is>
      </c>
      <c r="U1602" t="inlineStr">
        <is>
          <t>NONE</t>
        </is>
      </c>
      <c r="V1602" t="inlineStr">
        <is>
          <t>NONE</t>
        </is>
      </c>
      <c r="W1602" t="inlineStr">
        <is>
          <t>NONE</t>
        </is>
      </c>
      <c r="X1602" t="inlineStr">
        <is>
          <t>NONE</t>
        </is>
      </c>
      <c r="Y1602" t="n">
        <v>0</v>
      </c>
      <c r="Z1602" t="inlineStr"/>
      <c r="AA1602" t="inlineStr">
        <is>
          <t>https://attack.mitre.org/techniques/T1480</t>
        </is>
      </c>
    </row>
    <row r="1603">
      <c r="A1603" t="inlineStr">
        <is>
          <t>MITRE_ATTACK</t>
        </is>
      </c>
      <c r="B1603" t="inlineStr">
        <is>
          <t>T1619</t>
        </is>
      </c>
      <c r="C1603" t="inlineStr">
        <is>
          <t>Tactic: Discovery | Technique: Cloud Storage Object Discovery | Adversaries may enumerate objects in cloud storage infrastructure. Adversaries may use this information during automated discovery to shape follow-on behaviors, including requesting all or specific objects from cloud storage.  Similar to [File and Directory Discovery](https://attack.mitre.org/techniques/T1083) on a local host, after identifying available storage services (i.e. [Cloud Infrastructure Discovery](https://attack.mitre.or</t>
        </is>
      </c>
      <c r="D1603" t="n">
        <v>6</v>
      </c>
      <c r="E1603" t="inlineStr">
        <is>
          <t>MEDIUM</t>
        </is>
      </c>
      <c r="F1603" t="n">
        <v>2</v>
      </c>
      <c r="G1603" t="n">
        <v>2</v>
      </c>
      <c r="H1603" t="inlineStr">
        <is>
          <t>MEDIUM</t>
        </is>
      </c>
      <c r="I1603" t="n">
        <v>10</v>
      </c>
      <c r="J1603" t="inlineStr">
        <is>
          <t>NO</t>
        </is>
      </c>
      <c r="K1603" t="inlineStr"/>
      <c r="L1603" t="inlineStr">
        <is>
          <t>Implement detections</t>
        </is>
      </c>
      <c r="M1603" t="inlineStr">
        <is>
          <t>Tactics: Discovery</t>
        </is>
      </c>
      <c r="N1603" t="inlineStr">
        <is>
          <t>P4</t>
        </is>
      </c>
      <c r="O1603" t="inlineStr">
        <is>
          <t>MITRE technique - no IP context</t>
        </is>
      </c>
      <c r="P1603" t="n">
        <v>0</v>
      </c>
      <c r="Q1603" t="n">
        <v>0</v>
      </c>
      <c r="R1603" t="inlineStr">
        <is>
          <t>T1619:Cloud Storage Object Discovery | T1580:Cloud Infrastructure Discovery | T1083:File and Directory Discovery</t>
        </is>
      </c>
      <c r="S1603" t="n">
        <v>1</v>
      </c>
      <c r="T1603" t="inlineStr">
        <is>
          <t>LOW (40%)</t>
        </is>
      </c>
      <c r="U1603" t="inlineStr">
        <is>
          <t>NONE</t>
        </is>
      </c>
      <c r="V1603" t="inlineStr">
        <is>
          <t>NONE</t>
        </is>
      </c>
      <c r="W1603" t="inlineStr">
        <is>
          <t>NONE</t>
        </is>
      </c>
      <c r="X1603" t="inlineStr">
        <is>
          <t>NONE</t>
        </is>
      </c>
      <c r="Y1603" t="n">
        <v>0</v>
      </c>
      <c r="Z1603" t="inlineStr"/>
      <c r="AA1603" t="inlineStr">
        <is>
          <t>https://attack.mitre.org/techniques/T1619</t>
        </is>
      </c>
    </row>
    <row r="1604">
      <c r="A1604" t="inlineStr">
        <is>
          <t>MITRE_ATTACK</t>
        </is>
      </c>
      <c r="B1604" t="inlineStr">
        <is>
          <t>T1606.001</t>
        </is>
      </c>
      <c r="C1604" t="inlineStr">
        <is>
          <t>Tactic: Credential Access | Technique: Web Cookies | Adversaries may forge web cookies that can be used to gain access to web applications or Internet services. Web applications and services (hosted in cloud SaaS environments or on-premise servers) often use session cookies to authenticate and authorize user access.
Adversaries may generate these cookies in order to gain access to web resources. This differs from [Steal Web Session Cookie](https://attack.mitre.org/techniques/T1539) and other si</t>
        </is>
      </c>
      <c r="D1604" t="n">
        <v>6</v>
      </c>
      <c r="E1604" t="inlineStr">
        <is>
          <t>MEDIUM</t>
        </is>
      </c>
      <c r="F1604" t="n">
        <v>2</v>
      </c>
      <c r="G1604" t="n">
        <v>2</v>
      </c>
      <c r="H1604" t="inlineStr">
        <is>
          <t>MEDIUM</t>
        </is>
      </c>
      <c r="I1604" t="n">
        <v>10</v>
      </c>
      <c r="J1604" t="inlineStr">
        <is>
          <t>NO</t>
        </is>
      </c>
      <c r="K1604" t="inlineStr"/>
      <c r="L1604" t="inlineStr">
        <is>
          <t>Implement detections</t>
        </is>
      </c>
      <c r="M1604" t="inlineStr">
        <is>
          <t>Tactics: Credential Access</t>
        </is>
      </c>
      <c r="N1604" t="inlineStr">
        <is>
          <t>P4</t>
        </is>
      </c>
      <c r="O1604" t="inlineStr">
        <is>
          <t>MITRE technique - no IP context</t>
        </is>
      </c>
      <c r="P1604" t="n">
        <v>0</v>
      </c>
      <c r="Q1604" t="n">
        <v>0</v>
      </c>
      <c r="R1604" t="inlineStr">
        <is>
          <t>T1606.001:Web Cookies | T1539:Steal Web Session Cookie | T1584.004:Server</t>
        </is>
      </c>
      <c r="S1604" t="n">
        <v>1</v>
      </c>
      <c r="T1604" t="inlineStr">
        <is>
          <t>LOW (40%)</t>
        </is>
      </c>
      <c r="U1604" t="inlineStr">
        <is>
          <t>NONE</t>
        </is>
      </c>
      <c r="V1604" t="inlineStr">
        <is>
          <t>NONE</t>
        </is>
      </c>
      <c r="W1604" t="inlineStr">
        <is>
          <t>NONE</t>
        </is>
      </c>
      <c r="X1604" t="inlineStr">
        <is>
          <t>NONE</t>
        </is>
      </c>
      <c r="Y1604" t="n">
        <v>0</v>
      </c>
      <c r="Z1604" t="inlineStr"/>
      <c r="AA1604" t="inlineStr">
        <is>
          <t>https://attack.mitre.org/techniques/T1606/001</t>
        </is>
      </c>
    </row>
    <row r="1605">
      <c r="A1605" t="inlineStr">
        <is>
          <t>MITRE_ATTACK</t>
        </is>
      </c>
      <c r="B1605" t="inlineStr">
        <is>
          <t>T1654</t>
        </is>
      </c>
      <c r="C1605" t="inlineStr">
        <is>
          <t>Tactic: Discovery | Technique: Log Enumeration | Adversaries may enumerate system and service logs to find useful data. These logs may highlight various types of valuable insights for an adversary, such as user authentication records ([Account Discovery](https://attack.mitre.org/techniques/T1087)), security or vulnerable software ([Software Discovery](https://attack.mitre.org/techniques/T1518)), or hosts within a compromised network ([Remote System Discovery](https://attack.mitre.org/techniques/</t>
        </is>
      </c>
      <c r="D1605" t="n">
        <v>6</v>
      </c>
      <c r="E1605" t="inlineStr">
        <is>
          <t>MEDIUM</t>
        </is>
      </c>
      <c r="F1605" t="n">
        <v>2</v>
      </c>
      <c r="G1605" t="n">
        <v>2</v>
      </c>
      <c r="H1605" t="inlineStr">
        <is>
          <t>MEDIUM</t>
        </is>
      </c>
      <c r="I1605" t="n">
        <v>10</v>
      </c>
      <c r="J1605" t="inlineStr">
        <is>
          <t>NO</t>
        </is>
      </c>
      <c r="K1605" t="inlineStr"/>
      <c r="L1605" t="inlineStr">
        <is>
          <t>Implement detections</t>
        </is>
      </c>
      <c r="M1605" t="inlineStr">
        <is>
          <t>Tactics: Discovery</t>
        </is>
      </c>
      <c r="N1605" t="inlineStr">
        <is>
          <t>P4</t>
        </is>
      </c>
      <c r="O1605" t="inlineStr">
        <is>
          <t>MITRE technique - no IP context</t>
        </is>
      </c>
      <c r="P1605" t="n">
        <v>0</v>
      </c>
      <c r="Q1605" t="n">
        <v>0</v>
      </c>
      <c r="R1605" t="inlineStr">
        <is>
          <t>T1654:Log Enumeration | T1087:Account Discovery | T1592.002:Software</t>
        </is>
      </c>
      <c r="S1605" t="n">
        <v>1</v>
      </c>
      <c r="T1605" t="inlineStr">
        <is>
          <t>LOW (40%)</t>
        </is>
      </c>
      <c r="U1605" t="inlineStr">
        <is>
          <t>NONE</t>
        </is>
      </c>
      <c r="V1605" t="inlineStr">
        <is>
          <t>NONE</t>
        </is>
      </c>
      <c r="W1605" t="inlineStr">
        <is>
          <t>NONE</t>
        </is>
      </c>
      <c r="X1605" t="inlineStr">
        <is>
          <t>NONE</t>
        </is>
      </c>
      <c r="Y1605" t="n">
        <v>0</v>
      </c>
      <c r="Z1605" t="inlineStr"/>
      <c r="AA1605" t="inlineStr">
        <is>
          <t>https://attack.mitre.org/techniques/T1654</t>
        </is>
      </c>
    </row>
    <row r="1606">
      <c r="A1606" t="inlineStr">
        <is>
          <t>MITRE_ATTACK</t>
        </is>
      </c>
      <c r="B1606" t="inlineStr">
        <is>
          <t>T1134.001</t>
        </is>
      </c>
      <c r="C1606" t="inlineStr">
        <is>
          <t>Tactic: Defense Evasion, Privilege Escalation | Technique: Token Impersonation/Theft | 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
        </is>
      </c>
      <c r="D1606" t="n">
        <v>6</v>
      </c>
      <c r="E1606" t="inlineStr">
        <is>
          <t>MEDIUM</t>
        </is>
      </c>
      <c r="F1606" t="n">
        <v>2</v>
      </c>
      <c r="G1606" t="n">
        <v>2</v>
      </c>
      <c r="H1606" t="inlineStr">
        <is>
          <t>MEDIUM</t>
        </is>
      </c>
      <c r="I1606" t="n">
        <v>10</v>
      </c>
      <c r="J1606" t="inlineStr">
        <is>
          <t>NO</t>
        </is>
      </c>
      <c r="K1606" t="inlineStr"/>
      <c r="L1606" t="inlineStr">
        <is>
          <t>Implement detections</t>
        </is>
      </c>
      <c r="M1606" t="inlineStr">
        <is>
          <t>Tactics: Defense Evasion, Privilege Escalation</t>
        </is>
      </c>
      <c r="N1606" t="inlineStr">
        <is>
          <t>P4</t>
        </is>
      </c>
      <c r="O1606" t="inlineStr">
        <is>
          <t>MITRE technique - no IP context</t>
        </is>
      </c>
      <c r="P1606" t="n">
        <v>0</v>
      </c>
      <c r="Q1606" t="n">
        <v>0</v>
      </c>
      <c r="R1606" t="inlineStr">
        <is>
          <t>T1134.001:Token Impersonation/Theft | T1656:Impersonation</t>
        </is>
      </c>
      <c r="S1606" t="n">
        <v>1</v>
      </c>
      <c r="T1606" t="inlineStr">
        <is>
          <t>LOW (40%)</t>
        </is>
      </c>
      <c r="U1606" t="inlineStr">
        <is>
          <t>NONE</t>
        </is>
      </c>
      <c r="V1606" t="inlineStr">
        <is>
          <t>NONE</t>
        </is>
      </c>
      <c r="W1606" t="inlineStr">
        <is>
          <t>NONE</t>
        </is>
      </c>
      <c r="X1606" t="inlineStr">
        <is>
          <t>NONE</t>
        </is>
      </c>
      <c r="Y1606" t="n">
        <v>0</v>
      </c>
      <c r="Z1606" t="inlineStr"/>
      <c r="AA1606" t="inlineStr">
        <is>
          <t>https://attack.mitre.org/techniques/T1134/001</t>
        </is>
      </c>
    </row>
    <row r="1607">
      <c r="A1607" t="inlineStr">
        <is>
          <t>MITRE_ATTACK</t>
        </is>
      </c>
      <c r="B1607" t="inlineStr">
        <is>
          <t>T1567.001</t>
        </is>
      </c>
      <c r="C1607" t="inlineStr">
        <is>
          <t>Tactic: Exfiltration | Technique: Exfiltration to Code Repository | Adversaries may exfiltrate data to a code repository rather than over their primary command and control channel. Code repositories are often accessible via an API (ex: https://api.github.com). Access to these APIs are often over HTTPS, which gives the adversary an additional level of protection.
Exfiltration to a code repository can also provide a significant amount of cover to the adversary if it is a popular service already u</t>
        </is>
      </c>
      <c r="D1607" t="n">
        <v>6</v>
      </c>
      <c r="E1607" t="inlineStr">
        <is>
          <t>MEDIUM</t>
        </is>
      </c>
      <c r="F1607" t="n">
        <v>2</v>
      </c>
      <c r="G1607" t="n">
        <v>2</v>
      </c>
      <c r="H1607" t="inlineStr">
        <is>
          <t>MEDIUM</t>
        </is>
      </c>
      <c r="I1607" t="n">
        <v>10</v>
      </c>
      <c r="J1607" t="inlineStr">
        <is>
          <t>NO</t>
        </is>
      </c>
      <c r="K1607" t="inlineStr"/>
      <c r="L1607" t="inlineStr">
        <is>
          <t>Implement detections</t>
        </is>
      </c>
      <c r="M1607" t="inlineStr">
        <is>
          <t>Tactics: Exfiltration</t>
        </is>
      </c>
      <c r="N1607" t="inlineStr">
        <is>
          <t>P4</t>
        </is>
      </c>
      <c r="O1607" t="inlineStr">
        <is>
          <t>MITRE technique - no IP context</t>
        </is>
      </c>
      <c r="P1607" t="n">
        <v>0</v>
      </c>
      <c r="Q1607" t="n">
        <v>0</v>
      </c>
      <c r="R1607" t="inlineStr">
        <is>
          <t>T1567.001:Exfiltration to Code Repository | T1213.003:Code Repositories</t>
        </is>
      </c>
      <c r="S1607" t="n">
        <v>1</v>
      </c>
      <c r="T1607" t="inlineStr">
        <is>
          <t>LOW (40%)</t>
        </is>
      </c>
      <c r="U1607" t="inlineStr">
        <is>
          <t>NONE</t>
        </is>
      </c>
      <c r="V1607" t="inlineStr">
        <is>
          <t>NONE</t>
        </is>
      </c>
      <c r="W1607" t="inlineStr">
        <is>
          <t>NONE</t>
        </is>
      </c>
      <c r="X1607" t="inlineStr">
        <is>
          <t>NONE</t>
        </is>
      </c>
      <c r="Y1607" t="n">
        <v>0</v>
      </c>
      <c r="Z1607" t="inlineStr"/>
      <c r="AA1607" t="inlineStr">
        <is>
          <t>https://attack.mitre.org/techniques/T1567/001</t>
        </is>
      </c>
    </row>
    <row r="1608">
      <c r="A1608" t="inlineStr">
        <is>
          <t>MITRE_ATTACK</t>
        </is>
      </c>
      <c r="B1608" t="inlineStr">
        <is>
          <t>T1021.007</t>
        </is>
      </c>
      <c r="C1608" t="inlineStr">
        <is>
          <t>Tactic: Lateral Movement | Technique: Cloud Services | Adversaries may log into accessible cloud services within a compromised environment using [Valid Accounts](https://attack.mitre.org/techniques/T1078) that are synchronized with or federated to on-premises user identities. The adversary may then perform management actions or access cloud-hosted resources as the logged-on user. 
Many enterprises federate centrally managed user identities to cloud services, allowing users to login with their d</t>
        </is>
      </c>
      <c r="D1608" t="n">
        <v>6</v>
      </c>
      <c r="E1608" t="inlineStr">
        <is>
          <t>MEDIUM</t>
        </is>
      </c>
      <c r="F1608" t="n">
        <v>2</v>
      </c>
      <c r="G1608" t="n">
        <v>2</v>
      </c>
      <c r="H1608" t="inlineStr">
        <is>
          <t>MEDIUM</t>
        </is>
      </c>
      <c r="I1608" t="n">
        <v>10</v>
      </c>
      <c r="J1608" t="inlineStr">
        <is>
          <t>NO</t>
        </is>
      </c>
      <c r="K1608" t="inlineStr"/>
      <c r="L1608" t="inlineStr">
        <is>
          <t>Implement detections</t>
        </is>
      </c>
      <c r="M1608" t="inlineStr">
        <is>
          <t>Tactics: Lateral Movement</t>
        </is>
      </c>
      <c r="N1608" t="inlineStr">
        <is>
          <t>P4</t>
        </is>
      </c>
      <c r="O1608" t="inlineStr">
        <is>
          <t>MITRE technique - no IP context</t>
        </is>
      </c>
      <c r="P1608" t="n">
        <v>0</v>
      </c>
      <c r="Q1608" t="n">
        <v>0</v>
      </c>
      <c r="R1608" t="inlineStr">
        <is>
          <t>T1021.007:Cloud Services | T1078:Valid Accounts</t>
        </is>
      </c>
      <c r="S1608" t="n">
        <v>1</v>
      </c>
      <c r="T1608" t="inlineStr">
        <is>
          <t>LOW (40%)</t>
        </is>
      </c>
      <c r="U1608" t="inlineStr">
        <is>
          <t>NONE</t>
        </is>
      </c>
      <c r="V1608" t="inlineStr">
        <is>
          <t>NONE</t>
        </is>
      </c>
      <c r="W1608" t="inlineStr">
        <is>
          <t>NONE</t>
        </is>
      </c>
      <c r="X1608" t="inlineStr">
        <is>
          <t>NONE</t>
        </is>
      </c>
      <c r="Y1608" t="n">
        <v>0</v>
      </c>
      <c r="Z1608" t="inlineStr"/>
      <c r="AA1608" t="inlineStr">
        <is>
          <t>https://attack.mitre.org/techniques/T1021/007</t>
        </is>
      </c>
    </row>
    <row r="1609">
      <c r="A1609" t="inlineStr">
        <is>
          <t>MITRE_ATTACK</t>
        </is>
      </c>
      <c r="B1609" t="inlineStr">
        <is>
          <t>T1205.001</t>
        </is>
      </c>
      <c r="C1609" t="inlineStr">
        <is>
          <t>Tactic: Defense Evasion, Persistence, Command And Control | Technique: Port Knocking | Adversaries may use port knocking to hide open ports used for persistence or command and control. To enable a port, an adversary sends a series of attempted connections to a predefined sequence of closed ports. After the sequence is completed, opening a port is often accomplished by the host based firewall, but could also be implemented by custom software.
This technique has been observed both for the dynamic</t>
        </is>
      </c>
      <c r="D1609" t="n">
        <v>6</v>
      </c>
      <c r="E1609" t="inlineStr">
        <is>
          <t>MEDIUM</t>
        </is>
      </c>
      <c r="F1609" t="n">
        <v>2</v>
      </c>
      <c r="G1609" t="n">
        <v>2</v>
      </c>
      <c r="H1609" t="inlineStr">
        <is>
          <t>MEDIUM</t>
        </is>
      </c>
      <c r="I1609" t="n">
        <v>10</v>
      </c>
      <c r="J1609" t="inlineStr">
        <is>
          <t>NO</t>
        </is>
      </c>
      <c r="K1609" t="inlineStr"/>
      <c r="L1609" t="inlineStr">
        <is>
          <t>Implement detections</t>
        </is>
      </c>
      <c r="M1609" t="inlineStr">
        <is>
          <t>Tactics: Defense Evasion, Persistence, Command And Control</t>
        </is>
      </c>
      <c r="N1609" t="inlineStr">
        <is>
          <t>P4</t>
        </is>
      </c>
      <c r="O1609" t="inlineStr">
        <is>
          <t>MITRE technique - no IP context</t>
        </is>
      </c>
      <c r="P1609" t="n">
        <v>0</v>
      </c>
      <c r="Q1609" t="n">
        <v>0</v>
      </c>
      <c r="R1609" t="inlineStr">
        <is>
          <t>T1205.001:Port Knocking | T1592.002:Software</t>
        </is>
      </c>
      <c r="S1609" t="n">
        <v>1</v>
      </c>
      <c r="T1609" t="inlineStr">
        <is>
          <t>LOW (40%)</t>
        </is>
      </c>
      <c r="U1609" t="inlineStr">
        <is>
          <t>NONE</t>
        </is>
      </c>
      <c r="V1609" t="inlineStr">
        <is>
          <t>NONE</t>
        </is>
      </c>
      <c r="W1609" t="inlineStr">
        <is>
          <t>NONE</t>
        </is>
      </c>
      <c r="X1609" t="inlineStr">
        <is>
          <t>NONE</t>
        </is>
      </c>
      <c r="Y1609" t="n">
        <v>0</v>
      </c>
      <c r="Z1609" t="inlineStr"/>
      <c r="AA1609" t="inlineStr">
        <is>
          <t>https://attack.mitre.org/techniques/T1205/001</t>
        </is>
      </c>
    </row>
    <row r="1610">
      <c r="A1610" t="inlineStr">
        <is>
          <t>MITRE_ATTACK</t>
        </is>
      </c>
      <c r="B1610" t="inlineStr">
        <is>
          <t>T1027.012</t>
        </is>
      </c>
      <c r="C1610" t="inlineStr">
        <is>
          <t xml:space="preserve">Tactic: Defense Evasion | Technique: LNK Icon Smuggling | Adversaries may smuggle commands to download malicious payloads past content filters by hiding them within otherwise seemingly benign windows shortcut files. Windows shortcut files (.LNK) include many metadata fields, including an icon location field (also known as the `IconEnvironmentDataBlock`) designed to specify the path to an icon file that is to be displayed for the LNK file within a host directory. 
Adversaries may abuse this LNK </t>
        </is>
      </c>
      <c r="D1610" t="n">
        <v>6</v>
      </c>
      <c r="E1610" t="inlineStr">
        <is>
          <t>MEDIUM</t>
        </is>
      </c>
      <c r="F1610" t="n">
        <v>2</v>
      </c>
      <c r="G1610" t="n">
        <v>2</v>
      </c>
      <c r="H1610" t="inlineStr">
        <is>
          <t>MEDIUM</t>
        </is>
      </c>
      <c r="I1610" t="n">
        <v>10</v>
      </c>
      <c r="J1610" t="inlineStr">
        <is>
          <t>NO</t>
        </is>
      </c>
      <c r="K1610" t="inlineStr"/>
      <c r="L1610" t="inlineStr">
        <is>
          <t>Implement detections</t>
        </is>
      </c>
      <c r="M1610" t="inlineStr">
        <is>
          <t>Tactics: Defense Evasion</t>
        </is>
      </c>
      <c r="N1610" t="inlineStr">
        <is>
          <t>P4</t>
        </is>
      </c>
      <c r="O1610" t="inlineStr">
        <is>
          <t>MITRE technique - no IP context</t>
        </is>
      </c>
      <c r="P1610" t="n">
        <v>0</v>
      </c>
      <c r="Q1610" t="n">
        <v>0</v>
      </c>
      <c r="R1610" t="inlineStr">
        <is>
          <t>T1027.012:LNK Icon Smuggling</t>
        </is>
      </c>
      <c r="S1610" t="n">
        <v>1</v>
      </c>
      <c r="T1610" t="inlineStr">
        <is>
          <t>LOW (40%)</t>
        </is>
      </c>
      <c r="U1610" t="inlineStr">
        <is>
          <t>NONE</t>
        </is>
      </c>
      <c r="V1610" t="inlineStr">
        <is>
          <t>NONE</t>
        </is>
      </c>
      <c r="W1610" t="inlineStr">
        <is>
          <t>NONE</t>
        </is>
      </c>
      <c r="X1610" t="inlineStr">
        <is>
          <t>NONE</t>
        </is>
      </c>
      <c r="Y1610" t="n">
        <v>0</v>
      </c>
      <c r="Z1610" t="inlineStr"/>
      <c r="AA1610" t="inlineStr">
        <is>
          <t>https://attack.mitre.org/techniques/T1027/012</t>
        </is>
      </c>
    </row>
    <row r="1611">
      <c r="A1611" t="inlineStr">
        <is>
          <t>MITRE_ATTACK</t>
        </is>
      </c>
      <c r="B1611" t="inlineStr">
        <is>
          <t>T1583.006</t>
        </is>
      </c>
      <c r="C1611" t="inlineStr">
        <is>
          <t>Tactic: Resource Development | Technique: Web Services | Adversaries may register for web services that can be used during targeting. A variety of popular websites exist for adversaries to register for a web-based service that can be abused during later stages of the adversary lifecycle, such as during Command and Control ([Web Service](https://attack.mitre.org/techniques/T1102)), [Exfiltration Over Web Service](https://attack.mitre.org/techniques/T1567), or [Phishing](https://attack.mitre.org/t</t>
        </is>
      </c>
      <c r="D1611" t="n">
        <v>6</v>
      </c>
      <c r="E1611" t="inlineStr">
        <is>
          <t>MEDIUM</t>
        </is>
      </c>
      <c r="F1611" t="n">
        <v>2</v>
      </c>
      <c r="G1611" t="n">
        <v>2</v>
      </c>
      <c r="H1611" t="inlineStr">
        <is>
          <t>MEDIUM</t>
        </is>
      </c>
      <c r="I1611" t="n">
        <v>10</v>
      </c>
      <c r="J1611" t="inlineStr">
        <is>
          <t>NO</t>
        </is>
      </c>
      <c r="K1611" t="inlineStr"/>
      <c r="L1611" t="inlineStr">
        <is>
          <t>Implement detections</t>
        </is>
      </c>
      <c r="M1611" t="inlineStr">
        <is>
          <t>Tactics: Resource Development</t>
        </is>
      </c>
      <c r="N1611" t="inlineStr">
        <is>
          <t>P4</t>
        </is>
      </c>
      <c r="O1611" t="inlineStr">
        <is>
          <t>MITRE technique - no IP context</t>
        </is>
      </c>
      <c r="P1611" t="n">
        <v>0</v>
      </c>
      <c r="Q1611" t="n">
        <v>0</v>
      </c>
      <c r="R1611" t="inlineStr">
        <is>
          <t>T1583.006:Web Services | T1567:Exfiltration Over Web Service | T1102:Web Service</t>
        </is>
      </c>
      <c r="S1611" t="n">
        <v>1</v>
      </c>
      <c r="T1611" t="inlineStr">
        <is>
          <t>LOW (40%)</t>
        </is>
      </c>
      <c r="U1611" t="inlineStr">
        <is>
          <t>NONE</t>
        </is>
      </c>
      <c r="V1611" t="inlineStr">
        <is>
          <t>NONE</t>
        </is>
      </c>
      <c r="W1611" t="inlineStr">
        <is>
          <t>NONE</t>
        </is>
      </c>
      <c r="X1611" t="inlineStr">
        <is>
          <t>NONE</t>
        </is>
      </c>
      <c r="Y1611" t="n">
        <v>0</v>
      </c>
      <c r="Z1611" t="inlineStr"/>
      <c r="AA1611" t="inlineStr">
        <is>
          <t>https://attack.mitre.org/techniques/T1583/006</t>
        </is>
      </c>
    </row>
    <row r="1612">
      <c r="A1612" t="inlineStr">
        <is>
          <t>MITRE_ATTACK</t>
        </is>
      </c>
      <c r="B1612" t="inlineStr">
        <is>
          <t>T1528</t>
        </is>
      </c>
      <c r="C1612" t="inlineStr">
        <is>
          <t xml:space="preserve">Tactic: Credential Access | Technique: Steal Application Access Token | Adversaries can steal application access tokens as a means of acquiring credentials to access remote systems and resources.
Application access tokens are used to make authorized API requests on behalf of a user or service and are commonly used as a way to access resources in cloud and container-based applications and software-as-a-service (SaaS).(Citation: Auth0 - Why You Should Always Use Access Tokens to Secure APIs Sept </t>
        </is>
      </c>
      <c r="D1612" t="n">
        <v>6</v>
      </c>
      <c r="E1612" t="inlineStr">
        <is>
          <t>MEDIUM</t>
        </is>
      </c>
      <c r="F1612" t="n">
        <v>2</v>
      </c>
      <c r="G1612" t="n">
        <v>2</v>
      </c>
      <c r="H1612" t="inlineStr">
        <is>
          <t>MEDIUM</t>
        </is>
      </c>
      <c r="I1612" t="n">
        <v>10</v>
      </c>
      <c r="J1612" t="inlineStr">
        <is>
          <t>NO</t>
        </is>
      </c>
      <c r="K1612" t="inlineStr"/>
      <c r="L1612" t="inlineStr">
        <is>
          <t>Implement detections</t>
        </is>
      </c>
      <c r="M1612" t="inlineStr">
        <is>
          <t>Tactics: Credential Access</t>
        </is>
      </c>
      <c r="N1612" t="inlineStr">
        <is>
          <t>P4</t>
        </is>
      </c>
      <c r="O1612" t="inlineStr">
        <is>
          <t>MITRE technique - no IP context</t>
        </is>
      </c>
      <c r="P1612" t="n">
        <v>0</v>
      </c>
      <c r="Q1612" t="n">
        <v>0</v>
      </c>
      <c r="R1612" t="inlineStr">
        <is>
          <t>T1528:Steal Application Access Token | T1592.002:Software | T1589.001:Credentials</t>
        </is>
      </c>
      <c r="S1612" t="n">
        <v>1</v>
      </c>
      <c r="T1612" t="inlineStr">
        <is>
          <t>LOW (40%)</t>
        </is>
      </c>
      <c r="U1612" t="inlineStr">
        <is>
          <t>NONE</t>
        </is>
      </c>
      <c r="V1612" t="inlineStr">
        <is>
          <t>NONE</t>
        </is>
      </c>
      <c r="W1612" t="inlineStr">
        <is>
          <t>NONE</t>
        </is>
      </c>
      <c r="X1612" t="inlineStr">
        <is>
          <t>NONE</t>
        </is>
      </c>
      <c r="Y1612" t="n">
        <v>0</v>
      </c>
      <c r="Z1612" t="inlineStr"/>
      <c r="AA1612" t="inlineStr">
        <is>
          <t>https://attack.mitre.org/techniques/T1528</t>
        </is>
      </c>
    </row>
    <row r="1613">
      <c r="A1613" t="inlineStr">
        <is>
          <t>MITRE_ATTACK</t>
        </is>
      </c>
      <c r="B1613" t="inlineStr">
        <is>
          <t>T1598.002</t>
        </is>
      </c>
      <c r="C1613" t="inlineStr">
        <is>
          <t>Tactic: Reconnaissance | Technique: Spearphishing Attachment | Adversaries may send spearphishing messages with a malicious attachment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
        </is>
      </c>
      <c r="D1613" t="n">
        <v>6</v>
      </c>
      <c r="E1613" t="inlineStr">
        <is>
          <t>MEDIUM</t>
        </is>
      </c>
      <c r="F1613" t="n">
        <v>2</v>
      </c>
      <c r="G1613" t="n">
        <v>2</v>
      </c>
      <c r="H1613" t="inlineStr">
        <is>
          <t>MEDIUM</t>
        </is>
      </c>
      <c r="I1613" t="n">
        <v>10</v>
      </c>
      <c r="J1613" t="inlineStr">
        <is>
          <t>NO</t>
        </is>
      </c>
      <c r="K1613" t="inlineStr"/>
      <c r="L1613" t="inlineStr">
        <is>
          <t>Implement detections</t>
        </is>
      </c>
      <c r="M1613" t="inlineStr">
        <is>
          <t>Tactics: Reconnaissance</t>
        </is>
      </c>
      <c r="N1613" t="inlineStr">
        <is>
          <t>P4</t>
        </is>
      </c>
      <c r="O1613" t="inlineStr">
        <is>
          <t>MITRE technique - no IP context</t>
        </is>
      </c>
      <c r="P1613" t="n">
        <v>0</v>
      </c>
      <c r="Q1613" t="n">
        <v>0</v>
      </c>
      <c r="R1613" t="inlineStr">
        <is>
          <t>T1598.002:Spearphishing Attachment | T1566:Phishing | T1589.001:Credentials</t>
        </is>
      </c>
      <c r="S1613" t="n">
        <v>1</v>
      </c>
      <c r="T1613" t="inlineStr">
        <is>
          <t>LOW (40%)</t>
        </is>
      </c>
      <c r="U1613" t="inlineStr">
        <is>
          <t>NONE</t>
        </is>
      </c>
      <c r="V1613" t="inlineStr">
        <is>
          <t>NONE</t>
        </is>
      </c>
      <c r="W1613" t="inlineStr">
        <is>
          <t>NONE</t>
        </is>
      </c>
      <c r="X1613" t="inlineStr">
        <is>
          <t>NONE</t>
        </is>
      </c>
      <c r="Y1613" t="n">
        <v>0</v>
      </c>
      <c r="Z1613" t="inlineStr"/>
      <c r="AA1613" t="inlineStr">
        <is>
          <t>https://attack.mitre.org/techniques/T1598/002</t>
        </is>
      </c>
    </row>
    <row r="1614">
      <c r="A1614" t="inlineStr">
        <is>
          <t>MITRE_ATTACK</t>
        </is>
      </c>
      <c r="B1614" t="inlineStr">
        <is>
          <t>T1098.001</t>
        </is>
      </c>
      <c r="C1614" t="inlineStr">
        <is>
          <t>Tactic: Persistence, Privilege Escalation | Technique: Additional Cloud Credentials | Adversaries may add adversary-controlled credentials to a cloud account to maintain persistent access to victim accounts and instances within the environment.
For example, adversaries may add credentials for Service Principals and Applications in addition to existing legitimate credentials in Azure / Entra ID.(Citation: Microsoft SolarWinds Customer Guidance)(Citation: Blue Cloud of Death)(Citation: Blue Cloud</t>
        </is>
      </c>
      <c r="D1614" t="n">
        <v>6</v>
      </c>
      <c r="E1614" t="inlineStr">
        <is>
          <t>MEDIUM</t>
        </is>
      </c>
      <c r="F1614" t="n">
        <v>2</v>
      </c>
      <c r="G1614" t="n">
        <v>2</v>
      </c>
      <c r="H1614" t="inlineStr">
        <is>
          <t>MEDIUM</t>
        </is>
      </c>
      <c r="I1614" t="n">
        <v>10</v>
      </c>
      <c r="J1614" t="inlineStr">
        <is>
          <t>NO</t>
        </is>
      </c>
      <c r="K1614" t="inlineStr"/>
      <c r="L1614" t="inlineStr">
        <is>
          <t>Implement detections</t>
        </is>
      </c>
      <c r="M1614" t="inlineStr">
        <is>
          <t>Tactics: Persistence, Privilege Escalation</t>
        </is>
      </c>
      <c r="N1614" t="inlineStr">
        <is>
          <t>P4</t>
        </is>
      </c>
      <c r="O1614" t="inlineStr">
        <is>
          <t>MITRE technique - no IP context</t>
        </is>
      </c>
      <c r="P1614" t="n">
        <v>0</v>
      </c>
      <c r="Q1614" t="n">
        <v>0</v>
      </c>
      <c r="R1614" t="inlineStr">
        <is>
          <t>T1098.001:Additional Cloud Credentials | T1136.003:Cloud Account | T1589.001:Credentials</t>
        </is>
      </c>
      <c r="S1614" t="n">
        <v>1</v>
      </c>
      <c r="T1614" t="inlineStr">
        <is>
          <t>LOW (40%)</t>
        </is>
      </c>
      <c r="U1614" t="inlineStr">
        <is>
          <t>NONE</t>
        </is>
      </c>
      <c r="V1614" t="inlineStr">
        <is>
          <t>NONE</t>
        </is>
      </c>
      <c r="W1614" t="inlineStr">
        <is>
          <t>NONE</t>
        </is>
      </c>
      <c r="X1614" t="inlineStr">
        <is>
          <t>NONE</t>
        </is>
      </c>
      <c r="Y1614" t="n">
        <v>0</v>
      </c>
      <c r="Z1614" t="inlineStr"/>
      <c r="AA1614" t="inlineStr">
        <is>
          <t>https://attack.mitre.org/techniques/T1098/001</t>
        </is>
      </c>
    </row>
    <row r="1615">
      <c r="A1615" t="inlineStr">
        <is>
          <t>MITRE_ATTACK</t>
        </is>
      </c>
      <c r="B1615" t="inlineStr">
        <is>
          <t>T1204</t>
        </is>
      </c>
      <c r="C1615" t="inlineStr">
        <is>
          <t>Tactic: Execution | Technique: User Execution | An adversary may rely upon specific actions by a user in order to gain execution. Users may be subjected to social engineering to get them to execute malicious code by, for example, opening a malicious document file or link. These user actions will typically be observed as follow-on behavior from forms of [Phishing](https://attack.mitre.org/techniques/T1566).
While [User Execution](https://attack.mitre.org/techniques/T1204) frequently occurs short</t>
        </is>
      </c>
      <c r="D1615" t="n">
        <v>6</v>
      </c>
      <c r="E1615" t="inlineStr">
        <is>
          <t>MEDIUM</t>
        </is>
      </c>
      <c r="F1615" t="n">
        <v>2</v>
      </c>
      <c r="G1615" t="n">
        <v>2</v>
      </c>
      <c r="H1615" t="inlineStr">
        <is>
          <t>MEDIUM</t>
        </is>
      </c>
      <c r="I1615" t="n">
        <v>10</v>
      </c>
      <c r="J1615" t="inlineStr">
        <is>
          <t>NO</t>
        </is>
      </c>
      <c r="K1615" t="inlineStr"/>
      <c r="L1615" t="inlineStr">
        <is>
          <t>Implement detections</t>
        </is>
      </c>
      <c r="M1615" t="inlineStr">
        <is>
          <t>Tactics: Execution</t>
        </is>
      </c>
      <c r="N1615" t="inlineStr">
        <is>
          <t>P4</t>
        </is>
      </c>
      <c r="O1615" t="inlineStr">
        <is>
          <t>MITRE technique - no IP context</t>
        </is>
      </c>
      <c r="P1615" t="n">
        <v>0</v>
      </c>
      <c r="Q1615" t="n">
        <v>0</v>
      </c>
      <c r="R1615" t="inlineStr">
        <is>
          <t>T1204:User Execution | T1566:Phishing</t>
        </is>
      </c>
      <c r="S1615" t="n">
        <v>1</v>
      </c>
      <c r="T1615" t="inlineStr">
        <is>
          <t>LOW (40%)</t>
        </is>
      </c>
      <c r="U1615" t="inlineStr">
        <is>
          <t>NONE</t>
        </is>
      </c>
      <c r="V1615" t="inlineStr">
        <is>
          <t>NONE</t>
        </is>
      </c>
      <c r="W1615" t="inlineStr">
        <is>
          <t>NONE</t>
        </is>
      </c>
      <c r="X1615" t="inlineStr">
        <is>
          <t>NONE</t>
        </is>
      </c>
      <c r="Y1615" t="n">
        <v>0</v>
      </c>
      <c r="Z1615" t="inlineStr"/>
      <c r="AA1615" t="inlineStr">
        <is>
          <t>https://attack.mitre.org/techniques/T1204</t>
        </is>
      </c>
    </row>
    <row r="1616">
      <c r="A1616" t="inlineStr">
        <is>
          <t>MITRE_ATTACK</t>
        </is>
      </c>
      <c r="B1616" t="inlineStr">
        <is>
          <t>T1491.001</t>
        </is>
      </c>
      <c r="C1616" t="inlineStr">
        <is>
          <t>Tactic: Impact | Technique: Internal Defacement | An adversary may deface systems internal to an organization in an attempt to intimidate or mislead users, thus discrediting the integrity of the systems. This may take the form of modifications to internal websites or server login messages, or directly to user systems with the replacement of the desktop wallpaper.(Citation: Novetta Blockbuster)(Citation: Varonis) Disturbing or offensive images may be used as a part of [Internal Defacement](https:</t>
        </is>
      </c>
      <c r="D1616" t="n">
        <v>6</v>
      </c>
      <c r="E1616" t="inlineStr">
        <is>
          <t>MEDIUM</t>
        </is>
      </c>
      <c r="F1616" t="n">
        <v>2</v>
      </c>
      <c r="G1616" t="n">
        <v>2</v>
      </c>
      <c r="H1616" t="inlineStr">
        <is>
          <t>MEDIUM</t>
        </is>
      </c>
      <c r="I1616" t="n">
        <v>10</v>
      </c>
      <c r="J1616" t="inlineStr">
        <is>
          <t>NO</t>
        </is>
      </c>
      <c r="K1616" t="inlineStr"/>
      <c r="L1616" t="inlineStr">
        <is>
          <t>Implement detections</t>
        </is>
      </c>
      <c r="M1616" t="inlineStr">
        <is>
          <t>Tactics: Impact</t>
        </is>
      </c>
      <c r="N1616" t="inlineStr">
        <is>
          <t>P4</t>
        </is>
      </c>
      <c r="O1616" t="inlineStr">
        <is>
          <t>MITRE technique - no IP context</t>
        </is>
      </c>
      <c r="P1616" t="n">
        <v>0</v>
      </c>
      <c r="Q1616" t="n">
        <v>0</v>
      </c>
      <c r="R1616" t="inlineStr">
        <is>
          <t>T1491.001:Internal Defacement | T1584.004:Server</t>
        </is>
      </c>
      <c r="S1616" t="n">
        <v>1</v>
      </c>
      <c r="T1616" t="inlineStr">
        <is>
          <t>LOW (40%)</t>
        </is>
      </c>
      <c r="U1616" t="inlineStr">
        <is>
          <t>NONE</t>
        </is>
      </c>
      <c r="V1616" t="inlineStr">
        <is>
          <t>NONE</t>
        </is>
      </c>
      <c r="W1616" t="inlineStr">
        <is>
          <t>NONE</t>
        </is>
      </c>
      <c r="X1616" t="inlineStr">
        <is>
          <t>NONE</t>
        </is>
      </c>
      <c r="Y1616" t="n">
        <v>0</v>
      </c>
      <c r="Z1616" t="inlineStr"/>
      <c r="AA1616" t="inlineStr">
        <is>
          <t>https://attack.mitre.org/techniques/T1491/001</t>
        </is>
      </c>
    </row>
    <row r="1617">
      <c r="A1617" t="inlineStr">
        <is>
          <t>MITRE_ATTACK</t>
        </is>
      </c>
      <c r="B1617" t="inlineStr">
        <is>
          <t>T1564.002</t>
        </is>
      </c>
      <c r="C1617" t="inlineStr">
        <is>
          <t>Tactic: Defense Evasion | Technique: Hidden Users | Adversaries may use hidden users to hide the presence of user accounts they create or modify. Administrators may want to hide users when there are many user accounts on a given system or if they want to hide their administrative or other management accounts from other users. 
In macOS, adversaries can create or modify a user to be hidden through manipulating plist files, folder attributes, and user attributes. To prevent a user from being show</t>
        </is>
      </c>
      <c r="D1617" t="n">
        <v>6</v>
      </c>
      <c r="E1617" t="inlineStr">
        <is>
          <t>MEDIUM</t>
        </is>
      </c>
      <c r="F1617" t="n">
        <v>2</v>
      </c>
      <c r="G1617" t="n">
        <v>2</v>
      </c>
      <c r="H1617" t="inlineStr">
        <is>
          <t>MEDIUM</t>
        </is>
      </c>
      <c r="I1617" t="n">
        <v>10</v>
      </c>
      <c r="J1617" t="inlineStr">
        <is>
          <t>NO</t>
        </is>
      </c>
      <c r="K1617" t="inlineStr"/>
      <c r="L1617" t="inlineStr">
        <is>
          <t>Implement detections</t>
        </is>
      </c>
      <c r="M1617" t="inlineStr">
        <is>
          <t>Tactics: Defense Evasion</t>
        </is>
      </c>
      <c r="N1617" t="inlineStr">
        <is>
          <t>P4</t>
        </is>
      </c>
      <c r="O1617" t="inlineStr">
        <is>
          <t>MITRE technique - no IP context</t>
        </is>
      </c>
      <c r="P1617" t="n">
        <v>0</v>
      </c>
      <c r="Q1617" t="n">
        <v>0</v>
      </c>
      <c r="R1617" t="inlineStr">
        <is>
          <t>T1564.002:Hidden Users</t>
        </is>
      </c>
      <c r="S1617" t="n">
        <v>1</v>
      </c>
      <c r="T1617" t="inlineStr">
        <is>
          <t>LOW (40%)</t>
        </is>
      </c>
      <c r="U1617" t="inlineStr">
        <is>
          <t>NONE</t>
        </is>
      </c>
      <c r="V1617" t="inlineStr">
        <is>
          <t>NONE</t>
        </is>
      </c>
      <c r="W1617" t="inlineStr">
        <is>
          <t>NONE</t>
        </is>
      </c>
      <c r="X1617" t="inlineStr">
        <is>
          <t>NONE</t>
        </is>
      </c>
      <c r="Y1617" t="n">
        <v>0</v>
      </c>
      <c r="Z1617" t="inlineStr"/>
      <c r="AA1617" t="inlineStr">
        <is>
          <t>https://attack.mitre.org/techniques/T1564/002</t>
        </is>
      </c>
    </row>
    <row r="1618">
      <c r="A1618" t="inlineStr">
        <is>
          <t>MITRE_ATTACK</t>
        </is>
      </c>
      <c r="B1618" t="inlineStr">
        <is>
          <t>T1134.003</t>
        </is>
      </c>
      <c r="C1618" t="inlineStr">
        <is>
          <t>Tactic: Defense Evasion, Privilege Escalation | Technique: Make and Impersonate Token | Adversaries may make new tokens and impersonate users to escalate privileges and bypass access controls. For example, if an adversary has a username and password but the user is not logged onto the system the adversary can then create a logon session for the user using the `LogonUser` function.(Citation: LogonUserW function) The function will return a copy of the new session's access token and the adversary c</t>
        </is>
      </c>
      <c r="D1618" t="n">
        <v>6</v>
      </c>
      <c r="E1618" t="inlineStr">
        <is>
          <t>MEDIUM</t>
        </is>
      </c>
      <c r="F1618" t="n">
        <v>2</v>
      </c>
      <c r="G1618" t="n">
        <v>2</v>
      </c>
      <c r="H1618" t="inlineStr">
        <is>
          <t>MEDIUM</t>
        </is>
      </c>
      <c r="I1618" t="n">
        <v>10</v>
      </c>
      <c r="J1618" t="inlineStr">
        <is>
          <t>NO</t>
        </is>
      </c>
      <c r="K1618" t="inlineStr"/>
      <c r="L1618" t="inlineStr">
        <is>
          <t>Implement detections</t>
        </is>
      </c>
      <c r="M1618" t="inlineStr">
        <is>
          <t>Tactics: Defense Evasion, Privilege Escalation</t>
        </is>
      </c>
      <c r="N1618" t="inlineStr">
        <is>
          <t>P4</t>
        </is>
      </c>
      <c r="O1618" t="inlineStr">
        <is>
          <t>MITRE technique - no IP context</t>
        </is>
      </c>
      <c r="P1618" t="n">
        <v>0</v>
      </c>
      <c r="Q1618" t="n">
        <v>0</v>
      </c>
      <c r="R1618" t="inlineStr">
        <is>
          <t>T1134.003:Make and Impersonate Token</t>
        </is>
      </c>
      <c r="S1618" t="n">
        <v>1</v>
      </c>
      <c r="T1618" t="inlineStr">
        <is>
          <t>LOW (40%)</t>
        </is>
      </c>
      <c r="U1618" t="inlineStr">
        <is>
          <t>NONE</t>
        </is>
      </c>
      <c r="V1618" t="inlineStr">
        <is>
          <t>NONE</t>
        </is>
      </c>
      <c r="W1618" t="inlineStr">
        <is>
          <t>NONE</t>
        </is>
      </c>
      <c r="X1618" t="inlineStr">
        <is>
          <t>NONE</t>
        </is>
      </c>
      <c r="Y1618" t="n">
        <v>0</v>
      </c>
      <c r="Z1618" t="inlineStr"/>
      <c r="AA1618" t="inlineStr">
        <is>
          <t>https://attack.mitre.org/techniques/T1134/003</t>
        </is>
      </c>
    </row>
    <row r="1619">
      <c r="A1619" t="inlineStr">
        <is>
          <t>MITRE_ATTACK</t>
        </is>
      </c>
      <c r="B1619" t="inlineStr">
        <is>
          <t>T1552.006</t>
        </is>
      </c>
      <c r="C1619" t="inlineStr">
        <is>
          <t>Tactic: Credential Access | Technique: Group Policy Preferences | Adversaries may attempt to find unsecured credentials in Group Policy Preferences (GPP). GPP are tools that allow administrators to create domain policies with embedded credentials. These policies allow administrators to set local accounts.(Citation: Microsoft GPP 2016)
These group policies are stored in SYSVOL on a domain controller. This means that any domain user can view the SYSVOL share and decrypt the password (using the AE</t>
        </is>
      </c>
      <c r="D1619" t="n">
        <v>6</v>
      </c>
      <c r="E1619" t="inlineStr">
        <is>
          <t>MEDIUM</t>
        </is>
      </c>
      <c r="F1619" t="n">
        <v>2</v>
      </c>
      <c r="G1619" t="n">
        <v>2</v>
      </c>
      <c r="H1619" t="inlineStr">
        <is>
          <t>MEDIUM</t>
        </is>
      </c>
      <c r="I1619" t="n">
        <v>10</v>
      </c>
      <c r="J1619" t="inlineStr">
        <is>
          <t>NO</t>
        </is>
      </c>
      <c r="K1619" t="inlineStr"/>
      <c r="L1619" t="inlineStr">
        <is>
          <t>Implement detections</t>
        </is>
      </c>
      <c r="M1619" t="inlineStr">
        <is>
          <t>Tactics: Credential Access</t>
        </is>
      </c>
      <c r="N1619" t="inlineStr">
        <is>
          <t>P4</t>
        </is>
      </c>
      <c r="O1619" t="inlineStr">
        <is>
          <t>MITRE technique - no IP context</t>
        </is>
      </c>
      <c r="P1619" t="n">
        <v>0</v>
      </c>
      <c r="Q1619" t="n">
        <v>0</v>
      </c>
      <c r="R1619" t="inlineStr">
        <is>
          <t>T1552.006:Group Policy Preferences | T1136.001:Local Account | T1589.001:Credentials</t>
        </is>
      </c>
      <c r="S1619" t="n">
        <v>1</v>
      </c>
      <c r="T1619" t="inlineStr">
        <is>
          <t>LOW (40%)</t>
        </is>
      </c>
      <c r="U1619" t="inlineStr">
        <is>
          <t>NONE</t>
        </is>
      </c>
      <c r="V1619" t="inlineStr">
        <is>
          <t>NONE</t>
        </is>
      </c>
      <c r="W1619" t="inlineStr">
        <is>
          <t>NONE</t>
        </is>
      </c>
      <c r="X1619" t="inlineStr">
        <is>
          <t>NONE</t>
        </is>
      </c>
      <c r="Y1619" t="n">
        <v>0</v>
      </c>
      <c r="Z1619" t="inlineStr"/>
      <c r="AA1619" t="inlineStr">
        <is>
          <t>https://attack.mitre.org/techniques/T1552/006</t>
        </is>
      </c>
    </row>
    <row r="1620">
      <c r="A1620" t="inlineStr">
        <is>
          <t>MITRE_ATTACK</t>
        </is>
      </c>
      <c r="B1620" t="inlineStr">
        <is>
          <t>T1048.002</t>
        </is>
      </c>
      <c r="C1620" t="inlineStr">
        <is>
          <t>Tactic: Exfiltration | Technique: Exfiltration Over Asymmetric Encrypted Non-C2 Protocol | Adversaries may steal data by exfiltrating it over an asymmetrically encrypted network protocol other than that of the existing command and control channel. The data may also be sent to an alternate network location from the main command and control server. 
Asymmetric encryption algorithms are those that use different keys on each end of the channel. Also known as public-key cryptography, this requires p</t>
        </is>
      </c>
      <c r="D1620" t="n">
        <v>6</v>
      </c>
      <c r="E1620" t="inlineStr">
        <is>
          <t>MEDIUM</t>
        </is>
      </c>
      <c r="F1620" t="n">
        <v>2</v>
      </c>
      <c r="G1620" t="n">
        <v>2</v>
      </c>
      <c r="H1620" t="inlineStr">
        <is>
          <t>MEDIUM</t>
        </is>
      </c>
      <c r="I1620" t="n">
        <v>10</v>
      </c>
      <c r="J1620" t="inlineStr">
        <is>
          <t>NO</t>
        </is>
      </c>
      <c r="K1620" t="inlineStr"/>
      <c r="L1620" t="inlineStr">
        <is>
          <t>Implement detections</t>
        </is>
      </c>
      <c r="M1620" t="inlineStr">
        <is>
          <t>Tactics: Exfiltration</t>
        </is>
      </c>
      <c r="N1620" t="inlineStr">
        <is>
          <t>P4</t>
        </is>
      </c>
      <c r="O1620" t="inlineStr">
        <is>
          <t>MITRE technique - no IP context</t>
        </is>
      </c>
      <c r="P1620" t="n">
        <v>0</v>
      </c>
      <c r="Q1620" t="n">
        <v>0</v>
      </c>
      <c r="R1620" t="inlineStr">
        <is>
          <t>T1048.002:Exfiltration Over Asymmetric Encrypted Non-C2 Protocol | T1584.004:Server</t>
        </is>
      </c>
      <c r="S1620" t="n">
        <v>1</v>
      </c>
      <c r="T1620" t="inlineStr">
        <is>
          <t>LOW (40%)</t>
        </is>
      </c>
      <c r="U1620" t="inlineStr">
        <is>
          <t>NONE</t>
        </is>
      </c>
      <c r="V1620" t="inlineStr">
        <is>
          <t>NONE</t>
        </is>
      </c>
      <c r="W1620" t="inlineStr">
        <is>
          <t>NONE</t>
        </is>
      </c>
      <c r="X1620" t="inlineStr">
        <is>
          <t>NONE</t>
        </is>
      </c>
      <c r="Y1620" t="n">
        <v>0</v>
      </c>
      <c r="Z1620" t="inlineStr"/>
      <c r="AA1620" t="inlineStr">
        <is>
          <t>https://attack.mitre.org/techniques/T1048/002</t>
        </is>
      </c>
    </row>
    <row r="1621">
      <c r="A1621" t="inlineStr">
        <is>
          <t>MITRE_ATTACK</t>
        </is>
      </c>
      <c r="B1621" t="inlineStr">
        <is>
          <t>T1087.004</t>
        </is>
      </c>
      <c r="C1621" t="inlineStr">
        <is>
          <t>Tactic: Discovery | Technique: Cloud Account | Adversaries may attempt to get a listing of cloud accounts. Cloud accounts are those created and configured by an organization for use by users, remote support, services, or for administration of resources within a cloud service provider or SaaS application. With authenticated access there are several tools that can be used to find accounts. The Get-MsolRoleMember PowerShell cmdlet can be used to obtain account names given a role or permissions grou</t>
        </is>
      </c>
      <c r="D1621" t="n">
        <v>6</v>
      </c>
      <c r="E1621" t="inlineStr">
        <is>
          <t>MEDIUM</t>
        </is>
      </c>
      <c r="F1621" t="n">
        <v>2</v>
      </c>
      <c r="G1621" t="n">
        <v>2</v>
      </c>
      <c r="H1621" t="inlineStr">
        <is>
          <t>MEDIUM</t>
        </is>
      </c>
      <c r="I1621" t="n">
        <v>10</v>
      </c>
      <c r="J1621" t="inlineStr">
        <is>
          <t>NO</t>
        </is>
      </c>
      <c r="K1621" t="inlineStr"/>
      <c r="L1621" t="inlineStr">
        <is>
          <t>Implement detections</t>
        </is>
      </c>
      <c r="M1621" t="inlineStr">
        <is>
          <t>Tactics: Discovery</t>
        </is>
      </c>
      <c r="N1621" t="inlineStr">
        <is>
          <t>P4</t>
        </is>
      </c>
      <c r="O1621" t="inlineStr">
        <is>
          <t>MITRE technique - no IP context</t>
        </is>
      </c>
      <c r="P1621" t="n">
        <v>0</v>
      </c>
      <c r="Q1621" t="n">
        <v>0</v>
      </c>
      <c r="R1621" t="inlineStr">
        <is>
          <t>T1087.004:Cloud Account | T1078.004:Cloud Accounts | T1136.003:Cloud Account</t>
        </is>
      </c>
      <c r="S1621" t="n">
        <v>1</v>
      </c>
      <c r="T1621" t="inlineStr">
        <is>
          <t>LOW (40%)</t>
        </is>
      </c>
      <c r="U1621" t="inlineStr">
        <is>
          <t>NONE</t>
        </is>
      </c>
      <c r="V1621" t="inlineStr">
        <is>
          <t>NONE</t>
        </is>
      </c>
      <c r="W1621" t="inlineStr">
        <is>
          <t>NONE</t>
        </is>
      </c>
      <c r="X1621" t="inlineStr">
        <is>
          <t>NONE</t>
        </is>
      </c>
      <c r="Y1621" t="n">
        <v>0</v>
      </c>
      <c r="Z1621" t="inlineStr"/>
      <c r="AA1621" t="inlineStr">
        <is>
          <t>https://attack.mitre.org/techniques/T1087/004</t>
        </is>
      </c>
    </row>
    <row r="1622">
      <c r="A1622" t="inlineStr">
        <is>
          <t>MITRE_ATTACK</t>
        </is>
      </c>
      <c r="B1622" t="inlineStr">
        <is>
          <t>T1057</t>
        </is>
      </c>
      <c r="C1622" t="inlineStr">
        <is>
          <t>Tactic: Discovery | Technique: Process Discovery | 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Discovery](https://attack.mitre.org/techniques/T1057) during automated discovery to shape follow-on behaviors</t>
        </is>
      </c>
      <c r="D1622" t="n">
        <v>6</v>
      </c>
      <c r="E1622" t="inlineStr">
        <is>
          <t>MEDIUM</t>
        </is>
      </c>
      <c r="F1622" t="n">
        <v>2</v>
      </c>
      <c r="G1622" t="n">
        <v>2</v>
      </c>
      <c r="H1622" t="inlineStr">
        <is>
          <t>MEDIUM</t>
        </is>
      </c>
      <c r="I1622" t="n">
        <v>10</v>
      </c>
      <c r="J1622" t="inlineStr">
        <is>
          <t>NO</t>
        </is>
      </c>
      <c r="K1622" t="inlineStr"/>
      <c r="L1622" t="inlineStr">
        <is>
          <t>Implement detections</t>
        </is>
      </c>
      <c r="M1622" t="inlineStr">
        <is>
          <t>Tactics: Discovery</t>
        </is>
      </c>
      <c r="N1622" t="inlineStr">
        <is>
          <t>P4</t>
        </is>
      </c>
      <c r="O1622" t="inlineStr">
        <is>
          <t>MITRE technique - no IP context</t>
        </is>
      </c>
      <c r="P1622" t="n">
        <v>0</v>
      </c>
      <c r="Q1622" t="n">
        <v>0</v>
      </c>
      <c r="R1622" t="inlineStr">
        <is>
          <t>T1057:Process Discovery | T1592.002:Software</t>
        </is>
      </c>
      <c r="S1622" t="n">
        <v>1</v>
      </c>
      <c r="T1622" t="inlineStr">
        <is>
          <t>LOW (40%)</t>
        </is>
      </c>
      <c r="U1622" t="inlineStr">
        <is>
          <t>NONE</t>
        </is>
      </c>
      <c r="V1622" t="inlineStr">
        <is>
          <t>NONE</t>
        </is>
      </c>
      <c r="W1622" t="inlineStr">
        <is>
          <t>NONE</t>
        </is>
      </c>
      <c r="X1622" t="inlineStr">
        <is>
          <t>NONE</t>
        </is>
      </c>
      <c r="Y1622" t="n">
        <v>0</v>
      </c>
      <c r="Z1622" t="inlineStr"/>
      <c r="AA1622" t="inlineStr">
        <is>
          <t>https://attack.mitre.org/techniques/T1057</t>
        </is>
      </c>
    </row>
    <row r="1623">
      <c r="A1623" t="inlineStr">
        <is>
          <t>MITRE_ATTACK</t>
        </is>
      </c>
      <c r="B1623" t="inlineStr">
        <is>
          <t>T1562.003</t>
        </is>
      </c>
      <c r="C1623" t="inlineStr">
        <is>
          <t>Tactic: Defense Evasion | Technique: Impair Command History Logging | Adversaries may impair command history logging to hide commands they run on a compromised system. Various command interpreters keep track of the commands users type in their terminal so that users can retrace what they've done. On Linux and macOS, command history is tracked in a file pointed to by the environment variable HISTFILE . When a user logs off a system, this information is flushed to a file in the user's home directo</t>
        </is>
      </c>
      <c r="D1623" t="n">
        <v>6</v>
      </c>
      <c r="E1623" t="inlineStr">
        <is>
          <t>MEDIUM</t>
        </is>
      </c>
      <c r="F1623" t="n">
        <v>2</v>
      </c>
      <c r="G1623" t="n">
        <v>2</v>
      </c>
      <c r="H1623" t="inlineStr">
        <is>
          <t>MEDIUM</t>
        </is>
      </c>
      <c r="I1623" t="n">
        <v>10</v>
      </c>
      <c r="J1623" t="inlineStr">
        <is>
          <t>NO</t>
        </is>
      </c>
      <c r="K1623" t="inlineStr"/>
      <c r="L1623" t="inlineStr">
        <is>
          <t>Implement detections</t>
        </is>
      </c>
      <c r="M1623" t="inlineStr">
        <is>
          <t>Tactics: Defense Evasion</t>
        </is>
      </c>
      <c r="N1623" t="inlineStr">
        <is>
          <t>P4</t>
        </is>
      </c>
      <c r="O1623" t="inlineStr">
        <is>
          <t>MITRE technique - no IP context</t>
        </is>
      </c>
      <c r="P1623" t="n">
        <v>0</v>
      </c>
      <c r="Q1623" t="n">
        <v>0</v>
      </c>
      <c r="R1623" t="inlineStr">
        <is>
          <t>T1562.003:Impair Command History Logging</t>
        </is>
      </c>
      <c r="S1623" t="n">
        <v>1</v>
      </c>
      <c r="T1623" t="inlineStr">
        <is>
          <t>LOW (40%)</t>
        </is>
      </c>
      <c r="U1623" t="inlineStr">
        <is>
          <t>NONE</t>
        </is>
      </c>
      <c r="V1623" t="inlineStr">
        <is>
          <t>NONE</t>
        </is>
      </c>
      <c r="W1623" t="inlineStr">
        <is>
          <t>NONE</t>
        </is>
      </c>
      <c r="X1623" t="inlineStr">
        <is>
          <t>NONE</t>
        </is>
      </c>
      <c r="Y1623" t="n">
        <v>0</v>
      </c>
      <c r="Z1623" t="inlineStr"/>
      <c r="AA1623" t="inlineStr">
        <is>
          <t>https://attack.mitre.org/techniques/T1562/003</t>
        </is>
      </c>
    </row>
    <row r="1624">
      <c r="A1624" t="inlineStr">
        <is>
          <t>MITRE_ATTACK</t>
        </is>
      </c>
      <c r="B1624" t="inlineStr">
        <is>
          <t>T1556.008</t>
        </is>
      </c>
      <c r="C1624" t="inlineStr">
        <is>
          <t>Tactic: Credential Access, Defense Evasion, Persistence | Technique: Network Provider DLL | Adversaries may register malicious network provider dynamic link libraries (DLLs) to capture cleartext user credentials during the authentication process. Network provider DLLs allow Windows to interface with specific network protocols and can also support add-on credential management functions.(Citation: Network Provider API) During the logon process, Winlogon (the interactive logon module) sends credent</t>
        </is>
      </c>
      <c r="D1624" t="n">
        <v>6</v>
      </c>
      <c r="E1624" t="inlineStr">
        <is>
          <t>MEDIUM</t>
        </is>
      </c>
      <c r="F1624" t="n">
        <v>2</v>
      </c>
      <c r="G1624" t="n">
        <v>2</v>
      </c>
      <c r="H1624" t="inlineStr">
        <is>
          <t>MEDIUM</t>
        </is>
      </c>
      <c r="I1624" t="n">
        <v>10</v>
      </c>
      <c r="J1624" t="inlineStr">
        <is>
          <t>NO</t>
        </is>
      </c>
      <c r="K1624" t="inlineStr"/>
      <c r="L1624" t="inlineStr">
        <is>
          <t>Implement detections</t>
        </is>
      </c>
      <c r="M1624" t="inlineStr">
        <is>
          <t>Tactics: Credential Access, Defense Evasion, Persistence</t>
        </is>
      </c>
      <c r="N1624" t="inlineStr">
        <is>
          <t>P4</t>
        </is>
      </c>
      <c r="O1624" t="inlineStr">
        <is>
          <t>MITRE technique - no IP context</t>
        </is>
      </c>
      <c r="P1624" t="n">
        <v>0</v>
      </c>
      <c r="Q1624" t="n">
        <v>0</v>
      </c>
      <c r="R1624" t="inlineStr">
        <is>
          <t>T1556.008:Network Provider DLL | T1589.001:Credentials</t>
        </is>
      </c>
      <c r="S1624" t="n">
        <v>1</v>
      </c>
      <c r="T1624" t="inlineStr">
        <is>
          <t>LOW (40%)</t>
        </is>
      </c>
      <c r="U1624" t="inlineStr">
        <is>
          <t>NONE</t>
        </is>
      </c>
      <c r="V1624" t="inlineStr">
        <is>
          <t>NONE</t>
        </is>
      </c>
      <c r="W1624" t="inlineStr">
        <is>
          <t>NONE</t>
        </is>
      </c>
      <c r="X1624" t="inlineStr">
        <is>
          <t>NONE</t>
        </is>
      </c>
      <c r="Y1624" t="n">
        <v>0</v>
      </c>
      <c r="Z1624" t="inlineStr"/>
      <c r="AA1624" t="inlineStr">
        <is>
          <t>https://attack.mitre.org/techniques/T1556/008</t>
        </is>
      </c>
    </row>
    <row r="1625">
      <c r="A1625" t="inlineStr">
        <is>
          <t>MITRE_ATTACK</t>
        </is>
      </c>
      <c r="B1625" t="inlineStr">
        <is>
          <t>T1546.003</t>
        </is>
      </c>
      <c r="C1625" t="inlineStr">
        <is>
          <t>Tactic: Privilege Escalation, Persistence | Technique: Windows Management Instrumentation Event Subscription | Adversaries may establish persistence and elevate privileges by executing malicious content triggered by a Windows Management Instrumentation (WMI) event subscription. WMI can be used to install event filters, providers, consumers, and bindings that execute code when a defined event occurs. Examples of events that may be subscribed to are the wall clock time, user login, or the computer</t>
        </is>
      </c>
      <c r="D1625" t="n">
        <v>6</v>
      </c>
      <c r="E1625" t="inlineStr">
        <is>
          <t>MEDIUM</t>
        </is>
      </c>
      <c r="F1625" t="n">
        <v>2</v>
      </c>
      <c r="G1625" t="n">
        <v>2</v>
      </c>
      <c r="H1625" t="inlineStr">
        <is>
          <t>MEDIUM</t>
        </is>
      </c>
      <c r="I1625" t="n">
        <v>10</v>
      </c>
      <c r="J1625" t="inlineStr">
        <is>
          <t>NO</t>
        </is>
      </c>
      <c r="K1625" t="inlineStr"/>
      <c r="L1625" t="inlineStr">
        <is>
          <t>Implement detections</t>
        </is>
      </c>
      <c r="M1625" t="inlineStr">
        <is>
          <t>Tactics: Privilege Escalation, Persistence</t>
        </is>
      </c>
      <c r="N1625" t="inlineStr">
        <is>
          <t>P4</t>
        </is>
      </c>
      <c r="O1625" t="inlineStr">
        <is>
          <t>MITRE technique - no IP context</t>
        </is>
      </c>
      <c r="P1625" t="n">
        <v>0</v>
      </c>
      <c r="Q1625" t="n">
        <v>0</v>
      </c>
      <c r="R1625" t="inlineStr">
        <is>
          <t>T1546.003:Windows Management Instrumentation Event Subscription | T1047:Windows Management Instrumentation</t>
        </is>
      </c>
      <c r="S1625" t="n">
        <v>1</v>
      </c>
      <c r="T1625" t="inlineStr">
        <is>
          <t>LOW (40%)</t>
        </is>
      </c>
      <c r="U1625" t="inlineStr">
        <is>
          <t>NONE</t>
        </is>
      </c>
      <c r="V1625" t="inlineStr">
        <is>
          <t>NONE</t>
        </is>
      </c>
      <c r="W1625" t="inlineStr">
        <is>
          <t>NONE</t>
        </is>
      </c>
      <c r="X1625" t="inlineStr">
        <is>
          <t>NONE</t>
        </is>
      </c>
      <c r="Y1625" t="n">
        <v>0</v>
      </c>
      <c r="Z1625" t="inlineStr"/>
      <c r="AA1625" t="inlineStr">
        <is>
          <t>https://attack.mitre.org/techniques/T1546/003</t>
        </is>
      </c>
    </row>
    <row r="1626">
      <c r="A1626" t="inlineStr">
        <is>
          <t>MITRE_ATTACK</t>
        </is>
      </c>
      <c r="B1626" t="inlineStr">
        <is>
          <t>T1596.004</t>
        </is>
      </c>
      <c r="C1626" t="inlineStr">
        <is>
          <t>Tactic: Reconnaissance | Technique: CDNs | Adversaries may search content delivery network (CDN) data about victims that can be used during targeting. CDNs allow an organization to host content from a distributed, load balanced array of servers. CDNs may also allow organizations to customize content delivery based on the requestor’s geographical region.
Adversaries may search CDN data to gather actionable information. Threat actors can use online resources and lookup tools to harvest informatio</t>
        </is>
      </c>
      <c r="D1626" t="n">
        <v>6</v>
      </c>
      <c r="E1626" t="inlineStr">
        <is>
          <t>MEDIUM</t>
        </is>
      </c>
      <c r="F1626" t="n">
        <v>2</v>
      </c>
      <c r="G1626" t="n">
        <v>2</v>
      </c>
      <c r="H1626" t="inlineStr">
        <is>
          <t>MEDIUM</t>
        </is>
      </c>
      <c r="I1626" t="n">
        <v>10</v>
      </c>
      <c r="J1626" t="inlineStr">
        <is>
          <t>NO</t>
        </is>
      </c>
      <c r="K1626" t="inlineStr"/>
      <c r="L1626" t="inlineStr">
        <is>
          <t>Implement detections</t>
        </is>
      </c>
      <c r="M1626" t="inlineStr">
        <is>
          <t>Tactics: Reconnaissance</t>
        </is>
      </c>
      <c r="N1626" t="inlineStr">
        <is>
          <t>P4</t>
        </is>
      </c>
      <c r="O1626" t="inlineStr">
        <is>
          <t>MITRE technique - no IP context</t>
        </is>
      </c>
      <c r="P1626" t="n">
        <v>0</v>
      </c>
      <c r="Q1626" t="n">
        <v>0</v>
      </c>
      <c r="R1626" t="inlineStr">
        <is>
          <t>T1596.004:CDNs | T1584.004:Server</t>
        </is>
      </c>
      <c r="S1626" t="n">
        <v>1</v>
      </c>
      <c r="T1626" t="inlineStr">
        <is>
          <t>LOW (40%)</t>
        </is>
      </c>
      <c r="U1626" t="inlineStr">
        <is>
          <t>NONE</t>
        </is>
      </c>
      <c r="V1626" t="inlineStr">
        <is>
          <t>NONE</t>
        </is>
      </c>
      <c r="W1626" t="inlineStr">
        <is>
          <t>NONE</t>
        </is>
      </c>
      <c r="X1626" t="inlineStr">
        <is>
          <t>NONE</t>
        </is>
      </c>
      <c r="Y1626" t="n">
        <v>0</v>
      </c>
      <c r="Z1626" t="inlineStr"/>
      <c r="AA1626" t="inlineStr">
        <is>
          <t>https://attack.mitre.org/techniques/T1596/004</t>
        </is>
      </c>
    </row>
    <row r="1627">
      <c r="A1627" t="inlineStr">
        <is>
          <t>MITRE_ATTACK</t>
        </is>
      </c>
      <c r="B1627" t="inlineStr">
        <is>
          <t>T1497.002</t>
        </is>
      </c>
      <c r="C1627" t="inlineStr">
        <is>
          <t xml:space="preserve">Tactic: Defense Evasion, Discovery | Technique: User Activity Based Checks | Adversaries may employ various user activity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t>
        </is>
      </c>
      <c r="D1627" t="n">
        <v>6</v>
      </c>
      <c r="E1627" t="inlineStr">
        <is>
          <t>MEDIUM</t>
        </is>
      </c>
      <c r="F1627" t="n">
        <v>2</v>
      </c>
      <c r="G1627" t="n">
        <v>2</v>
      </c>
      <c r="H1627" t="inlineStr">
        <is>
          <t>MEDIUM</t>
        </is>
      </c>
      <c r="I1627" t="n">
        <v>10</v>
      </c>
      <c r="J1627" t="inlineStr">
        <is>
          <t>NO</t>
        </is>
      </c>
      <c r="K1627" t="inlineStr"/>
      <c r="L1627" t="inlineStr">
        <is>
          <t>Implement detections</t>
        </is>
      </c>
      <c r="M1627" t="inlineStr">
        <is>
          <t>Tactics: Defense Evasion, Discovery</t>
        </is>
      </c>
      <c r="N1627" t="inlineStr">
        <is>
          <t>P4</t>
        </is>
      </c>
      <c r="O1627" t="inlineStr">
        <is>
          <t>MITRE technique - no IP context</t>
        </is>
      </c>
      <c r="P1627" t="n">
        <v>0</v>
      </c>
      <c r="Q1627" t="n">
        <v>0</v>
      </c>
      <c r="R1627" t="inlineStr">
        <is>
          <t>T1497.002:User Activity Based Checks | T1588.001:Malware</t>
        </is>
      </c>
      <c r="S1627" t="n">
        <v>1</v>
      </c>
      <c r="T1627" t="inlineStr">
        <is>
          <t>LOW (40%)</t>
        </is>
      </c>
      <c r="U1627" t="inlineStr">
        <is>
          <t>NONE</t>
        </is>
      </c>
      <c r="V1627" t="inlineStr">
        <is>
          <t>NONE</t>
        </is>
      </c>
      <c r="W1627" t="inlineStr">
        <is>
          <t>NONE</t>
        </is>
      </c>
      <c r="X1627" t="inlineStr">
        <is>
          <t>NONE</t>
        </is>
      </c>
      <c r="Y1627" t="n">
        <v>0</v>
      </c>
      <c r="Z1627" t="inlineStr"/>
      <c r="AA1627" t="inlineStr">
        <is>
          <t>https://attack.mitre.org/techniques/T1497/002</t>
        </is>
      </c>
    </row>
    <row r="1628">
      <c r="A1628" t="inlineStr">
        <is>
          <t>MITRE_ATTACK</t>
        </is>
      </c>
      <c r="B1628" t="inlineStr">
        <is>
          <t>T1496.004</t>
        </is>
      </c>
      <c r="C1628" t="inlineStr">
        <is>
          <t>Tactic: Impact | Technique: Cloud Service Hijacking | Adversaries may leverage compromised software-as-a-service (SaaS) applications to complete resource-intensive tasks, which may impact hosted service availability. 
For example, adversaries may leverage email and messaging services, such as AWS Simple Email Service (SES), AWS Simple Notification Service (SNS), SendGrid, and Twilio, in order to send large quantities of spam / [Phishing](https://attack.mitre.org/techniques/T1566) emails and SMS</t>
        </is>
      </c>
      <c r="D1628" t="n">
        <v>6</v>
      </c>
      <c r="E1628" t="inlineStr">
        <is>
          <t>MEDIUM</t>
        </is>
      </c>
      <c r="F1628" t="n">
        <v>2</v>
      </c>
      <c r="G1628" t="n">
        <v>2</v>
      </c>
      <c r="H1628" t="inlineStr">
        <is>
          <t>MEDIUM</t>
        </is>
      </c>
      <c r="I1628" t="n">
        <v>10</v>
      </c>
      <c r="J1628" t="inlineStr">
        <is>
          <t>NO</t>
        </is>
      </c>
      <c r="K1628" t="inlineStr"/>
      <c r="L1628" t="inlineStr">
        <is>
          <t>Implement detections</t>
        </is>
      </c>
      <c r="M1628" t="inlineStr">
        <is>
          <t>Tactics: Impact</t>
        </is>
      </c>
      <c r="N1628" t="inlineStr">
        <is>
          <t>P4</t>
        </is>
      </c>
      <c r="O1628" t="inlineStr">
        <is>
          <t>MITRE technique - no IP context</t>
        </is>
      </c>
      <c r="P1628" t="n">
        <v>0</v>
      </c>
      <c r="Q1628" t="n">
        <v>0</v>
      </c>
      <c r="R1628" t="inlineStr">
        <is>
          <t>T1496.004:Cloud Service Hijacking | T1566:Phishing | T1592.002:Software</t>
        </is>
      </c>
      <c r="S1628" t="n">
        <v>1</v>
      </c>
      <c r="T1628" t="inlineStr">
        <is>
          <t>LOW (40%)</t>
        </is>
      </c>
      <c r="U1628" t="inlineStr">
        <is>
          <t>NONE</t>
        </is>
      </c>
      <c r="V1628" t="inlineStr">
        <is>
          <t>NONE</t>
        </is>
      </c>
      <c r="W1628" t="inlineStr">
        <is>
          <t>NONE</t>
        </is>
      </c>
      <c r="X1628" t="inlineStr">
        <is>
          <t>NONE</t>
        </is>
      </c>
      <c r="Y1628" t="n">
        <v>0</v>
      </c>
      <c r="Z1628" t="inlineStr"/>
      <c r="AA1628" t="inlineStr">
        <is>
          <t>https://attack.mitre.org/techniques/T1496/004</t>
        </is>
      </c>
    </row>
    <row r="1629">
      <c r="A1629" t="inlineStr">
        <is>
          <t>MITRE_ATTACK</t>
        </is>
      </c>
      <c r="B1629" t="inlineStr">
        <is>
          <t>T1585.003</t>
        </is>
      </c>
      <c r="C1629" t="inlineStr">
        <is>
          <t xml:space="preserve">Tactic: Resource Development | Technique: Cloud Accounts | Adversaries may create accounts with cloud providers that can be used during targeting. Adversaries can use cloud accounts to further their operations, including leveraging cloud storage services such as Dropbox, MEGA, Microsoft OneDrive, or AWS S3 buckets for [Exfiltration to Cloud Storage](https://attack.mitre.org/techniques/T1567/002) or to [Upload Tool](https://attack.mitre.org/techniques/T1608/002)s. Cloud accounts can also be used </t>
        </is>
      </c>
      <c r="D1629" t="n">
        <v>6</v>
      </c>
      <c r="E1629" t="inlineStr">
        <is>
          <t>MEDIUM</t>
        </is>
      </c>
      <c r="F1629" t="n">
        <v>2</v>
      </c>
      <c r="G1629" t="n">
        <v>2</v>
      </c>
      <c r="H1629" t="inlineStr">
        <is>
          <t>MEDIUM</t>
        </is>
      </c>
      <c r="I1629" t="n">
        <v>10</v>
      </c>
      <c r="J1629" t="inlineStr">
        <is>
          <t>NO</t>
        </is>
      </c>
      <c r="K1629" t="inlineStr"/>
      <c r="L1629" t="inlineStr">
        <is>
          <t>Implement detections</t>
        </is>
      </c>
      <c r="M1629" t="inlineStr">
        <is>
          <t>Tactics: Resource Development</t>
        </is>
      </c>
      <c r="N1629" t="inlineStr">
        <is>
          <t>P4</t>
        </is>
      </c>
      <c r="O1629" t="inlineStr">
        <is>
          <t>MITRE technique - no IP context</t>
        </is>
      </c>
      <c r="P1629" t="n">
        <v>0</v>
      </c>
      <c r="Q1629" t="n">
        <v>0</v>
      </c>
      <c r="R1629" t="inlineStr">
        <is>
          <t>T1585.003:Cloud Accounts | T1078.004:Cloud Accounts | T1608.002:Upload Tool</t>
        </is>
      </c>
      <c r="S1629" t="n">
        <v>1</v>
      </c>
      <c r="T1629" t="inlineStr">
        <is>
          <t>LOW (40%)</t>
        </is>
      </c>
      <c r="U1629" t="inlineStr">
        <is>
          <t>NONE</t>
        </is>
      </c>
      <c r="V1629" t="inlineStr">
        <is>
          <t>NONE</t>
        </is>
      </c>
      <c r="W1629" t="inlineStr">
        <is>
          <t>NONE</t>
        </is>
      </c>
      <c r="X1629" t="inlineStr">
        <is>
          <t>NONE</t>
        </is>
      </c>
      <c r="Y1629" t="n">
        <v>0</v>
      </c>
      <c r="Z1629" t="inlineStr"/>
      <c r="AA1629" t="inlineStr">
        <is>
          <t>https://attack.mitre.org/techniques/T1585/003</t>
        </is>
      </c>
    </row>
    <row r="1630">
      <c r="A1630" t="inlineStr">
        <is>
          <t>MITRE_ATTACK</t>
        </is>
      </c>
      <c r="B1630" t="inlineStr">
        <is>
          <t>T1072</t>
        </is>
      </c>
      <c r="C1630" t="inlineStr">
        <is>
          <t>Tactic: Execution, Lateral Movement | Technique: Software Deployment Tools | Adversaries may gain access to and use centralized software suites installed within an enterprise to execute commands and move laterally through the network. Configuration management and software deployment applications may be used in an enterprise network or cloud environment for routine administration purposes. These systems may also be integrated into CI/CD pipelines. Examples of such solutions include: SCCM, HBSS, A</t>
        </is>
      </c>
      <c r="D1630" t="n">
        <v>6</v>
      </c>
      <c r="E1630" t="inlineStr">
        <is>
          <t>MEDIUM</t>
        </is>
      </c>
      <c r="F1630" t="n">
        <v>2</v>
      </c>
      <c r="G1630" t="n">
        <v>2</v>
      </c>
      <c r="H1630" t="inlineStr">
        <is>
          <t>MEDIUM</t>
        </is>
      </c>
      <c r="I1630" t="n">
        <v>10</v>
      </c>
      <c r="J1630" t="inlineStr">
        <is>
          <t>NO</t>
        </is>
      </c>
      <c r="K1630" t="inlineStr"/>
      <c r="L1630" t="inlineStr">
        <is>
          <t>Implement detections</t>
        </is>
      </c>
      <c r="M1630" t="inlineStr">
        <is>
          <t>Tactics: Execution, Lateral Movement</t>
        </is>
      </c>
      <c r="N1630" t="inlineStr">
        <is>
          <t>P4</t>
        </is>
      </c>
      <c r="O1630" t="inlineStr">
        <is>
          <t>MITRE technique - no IP context</t>
        </is>
      </c>
      <c r="P1630" t="n">
        <v>0</v>
      </c>
      <c r="Q1630" t="n">
        <v>0</v>
      </c>
      <c r="R1630" t="inlineStr">
        <is>
          <t>T1072:Software Deployment Tools | T1592.002:Software</t>
        </is>
      </c>
      <c r="S1630" t="n">
        <v>1</v>
      </c>
      <c r="T1630" t="inlineStr">
        <is>
          <t>LOW (40%)</t>
        </is>
      </c>
      <c r="U1630" t="inlineStr">
        <is>
          <t>NONE</t>
        </is>
      </c>
      <c r="V1630" t="inlineStr">
        <is>
          <t>NONE</t>
        </is>
      </c>
      <c r="W1630" t="inlineStr">
        <is>
          <t>NONE</t>
        </is>
      </c>
      <c r="X1630" t="inlineStr">
        <is>
          <t>NONE</t>
        </is>
      </c>
      <c r="Y1630" t="n">
        <v>0</v>
      </c>
      <c r="Z1630" t="inlineStr"/>
      <c r="AA1630" t="inlineStr">
        <is>
          <t>https://attack.mitre.org/techniques/T1072</t>
        </is>
      </c>
    </row>
    <row r="1631">
      <c r="A1631" t="inlineStr">
        <is>
          <t>MITRE_ATTACK</t>
        </is>
      </c>
      <c r="B1631" t="inlineStr">
        <is>
          <t>T1041</t>
        </is>
      </c>
      <c r="C1631" t="inlineStr">
        <is>
          <t>Tactic: Exfiltration | Technique: Exfiltration Over C2 Channel | Adversaries may steal data by exfiltrating it over an existing command and control channel. Stolen data is encoded into the normal communications channel using the same protocol as command and control communications.</t>
        </is>
      </c>
      <c r="D1631" t="n">
        <v>6</v>
      </c>
      <c r="E1631" t="inlineStr">
        <is>
          <t>MEDIUM</t>
        </is>
      </c>
      <c r="F1631" t="n">
        <v>2</v>
      </c>
      <c r="G1631" t="n">
        <v>2</v>
      </c>
      <c r="H1631" t="inlineStr">
        <is>
          <t>MEDIUM</t>
        </is>
      </c>
      <c r="I1631" t="n">
        <v>10</v>
      </c>
      <c r="J1631" t="inlineStr">
        <is>
          <t>NO</t>
        </is>
      </c>
      <c r="K1631" t="inlineStr"/>
      <c r="L1631" t="inlineStr">
        <is>
          <t>Implement detections</t>
        </is>
      </c>
      <c r="M1631" t="inlineStr">
        <is>
          <t>Tactics: Exfiltration</t>
        </is>
      </c>
      <c r="N1631" t="inlineStr">
        <is>
          <t>P4</t>
        </is>
      </c>
      <c r="O1631" t="inlineStr">
        <is>
          <t>MITRE technique - no IP context</t>
        </is>
      </c>
      <c r="P1631" t="n">
        <v>0</v>
      </c>
      <c r="Q1631" t="n">
        <v>0</v>
      </c>
      <c r="R1631" t="inlineStr">
        <is>
          <t>T1041:Exfiltration Over C2 Channel</t>
        </is>
      </c>
      <c r="S1631" t="n">
        <v>1</v>
      </c>
      <c r="T1631" t="inlineStr">
        <is>
          <t>LOW (40%)</t>
        </is>
      </c>
      <c r="U1631" t="inlineStr">
        <is>
          <t>NONE</t>
        </is>
      </c>
      <c r="V1631" t="inlineStr">
        <is>
          <t>NONE</t>
        </is>
      </c>
      <c r="W1631" t="inlineStr">
        <is>
          <t>NONE</t>
        </is>
      </c>
      <c r="X1631" t="inlineStr">
        <is>
          <t>NONE</t>
        </is>
      </c>
      <c r="Y1631" t="n">
        <v>0</v>
      </c>
      <c r="Z1631" t="inlineStr"/>
      <c r="AA1631" t="inlineStr">
        <is>
          <t>https://attack.mitre.org/techniques/T1041</t>
        </is>
      </c>
    </row>
    <row r="1632">
      <c r="A1632" t="inlineStr">
        <is>
          <t>MITRE_ATTACK</t>
        </is>
      </c>
      <c r="B1632" t="inlineStr">
        <is>
          <t>T1134.004</t>
        </is>
      </c>
      <c r="C1632" t="inlineStr">
        <is>
          <t>Tactic: Defense Evasion, Privilege Escalation | Technique: Parent PID Spoofing | Adversaries may spoof the parent process identifier (PPID) of a new process to evade process-monitoring defenses or to elevate privileges. New processes are typically spawned directly from their parent, or calling, process unless explicitly specified. One way of explicitly assigning the PPID of a new process is via the CreateProcess API call, which supports a parameter that defines the PPID to use.(Citation: DidierS</t>
        </is>
      </c>
      <c r="D1632" t="n">
        <v>6</v>
      </c>
      <c r="E1632" t="inlineStr">
        <is>
          <t>MEDIUM</t>
        </is>
      </c>
      <c r="F1632" t="n">
        <v>2</v>
      </c>
      <c r="G1632" t="n">
        <v>2</v>
      </c>
      <c r="H1632" t="inlineStr">
        <is>
          <t>MEDIUM</t>
        </is>
      </c>
      <c r="I1632" t="n">
        <v>10</v>
      </c>
      <c r="J1632" t="inlineStr">
        <is>
          <t>NO</t>
        </is>
      </c>
      <c r="K1632" t="inlineStr"/>
      <c r="L1632" t="inlineStr">
        <is>
          <t>Implement detections</t>
        </is>
      </c>
      <c r="M1632" t="inlineStr">
        <is>
          <t>Tactics: Defense Evasion, Privilege Escalation</t>
        </is>
      </c>
      <c r="N1632" t="inlineStr">
        <is>
          <t>P4</t>
        </is>
      </c>
      <c r="O1632" t="inlineStr">
        <is>
          <t>MITRE technique - no IP context</t>
        </is>
      </c>
      <c r="P1632" t="n">
        <v>0</v>
      </c>
      <c r="Q1632" t="n">
        <v>0</v>
      </c>
      <c r="R1632" t="inlineStr">
        <is>
          <t>T1134.004:Parent PID Spoofing</t>
        </is>
      </c>
      <c r="S1632" t="n">
        <v>1</v>
      </c>
      <c r="T1632" t="inlineStr">
        <is>
          <t>LOW (40%)</t>
        </is>
      </c>
      <c r="U1632" t="inlineStr">
        <is>
          <t>NONE</t>
        </is>
      </c>
      <c r="V1632" t="inlineStr">
        <is>
          <t>NONE</t>
        </is>
      </c>
      <c r="W1632" t="inlineStr">
        <is>
          <t>NONE</t>
        </is>
      </c>
      <c r="X1632" t="inlineStr">
        <is>
          <t>NONE</t>
        </is>
      </c>
      <c r="Y1632" t="n">
        <v>0</v>
      </c>
      <c r="Z1632" t="inlineStr"/>
      <c r="AA1632" t="inlineStr">
        <is>
          <t>https://attack.mitre.org/techniques/T1134/004</t>
        </is>
      </c>
    </row>
    <row r="1633">
      <c r="A1633" t="inlineStr">
        <is>
          <t>MITRE_ATTACK</t>
        </is>
      </c>
      <c r="B1633" t="inlineStr">
        <is>
          <t>T1591</t>
        </is>
      </c>
      <c r="C1633" t="inlineStr">
        <is>
          <t>Tactic: Reconnaissance | Technique: Gather Victim Org Information | Adversaries may gather information about the victim's organization that can be used during targeting. Information about an organization may include a variety of details, including the names of divisions/departments, specifics of business operations, as well as the roles and responsibilities of key employees.
Adversaries may gather this information in various ways, such as direct elicitation via [Phishing for Information](https:</t>
        </is>
      </c>
      <c r="D1633" t="n">
        <v>6</v>
      </c>
      <c r="E1633" t="inlineStr">
        <is>
          <t>MEDIUM</t>
        </is>
      </c>
      <c r="F1633" t="n">
        <v>2</v>
      </c>
      <c r="G1633" t="n">
        <v>2</v>
      </c>
      <c r="H1633" t="inlineStr">
        <is>
          <t>MEDIUM</t>
        </is>
      </c>
      <c r="I1633" t="n">
        <v>10</v>
      </c>
      <c r="J1633" t="inlineStr">
        <is>
          <t>NO</t>
        </is>
      </c>
      <c r="K1633" t="inlineStr"/>
      <c r="L1633" t="inlineStr">
        <is>
          <t>Implement detections</t>
        </is>
      </c>
      <c r="M1633" t="inlineStr">
        <is>
          <t>Tactics: Reconnaissance</t>
        </is>
      </c>
      <c r="N1633" t="inlineStr">
        <is>
          <t>P4</t>
        </is>
      </c>
      <c r="O1633" t="inlineStr">
        <is>
          <t>MITRE technique - no IP context</t>
        </is>
      </c>
      <c r="P1633" t="n">
        <v>0</v>
      </c>
      <c r="Q1633" t="n">
        <v>0</v>
      </c>
      <c r="R1633" t="inlineStr">
        <is>
          <t>T1591:Gather Victim Org Information | T1566:Phishing | T1598:Phishing for Information</t>
        </is>
      </c>
      <c r="S1633" t="n">
        <v>1</v>
      </c>
      <c r="T1633" t="inlineStr">
        <is>
          <t>LOW (40%)</t>
        </is>
      </c>
      <c r="U1633" t="inlineStr">
        <is>
          <t>NONE</t>
        </is>
      </c>
      <c r="V1633" t="inlineStr">
        <is>
          <t>NONE</t>
        </is>
      </c>
      <c r="W1633" t="inlineStr">
        <is>
          <t>NONE</t>
        </is>
      </c>
      <c r="X1633" t="inlineStr">
        <is>
          <t>NONE</t>
        </is>
      </c>
      <c r="Y1633" t="n">
        <v>0</v>
      </c>
      <c r="Z1633" t="inlineStr"/>
      <c r="AA1633" t="inlineStr">
        <is>
          <t>https://attack.mitre.org/techniques/T1591</t>
        </is>
      </c>
    </row>
    <row r="1634">
      <c r="A1634" t="inlineStr">
        <is>
          <t>MITRE_ATTACK</t>
        </is>
      </c>
      <c r="B1634" t="inlineStr">
        <is>
          <t>T1606</t>
        </is>
      </c>
      <c r="C1634" t="inlineStr">
        <is>
          <t>Tactic: Credential Access | Technique: Forge Web Credentials | Adversaries may forge credential materials that can be used to gain access to web applications or Internet services. Web applications and services (hosted in cloud SaaS environments or on-premise servers) often use session cookies, tokens, or other materials to authenticate and authorize user access.
Adversaries may generate these credential materials in order to gain access to web resources. This differs from [Steal Web Session Coo</t>
        </is>
      </c>
      <c r="D1634" t="n">
        <v>6</v>
      </c>
      <c r="E1634" t="inlineStr">
        <is>
          <t>MEDIUM</t>
        </is>
      </c>
      <c r="F1634" t="n">
        <v>2</v>
      </c>
      <c r="G1634" t="n">
        <v>2</v>
      </c>
      <c r="H1634" t="inlineStr">
        <is>
          <t>MEDIUM</t>
        </is>
      </c>
      <c r="I1634" t="n">
        <v>10</v>
      </c>
      <c r="J1634" t="inlineStr">
        <is>
          <t>NO</t>
        </is>
      </c>
      <c r="K1634" t="inlineStr"/>
      <c r="L1634" t="inlineStr">
        <is>
          <t>Implement detections</t>
        </is>
      </c>
      <c r="M1634" t="inlineStr">
        <is>
          <t>Tactics: Credential Access</t>
        </is>
      </c>
      <c r="N1634" t="inlineStr">
        <is>
          <t>P4</t>
        </is>
      </c>
      <c r="O1634" t="inlineStr">
        <is>
          <t>MITRE technique - no IP context</t>
        </is>
      </c>
      <c r="P1634" t="n">
        <v>0</v>
      </c>
      <c r="Q1634" t="n">
        <v>0</v>
      </c>
      <c r="R1634" t="inlineStr">
        <is>
          <t>T1606:Forge Web Credentials | T1584.004:Server | T1589.001:Credentials</t>
        </is>
      </c>
      <c r="S1634" t="n">
        <v>1</v>
      </c>
      <c r="T1634" t="inlineStr">
        <is>
          <t>LOW (40%)</t>
        </is>
      </c>
      <c r="U1634" t="inlineStr">
        <is>
          <t>NONE</t>
        </is>
      </c>
      <c r="V1634" t="inlineStr">
        <is>
          <t>NONE</t>
        </is>
      </c>
      <c r="W1634" t="inlineStr">
        <is>
          <t>NONE</t>
        </is>
      </c>
      <c r="X1634" t="inlineStr">
        <is>
          <t>NONE</t>
        </is>
      </c>
      <c r="Y1634" t="n">
        <v>0</v>
      </c>
      <c r="Z1634" t="inlineStr"/>
      <c r="AA1634" t="inlineStr">
        <is>
          <t>https://attack.mitre.org/techniques/T1606</t>
        </is>
      </c>
    </row>
    <row r="1635">
      <c r="A1635" t="inlineStr">
        <is>
          <t>MITRE_ATTACK</t>
        </is>
      </c>
      <c r="B1635" t="inlineStr">
        <is>
          <t>T1621</t>
        </is>
      </c>
      <c r="C1635" t="inlineStr">
        <is>
          <t>Tactic: Credential Access | Technique: Multi-Factor Authentication Request Generation | Adversaries may attempt to bypass multi-factor authentication (MFA) mechanisms and gain access to accounts by generating MFA requests sent to users.
Adversaries in possession of credentials to [Valid Accounts](https://attack.mitre.org/techniques/T1078) may be unable to complete the login process if they lack access to the 2FA or MFA mechanisms required as an additional credential and security control. To cir</t>
        </is>
      </c>
      <c r="D1635" t="n">
        <v>6</v>
      </c>
      <c r="E1635" t="inlineStr">
        <is>
          <t>MEDIUM</t>
        </is>
      </c>
      <c r="F1635" t="n">
        <v>2</v>
      </c>
      <c r="G1635" t="n">
        <v>2</v>
      </c>
      <c r="H1635" t="inlineStr">
        <is>
          <t>MEDIUM</t>
        </is>
      </c>
      <c r="I1635" t="n">
        <v>10</v>
      </c>
      <c r="J1635" t="inlineStr">
        <is>
          <t>NO</t>
        </is>
      </c>
      <c r="K1635" t="inlineStr"/>
      <c r="L1635" t="inlineStr">
        <is>
          <t>Implement detections</t>
        </is>
      </c>
      <c r="M1635" t="inlineStr">
        <is>
          <t>Tactics: Credential Access</t>
        </is>
      </c>
      <c r="N1635" t="inlineStr">
        <is>
          <t>P4</t>
        </is>
      </c>
      <c r="O1635" t="inlineStr">
        <is>
          <t>MITRE technique - no IP context</t>
        </is>
      </c>
      <c r="P1635" t="n">
        <v>0</v>
      </c>
      <c r="Q1635" t="n">
        <v>0</v>
      </c>
      <c r="R1635" t="inlineStr">
        <is>
          <t>T1621:Multi-Factor Authentication Request Generation | T1078:Valid Accounts | T1556.006:Multi-Factor Authentication</t>
        </is>
      </c>
      <c r="S1635" t="n">
        <v>1</v>
      </c>
      <c r="T1635" t="inlineStr">
        <is>
          <t>LOW (40%)</t>
        </is>
      </c>
      <c r="U1635" t="inlineStr">
        <is>
          <t>NONE</t>
        </is>
      </c>
      <c r="V1635" t="inlineStr">
        <is>
          <t>NONE</t>
        </is>
      </c>
      <c r="W1635" t="inlineStr">
        <is>
          <t>NONE</t>
        </is>
      </c>
      <c r="X1635" t="inlineStr">
        <is>
          <t>NONE</t>
        </is>
      </c>
      <c r="Y1635" t="n">
        <v>0</v>
      </c>
      <c r="Z1635" t="inlineStr"/>
      <c r="AA1635" t="inlineStr">
        <is>
          <t>https://attack.mitre.org/techniques/T1621</t>
        </is>
      </c>
    </row>
    <row r="1636">
      <c r="A1636" t="inlineStr">
        <is>
          <t>MITRE_ATTACK</t>
        </is>
      </c>
      <c r="B1636" t="inlineStr">
        <is>
          <t>T1554</t>
        </is>
      </c>
      <c r="C1636" t="inlineStr">
        <is>
          <t>Tactic: Persistence | Technique: Compromise Host Software Binary | Adversaries may modify host software binaries to establish persistent access to systems. Software binaries/executables provide a wide range of system commands or services, programs, and libraries. Common software binaries are SSH clients, FTP clients, email clients, web browsers, and many other user or server applications.
Adversaries may establish persistence though modifications to host software binaries. For example, an adver</t>
        </is>
      </c>
      <c r="D1636" t="n">
        <v>6</v>
      </c>
      <c r="E1636" t="inlineStr">
        <is>
          <t>MEDIUM</t>
        </is>
      </c>
      <c r="F1636" t="n">
        <v>2</v>
      </c>
      <c r="G1636" t="n">
        <v>2</v>
      </c>
      <c r="H1636" t="inlineStr">
        <is>
          <t>MEDIUM</t>
        </is>
      </c>
      <c r="I1636" t="n">
        <v>10</v>
      </c>
      <c r="J1636" t="inlineStr">
        <is>
          <t>NO</t>
        </is>
      </c>
      <c r="K1636" t="inlineStr"/>
      <c r="L1636" t="inlineStr">
        <is>
          <t>Implement detections</t>
        </is>
      </c>
      <c r="M1636" t="inlineStr">
        <is>
          <t>Tactics: Persistence</t>
        </is>
      </c>
      <c r="N1636" t="inlineStr">
        <is>
          <t>P4</t>
        </is>
      </c>
      <c r="O1636" t="inlineStr">
        <is>
          <t>MITRE technique - no IP context</t>
        </is>
      </c>
      <c r="P1636" t="n">
        <v>0</v>
      </c>
      <c r="Q1636" t="n">
        <v>0</v>
      </c>
      <c r="R1636" t="inlineStr">
        <is>
          <t>T1554:Compromise Host Software Binary | T1584.004:Server | T1592.002:Software</t>
        </is>
      </c>
      <c r="S1636" t="n">
        <v>1</v>
      </c>
      <c r="T1636" t="inlineStr">
        <is>
          <t>LOW (40%)</t>
        </is>
      </c>
      <c r="U1636" t="inlineStr">
        <is>
          <t>NONE</t>
        </is>
      </c>
      <c r="V1636" t="inlineStr">
        <is>
          <t>NONE</t>
        </is>
      </c>
      <c r="W1636" t="inlineStr">
        <is>
          <t>NONE</t>
        </is>
      </c>
      <c r="X1636" t="inlineStr">
        <is>
          <t>NONE</t>
        </is>
      </c>
      <c r="Y1636" t="n">
        <v>0</v>
      </c>
      <c r="Z1636" t="inlineStr"/>
      <c r="AA1636" t="inlineStr">
        <is>
          <t>https://attack.mitre.org/techniques/T1554</t>
        </is>
      </c>
    </row>
    <row r="1637">
      <c r="A1637" t="inlineStr">
        <is>
          <t>MITRE_ATTACK</t>
        </is>
      </c>
      <c r="B1637" t="inlineStr">
        <is>
          <t>T1552.008</t>
        </is>
      </c>
      <c r="C1637" t="inlineStr">
        <is>
          <t>Tactic: Credential Access | Technique: Chat Messages | Adversaries may directly collect unsecured credentials stored or passed through user communication services. Credentials may be sent and stored in user chat communication applications such as email, chat services like Slack or Teams, collaboration tools like Jira or Trello, and any other services that support user communication. Users may share various forms of credentials (such as usernames and passwords, API keys, or authentication tokens)</t>
        </is>
      </c>
      <c r="D1637" t="n">
        <v>6</v>
      </c>
      <c r="E1637" t="inlineStr">
        <is>
          <t>MEDIUM</t>
        </is>
      </c>
      <c r="F1637" t="n">
        <v>2</v>
      </c>
      <c r="G1637" t="n">
        <v>2</v>
      </c>
      <c r="H1637" t="inlineStr">
        <is>
          <t>MEDIUM</t>
        </is>
      </c>
      <c r="I1637" t="n">
        <v>10</v>
      </c>
      <c r="J1637" t="inlineStr">
        <is>
          <t>NO</t>
        </is>
      </c>
      <c r="K1637" t="inlineStr"/>
      <c r="L1637" t="inlineStr">
        <is>
          <t>Implement detections</t>
        </is>
      </c>
      <c r="M1637" t="inlineStr">
        <is>
          <t>Tactics: Credential Access</t>
        </is>
      </c>
      <c r="N1637" t="inlineStr">
        <is>
          <t>P4</t>
        </is>
      </c>
      <c r="O1637" t="inlineStr">
        <is>
          <t>MITRE technique - no IP context</t>
        </is>
      </c>
      <c r="P1637" t="n">
        <v>0</v>
      </c>
      <c r="Q1637" t="n">
        <v>0</v>
      </c>
      <c r="R1637" t="inlineStr">
        <is>
          <t>T1552.008:Chat Messages | T1589.001:Credentials</t>
        </is>
      </c>
      <c r="S1637" t="n">
        <v>1</v>
      </c>
      <c r="T1637" t="inlineStr">
        <is>
          <t>LOW (40%)</t>
        </is>
      </c>
      <c r="U1637" t="inlineStr">
        <is>
          <t>NONE</t>
        </is>
      </c>
      <c r="V1637" t="inlineStr">
        <is>
          <t>NONE</t>
        </is>
      </c>
      <c r="W1637" t="inlineStr">
        <is>
          <t>NONE</t>
        </is>
      </c>
      <c r="X1637" t="inlineStr">
        <is>
          <t>NONE</t>
        </is>
      </c>
      <c r="Y1637" t="n">
        <v>0</v>
      </c>
      <c r="Z1637" t="inlineStr"/>
      <c r="AA1637" t="inlineStr">
        <is>
          <t>https://attack.mitre.org/techniques/T1552/008</t>
        </is>
      </c>
    </row>
    <row r="1638">
      <c r="A1638" t="inlineStr">
        <is>
          <t>MITRE_ATTACK</t>
        </is>
      </c>
      <c r="B1638" t="inlineStr">
        <is>
          <t>T1059.001</t>
        </is>
      </c>
      <c r="C1638" t="inlineStr">
        <is>
          <t>Tactic: Execution | Technique: PowerShell | Adversaries may abuse PowerShell commands and scripts for execution. PowerShell is a powerful interactive command-line interface and scripting environment included in the Windows operating system.(Citation: TechNet PowerShell) Adversaries can use PowerShell to perform a number of actions, including discovery of information and execution of code. Examples include the Start-Process cmdlet which can be used to run an executable and the Invoke-Command cmdl</t>
        </is>
      </c>
      <c r="D1638" t="n">
        <v>6</v>
      </c>
      <c r="E1638" t="inlineStr">
        <is>
          <t>MEDIUM</t>
        </is>
      </c>
      <c r="F1638" t="n">
        <v>2</v>
      </c>
      <c r="G1638" t="n">
        <v>2</v>
      </c>
      <c r="H1638" t="inlineStr">
        <is>
          <t>MEDIUM</t>
        </is>
      </c>
      <c r="I1638" t="n">
        <v>10</v>
      </c>
      <c r="J1638" t="inlineStr">
        <is>
          <t>NO</t>
        </is>
      </c>
      <c r="K1638" t="inlineStr"/>
      <c r="L1638" t="inlineStr">
        <is>
          <t>Implement detections</t>
        </is>
      </c>
      <c r="M1638" t="inlineStr">
        <is>
          <t>Tactics: Execution</t>
        </is>
      </c>
      <c r="N1638" t="inlineStr">
        <is>
          <t>P4</t>
        </is>
      </c>
      <c r="O1638" t="inlineStr">
        <is>
          <t>MITRE technique - no IP context</t>
        </is>
      </c>
      <c r="P1638" t="n">
        <v>0</v>
      </c>
      <c r="Q1638" t="n">
        <v>0</v>
      </c>
      <c r="R1638" t="inlineStr">
        <is>
          <t>T1059.001:PowerShell</t>
        </is>
      </c>
      <c r="S1638" t="n">
        <v>1</v>
      </c>
      <c r="T1638" t="inlineStr">
        <is>
          <t>LOW (40%)</t>
        </is>
      </c>
      <c r="U1638" t="inlineStr">
        <is>
          <t>NONE</t>
        </is>
      </c>
      <c r="V1638" t="inlineStr">
        <is>
          <t>NONE</t>
        </is>
      </c>
      <c r="W1638" t="inlineStr">
        <is>
          <t>NONE</t>
        </is>
      </c>
      <c r="X1638" t="inlineStr">
        <is>
          <t>NONE</t>
        </is>
      </c>
      <c r="Y1638" t="n">
        <v>0</v>
      </c>
      <c r="Z1638" t="inlineStr"/>
      <c r="AA1638" t="inlineStr">
        <is>
          <t>https://attack.mitre.org/techniques/T1059/001</t>
        </is>
      </c>
    </row>
    <row r="1639">
      <c r="A1639" t="inlineStr">
        <is>
          <t>MITRE_ATTACK</t>
        </is>
      </c>
      <c r="B1639" t="inlineStr">
        <is>
          <t>T1546.001</t>
        </is>
      </c>
      <c r="C1639" t="inlineStr">
        <is>
          <t>Tactic: Privilege Escalation, Persistence | Technique: Change Default File Association | Adversaries may establish persistence by executing malicious content triggered by a file type association. When a file is opened, the default program used to open the file (also called the file association or handler) is checked. File association selections are stored in the Windows Registry and can be edited by users, administrators, or programs that have Registry access or by administrators using the built</t>
        </is>
      </c>
      <c r="D1639" t="n">
        <v>6</v>
      </c>
      <c r="E1639" t="inlineStr">
        <is>
          <t>MEDIUM</t>
        </is>
      </c>
      <c r="F1639" t="n">
        <v>2</v>
      </c>
      <c r="G1639" t="n">
        <v>2</v>
      </c>
      <c r="H1639" t="inlineStr">
        <is>
          <t>MEDIUM</t>
        </is>
      </c>
      <c r="I1639" t="n">
        <v>10</v>
      </c>
      <c r="J1639" t="inlineStr">
        <is>
          <t>NO</t>
        </is>
      </c>
      <c r="K1639" t="inlineStr"/>
      <c r="L1639" t="inlineStr">
        <is>
          <t>Implement detections</t>
        </is>
      </c>
      <c r="M1639" t="inlineStr">
        <is>
          <t>Tactics: Privilege Escalation, Persistence</t>
        </is>
      </c>
      <c r="N1639" t="inlineStr">
        <is>
          <t>P4</t>
        </is>
      </c>
      <c r="O1639" t="inlineStr">
        <is>
          <t>MITRE technique - no IP context</t>
        </is>
      </c>
      <c r="P1639" t="n">
        <v>0</v>
      </c>
      <c r="Q1639" t="n">
        <v>0</v>
      </c>
      <c r="R1639" t="inlineStr">
        <is>
          <t>T1546.001:Change Default File Association</t>
        </is>
      </c>
      <c r="S1639" t="n">
        <v>1</v>
      </c>
      <c r="T1639" t="inlineStr">
        <is>
          <t>LOW (40%)</t>
        </is>
      </c>
      <c r="U1639" t="inlineStr">
        <is>
          <t>NONE</t>
        </is>
      </c>
      <c r="V1639" t="inlineStr">
        <is>
          <t>NONE</t>
        </is>
      </c>
      <c r="W1639" t="inlineStr">
        <is>
          <t>NONE</t>
        </is>
      </c>
      <c r="X1639" t="inlineStr">
        <is>
          <t>NONE</t>
        </is>
      </c>
      <c r="Y1639" t="n">
        <v>0</v>
      </c>
      <c r="Z1639" t="inlineStr"/>
      <c r="AA1639" t="inlineStr">
        <is>
          <t>https://attack.mitre.org/techniques/T1546/001</t>
        </is>
      </c>
    </row>
    <row r="1640">
      <c r="A1640" t="inlineStr">
        <is>
          <t>MITRE_ATTACK</t>
        </is>
      </c>
      <c r="B1640" t="inlineStr">
        <is>
          <t>T1055.014</t>
        </is>
      </c>
      <c r="C1640" t="inlineStr">
        <is>
          <t>Tactic: Defense Evasion, Privilege Escalation | Technique: VDSO Hijacking | Adversaries may inject malicious code into processes via VDSO hijacking in order to evade process-based defenses as well as possibly elevate privileges. Virtual dynamic shared object (vdso) hijacking is a method of executing arbitrary code in the address space of a separate live process. 
VDSO hijacking involves redirecting calls to dynamically linked shared libraries. Memory protections may prevent writing executable c</t>
        </is>
      </c>
      <c r="D1640" t="n">
        <v>6</v>
      </c>
      <c r="E1640" t="inlineStr">
        <is>
          <t>MEDIUM</t>
        </is>
      </c>
      <c r="F1640" t="n">
        <v>2</v>
      </c>
      <c r="G1640" t="n">
        <v>2</v>
      </c>
      <c r="H1640" t="inlineStr">
        <is>
          <t>MEDIUM</t>
        </is>
      </c>
      <c r="I1640" t="n">
        <v>10</v>
      </c>
      <c r="J1640" t="inlineStr">
        <is>
          <t>NO</t>
        </is>
      </c>
      <c r="K1640" t="inlineStr"/>
      <c r="L1640" t="inlineStr">
        <is>
          <t>Implement detections</t>
        </is>
      </c>
      <c r="M1640" t="inlineStr">
        <is>
          <t>Tactics: Defense Evasion, Privilege Escalation</t>
        </is>
      </c>
      <c r="N1640" t="inlineStr">
        <is>
          <t>P4</t>
        </is>
      </c>
      <c r="O1640" t="inlineStr">
        <is>
          <t>MITRE technique - no IP context</t>
        </is>
      </c>
      <c r="P1640" t="n">
        <v>0</v>
      </c>
      <c r="Q1640" t="n">
        <v>0</v>
      </c>
      <c r="R1640" t="inlineStr">
        <is>
          <t>T1055.014:VDSO Hijacking</t>
        </is>
      </c>
      <c r="S1640" t="n">
        <v>1</v>
      </c>
      <c r="T1640" t="inlineStr">
        <is>
          <t>LOW (40%)</t>
        </is>
      </c>
      <c r="U1640" t="inlineStr">
        <is>
          <t>NONE</t>
        </is>
      </c>
      <c r="V1640" t="inlineStr">
        <is>
          <t>NONE</t>
        </is>
      </c>
      <c r="W1640" t="inlineStr">
        <is>
          <t>NONE</t>
        </is>
      </c>
      <c r="X1640" t="inlineStr">
        <is>
          <t>NONE</t>
        </is>
      </c>
      <c r="Y1640" t="n">
        <v>0</v>
      </c>
      <c r="Z1640" t="inlineStr"/>
      <c r="AA1640" t="inlineStr">
        <is>
          <t>https://attack.mitre.org/techniques/T1055/014</t>
        </is>
      </c>
    </row>
    <row r="1641">
      <c r="A1641" t="inlineStr">
        <is>
          <t>MITRE_ATTACK</t>
        </is>
      </c>
      <c r="B1641" t="inlineStr">
        <is>
          <t>T1071.002</t>
        </is>
      </c>
      <c r="C1641" t="inlineStr">
        <is>
          <t xml:space="preserve">Tactic: Command And Control | Technique: File Transfer Protocols | Adversaries may communicate using application layer protocols associated with transferring files to avoid detection/network filtering by blending in with existing traffic. Commands to the remote system, and often the results of those commands, will be embedded within the protocol traffic between the client and server. 
Protocols such as SMB(Citation: US-CERT TA18-074A), FTP(Citation: ESET Machete July 2019), FTPS, and TFTP that </t>
        </is>
      </c>
      <c r="D1641" t="n">
        <v>6</v>
      </c>
      <c r="E1641" t="inlineStr">
        <is>
          <t>MEDIUM</t>
        </is>
      </c>
      <c r="F1641" t="n">
        <v>2</v>
      </c>
      <c r="G1641" t="n">
        <v>2</v>
      </c>
      <c r="H1641" t="inlineStr">
        <is>
          <t>MEDIUM</t>
        </is>
      </c>
      <c r="I1641" t="n">
        <v>10</v>
      </c>
      <c r="J1641" t="inlineStr">
        <is>
          <t>NO</t>
        </is>
      </c>
      <c r="K1641" t="inlineStr"/>
      <c r="L1641" t="inlineStr">
        <is>
          <t>Implement detections</t>
        </is>
      </c>
      <c r="M1641" t="inlineStr">
        <is>
          <t>Tactics: Command And Control</t>
        </is>
      </c>
      <c r="N1641" t="inlineStr">
        <is>
          <t>P4</t>
        </is>
      </c>
      <c r="O1641" t="inlineStr">
        <is>
          <t>MITRE technique - no IP context</t>
        </is>
      </c>
      <c r="P1641" t="n">
        <v>0</v>
      </c>
      <c r="Q1641" t="n">
        <v>0</v>
      </c>
      <c r="R1641" t="inlineStr">
        <is>
          <t>T1071.002:File Transfer Protocols | T1584.004:Server</t>
        </is>
      </c>
      <c r="S1641" t="n">
        <v>1</v>
      </c>
      <c r="T1641" t="inlineStr">
        <is>
          <t>LOW (40%)</t>
        </is>
      </c>
      <c r="U1641" t="inlineStr">
        <is>
          <t>NONE</t>
        </is>
      </c>
      <c r="V1641" t="inlineStr">
        <is>
          <t>NONE</t>
        </is>
      </c>
      <c r="W1641" t="inlineStr">
        <is>
          <t>NONE</t>
        </is>
      </c>
      <c r="X1641" t="inlineStr">
        <is>
          <t>NONE</t>
        </is>
      </c>
      <c r="Y1641" t="n">
        <v>0</v>
      </c>
      <c r="Z1641" t="inlineStr"/>
      <c r="AA1641" t="inlineStr">
        <is>
          <t>https://attack.mitre.org/techniques/T1071/002</t>
        </is>
      </c>
    </row>
    <row r="1642">
      <c r="A1642" t="inlineStr">
        <is>
          <t>MITRE_ATTACK</t>
        </is>
      </c>
      <c r="B1642" t="inlineStr">
        <is>
          <t>T1679</t>
        </is>
      </c>
      <c r="C1642" t="inlineStr">
        <is>
          <t>Tactic: Defense Evasion | Technique: Selective Exclusion | Adversaries may intentionally exclude certain files, folders, directories, file types, or system components from encryption or tampering during a ransomware or malicious payload execution. Some file extensions that adversaries may avoid encrypting include `.dll`, `.exe`, and `.lnk`.(Citation: Palo Alto Unit 42 Medusa Group Medusa Ransomware January 2024)  
Adversaries may perform this behavior to avoid alerting users, to evade detection</t>
        </is>
      </c>
      <c r="D1642" t="n">
        <v>6</v>
      </c>
      <c r="E1642" t="inlineStr">
        <is>
          <t>MEDIUM</t>
        </is>
      </c>
      <c r="F1642" t="n">
        <v>2</v>
      </c>
      <c r="G1642" t="n">
        <v>2</v>
      </c>
      <c r="H1642" t="inlineStr">
        <is>
          <t>MEDIUM</t>
        </is>
      </c>
      <c r="I1642" t="n">
        <v>10</v>
      </c>
      <c r="J1642" t="inlineStr">
        <is>
          <t>NO</t>
        </is>
      </c>
      <c r="K1642" t="inlineStr"/>
      <c r="L1642" t="inlineStr">
        <is>
          <t>Implement detections</t>
        </is>
      </c>
      <c r="M1642" t="inlineStr">
        <is>
          <t>Tactics: Defense Evasion</t>
        </is>
      </c>
      <c r="N1642" t="inlineStr">
        <is>
          <t>P4</t>
        </is>
      </c>
      <c r="O1642" t="inlineStr">
        <is>
          <t>MITRE technique - no IP context</t>
        </is>
      </c>
      <c r="P1642" t="n">
        <v>0</v>
      </c>
      <c r="Q1642" t="n">
        <v>0</v>
      </c>
      <c r="R1642" t="inlineStr">
        <is>
          <t>T1679:Selective Exclusion</t>
        </is>
      </c>
      <c r="S1642" t="n">
        <v>1</v>
      </c>
      <c r="T1642" t="inlineStr">
        <is>
          <t>LOW (40%)</t>
        </is>
      </c>
      <c r="U1642" t="inlineStr">
        <is>
          <t>NONE</t>
        </is>
      </c>
      <c r="V1642" t="inlineStr">
        <is>
          <t>NONE</t>
        </is>
      </c>
      <c r="W1642" t="inlineStr">
        <is>
          <t>NONE</t>
        </is>
      </c>
      <c r="X1642" t="inlineStr">
        <is>
          <t>NONE</t>
        </is>
      </c>
      <c r="Y1642" t="n">
        <v>0</v>
      </c>
      <c r="Z1642" t="inlineStr"/>
      <c r="AA1642" t="inlineStr">
        <is>
          <t>https://attack.mitre.org/techniques/T1679</t>
        </is>
      </c>
    </row>
    <row r="1643">
      <c r="A1643" t="inlineStr">
        <is>
          <t>MITRE_ATTACK</t>
        </is>
      </c>
      <c r="B1643" t="inlineStr">
        <is>
          <t>T1212</t>
        </is>
      </c>
      <c r="C1643" t="inlineStr">
        <is>
          <t>Tactic: Credential Access | Technique: Exploitation for Credential Access | Adversaries may exploit software vulnerabilities in an attempt to collect credentials. Exploitation of a software vulnerability occurs when an adversary takes advantage of a programming error in a program, service, or within the operating system software or kernel itself to execute adversary-controlled code. 
Credentialing and authentication mechanisms may be targeted for exploitation by adversaries as a means to gain a</t>
        </is>
      </c>
      <c r="D1643" t="n">
        <v>6</v>
      </c>
      <c r="E1643" t="inlineStr">
        <is>
          <t>MEDIUM</t>
        </is>
      </c>
      <c r="F1643" t="n">
        <v>2</v>
      </c>
      <c r="G1643" t="n">
        <v>2</v>
      </c>
      <c r="H1643" t="inlineStr">
        <is>
          <t>MEDIUM</t>
        </is>
      </c>
      <c r="I1643" t="n">
        <v>10</v>
      </c>
      <c r="J1643" t="inlineStr">
        <is>
          <t>NO</t>
        </is>
      </c>
      <c r="K1643" t="inlineStr"/>
      <c r="L1643" t="inlineStr">
        <is>
          <t>Implement detections</t>
        </is>
      </c>
      <c r="M1643" t="inlineStr">
        <is>
          <t>Tactics: Credential Access</t>
        </is>
      </c>
      <c r="N1643" t="inlineStr">
        <is>
          <t>P4</t>
        </is>
      </c>
      <c r="O1643" t="inlineStr">
        <is>
          <t>MITRE technique - no IP context</t>
        </is>
      </c>
      <c r="P1643" t="n">
        <v>0</v>
      </c>
      <c r="Q1643" t="n">
        <v>0</v>
      </c>
      <c r="R1643" t="inlineStr">
        <is>
          <t>T1212:Exploitation for Credential Access | T1588.006:Vulnerabilities | T1592.002:Software</t>
        </is>
      </c>
      <c r="S1643" t="n">
        <v>1</v>
      </c>
      <c r="T1643" t="inlineStr">
        <is>
          <t>LOW (40%)</t>
        </is>
      </c>
      <c r="U1643" t="inlineStr">
        <is>
          <t>NONE</t>
        </is>
      </c>
      <c r="V1643" t="inlineStr">
        <is>
          <t>NONE</t>
        </is>
      </c>
      <c r="W1643" t="inlineStr">
        <is>
          <t>NONE</t>
        </is>
      </c>
      <c r="X1643" t="inlineStr">
        <is>
          <t>NONE</t>
        </is>
      </c>
      <c r="Y1643" t="n">
        <v>0</v>
      </c>
      <c r="Z1643" t="inlineStr"/>
      <c r="AA1643" t="inlineStr">
        <is>
          <t>https://attack.mitre.org/techniques/T1212</t>
        </is>
      </c>
    </row>
    <row r="1644">
      <c r="A1644" t="inlineStr">
        <is>
          <t>MITRE_ATTACK</t>
        </is>
      </c>
      <c r="B1644" t="inlineStr">
        <is>
          <t>T1546.014</t>
        </is>
      </c>
      <c r="C1644" t="inlineStr">
        <is>
          <t>Tactic: Privilege Escalation, Persistence | Technique: Emond | Adversaries may gain persistence and elevate privileges by executing malicious content triggered by the Event Monitor Daemon (emond). Emond is a [Launch Daemon](https://attack.mitre.org/techniques/T1543/004) that accepts events from various services, runs them through a simple rules engine, and takes action. The emond binary at /sbin/emond will load any rules from the /etc/emond.d/rules/ directory and take action once an explicitly d</t>
        </is>
      </c>
      <c r="D1644" t="n">
        <v>6</v>
      </c>
      <c r="E1644" t="inlineStr">
        <is>
          <t>MEDIUM</t>
        </is>
      </c>
      <c r="F1644" t="n">
        <v>2</v>
      </c>
      <c r="G1644" t="n">
        <v>2</v>
      </c>
      <c r="H1644" t="inlineStr">
        <is>
          <t>MEDIUM</t>
        </is>
      </c>
      <c r="I1644" t="n">
        <v>10</v>
      </c>
      <c r="J1644" t="inlineStr">
        <is>
          <t>NO</t>
        </is>
      </c>
      <c r="K1644" t="inlineStr"/>
      <c r="L1644" t="inlineStr">
        <is>
          <t>Implement detections</t>
        </is>
      </c>
      <c r="M1644" t="inlineStr">
        <is>
          <t>Tactics: Privilege Escalation, Persistence</t>
        </is>
      </c>
      <c r="N1644" t="inlineStr">
        <is>
          <t>P4</t>
        </is>
      </c>
      <c r="O1644" t="inlineStr">
        <is>
          <t>MITRE technique - no IP context</t>
        </is>
      </c>
      <c r="P1644" t="n">
        <v>0</v>
      </c>
      <c r="Q1644" t="n">
        <v>0</v>
      </c>
      <c r="R1644" t="inlineStr">
        <is>
          <t>T1546.014:Emond | T1543.004:Launch Daemon</t>
        </is>
      </c>
      <c r="S1644" t="n">
        <v>1</v>
      </c>
      <c r="T1644" t="inlineStr">
        <is>
          <t>LOW (40%)</t>
        </is>
      </c>
      <c r="U1644" t="inlineStr">
        <is>
          <t>NONE</t>
        </is>
      </c>
      <c r="V1644" t="inlineStr">
        <is>
          <t>NONE</t>
        </is>
      </c>
      <c r="W1644" t="inlineStr">
        <is>
          <t>NONE</t>
        </is>
      </c>
      <c r="X1644" t="inlineStr">
        <is>
          <t>NONE</t>
        </is>
      </c>
      <c r="Y1644" t="n">
        <v>0</v>
      </c>
      <c r="Z1644" t="inlineStr"/>
      <c r="AA1644" t="inlineStr">
        <is>
          <t>https://attack.mitre.org/techniques/T1546/014</t>
        </is>
      </c>
    </row>
    <row r="1645">
      <c r="A1645" t="inlineStr">
        <is>
          <t>MITRE_ATTACK</t>
        </is>
      </c>
      <c r="B1645" t="inlineStr">
        <is>
          <t>T1102.003</t>
        </is>
      </c>
      <c r="C1645" t="inlineStr">
        <is>
          <t xml:space="preserve">Tactic: Command And Control | Technique: One-Way Communication | Adversaries may use an existing, legitimate external Web service as a means for sending commands to a compromised system without receiving return output over the Web service channel. Compromised systems may leverage popular websites and social media to host command and control (C2) instructions. Those infected systems may opt to send the output from those commands back over a different C2 channel, including to another distinct Web </t>
        </is>
      </c>
      <c r="D1645" t="n">
        <v>6</v>
      </c>
      <c r="E1645" t="inlineStr">
        <is>
          <t>MEDIUM</t>
        </is>
      </c>
      <c r="F1645" t="n">
        <v>2</v>
      </c>
      <c r="G1645" t="n">
        <v>2</v>
      </c>
      <c r="H1645" t="inlineStr">
        <is>
          <t>MEDIUM</t>
        </is>
      </c>
      <c r="I1645" t="n">
        <v>10</v>
      </c>
      <c r="J1645" t="inlineStr">
        <is>
          <t>NO</t>
        </is>
      </c>
      <c r="K1645" t="inlineStr"/>
      <c r="L1645" t="inlineStr">
        <is>
          <t>Implement detections</t>
        </is>
      </c>
      <c r="M1645" t="inlineStr">
        <is>
          <t>Tactics: Command And Control</t>
        </is>
      </c>
      <c r="N1645" t="inlineStr">
        <is>
          <t>P4</t>
        </is>
      </c>
      <c r="O1645" t="inlineStr">
        <is>
          <t>MITRE technique - no IP context</t>
        </is>
      </c>
      <c r="P1645" t="n">
        <v>0</v>
      </c>
      <c r="Q1645" t="n">
        <v>0</v>
      </c>
      <c r="R1645" t="inlineStr">
        <is>
          <t>T1102.003:One-Way Communication | T1593.001:Social Media</t>
        </is>
      </c>
      <c r="S1645" t="n">
        <v>1</v>
      </c>
      <c r="T1645" t="inlineStr">
        <is>
          <t>LOW (40%)</t>
        </is>
      </c>
      <c r="U1645" t="inlineStr">
        <is>
          <t>NONE</t>
        </is>
      </c>
      <c r="V1645" t="inlineStr">
        <is>
          <t>NONE</t>
        </is>
      </c>
      <c r="W1645" t="inlineStr">
        <is>
          <t>NONE</t>
        </is>
      </c>
      <c r="X1645" t="inlineStr">
        <is>
          <t>NONE</t>
        </is>
      </c>
      <c r="Y1645" t="n">
        <v>0</v>
      </c>
      <c r="Z1645" t="inlineStr"/>
      <c r="AA1645" t="inlineStr">
        <is>
          <t>https://attack.mitre.org/techniques/T1102/003</t>
        </is>
      </c>
    </row>
    <row r="1646">
      <c r="A1646" t="inlineStr">
        <is>
          <t>MITRE_ATTACK</t>
        </is>
      </c>
      <c r="B1646" t="inlineStr">
        <is>
          <t>T1590</t>
        </is>
      </c>
      <c r="C1646" t="inlineStr">
        <is>
          <t>Tactic: Reconnaissance | Technique: Gather Victim Network Information | Adversaries may gather information about the victim's networks that can be used during targeting. Information about networks may include a variety of details, including administrative data (ex: IP ranges, domain names, etc.) as well as specifics regarding its topology and operations.
Adversaries may gather this information in various ways, such as direct collection actions via [Active Scanning](https://attack.mitre.org/tech</t>
        </is>
      </c>
      <c r="D1646" t="n">
        <v>6</v>
      </c>
      <c r="E1646" t="inlineStr">
        <is>
          <t>MEDIUM</t>
        </is>
      </c>
      <c r="F1646" t="n">
        <v>2</v>
      </c>
      <c r="G1646" t="n">
        <v>2</v>
      </c>
      <c r="H1646" t="inlineStr">
        <is>
          <t>MEDIUM</t>
        </is>
      </c>
      <c r="I1646" t="n">
        <v>10</v>
      </c>
      <c r="J1646" t="inlineStr">
        <is>
          <t>NO</t>
        </is>
      </c>
      <c r="K1646" t="inlineStr"/>
      <c r="L1646" t="inlineStr">
        <is>
          <t>Implement detections</t>
        </is>
      </c>
      <c r="M1646" t="inlineStr">
        <is>
          <t>Tactics: Reconnaissance</t>
        </is>
      </c>
      <c r="N1646" t="inlineStr">
        <is>
          <t>P4</t>
        </is>
      </c>
      <c r="O1646" t="inlineStr">
        <is>
          <t>MITRE technique - no IP context</t>
        </is>
      </c>
      <c r="P1646" t="n">
        <v>0</v>
      </c>
      <c r="Q1646" t="n">
        <v>0</v>
      </c>
      <c r="R1646" t="inlineStr">
        <is>
          <t>T1590:Gather Victim Network Information | T1595:Active Scanning</t>
        </is>
      </c>
      <c r="S1646" t="n">
        <v>1</v>
      </c>
      <c r="T1646" t="inlineStr">
        <is>
          <t>LOW (40%)</t>
        </is>
      </c>
      <c r="U1646" t="inlineStr">
        <is>
          <t>NONE</t>
        </is>
      </c>
      <c r="V1646" t="inlineStr">
        <is>
          <t>NONE</t>
        </is>
      </c>
      <c r="W1646" t="inlineStr">
        <is>
          <t>NONE</t>
        </is>
      </c>
      <c r="X1646" t="inlineStr">
        <is>
          <t>NONE</t>
        </is>
      </c>
      <c r="Y1646" t="n">
        <v>0</v>
      </c>
      <c r="Z1646" t="inlineStr"/>
      <c r="AA1646" t="inlineStr">
        <is>
          <t>https://attack.mitre.org/techniques/T1590</t>
        </is>
      </c>
    </row>
    <row r="1647">
      <c r="A1647" t="inlineStr">
        <is>
          <t>MITRE_ATTACK</t>
        </is>
      </c>
      <c r="B1647" t="inlineStr">
        <is>
          <t>T1210</t>
        </is>
      </c>
      <c r="C1647" t="inlineStr">
        <is>
          <t>Tactic: Lateral Movement | Technique: Exploitation of Remote Services | Adversaries may exploit remote services to gain unauthorized access to internal systems once inside of a network. Exploitation of a software vulnerability occurs when an adversary takes advantage of a programming error in a program, service, or within the operating system software or kernel itself to execute adversary-controlled code. A common goal for post-compromise exploitation of remote services is for lateral movement t</t>
        </is>
      </c>
      <c r="D1647" t="n">
        <v>6</v>
      </c>
      <c r="E1647" t="inlineStr">
        <is>
          <t>MEDIUM</t>
        </is>
      </c>
      <c r="F1647" t="n">
        <v>2</v>
      </c>
      <c r="G1647" t="n">
        <v>2</v>
      </c>
      <c r="H1647" t="inlineStr">
        <is>
          <t>MEDIUM</t>
        </is>
      </c>
      <c r="I1647" t="n">
        <v>10</v>
      </c>
      <c r="J1647" t="inlineStr">
        <is>
          <t>NO</t>
        </is>
      </c>
      <c r="K1647" t="inlineStr"/>
      <c r="L1647" t="inlineStr">
        <is>
          <t>Implement detections</t>
        </is>
      </c>
      <c r="M1647" t="inlineStr">
        <is>
          <t>Tactics: Lateral Movement</t>
        </is>
      </c>
      <c r="N1647" t="inlineStr">
        <is>
          <t>P4</t>
        </is>
      </c>
      <c r="O1647" t="inlineStr">
        <is>
          <t>MITRE technique - no IP context</t>
        </is>
      </c>
      <c r="P1647" t="n">
        <v>0</v>
      </c>
      <c r="Q1647" t="n">
        <v>0</v>
      </c>
      <c r="R1647" t="inlineStr">
        <is>
          <t>T1210:Exploitation of Remote Services | T1021:Remote Services | T1592.002:Software</t>
        </is>
      </c>
      <c r="S1647" t="n">
        <v>1</v>
      </c>
      <c r="T1647" t="inlineStr">
        <is>
          <t>LOW (40%)</t>
        </is>
      </c>
      <c r="U1647" t="inlineStr">
        <is>
          <t>NONE</t>
        </is>
      </c>
      <c r="V1647" t="inlineStr">
        <is>
          <t>NONE</t>
        </is>
      </c>
      <c r="W1647" t="inlineStr">
        <is>
          <t>NONE</t>
        </is>
      </c>
      <c r="X1647" t="inlineStr">
        <is>
          <t>NONE</t>
        </is>
      </c>
      <c r="Y1647" t="n">
        <v>0</v>
      </c>
      <c r="Z1647" t="inlineStr"/>
      <c r="AA1647" t="inlineStr">
        <is>
          <t>https://attack.mitre.org/techniques/T1210</t>
        </is>
      </c>
    </row>
    <row r="1648">
      <c r="A1648" t="inlineStr">
        <is>
          <t>MITRE_ATTACK</t>
        </is>
      </c>
      <c r="B1648" t="inlineStr">
        <is>
          <t>T1534</t>
        </is>
      </c>
      <c r="C1648" t="inlineStr">
        <is>
          <t>Tactic: Lateral Movement | Technique: Internal Spearphishing | After they already have access to accounts or systems within the environment, adversaries may use internal spearphishing to gain access to additional information or compromise other users within the same organization. Internal spearphishing is multi-staged campaign where a legitimate account is initially compromised either by controlling the user's device or by compromising the account credentials of the user. Adversaries may then at</t>
        </is>
      </c>
      <c r="D1648" t="n">
        <v>6</v>
      </c>
      <c r="E1648" t="inlineStr">
        <is>
          <t>MEDIUM</t>
        </is>
      </c>
      <c r="F1648" t="n">
        <v>2</v>
      </c>
      <c r="G1648" t="n">
        <v>2</v>
      </c>
      <c r="H1648" t="inlineStr">
        <is>
          <t>MEDIUM</t>
        </is>
      </c>
      <c r="I1648" t="n">
        <v>10</v>
      </c>
      <c r="J1648" t="inlineStr">
        <is>
          <t>NO</t>
        </is>
      </c>
      <c r="K1648" t="inlineStr"/>
      <c r="L1648" t="inlineStr">
        <is>
          <t>Implement detections</t>
        </is>
      </c>
      <c r="M1648" t="inlineStr">
        <is>
          <t>Tactics: Lateral Movement</t>
        </is>
      </c>
      <c r="N1648" t="inlineStr">
        <is>
          <t>P4</t>
        </is>
      </c>
      <c r="O1648" t="inlineStr">
        <is>
          <t>MITRE technique - no IP context</t>
        </is>
      </c>
      <c r="P1648" t="n">
        <v>0</v>
      </c>
      <c r="Q1648" t="n">
        <v>0</v>
      </c>
      <c r="R1648" t="inlineStr">
        <is>
          <t>T1534:Internal Spearphishing | T1566:Phishing | T1589.001:Credentials</t>
        </is>
      </c>
      <c r="S1648" t="n">
        <v>1</v>
      </c>
      <c r="T1648" t="inlineStr">
        <is>
          <t>LOW (40%)</t>
        </is>
      </c>
      <c r="U1648" t="inlineStr">
        <is>
          <t>NONE</t>
        </is>
      </c>
      <c r="V1648" t="inlineStr">
        <is>
          <t>NONE</t>
        </is>
      </c>
      <c r="W1648" t="inlineStr">
        <is>
          <t>NONE</t>
        </is>
      </c>
      <c r="X1648" t="inlineStr">
        <is>
          <t>NONE</t>
        </is>
      </c>
      <c r="Y1648" t="n">
        <v>0</v>
      </c>
      <c r="Z1648" t="inlineStr"/>
      <c r="AA1648" t="inlineStr">
        <is>
          <t>https://attack.mitre.org/techniques/T1534</t>
        </is>
      </c>
    </row>
    <row r="1649">
      <c r="A1649" t="inlineStr">
        <is>
          <t>MITRE_ATTACK</t>
        </is>
      </c>
      <c r="B1649" t="inlineStr">
        <is>
          <t>T1574.010</t>
        </is>
      </c>
      <c r="C1649" t="inlineStr">
        <is>
          <t>Tactic: Persistence, Privilege Escalation, Defense Evasion | Technique: Services File Permissions Weakness | 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t>
        </is>
      </c>
      <c r="D1649" t="n">
        <v>6</v>
      </c>
      <c r="E1649" t="inlineStr">
        <is>
          <t>MEDIUM</t>
        </is>
      </c>
      <c r="F1649" t="n">
        <v>2</v>
      </c>
      <c r="G1649" t="n">
        <v>2</v>
      </c>
      <c r="H1649" t="inlineStr">
        <is>
          <t>MEDIUM</t>
        </is>
      </c>
      <c r="I1649" t="n">
        <v>10</v>
      </c>
      <c r="J1649" t="inlineStr">
        <is>
          <t>NO</t>
        </is>
      </c>
      <c r="K1649" t="inlineStr"/>
      <c r="L1649" t="inlineStr">
        <is>
          <t>Implement detections</t>
        </is>
      </c>
      <c r="M1649" t="inlineStr">
        <is>
          <t>Tactics: Persistence, Privilege Escalation, Defense Evasion</t>
        </is>
      </c>
      <c r="N1649" t="inlineStr">
        <is>
          <t>P4</t>
        </is>
      </c>
      <c r="O1649" t="inlineStr">
        <is>
          <t>MITRE technique - no IP context</t>
        </is>
      </c>
      <c r="P1649" t="n">
        <v>0</v>
      </c>
      <c r="Q1649" t="n">
        <v>0</v>
      </c>
      <c r="R1649" t="inlineStr">
        <is>
          <t>T1574.010:Services File Permissions Weakness | T1543.003:Windows Service</t>
        </is>
      </c>
      <c r="S1649" t="n">
        <v>1</v>
      </c>
      <c r="T1649" t="inlineStr">
        <is>
          <t>LOW (40%)</t>
        </is>
      </c>
      <c r="U1649" t="inlineStr">
        <is>
          <t>NONE</t>
        </is>
      </c>
      <c r="V1649" t="inlineStr">
        <is>
          <t>NONE</t>
        </is>
      </c>
      <c r="W1649" t="inlineStr">
        <is>
          <t>NONE</t>
        </is>
      </c>
      <c r="X1649" t="inlineStr">
        <is>
          <t>NONE</t>
        </is>
      </c>
      <c r="Y1649" t="n">
        <v>0</v>
      </c>
      <c r="Z1649" t="inlineStr"/>
      <c r="AA1649" t="inlineStr">
        <is>
          <t>https://attack.mitre.org/techniques/T1574/010</t>
        </is>
      </c>
    </row>
    <row r="1650">
      <c r="A1650" t="inlineStr">
        <is>
          <t>MITRE_ATTACK</t>
        </is>
      </c>
      <c r="B1650" t="inlineStr">
        <is>
          <t>T1547.001</t>
        </is>
      </c>
      <c r="C1650" t="inlineStr">
        <is>
          <t>Tactic: Persistence, Privilege Escalation | Technique: Registry Run Keys / Startup Folder | Adversaries may achieve persistence by adding a program to a startup folder or referencing it with a Registry run key. Adding an entry to the "run keys" in the Registry or startup folder will cause the program referenced to be executed when a user logs in.(Citation: Microsoft Run Key) These programs will be executed under the context of the user and will have the account's associated permissions level. Th</t>
        </is>
      </c>
      <c r="D1650" t="n">
        <v>6</v>
      </c>
      <c r="E1650" t="inlineStr">
        <is>
          <t>MEDIUM</t>
        </is>
      </c>
      <c r="F1650" t="n">
        <v>2</v>
      </c>
      <c r="G1650" t="n">
        <v>2</v>
      </c>
      <c r="H1650" t="inlineStr">
        <is>
          <t>MEDIUM</t>
        </is>
      </c>
      <c r="I1650" t="n">
        <v>10</v>
      </c>
      <c r="J1650" t="inlineStr">
        <is>
          <t>NO</t>
        </is>
      </c>
      <c r="K1650" t="inlineStr"/>
      <c r="L1650" t="inlineStr">
        <is>
          <t>Implement detections</t>
        </is>
      </c>
      <c r="M1650" t="inlineStr">
        <is>
          <t>Tactics: Persistence, Privilege Escalation</t>
        </is>
      </c>
      <c r="N1650" t="inlineStr">
        <is>
          <t>P4</t>
        </is>
      </c>
      <c r="O1650" t="inlineStr">
        <is>
          <t>MITRE technique - no IP context</t>
        </is>
      </c>
      <c r="P1650" t="n">
        <v>0</v>
      </c>
      <c r="Q1650" t="n">
        <v>0</v>
      </c>
      <c r="R1650" t="inlineStr">
        <is>
          <t>T1547.001:Registry Run Keys / Startup Folder</t>
        </is>
      </c>
      <c r="S1650" t="n">
        <v>1</v>
      </c>
      <c r="T1650" t="inlineStr">
        <is>
          <t>LOW (40%)</t>
        </is>
      </c>
      <c r="U1650" t="inlineStr">
        <is>
          <t>NONE</t>
        </is>
      </c>
      <c r="V1650" t="inlineStr">
        <is>
          <t>NONE</t>
        </is>
      </c>
      <c r="W1650" t="inlineStr">
        <is>
          <t>NONE</t>
        </is>
      </c>
      <c r="X1650" t="inlineStr">
        <is>
          <t>NONE</t>
        </is>
      </c>
      <c r="Y1650" t="n">
        <v>0</v>
      </c>
      <c r="Z1650" t="inlineStr"/>
      <c r="AA1650" t="inlineStr">
        <is>
          <t>https://attack.mitre.org/techniques/T1547/001</t>
        </is>
      </c>
    </row>
    <row r="1651">
      <c r="A1651" t="inlineStr">
        <is>
          <t>MITRE_ATTACK</t>
        </is>
      </c>
      <c r="B1651" t="inlineStr">
        <is>
          <t>T1199</t>
        </is>
      </c>
      <c r="C1651" t="inlineStr">
        <is>
          <t>Tactic: Initial Access | Technique: Trusted Relationship | Adversaries may breach or otherwise leverage organizations who have access to intended victims. Access through trusted third party relationship abuses an existing connection that may not be protected or receives less scrutiny than standard mechanisms of gaining access to a network.
Organizations often grant elevated access to second or third-party external providers in order to allow them to manage internal systems as well as cloud-base</t>
        </is>
      </c>
      <c r="D1651" t="n">
        <v>6</v>
      </c>
      <c r="E1651" t="inlineStr">
        <is>
          <t>MEDIUM</t>
        </is>
      </c>
      <c r="F1651" t="n">
        <v>2</v>
      </c>
      <c r="G1651" t="n">
        <v>2</v>
      </c>
      <c r="H1651" t="inlineStr">
        <is>
          <t>MEDIUM</t>
        </is>
      </c>
      <c r="I1651" t="n">
        <v>10</v>
      </c>
      <c r="J1651" t="inlineStr">
        <is>
          <t>NO</t>
        </is>
      </c>
      <c r="K1651" t="inlineStr"/>
      <c r="L1651" t="inlineStr">
        <is>
          <t>Implement detections</t>
        </is>
      </c>
      <c r="M1651" t="inlineStr">
        <is>
          <t>Tactics: Initial Access</t>
        </is>
      </c>
      <c r="N1651" t="inlineStr">
        <is>
          <t>P4</t>
        </is>
      </c>
      <c r="O1651" t="inlineStr">
        <is>
          <t>MITRE technique - no IP context</t>
        </is>
      </c>
      <c r="P1651" t="n">
        <v>0</v>
      </c>
      <c r="Q1651" t="n">
        <v>0</v>
      </c>
      <c r="R1651" t="inlineStr">
        <is>
          <t>T1199:Trusted Relationship</t>
        </is>
      </c>
      <c r="S1651" t="n">
        <v>1</v>
      </c>
      <c r="T1651" t="inlineStr">
        <is>
          <t>LOW (40%)</t>
        </is>
      </c>
      <c r="U1651" t="inlineStr">
        <is>
          <t>NONE</t>
        </is>
      </c>
      <c r="V1651" t="inlineStr">
        <is>
          <t>NONE</t>
        </is>
      </c>
      <c r="W1651" t="inlineStr">
        <is>
          <t>NONE</t>
        </is>
      </c>
      <c r="X1651" t="inlineStr">
        <is>
          <t>NONE</t>
        </is>
      </c>
      <c r="Y1651" t="n">
        <v>0</v>
      </c>
      <c r="Z1651" t="inlineStr"/>
      <c r="AA1651" t="inlineStr">
        <is>
          <t>https://attack.mitre.org/techniques/T1199</t>
        </is>
      </c>
    </row>
    <row r="1652">
      <c r="A1652" t="inlineStr">
        <is>
          <t>MITRE_ATTACK</t>
        </is>
      </c>
      <c r="B1652" t="inlineStr">
        <is>
          <t>T1136.003</t>
        </is>
      </c>
      <c r="C1652" t="inlineStr">
        <is>
          <t>Tactic: Persistence | Technique: Cloud Account | Adversaries may create a cloud account to maintain access to victim systems. With a sufficient level of access, such accounts may be used to establish secondary credentialed access that does not require persistent remote access tools to be deployed on the system.(Citation: Microsoft O365 Admin Roles)(Citation: Microsoft Support O365 Add Another Admin, October 2019)(Citation: AWS Create IAM User)(Citation: GCP Create Cloud Identity Users)(Citation:</t>
        </is>
      </c>
      <c r="D1652" t="n">
        <v>6</v>
      </c>
      <c r="E1652" t="inlineStr">
        <is>
          <t>MEDIUM</t>
        </is>
      </c>
      <c r="F1652" t="n">
        <v>2</v>
      </c>
      <c r="G1652" t="n">
        <v>2</v>
      </c>
      <c r="H1652" t="inlineStr">
        <is>
          <t>MEDIUM</t>
        </is>
      </c>
      <c r="I1652" t="n">
        <v>10</v>
      </c>
      <c r="J1652" t="inlineStr">
        <is>
          <t>NO</t>
        </is>
      </c>
      <c r="K1652" t="inlineStr"/>
      <c r="L1652" t="inlineStr">
        <is>
          <t>Implement detections</t>
        </is>
      </c>
      <c r="M1652" t="inlineStr">
        <is>
          <t>Tactics: Persistence</t>
        </is>
      </c>
      <c r="N1652" t="inlineStr">
        <is>
          <t>P4</t>
        </is>
      </c>
      <c r="O1652" t="inlineStr">
        <is>
          <t>MITRE technique - no IP context</t>
        </is>
      </c>
      <c r="P1652" t="n">
        <v>0</v>
      </c>
      <c r="Q1652" t="n">
        <v>0</v>
      </c>
      <c r="R1652" t="inlineStr">
        <is>
          <t>T1136.003:Cloud Account | T1219:Remote Access Tools</t>
        </is>
      </c>
      <c r="S1652" t="n">
        <v>1</v>
      </c>
      <c r="T1652" t="inlineStr">
        <is>
          <t>LOW (40%)</t>
        </is>
      </c>
      <c r="U1652" t="inlineStr">
        <is>
          <t>NONE</t>
        </is>
      </c>
      <c r="V1652" t="inlineStr">
        <is>
          <t>NONE</t>
        </is>
      </c>
      <c r="W1652" t="inlineStr">
        <is>
          <t>NONE</t>
        </is>
      </c>
      <c r="X1652" t="inlineStr">
        <is>
          <t>NONE</t>
        </is>
      </c>
      <c r="Y1652" t="n">
        <v>0</v>
      </c>
      <c r="Z1652" t="inlineStr"/>
      <c r="AA1652" t="inlineStr">
        <is>
          <t>https://attack.mitre.org/techniques/T1136/003</t>
        </is>
      </c>
    </row>
    <row r="1653">
      <c r="A1653" t="inlineStr">
        <is>
          <t>MITRE_ATTACK</t>
        </is>
      </c>
      <c r="B1653" t="inlineStr">
        <is>
          <t>T1069.001</t>
        </is>
      </c>
      <c r="C1653" t="inlineStr">
        <is>
          <t>Tactic: Discovery | Technique: Local Groups | Adversaries may attempt to find local system groups and permission settings. The knowledge of local system permission groups can help adversaries determine which groups exist and which users belong to a particular group. Adversaries may use this information to determine which users have elevated permissions, such as the users found within the local administrators group. Commands such as net localgroup of the [Net](https://attack.mitre.org/software/S0</t>
        </is>
      </c>
      <c r="D1653" t="n">
        <v>6</v>
      </c>
      <c r="E1653" t="inlineStr">
        <is>
          <t>MEDIUM</t>
        </is>
      </c>
      <c r="F1653" t="n">
        <v>2</v>
      </c>
      <c r="G1653" t="n">
        <v>2</v>
      </c>
      <c r="H1653" t="inlineStr">
        <is>
          <t>MEDIUM</t>
        </is>
      </c>
      <c r="I1653" t="n">
        <v>10</v>
      </c>
      <c r="J1653" t="inlineStr">
        <is>
          <t>NO</t>
        </is>
      </c>
      <c r="K1653" t="inlineStr"/>
      <c r="L1653" t="inlineStr">
        <is>
          <t>Implement detections</t>
        </is>
      </c>
      <c r="M1653" t="inlineStr">
        <is>
          <t>Tactics: Discovery</t>
        </is>
      </c>
      <c r="N1653" t="inlineStr">
        <is>
          <t>P4</t>
        </is>
      </c>
      <c r="O1653" t="inlineStr">
        <is>
          <t>MITRE technique - no IP context</t>
        </is>
      </c>
      <c r="P1653" t="n">
        <v>0</v>
      </c>
      <c r="Q1653" t="n">
        <v>0</v>
      </c>
      <c r="R1653" t="inlineStr">
        <is>
          <t>T1069.001:Local Groups | T1592.002:Software</t>
        </is>
      </c>
      <c r="S1653" t="n">
        <v>1</v>
      </c>
      <c r="T1653" t="inlineStr">
        <is>
          <t>LOW (40%)</t>
        </is>
      </c>
      <c r="U1653" t="inlineStr">
        <is>
          <t>NONE</t>
        </is>
      </c>
      <c r="V1653" t="inlineStr">
        <is>
          <t>NONE</t>
        </is>
      </c>
      <c r="W1653" t="inlineStr">
        <is>
          <t>NONE</t>
        </is>
      </c>
      <c r="X1653" t="inlineStr">
        <is>
          <t>NONE</t>
        </is>
      </c>
      <c r="Y1653" t="n">
        <v>0</v>
      </c>
      <c r="Z1653" t="inlineStr"/>
      <c r="AA1653" t="inlineStr">
        <is>
          <t>https://attack.mitre.org/techniques/T1069/001</t>
        </is>
      </c>
    </row>
    <row r="1654">
      <c r="A1654" t="inlineStr">
        <is>
          <t>MITRE_ATTACK</t>
        </is>
      </c>
      <c r="B1654" t="inlineStr">
        <is>
          <t>T1593</t>
        </is>
      </c>
      <c r="C1654" t="inlineStr">
        <is>
          <t>Tactic: Reconnaissance | Technique: Search Open Websites/Domains | Adversaries may search freely available websites and/or domains for information about victims that can be used during targeting. Information about victims may be available in various online sites, such as social media, new sites, or those hosting information about business operations such as hiring or requested/rewarded contracts.(Citation: Cyware Social Media)(Citation: SecurityTrails Google Hacking)(Citation: ExploitDB GoogleHa</t>
        </is>
      </c>
      <c r="D1654" t="n">
        <v>6</v>
      </c>
      <c r="E1654" t="inlineStr">
        <is>
          <t>MEDIUM</t>
        </is>
      </c>
      <c r="F1654" t="n">
        <v>2</v>
      </c>
      <c r="G1654" t="n">
        <v>2</v>
      </c>
      <c r="H1654" t="inlineStr">
        <is>
          <t>MEDIUM</t>
        </is>
      </c>
      <c r="I1654" t="n">
        <v>10</v>
      </c>
      <c r="J1654" t="inlineStr">
        <is>
          <t>NO</t>
        </is>
      </c>
      <c r="K1654" t="inlineStr"/>
      <c r="L1654" t="inlineStr">
        <is>
          <t>Implement detections</t>
        </is>
      </c>
      <c r="M1654" t="inlineStr">
        <is>
          <t>Tactics: Reconnaissance</t>
        </is>
      </c>
      <c r="N1654" t="inlineStr">
        <is>
          <t>P4</t>
        </is>
      </c>
      <c r="O1654" t="inlineStr">
        <is>
          <t>MITRE technique - no IP context</t>
        </is>
      </c>
      <c r="P1654" t="n">
        <v>0</v>
      </c>
      <c r="Q1654" t="n">
        <v>0</v>
      </c>
      <c r="R1654" t="inlineStr">
        <is>
          <t>T1593:Search Open Websites/Domains | T1584.001:Domains | T1593.001:Social Media</t>
        </is>
      </c>
      <c r="S1654" t="n">
        <v>1</v>
      </c>
      <c r="T1654" t="inlineStr">
        <is>
          <t>LOW (40%)</t>
        </is>
      </c>
      <c r="U1654" t="inlineStr">
        <is>
          <t>NONE</t>
        </is>
      </c>
      <c r="V1654" t="inlineStr">
        <is>
          <t>NONE</t>
        </is>
      </c>
      <c r="W1654" t="inlineStr">
        <is>
          <t>NONE</t>
        </is>
      </c>
      <c r="X1654" t="inlineStr">
        <is>
          <t>NONE</t>
        </is>
      </c>
      <c r="Y1654" t="n">
        <v>0</v>
      </c>
      <c r="Z1654" t="inlineStr"/>
      <c r="AA1654" t="inlineStr">
        <is>
          <t>https://attack.mitre.org/techniques/T1593</t>
        </is>
      </c>
    </row>
    <row r="1655">
      <c r="A1655" t="inlineStr">
        <is>
          <t>MITRE_ATTACK</t>
        </is>
      </c>
      <c r="B1655" t="inlineStr">
        <is>
          <t>T1562.013</t>
        </is>
      </c>
      <c r="C1655" t="inlineStr">
        <is>
          <t>Tactic: Defense Evasion | Technique: Disable or Modify Network Device Firewall | Adversaries may disable network device-based firewall mechanisms entirely or add, delete, or modify particular rules in order to bypass controls limiting network usage. 
Modifying or disabling a network firewall may enable adversary C2 communications, lateral movement, and/or data exfiltration that would otherwise not be allowed. For example, adversaries may add new network firewall rules to allow access to all in</t>
        </is>
      </c>
      <c r="D1655" t="n">
        <v>6</v>
      </c>
      <c r="E1655" t="inlineStr">
        <is>
          <t>MEDIUM</t>
        </is>
      </c>
      <c r="F1655" t="n">
        <v>2</v>
      </c>
      <c r="G1655" t="n">
        <v>2</v>
      </c>
      <c r="H1655" t="inlineStr">
        <is>
          <t>MEDIUM</t>
        </is>
      </c>
      <c r="I1655" t="n">
        <v>10</v>
      </c>
      <c r="J1655" t="inlineStr">
        <is>
          <t>NO</t>
        </is>
      </c>
      <c r="K1655" t="inlineStr"/>
      <c r="L1655" t="inlineStr">
        <is>
          <t>Implement detections</t>
        </is>
      </c>
      <c r="M1655" t="inlineStr">
        <is>
          <t>Tactics: Defense Evasion</t>
        </is>
      </c>
      <c r="N1655" t="inlineStr">
        <is>
          <t>P4</t>
        </is>
      </c>
      <c r="O1655" t="inlineStr">
        <is>
          <t>MITRE technique - no IP context</t>
        </is>
      </c>
      <c r="P1655" t="n">
        <v>0</v>
      </c>
      <c r="Q1655" t="n">
        <v>0</v>
      </c>
      <c r="R1655" t="inlineStr">
        <is>
          <t>T1562.013:Disable or Modify Network Device Firewall</t>
        </is>
      </c>
      <c r="S1655" t="n">
        <v>1</v>
      </c>
      <c r="T1655" t="inlineStr">
        <is>
          <t>LOW (40%)</t>
        </is>
      </c>
      <c r="U1655" t="inlineStr">
        <is>
          <t>NONE</t>
        </is>
      </c>
      <c r="V1655" t="inlineStr">
        <is>
          <t>NONE</t>
        </is>
      </c>
      <c r="W1655" t="inlineStr">
        <is>
          <t>NONE</t>
        </is>
      </c>
      <c r="X1655" t="inlineStr">
        <is>
          <t>NONE</t>
        </is>
      </c>
      <c r="Y1655" t="n">
        <v>0</v>
      </c>
      <c r="Z1655" t="inlineStr"/>
      <c r="AA1655" t="inlineStr">
        <is>
          <t>https://attack.mitre.org/techniques/T1562/013</t>
        </is>
      </c>
    </row>
    <row r="1656">
      <c r="A1656" t="inlineStr">
        <is>
          <t>MITRE_ATTACK</t>
        </is>
      </c>
      <c r="B1656" t="inlineStr">
        <is>
          <t>T1098</t>
        </is>
      </c>
      <c r="C1656" t="inlineStr">
        <is>
          <t>Tactic: Persistence, Privilege Escalation | Technique: Account Manipulation | Adversaries may manipulate accounts to maintain and/or elevate access to victim systems. Account manipulation may consist of any action that preserves or modifies adversary access to a compromised account, such as modifying credentials or permission groups.(Citation: FireEye SMOKEDHAM June 2021) These actions could also include account activity designed to subvert security policies, such as performing iterative passwor</t>
        </is>
      </c>
      <c r="D1656" t="n">
        <v>6</v>
      </c>
      <c r="E1656" t="inlineStr">
        <is>
          <t>MEDIUM</t>
        </is>
      </c>
      <c r="F1656" t="n">
        <v>2</v>
      </c>
      <c r="G1656" t="n">
        <v>2</v>
      </c>
      <c r="H1656" t="inlineStr">
        <is>
          <t>MEDIUM</t>
        </is>
      </c>
      <c r="I1656" t="n">
        <v>10</v>
      </c>
      <c r="J1656" t="inlineStr">
        <is>
          <t>NO</t>
        </is>
      </c>
      <c r="K1656" t="inlineStr"/>
      <c r="L1656" t="inlineStr">
        <is>
          <t>Implement detections</t>
        </is>
      </c>
      <c r="M1656" t="inlineStr">
        <is>
          <t>Tactics: Persistence, Privilege Escalation</t>
        </is>
      </c>
      <c r="N1656" t="inlineStr">
        <is>
          <t>P4</t>
        </is>
      </c>
      <c r="O1656" t="inlineStr">
        <is>
          <t>MITRE technique - no IP context</t>
        </is>
      </c>
      <c r="P1656" t="n">
        <v>0</v>
      </c>
      <c r="Q1656" t="n">
        <v>0</v>
      </c>
      <c r="R1656" t="inlineStr">
        <is>
          <t>T1098:Account Manipulation | T1589.001:Credentials</t>
        </is>
      </c>
      <c r="S1656" t="n">
        <v>1</v>
      </c>
      <c r="T1656" t="inlineStr">
        <is>
          <t>LOW (40%)</t>
        </is>
      </c>
      <c r="U1656" t="inlineStr">
        <is>
          <t>NONE</t>
        </is>
      </c>
      <c r="V1656" t="inlineStr">
        <is>
          <t>NONE</t>
        </is>
      </c>
      <c r="W1656" t="inlineStr">
        <is>
          <t>NONE</t>
        </is>
      </c>
      <c r="X1656" t="inlineStr">
        <is>
          <t>NONE</t>
        </is>
      </c>
      <c r="Y1656" t="n">
        <v>0</v>
      </c>
      <c r="Z1656" t="inlineStr"/>
      <c r="AA1656" t="inlineStr">
        <is>
          <t>https://attack.mitre.org/techniques/T1098</t>
        </is>
      </c>
    </row>
    <row r="1657">
      <c r="A1657" t="inlineStr">
        <is>
          <t>MITRE_ATTACK</t>
        </is>
      </c>
      <c r="B1657" t="inlineStr">
        <is>
          <t>T1048</t>
        </is>
      </c>
      <c r="C1657" t="inlineStr">
        <is>
          <t>Tactic: Exfiltration | Technique: Exfiltration Over Alternative Protocol | Adversaries may steal data by exfiltrating it over a different protocol than that of the existing command and control channel. The data may also be sent to an alternate network location from the main command and control server.  
Alternate protocols include FTP, SMTP, HTTP/S, DNS, SMB, or any other network protocol not being used as the main command and control channel. Adversaries may also opt to encrypt and/or obfuscat</t>
        </is>
      </c>
      <c r="D1657" t="n">
        <v>6</v>
      </c>
      <c r="E1657" t="inlineStr">
        <is>
          <t>MEDIUM</t>
        </is>
      </c>
      <c r="F1657" t="n">
        <v>2</v>
      </c>
      <c r="G1657" t="n">
        <v>2</v>
      </c>
      <c r="H1657" t="inlineStr">
        <is>
          <t>MEDIUM</t>
        </is>
      </c>
      <c r="I1657" t="n">
        <v>10</v>
      </c>
      <c r="J1657" t="inlineStr">
        <is>
          <t>NO</t>
        </is>
      </c>
      <c r="K1657" t="inlineStr"/>
      <c r="L1657" t="inlineStr">
        <is>
          <t>Implement detections</t>
        </is>
      </c>
      <c r="M1657" t="inlineStr">
        <is>
          <t>Tactics: Exfiltration</t>
        </is>
      </c>
      <c r="N1657" t="inlineStr">
        <is>
          <t>P4</t>
        </is>
      </c>
      <c r="O1657" t="inlineStr">
        <is>
          <t>MITRE technique - no IP context</t>
        </is>
      </c>
      <c r="P1657" t="n">
        <v>0</v>
      </c>
      <c r="Q1657" t="n">
        <v>0</v>
      </c>
      <c r="R1657" t="inlineStr">
        <is>
          <t>T1048:Exfiltration Over Alternative Protocol | T1584.004:Server</t>
        </is>
      </c>
      <c r="S1657" t="n">
        <v>1</v>
      </c>
      <c r="T1657" t="inlineStr">
        <is>
          <t>LOW (40%)</t>
        </is>
      </c>
      <c r="U1657" t="inlineStr">
        <is>
          <t>NONE</t>
        </is>
      </c>
      <c r="V1657" t="inlineStr">
        <is>
          <t>NONE</t>
        </is>
      </c>
      <c r="W1657" t="inlineStr">
        <is>
          <t>NONE</t>
        </is>
      </c>
      <c r="X1657" t="inlineStr">
        <is>
          <t>NONE</t>
        </is>
      </c>
      <c r="Y1657" t="n">
        <v>0</v>
      </c>
      <c r="Z1657" t="inlineStr"/>
      <c r="AA1657" t="inlineStr">
        <is>
          <t>https://attack.mitre.org/techniques/T1048</t>
        </is>
      </c>
    </row>
    <row r="1658">
      <c r="A1658" t="inlineStr">
        <is>
          <t>MITRE_ATTACK</t>
        </is>
      </c>
      <c r="B1658" t="inlineStr">
        <is>
          <t>T1547.006</t>
        </is>
      </c>
      <c r="C1658" t="inlineStr">
        <is>
          <t>Tactic: Persistence, Privilege Escalation | Technique: Kernel Modules and Extensions | Adversaries may modify the kernel to automatically execute programs on system boot. Loadable Kernel Modules (LKMs) are pieces of code that can be loaded and unloaded into the kernel upon demand. They extend the functionality of the kernel without the need to reboot the system. For example, one type of module is the device driver, which allows the kernel to access hardware connected to the system.(Citation: Lin</t>
        </is>
      </c>
      <c r="D1658" t="n">
        <v>6</v>
      </c>
      <c r="E1658" t="inlineStr">
        <is>
          <t>MEDIUM</t>
        </is>
      </c>
      <c r="F1658" t="n">
        <v>2</v>
      </c>
      <c r="G1658" t="n">
        <v>2</v>
      </c>
      <c r="H1658" t="inlineStr">
        <is>
          <t>MEDIUM</t>
        </is>
      </c>
      <c r="I1658" t="n">
        <v>10</v>
      </c>
      <c r="J1658" t="inlineStr">
        <is>
          <t>NO</t>
        </is>
      </c>
      <c r="K1658" t="inlineStr"/>
      <c r="L1658" t="inlineStr">
        <is>
          <t>Implement detections</t>
        </is>
      </c>
      <c r="M1658" t="inlineStr">
        <is>
          <t>Tactics: Persistence, Privilege Escalation</t>
        </is>
      </c>
      <c r="N1658" t="inlineStr">
        <is>
          <t>P4</t>
        </is>
      </c>
      <c r="O1658" t="inlineStr">
        <is>
          <t>MITRE technique - no IP context</t>
        </is>
      </c>
      <c r="P1658" t="n">
        <v>0</v>
      </c>
      <c r="Q1658" t="n">
        <v>0</v>
      </c>
      <c r="R1658" t="inlineStr">
        <is>
          <t>T1547.006:Kernel Modules and Extensions | T1592.001:Hardware</t>
        </is>
      </c>
      <c r="S1658" t="n">
        <v>1</v>
      </c>
      <c r="T1658" t="inlineStr">
        <is>
          <t>LOW (40%)</t>
        </is>
      </c>
      <c r="U1658" t="inlineStr">
        <is>
          <t>NONE</t>
        </is>
      </c>
      <c r="V1658" t="inlineStr">
        <is>
          <t>NONE</t>
        </is>
      </c>
      <c r="W1658" t="inlineStr">
        <is>
          <t>NONE</t>
        </is>
      </c>
      <c r="X1658" t="inlineStr">
        <is>
          <t>NONE</t>
        </is>
      </c>
      <c r="Y1658" t="n">
        <v>0</v>
      </c>
      <c r="Z1658" t="inlineStr"/>
      <c r="AA1658" t="inlineStr">
        <is>
          <t>https://attack.mitre.org/techniques/T1547/006</t>
        </is>
      </c>
    </row>
    <row r="1659">
      <c r="A1659" t="inlineStr">
        <is>
          <t>MITRE_ATTACK</t>
        </is>
      </c>
      <c r="B1659" t="inlineStr">
        <is>
          <t>T1678</t>
        </is>
      </c>
      <c r="C1659" t="inlineStr">
        <is>
          <t>Tactic: Defense Evasion | Technique: Delay Execution | Adversaries may employ various time-based methods to evade detection and analysis. These techniques often exploit system clocks, delays, or timing mechanisms to obscure malicious activity, blend in with benign activity, and avoid scrutiny. Adversaries can perform this behavior within virtualization/sandbox environments or natively on host systems. 
Adversaries may utilize programmatic `sleep` commands or native system scheduling functionali</t>
        </is>
      </c>
      <c r="D1659" t="n">
        <v>6</v>
      </c>
      <c r="E1659" t="inlineStr">
        <is>
          <t>MEDIUM</t>
        </is>
      </c>
      <c r="F1659" t="n">
        <v>2</v>
      </c>
      <c r="G1659" t="n">
        <v>2</v>
      </c>
      <c r="H1659" t="inlineStr">
        <is>
          <t>MEDIUM</t>
        </is>
      </c>
      <c r="I1659" t="n">
        <v>10</v>
      </c>
      <c r="J1659" t="inlineStr">
        <is>
          <t>NO</t>
        </is>
      </c>
      <c r="K1659" t="inlineStr"/>
      <c r="L1659" t="inlineStr">
        <is>
          <t>Implement detections</t>
        </is>
      </c>
      <c r="M1659" t="inlineStr">
        <is>
          <t>Tactics: Defense Evasion</t>
        </is>
      </c>
      <c r="N1659" t="inlineStr">
        <is>
          <t>P4</t>
        </is>
      </c>
      <c r="O1659" t="inlineStr">
        <is>
          <t>MITRE technique - no IP context</t>
        </is>
      </c>
      <c r="P1659" t="n">
        <v>0</v>
      </c>
      <c r="Q1659" t="n">
        <v>0</v>
      </c>
      <c r="R1659" t="inlineStr">
        <is>
          <t>T1678:Delay Execution</t>
        </is>
      </c>
      <c r="S1659" t="n">
        <v>1</v>
      </c>
      <c r="T1659" t="inlineStr">
        <is>
          <t>LOW (40%)</t>
        </is>
      </c>
      <c r="U1659" t="inlineStr">
        <is>
          <t>NONE</t>
        </is>
      </c>
      <c r="V1659" t="inlineStr">
        <is>
          <t>NONE</t>
        </is>
      </c>
      <c r="W1659" t="inlineStr">
        <is>
          <t>NONE</t>
        </is>
      </c>
      <c r="X1659" t="inlineStr">
        <is>
          <t>NONE</t>
        </is>
      </c>
      <c r="Y1659" t="n">
        <v>0</v>
      </c>
      <c r="Z1659" t="inlineStr"/>
      <c r="AA1659" t="inlineStr">
        <is>
          <t>https://attack.mitre.org/techniques/T1678</t>
        </is>
      </c>
    </row>
    <row r="1660">
      <c r="A1660" t="inlineStr">
        <is>
          <t>MITRE_ATTACK</t>
        </is>
      </c>
      <c r="B1660" t="inlineStr">
        <is>
          <t>T1056.002</t>
        </is>
      </c>
      <c r="C1660" t="inlineStr">
        <is>
          <t>Tactic: Collection, Credential Access | Technique: GUI Input Capture | Adversaries may mimic common operating system GUI components to prompt users for credentials with a seemingly legitimate prompt. When programs are executed that need additional privileges than are present in the current user context, it is common for the operating system to prompt the user for proper credentials to authorize the elevated privileges for the task (ex: [Bypass User Account Control](https://attack.mitre.org/techn</t>
        </is>
      </c>
      <c r="D1660" t="n">
        <v>6</v>
      </c>
      <c r="E1660" t="inlineStr">
        <is>
          <t>MEDIUM</t>
        </is>
      </c>
      <c r="F1660" t="n">
        <v>2</v>
      </c>
      <c r="G1660" t="n">
        <v>2</v>
      </c>
      <c r="H1660" t="inlineStr">
        <is>
          <t>MEDIUM</t>
        </is>
      </c>
      <c r="I1660" t="n">
        <v>10</v>
      </c>
      <c r="J1660" t="inlineStr">
        <is>
          <t>NO</t>
        </is>
      </c>
      <c r="K1660" t="inlineStr"/>
      <c r="L1660" t="inlineStr">
        <is>
          <t>Implement detections</t>
        </is>
      </c>
      <c r="M1660" t="inlineStr">
        <is>
          <t>Tactics: Collection, Credential Access</t>
        </is>
      </c>
      <c r="N1660" t="inlineStr">
        <is>
          <t>P4</t>
        </is>
      </c>
      <c r="O1660" t="inlineStr">
        <is>
          <t>MITRE technique - no IP context</t>
        </is>
      </c>
      <c r="P1660" t="n">
        <v>0</v>
      </c>
      <c r="Q1660" t="n">
        <v>0</v>
      </c>
      <c r="R1660" t="inlineStr">
        <is>
          <t>T1056.002:GUI Input Capture | T1548.002:Bypass User Account Control | T1589.001:Credentials</t>
        </is>
      </c>
      <c r="S1660" t="n">
        <v>1</v>
      </c>
      <c r="T1660" t="inlineStr">
        <is>
          <t>LOW (40%)</t>
        </is>
      </c>
      <c r="U1660" t="inlineStr">
        <is>
          <t>NONE</t>
        </is>
      </c>
      <c r="V1660" t="inlineStr">
        <is>
          <t>NONE</t>
        </is>
      </c>
      <c r="W1660" t="inlineStr">
        <is>
          <t>NONE</t>
        </is>
      </c>
      <c r="X1660" t="inlineStr">
        <is>
          <t>NONE</t>
        </is>
      </c>
      <c r="Y1660" t="n">
        <v>0</v>
      </c>
      <c r="Z1660" t="inlineStr"/>
      <c r="AA1660" t="inlineStr">
        <is>
          <t>https://attack.mitre.org/techniques/T1056/002</t>
        </is>
      </c>
    </row>
    <row r="1661">
      <c r="A1661" t="inlineStr">
        <is>
          <t>MITRE_ATTACK</t>
        </is>
      </c>
      <c r="B1661" t="inlineStr">
        <is>
          <t>T1588.002</t>
        </is>
      </c>
      <c r="C1661" t="inlineStr">
        <is>
          <t>Tactic: Resource Development | Technique: Tool | Adversaries may buy, steal, or download software tools that can be used during targeting. Tools can be open or closed source, free or commercial. A tool can be used for malicious purposes by an adversary, but (unlike malware) were not intended to be used for those purposes (ex: [PsExec](https://attack.mitre.org/software/S0029)). 
Adversaries may obtain tools to support their operations, including to support execution of post-compromise behaviors.</t>
        </is>
      </c>
      <c r="D1661" t="n">
        <v>6</v>
      </c>
      <c r="E1661" t="inlineStr">
        <is>
          <t>MEDIUM</t>
        </is>
      </c>
      <c r="F1661" t="n">
        <v>2</v>
      </c>
      <c r="G1661" t="n">
        <v>2</v>
      </c>
      <c r="H1661" t="inlineStr">
        <is>
          <t>MEDIUM</t>
        </is>
      </c>
      <c r="I1661" t="n">
        <v>10</v>
      </c>
      <c r="J1661" t="inlineStr">
        <is>
          <t>NO</t>
        </is>
      </c>
      <c r="K1661" t="inlineStr"/>
      <c r="L1661" t="inlineStr">
        <is>
          <t>Implement detections</t>
        </is>
      </c>
      <c r="M1661" t="inlineStr">
        <is>
          <t>Tactics: Resource Development</t>
        </is>
      </c>
      <c r="N1661" t="inlineStr">
        <is>
          <t>P4</t>
        </is>
      </c>
      <c r="O1661" t="inlineStr">
        <is>
          <t>MITRE technique - no IP context</t>
        </is>
      </c>
      <c r="P1661" t="n">
        <v>0</v>
      </c>
      <c r="Q1661" t="n">
        <v>0</v>
      </c>
      <c r="R1661" t="inlineStr">
        <is>
          <t>T1588.002:Tool | T1588.001:Malware | T1592.002:Software</t>
        </is>
      </c>
      <c r="S1661" t="n">
        <v>1</v>
      </c>
      <c r="T1661" t="inlineStr">
        <is>
          <t>LOW (40%)</t>
        </is>
      </c>
      <c r="U1661" t="inlineStr">
        <is>
          <t>NONE</t>
        </is>
      </c>
      <c r="V1661" t="inlineStr">
        <is>
          <t>NONE</t>
        </is>
      </c>
      <c r="W1661" t="inlineStr">
        <is>
          <t>NONE</t>
        </is>
      </c>
      <c r="X1661" t="inlineStr">
        <is>
          <t>NONE</t>
        </is>
      </c>
      <c r="Y1661" t="n">
        <v>0</v>
      </c>
      <c r="Z1661" t="inlineStr"/>
      <c r="AA1661" t="inlineStr">
        <is>
          <t>https://attack.mitre.org/techniques/T1588/002</t>
        </is>
      </c>
    </row>
    <row r="1662">
      <c r="A1662" t="inlineStr">
        <is>
          <t>MITRE_ATTACK</t>
        </is>
      </c>
      <c r="B1662" t="inlineStr">
        <is>
          <t>T1052.001</t>
        </is>
      </c>
      <c r="C1662" t="inlineStr">
        <is>
          <t>Tactic: Exfiltration | Technique: Exfiltration over USB | Adversaries may attempt to exfiltrate data over a USB connected physical device. In certain circumstances, such as an air-gapped network compromise, exfiltration could occur via a USB device introduced by a user. The USB device could be used as the final exfiltration point or to hop between otherwise disconnected systems.</t>
        </is>
      </c>
      <c r="D1662" t="n">
        <v>6</v>
      </c>
      <c r="E1662" t="inlineStr">
        <is>
          <t>MEDIUM</t>
        </is>
      </c>
      <c r="F1662" t="n">
        <v>2</v>
      </c>
      <c r="G1662" t="n">
        <v>2</v>
      </c>
      <c r="H1662" t="inlineStr">
        <is>
          <t>MEDIUM</t>
        </is>
      </c>
      <c r="I1662" t="n">
        <v>10</v>
      </c>
      <c r="J1662" t="inlineStr">
        <is>
          <t>NO</t>
        </is>
      </c>
      <c r="K1662" t="inlineStr"/>
      <c r="L1662" t="inlineStr">
        <is>
          <t>Implement detections</t>
        </is>
      </c>
      <c r="M1662" t="inlineStr">
        <is>
          <t>Tactics: Exfiltration</t>
        </is>
      </c>
      <c r="N1662" t="inlineStr">
        <is>
          <t>P4</t>
        </is>
      </c>
      <c r="O1662" t="inlineStr">
        <is>
          <t>MITRE technique - no IP context</t>
        </is>
      </c>
      <c r="P1662" t="n">
        <v>0</v>
      </c>
      <c r="Q1662" t="n">
        <v>0</v>
      </c>
      <c r="R1662" t="inlineStr">
        <is>
          <t>T1052.001:Exfiltration over USB</t>
        </is>
      </c>
      <c r="S1662" t="n">
        <v>1</v>
      </c>
      <c r="T1662" t="inlineStr">
        <is>
          <t>LOW (40%)</t>
        </is>
      </c>
      <c r="U1662" t="inlineStr">
        <is>
          <t>NONE</t>
        </is>
      </c>
      <c r="V1662" t="inlineStr">
        <is>
          <t>NONE</t>
        </is>
      </c>
      <c r="W1662" t="inlineStr">
        <is>
          <t>NONE</t>
        </is>
      </c>
      <c r="X1662" t="inlineStr">
        <is>
          <t>NONE</t>
        </is>
      </c>
      <c r="Y1662" t="n">
        <v>0</v>
      </c>
      <c r="Z1662" t="inlineStr"/>
      <c r="AA1662" t="inlineStr">
        <is>
          <t>https://attack.mitre.org/techniques/T1052/001</t>
        </is>
      </c>
    </row>
    <row r="1663">
      <c r="A1663" t="inlineStr">
        <is>
          <t>MITRE_ATTACK</t>
        </is>
      </c>
      <c r="B1663" t="inlineStr">
        <is>
          <t>T1574.013</t>
        </is>
      </c>
      <c r="C1663" t="inlineStr">
        <is>
          <t>Tactic: Persistence, Privilege Escalation, Defense Evasion | Technique: KernelCallbackTable | Adversaries may abuse the KernelCallbackTable of a process to hijack its execution flow in order to run their own payloads.(Citation: Lazarus APT January 2022)(Citation: FinFisher exposed ) The KernelCallbackTable can be found in the Process Environment Block (PEB) and is initialized to an array of graphic functions available to a GUI process once user32.dll is loaded.(Citation: Windows Process Injectio</t>
        </is>
      </c>
      <c r="D1663" t="n">
        <v>6</v>
      </c>
      <c r="E1663" t="inlineStr">
        <is>
          <t>MEDIUM</t>
        </is>
      </c>
      <c r="F1663" t="n">
        <v>2</v>
      </c>
      <c r="G1663" t="n">
        <v>2</v>
      </c>
      <c r="H1663" t="inlineStr">
        <is>
          <t>MEDIUM</t>
        </is>
      </c>
      <c r="I1663" t="n">
        <v>10</v>
      </c>
      <c r="J1663" t="inlineStr">
        <is>
          <t>NO</t>
        </is>
      </c>
      <c r="K1663" t="inlineStr"/>
      <c r="L1663" t="inlineStr">
        <is>
          <t>Implement detections</t>
        </is>
      </c>
      <c r="M1663" t="inlineStr">
        <is>
          <t>Tactics: Persistence, Privilege Escalation, Defense Evasion</t>
        </is>
      </c>
      <c r="N1663" t="inlineStr">
        <is>
          <t>P4</t>
        </is>
      </c>
      <c r="O1663" t="inlineStr">
        <is>
          <t>MITRE technique - no IP context</t>
        </is>
      </c>
      <c r="P1663" t="n">
        <v>0</v>
      </c>
      <c r="Q1663" t="n">
        <v>0</v>
      </c>
      <c r="R1663" t="inlineStr">
        <is>
          <t>T1574.013:KernelCallbackTable</t>
        </is>
      </c>
      <c r="S1663" t="n">
        <v>1</v>
      </c>
      <c r="T1663" t="inlineStr">
        <is>
          <t>LOW (40%)</t>
        </is>
      </c>
      <c r="U1663" t="inlineStr">
        <is>
          <t>NONE</t>
        </is>
      </c>
      <c r="V1663" t="inlineStr">
        <is>
          <t>NONE</t>
        </is>
      </c>
      <c r="W1663" t="inlineStr">
        <is>
          <t>NONE</t>
        </is>
      </c>
      <c r="X1663" t="inlineStr">
        <is>
          <t>NONE</t>
        </is>
      </c>
      <c r="Y1663" t="n">
        <v>0</v>
      </c>
      <c r="Z1663" t="inlineStr"/>
      <c r="AA1663" t="inlineStr">
        <is>
          <t>https://attack.mitre.org/techniques/T1574/013</t>
        </is>
      </c>
    </row>
    <row r="1664">
      <c r="A1664" t="inlineStr">
        <is>
          <t>MITRE_ATTACK</t>
        </is>
      </c>
      <c r="B1664" t="inlineStr">
        <is>
          <t>T1597</t>
        </is>
      </c>
      <c r="C1664" t="inlineStr">
        <is>
          <t>Tactic: Reconnaissance | Technique: Search Closed Sources | Adversaries may search and gather information about victims from closed (e.g., paid, private, or otherwise not freely available) sources that can be used during targeting. Information about victims may be available for purchase from reputable private sources and databases, such as paid subscriptions to feeds of technical/threat intelligence data. Adversaries may also purchase information from less-reputable sources such as dark web or c</t>
        </is>
      </c>
      <c r="D1664" t="n">
        <v>6</v>
      </c>
      <c r="E1664" t="inlineStr">
        <is>
          <t>MEDIUM</t>
        </is>
      </c>
      <c r="F1664" t="n">
        <v>2</v>
      </c>
      <c r="G1664" t="n">
        <v>2</v>
      </c>
      <c r="H1664" t="inlineStr">
        <is>
          <t>MEDIUM</t>
        </is>
      </c>
      <c r="I1664" t="n">
        <v>10</v>
      </c>
      <c r="J1664" t="inlineStr">
        <is>
          <t>NO</t>
        </is>
      </c>
      <c r="K1664" t="inlineStr"/>
      <c r="L1664" t="inlineStr">
        <is>
          <t>Implement detections</t>
        </is>
      </c>
      <c r="M1664" t="inlineStr">
        <is>
          <t>Tactics: Reconnaissance</t>
        </is>
      </c>
      <c r="N1664" t="inlineStr">
        <is>
          <t>P4</t>
        </is>
      </c>
      <c r="O1664" t="inlineStr">
        <is>
          <t>MITRE technique - no IP context</t>
        </is>
      </c>
      <c r="P1664" t="n">
        <v>0</v>
      </c>
      <c r="Q1664" t="n">
        <v>0</v>
      </c>
      <c r="R1664" t="inlineStr">
        <is>
          <t>T1597:Search Closed Sources | T1213.006:Databases</t>
        </is>
      </c>
      <c r="S1664" t="n">
        <v>1</v>
      </c>
      <c r="T1664" t="inlineStr">
        <is>
          <t>LOW (40%)</t>
        </is>
      </c>
      <c r="U1664" t="inlineStr">
        <is>
          <t>NONE</t>
        </is>
      </c>
      <c r="V1664" t="inlineStr">
        <is>
          <t>NONE</t>
        </is>
      </c>
      <c r="W1664" t="inlineStr">
        <is>
          <t>NONE</t>
        </is>
      </c>
      <c r="X1664" t="inlineStr">
        <is>
          <t>NONE</t>
        </is>
      </c>
      <c r="Y1664" t="n">
        <v>0</v>
      </c>
      <c r="Z1664" t="inlineStr"/>
      <c r="AA1664" t="inlineStr">
        <is>
          <t>https://attack.mitre.org/techniques/T1597</t>
        </is>
      </c>
    </row>
    <row r="1665">
      <c r="A1665" t="inlineStr">
        <is>
          <t>MITRE_ATTACK</t>
        </is>
      </c>
      <c r="B1665" t="inlineStr">
        <is>
          <t>T1053.006</t>
        </is>
      </c>
      <c r="C1665" t="inlineStr">
        <is>
          <t>Tactic: Execution, Persistence, Privilege Escalation | Technique: Systemd Timers | Adversaries may abuse systemd timers to perform task scheduling for initial or recurring execution of malicious code. Systemd timers are unit files with file extension .timer that control services. Timers can be set to run on a calendar event or after a time span relative to a starting point. They can be used as an alternative to [Cron](https://attack.mitre.org/techniques/T1053/003) in Linux environments.(Citation</t>
        </is>
      </c>
      <c r="D1665" t="n">
        <v>6</v>
      </c>
      <c r="E1665" t="inlineStr">
        <is>
          <t>MEDIUM</t>
        </is>
      </c>
      <c r="F1665" t="n">
        <v>2</v>
      </c>
      <c r="G1665" t="n">
        <v>2</v>
      </c>
      <c r="H1665" t="inlineStr">
        <is>
          <t>MEDIUM</t>
        </is>
      </c>
      <c r="I1665" t="n">
        <v>10</v>
      </c>
      <c r="J1665" t="inlineStr">
        <is>
          <t>NO</t>
        </is>
      </c>
      <c r="K1665" t="inlineStr"/>
      <c r="L1665" t="inlineStr">
        <is>
          <t>Implement detections</t>
        </is>
      </c>
      <c r="M1665" t="inlineStr">
        <is>
          <t>Tactics: Execution, Persistence, Privilege Escalation</t>
        </is>
      </c>
      <c r="N1665" t="inlineStr">
        <is>
          <t>P4</t>
        </is>
      </c>
      <c r="O1665" t="inlineStr">
        <is>
          <t>MITRE technique - no IP context</t>
        </is>
      </c>
      <c r="P1665" t="n">
        <v>0</v>
      </c>
      <c r="Q1665" t="n">
        <v>0</v>
      </c>
      <c r="R1665" t="inlineStr">
        <is>
          <t>T1053.006:Systemd Timers</t>
        </is>
      </c>
      <c r="S1665" t="n">
        <v>1</v>
      </c>
      <c r="T1665" t="inlineStr">
        <is>
          <t>LOW (40%)</t>
        </is>
      </c>
      <c r="U1665" t="inlineStr">
        <is>
          <t>NONE</t>
        </is>
      </c>
      <c r="V1665" t="inlineStr">
        <is>
          <t>NONE</t>
        </is>
      </c>
      <c r="W1665" t="inlineStr">
        <is>
          <t>NONE</t>
        </is>
      </c>
      <c r="X1665" t="inlineStr">
        <is>
          <t>NONE</t>
        </is>
      </c>
      <c r="Y1665" t="n">
        <v>0</v>
      </c>
      <c r="Z1665" t="inlineStr"/>
      <c r="AA1665" t="inlineStr">
        <is>
          <t>https://attack.mitre.org/techniques/T1053/006</t>
        </is>
      </c>
    </row>
    <row r="1666">
      <c r="A1666" t="inlineStr">
        <is>
          <t>MITRE_ATTACK</t>
        </is>
      </c>
      <c r="B1666" t="inlineStr">
        <is>
          <t>T1566</t>
        </is>
      </c>
      <c r="C1666" t="inlineStr">
        <is>
          <t>Tactic: Initial Access | Technique: Phishing | 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
Adversaries may send victims emails containing malicious a</t>
        </is>
      </c>
      <c r="D1666" t="n">
        <v>6</v>
      </c>
      <c r="E1666" t="inlineStr">
        <is>
          <t>MEDIUM</t>
        </is>
      </c>
      <c r="F1666" t="n">
        <v>2</v>
      </c>
      <c r="G1666" t="n">
        <v>2</v>
      </c>
      <c r="H1666" t="inlineStr">
        <is>
          <t>MEDIUM</t>
        </is>
      </c>
      <c r="I1666" t="n">
        <v>10</v>
      </c>
      <c r="J1666" t="inlineStr">
        <is>
          <t>NO</t>
        </is>
      </c>
      <c r="K1666" t="inlineStr"/>
      <c r="L1666" t="inlineStr">
        <is>
          <t>Implement detections</t>
        </is>
      </c>
      <c r="M1666" t="inlineStr">
        <is>
          <t>Tactics: Initial Access</t>
        </is>
      </c>
      <c r="N1666" t="inlineStr">
        <is>
          <t>P4</t>
        </is>
      </c>
      <c r="O1666" t="inlineStr">
        <is>
          <t>MITRE technique - no IP context</t>
        </is>
      </c>
      <c r="P1666" t="n">
        <v>0</v>
      </c>
      <c r="Q1666" t="n">
        <v>0</v>
      </c>
      <c r="R1666" t="inlineStr">
        <is>
          <t>T1566:Phishing | T1588.001:Malware</t>
        </is>
      </c>
      <c r="S1666" t="n">
        <v>1</v>
      </c>
      <c r="T1666" t="inlineStr">
        <is>
          <t>LOW (40%)</t>
        </is>
      </c>
      <c r="U1666" t="inlineStr">
        <is>
          <t>NONE</t>
        </is>
      </c>
      <c r="V1666" t="inlineStr">
        <is>
          <t>NONE</t>
        </is>
      </c>
      <c r="W1666" t="inlineStr">
        <is>
          <t>NONE</t>
        </is>
      </c>
      <c r="X1666" t="inlineStr">
        <is>
          <t>NONE</t>
        </is>
      </c>
      <c r="Y1666" t="n">
        <v>0</v>
      </c>
      <c r="Z1666" t="inlineStr"/>
      <c r="AA1666" t="inlineStr">
        <is>
          <t>https://attack.mitre.org/techniques/T1566</t>
        </is>
      </c>
    </row>
    <row r="1667">
      <c r="A1667" t="inlineStr">
        <is>
          <t>MITRE_ATTACK</t>
        </is>
      </c>
      <c r="B1667" t="inlineStr">
        <is>
          <t>T1542.004</t>
        </is>
      </c>
      <c r="C1667" t="inlineStr">
        <is>
          <t xml:space="preserve">Tactic: Defense Evasion, Persistence | Technique: ROMMONkit | Adversaries may abuse the ROM Monitor (ROMMON) by loading an unauthorized firmware with adversary code to provide persistent access and manipulate device behavior that is difficult to detect. (Citation: Cisco Synful Knock Evolution)(Citation: Cisco Blog Legacy Device Attacks)
ROMMON is a Cisco network device firmware that functions as a boot loader, boot image, or boot helper to initialize hardware and software when the platform is </t>
        </is>
      </c>
      <c r="D1667" t="n">
        <v>6</v>
      </c>
      <c r="E1667" t="inlineStr">
        <is>
          <t>MEDIUM</t>
        </is>
      </c>
      <c r="F1667" t="n">
        <v>2</v>
      </c>
      <c r="G1667" t="n">
        <v>2</v>
      </c>
      <c r="H1667" t="inlineStr">
        <is>
          <t>MEDIUM</t>
        </is>
      </c>
      <c r="I1667" t="n">
        <v>10</v>
      </c>
      <c r="J1667" t="inlineStr">
        <is>
          <t>NO</t>
        </is>
      </c>
      <c r="K1667" t="inlineStr"/>
      <c r="L1667" t="inlineStr">
        <is>
          <t>Implement detections</t>
        </is>
      </c>
      <c r="M1667" t="inlineStr">
        <is>
          <t>Tactics: Defense Evasion, Persistence</t>
        </is>
      </c>
      <c r="N1667" t="inlineStr">
        <is>
          <t>P4</t>
        </is>
      </c>
      <c r="O1667" t="inlineStr">
        <is>
          <t>MITRE technique - no IP context</t>
        </is>
      </c>
      <c r="P1667" t="n">
        <v>0</v>
      </c>
      <c r="Q1667" t="n">
        <v>0</v>
      </c>
      <c r="R1667" t="inlineStr">
        <is>
          <t>T1542.004:ROMMONkit | T1592.001:Hardware | T1592.003:Firmware</t>
        </is>
      </c>
      <c r="S1667" t="n">
        <v>1</v>
      </c>
      <c r="T1667" t="inlineStr">
        <is>
          <t>LOW (40%)</t>
        </is>
      </c>
      <c r="U1667" t="inlineStr">
        <is>
          <t>NONE</t>
        </is>
      </c>
      <c r="V1667" t="inlineStr">
        <is>
          <t>NONE</t>
        </is>
      </c>
      <c r="W1667" t="inlineStr">
        <is>
          <t>NONE</t>
        </is>
      </c>
      <c r="X1667" t="inlineStr">
        <is>
          <t>NONE</t>
        </is>
      </c>
      <c r="Y1667" t="n">
        <v>0</v>
      </c>
      <c r="Z1667" t="inlineStr"/>
      <c r="AA1667" t="inlineStr">
        <is>
          <t>https://attack.mitre.org/techniques/T1542/004</t>
        </is>
      </c>
    </row>
    <row r="1668">
      <c r="A1668" t="inlineStr">
        <is>
          <t>MITRE_ATTACK</t>
        </is>
      </c>
      <c r="B1668" t="inlineStr">
        <is>
          <t>T1218.001</t>
        </is>
      </c>
      <c r="C1668" t="inlineStr">
        <is>
          <t>Tactic: Defense Evasion | Technique: Compiled HTML File | Adversaries may abuse Compiled HTML files (.chm) to conceal malicious code. CHM files are commonly distributed as part of the Microsoft HTML Help system. CHM files are compressed compilations of various content such as HTML documents, images, and scripting/web related programming languages such VBA, JScript, Java, and ActiveX. (Citation: Microsoft HTML Help May 2018) CHM content is displayed using underlying components of the Internet Exp</t>
        </is>
      </c>
      <c r="D1668" t="n">
        <v>6</v>
      </c>
      <c r="E1668" t="inlineStr">
        <is>
          <t>MEDIUM</t>
        </is>
      </c>
      <c r="F1668" t="n">
        <v>2</v>
      </c>
      <c r="G1668" t="n">
        <v>2</v>
      </c>
      <c r="H1668" t="inlineStr">
        <is>
          <t>MEDIUM</t>
        </is>
      </c>
      <c r="I1668" t="n">
        <v>10</v>
      </c>
      <c r="J1668" t="inlineStr">
        <is>
          <t>NO</t>
        </is>
      </c>
      <c r="K1668" t="inlineStr"/>
      <c r="L1668" t="inlineStr">
        <is>
          <t>Implement detections</t>
        </is>
      </c>
      <c r="M1668" t="inlineStr">
        <is>
          <t>Tactics: Defense Evasion</t>
        </is>
      </c>
      <c r="N1668" t="inlineStr">
        <is>
          <t>P4</t>
        </is>
      </c>
      <c r="O1668" t="inlineStr">
        <is>
          <t>MITRE technique - no IP context</t>
        </is>
      </c>
      <c r="P1668" t="n">
        <v>0</v>
      </c>
      <c r="Q1668" t="n">
        <v>0</v>
      </c>
      <c r="R1668" t="inlineStr">
        <is>
          <t>T1218.001:Compiled HTML File</t>
        </is>
      </c>
      <c r="S1668" t="n">
        <v>1</v>
      </c>
      <c r="T1668" t="inlineStr">
        <is>
          <t>LOW (40%)</t>
        </is>
      </c>
      <c r="U1668" t="inlineStr">
        <is>
          <t>NONE</t>
        </is>
      </c>
      <c r="V1668" t="inlineStr">
        <is>
          <t>NONE</t>
        </is>
      </c>
      <c r="W1668" t="inlineStr">
        <is>
          <t>NONE</t>
        </is>
      </c>
      <c r="X1668" t="inlineStr">
        <is>
          <t>NONE</t>
        </is>
      </c>
      <c r="Y1668" t="n">
        <v>0</v>
      </c>
      <c r="Z1668" t="inlineStr"/>
      <c r="AA1668" t="inlineStr">
        <is>
          <t>https://attack.mitre.org/techniques/T1218/001</t>
        </is>
      </c>
    </row>
    <row r="1669">
      <c r="A1669" t="inlineStr">
        <is>
          <t>MITRE_ATTACK</t>
        </is>
      </c>
      <c r="B1669" t="inlineStr">
        <is>
          <t>T1496.001</t>
        </is>
      </c>
      <c r="C1669" t="inlineStr">
        <is>
          <t>Tactic: Impact | Technique: Compute Hijacking | Adversaries may leverage the compute resources of co-opted systems to complete resource-intensive tasks, which may impact system and/or hosted service availability. 
One common purpose for [Compute Hijacking](https://attack.mitre.org/techniques/T1496/001) is to validate transactions of cryptocurrency networks and earn virtual currency. Adversaries may consume enough system resources to negatively impact and/or cause affected machines to become unr</t>
        </is>
      </c>
      <c r="D1669" t="n">
        <v>6</v>
      </c>
      <c r="E1669" t="inlineStr">
        <is>
          <t>MEDIUM</t>
        </is>
      </c>
      <c r="F1669" t="n">
        <v>2</v>
      </c>
      <c r="G1669" t="n">
        <v>2</v>
      </c>
      <c r="H1669" t="inlineStr">
        <is>
          <t>MEDIUM</t>
        </is>
      </c>
      <c r="I1669" t="n">
        <v>10</v>
      </c>
      <c r="J1669" t="inlineStr">
        <is>
          <t>NO</t>
        </is>
      </c>
      <c r="K1669" t="inlineStr"/>
      <c r="L1669" t="inlineStr">
        <is>
          <t>Implement detections</t>
        </is>
      </c>
      <c r="M1669" t="inlineStr">
        <is>
          <t>Tactics: Impact</t>
        </is>
      </c>
      <c r="N1669" t="inlineStr">
        <is>
          <t>P4</t>
        </is>
      </c>
      <c r="O1669" t="inlineStr">
        <is>
          <t>MITRE technique - no IP context</t>
        </is>
      </c>
      <c r="P1669" t="n">
        <v>0</v>
      </c>
      <c r="Q1669" t="n">
        <v>0</v>
      </c>
      <c r="R1669" t="inlineStr">
        <is>
          <t>T1496.001:Compute Hijacking</t>
        </is>
      </c>
      <c r="S1669" t="n">
        <v>1</v>
      </c>
      <c r="T1669" t="inlineStr">
        <is>
          <t>LOW (40%)</t>
        </is>
      </c>
      <c r="U1669" t="inlineStr">
        <is>
          <t>NONE</t>
        </is>
      </c>
      <c r="V1669" t="inlineStr">
        <is>
          <t>NONE</t>
        </is>
      </c>
      <c r="W1669" t="inlineStr">
        <is>
          <t>NONE</t>
        </is>
      </c>
      <c r="X1669" t="inlineStr">
        <is>
          <t>NONE</t>
        </is>
      </c>
      <c r="Y1669" t="n">
        <v>0</v>
      </c>
      <c r="Z1669" t="inlineStr"/>
      <c r="AA1669" t="inlineStr">
        <is>
          <t>https://attack.mitre.org/techniques/T1496/001</t>
        </is>
      </c>
    </row>
    <row r="1670">
      <c r="A1670" t="inlineStr">
        <is>
          <t>MITRE_ATTACK</t>
        </is>
      </c>
      <c r="B1670" t="inlineStr">
        <is>
          <t>T1070.005</t>
        </is>
      </c>
      <c r="C1670" t="inlineStr">
        <is>
          <t>Tactic: Defense Evasion | Technique: Network Share Connection Removal | Adversaries may remove share connections that are no longer useful in order to clean up traces of their operation. Windows shared drive and [SMB/Windows Admin Shares](https://attack.mitre.org/techniques/T1021/002) connections can be removed when no longer needed. [Net](https://attack.mitre.org/software/S0039) is an example utility that can be used to remove network share connections with the net use \\system\share /delete co</t>
        </is>
      </c>
      <c r="D1670" t="n">
        <v>6</v>
      </c>
      <c r="E1670" t="inlineStr">
        <is>
          <t>MEDIUM</t>
        </is>
      </c>
      <c r="F1670" t="n">
        <v>2</v>
      </c>
      <c r="G1670" t="n">
        <v>2</v>
      </c>
      <c r="H1670" t="inlineStr">
        <is>
          <t>MEDIUM</t>
        </is>
      </c>
      <c r="I1670" t="n">
        <v>10</v>
      </c>
      <c r="J1670" t="inlineStr">
        <is>
          <t>NO</t>
        </is>
      </c>
      <c r="K1670" t="inlineStr"/>
      <c r="L1670" t="inlineStr">
        <is>
          <t>Implement detections</t>
        </is>
      </c>
      <c r="M1670" t="inlineStr">
        <is>
          <t>Tactics: Defense Evasion</t>
        </is>
      </c>
      <c r="N1670" t="inlineStr">
        <is>
          <t>P4</t>
        </is>
      </c>
      <c r="O1670" t="inlineStr">
        <is>
          <t>MITRE technique - no IP context</t>
        </is>
      </c>
      <c r="P1670" t="n">
        <v>0</v>
      </c>
      <c r="Q1670" t="n">
        <v>0</v>
      </c>
      <c r="R1670" t="inlineStr">
        <is>
          <t>T1070.005:Network Share Connection Removal | T1021.002:SMB/Windows Admin Shares | T1592.002:Software</t>
        </is>
      </c>
      <c r="S1670" t="n">
        <v>1</v>
      </c>
      <c r="T1670" t="inlineStr">
        <is>
          <t>LOW (40%)</t>
        </is>
      </c>
      <c r="U1670" t="inlineStr">
        <is>
          <t>NONE</t>
        </is>
      </c>
      <c r="V1670" t="inlineStr">
        <is>
          <t>NONE</t>
        </is>
      </c>
      <c r="W1670" t="inlineStr">
        <is>
          <t>NONE</t>
        </is>
      </c>
      <c r="X1670" t="inlineStr">
        <is>
          <t>NONE</t>
        </is>
      </c>
      <c r="Y1670" t="n">
        <v>0</v>
      </c>
      <c r="Z1670" t="inlineStr"/>
      <c r="AA1670" t="inlineStr">
        <is>
          <t>https://attack.mitre.org/techniques/T1070/005</t>
        </is>
      </c>
    </row>
    <row r="1671">
      <c r="A1671" t="inlineStr">
        <is>
          <t>MITRE_ATTACK</t>
        </is>
      </c>
      <c r="B1671" t="inlineStr">
        <is>
          <t>T1090.003</t>
        </is>
      </c>
      <c r="C1671" t="inlineStr">
        <is>
          <t>Tactic: Command And Control | Technique: Multi-hop Proxy | Adversaries may chain together multiple proxies to disguise the source of malicious traffic. Typically, a defender will be able to identify the last proxy traffic traversed before it enters their network; the defender may or may not be able to identify any previous proxies before the last-hop proxy. This technique makes identifying the original source of the malicious traffic even more difficult by requiring the defender to trace malicio</t>
        </is>
      </c>
      <c r="D1671" t="n">
        <v>6</v>
      </c>
      <c r="E1671" t="inlineStr">
        <is>
          <t>MEDIUM</t>
        </is>
      </c>
      <c r="F1671" t="n">
        <v>2</v>
      </c>
      <c r="G1671" t="n">
        <v>2</v>
      </c>
      <c r="H1671" t="inlineStr">
        <is>
          <t>MEDIUM</t>
        </is>
      </c>
      <c r="I1671" t="n">
        <v>10</v>
      </c>
      <c r="J1671" t="inlineStr">
        <is>
          <t>NO</t>
        </is>
      </c>
      <c r="K1671" t="inlineStr"/>
      <c r="L1671" t="inlineStr">
        <is>
          <t>Implement detections</t>
        </is>
      </c>
      <c r="M1671" t="inlineStr">
        <is>
          <t>Tactics: Command And Control</t>
        </is>
      </c>
      <c r="N1671" t="inlineStr">
        <is>
          <t>P4</t>
        </is>
      </c>
      <c r="O1671" t="inlineStr">
        <is>
          <t>MITRE technique - no IP context</t>
        </is>
      </c>
      <c r="P1671" t="n">
        <v>0</v>
      </c>
      <c r="Q1671" t="n">
        <v>0</v>
      </c>
      <c r="R1671" t="inlineStr">
        <is>
          <t>T1090.003:Multi-hop Proxy</t>
        </is>
      </c>
      <c r="S1671" t="n">
        <v>1</v>
      </c>
      <c r="T1671" t="inlineStr">
        <is>
          <t>LOW (40%)</t>
        </is>
      </c>
      <c r="U1671" t="inlineStr">
        <is>
          <t>NONE</t>
        </is>
      </c>
      <c r="V1671" t="inlineStr">
        <is>
          <t>NONE</t>
        </is>
      </c>
      <c r="W1671" t="inlineStr">
        <is>
          <t>NONE</t>
        </is>
      </c>
      <c r="X1671" t="inlineStr">
        <is>
          <t>NONE</t>
        </is>
      </c>
      <c r="Y1671" t="n">
        <v>0</v>
      </c>
      <c r="Z1671" t="inlineStr"/>
      <c r="AA1671" t="inlineStr">
        <is>
          <t>https://attack.mitre.org/techniques/T1090/003</t>
        </is>
      </c>
    </row>
    <row r="1672">
      <c r="A1672" t="inlineStr">
        <is>
          <t>MITRE_ATTACK</t>
        </is>
      </c>
      <c r="B1672" t="inlineStr">
        <is>
          <t>T1110</t>
        </is>
      </c>
      <c r="C1672" t="inlineStr">
        <is>
          <t xml:space="preserve">Tactic: Credential Access | Technique: Brute Force | Adversaries may use brute force techniques to gain access to accounts when passwords are unknown or when password hashes are obtained.(Citation: TrendMicro Pawn Storm Dec 2020) Without knowledge of the password for an account or set of accounts, an adversary may systematically guess the password using a repetitive or iterative mechanism.(Citation: Dragos Crashoverride 2018) Brute forcing passwords can take place via interaction with a service </t>
        </is>
      </c>
      <c r="D1672" t="n">
        <v>6</v>
      </c>
      <c r="E1672" t="inlineStr">
        <is>
          <t>MEDIUM</t>
        </is>
      </c>
      <c r="F1672" t="n">
        <v>2</v>
      </c>
      <c r="G1672" t="n">
        <v>2</v>
      </c>
      <c r="H1672" t="inlineStr">
        <is>
          <t>MEDIUM</t>
        </is>
      </c>
      <c r="I1672" t="n">
        <v>10</v>
      </c>
      <c r="J1672" t="inlineStr">
        <is>
          <t>NO</t>
        </is>
      </c>
      <c r="K1672" t="inlineStr"/>
      <c r="L1672" t="inlineStr">
        <is>
          <t>Implement detections</t>
        </is>
      </c>
      <c r="M1672" t="inlineStr">
        <is>
          <t>Tactics: Credential Access</t>
        </is>
      </c>
      <c r="N1672" t="inlineStr">
        <is>
          <t>P4</t>
        </is>
      </c>
      <c r="O1672" t="inlineStr">
        <is>
          <t>MITRE technique - no IP context</t>
        </is>
      </c>
      <c r="P1672" t="n">
        <v>0</v>
      </c>
      <c r="Q1672" t="n">
        <v>0</v>
      </c>
      <c r="R1672" t="inlineStr">
        <is>
          <t>T1110:Brute Force</t>
        </is>
      </c>
      <c r="S1672" t="n">
        <v>1</v>
      </c>
      <c r="T1672" t="inlineStr">
        <is>
          <t>LOW (40%)</t>
        </is>
      </c>
      <c r="U1672" t="inlineStr">
        <is>
          <t>NONE</t>
        </is>
      </c>
      <c r="V1672" t="inlineStr">
        <is>
          <t>NONE</t>
        </is>
      </c>
      <c r="W1672" t="inlineStr">
        <is>
          <t>NONE</t>
        </is>
      </c>
      <c r="X1672" t="inlineStr">
        <is>
          <t>NONE</t>
        </is>
      </c>
      <c r="Y1672" t="n">
        <v>0</v>
      </c>
      <c r="Z1672" t="inlineStr"/>
      <c r="AA1672" t="inlineStr">
        <is>
          <t>https://attack.mitre.org/techniques/T1110</t>
        </is>
      </c>
    </row>
    <row r="1673">
      <c r="A1673" t="inlineStr">
        <is>
          <t>MITRE_ATTACK</t>
        </is>
      </c>
      <c r="B1673" t="inlineStr">
        <is>
          <t>T1059.004</t>
        </is>
      </c>
      <c r="C1673" t="inlineStr">
        <is>
          <t xml:space="preserve">Tactic: Execution | Technique: Unix Shell | Adversaries may abuse Unix shell commands and scripts for execution. Unix shells are the primary command prompt on Linux, macOS, and ESXi systems, though many variations of the Unix shell exist (e.g. sh, ash, bash, zsh, etc.) depending on the specific OS or distribution.(Citation: DieNet Bash)(Citation: Apple ZShell) Unix shells can control every aspect of a system, with certain commands requiring elevated privileges.
Unix shells also support scripts </t>
        </is>
      </c>
      <c r="D1673" t="n">
        <v>6</v>
      </c>
      <c r="E1673" t="inlineStr">
        <is>
          <t>MEDIUM</t>
        </is>
      </c>
      <c r="F1673" t="n">
        <v>2</v>
      </c>
      <c r="G1673" t="n">
        <v>2</v>
      </c>
      <c r="H1673" t="inlineStr">
        <is>
          <t>MEDIUM</t>
        </is>
      </c>
      <c r="I1673" t="n">
        <v>10</v>
      </c>
      <c r="J1673" t="inlineStr">
        <is>
          <t>NO</t>
        </is>
      </c>
      <c r="K1673" t="inlineStr"/>
      <c r="L1673" t="inlineStr">
        <is>
          <t>Implement detections</t>
        </is>
      </c>
      <c r="M1673" t="inlineStr">
        <is>
          <t>Tactics: Execution</t>
        </is>
      </c>
      <c r="N1673" t="inlineStr">
        <is>
          <t>P4</t>
        </is>
      </c>
      <c r="O1673" t="inlineStr">
        <is>
          <t>MITRE technique - no IP context</t>
        </is>
      </c>
      <c r="P1673" t="n">
        <v>0</v>
      </c>
      <c r="Q1673" t="n">
        <v>0</v>
      </c>
      <c r="R1673" t="inlineStr">
        <is>
          <t>T1059.004:Unix Shell</t>
        </is>
      </c>
      <c r="S1673" t="n">
        <v>1</v>
      </c>
      <c r="T1673" t="inlineStr">
        <is>
          <t>LOW (40%)</t>
        </is>
      </c>
      <c r="U1673" t="inlineStr">
        <is>
          <t>NONE</t>
        </is>
      </c>
      <c r="V1673" t="inlineStr">
        <is>
          <t>NONE</t>
        </is>
      </c>
      <c r="W1673" t="inlineStr">
        <is>
          <t>NONE</t>
        </is>
      </c>
      <c r="X1673" t="inlineStr">
        <is>
          <t>NONE</t>
        </is>
      </c>
      <c r="Y1673" t="n">
        <v>0</v>
      </c>
      <c r="Z1673" t="inlineStr"/>
      <c r="AA1673" t="inlineStr">
        <is>
          <t>https://attack.mitre.org/techniques/T1059/004</t>
        </is>
      </c>
    </row>
    <row r="1674">
      <c r="A1674" t="inlineStr">
        <is>
          <t>MITRE_ATTACK</t>
        </is>
      </c>
      <c r="B1674" t="inlineStr">
        <is>
          <t>T1137.003</t>
        </is>
      </c>
      <c r="C1674" t="inlineStr">
        <is>
          <t xml:space="preserve">Tactic: Persistence | Technique: Outlook Forms | Adversaries may abuse Microsoft Outlook forms to obtain persistence on a compromised system. Outlook forms are used as templates for presentation and functionality in Outlook messages. Custom Outlook forms can be created that will execute code when a specifically crafted email is sent by an adversary utilizing the same custom Outlook form.(Citation: SensePost Outlook Forms)
Once malicious forms have been added to the user’s mailbox, they will be </t>
        </is>
      </c>
      <c r="D1674" t="n">
        <v>6</v>
      </c>
      <c r="E1674" t="inlineStr">
        <is>
          <t>MEDIUM</t>
        </is>
      </c>
      <c r="F1674" t="n">
        <v>2</v>
      </c>
      <c r="G1674" t="n">
        <v>2</v>
      </c>
      <c r="H1674" t="inlineStr">
        <is>
          <t>MEDIUM</t>
        </is>
      </c>
      <c r="I1674" t="n">
        <v>10</v>
      </c>
      <c r="J1674" t="inlineStr">
        <is>
          <t>NO</t>
        </is>
      </c>
      <c r="K1674" t="inlineStr"/>
      <c r="L1674" t="inlineStr">
        <is>
          <t>Implement detections</t>
        </is>
      </c>
      <c r="M1674" t="inlineStr">
        <is>
          <t>Tactics: Persistence</t>
        </is>
      </c>
      <c r="N1674" t="inlineStr">
        <is>
          <t>P4</t>
        </is>
      </c>
      <c r="O1674" t="inlineStr">
        <is>
          <t>MITRE technique - no IP context</t>
        </is>
      </c>
      <c r="P1674" t="n">
        <v>0</v>
      </c>
      <c r="Q1674" t="n">
        <v>0</v>
      </c>
      <c r="R1674" t="inlineStr">
        <is>
          <t>T1137.003:Outlook Forms</t>
        </is>
      </c>
      <c r="S1674" t="n">
        <v>1</v>
      </c>
      <c r="T1674" t="inlineStr">
        <is>
          <t>LOW (40%)</t>
        </is>
      </c>
      <c r="U1674" t="inlineStr">
        <is>
          <t>NONE</t>
        </is>
      </c>
      <c r="V1674" t="inlineStr">
        <is>
          <t>NONE</t>
        </is>
      </c>
      <c r="W1674" t="inlineStr">
        <is>
          <t>NONE</t>
        </is>
      </c>
      <c r="X1674" t="inlineStr">
        <is>
          <t>NONE</t>
        </is>
      </c>
      <c r="Y1674" t="n">
        <v>0</v>
      </c>
      <c r="Z1674" t="inlineStr"/>
      <c r="AA1674" t="inlineStr">
        <is>
          <t>https://attack.mitre.org/techniques/T1137/003</t>
        </is>
      </c>
    </row>
    <row r="1675">
      <c r="A1675" t="inlineStr">
        <is>
          <t>MITRE_ATTACK</t>
        </is>
      </c>
      <c r="B1675" t="inlineStr">
        <is>
          <t>T1219.003</t>
        </is>
      </c>
      <c r="C1675" t="inlineStr">
        <is>
          <t>Tactic: Command And Control | Technique: Remote Access Hardware | An adversary may use legitimate remote access hardware to establish an interactive command and control channel to target systems within networks. These services, including IP-based keyboard, video, or mouse (KVM) devices such as TinyPilot and PiKVM, are commonly used as legitimate tools and may be allowed by peripheral device policies within a target environment.  
Remote access hardware may be physically installed and used post-</t>
        </is>
      </c>
      <c r="D1675" t="n">
        <v>6</v>
      </c>
      <c r="E1675" t="inlineStr">
        <is>
          <t>MEDIUM</t>
        </is>
      </c>
      <c r="F1675" t="n">
        <v>2</v>
      </c>
      <c r="G1675" t="n">
        <v>2</v>
      </c>
      <c r="H1675" t="inlineStr">
        <is>
          <t>MEDIUM</t>
        </is>
      </c>
      <c r="I1675" t="n">
        <v>10</v>
      </c>
      <c r="J1675" t="inlineStr">
        <is>
          <t>NO</t>
        </is>
      </c>
      <c r="K1675" t="inlineStr"/>
      <c r="L1675" t="inlineStr">
        <is>
          <t>Implement detections</t>
        </is>
      </c>
      <c r="M1675" t="inlineStr">
        <is>
          <t>Tactics: Command And Control</t>
        </is>
      </c>
      <c r="N1675" t="inlineStr">
        <is>
          <t>P4</t>
        </is>
      </c>
      <c r="O1675" t="inlineStr">
        <is>
          <t>MITRE technique - no IP context</t>
        </is>
      </c>
      <c r="P1675" t="n">
        <v>0</v>
      </c>
      <c r="Q1675" t="n">
        <v>0</v>
      </c>
      <c r="R1675" t="inlineStr">
        <is>
          <t>T1219.003:Remote Access Hardware | T1592.001:Hardware</t>
        </is>
      </c>
      <c r="S1675" t="n">
        <v>1</v>
      </c>
      <c r="T1675" t="inlineStr">
        <is>
          <t>LOW (40%)</t>
        </is>
      </c>
      <c r="U1675" t="inlineStr">
        <is>
          <t>NONE</t>
        </is>
      </c>
      <c r="V1675" t="inlineStr">
        <is>
          <t>NONE</t>
        </is>
      </c>
      <c r="W1675" t="inlineStr">
        <is>
          <t>NONE</t>
        </is>
      </c>
      <c r="X1675" t="inlineStr">
        <is>
          <t>NONE</t>
        </is>
      </c>
      <c r="Y1675" t="n">
        <v>0</v>
      </c>
      <c r="Z1675" t="inlineStr"/>
      <c r="AA1675" t="inlineStr">
        <is>
          <t>https://attack.mitre.org/techniques/T1219/003</t>
        </is>
      </c>
    </row>
    <row r="1676">
      <c r="A1676" t="inlineStr">
        <is>
          <t>MITRE_ATTACK</t>
        </is>
      </c>
      <c r="B1676" t="inlineStr">
        <is>
          <t>T1562.001</t>
        </is>
      </c>
      <c r="C1676" t="inlineStr">
        <is>
          <t xml:space="preserve">Tactic: Defense Evasion | Technique: Disable or Modify Tools | Adversaries may modify and/or disable security tools to avoid possible detection of their malware/tools and activities. This may take many forms, such as killing security software processes or services, modifying / deleting Registry keys or configuration files so that tools do not operate properly, or other methods to interfere with security tools scanning or reporting information. Adversaries may also disable updates to prevent the </t>
        </is>
      </c>
      <c r="D1676" t="n">
        <v>6</v>
      </c>
      <c r="E1676" t="inlineStr">
        <is>
          <t>MEDIUM</t>
        </is>
      </c>
      <c r="F1676" t="n">
        <v>2</v>
      </c>
      <c r="G1676" t="n">
        <v>2</v>
      </c>
      <c r="H1676" t="inlineStr">
        <is>
          <t>MEDIUM</t>
        </is>
      </c>
      <c r="I1676" t="n">
        <v>10</v>
      </c>
      <c r="J1676" t="inlineStr">
        <is>
          <t>NO</t>
        </is>
      </c>
      <c r="K1676" t="inlineStr"/>
      <c r="L1676" t="inlineStr">
        <is>
          <t>Implement detections</t>
        </is>
      </c>
      <c r="M1676" t="inlineStr">
        <is>
          <t>Tactics: Defense Evasion</t>
        </is>
      </c>
      <c r="N1676" t="inlineStr">
        <is>
          <t>P4</t>
        </is>
      </c>
      <c r="O1676" t="inlineStr">
        <is>
          <t>MITRE technique - no IP context</t>
        </is>
      </c>
      <c r="P1676" t="n">
        <v>0</v>
      </c>
      <c r="Q1676" t="n">
        <v>0</v>
      </c>
      <c r="R1676" t="inlineStr">
        <is>
          <t>T1562.001:Disable or Modify Tools | T1588.001:Malware | T1592.002:Software</t>
        </is>
      </c>
      <c r="S1676" t="n">
        <v>1</v>
      </c>
      <c r="T1676" t="inlineStr">
        <is>
          <t>LOW (40%)</t>
        </is>
      </c>
      <c r="U1676" t="inlineStr">
        <is>
          <t>NONE</t>
        </is>
      </c>
      <c r="V1676" t="inlineStr">
        <is>
          <t>NONE</t>
        </is>
      </c>
      <c r="W1676" t="inlineStr">
        <is>
          <t>NONE</t>
        </is>
      </c>
      <c r="X1676" t="inlineStr">
        <is>
          <t>NONE</t>
        </is>
      </c>
      <c r="Y1676" t="n">
        <v>0</v>
      </c>
      <c r="Z1676" t="inlineStr"/>
      <c r="AA1676" t="inlineStr">
        <is>
          <t>https://attack.mitre.org/techniques/T1562/001</t>
        </is>
      </c>
    </row>
    <row r="1677">
      <c r="A1677" t="inlineStr">
        <is>
          <t>MITRE_ATTACK</t>
        </is>
      </c>
      <c r="B1677" t="inlineStr">
        <is>
          <t>T1565</t>
        </is>
      </c>
      <c r="C1677" t="inlineStr">
        <is>
          <t>Tactic: Impact | Technique: Data Manipulation | Adversaries may insert, delete, or manipulate data in order to influence external outcomes or hide activity, thus threatening the integrity of the data.(Citation: Sygnia Elephant Beetle Jan 2022) By manipulating data, adversaries may attempt to affect a business process, organizational understanding, or decision making.
The type of modification and the impact it will have depends on the target application and process as well as the goals and objec</t>
        </is>
      </c>
      <c r="D1677" t="n">
        <v>6</v>
      </c>
      <c r="E1677" t="inlineStr">
        <is>
          <t>MEDIUM</t>
        </is>
      </c>
      <c r="F1677" t="n">
        <v>2</v>
      </c>
      <c r="G1677" t="n">
        <v>2</v>
      </c>
      <c r="H1677" t="inlineStr">
        <is>
          <t>MEDIUM</t>
        </is>
      </c>
      <c r="I1677" t="n">
        <v>10</v>
      </c>
      <c r="J1677" t="inlineStr">
        <is>
          <t>NO</t>
        </is>
      </c>
      <c r="K1677" t="inlineStr"/>
      <c r="L1677" t="inlineStr">
        <is>
          <t>Implement detections</t>
        </is>
      </c>
      <c r="M1677" t="inlineStr">
        <is>
          <t>Tactics: Impact</t>
        </is>
      </c>
      <c r="N1677" t="inlineStr">
        <is>
          <t>P4</t>
        </is>
      </c>
      <c r="O1677" t="inlineStr">
        <is>
          <t>MITRE technique - no IP context</t>
        </is>
      </c>
      <c r="P1677" t="n">
        <v>0</v>
      </c>
      <c r="Q1677" t="n">
        <v>0</v>
      </c>
      <c r="R1677" t="inlineStr">
        <is>
          <t>T1565:Data Manipulation</t>
        </is>
      </c>
      <c r="S1677" t="n">
        <v>1</v>
      </c>
      <c r="T1677" t="inlineStr">
        <is>
          <t>LOW (40%)</t>
        </is>
      </c>
      <c r="U1677" t="inlineStr">
        <is>
          <t>NONE</t>
        </is>
      </c>
      <c r="V1677" t="inlineStr">
        <is>
          <t>NONE</t>
        </is>
      </c>
      <c r="W1677" t="inlineStr">
        <is>
          <t>NONE</t>
        </is>
      </c>
      <c r="X1677" t="inlineStr">
        <is>
          <t>NONE</t>
        </is>
      </c>
      <c r="Y1677" t="n">
        <v>0</v>
      </c>
      <c r="Z1677" t="inlineStr"/>
      <c r="AA1677" t="inlineStr">
        <is>
          <t>https://attack.mitre.org/techniques/T1565</t>
        </is>
      </c>
    </row>
    <row r="1678">
      <c r="A1678" t="inlineStr">
        <is>
          <t>MITRE_ATTACK</t>
        </is>
      </c>
      <c r="B1678" t="inlineStr">
        <is>
          <t>T1559</t>
        </is>
      </c>
      <c r="C1678" t="inlineStr">
        <is>
          <t>Tactic: Execution | Technique: Inter-Process Communication | Adversaries may abuse inter-process communication (IPC) mechanisms for local code or command execution. IPC is typically used by processes to share data, communicate with each other, or synchronize execution. IPC is also commonly used to avoid situations such as deadlocks, which occurs when processes are stuck in a cyclic waiting pattern. 
Adversaries may abuse IPC to execute arbitrary code or commands. IPC mechanisms may differ depen</t>
        </is>
      </c>
      <c r="D1678" t="n">
        <v>6</v>
      </c>
      <c r="E1678" t="inlineStr">
        <is>
          <t>MEDIUM</t>
        </is>
      </c>
      <c r="F1678" t="n">
        <v>2</v>
      </c>
      <c r="G1678" t="n">
        <v>2</v>
      </c>
      <c r="H1678" t="inlineStr">
        <is>
          <t>MEDIUM</t>
        </is>
      </c>
      <c r="I1678" t="n">
        <v>10</v>
      </c>
      <c r="J1678" t="inlineStr">
        <is>
          <t>NO</t>
        </is>
      </c>
      <c r="K1678" t="inlineStr"/>
      <c r="L1678" t="inlineStr">
        <is>
          <t>Implement detections</t>
        </is>
      </c>
      <c r="M1678" t="inlineStr">
        <is>
          <t>Tactics: Execution</t>
        </is>
      </c>
      <c r="N1678" t="inlineStr">
        <is>
          <t>P4</t>
        </is>
      </c>
      <c r="O1678" t="inlineStr">
        <is>
          <t>MITRE technique - no IP context</t>
        </is>
      </c>
      <c r="P1678" t="n">
        <v>0</v>
      </c>
      <c r="Q1678" t="n">
        <v>0</v>
      </c>
      <c r="R1678" t="inlineStr">
        <is>
          <t>T1559:Inter-Process Communication</t>
        </is>
      </c>
      <c r="S1678" t="n">
        <v>1</v>
      </c>
      <c r="T1678" t="inlineStr">
        <is>
          <t>LOW (40%)</t>
        </is>
      </c>
      <c r="U1678" t="inlineStr">
        <is>
          <t>NONE</t>
        </is>
      </c>
      <c r="V1678" t="inlineStr">
        <is>
          <t>NONE</t>
        </is>
      </c>
      <c r="W1678" t="inlineStr">
        <is>
          <t>NONE</t>
        </is>
      </c>
      <c r="X1678" t="inlineStr">
        <is>
          <t>NONE</t>
        </is>
      </c>
      <c r="Y1678" t="n">
        <v>0</v>
      </c>
      <c r="Z1678" t="inlineStr"/>
      <c r="AA1678" t="inlineStr">
        <is>
          <t>https://attack.mitre.org/techniques/T1559</t>
        </is>
      </c>
    </row>
    <row r="1679">
      <c r="A1679" t="inlineStr">
        <is>
          <t>MITRE_ATTACK</t>
        </is>
      </c>
      <c r="B1679" t="inlineStr">
        <is>
          <t>T1001</t>
        </is>
      </c>
      <c r="C1679" t="inlineStr">
        <is>
          <t>Tactic: Command And Control | Technique: Data Obfuscation | Adversaries may obfuscate command and control traffic to make it more difficult to detect.(Citation: Bitdefender FunnyDream Campaign November 2020) Command and control (C2) communications are hidden (but not necessarily encrypted) in an attempt to make the content more difficult to discover or decipher and to make the communication less conspicuous and hide commands from being seen. This encompasses many methods, such as adding junk dat</t>
        </is>
      </c>
      <c r="D1679" t="n">
        <v>6</v>
      </c>
      <c r="E1679" t="inlineStr">
        <is>
          <t>MEDIUM</t>
        </is>
      </c>
      <c r="F1679" t="n">
        <v>2</v>
      </c>
      <c r="G1679" t="n">
        <v>2</v>
      </c>
      <c r="H1679" t="inlineStr">
        <is>
          <t>MEDIUM</t>
        </is>
      </c>
      <c r="I1679" t="n">
        <v>10</v>
      </c>
      <c r="J1679" t="inlineStr">
        <is>
          <t>NO</t>
        </is>
      </c>
      <c r="K1679" t="inlineStr"/>
      <c r="L1679" t="inlineStr">
        <is>
          <t>Implement detections</t>
        </is>
      </c>
      <c r="M1679" t="inlineStr">
        <is>
          <t>Tactics: Command And Control</t>
        </is>
      </c>
      <c r="N1679" t="inlineStr">
        <is>
          <t>P4</t>
        </is>
      </c>
      <c r="O1679" t="inlineStr">
        <is>
          <t>MITRE technique - no IP context</t>
        </is>
      </c>
      <c r="P1679" t="n">
        <v>0</v>
      </c>
      <c r="Q1679" t="n">
        <v>0</v>
      </c>
      <c r="R1679" t="inlineStr">
        <is>
          <t>T1001:Data Obfuscation</t>
        </is>
      </c>
      <c r="S1679" t="n">
        <v>1</v>
      </c>
      <c r="T1679" t="inlineStr">
        <is>
          <t>LOW (40%)</t>
        </is>
      </c>
      <c r="U1679" t="inlineStr">
        <is>
          <t>NONE</t>
        </is>
      </c>
      <c r="V1679" t="inlineStr">
        <is>
          <t>NONE</t>
        </is>
      </c>
      <c r="W1679" t="inlineStr">
        <is>
          <t>NONE</t>
        </is>
      </c>
      <c r="X1679" t="inlineStr">
        <is>
          <t>NONE</t>
        </is>
      </c>
      <c r="Y1679" t="n">
        <v>0</v>
      </c>
      <c r="Z1679" t="inlineStr"/>
      <c r="AA1679" t="inlineStr">
        <is>
          <t>https://attack.mitre.org/techniques/T1001</t>
        </is>
      </c>
    </row>
    <row r="1680">
      <c r="A1680" t="inlineStr">
        <is>
          <t>MITRE_ATTACK</t>
        </is>
      </c>
      <c r="B1680" t="inlineStr">
        <is>
          <t>T1039</t>
        </is>
      </c>
      <c r="C1680" t="inlineStr">
        <is>
          <t>Tactic: Collection | Technique: Data from Network Shared Drive | Adversaries may search network shares on computers they have compromised to find files of interest. Sensitive data can be collected from remote systems via shared network drives (host shared directory, network file server, etc.) that are accessible from the current system prior to Exfiltration. Interactive command shells may be in use, and common functionality within [cmd](https://attack.mitre.org/software/S0106) may be used to gat</t>
        </is>
      </c>
      <c r="D1680" t="n">
        <v>6</v>
      </c>
      <c r="E1680" t="inlineStr">
        <is>
          <t>MEDIUM</t>
        </is>
      </c>
      <c r="F1680" t="n">
        <v>2</v>
      </c>
      <c r="G1680" t="n">
        <v>2</v>
      </c>
      <c r="H1680" t="inlineStr">
        <is>
          <t>MEDIUM</t>
        </is>
      </c>
      <c r="I1680" t="n">
        <v>10</v>
      </c>
      <c r="J1680" t="inlineStr">
        <is>
          <t>NO</t>
        </is>
      </c>
      <c r="K1680" t="inlineStr"/>
      <c r="L1680" t="inlineStr">
        <is>
          <t>Implement detections</t>
        </is>
      </c>
      <c r="M1680" t="inlineStr">
        <is>
          <t>Tactics: Collection</t>
        </is>
      </c>
      <c r="N1680" t="inlineStr">
        <is>
          <t>P4</t>
        </is>
      </c>
      <c r="O1680" t="inlineStr">
        <is>
          <t>MITRE technique - no IP context</t>
        </is>
      </c>
      <c r="P1680" t="n">
        <v>0</v>
      </c>
      <c r="Q1680" t="n">
        <v>0</v>
      </c>
      <c r="R1680" t="inlineStr">
        <is>
          <t>T1039:Data from Network Shared Drive | T1584.004:Server | T1592.002:Software</t>
        </is>
      </c>
      <c r="S1680" t="n">
        <v>1</v>
      </c>
      <c r="T1680" t="inlineStr">
        <is>
          <t>LOW (40%)</t>
        </is>
      </c>
      <c r="U1680" t="inlineStr">
        <is>
          <t>NONE</t>
        </is>
      </c>
      <c r="V1680" t="inlineStr">
        <is>
          <t>NONE</t>
        </is>
      </c>
      <c r="W1680" t="inlineStr">
        <is>
          <t>NONE</t>
        </is>
      </c>
      <c r="X1680" t="inlineStr">
        <is>
          <t>NONE</t>
        </is>
      </c>
      <c r="Y1680" t="n">
        <v>0</v>
      </c>
      <c r="Z1680" t="inlineStr"/>
      <c r="AA1680" t="inlineStr">
        <is>
          <t>https://attack.mitre.org/techniques/T1039</t>
        </is>
      </c>
    </row>
    <row r="1681">
      <c r="A1681" t="inlineStr">
        <is>
          <t>MITRE_ATTACK</t>
        </is>
      </c>
      <c r="B1681" t="inlineStr">
        <is>
          <t>T1584.006</t>
        </is>
      </c>
      <c r="C1681" t="inlineStr">
        <is>
          <t>Tactic: Resource Development | Technique: Web Services | Adversaries may compromise access to third-party web services that can be used during targeting. A variety of popular websites exist for legitimate users to register for web-based services, such as GitHub, Twitter, Dropbox, Google, SendGrid, etc. Adversaries may try to take ownership of a legitimate user's access to a web service and use that web service as infrastructure in support of cyber operations. Such web services can be abused duri</t>
        </is>
      </c>
      <c r="D1681" t="n">
        <v>6</v>
      </c>
      <c r="E1681" t="inlineStr">
        <is>
          <t>MEDIUM</t>
        </is>
      </c>
      <c r="F1681" t="n">
        <v>2</v>
      </c>
      <c r="G1681" t="n">
        <v>2</v>
      </c>
      <c r="H1681" t="inlineStr">
        <is>
          <t>MEDIUM</t>
        </is>
      </c>
      <c r="I1681" t="n">
        <v>10</v>
      </c>
      <c r="J1681" t="inlineStr">
        <is>
          <t>NO</t>
        </is>
      </c>
      <c r="K1681" t="inlineStr"/>
      <c r="L1681" t="inlineStr">
        <is>
          <t>Implement detections</t>
        </is>
      </c>
      <c r="M1681" t="inlineStr">
        <is>
          <t>Tactics: Resource Development</t>
        </is>
      </c>
      <c r="N1681" t="inlineStr">
        <is>
          <t>P4</t>
        </is>
      </c>
      <c r="O1681" t="inlineStr">
        <is>
          <t>MITRE technique - no IP context</t>
        </is>
      </c>
      <c r="P1681" t="n">
        <v>0</v>
      </c>
      <c r="Q1681" t="n">
        <v>0</v>
      </c>
      <c r="R1681" t="inlineStr">
        <is>
          <t>T1584.006:Web Services | T1102:Web Service</t>
        </is>
      </c>
      <c r="S1681" t="n">
        <v>1</v>
      </c>
      <c r="T1681" t="inlineStr">
        <is>
          <t>LOW (40%)</t>
        </is>
      </c>
      <c r="U1681" t="inlineStr">
        <is>
          <t>NONE</t>
        </is>
      </c>
      <c r="V1681" t="inlineStr">
        <is>
          <t>NONE</t>
        </is>
      </c>
      <c r="W1681" t="inlineStr">
        <is>
          <t>NONE</t>
        </is>
      </c>
      <c r="X1681" t="inlineStr">
        <is>
          <t>NONE</t>
        </is>
      </c>
      <c r="Y1681" t="n">
        <v>0</v>
      </c>
      <c r="Z1681" t="inlineStr"/>
      <c r="AA1681" t="inlineStr">
        <is>
          <t>https://attack.mitre.org/techniques/T1584/006</t>
        </is>
      </c>
    </row>
    <row r="1682">
      <c r="A1682" t="inlineStr">
        <is>
          <t>MITRE_ATTACK</t>
        </is>
      </c>
      <c r="B1682" t="inlineStr">
        <is>
          <t>T1601</t>
        </is>
      </c>
      <c r="C1682" t="inlineStr">
        <is>
          <t>Tactic: Defense Evasion | Technique: Modify System Image | Adversaries may make changes to the operating system of embedded network devices to weaken defenses and provide new capabilities for themselves.  On such devices, the operating systems are typically monolithic and most of the device functionality and capabilities are contained within a single file.
To change the operating system, the adversary typically only needs to affect this one file, replacing or modifying it.  This can either be d</t>
        </is>
      </c>
      <c r="D1682" t="n">
        <v>6</v>
      </c>
      <c r="E1682" t="inlineStr">
        <is>
          <t>MEDIUM</t>
        </is>
      </c>
      <c r="F1682" t="n">
        <v>2</v>
      </c>
      <c r="G1682" t="n">
        <v>2</v>
      </c>
      <c r="H1682" t="inlineStr">
        <is>
          <t>MEDIUM</t>
        </is>
      </c>
      <c r="I1682" t="n">
        <v>10</v>
      </c>
      <c r="J1682" t="inlineStr">
        <is>
          <t>NO</t>
        </is>
      </c>
      <c r="K1682" t="inlineStr"/>
      <c r="L1682" t="inlineStr">
        <is>
          <t>Implement detections</t>
        </is>
      </c>
      <c r="M1682" t="inlineStr">
        <is>
          <t>Tactics: Defense Evasion</t>
        </is>
      </c>
      <c r="N1682" t="inlineStr">
        <is>
          <t>P4</t>
        </is>
      </c>
      <c r="O1682" t="inlineStr">
        <is>
          <t>MITRE technique - no IP context</t>
        </is>
      </c>
      <c r="P1682" t="n">
        <v>0</v>
      </c>
      <c r="Q1682" t="n">
        <v>0</v>
      </c>
      <c r="R1682" t="inlineStr">
        <is>
          <t>T1601:Modify System Image | T1584.008:Network Devices</t>
        </is>
      </c>
      <c r="S1682" t="n">
        <v>1</v>
      </c>
      <c r="T1682" t="inlineStr">
        <is>
          <t>LOW (40%)</t>
        </is>
      </c>
      <c r="U1682" t="inlineStr">
        <is>
          <t>NONE</t>
        </is>
      </c>
      <c r="V1682" t="inlineStr">
        <is>
          <t>NONE</t>
        </is>
      </c>
      <c r="W1682" t="inlineStr">
        <is>
          <t>NONE</t>
        </is>
      </c>
      <c r="X1682" t="inlineStr">
        <is>
          <t>NONE</t>
        </is>
      </c>
      <c r="Y1682" t="n">
        <v>0</v>
      </c>
      <c r="Z1682" t="inlineStr"/>
      <c r="AA1682" t="inlineStr">
        <is>
          <t>https://attack.mitre.org/techniques/T1601</t>
        </is>
      </c>
    </row>
    <row r="1683">
      <c r="A1683" t="inlineStr">
        <is>
          <t>MITRE_ATTACK</t>
        </is>
      </c>
      <c r="B1683" t="inlineStr">
        <is>
          <t>T1574</t>
        </is>
      </c>
      <c r="C1683" t="inlineStr">
        <is>
          <t>Tactic: Persistence, Privilege Escalation, Defense Evasion | Technique: Hijack Execution Flow | Adversaries may execute their own malicious payloads by hijacking the way operating systems run programs. Hijacking execution flow can be for the purposes of persistence, since this hijacked execution may reoccur over time. Adversaries may also use these mechanisms to elevate privileges or evade defenses, such as application control or other restrictions on execution.
There are many ways an adversary</t>
        </is>
      </c>
      <c r="D1683" t="n">
        <v>6</v>
      </c>
      <c r="E1683" t="inlineStr">
        <is>
          <t>MEDIUM</t>
        </is>
      </c>
      <c r="F1683" t="n">
        <v>2</v>
      </c>
      <c r="G1683" t="n">
        <v>2</v>
      </c>
      <c r="H1683" t="inlineStr">
        <is>
          <t>MEDIUM</t>
        </is>
      </c>
      <c r="I1683" t="n">
        <v>10</v>
      </c>
      <c r="J1683" t="inlineStr">
        <is>
          <t>NO</t>
        </is>
      </c>
      <c r="K1683" t="inlineStr"/>
      <c r="L1683" t="inlineStr">
        <is>
          <t>Implement detections</t>
        </is>
      </c>
      <c r="M1683" t="inlineStr">
        <is>
          <t>Tactics: Persistence, Privilege Escalation, Defense Evasion</t>
        </is>
      </c>
      <c r="N1683" t="inlineStr">
        <is>
          <t>P4</t>
        </is>
      </c>
      <c r="O1683" t="inlineStr">
        <is>
          <t>MITRE technique - no IP context</t>
        </is>
      </c>
      <c r="P1683" t="n">
        <v>0</v>
      </c>
      <c r="Q1683" t="n">
        <v>0</v>
      </c>
      <c r="R1683" t="inlineStr">
        <is>
          <t>T1574:Hijack Execution Flow</t>
        </is>
      </c>
      <c r="S1683" t="n">
        <v>1</v>
      </c>
      <c r="T1683" t="inlineStr">
        <is>
          <t>LOW (40%)</t>
        </is>
      </c>
      <c r="U1683" t="inlineStr">
        <is>
          <t>NONE</t>
        </is>
      </c>
      <c r="V1683" t="inlineStr">
        <is>
          <t>NONE</t>
        </is>
      </c>
      <c r="W1683" t="inlineStr">
        <is>
          <t>NONE</t>
        </is>
      </c>
      <c r="X1683" t="inlineStr">
        <is>
          <t>NONE</t>
        </is>
      </c>
      <c r="Y1683" t="n">
        <v>0</v>
      </c>
      <c r="Z1683" t="inlineStr"/>
      <c r="AA1683" t="inlineStr">
        <is>
          <t>https://attack.mitre.org/techniques/T1574</t>
        </is>
      </c>
    </row>
    <row r="1684">
      <c r="A1684" t="inlineStr">
        <is>
          <t>MITRE_ATTACK</t>
        </is>
      </c>
      <c r="B1684" t="inlineStr">
        <is>
          <t>T1036.012</t>
        </is>
      </c>
      <c r="C1684" t="inlineStr">
        <is>
          <t>Tactic: Defense Evasion | Technique: Browser Fingerprint | Adversaries may attempt to blend in with legitimate traffic by spoofing browser and system attributes like operating system, system language, platform, user-agent string, resolution, time zone, etc.  The HTTP User-Agent request header is a string that lets servers and network peers identify the application, operating system, vendor, and/or version of the requesting user agent.(Citation: Mozilla User Agent)
Adversaries may gather this in</t>
        </is>
      </c>
      <c r="D1684" t="n">
        <v>6</v>
      </c>
      <c r="E1684" t="inlineStr">
        <is>
          <t>MEDIUM</t>
        </is>
      </c>
      <c r="F1684" t="n">
        <v>2</v>
      </c>
      <c r="G1684" t="n">
        <v>2</v>
      </c>
      <c r="H1684" t="inlineStr">
        <is>
          <t>MEDIUM</t>
        </is>
      </c>
      <c r="I1684" t="n">
        <v>10</v>
      </c>
      <c r="J1684" t="inlineStr">
        <is>
          <t>NO</t>
        </is>
      </c>
      <c r="K1684" t="inlineStr"/>
      <c r="L1684" t="inlineStr">
        <is>
          <t>Implement detections</t>
        </is>
      </c>
      <c r="M1684" t="inlineStr">
        <is>
          <t>Tactics: Defense Evasion</t>
        </is>
      </c>
      <c r="N1684" t="inlineStr">
        <is>
          <t>P4</t>
        </is>
      </c>
      <c r="O1684" t="inlineStr">
        <is>
          <t>MITRE technique - no IP context</t>
        </is>
      </c>
      <c r="P1684" t="n">
        <v>0</v>
      </c>
      <c r="Q1684" t="n">
        <v>0</v>
      </c>
      <c r="R1684" t="inlineStr">
        <is>
          <t>T1036.012:Browser Fingerprint | T1584.004:Server</t>
        </is>
      </c>
      <c r="S1684" t="n">
        <v>1</v>
      </c>
      <c r="T1684" t="inlineStr">
        <is>
          <t>LOW (40%)</t>
        </is>
      </c>
      <c r="U1684" t="inlineStr">
        <is>
          <t>NONE</t>
        </is>
      </c>
      <c r="V1684" t="inlineStr">
        <is>
          <t>NONE</t>
        </is>
      </c>
      <c r="W1684" t="inlineStr">
        <is>
          <t>NONE</t>
        </is>
      </c>
      <c r="X1684" t="inlineStr">
        <is>
          <t>NONE</t>
        </is>
      </c>
      <c r="Y1684" t="n">
        <v>0</v>
      </c>
      <c r="Z1684" t="inlineStr"/>
      <c r="AA1684" t="inlineStr">
        <is>
          <t>https://attack.mitre.org/techniques/T1036/012</t>
        </is>
      </c>
    </row>
    <row r="1685">
      <c r="A1685" t="inlineStr">
        <is>
          <t>MITRE_ATTACK</t>
        </is>
      </c>
      <c r="B1685" t="inlineStr">
        <is>
          <t>T1059.011</t>
        </is>
      </c>
      <c r="C1685" t="inlineStr">
        <is>
          <t>Tactic: Execution | Technique: Lua | Adversaries may abuse Lua commands and scripts for execution. Lua is a cross-platform scripting and programming language primarily designed for embedded use in applications. Lua can be executed on the command-line (through the stand-alone lua interpreter), via scripts ( .lua ), or from Lua-embedded programs (through the struct lua_State ).(Citation: Lua main page)(Citation: Lua state) Lua scripts may be executed by adversaries for malicious purposes. Adversar</t>
        </is>
      </c>
      <c r="D1685" t="n">
        <v>6</v>
      </c>
      <c r="E1685" t="inlineStr">
        <is>
          <t>MEDIUM</t>
        </is>
      </c>
      <c r="F1685" t="n">
        <v>2</v>
      </c>
      <c r="G1685" t="n">
        <v>2</v>
      </c>
      <c r="H1685" t="inlineStr">
        <is>
          <t>MEDIUM</t>
        </is>
      </c>
      <c r="I1685" t="n">
        <v>10</v>
      </c>
      <c r="J1685" t="inlineStr">
        <is>
          <t>NO</t>
        </is>
      </c>
      <c r="K1685" t="inlineStr"/>
      <c r="L1685" t="inlineStr">
        <is>
          <t>Implement detections</t>
        </is>
      </c>
      <c r="M1685" t="inlineStr">
        <is>
          <t>Tactics: Execution</t>
        </is>
      </c>
      <c r="N1685" t="inlineStr">
        <is>
          <t>P4</t>
        </is>
      </c>
      <c r="O1685" t="inlineStr">
        <is>
          <t>MITRE technique - no IP context</t>
        </is>
      </c>
      <c r="P1685" t="n">
        <v>0</v>
      </c>
      <c r="Q1685" t="n">
        <v>0</v>
      </c>
      <c r="R1685" t="inlineStr">
        <is>
          <t>T1059.011:Lua</t>
        </is>
      </c>
      <c r="S1685" t="n">
        <v>1</v>
      </c>
      <c r="T1685" t="inlineStr">
        <is>
          <t>LOW (40%)</t>
        </is>
      </c>
      <c r="U1685" t="inlineStr">
        <is>
          <t>NONE</t>
        </is>
      </c>
      <c r="V1685" t="inlineStr">
        <is>
          <t>NONE</t>
        </is>
      </c>
      <c r="W1685" t="inlineStr">
        <is>
          <t>NONE</t>
        </is>
      </c>
      <c r="X1685" t="inlineStr">
        <is>
          <t>NONE</t>
        </is>
      </c>
      <c r="Y1685" t="n">
        <v>0</v>
      </c>
      <c r="Z1685" t="inlineStr"/>
      <c r="AA1685" t="inlineStr">
        <is>
          <t>https://attack.mitre.org/techniques/T1059/011</t>
        </is>
      </c>
    </row>
    <row r="1686">
      <c r="A1686" t="inlineStr">
        <is>
          <t>MITRE_ATTACK</t>
        </is>
      </c>
      <c r="B1686" t="inlineStr">
        <is>
          <t>T1027.005</t>
        </is>
      </c>
      <c r="C1686" t="inlineStr">
        <is>
          <t>Tactic: Defense Evasion | Technique: Indicator Removal from Tools | Adversaries may remove indicators from tools if they believe their malicious tool was detected, quarantined, or otherwise curtailed. They can modify the tool by removing the indicator and using the updated version that is no longer detected by the target's defensive systems or subsequent targets that may use similar systems.
A good example of this is when malware is detected with a file signature and quarantined by anti-virus s</t>
        </is>
      </c>
      <c r="D1686" t="n">
        <v>6</v>
      </c>
      <c r="E1686" t="inlineStr">
        <is>
          <t>MEDIUM</t>
        </is>
      </c>
      <c r="F1686" t="n">
        <v>2</v>
      </c>
      <c r="G1686" t="n">
        <v>2</v>
      </c>
      <c r="H1686" t="inlineStr">
        <is>
          <t>MEDIUM</t>
        </is>
      </c>
      <c r="I1686" t="n">
        <v>10</v>
      </c>
      <c r="J1686" t="inlineStr">
        <is>
          <t>NO</t>
        </is>
      </c>
      <c r="K1686" t="inlineStr"/>
      <c r="L1686" t="inlineStr">
        <is>
          <t>Implement detections</t>
        </is>
      </c>
      <c r="M1686" t="inlineStr">
        <is>
          <t>Tactics: Defense Evasion</t>
        </is>
      </c>
      <c r="N1686" t="inlineStr">
        <is>
          <t>P4</t>
        </is>
      </c>
      <c r="O1686" t="inlineStr">
        <is>
          <t>MITRE technique - no IP context</t>
        </is>
      </c>
      <c r="P1686" t="n">
        <v>0</v>
      </c>
      <c r="Q1686" t="n">
        <v>0</v>
      </c>
      <c r="R1686" t="inlineStr">
        <is>
          <t>T1027.005:Indicator Removal from Tools | T1588.001:Malware | T1070:Indicator Removal</t>
        </is>
      </c>
      <c r="S1686" t="n">
        <v>1</v>
      </c>
      <c r="T1686" t="inlineStr">
        <is>
          <t>LOW (40%)</t>
        </is>
      </c>
      <c r="U1686" t="inlineStr">
        <is>
          <t>NONE</t>
        </is>
      </c>
      <c r="V1686" t="inlineStr">
        <is>
          <t>NONE</t>
        </is>
      </c>
      <c r="W1686" t="inlineStr">
        <is>
          <t>NONE</t>
        </is>
      </c>
      <c r="X1686" t="inlineStr">
        <is>
          <t>NONE</t>
        </is>
      </c>
      <c r="Y1686" t="n">
        <v>0</v>
      </c>
      <c r="Z1686" t="inlineStr"/>
      <c r="AA1686" t="inlineStr">
        <is>
          <t>https://attack.mitre.org/techniques/T1027/005</t>
        </is>
      </c>
    </row>
    <row r="1687">
      <c r="A1687" t="inlineStr">
        <is>
          <t>MITRE_ATTACK</t>
        </is>
      </c>
      <c r="B1687" t="inlineStr">
        <is>
          <t>T1204.003</t>
        </is>
      </c>
      <c r="C1687" t="inlineStr">
        <is>
          <t>Tactic: Execution | Technique: Malicious Image | Adversaries may rely on a user running a malicious image to facilitate execution. Amazon Web Services (AWS) Amazon Machine Images (AMIs), Google Cloud Platform (GCP) Images, and Azure Images as well as popular container runtimes such as Docker can be backdoored. Backdoored images may be uploaded to a public repository via [Upload Malware](https://attack.mitre.org/techniques/T1608/001), and users may then download and deploy an instance or containe</t>
        </is>
      </c>
      <c r="D1687" t="n">
        <v>6</v>
      </c>
      <c r="E1687" t="inlineStr">
        <is>
          <t>MEDIUM</t>
        </is>
      </c>
      <c r="F1687" t="n">
        <v>2</v>
      </c>
      <c r="G1687" t="n">
        <v>2</v>
      </c>
      <c r="H1687" t="inlineStr">
        <is>
          <t>MEDIUM</t>
        </is>
      </c>
      <c r="I1687" t="n">
        <v>10</v>
      </c>
      <c r="J1687" t="inlineStr">
        <is>
          <t>NO</t>
        </is>
      </c>
      <c r="K1687" t="inlineStr"/>
      <c r="L1687" t="inlineStr">
        <is>
          <t>Implement detections</t>
        </is>
      </c>
      <c r="M1687" t="inlineStr">
        <is>
          <t>Tactics: Execution</t>
        </is>
      </c>
      <c r="N1687" t="inlineStr">
        <is>
          <t>P4</t>
        </is>
      </c>
      <c r="O1687" t="inlineStr">
        <is>
          <t>MITRE technique - no IP context</t>
        </is>
      </c>
      <c r="P1687" t="n">
        <v>0</v>
      </c>
      <c r="Q1687" t="n">
        <v>0</v>
      </c>
      <c r="R1687" t="inlineStr">
        <is>
          <t>T1204.003:Malicious Image | T1588.001:Malware | T1608.001:Upload Malware</t>
        </is>
      </c>
      <c r="S1687" t="n">
        <v>1</v>
      </c>
      <c r="T1687" t="inlineStr">
        <is>
          <t>LOW (40%)</t>
        </is>
      </c>
      <c r="U1687" t="inlineStr">
        <is>
          <t>NONE</t>
        </is>
      </c>
      <c r="V1687" t="inlineStr">
        <is>
          <t>NONE</t>
        </is>
      </c>
      <c r="W1687" t="inlineStr">
        <is>
          <t>NONE</t>
        </is>
      </c>
      <c r="X1687" t="inlineStr">
        <is>
          <t>NONE</t>
        </is>
      </c>
      <c r="Y1687" t="n">
        <v>0</v>
      </c>
      <c r="Z1687" t="inlineStr"/>
      <c r="AA1687" t="inlineStr">
        <is>
          <t>https://attack.mitre.org/techniques/T1204/003</t>
        </is>
      </c>
    </row>
    <row r="1688">
      <c r="A1688" t="inlineStr">
        <is>
          <t>MITRE_ATTACK</t>
        </is>
      </c>
      <c r="B1688" t="inlineStr">
        <is>
          <t>T1543.005</t>
        </is>
      </c>
      <c r="C1688" t="inlineStr">
        <is>
          <t>Tactic: Persistence, Privilege Escalation | Technique: Container Service | Adversaries may create or modify container or container cluster management tools that run as daemons, agents, or services on individual hosts. These include software for creating and managing individual containers, such as Docker and Podman, as well as container cluster node-level agents such as kubelet. By modifying these services, an adversary may be able to achieve persistence or escalate their privileges on a host.
F</t>
        </is>
      </c>
      <c r="D1688" t="n">
        <v>6</v>
      </c>
      <c r="E1688" t="inlineStr">
        <is>
          <t>MEDIUM</t>
        </is>
      </c>
      <c r="F1688" t="n">
        <v>2</v>
      </c>
      <c r="G1688" t="n">
        <v>2</v>
      </c>
      <c r="H1688" t="inlineStr">
        <is>
          <t>MEDIUM</t>
        </is>
      </c>
      <c r="I1688" t="n">
        <v>10</v>
      </c>
      <c r="J1688" t="inlineStr">
        <is>
          <t>NO</t>
        </is>
      </c>
      <c r="K1688" t="inlineStr"/>
      <c r="L1688" t="inlineStr">
        <is>
          <t>Implement detections</t>
        </is>
      </c>
      <c r="M1688" t="inlineStr">
        <is>
          <t>Tactics: Persistence, Privilege Escalation</t>
        </is>
      </c>
      <c r="N1688" t="inlineStr">
        <is>
          <t>P4</t>
        </is>
      </c>
      <c r="O1688" t="inlineStr">
        <is>
          <t>MITRE technique - no IP context</t>
        </is>
      </c>
      <c r="P1688" t="n">
        <v>0</v>
      </c>
      <c r="Q1688" t="n">
        <v>0</v>
      </c>
      <c r="R1688" t="inlineStr">
        <is>
          <t>T1543.005:Container Service | T1592.002:Software</t>
        </is>
      </c>
      <c r="S1688" t="n">
        <v>1</v>
      </c>
      <c r="T1688" t="inlineStr">
        <is>
          <t>LOW (40%)</t>
        </is>
      </c>
      <c r="U1688" t="inlineStr">
        <is>
          <t>NONE</t>
        </is>
      </c>
      <c r="V1688" t="inlineStr">
        <is>
          <t>NONE</t>
        </is>
      </c>
      <c r="W1688" t="inlineStr">
        <is>
          <t>NONE</t>
        </is>
      </c>
      <c r="X1688" t="inlineStr">
        <is>
          <t>NONE</t>
        </is>
      </c>
      <c r="Y1688" t="n">
        <v>0</v>
      </c>
      <c r="Z1688" t="inlineStr"/>
      <c r="AA1688" t="inlineStr">
        <is>
          <t>https://attack.mitre.org/techniques/T1543/005</t>
        </is>
      </c>
    </row>
    <row r="1689">
      <c r="A1689" t="inlineStr">
        <is>
          <t>MITRE_ATTACK</t>
        </is>
      </c>
      <c r="B1689" t="inlineStr">
        <is>
          <t>T1078</t>
        </is>
      </c>
      <c r="C1689" t="inlineStr">
        <is>
          <t>Tactic: Defense Evasion, Persistence, Privilege Escalation, Initial Access | Technique: Valid Accounts | Adversaries may obtain and abuse credentials of existing accounts as a means of gaining Initial Access, Persistence, Privilege Escalation, or Defense Evasion. Compromised credentials may be used to bypass access controls placed on various resources on systems within the network and may even be used for persistent access to remote systems and externally available services, such as VPNs, Outloo</t>
        </is>
      </c>
      <c r="D1689" t="n">
        <v>6</v>
      </c>
      <c r="E1689" t="inlineStr">
        <is>
          <t>MEDIUM</t>
        </is>
      </c>
      <c r="F1689" t="n">
        <v>2</v>
      </c>
      <c r="G1689" t="n">
        <v>2</v>
      </c>
      <c r="H1689" t="inlineStr">
        <is>
          <t>MEDIUM</t>
        </is>
      </c>
      <c r="I1689" t="n">
        <v>10</v>
      </c>
      <c r="J1689" t="inlineStr">
        <is>
          <t>NO</t>
        </is>
      </c>
      <c r="K1689" t="inlineStr"/>
      <c r="L1689" t="inlineStr">
        <is>
          <t>Implement detections</t>
        </is>
      </c>
      <c r="M1689" t="inlineStr">
        <is>
          <t>Tactics: Defense Evasion, Persistence, Privilege Escalation, Initial Access</t>
        </is>
      </c>
      <c r="N1689" t="inlineStr">
        <is>
          <t>P4</t>
        </is>
      </c>
      <c r="O1689" t="inlineStr">
        <is>
          <t>MITRE technique - no IP context</t>
        </is>
      </c>
      <c r="P1689" t="n">
        <v>0</v>
      </c>
      <c r="Q1689" t="n">
        <v>0</v>
      </c>
      <c r="R1689" t="inlineStr">
        <is>
          <t>T1078:Valid Accounts | T1589.001:Credentials</t>
        </is>
      </c>
      <c r="S1689" t="n">
        <v>1</v>
      </c>
      <c r="T1689" t="inlineStr">
        <is>
          <t>LOW (40%)</t>
        </is>
      </c>
      <c r="U1689" t="inlineStr">
        <is>
          <t>NONE</t>
        </is>
      </c>
      <c r="V1689" t="inlineStr">
        <is>
          <t>NONE</t>
        </is>
      </c>
      <c r="W1689" t="inlineStr">
        <is>
          <t>NONE</t>
        </is>
      </c>
      <c r="X1689" t="inlineStr">
        <is>
          <t>NONE</t>
        </is>
      </c>
      <c r="Y1689" t="n">
        <v>0</v>
      </c>
      <c r="Z1689" t="inlineStr"/>
      <c r="AA1689" t="inlineStr">
        <is>
          <t>https://attack.mitre.org/techniques/T1078</t>
        </is>
      </c>
    </row>
    <row r="1690">
      <c r="A1690" t="inlineStr">
        <is>
          <t>MITRE_ATTACK</t>
        </is>
      </c>
      <c r="B1690" t="inlineStr">
        <is>
          <t>T1571</t>
        </is>
      </c>
      <c r="C1690" t="inlineStr">
        <is>
          <t xml:space="preserve">Tactic: Command And Control | Technique: Non-Standard Port | Adversaries may communicate using a protocol and port pairing that are typically not associated. For example, HTTPS over port 8088(Citation: Symantec Elfin Mar 2019) or port 587(Citation: Fortinet Agent Tesla April 2018) as opposed to the traditional port 443. Adversaries may make changes to the standard port used by a protocol to bypass filtering or muddle analysis/parsing of network data.
Adversaries may also make changes to victim </t>
        </is>
      </c>
      <c r="D1690" t="n">
        <v>6</v>
      </c>
      <c r="E1690" t="inlineStr">
        <is>
          <t>MEDIUM</t>
        </is>
      </c>
      <c r="F1690" t="n">
        <v>2</v>
      </c>
      <c r="G1690" t="n">
        <v>2</v>
      </c>
      <c r="H1690" t="inlineStr">
        <is>
          <t>MEDIUM</t>
        </is>
      </c>
      <c r="I1690" t="n">
        <v>10</v>
      </c>
      <c r="J1690" t="inlineStr">
        <is>
          <t>NO</t>
        </is>
      </c>
      <c r="K1690" t="inlineStr"/>
      <c r="L1690" t="inlineStr">
        <is>
          <t>Implement detections</t>
        </is>
      </c>
      <c r="M1690" t="inlineStr">
        <is>
          <t>Tactics: Command And Control</t>
        </is>
      </c>
      <c r="N1690" t="inlineStr">
        <is>
          <t>P4</t>
        </is>
      </c>
      <c r="O1690" t="inlineStr">
        <is>
          <t>MITRE technique - no IP context</t>
        </is>
      </c>
      <c r="P1690" t="n">
        <v>0</v>
      </c>
      <c r="Q1690" t="n">
        <v>0</v>
      </c>
      <c r="R1690" t="inlineStr">
        <is>
          <t>T1571:Non-Standard Port</t>
        </is>
      </c>
      <c r="S1690" t="n">
        <v>1</v>
      </c>
      <c r="T1690" t="inlineStr">
        <is>
          <t>LOW (40%)</t>
        </is>
      </c>
      <c r="U1690" t="inlineStr">
        <is>
          <t>NONE</t>
        </is>
      </c>
      <c r="V1690" t="inlineStr">
        <is>
          <t>NONE</t>
        </is>
      </c>
      <c r="W1690" t="inlineStr">
        <is>
          <t>NONE</t>
        </is>
      </c>
      <c r="X1690" t="inlineStr">
        <is>
          <t>NONE</t>
        </is>
      </c>
      <c r="Y1690" t="n">
        <v>0</v>
      </c>
      <c r="Z1690" t="inlineStr"/>
      <c r="AA1690" t="inlineStr">
        <is>
          <t>https://attack.mitre.org/techniques/T1571</t>
        </is>
      </c>
    </row>
    <row r="1691">
      <c r="A1691" t="inlineStr">
        <is>
          <t>MITRE_ATTACK</t>
        </is>
      </c>
      <c r="B1691" t="inlineStr">
        <is>
          <t>T1585.001</t>
        </is>
      </c>
      <c r="C1691" t="inlineStr">
        <is>
          <t>Tactic: Resource Development | Technique: Social Media Accounts | Adversaries may create and cultivate social media accounts that can be used during targeting. Adversaries can create social media accounts that can be used to build a persona to further operations. Persona development consists of the development of public information, presence, history and appropriate affiliations.(Citation: NEWSCASTER2014)(Citation: BlackHatRobinSage)
For operations incorporating social engineering, the utilizat</t>
        </is>
      </c>
      <c r="D1691" t="n">
        <v>6</v>
      </c>
      <c r="E1691" t="inlineStr">
        <is>
          <t>MEDIUM</t>
        </is>
      </c>
      <c r="F1691" t="n">
        <v>2</v>
      </c>
      <c r="G1691" t="n">
        <v>2</v>
      </c>
      <c r="H1691" t="inlineStr">
        <is>
          <t>MEDIUM</t>
        </is>
      </c>
      <c r="I1691" t="n">
        <v>10</v>
      </c>
      <c r="J1691" t="inlineStr">
        <is>
          <t>NO</t>
        </is>
      </c>
      <c r="K1691" t="inlineStr"/>
      <c r="L1691" t="inlineStr">
        <is>
          <t>Implement detections</t>
        </is>
      </c>
      <c r="M1691" t="inlineStr">
        <is>
          <t>Tactics: Resource Development</t>
        </is>
      </c>
      <c r="N1691" t="inlineStr">
        <is>
          <t>P4</t>
        </is>
      </c>
      <c r="O1691" t="inlineStr">
        <is>
          <t>MITRE technique - no IP context</t>
        </is>
      </c>
      <c r="P1691" t="n">
        <v>0</v>
      </c>
      <c r="Q1691" t="n">
        <v>0</v>
      </c>
      <c r="R1691" t="inlineStr">
        <is>
          <t>T1585.001:Social Media Accounts | T1593.001:Social Media</t>
        </is>
      </c>
      <c r="S1691" t="n">
        <v>1</v>
      </c>
      <c r="T1691" t="inlineStr">
        <is>
          <t>LOW (40%)</t>
        </is>
      </c>
      <c r="U1691" t="inlineStr">
        <is>
          <t>NONE</t>
        </is>
      </c>
      <c r="V1691" t="inlineStr">
        <is>
          <t>NONE</t>
        </is>
      </c>
      <c r="W1691" t="inlineStr">
        <is>
          <t>NONE</t>
        </is>
      </c>
      <c r="X1691" t="inlineStr">
        <is>
          <t>NONE</t>
        </is>
      </c>
      <c r="Y1691" t="n">
        <v>0</v>
      </c>
      <c r="Z1691" t="inlineStr"/>
      <c r="AA1691" t="inlineStr">
        <is>
          <t>https://attack.mitre.org/techniques/T1585/001</t>
        </is>
      </c>
    </row>
    <row r="1692">
      <c r="A1692" t="inlineStr">
        <is>
          <t>MITRE_ATTACK</t>
        </is>
      </c>
      <c r="B1692" t="inlineStr">
        <is>
          <t>T1055.012</t>
        </is>
      </c>
      <c r="C1692" t="inlineStr">
        <is>
          <t>Tactic: Defense Evasion, Privilege Escalation | Technique: Process Hollowing | Adversaries may inject malicious code into suspended and hollowed processes in order to evade process-based defenses. Process hollowing is a method of executing arbitrary code in the address space of a separate live process. Process hollowing is commonly performed by creating a process in a suspended state then unmapping/hollowing its memory, which can then be replaced with malicious code. A victim process can be crea</t>
        </is>
      </c>
      <c r="D1692" t="n">
        <v>6</v>
      </c>
      <c r="E1692" t="inlineStr">
        <is>
          <t>MEDIUM</t>
        </is>
      </c>
      <c r="F1692" t="n">
        <v>2</v>
      </c>
      <c r="G1692" t="n">
        <v>2</v>
      </c>
      <c r="H1692" t="inlineStr">
        <is>
          <t>MEDIUM</t>
        </is>
      </c>
      <c r="I1692" t="n">
        <v>10</v>
      </c>
      <c r="J1692" t="inlineStr">
        <is>
          <t>NO</t>
        </is>
      </c>
      <c r="K1692" t="inlineStr"/>
      <c r="L1692" t="inlineStr">
        <is>
          <t>Implement detections</t>
        </is>
      </c>
      <c r="M1692" t="inlineStr">
        <is>
          <t>Tactics: Defense Evasion, Privilege Escalation</t>
        </is>
      </c>
      <c r="N1692" t="inlineStr">
        <is>
          <t>P4</t>
        </is>
      </c>
      <c r="O1692" t="inlineStr">
        <is>
          <t>MITRE technique - no IP context</t>
        </is>
      </c>
      <c r="P1692" t="n">
        <v>0</v>
      </c>
      <c r="Q1692" t="n">
        <v>0</v>
      </c>
      <c r="R1692" t="inlineStr">
        <is>
          <t>T1055.012:Process Hollowing</t>
        </is>
      </c>
      <c r="S1692" t="n">
        <v>1</v>
      </c>
      <c r="T1692" t="inlineStr">
        <is>
          <t>LOW (40%)</t>
        </is>
      </c>
      <c r="U1692" t="inlineStr">
        <is>
          <t>NONE</t>
        </is>
      </c>
      <c r="V1692" t="inlineStr">
        <is>
          <t>NONE</t>
        </is>
      </c>
      <c r="W1692" t="inlineStr">
        <is>
          <t>NONE</t>
        </is>
      </c>
      <c r="X1692" t="inlineStr">
        <is>
          <t>NONE</t>
        </is>
      </c>
      <c r="Y1692" t="n">
        <v>0</v>
      </c>
      <c r="Z1692" t="inlineStr"/>
      <c r="AA1692" t="inlineStr">
        <is>
          <t>https://attack.mitre.org/techniques/T1055/012</t>
        </is>
      </c>
    </row>
    <row r="1693">
      <c r="A1693" t="inlineStr">
        <is>
          <t>MITRE_ATTACK</t>
        </is>
      </c>
      <c r="B1693" t="inlineStr">
        <is>
          <t>T1068</t>
        </is>
      </c>
      <c r="C1693" t="inlineStr">
        <is>
          <t>Tactic: Privilege Escalation | Technique: Exploitation for Privilege Escalation | 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t>
        </is>
      </c>
      <c r="D1693" t="n">
        <v>6</v>
      </c>
      <c r="E1693" t="inlineStr">
        <is>
          <t>MEDIUM</t>
        </is>
      </c>
      <c r="F1693" t="n">
        <v>2</v>
      </c>
      <c r="G1693" t="n">
        <v>2</v>
      </c>
      <c r="H1693" t="inlineStr">
        <is>
          <t>MEDIUM</t>
        </is>
      </c>
      <c r="I1693" t="n">
        <v>10</v>
      </c>
      <c r="J1693" t="inlineStr">
        <is>
          <t>NO</t>
        </is>
      </c>
      <c r="K1693" t="inlineStr"/>
      <c r="L1693" t="inlineStr">
        <is>
          <t>Implement detections</t>
        </is>
      </c>
      <c r="M1693" t="inlineStr">
        <is>
          <t>Tactics: Privilege Escalation</t>
        </is>
      </c>
      <c r="N1693" t="inlineStr">
        <is>
          <t>P4</t>
        </is>
      </c>
      <c r="O1693" t="inlineStr">
        <is>
          <t>MITRE technique - no IP context</t>
        </is>
      </c>
      <c r="P1693" t="n">
        <v>0</v>
      </c>
      <c r="Q1693" t="n">
        <v>0</v>
      </c>
      <c r="R1693" t="inlineStr">
        <is>
          <t>T1068:Exploitation for Privilege Escalation | T1588.006:Vulnerabilities | T1592.002:Software</t>
        </is>
      </c>
      <c r="S1693" t="n">
        <v>1</v>
      </c>
      <c r="T1693" t="inlineStr">
        <is>
          <t>LOW (40%)</t>
        </is>
      </c>
      <c r="U1693" t="inlineStr">
        <is>
          <t>NONE</t>
        </is>
      </c>
      <c r="V1693" t="inlineStr">
        <is>
          <t>NONE</t>
        </is>
      </c>
      <c r="W1693" t="inlineStr">
        <is>
          <t>NONE</t>
        </is>
      </c>
      <c r="X1693" t="inlineStr">
        <is>
          <t>NONE</t>
        </is>
      </c>
      <c r="Y1693" t="n">
        <v>0</v>
      </c>
      <c r="Z1693" t="inlineStr"/>
      <c r="AA1693" t="inlineStr">
        <is>
          <t>https://attack.mitre.org/techniques/T1068</t>
        </is>
      </c>
    </row>
    <row r="1694">
      <c r="A1694" t="inlineStr">
        <is>
          <t>MITRE_ATTACK</t>
        </is>
      </c>
      <c r="B1694" t="inlineStr">
        <is>
          <t>T1564.009</t>
        </is>
      </c>
      <c r="C1694" t="inlineStr">
        <is>
          <t>Tactic: Defense Evasion | Technique: Resource Forking | Adversaries may abuse resource forks to hide malicious code or executables to evade detection and bypass security applications. A resource fork provides applications a structured way to store resources such as thumbnail images, menu definitions, icons, dialog boxes, and code.(Citation: macOS Hierarchical File System Overview) Usage of a resource fork is identifiable when displaying a file’s extended attributes, using ls -l@ or xattr -l comm</t>
        </is>
      </c>
      <c r="D1694" t="n">
        <v>6</v>
      </c>
      <c r="E1694" t="inlineStr">
        <is>
          <t>MEDIUM</t>
        </is>
      </c>
      <c r="F1694" t="n">
        <v>2</v>
      </c>
      <c r="G1694" t="n">
        <v>2</v>
      </c>
      <c r="H1694" t="inlineStr">
        <is>
          <t>MEDIUM</t>
        </is>
      </c>
      <c r="I1694" t="n">
        <v>10</v>
      </c>
      <c r="J1694" t="inlineStr">
        <is>
          <t>NO</t>
        </is>
      </c>
      <c r="K1694" t="inlineStr"/>
      <c r="L1694" t="inlineStr">
        <is>
          <t>Implement detections</t>
        </is>
      </c>
      <c r="M1694" t="inlineStr">
        <is>
          <t>Tactics: Defense Evasion</t>
        </is>
      </c>
      <c r="N1694" t="inlineStr">
        <is>
          <t>P4</t>
        </is>
      </c>
      <c r="O1694" t="inlineStr">
        <is>
          <t>MITRE technique - no IP context</t>
        </is>
      </c>
      <c r="P1694" t="n">
        <v>0</v>
      </c>
      <c r="Q1694" t="n">
        <v>0</v>
      </c>
      <c r="R1694" t="inlineStr">
        <is>
          <t>T1564.009:Resource Forking | T1564.014:Extended Attributes</t>
        </is>
      </c>
      <c r="S1694" t="n">
        <v>1</v>
      </c>
      <c r="T1694" t="inlineStr">
        <is>
          <t>LOW (40%)</t>
        </is>
      </c>
      <c r="U1694" t="inlineStr">
        <is>
          <t>NONE</t>
        </is>
      </c>
      <c r="V1694" t="inlineStr">
        <is>
          <t>NONE</t>
        </is>
      </c>
      <c r="W1694" t="inlineStr">
        <is>
          <t>NONE</t>
        </is>
      </c>
      <c r="X1694" t="inlineStr">
        <is>
          <t>NONE</t>
        </is>
      </c>
      <c r="Y1694" t="n">
        <v>0</v>
      </c>
      <c r="Z1694" t="inlineStr"/>
      <c r="AA1694" t="inlineStr">
        <is>
          <t>https://attack.mitre.org/techniques/T1564/009</t>
        </is>
      </c>
    </row>
    <row r="1695">
      <c r="A1695" t="inlineStr">
        <is>
          <t>MITRE_ATTACK</t>
        </is>
      </c>
      <c r="B1695" t="inlineStr">
        <is>
          <t>T1531</t>
        </is>
      </c>
      <c r="C1695" t="inlineStr">
        <is>
          <t>Tactic: Impact | Technique: Account Access Removal | Adversaries may interrupt availability of system and network resources by inhibiting access to accounts utilized by legitimate users. Accounts may be deleted, locked, or manipulated (ex: changed credentials, revoked permissions for SaaS platforms such as Sharepoint) to remove access to accounts.(Citation: Obsidian Security SaaS Ransomware June 2023) Adversaries may also subsequently log off and/or perform a [System Shutdown/Reboot](https://att</t>
        </is>
      </c>
      <c r="D1695" t="n">
        <v>6</v>
      </c>
      <c r="E1695" t="inlineStr">
        <is>
          <t>MEDIUM</t>
        </is>
      </c>
      <c r="F1695" t="n">
        <v>2</v>
      </c>
      <c r="G1695" t="n">
        <v>2</v>
      </c>
      <c r="H1695" t="inlineStr">
        <is>
          <t>MEDIUM</t>
        </is>
      </c>
      <c r="I1695" t="n">
        <v>10</v>
      </c>
      <c r="J1695" t="inlineStr">
        <is>
          <t>NO</t>
        </is>
      </c>
      <c r="K1695" t="inlineStr"/>
      <c r="L1695" t="inlineStr">
        <is>
          <t>Implement detections</t>
        </is>
      </c>
      <c r="M1695" t="inlineStr">
        <is>
          <t>Tactics: Impact</t>
        </is>
      </c>
      <c r="N1695" t="inlineStr">
        <is>
          <t>P4</t>
        </is>
      </c>
      <c r="O1695" t="inlineStr">
        <is>
          <t>MITRE technique - no IP context</t>
        </is>
      </c>
      <c r="P1695" t="n">
        <v>0</v>
      </c>
      <c r="Q1695" t="n">
        <v>0</v>
      </c>
      <c r="R1695" t="inlineStr">
        <is>
          <t>T1531:Account Access Removal | T1213.002:Sharepoint | T1589.001:Credentials</t>
        </is>
      </c>
      <c r="S1695" t="n">
        <v>1</v>
      </c>
      <c r="T1695" t="inlineStr">
        <is>
          <t>LOW (40%)</t>
        </is>
      </c>
      <c r="U1695" t="inlineStr">
        <is>
          <t>NONE</t>
        </is>
      </c>
      <c r="V1695" t="inlineStr">
        <is>
          <t>NONE</t>
        </is>
      </c>
      <c r="W1695" t="inlineStr">
        <is>
          <t>NONE</t>
        </is>
      </c>
      <c r="X1695" t="inlineStr">
        <is>
          <t>NONE</t>
        </is>
      </c>
      <c r="Y1695" t="n">
        <v>0</v>
      </c>
      <c r="Z1695" t="inlineStr"/>
      <c r="AA1695" t="inlineStr">
        <is>
          <t>https://attack.mitre.org/techniques/T1531</t>
        </is>
      </c>
    </row>
    <row r="1696">
      <c r="A1696" t="inlineStr">
        <is>
          <t>MITRE_ATTACK</t>
        </is>
      </c>
      <c r="B1696" t="inlineStr">
        <is>
          <t>T1110.004</t>
        </is>
      </c>
      <c r="C1696" t="inlineStr">
        <is>
          <t>Tactic: Credential Access | Technique: Credential Stuffing | Adversaries may use credentials obtained from breach dumps of unrelated accounts to gain access to target accounts through credential overlap. Occasionally, large numbers of username and password pairs are dumped online when a website or service is compromised and the user account credentials accessed. The information may be useful to an adversary attempting to compromise accounts by taking advantage of the tendency for users to use th</t>
        </is>
      </c>
      <c r="D1696" t="n">
        <v>6</v>
      </c>
      <c r="E1696" t="inlineStr">
        <is>
          <t>MEDIUM</t>
        </is>
      </c>
      <c r="F1696" t="n">
        <v>2</v>
      </c>
      <c r="G1696" t="n">
        <v>2</v>
      </c>
      <c r="H1696" t="inlineStr">
        <is>
          <t>MEDIUM</t>
        </is>
      </c>
      <c r="I1696" t="n">
        <v>10</v>
      </c>
      <c r="J1696" t="inlineStr">
        <is>
          <t>NO</t>
        </is>
      </c>
      <c r="K1696" t="inlineStr"/>
      <c r="L1696" t="inlineStr">
        <is>
          <t>Implement detections</t>
        </is>
      </c>
      <c r="M1696" t="inlineStr">
        <is>
          <t>Tactics: Credential Access</t>
        </is>
      </c>
      <c r="N1696" t="inlineStr">
        <is>
          <t>P4</t>
        </is>
      </c>
      <c r="O1696" t="inlineStr">
        <is>
          <t>MITRE technique - no IP context</t>
        </is>
      </c>
      <c r="P1696" t="n">
        <v>0</v>
      </c>
      <c r="Q1696" t="n">
        <v>0</v>
      </c>
      <c r="R1696" t="inlineStr">
        <is>
          <t>T1110.004:Credential Stuffing | T1586:Compromise Accounts | T1589.001:Credentials</t>
        </is>
      </c>
      <c r="S1696" t="n">
        <v>1</v>
      </c>
      <c r="T1696" t="inlineStr">
        <is>
          <t>LOW (40%)</t>
        </is>
      </c>
      <c r="U1696" t="inlineStr">
        <is>
          <t>NONE</t>
        </is>
      </c>
      <c r="V1696" t="inlineStr">
        <is>
          <t>NONE</t>
        </is>
      </c>
      <c r="W1696" t="inlineStr">
        <is>
          <t>NONE</t>
        </is>
      </c>
      <c r="X1696" t="inlineStr">
        <is>
          <t>NONE</t>
        </is>
      </c>
      <c r="Y1696" t="n">
        <v>0</v>
      </c>
      <c r="Z1696" t="inlineStr"/>
      <c r="AA1696" t="inlineStr">
        <is>
          <t>https://attack.mitre.org/techniques/T1110/004</t>
        </is>
      </c>
    </row>
    <row r="1697">
      <c r="A1697" t="inlineStr">
        <is>
          <t>MITRE_ATTACK</t>
        </is>
      </c>
      <c r="B1697" t="inlineStr">
        <is>
          <t>T1027</t>
        </is>
      </c>
      <c r="C1697" t="inlineStr">
        <is>
          <t>Tactic: Defense Evasion | Technique: Obfuscated Files or Information | Adversaries may attempt to make an executable or file difficult to discover or analyze by encrypting, encoding, or otherwise obfuscating its contents on the system or in transit. This is common behavior that can be used across different platforms and the network to evade defenses. 
Payloads may be compressed, archived, or encrypted in order to avoid detection. These payloads may be used during Initial Access or later to miti</t>
        </is>
      </c>
      <c r="D1697" t="n">
        <v>6</v>
      </c>
      <c r="E1697" t="inlineStr">
        <is>
          <t>MEDIUM</t>
        </is>
      </c>
      <c r="F1697" t="n">
        <v>2</v>
      </c>
      <c r="G1697" t="n">
        <v>2</v>
      </c>
      <c r="H1697" t="inlineStr">
        <is>
          <t>MEDIUM</t>
        </is>
      </c>
      <c r="I1697" t="n">
        <v>10</v>
      </c>
      <c r="J1697" t="inlineStr">
        <is>
          <t>NO</t>
        </is>
      </c>
      <c r="K1697" t="inlineStr"/>
      <c r="L1697" t="inlineStr">
        <is>
          <t>Implement detections</t>
        </is>
      </c>
      <c r="M1697" t="inlineStr">
        <is>
          <t>Tactics: Defense Evasion</t>
        </is>
      </c>
      <c r="N1697" t="inlineStr">
        <is>
          <t>P4</t>
        </is>
      </c>
      <c r="O1697" t="inlineStr">
        <is>
          <t>MITRE technique - no IP context</t>
        </is>
      </c>
      <c r="P1697" t="n">
        <v>0</v>
      </c>
      <c r="Q1697" t="n">
        <v>0</v>
      </c>
      <c r="R1697" t="inlineStr">
        <is>
          <t>T1027:Obfuscated Files or Information</t>
        </is>
      </c>
      <c r="S1697" t="n">
        <v>1</v>
      </c>
      <c r="T1697" t="inlineStr">
        <is>
          <t>LOW (40%)</t>
        </is>
      </c>
      <c r="U1697" t="inlineStr">
        <is>
          <t>NONE</t>
        </is>
      </c>
      <c r="V1697" t="inlineStr">
        <is>
          <t>NONE</t>
        </is>
      </c>
      <c r="W1697" t="inlineStr">
        <is>
          <t>NONE</t>
        </is>
      </c>
      <c r="X1697" t="inlineStr">
        <is>
          <t>NONE</t>
        </is>
      </c>
      <c r="Y1697" t="n">
        <v>0</v>
      </c>
      <c r="Z1697" t="inlineStr"/>
      <c r="AA1697" t="inlineStr">
        <is>
          <t>https://attack.mitre.org/techniques/T1027</t>
        </is>
      </c>
    </row>
    <row r="1698">
      <c r="A1698" t="inlineStr">
        <is>
          <t>MITRE_ATTACK</t>
        </is>
      </c>
      <c r="B1698" t="inlineStr">
        <is>
          <t>T1556.006</t>
        </is>
      </c>
      <c r="C1698" t="inlineStr">
        <is>
          <t>Tactic: Credential Access, Defense Evasion, Persistence | Technique: Multi-Factor Authentication | Adversaries may disable or modify multi-factor authentication (MFA) mechanisms to enable persistent access to compromised accounts.
Once adversaries have gained access to a network by either compromising an account lacking MFA or by employing an MFA bypass method such as [Multi-Factor Authentication Request Generation](https://attack.mitre.org/techniques/T1621), adversaries may leverage their acce</t>
        </is>
      </c>
      <c r="D1698" t="n">
        <v>6</v>
      </c>
      <c r="E1698" t="inlineStr">
        <is>
          <t>MEDIUM</t>
        </is>
      </c>
      <c r="F1698" t="n">
        <v>2</v>
      </c>
      <c r="G1698" t="n">
        <v>2</v>
      </c>
      <c r="H1698" t="inlineStr">
        <is>
          <t>MEDIUM</t>
        </is>
      </c>
      <c r="I1698" t="n">
        <v>10</v>
      </c>
      <c r="J1698" t="inlineStr">
        <is>
          <t>NO</t>
        </is>
      </c>
      <c r="K1698" t="inlineStr"/>
      <c r="L1698" t="inlineStr">
        <is>
          <t>Implement detections</t>
        </is>
      </c>
      <c r="M1698" t="inlineStr">
        <is>
          <t>Tactics: Credential Access, Defense Evasion, Persistence</t>
        </is>
      </c>
      <c r="N1698" t="inlineStr">
        <is>
          <t>P4</t>
        </is>
      </c>
      <c r="O1698" t="inlineStr">
        <is>
          <t>MITRE technique - no IP context</t>
        </is>
      </c>
      <c r="P1698" t="n">
        <v>0</v>
      </c>
      <c r="Q1698" t="n">
        <v>0</v>
      </c>
      <c r="R1698" t="inlineStr">
        <is>
          <t>T1556.006:Multi-Factor Authentication | T1621:Multi-Factor Authentication Request Generation</t>
        </is>
      </c>
      <c r="S1698" t="n">
        <v>1</v>
      </c>
      <c r="T1698" t="inlineStr">
        <is>
          <t>LOW (40%)</t>
        </is>
      </c>
      <c r="U1698" t="inlineStr">
        <is>
          <t>NONE</t>
        </is>
      </c>
      <c r="V1698" t="inlineStr">
        <is>
          <t>NONE</t>
        </is>
      </c>
      <c r="W1698" t="inlineStr">
        <is>
          <t>NONE</t>
        </is>
      </c>
      <c r="X1698" t="inlineStr">
        <is>
          <t>NONE</t>
        </is>
      </c>
      <c r="Y1698" t="n">
        <v>0</v>
      </c>
      <c r="Z1698" t="inlineStr"/>
      <c r="AA1698" t="inlineStr">
        <is>
          <t>https://attack.mitre.org/techniques/T1556/006</t>
        </is>
      </c>
    </row>
    <row r="1699">
      <c r="A1699" t="inlineStr">
        <is>
          <t>MITRE_ATTACK</t>
        </is>
      </c>
      <c r="B1699" t="inlineStr">
        <is>
          <t>T1114.002</t>
        </is>
      </c>
      <c r="C1699" t="inlineStr">
        <is>
          <t>Tactic: Collection | Technique: Remote Email Collection | Adversaries may target an Exchange server, Office 365, or Google Workspace to collect sensitive information. Adversaries may leverage a user's credentials and interact directly with the Exchange server to acquire information from within a network. Adversaries may also access externally facing Exchange services, Office 365, or Google Workspace to access email using credentials or access tokens. Tools such as [MailSniper](https://attack.mit</t>
        </is>
      </c>
      <c r="D1699" t="n">
        <v>6</v>
      </c>
      <c r="E1699" t="inlineStr">
        <is>
          <t>MEDIUM</t>
        </is>
      </c>
      <c r="F1699" t="n">
        <v>2</v>
      </c>
      <c r="G1699" t="n">
        <v>2</v>
      </c>
      <c r="H1699" t="inlineStr">
        <is>
          <t>MEDIUM</t>
        </is>
      </c>
      <c r="I1699" t="n">
        <v>10</v>
      </c>
      <c r="J1699" t="inlineStr">
        <is>
          <t>NO</t>
        </is>
      </c>
      <c r="K1699" t="inlineStr"/>
      <c r="L1699" t="inlineStr">
        <is>
          <t>Implement detections</t>
        </is>
      </c>
      <c r="M1699" t="inlineStr">
        <is>
          <t>Tactics: Collection</t>
        </is>
      </c>
      <c r="N1699" t="inlineStr">
        <is>
          <t>P4</t>
        </is>
      </c>
      <c r="O1699" t="inlineStr">
        <is>
          <t>MITRE technique - no IP context</t>
        </is>
      </c>
      <c r="P1699" t="n">
        <v>0</v>
      </c>
      <c r="Q1699" t="n">
        <v>0</v>
      </c>
      <c r="R1699" t="inlineStr">
        <is>
          <t>T1114.002:Remote Email Collection | T1584.004:Server | T1589.001:Credentials</t>
        </is>
      </c>
      <c r="S1699" t="n">
        <v>1</v>
      </c>
      <c r="T1699" t="inlineStr">
        <is>
          <t>LOW (40%)</t>
        </is>
      </c>
      <c r="U1699" t="inlineStr">
        <is>
          <t>NONE</t>
        </is>
      </c>
      <c r="V1699" t="inlineStr">
        <is>
          <t>NONE</t>
        </is>
      </c>
      <c r="W1699" t="inlineStr">
        <is>
          <t>NONE</t>
        </is>
      </c>
      <c r="X1699" t="inlineStr">
        <is>
          <t>NONE</t>
        </is>
      </c>
      <c r="Y1699" t="n">
        <v>0</v>
      </c>
      <c r="Z1699" t="inlineStr"/>
      <c r="AA1699" t="inlineStr">
        <is>
          <t>https://attack.mitre.org/techniques/T1114/002</t>
        </is>
      </c>
    </row>
    <row r="1700">
      <c r="A1700" t="inlineStr">
        <is>
          <t>MITRE_ATTACK</t>
        </is>
      </c>
      <c r="B1700" t="inlineStr">
        <is>
          <t>T1505.004</t>
        </is>
      </c>
      <c r="C1700" t="inlineStr">
        <is>
          <t>Tactic: Persistence | Technique: IIS Components | Adversaries may install malicious components that run on Internet Information Services (IIS) web servers to establish persistence. IIS provides several mechanisms to extend the functionality of the web servers. For example, Internet Server Application Programming Interface (ISAPI) extensions and filters can be installed to examine and/or modify incoming and outgoing IIS web requests. Extensions and filters are deployed as DLL files that export th</t>
        </is>
      </c>
      <c r="D1700" t="n">
        <v>6</v>
      </c>
      <c r="E1700" t="inlineStr">
        <is>
          <t>MEDIUM</t>
        </is>
      </c>
      <c r="F1700" t="n">
        <v>2</v>
      </c>
      <c r="G1700" t="n">
        <v>2</v>
      </c>
      <c r="H1700" t="inlineStr">
        <is>
          <t>MEDIUM</t>
        </is>
      </c>
      <c r="I1700" t="n">
        <v>10</v>
      </c>
      <c r="J1700" t="inlineStr">
        <is>
          <t>NO</t>
        </is>
      </c>
      <c r="K1700" t="inlineStr"/>
      <c r="L1700" t="inlineStr">
        <is>
          <t>Implement detections</t>
        </is>
      </c>
      <c r="M1700" t="inlineStr">
        <is>
          <t>Tactics: Persistence</t>
        </is>
      </c>
      <c r="N1700" t="inlineStr">
        <is>
          <t>P4</t>
        </is>
      </c>
      <c r="O1700" t="inlineStr">
        <is>
          <t>MITRE technique - no IP context</t>
        </is>
      </c>
      <c r="P1700" t="n">
        <v>0</v>
      </c>
      <c r="Q1700" t="n">
        <v>0</v>
      </c>
      <c r="R1700" t="inlineStr">
        <is>
          <t>T1505.004:IIS Components | T1584.004:Server</t>
        </is>
      </c>
      <c r="S1700" t="n">
        <v>1</v>
      </c>
      <c r="T1700" t="inlineStr">
        <is>
          <t>LOW (40%)</t>
        </is>
      </c>
      <c r="U1700" t="inlineStr">
        <is>
          <t>NONE</t>
        </is>
      </c>
      <c r="V1700" t="inlineStr">
        <is>
          <t>NONE</t>
        </is>
      </c>
      <c r="W1700" t="inlineStr">
        <is>
          <t>NONE</t>
        </is>
      </c>
      <c r="X1700" t="inlineStr">
        <is>
          <t>NONE</t>
        </is>
      </c>
      <c r="Y1700" t="n">
        <v>0</v>
      </c>
      <c r="Z1700" t="inlineStr"/>
      <c r="AA1700" t="inlineStr">
        <is>
          <t>https://attack.mitre.org/techniques/T1505/004</t>
        </is>
      </c>
    </row>
    <row r="1701">
      <c r="A1701" t="inlineStr">
        <is>
          <t>MITRE_ATTACK</t>
        </is>
      </c>
      <c r="B1701" t="inlineStr">
        <is>
          <t>T1036.001</t>
        </is>
      </c>
      <c r="C1701" t="inlineStr">
        <is>
          <t>Tactic: Defense Evasion | Technique: Invalid Code Signature | Adversaries may attempt to mimic features of valid code signatures to increase the chance of deceiving a user, analyst, or tool. Code signing provides a level of authenticity on a binary from the developer and a guarantee that the binary has not been tampered with. Adversaries can copy the metadata and signature information from a signed program, then use it as a template for an unsigned program. Files with invalid code signatures wil</t>
        </is>
      </c>
      <c r="D1701" t="n">
        <v>6</v>
      </c>
      <c r="E1701" t="inlineStr">
        <is>
          <t>MEDIUM</t>
        </is>
      </c>
      <c r="F1701" t="n">
        <v>2</v>
      </c>
      <c r="G1701" t="n">
        <v>2</v>
      </c>
      <c r="H1701" t="inlineStr">
        <is>
          <t>MEDIUM</t>
        </is>
      </c>
      <c r="I1701" t="n">
        <v>10</v>
      </c>
      <c r="J1701" t="inlineStr">
        <is>
          <t>NO</t>
        </is>
      </c>
      <c r="K1701" t="inlineStr"/>
      <c r="L1701" t="inlineStr">
        <is>
          <t>Implement detections</t>
        </is>
      </c>
      <c r="M1701" t="inlineStr">
        <is>
          <t>Tactics: Defense Evasion</t>
        </is>
      </c>
      <c r="N1701" t="inlineStr">
        <is>
          <t>P4</t>
        </is>
      </c>
      <c r="O1701" t="inlineStr">
        <is>
          <t>MITRE technique - no IP context</t>
        </is>
      </c>
      <c r="P1701" t="n">
        <v>0</v>
      </c>
      <c r="Q1701" t="n">
        <v>0</v>
      </c>
      <c r="R1701" t="inlineStr">
        <is>
          <t>T1036.001:Invalid Code Signature | T1553.002:Code Signing</t>
        </is>
      </c>
      <c r="S1701" t="n">
        <v>1</v>
      </c>
      <c r="T1701" t="inlineStr">
        <is>
          <t>LOW (40%)</t>
        </is>
      </c>
      <c r="U1701" t="inlineStr">
        <is>
          <t>NONE</t>
        </is>
      </c>
      <c r="V1701" t="inlineStr">
        <is>
          <t>NONE</t>
        </is>
      </c>
      <c r="W1701" t="inlineStr">
        <is>
          <t>NONE</t>
        </is>
      </c>
      <c r="X1701" t="inlineStr">
        <is>
          <t>NONE</t>
        </is>
      </c>
      <c r="Y1701" t="n">
        <v>0</v>
      </c>
      <c r="Z1701" t="inlineStr"/>
      <c r="AA1701" t="inlineStr">
        <is>
          <t>https://attack.mitre.org/techniques/T1036/001</t>
        </is>
      </c>
    </row>
    <row r="1702">
      <c r="A1702" t="inlineStr">
        <is>
          <t>MITRE_ATTACK</t>
        </is>
      </c>
      <c r="B1702" t="inlineStr">
        <is>
          <t>T1564.006</t>
        </is>
      </c>
      <c r="C1702" t="inlineStr">
        <is>
          <t xml:space="preserve">Tactic: Defense Evasion | Technique: Run Virtual Instance | Adversaries may carry out malicious operations using a virtual instance to avoid detection. A wide variety of virtualization technologies exist that allow for the emulation of a computer or computing environment. By running malicious code inside of a virtual instance, adversaries can hide artifacts associated with their behavior from security tools that are unable to monitor activity inside the virtual instance.(Citation: CyberCX Akira </t>
        </is>
      </c>
      <c r="D1702" t="n">
        <v>6</v>
      </c>
      <c r="E1702" t="inlineStr">
        <is>
          <t>MEDIUM</t>
        </is>
      </c>
      <c r="F1702" t="n">
        <v>2</v>
      </c>
      <c r="G1702" t="n">
        <v>2</v>
      </c>
      <c r="H1702" t="inlineStr">
        <is>
          <t>MEDIUM</t>
        </is>
      </c>
      <c r="I1702" t="n">
        <v>10</v>
      </c>
      <c r="J1702" t="inlineStr">
        <is>
          <t>NO</t>
        </is>
      </c>
      <c r="K1702" t="inlineStr"/>
      <c r="L1702" t="inlineStr">
        <is>
          <t>Implement detections</t>
        </is>
      </c>
      <c r="M1702" t="inlineStr">
        <is>
          <t>Tactics: Defense Evasion</t>
        </is>
      </c>
      <c r="N1702" t="inlineStr">
        <is>
          <t>P4</t>
        </is>
      </c>
      <c r="O1702" t="inlineStr">
        <is>
          <t>MITRE technique - no IP context</t>
        </is>
      </c>
      <c r="P1702" t="n">
        <v>0</v>
      </c>
      <c r="Q1702" t="n">
        <v>0</v>
      </c>
      <c r="R1702" t="inlineStr">
        <is>
          <t>T1564.006:Run Virtual Instance</t>
        </is>
      </c>
      <c r="S1702" t="n">
        <v>1</v>
      </c>
      <c r="T1702" t="inlineStr">
        <is>
          <t>LOW (40%)</t>
        </is>
      </c>
      <c r="U1702" t="inlineStr">
        <is>
          <t>NONE</t>
        </is>
      </c>
      <c r="V1702" t="inlineStr">
        <is>
          <t>NONE</t>
        </is>
      </c>
      <c r="W1702" t="inlineStr">
        <is>
          <t>NONE</t>
        </is>
      </c>
      <c r="X1702" t="inlineStr">
        <is>
          <t>NONE</t>
        </is>
      </c>
      <c r="Y1702" t="n">
        <v>0</v>
      </c>
      <c r="Z1702" t="inlineStr"/>
      <c r="AA1702" t="inlineStr">
        <is>
          <t>https://attack.mitre.org/techniques/T1564/006</t>
        </is>
      </c>
    </row>
    <row r="1703">
      <c r="A1703" t="inlineStr">
        <is>
          <t>MITRE_ATTACK</t>
        </is>
      </c>
      <c r="B1703" t="inlineStr">
        <is>
          <t>T1027.014</t>
        </is>
      </c>
      <c r="C1703" t="inlineStr">
        <is>
          <t>Tactic: Defense Evasion | Technique: Polymorphic Code | Adversaries may utilize polymorphic code (also known as metamorphic or mutating code) to evade detection. Polymorphic code is a type of software capable of changing its runtime footprint during code execution.(Citation: polymorphic-blackberry) With each execution of the software, the code is mutated into a different version of itself that achieves the same purpose or objective as the original. This functionality enables the malware to evade</t>
        </is>
      </c>
      <c r="D1703" t="n">
        <v>6</v>
      </c>
      <c r="E1703" t="inlineStr">
        <is>
          <t>MEDIUM</t>
        </is>
      </c>
      <c r="F1703" t="n">
        <v>2</v>
      </c>
      <c r="G1703" t="n">
        <v>2</v>
      </c>
      <c r="H1703" t="inlineStr">
        <is>
          <t>MEDIUM</t>
        </is>
      </c>
      <c r="I1703" t="n">
        <v>10</v>
      </c>
      <c r="J1703" t="inlineStr">
        <is>
          <t>NO</t>
        </is>
      </c>
      <c r="K1703" t="inlineStr"/>
      <c r="L1703" t="inlineStr">
        <is>
          <t>Implement detections</t>
        </is>
      </c>
      <c r="M1703" t="inlineStr">
        <is>
          <t>Tactics: Defense Evasion</t>
        </is>
      </c>
      <c r="N1703" t="inlineStr">
        <is>
          <t>P4</t>
        </is>
      </c>
      <c r="O1703" t="inlineStr">
        <is>
          <t>MITRE technique - no IP context</t>
        </is>
      </c>
      <c r="P1703" t="n">
        <v>0</v>
      </c>
      <c r="Q1703" t="n">
        <v>0</v>
      </c>
      <c r="R1703" t="inlineStr">
        <is>
          <t>T1027.014:Polymorphic Code | T1588.001:Malware | T1592.002:Software</t>
        </is>
      </c>
      <c r="S1703" t="n">
        <v>1</v>
      </c>
      <c r="T1703" t="inlineStr">
        <is>
          <t>LOW (40%)</t>
        </is>
      </c>
      <c r="U1703" t="inlineStr">
        <is>
          <t>NONE</t>
        </is>
      </c>
      <c r="V1703" t="inlineStr">
        <is>
          <t>NONE</t>
        </is>
      </c>
      <c r="W1703" t="inlineStr">
        <is>
          <t>NONE</t>
        </is>
      </c>
      <c r="X1703" t="inlineStr">
        <is>
          <t>NONE</t>
        </is>
      </c>
      <c r="Y1703" t="n">
        <v>0</v>
      </c>
      <c r="Z1703" t="inlineStr"/>
      <c r="AA1703" t="inlineStr">
        <is>
          <t>https://attack.mitre.org/techniques/T1027/014</t>
        </is>
      </c>
    </row>
    <row r="1704">
      <c r="A1704" t="inlineStr">
        <is>
          <t>MITRE_ATTACK</t>
        </is>
      </c>
      <c r="B1704" t="inlineStr">
        <is>
          <t>T1201</t>
        </is>
      </c>
      <c r="C1704" t="inlineStr">
        <is>
          <t>Tactic: Discovery | Technique: Password Policy Discovery | Adversaries may attempt to access detailed information about the password policy used within an enterprise network or cloud environment. Password policies are a way to enforce complex passwords that are difficult to guess or crack through [Brute Force](https://attack.mitre.org/techniques/T1110). This information may help the adversary to create a list of common passwords and launch dictionary and/or brute force attacks which adheres to t</t>
        </is>
      </c>
      <c r="D1704" t="n">
        <v>6</v>
      </c>
      <c r="E1704" t="inlineStr">
        <is>
          <t>MEDIUM</t>
        </is>
      </c>
      <c r="F1704" t="n">
        <v>2</v>
      </c>
      <c r="G1704" t="n">
        <v>2</v>
      </c>
      <c r="H1704" t="inlineStr">
        <is>
          <t>MEDIUM</t>
        </is>
      </c>
      <c r="I1704" t="n">
        <v>10</v>
      </c>
      <c r="J1704" t="inlineStr">
        <is>
          <t>NO</t>
        </is>
      </c>
      <c r="K1704" t="inlineStr"/>
      <c r="L1704" t="inlineStr">
        <is>
          <t>Implement detections</t>
        </is>
      </c>
      <c r="M1704" t="inlineStr">
        <is>
          <t>Tactics: Discovery</t>
        </is>
      </c>
      <c r="N1704" t="inlineStr">
        <is>
          <t>P4</t>
        </is>
      </c>
      <c r="O1704" t="inlineStr">
        <is>
          <t>MITRE technique - no IP context</t>
        </is>
      </c>
      <c r="P1704" t="n">
        <v>0</v>
      </c>
      <c r="Q1704" t="n">
        <v>0</v>
      </c>
      <c r="R1704" t="inlineStr">
        <is>
          <t>T1201:Password Policy Discovery | T1110:Brute Force</t>
        </is>
      </c>
      <c r="S1704" t="n">
        <v>1</v>
      </c>
      <c r="T1704" t="inlineStr">
        <is>
          <t>LOW (40%)</t>
        </is>
      </c>
      <c r="U1704" t="inlineStr">
        <is>
          <t>NONE</t>
        </is>
      </c>
      <c r="V1704" t="inlineStr">
        <is>
          <t>NONE</t>
        </is>
      </c>
      <c r="W1704" t="inlineStr">
        <is>
          <t>NONE</t>
        </is>
      </c>
      <c r="X1704" t="inlineStr">
        <is>
          <t>NONE</t>
        </is>
      </c>
      <c r="Y1704" t="n">
        <v>0</v>
      </c>
      <c r="Z1704" t="inlineStr"/>
      <c r="AA1704" t="inlineStr">
        <is>
          <t>https://attack.mitre.org/techniques/T1201</t>
        </is>
      </c>
    </row>
    <row r="1705">
      <c r="A1705" t="inlineStr">
        <is>
          <t>MITRE_ATTACK</t>
        </is>
      </c>
      <c r="B1705" t="inlineStr">
        <is>
          <t>T1546</t>
        </is>
      </c>
      <c r="C1705" t="inlineStr">
        <is>
          <t>Tactic: Privilege Escalation, Persistence | Technique: Event Triggered Execution | Adversaries may establish persistence and/or elevate privileges using system mechanisms that trigger execution based on specific events. Various operating systems have means to monitor and subscribe to events such as logons or other user activity such as running specific applications/binaries. Cloud environments may also support various functions and services that monitor and can be invoked in response to specific</t>
        </is>
      </c>
      <c r="D1705" t="n">
        <v>6</v>
      </c>
      <c r="E1705" t="inlineStr">
        <is>
          <t>MEDIUM</t>
        </is>
      </c>
      <c r="F1705" t="n">
        <v>2</v>
      </c>
      <c r="G1705" t="n">
        <v>2</v>
      </c>
      <c r="H1705" t="inlineStr">
        <is>
          <t>MEDIUM</t>
        </is>
      </c>
      <c r="I1705" t="n">
        <v>10</v>
      </c>
      <c r="J1705" t="inlineStr">
        <is>
          <t>NO</t>
        </is>
      </c>
      <c r="K1705" t="inlineStr"/>
      <c r="L1705" t="inlineStr">
        <is>
          <t>Implement detections</t>
        </is>
      </c>
      <c r="M1705" t="inlineStr">
        <is>
          <t>Tactics: Privilege Escalation, Persistence</t>
        </is>
      </c>
      <c r="N1705" t="inlineStr">
        <is>
          <t>P4</t>
        </is>
      </c>
      <c r="O1705" t="inlineStr">
        <is>
          <t>MITRE technique - no IP context</t>
        </is>
      </c>
      <c r="P1705" t="n">
        <v>0</v>
      </c>
      <c r="Q1705" t="n">
        <v>0</v>
      </c>
      <c r="R1705" t="inlineStr">
        <is>
          <t>T1546:Event Triggered Execution</t>
        </is>
      </c>
      <c r="S1705" t="n">
        <v>1</v>
      </c>
      <c r="T1705" t="inlineStr">
        <is>
          <t>LOW (40%)</t>
        </is>
      </c>
      <c r="U1705" t="inlineStr">
        <is>
          <t>NONE</t>
        </is>
      </c>
      <c r="V1705" t="inlineStr">
        <is>
          <t>NONE</t>
        </is>
      </c>
      <c r="W1705" t="inlineStr">
        <is>
          <t>NONE</t>
        </is>
      </c>
      <c r="X1705" t="inlineStr">
        <is>
          <t>NONE</t>
        </is>
      </c>
      <c r="Y1705" t="n">
        <v>0</v>
      </c>
      <c r="Z1705" t="inlineStr"/>
      <c r="AA1705" t="inlineStr">
        <is>
          <t>https://attack.mitre.org/techniques/T1546</t>
        </is>
      </c>
    </row>
    <row r="1706">
      <c r="A1706" t="inlineStr">
        <is>
          <t>MITRE_ATTACK</t>
        </is>
      </c>
      <c r="B1706" t="inlineStr">
        <is>
          <t>T1546.004</t>
        </is>
      </c>
      <c r="C1706" t="inlineStr">
        <is>
          <t>Tactic: Privilege Escalation, Persistence | Technique: Unix Shell Configuration Modification | Adversaries may establish persistence through executing malicious commands triggered by a user’s shell. User [Unix Shell](https://attack.mitre.org/techniques/T1059/004)s execute several configuration scripts at different points throughout the session based on events. For example, when a user opens a command-line interface or remotely logs in (such as via SSH) a login shell is initiated. The login shell</t>
        </is>
      </c>
      <c r="D1706" t="n">
        <v>6</v>
      </c>
      <c r="E1706" t="inlineStr">
        <is>
          <t>MEDIUM</t>
        </is>
      </c>
      <c r="F1706" t="n">
        <v>2</v>
      </c>
      <c r="G1706" t="n">
        <v>2</v>
      </c>
      <c r="H1706" t="inlineStr">
        <is>
          <t>MEDIUM</t>
        </is>
      </c>
      <c r="I1706" t="n">
        <v>10</v>
      </c>
      <c r="J1706" t="inlineStr">
        <is>
          <t>NO</t>
        </is>
      </c>
      <c r="K1706" t="inlineStr"/>
      <c r="L1706" t="inlineStr">
        <is>
          <t>Implement detections</t>
        </is>
      </c>
      <c r="M1706" t="inlineStr">
        <is>
          <t>Tactics: Privilege Escalation, Persistence</t>
        </is>
      </c>
      <c r="N1706" t="inlineStr">
        <is>
          <t>P4</t>
        </is>
      </c>
      <c r="O1706" t="inlineStr">
        <is>
          <t>MITRE technique - no IP context</t>
        </is>
      </c>
      <c r="P1706" t="n">
        <v>0</v>
      </c>
      <c r="Q1706" t="n">
        <v>0</v>
      </c>
      <c r="R1706" t="inlineStr">
        <is>
          <t>T1546.004:Unix Shell Configuration Modification | T1059.004:Unix Shell</t>
        </is>
      </c>
      <c r="S1706" t="n">
        <v>1</v>
      </c>
      <c r="T1706" t="inlineStr">
        <is>
          <t>LOW (40%)</t>
        </is>
      </c>
      <c r="U1706" t="inlineStr">
        <is>
          <t>NONE</t>
        </is>
      </c>
      <c r="V1706" t="inlineStr">
        <is>
          <t>NONE</t>
        </is>
      </c>
      <c r="W1706" t="inlineStr">
        <is>
          <t>NONE</t>
        </is>
      </c>
      <c r="X1706" t="inlineStr">
        <is>
          <t>NONE</t>
        </is>
      </c>
      <c r="Y1706" t="n">
        <v>0</v>
      </c>
      <c r="Z1706" t="inlineStr"/>
      <c r="AA1706" t="inlineStr">
        <is>
          <t>https://attack.mitre.org/techniques/T1546/004</t>
        </is>
      </c>
    </row>
    <row r="1707">
      <c r="A1707" t="inlineStr">
        <is>
          <t>MITRE_ATTACK</t>
        </is>
      </c>
      <c r="B1707" t="inlineStr">
        <is>
          <t>T1187</t>
        </is>
      </c>
      <c r="C1707" t="inlineStr">
        <is>
          <t>Tactic: Credential Access | Technique: Forced Authentication | Adversaries may gather credential material by invoking or forcing a user to automatically provide authentication information through a mechanism in which they can intercept.
The Server Message Block (SMB) protocol is commonly used in Windows networks for authentication and communication between systems for access to resources and file sharing. When a Windows system attempts to connect to an SMB resource it will automatically attempt</t>
        </is>
      </c>
      <c r="D1707" t="n">
        <v>6</v>
      </c>
      <c r="E1707" t="inlineStr">
        <is>
          <t>MEDIUM</t>
        </is>
      </c>
      <c r="F1707" t="n">
        <v>2</v>
      </c>
      <c r="G1707" t="n">
        <v>2</v>
      </c>
      <c r="H1707" t="inlineStr">
        <is>
          <t>MEDIUM</t>
        </is>
      </c>
      <c r="I1707" t="n">
        <v>10</v>
      </c>
      <c r="J1707" t="inlineStr">
        <is>
          <t>NO</t>
        </is>
      </c>
      <c r="K1707" t="inlineStr"/>
      <c r="L1707" t="inlineStr">
        <is>
          <t>Implement detections</t>
        </is>
      </c>
      <c r="M1707" t="inlineStr">
        <is>
          <t>Tactics: Credential Access</t>
        </is>
      </c>
      <c r="N1707" t="inlineStr">
        <is>
          <t>P4</t>
        </is>
      </c>
      <c r="O1707" t="inlineStr">
        <is>
          <t>MITRE technique - no IP context</t>
        </is>
      </c>
      <c r="P1707" t="n">
        <v>0</v>
      </c>
      <c r="Q1707" t="n">
        <v>0</v>
      </c>
      <c r="R1707" t="inlineStr">
        <is>
          <t>T1187:Forced Authentication | T1584.004:Server</t>
        </is>
      </c>
      <c r="S1707" t="n">
        <v>1</v>
      </c>
      <c r="T1707" t="inlineStr">
        <is>
          <t>LOW (40%)</t>
        </is>
      </c>
      <c r="U1707" t="inlineStr">
        <is>
          <t>NONE</t>
        </is>
      </c>
      <c r="V1707" t="inlineStr">
        <is>
          <t>NONE</t>
        </is>
      </c>
      <c r="W1707" t="inlineStr">
        <is>
          <t>NONE</t>
        </is>
      </c>
      <c r="X1707" t="inlineStr">
        <is>
          <t>NONE</t>
        </is>
      </c>
      <c r="Y1707" t="n">
        <v>0</v>
      </c>
      <c r="Z1707" t="inlineStr"/>
      <c r="AA1707" t="inlineStr">
        <is>
          <t>https://attack.mitre.org/techniques/T1187</t>
        </is>
      </c>
    </row>
    <row r="1708">
      <c r="A1708" t="inlineStr">
        <is>
          <t>MITRE_ATTACK</t>
        </is>
      </c>
      <c r="B1708" t="inlineStr">
        <is>
          <t>T1134.005</t>
        </is>
      </c>
      <c r="C1708" t="inlineStr">
        <is>
          <t>Tactic: Defense Evasion, Privilege Escalation | Technique: SID-History Injection | Adversaries may use SID-History Injection to escalate privileges and bypass access controls. The Windows security identifier (SID) is a unique value that identifies a user or group account. SIDs are used by Windows security in both security descriptors and access tokens. (Citation: Microsoft SID) An account can hold additional SIDs in the SID-History Active Directory attribute (Citation: Microsoft SID-History Attr</t>
        </is>
      </c>
      <c r="D1708" t="n">
        <v>6</v>
      </c>
      <c r="E1708" t="inlineStr">
        <is>
          <t>MEDIUM</t>
        </is>
      </c>
      <c r="F1708" t="n">
        <v>2</v>
      </c>
      <c r="G1708" t="n">
        <v>2</v>
      </c>
      <c r="H1708" t="inlineStr">
        <is>
          <t>MEDIUM</t>
        </is>
      </c>
      <c r="I1708" t="n">
        <v>10</v>
      </c>
      <c r="J1708" t="inlineStr">
        <is>
          <t>NO</t>
        </is>
      </c>
      <c r="K1708" t="inlineStr"/>
      <c r="L1708" t="inlineStr">
        <is>
          <t>Implement detections</t>
        </is>
      </c>
      <c r="M1708" t="inlineStr">
        <is>
          <t>Tactics: Defense Evasion, Privilege Escalation</t>
        </is>
      </c>
      <c r="N1708" t="inlineStr">
        <is>
          <t>P4</t>
        </is>
      </c>
      <c r="O1708" t="inlineStr">
        <is>
          <t>MITRE technique - no IP context</t>
        </is>
      </c>
      <c r="P1708" t="n">
        <v>0</v>
      </c>
      <c r="Q1708" t="n">
        <v>0</v>
      </c>
      <c r="R1708" t="inlineStr">
        <is>
          <t>T1134.005:SID-History Injection</t>
        </is>
      </c>
      <c r="S1708" t="n">
        <v>1</v>
      </c>
      <c r="T1708" t="inlineStr">
        <is>
          <t>LOW (40%)</t>
        </is>
      </c>
      <c r="U1708" t="inlineStr">
        <is>
          <t>NONE</t>
        </is>
      </c>
      <c r="V1708" t="inlineStr">
        <is>
          <t>NONE</t>
        </is>
      </c>
      <c r="W1708" t="inlineStr">
        <is>
          <t>NONE</t>
        </is>
      </c>
      <c r="X1708" t="inlineStr">
        <is>
          <t>NONE</t>
        </is>
      </c>
      <c r="Y1708" t="n">
        <v>0</v>
      </c>
      <c r="Z1708" t="inlineStr"/>
      <c r="AA1708" t="inlineStr">
        <is>
          <t>https://attack.mitre.org/techniques/T1134/005</t>
        </is>
      </c>
    </row>
    <row r="1709">
      <c r="A1709" t="inlineStr">
        <is>
          <t>MITRE_ATTACK</t>
        </is>
      </c>
      <c r="B1709" t="inlineStr">
        <is>
          <t>T1599</t>
        </is>
      </c>
      <c r="C1709" t="inlineStr">
        <is>
          <t>Tactic: Defense Evasion | Technique: Network Boundary Bridging | Adversaries may bridge network boundaries by compromising perimeter network devices or internal devices responsible for network segmentation. Breaching these devices may enable an adversary to bypass restrictions on traffic routing that otherwise separate trusted and untrusted networks.
Devices such as routers and firewalls can be used to create boundaries between trusted and untrusted networks.  They achieve this by restricting t</t>
        </is>
      </c>
      <c r="D1709" t="n">
        <v>6</v>
      </c>
      <c r="E1709" t="inlineStr">
        <is>
          <t>MEDIUM</t>
        </is>
      </c>
      <c r="F1709" t="n">
        <v>2</v>
      </c>
      <c r="G1709" t="n">
        <v>2</v>
      </c>
      <c r="H1709" t="inlineStr">
        <is>
          <t>MEDIUM</t>
        </is>
      </c>
      <c r="I1709" t="n">
        <v>10</v>
      </c>
      <c r="J1709" t="inlineStr">
        <is>
          <t>NO</t>
        </is>
      </c>
      <c r="K1709" t="inlineStr"/>
      <c r="L1709" t="inlineStr">
        <is>
          <t>Implement detections</t>
        </is>
      </c>
      <c r="M1709" t="inlineStr">
        <is>
          <t>Tactics: Defense Evasion</t>
        </is>
      </c>
      <c r="N1709" t="inlineStr">
        <is>
          <t>P4</t>
        </is>
      </c>
      <c r="O1709" t="inlineStr">
        <is>
          <t>MITRE technique - no IP context</t>
        </is>
      </c>
      <c r="P1709" t="n">
        <v>0</v>
      </c>
      <c r="Q1709" t="n">
        <v>0</v>
      </c>
      <c r="R1709" t="inlineStr">
        <is>
          <t>T1599:Network Boundary Bridging | T1584.008:Network Devices</t>
        </is>
      </c>
      <c r="S1709" t="n">
        <v>1</v>
      </c>
      <c r="T1709" t="inlineStr">
        <is>
          <t>LOW (40%)</t>
        </is>
      </c>
      <c r="U1709" t="inlineStr">
        <is>
          <t>NONE</t>
        </is>
      </c>
      <c r="V1709" t="inlineStr">
        <is>
          <t>NONE</t>
        </is>
      </c>
      <c r="W1709" t="inlineStr">
        <is>
          <t>NONE</t>
        </is>
      </c>
      <c r="X1709" t="inlineStr">
        <is>
          <t>NONE</t>
        </is>
      </c>
      <c r="Y1709" t="n">
        <v>0</v>
      </c>
      <c r="Z1709" t="inlineStr"/>
      <c r="AA1709" t="inlineStr">
        <is>
          <t>https://attack.mitre.org/techniques/T1599</t>
        </is>
      </c>
    </row>
    <row r="1710">
      <c r="A1710" t="inlineStr">
        <is>
          <t>MITRE_ATTACK</t>
        </is>
      </c>
      <c r="B1710" t="inlineStr">
        <is>
          <t>T1486</t>
        </is>
      </c>
      <c r="C1710" t="inlineStr">
        <is>
          <t>Tactic: Impact | Technique: Data Encrypted for Impact | Adversaries may encrypt data on target systems or on large numbers of systems in a network to interrupt availability to system and network resources. They can attempt to render stored data inaccessible by encrypting files or data on local and remote drives and withholding access to a decryption key. This may be done in order to extract monetary compensation from a victim in exchange for decryption or a decryption key (ransomware) or to rend</t>
        </is>
      </c>
      <c r="D1710" t="n">
        <v>6</v>
      </c>
      <c r="E1710" t="inlineStr">
        <is>
          <t>MEDIUM</t>
        </is>
      </c>
      <c r="F1710" t="n">
        <v>2</v>
      </c>
      <c r="G1710" t="n">
        <v>2</v>
      </c>
      <c r="H1710" t="inlineStr">
        <is>
          <t>MEDIUM</t>
        </is>
      </c>
      <c r="I1710" t="n">
        <v>10</v>
      </c>
      <c r="J1710" t="inlineStr">
        <is>
          <t>NO</t>
        </is>
      </c>
      <c r="K1710" t="inlineStr"/>
      <c r="L1710" t="inlineStr">
        <is>
          <t>Implement detections</t>
        </is>
      </c>
      <c r="M1710" t="inlineStr">
        <is>
          <t>Tactics: Impact</t>
        </is>
      </c>
      <c r="N1710" t="inlineStr">
        <is>
          <t>P4</t>
        </is>
      </c>
      <c r="O1710" t="inlineStr">
        <is>
          <t>MITRE technique - no IP context</t>
        </is>
      </c>
      <c r="P1710" t="n">
        <v>0</v>
      </c>
      <c r="Q1710" t="n">
        <v>0</v>
      </c>
      <c r="R1710" t="inlineStr">
        <is>
          <t>T1486:Data Encrypted for Impact</t>
        </is>
      </c>
      <c r="S1710" t="n">
        <v>1</v>
      </c>
      <c r="T1710" t="inlineStr">
        <is>
          <t>LOW (40%)</t>
        </is>
      </c>
      <c r="U1710" t="inlineStr">
        <is>
          <t>NONE</t>
        </is>
      </c>
      <c r="V1710" t="inlineStr">
        <is>
          <t>NONE</t>
        </is>
      </c>
      <c r="W1710" t="inlineStr">
        <is>
          <t>NONE</t>
        </is>
      </c>
      <c r="X1710" t="inlineStr">
        <is>
          <t>NONE</t>
        </is>
      </c>
      <c r="Y1710" t="n">
        <v>0</v>
      </c>
      <c r="Z1710" t="inlineStr"/>
      <c r="AA1710" t="inlineStr">
        <is>
          <t>https://attack.mitre.org/techniques/T1486</t>
        </is>
      </c>
    </row>
    <row r="1711">
      <c r="A1711" t="inlineStr">
        <is>
          <t>MITRE_ATTACK</t>
        </is>
      </c>
      <c r="B1711" t="inlineStr">
        <is>
          <t>T1553</t>
        </is>
      </c>
      <c r="C1711" t="inlineStr">
        <is>
          <t>Tactic: Defense Evasion | Technique: Subvert Trust Controls | Adversaries may undermine security controls that will either warn users of untrusted activity or prevent execution of untrusted programs. Operating systems and security products may contain mechanisms to identify programs or websites as possessing some level of trust. Examples of such features would include a program being allowed to run because it is signed by a valid code signing certificate, a program prompting the user with a warn</t>
        </is>
      </c>
      <c r="D1711" t="n">
        <v>6</v>
      </c>
      <c r="E1711" t="inlineStr">
        <is>
          <t>MEDIUM</t>
        </is>
      </c>
      <c r="F1711" t="n">
        <v>2</v>
      </c>
      <c r="G1711" t="n">
        <v>2</v>
      </c>
      <c r="H1711" t="inlineStr">
        <is>
          <t>MEDIUM</t>
        </is>
      </c>
      <c r="I1711" t="n">
        <v>10</v>
      </c>
      <c r="J1711" t="inlineStr">
        <is>
          <t>NO</t>
        </is>
      </c>
      <c r="K1711" t="inlineStr"/>
      <c r="L1711" t="inlineStr">
        <is>
          <t>Implement detections</t>
        </is>
      </c>
      <c r="M1711" t="inlineStr">
        <is>
          <t>Tactics: Defense Evasion</t>
        </is>
      </c>
      <c r="N1711" t="inlineStr">
        <is>
          <t>P4</t>
        </is>
      </c>
      <c r="O1711" t="inlineStr">
        <is>
          <t>MITRE technique - no IP context</t>
        </is>
      </c>
      <c r="P1711" t="n">
        <v>0</v>
      </c>
      <c r="Q1711" t="n">
        <v>0</v>
      </c>
      <c r="R1711" t="inlineStr">
        <is>
          <t>T1553:Subvert Trust Controls | T1553.002:Code Signing</t>
        </is>
      </c>
      <c r="S1711" t="n">
        <v>1</v>
      </c>
      <c r="T1711" t="inlineStr">
        <is>
          <t>LOW (40%)</t>
        </is>
      </c>
      <c r="U1711" t="inlineStr">
        <is>
          <t>NONE</t>
        </is>
      </c>
      <c r="V1711" t="inlineStr">
        <is>
          <t>NONE</t>
        </is>
      </c>
      <c r="W1711" t="inlineStr">
        <is>
          <t>NONE</t>
        </is>
      </c>
      <c r="X1711" t="inlineStr">
        <is>
          <t>NONE</t>
        </is>
      </c>
      <c r="Y1711" t="n">
        <v>0</v>
      </c>
      <c r="Z1711" t="inlineStr"/>
      <c r="AA1711" t="inlineStr">
        <is>
          <t>https://attack.mitre.org/techniques/T1553</t>
        </is>
      </c>
    </row>
    <row r="1712">
      <c r="A1712" t="inlineStr">
        <is>
          <t>MITRE_ATTACK</t>
        </is>
      </c>
      <c r="B1712" t="inlineStr">
        <is>
          <t>T1548.004</t>
        </is>
      </c>
      <c r="C1712" t="inlineStr">
        <is>
          <t>Tactic: Privilege Escalation, Defense Evasion | Technique: Elevated Execution with Prompt | Adversaries may leverage the AuthorizationExecuteWithPrivileges API to escalate privileges by prompting the user for credentials.(Citation: AppleDocs AuthorizationExecuteWithPrivileges) The purpose of this API is to give application developers an easy way to perform operations with root privileges, such as for application installation or updating. This API does not validate that the program requesting roo</t>
        </is>
      </c>
      <c r="D1712" t="n">
        <v>6</v>
      </c>
      <c r="E1712" t="inlineStr">
        <is>
          <t>MEDIUM</t>
        </is>
      </c>
      <c r="F1712" t="n">
        <v>2</v>
      </c>
      <c r="G1712" t="n">
        <v>2</v>
      </c>
      <c r="H1712" t="inlineStr">
        <is>
          <t>MEDIUM</t>
        </is>
      </c>
      <c r="I1712" t="n">
        <v>10</v>
      </c>
      <c r="J1712" t="inlineStr">
        <is>
          <t>NO</t>
        </is>
      </c>
      <c r="K1712" t="inlineStr"/>
      <c r="L1712" t="inlineStr">
        <is>
          <t>Implement detections</t>
        </is>
      </c>
      <c r="M1712" t="inlineStr">
        <is>
          <t>Tactics: Privilege Escalation, Defense Evasion</t>
        </is>
      </c>
      <c r="N1712" t="inlineStr">
        <is>
          <t>P4</t>
        </is>
      </c>
      <c r="O1712" t="inlineStr">
        <is>
          <t>MITRE technique - no IP context</t>
        </is>
      </c>
      <c r="P1712" t="n">
        <v>0</v>
      </c>
      <c r="Q1712" t="n">
        <v>0</v>
      </c>
      <c r="R1712" t="inlineStr">
        <is>
          <t>T1548.004:Elevated Execution with Prompt | T1589.001:Credentials</t>
        </is>
      </c>
      <c r="S1712" t="n">
        <v>1</v>
      </c>
      <c r="T1712" t="inlineStr">
        <is>
          <t>LOW (40%)</t>
        </is>
      </c>
      <c r="U1712" t="inlineStr">
        <is>
          <t>NONE</t>
        </is>
      </c>
      <c r="V1712" t="inlineStr">
        <is>
          <t>NONE</t>
        </is>
      </c>
      <c r="W1712" t="inlineStr">
        <is>
          <t>NONE</t>
        </is>
      </c>
      <c r="X1712" t="inlineStr">
        <is>
          <t>NONE</t>
        </is>
      </c>
      <c r="Y1712" t="n">
        <v>0</v>
      </c>
      <c r="Z1712" t="inlineStr"/>
      <c r="AA1712" t="inlineStr">
        <is>
          <t>https://attack.mitre.org/techniques/T1548/004</t>
        </is>
      </c>
    </row>
    <row r="1713">
      <c r="A1713" t="inlineStr">
        <is>
          <t>MITRE_ATTACK</t>
        </is>
      </c>
      <c r="B1713" t="inlineStr">
        <is>
          <t>T1592.003</t>
        </is>
      </c>
      <c r="C1713" t="inlineStr">
        <is>
          <t>Tactic: Reconnaissance | Technique: Firmware | Adversaries may gather information about the victim's host firmware that can be used during targeting. Information about host firmware may include a variety of details such as type and versions on specific hosts, which may be used to infer more information about hosts in the environment (ex: configuration, purpose, age/patch level, etc.).
Adversaries may gather this information in various ways, such as direct elicitation via [Phishing for Informati</t>
        </is>
      </c>
      <c r="D1713" t="n">
        <v>6</v>
      </c>
      <c r="E1713" t="inlineStr">
        <is>
          <t>MEDIUM</t>
        </is>
      </c>
      <c r="F1713" t="n">
        <v>2</v>
      </c>
      <c r="G1713" t="n">
        <v>2</v>
      </c>
      <c r="H1713" t="inlineStr">
        <is>
          <t>MEDIUM</t>
        </is>
      </c>
      <c r="I1713" t="n">
        <v>10</v>
      </c>
      <c r="J1713" t="inlineStr">
        <is>
          <t>NO</t>
        </is>
      </c>
      <c r="K1713" t="inlineStr"/>
      <c r="L1713" t="inlineStr">
        <is>
          <t>Implement detections</t>
        </is>
      </c>
      <c r="M1713" t="inlineStr">
        <is>
          <t>Tactics: Reconnaissance</t>
        </is>
      </c>
      <c r="N1713" t="inlineStr">
        <is>
          <t>P4</t>
        </is>
      </c>
      <c r="O1713" t="inlineStr">
        <is>
          <t>MITRE technique - no IP context</t>
        </is>
      </c>
      <c r="P1713" t="n">
        <v>0</v>
      </c>
      <c r="Q1713" t="n">
        <v>0</v>
      </c>
      <c r="R1713" t="inlineStr">
        <is>
          <t>T1592.003:Firmware | T1566:Phishing</t>
        </is>
      </c>
      <c r="S1713" t="n">
        <v>1</v>
      </c>
      <c r="T1713" t="inlineStr">
        <is>
          <t>LOW (40%)</t>
        </is>
      </c>
      <c r="U1713" t="inlineStr">
        <is>
          <t>NONE</t>
        </is>
      </c>
      <c r="V1713" t="inlineStr">
        <is>
          <t>NONE</t>
        </is>
      </c>
      <c r="W1713" t="inlineStr">
        <is>
          <t>NONE</t>
        </is>
      </c>
      <c r="X1713" t="inlineStr">
        <is>
          <t>NONE</t>
        </is>
      </c>
      <c r="Y1713" t="n">
        <v>0</v>
      </c>
      <c r="Z1713" t="inlineStr"/>
      <c r="AA1713" t="inlineStr">
        <is>
          <t>https://attack.mitre.org/techniques/T1592/003</t>
        </is>
      </c>
    </row>
    <row r="1714">
      <c r="A1714" t="inlineStr">
        <is>
          <t>MITRE_ATTACK</t>
        </is>
      </c>
      <c r="B1714" t="inlineStr">
        <is>
          <t>T1573</t>
        </is>
      </c>
      <c r="C1714" t="inlineStr">
        <is>
          <t>Tactic: Command And Control | Technique: Encrypted Channel | Adversaries may employ an encryption algorithm to conceal command and control traffic rather than relying on any inherent protections provided by a communication protocol. Despite the use of a secure algorithm, these implementations may be vulnerable to reverse engineering if secret keys are encoded and/or generated within malware samples/configuration files.</t>
        </is>
      </c>
      <c r="D1714" t="n">
        <v>6</v>
      </c>
      <c r="E1714" t="inlineStr">
        <is>
          <t>MEDIUM</t>
        </is>
      </c>
      <c r="F1714" t="n">
        <v>2</v>
      </c>
      <c r="G1714" t="n">
        <v>2</v>
      </c>
      <c r="H1714" t="inlineStr">
        <is>
          <t>MEDIUM</t>
        </is>
      </c>
      <c r="I1714" t="n">
        <v>10</v>
      </c>
      <c r="J1714" t="inlineStr">
        <is>
          <t>NO</t>
        </is>
      </c>
      <c r="K1714" t="inlineStr"/>
      <c r="L1714" t="inlineStr">
        <is>
          <t>Implement detections</t>
        </is>
      </c>
      <c r="M1714" t="inlineStr">
        <is>
          <t>Tactics: Command And Control</t>
        </is>
      </c>
      <c r="N1714" t="inlineStr">
        <is>
          <t>P4</t>
        </is>
      </c>
      <c r="O1714" t="inlineStr">
        <is>
          <t>MITRE technique - no IP context</t>
        </is>
      </c>
      <c r="P1714" t="n">
        <v>0</v>
      </c>
      <c r="Q1714" t="n">
        <v>0</v>
      </c>
      <c r="R1714" t="inlineStr">
        <is>
          <t>T1573:Encrypted Channel | T1588.001:Malware</t>
        </is>
      </c>
      <c r="S1714" t="n">
        <v>1</v>
      </c>
      <c r="T1714" t="inlineStr">
        <is>
          <t>LOW (40%)</t>
        </is>
      </c>
      <c r="U1714" t="inlineStr">
        <is>
          <t>NONE</t>
        </is>
      </c>
      <c r="V1714" t="inlineStr">
        <is>
          <t>NONE</t>
        </is>
      </c>
      <c r="W1714" t="inlineStr">
        <is>
          <t>NONE</t>
        </is>
      </c>
      <c r="X1714" t="inlineStr">
        <is>
          <t>NONE</t>
        </is>
      </c>
      <c r="Y1714" t="n">
        <v>0</v>
      </c>
      <c r="Z1714" t="inlineStr"/>
      <c r="AA1714" t="inlineStr">
        <is>
          <t>https://attack.mitre.org/techniques/T1573</t>
        </is>
      </c>
    </row>
    <row r="1715">
      <c r="A1715" t="inlineStr">
        <is>
          <t>MITRE_ATTACK</t>
        </is>
      </c>
      <c r="B1715" t="inlineStr">
        <is>
          <t>T1547.002</t>
        </is>
      </c>
      <c r="C1715" t="inlineStr">
        <is>
          <t>Tactic: Persistence, Privilege Escalation | Technique: Authentication Package | Adversaries may abuse authentication packages to execute DLLs when the system boots. Windows authentication package DLLs are loaded by the Local Security Authority (LSA) process at system start. They provide support for multiple logon processes and multiple security protocols to the operating system.(Citation: MSDN Authentication Packages)
Adversaries can use the autostart mechanism provided by LSA authentication pa</t>
        </is>
      </c>
      <c r="D1715" t="n">
        <v>6</v>
      </c>
      <c r="E1715" t="inlineStr">
        <is>
          <t>MEDIUM</t>
        </is>
      </c>
      <c r="F1715" t="n">
        <v>2</v>
      </c>
      <c r="G1715" t="n">
        <v>2</v>
      </c>
      <c r="H1715" t="inlineStr">
        <is>
          <t>MEDIUM</t>
        </is>
      </c>
      <c r="I1715" t="n">
        <v>10</v>
      </c>
      <c r="J1715" t="inlineStr">
        <is>
          <t>NO</t>
        </is>
      </c>
      <c r="K1715" t="inlineStr"/>
      <c r="L1715" t="inlineStr">
        <is>
          <t>Implement detections</t>
        </is>
      </c>
      <c r="M1715" t="inlineStr">
        <is>
          <t>Tactics: Persistence, Privilege Escalation</t>
        </is>
      </c>
      <c r="N1715" t="inlineStr">
        <is>
          <t>P4</t>
        </is>
      </c>
      <c r="O1715" t="inlineStr">
        <is>
          <t>MITRE technique - no IP context</t>
        </is>
      </c>
      <c r="P1715" t="n">
        <v>0</v>
      </c>
      <c r="Q1715" t="n">
        <v>0</v>
      </c>
      <c r="R1715" t="inlineStr">
        <is>
          <t>T1547.002:Authentication Package</t>
        </is>
      </c>
      <c r="S1715" t="n">
        <v>1</v>
      </c>
      <c r="T1715" t="inlineStr">
        <is>
          <t>LOW (40%)</t>
        </is>
      </c>
      <c r="U1715" t="inlineStr">
        <is>
          <t>NONE</t>
        </is>
      </c>
      <c r="V1715" t="inlineStr">
        <is>
          <t>NONE</t>
        </is>
      </c>
      <c r="W1715" t="inlineStr">
        <is>
          <t>NONE</t>
        </is>
      </c>
      <c r="X1715" t="inlineStr">
        <is>
          <t>NONE</t>
        </is>
      </c>
      <c r="Y1715" t="n">
        <v>0</v>
      </c>
      <c r="Z1715" t="inlineStr"/>
      <c r="AA1715" t="inlineStr">
        <is>
          <t>https://attack.mitre.org/techniques/T1547/002</t>
        </is>
      </c>
    </row>
    <row r="1716">
      <c r="A1716" t="inlineStr">
        <is>
          <t>MITRE_ATTACK</t>
        </is>
      </c>
      <c r="B1716" t="inlineStr">
        <is>
          <t>T1218.010</t>
        </is>
      </c>
      <c r="C1716" t="inlineStr">
        <is>
          <t>Tactic: Defense Evasion | Technique: Regsvr32 | Adversaries may abuse Regsvr32.exe to proxy execution of malicious code. Regsvr32.exe is a command-line program used to register and unregister object linking and embedding controls, including dynamic link libraries (DLLs), on Windows systems. The Regsvr32.exe binary may also be signed by Microsoft. (Citation: Microsoft Regsvr32)
Malicious usage of Regsvr32.exe may avoid triggering security tools that may not monitor execution of, and modules load</t>
        </is>
      </c>
      <c r="D1716" t="n">
        <v>6</v>
      </c>
      <c r="E1716" t="inlineStr">
        <is>
          <t>MEDIUM</t>
        </is>
      </c>
      <c r="F1716" t="n">
        <v>2</v>
      </c>
      <c r="G1716" t="n">
        <v>2</v>
      </c>
      <c r="H1716" t="inlineStr">
        <is>
          <t>MEDIUM</t>
        </is>
      </c>
      <c r="I1716" t="n">
        <v>10</v>
      </c>
      <c r="J1716" t="inlineStr">
        <is>
          <t>NO</t>
        </is>
      </c>
      <c r="K1716" t="inlineStr"/>
      <c r="L1716" t="inlineStr">
        <is>
          <t>Implement detections</t>
        </is>
      </c>
      <c r="M1716" t="inlineStr">
        <is>
          <t>Tactics: Defense Evasion</t>
        </is>
      </c>
      <c r="N1716" t="inlineStr">
        <is>
          <t>P4</t>
        </is>
      </c>
      <c r="O1716" t="inlineStr">
        <is>
          <t>MITRE technique - no IP context</t>
        </is>
      </c>
      <c r="P1716" t="n">
        <v>0</v>
      </c>
      <c r="Q1716" t="n">
        <v>0</v>
      </c>
      <c r="R1716" t="inlineStr">
        <is>
          <t>T1218.010:Regsvr32</t>
        </is>
      </c>
      <c r="S1716" t="n">
        <v>1</v>
      </c>
      <c r="T1716" t="inlineStr">
        <is>
          <t>LOW (40%)</t>
        </is>
      </c>
      <c r="U1716" t="inlineStr">
        <is>
          <t>NONE</t>
        </is>
      </c>
      <c r="V1716" t="inlineStr">
        <is>
          <t>NONE</t>
        </is>
      </c>
      <c r="W1716" t="inlineStr">
        <is>
          <t>NONE</t>
        </is>
      </c>
      <c r="X1716" t="inlineStr">
        <is>
          <t>NONE</t>
        </is>
      </c>
      <c r="Y1716" t="n">
        <v>0</v>
      </c>
      <c r="Z1716" t="inlineStr"/>
      <c r="AA1716" t="inlineStr">
        <is>
          <t>https://attack.mitre.org/techniques/T1218/010</t>
        </is>
      </c>
    </row>
    <row r="1717">
      <c r="A1717" t="inlineStr">
        <is>
          <t>MITRE_ATTACK</t>
        </is>
      </c>
      <c r="B1717" t="inlineStr">
        <is>
          <t>T1567.003</t>
        </is>
      </c>
      <c r="C1717" t="inlineStr">
        <is>
          <t>Tactic: Exfiltration | Technique: Exfiltration to Text Storage Sites | Adversaries may exfiltrate data to text storage sites instead of their primary command and control channel. Text storage sites, such as pastebin[.]com , are commonly used by developers to share code and other information. Text storage sites are often used to host malicious code for C2 communication (e.g., [Stage Capabilities](https://attack.mitre.org/techniques/T1608)), but adversaries may also use these sites to exfiltrate c</t>
        </is>
      </c>
      <c r="D1717" t="n">
        <v>6</v>
      </c>
      <c r="E1717" t="inlineStr">
        <is>
          <t>MEDIUM</t>
        </is>
      </c>
      <c r="F1717" t="n">
        <v>2</v>
      </c>
      <c r="G1717" t="n">
        <v>2</v>
      </c>
      <c r="H1717" t="inlineStr">
        <is>
          <t>MEDIUM</t>
        </is>
      </c>
      <c r="I1717" t="n">
        <v>10</v>
      </c>
      <c r="J1717" t="inlineStr">
        <is>
          <t>NO</t>
        </is>
      </c>
      <c r="K1717" t="inlineStr"/>
      <c r="L1717" t="inlineStr">
        <is>
          <t>Implement detections</t>
        </is>
      </c>
      <c r="M1717" t="inlineStr">
        <is>
          <t>Tactics: Exfiltration</t>
        </is>
      </c>
      <c r="N1717" t="inlineStr">
        <is>
          <t>P4</t>
        </is>
      </c>
      <c r="O1717" t="inlineStr">
        <is>
          <t>MITRE technique - no IP context</t>
        </is>
      </c>
      <c r="P1717" t="n">
        <v>0</v>
      </c>
      <c r="Q1717" t="n">
        <v>0</v>
      </c>
      <c r="R1717" t="inlineStr">
        <is>
          <t>T1567.003:Exfiltration to Text Storage Sites | T1608:Stage Capabilities</t>
        </is>
      </c>
      <c r="S1717" t="n">
        <v>1</v>
      </c>
      <c r="T1717" t="inlineStr">
        <is>
          <t>LOW (40%)</t>
        </is>
      </c>
      <c r="U1717" t="inlineStr">
        <is>
          <t>NONE</t>
        </is>
      </c>
      <c r="V1717" t="inlineStr">
        <is>
          <t>NONE</t>
        </is>
      </c>
      <c r="W1717" t="inlineStr">
        <is>
          <t>NONE</t>
        </is>
      </c>
      <c r="X1717" t="inlineStr">
        <is>
          <t>NONE</t>
        </is>
      </c>
      <c r="Y1717" t="n">
        <v>0</v>
      </c>
      <c r="Z1717" t="inlineStr"/>
      <c r="AA1717" t="inlineStr">
        <is>
          <t>https://attack.mitre.org/techniques/T1567/003</t>
        </is>
      </c>
    </row>
    <row r="1718">
      <c r="A1718" t="inlineStr">
        <is>
          <t>MITRE_ATTACK</t>
        </is>
      </c>
      <c r="B1718" t="inlineStr">
        <is>
          <t>T1592.002</t>
        </is>
      </c>
      <c r="C1718" t="inlineStr">
        <is>
          <t>Tactic: Reconnaissance | Technique: Software | Adversaries may gather information about the victim's host software that can be used during targeting. Information about installed software may include a variety of details such as types and versions on specific hosts, as well as the presence of additional components that might be indicative of added defensive protections (ex: antivirus, SIEMs, etc.).
Adversaries may gather this information in various ways, such as direct collection actions via [Ac</t>
        </is>
      </c>
      <c r="D1718" t="n">
        <v>6</v>
      </c>
      <c r="E1718" t="inlineStr">
        <is>
          <t>MEDIUM</t>
        </is>
      </c>
      <c r="F1718" t="n">
        <v>2</v>
      </c>
      <c r="G1718" t="n">
        <v>2</v>
      </c>
      <c r="H1718" t="inlineStr">
        <is>
          <t>MEDIUM</t>
        </is>
      </c>
      <c r="I1718" t="n">
        <v>10</v>
      </c>
      <c r="J1718" t="inlineStr">
        <is>
          <t>NO</t>
        </is>
      </c>
      <c r="K1718" t="inlineStr"/>
      <c r="L1718" t="inlineStr">
        <is>
          <t>Implement detections</t>
        </is>
      </c>
      <c r="M1718" t="inlineStr">
        <is>
          <t>Tactics: Reconnaissance</t>
        </is>
      </c>
      <c r="N1718" t="inlineStr">
        <is>
          <t>P4</t>
        </is>
      </c>
      <c r="O1718" t="inlineStr">
        <is>
          <t>MITRE technique - no IP context</t>
        </is>
      </c>
      <c r="P1718" t="n">
        <v>0</v>
      </c>
      <c r="Q1718" t="n">
        <v>0</v>
      </c>
      <c r="R1718" t="inlineStr">
        <is>
          <t>T1592.002:Software</t>
        </is>
      </c>
      <c r="S1718" t="n">
        <v>1</v>
      </c>
      <c r="T1718" t="inlineStr">
        <is>
          <t>LOW (40%)</t>
        </is>
      </c>
      <c r="U1718" t="inlineStr">
        <is>
          <t>NONE</t>
        </is>
      </c>
      <c r="V1718" t="inlineStr">
        <is>
          <t>NONE</t>
        </is>
      </c>
      <c r="W1718" t="inlineStr">
        <is>
          <t>NONE</t>
        </is>
      </c>
      <c r="X1718" t="inlineStr">
        <is>
          <t>NONE</t>
        </is>
      </c>
      <c r="Y1718" t="n">
        <v>0</v>
      </c>
      <c r="Z1718" t="inlineStr"/>
      <c r="AA1718" t="inlineStr">
        <is>
          <t>https://attack.mitre.org/techniques/T1592/002</t>
        </is>
      </c>
    </row>
    <row r="1719">
      <c r="A1719" t="inlineStr">
        <is>
          <t>MITRE_ATTACK</t>
        </is>
      </c>
      <c r="B1719" t="inlineStr">
        <is>
          <t>T1056</t>
        </is>
      </c>
      <c r="C1719" t="inlineStr">
        <is>
          <t xml:space="preserve">Tactic: Collection, Credential Access | Technique: Input Capture | Adversaries may use methods of capturing user input to obtain credentials or collect information. During normal system usage, users often provide credentials to various different locations, such as login pages/portals or system dialog boxes. Input capture mechanisms may be transparent to the user (e.g. [Credential API Hooking](https://attack.mitre.org/techniques/T1056/004)) or rely on deceiving the user into providing input into </t>
        </is>
      </c>
      <c r="D1719" t="n">
        <v>6</v>
      </c>
      <c r="E1719" t="inlineStr">
        <is>
          <t>MEDIUM</t>
        </is>
      </c>
      <c r="F1719" t="n">
        <v>2</v>
      </c>
      <c r="G1719" t="n">
        <v>2</v>
      </c>
      <c r="H1719" t="inlineStr">
        <is>
          <t>MEDIUM</t>
        </is>
      </c>
      <c r="I1719" t="n">
        <v>10</v>
      </c>
      <c r="J1719" t="inlineStr">
        <is>
          <t>NO</t>
        </is>
      </c>
      <c r="K1719" t="inlineStr"/>
      <c r="L1719" t="inlineStr">
        <is>
          <t>Implement detections</t>
        </is>
      </c>
      <c r="M1719" t="inlineStr">
        <is>
          <t>Tactics: Collection, Credential Access</t>
        </is>
      </c>
      <c r="N1719" t="inlineStr">
        <is>
          <t>P4</t>
        </is>
      </c>
      <c r="O1719" t="inlineStr">
        <is>
          <t>MITRE technique - no IP context</t>
        </is>
      </c>
      <c r="P1719" t="n">
        <v>0</v>
      </c>
      <c r="Q1719" t="n">
        <v>0</v>
      </c>
      <c r="R1719" t="inlineStr">
        <is>
          <t>T1056:Input Capture | T1589.001:Credentials | T1056.004:Credential API Hooking</t>
        </is>
      </c>
      <c r="S1719" t="n">
        <v>1</v>
      </c>
      <c r="T1719" t="inlineStr">
        <is>
          <t>LOW (40%)</t>
        </is>
      </c>
      <c r="U1719" t="inlineStr">
        <is>
          <t>NONE</t>
        </is>
      </c>
      <c r="V1719" t="inlineStr">
        <is>
          <t>NONE</t>
        </is>
      </c>
      <c r="W1719" t="inlineStr">
        <is>
          <t>NONE</t>
        </is>
      </c>
      <c r="X1719" t="inlineStr">
        <is>
          <t>NONE</t>
        </is>
      </c>
      <c r="Y1719" t="n">
        <v>0</v>
      </c>
      <c r="Z1719" t="inlineStr"/>
      <c r="AA1719" t="inlineStr">
        <is>
          <t>https://attack.mitre.org/techniques/T1056</t>
        </is>
      </c>
    </row>
    <row r="1720">
      <c r="A1720" t="inlineStr">
        <is>
          <t>MITRE_ATTACK</t>
        </is>
      </c>
      <c r="B1720" t="inlineStr">
        <is>
          <t>T1566.004</t>
        </is>
      </c>
      <c r="C1720" t="inlineStr">
        <is>
          <t>Tactic: Initial Access | Technique: Spearphishing Voice | Adversaries may use voice communications to ultimately gain access to victim systems. Spearphishing voice is a specific variant of spearphishing. It is different from other forms of spearphishing in that it employs the use of manipulating a user into providing access to systems through a phone call or other forms of voice communications. Spearphishing frequently involves social engineering techniques, such as posing as a trusted source (e</t>
        </is>
      </c>
      <c r="D1720" t="n">
        <v>6</v>
      </c>
      <c r="E1720" t="inlineStr">
        <is>
          <t>MEDIUM</t>
        </is>
      </c>
      <c r="F1720" t="n">
        <v>2</v>
      </c>
      <c r="G1720" t="n">
        <v>2</v>
      </c>
      <c r="H1720" t="inlineStr">
        <is>
          <t>MEDIUM</t>
        </is>
      </c>
      <c r="I1720" t="n">
        <v>10</v>
      </c>
      <c r="J1720" t="inlineStr">
        <is>
          <t>NO</t>
        </is>
      </c>
      <c r="K1720" t="inlineStr"/>
      <c r="L1720" t="inlineStr">
        <is>
          <t>Implement detections</t>
        </is>
      </c>
      <c r="M1720" t="inlineStr">
        <is>
          <t>Tactics: Initial Access</t>
        </is>
      </c>
      <c r="N1720" t="inlineStr">
        <is>
          <t>P4</t>
        </is>
      </c>
      <c r="O1720" t="inlineStr">
        <is>
          <t>MITRE technique - no IP context</t>
        </is>
      </c>
      <c r="P1720" t="n">
        <v>0</v>
      </c>
      <c r="Q1720" t="n">
        <v>0</v>
      </c>
      <c r="R1720" t="inlineStr">
        <is>
          <t>T1566.004:Spearphishing Voice</t>
        </is>
      </c>
      <c r="S1720" t="n">
        <v>1</v>
      </c>
      <c r="T1720" t="inlineStr">
        <is>
          <t>LOW (40%)</t>
        </is>
      </c>
      <c r="U1720" t="inlineStr">
        <is>
          <t>NONE</t>
        </is>
      </c>
      <c r="V1720" t="inlineStr">
        <is>
          <t>NONE</t>
        </is>
      </c>
      <c r="W1720" t="inlineStr">
        <is>
          <t>NONE</t>
        </is>
      </c>
      <c r="X1720" t="inlineStr">
        <is>
          <t>NONE</t>
        </is>
      </c>
      <c r="Y1720" t="n">
        <v>0</v>
      </c>
      <c r="Z1720" t="inlineStr"/>
      <c r="AA1720" t="inlineStr">
        <is>
          <t>https://attack.mitre.org/techniques/T1566/004</t>
        </is>
      </c>
    </row>
    <row r="1721">
      <c r="A1721" t="inlineStr">
        <is>
          <t>MITRE_ATTACK</t>
        </is>
      </c>
      <c r="B1721" t="inlineStr">
        <is>
          <t>T1587.004</t>
        </is>
      </c>
      <c r="C1721" t="inlineStr">
        <is>
          <t>Tactic: Resource Development | Technique: Exploits | Adversaries may develop exploits that can be used during targeting. An exploit takes advantage of a bug or vulnerability in order to cause unintended or unanticipated behavior to occur on computer hardware or software. Rather than finding/modifying exploits from online or purchasing them from exploit vendors, an adversary may develop their own exploits.(Citation: NYTStuxnet) Adversaries may use information acquired via [Vulnerabilities](https:</t>
        </is>
      </c>
      <c r="D1721" t="n">
        <v>6</v>
      </c>
      <c r="E1721" t="inlineStr">
        <is>
          <t>MEDIUM</t>
        </is>
      </c>
      <c r="F1721" t="n">
        <v>2</v>
      </c>
      <c r="G1721" t="n">
        <v>2</v>
      </c>
      <c r="H1721" t="inlineStr">
        <is>
          <t>MEDIUM</t>
        </is>
      </c>
      <c r="I1721" t="n">
        <v>10</v>
      </c>
      <c r="J1721" t="inlineStr">
        <is>
          <t>NO</t>
        </is>
      </c>
      <c r="K1721" t="inlineStr"/>
      <c r="L1721" t="inlineStr">
        <is>
          <t>Implement detections</t>
        </is>
      </c>
      <c r="M1721" t="inlineStr">
        <is>
          <t>Tactics: Resource Development</t>
        </is>
      </c>
      <c r="N1721" t="inlineStr">
        <is>
          <t>P4</t>
        </is>
      </c>
      <c r="O1721" t="inlineStr">
        <is>
          <t>MITRE technique - no IP context</t>
        </is>
      </c>
      <c r="P1721" t="n">
        <v>0</v>
      </c>
      <c r="Q1721" t="n">
        <v>0</v>
      </c>
      <c r="R1721" t="inlineStr">
        <is>
          <t>T1587.004:Exploits | T1592.001:Hardware | T1588.006:Vulnerabilities</t>
        </is>
      </c>
      <c r="S1721" t="n">
        <v>1</v>
      </c>
      <c r="T1721" t="inlineStr">
        <is>
          <t>LOW (40%)</t>
        </is>
      </c>
      <c r="U1721" t="inlineStr">
        <is>
          <t>NONE</t>
        </is>
      </c>
      <c r="V1721" t="inlineStr">
        <is>
          <t>NONE</t>
        </is>
      </c>
      <c r="W1721" t="inlineStr">
        <is>
          <t>NONE</t>
        </is>
      </c>
      <c r="X1721" t="inlineStr">
        <is>
          <t>NONE</t>
        </is>
      </c>
      <c r="Y1721" t="n">
        <v>0</v>
      </c>
      <c r="Z1721" t="inlineStr"/>
      <c r="AA1721" t="inlineStr">
        <is>
          <t>https://attack.mitre.org/techniques/T1587/004</t>
        </is>
      </c>
    </row>
    <row r="1722">
      <c r="A1722" t="inlineStr">
        <is>
          <t>MITRE_ATTACK</t>
        </is>
      </c>
      <c r="B1722" t="inlineStr">
        <is>
          <t>T1593.001</t>
        </is>
      </c>
      <c r="C1722" t="inlineStr">
        <is>
          <t>Tactic: Reconnaissance | Technique: Social Media | Adversaries may search social media for information about victims that can be used during targeting. Social media sites may contain various information about a victim organization, such as business announcements as well as information about the roles, locations, and interests of staff.
Adversaries may search in different social media sites depending on what information they seek to gather. Threat actors may passively harvest data from these sit</t>
        </is>
      </c>
      <c r="D1722" t="n">
        <v>6</v>
      </c>
      <c r="E1722" t="inlineStr">
        <is>
          <t>MEDIUM</t>
        </is>
      </c>
      <c r="F1722" t="n">
        <v>2</v>
      </c>
      <c r="G1722" t="n">
        <v>2</v>
      </c>
      <c r="H1722" t="inlineStr">
        <is>
          <t>MEDIUM</t>
        </is>
      </c>
      <c r="I1722" t="n">
        <v>10</v>
      </c>
      <c r="J1722" t="inlineStr">
        <is>
          <t>NO</t>
        </is>
      </c>
      <c r="K1722" t="inlineStr"/>
      <c r="L1722" t="inlineStr">
        <is>
          <t>Implement detections</t>
        </is>
      </c>
      <c r="M1722" t="inlineStr">
        <is>
          <t>Tactics: Reconnaissance</t>
        </is>
      </c>
      <c r="N1722" t="inlineStr">
        <is>
          <t>P4</t>
        </is>
      </c>
      <c r="O1722" t="inlineStr">
        <is>
          <t>MITRE technique - no IP context</t>
        </is>
      </c>
      <c r="P1722" t="n">
        <v>0</v>
      </c>
      <c r="Q1722" t="n">
        <v>0</v>
      </c>
      <c r="R1722" t="inlineStr">
        <is>
          <t>T1593.001:Social Media</t>
        </is>
      </c>
      <c r="S1722" t="n">
        <v>1</v>
      </c>
      <c r="T1722" t="inlineStr">
        <is>
          <t>LOW (40%)</t>
        </is>
      </c>
      <c r="U1722" t="inlineStr">
        <is>
          <t>NONE</t>
        </is>
      </c>
      <c r="V1722" t="inlineStr">
        <is>
          <t>NONE</t>
        </is>
      </c>
      <c r="W1722" t="inlineStr">
        <is>
          <t>NONE</t>
        </is>
      </c>
      <c r="X1722" t="inlineStr">
        <is>
          <t>NONE</t>
        </is>
      </c>
      <c r="Y1722" t="n">
        <v>0</v>
      </c>
      <c r="Z1722" t="inlineStr"/>
      <c r="AA1722" t="inlineStr">
        <is>
          <t>https://attack.mitre.org/techniques/T1593/001</t>
        </is>
      </c>
    </row>
    <row r="1723">
      <c r="A1723" t="inlineStr">
        <is>
          <t>MITRE_ATTACK</t>
        </is>
      </c>
      <c r="B1723" t="inlineStr">
        <is>
          <t>T1213.004</t>
        </is>
      </c>
      <c r="C1723" t="inlineStr">
        <is>
          <t>Tactic: Collection | Technique: Customer Relationship Management Software | Adversaries may leverage Customer Relationship Management (CRM) software to mine valuable information. CRM software is used to assist organizations in tracking and managing customer interactions, as well as storing customer data.
Once adversaries gain access to a victim organization, they may mine CRM software for customer data. This may include personally identifiable information (PII) such as full names, emails, phone</t>
        </is>
      </c>
      <c r="D1723" t="n">
        <v>6</v>
      </c>
      <c r="E1723" t="inlineStr">
        <is>
          <t>MEDIUM</t>
        </is>
      </c>
      <c r="F1723" t="n">
        <v>2</v>
      </c>
      <c r="G1723" t="n">
        <v>2</v>
      </c>
      <c r="H1723" t="inlineStr">
        <is>
          <t>MEDIUM</t>
        </is>
      </c>
      <c r="I1723" t="n">
        <v>10</v>
      </c>
      <c r="J1723" t="inlineStr">
        <is>
          <t>NO</t>
        </is>
      </c>
      <c r="K1723" t="inlineStr"/>
      <c r="L1723" t="inlineStr">
        <is>
          <t>Implement detections</t>
        </is>
      </c>
      <c r="M1723" t="inlineStr">
        <is>
          <t>Tactics: Collection</t>
        </is>
      </c>
      <c r="N1723" t="inlineStr">
        <is>
          <t>P4</t>
        </is>
      </c>
      <c r="O1723" t="inlineStr">
        <is>
          <t>MITRE technique - no IP context</t>
        </is>
      </c>
      <c r="P1723" t="n">
        <v>0</v>
      </c>
      <c r="Q1723" t="n">
        <v>0</v>
      </c>
      <c r="R1723" t="inlineStr">
        <is>
          <t>T1213.004:Customer Relationship Management Software | T1592.002:Software</t>
        </is>
      </c>
      <c r="S1723" t="n">
        <v>1</v>
      </c>
      <c r="T1723" t="inlineStr">
        <is>
          <t>LOW (40%)</t>
        </is>
      </c>
      <c r="U1723" t="inlineStr">
        <is>
          <t>NONE</t>
        </is>
      </c>
      <c r="V1723" t="inlineStr">
        <is>
          <t>NONE</t>
        </is>
      </c>
      <c r="W1723" t="inlineStr">
        <is>
          <t>NONE</t>
        </is>
      </c>
      <c r="X1723" t="inlineStr">
        <is>
          <t>NONE</t>
        </is>
      </c>
      <c r="Y1723" t="n">
        <v>0</v>
      </c>
      <c r="Z1723" t="inlineStr"/>
      <c r="AA1723" t="inlineStr">
        <is>
          <t>https://attack.mitre.org/techniques/T1213/004</t>
        </is>
      </c>
    </row>
    <row r="1724">
      <c r="A1724" t="inlineStr">
        <is>
          <t>MITRE_ATTACK</t>
        </is>
      </c>
      <c r="B1724" t="inlineStr">
        <is>
          <t>T1546.015</t>
        </is>
      </c>
      <c r="C1724" t="inlineStr">
        <is>
          <t>Tactic: Privilege Escalation, Persistence | Technique: Component Object Model Hijacking | Adversaries may establish persistence by executing malicious content triggered by hijacked references to Component Object Model (COM) objects. COM is a system within Windows to enable interaction between software components through the operating system.(Citation: Microsoft Component Object Model)  References to various COM objects are stored in the Registry. 
Adversaries may use the COM system to insert ma</t>
        </is>
      </c>
      <c r="D1724" t="n">
        <v>6</v>
      </c>
      <c r="E1724" t="inlineStr">
        <is>
          <t>MEDIUM</t>
        </is>
      </c>
      <c r="F1724" t="n">
        <v>2</v>
      </c>
      <c r="G1724" t="n">
        <v>2</v>
      </c>
      <c r="H1724" t="inlineStr">
        <is>
          <t>MEDIUM</t>
        </is>
      </c>
      <c r="I1724" t="n">
        <v>10</v>
      </c>
      <c r="J1724" t="inlineStr">
        <is>
          <t>NO</t>
        </is>
      </c>
      <c r="K1724" t="inlineStr"/>
      <c r="L1724" t="inlineStr">
        <is>
          <t>Implement detections</t>
        </is>
      </c>
      <c r="M1724" t="inlineStr">
        <is>
          <t>Tactics: Privilege Escalation, Persistence</t>
        </is>
      </c>
      <c r="N1724" t="inlineStr">
        <is>
          <t>P4</t>
        </is>
      </c>
      <c r="O1724" t="inlineStr">
        <is>
          <t>MITRE technique - no IP context</t>
        </is>
      </c>
      <c r="P1724" t="n">
        <v>0</v>
      </c>
      <c r="Q1724" t="n">
        <v>0</v>
      </c>
      <c r="R1724" t="inlineStr">
        <is>
          <t>T1546.015:Component Object Model Hijacking | T1559.001:Component Object Model | T1592.002:Software</t>
        </is>
      </c>
      <c r="S1724" t="n">
        <v>1</v>
      </c>
      <c r="T1724" t="inlineStr">
        <is>
          <t>LOW (40%)</t>
        </is>
      </c>
      <c r="U1724" t="inlineStr">
        <is>
          <t>NONE</t>
        </is>
      </c>
      <c r="V1724" t="inlineStr">
        <is>
          <t>NONE</t>
        </is>
      </c>
      <c r="W1724" t="inlineStr">
        <is>
          <t>NONE</t>
        </is>
      </c>
      <c r="X1724" t="inlineStr">
        <is>
          <t>NONE</t>
        </is>
      </c>
      <c r="Y1724" t="n">
        <v>0</v>
      </c>
      <c r="Z1724" t="inlineStr"/>
      <c r="AA1724" t="inlineStr">
        <is>
          <t>https://attack.mitre.org/techniques/T1546/015</t>
        </is>
      </c>
    </row>
    <row r="1725">
      <c r="A1725" t="inlineStr">
        <is>
          <t>MITRE_ATTACK</t>
        </is>
      </c>
      <c r="B1725" t="inlineStr">
        <is>
          <t>T1589.001</t>
        </is>
      </c>
      <c r="C1725" t="inlineStr">
        <is>
          <t>Tactic: Reconnaissance | Technique: Credentials | Adversaries may gather credentials that can be used during targeting. Account credentials gathered by adversaries may be those directly associated with the target victim organization or attempt to take advantage of the tendency for users to use the same passwords across personal and business accounts.
Adversaries may gather credentials from potential victims in various ways, such as direct elicitation via [Phishing for Information](https://attac</t>
        </is>
      </c>
      <c r="D1725" t="n">
        <v>6</v>
      </c>
      <c r="E1725" t="inlineStr">
        <is>
          <t>MEDIUM</t>
        </is>
      </c>
      <c r="F1725" t="n">
        <v>2</v>
      </c>
      <c r="G1725" t="n">
        <v>2</v>
      </c>
      <c r="H1725" t="inlineStr">
        <is>
          <t>MEDIUM</t>
        </is>
      </c>
      <c r="I1725" t="n">
        <v>10</v>
      </c>
      <c r="J1725" t="inlineStr">
        <is>
          <t>NO</t>
        </is>
      </c>
      <c r="K1725" t="inlineStr"/>
      <c r="L1725" t="inlineStr">
        <is>
          <t>Implement detections</t>
        </is>
      </c>
      <c r="M1725" t="inlineStr">
        <is>
          <t>Tactics: Reconnaissance</t>
        </is>
      </c>
      <c r="N1725" t="inlineStr">
        <is>
          <t>P4</t>
        </is>
      </c>
      <c r="O1725" t="inlineStr">
        <is>
          <t>MITRE technique - no IP context</t>
        </is>
      </c>
      <c r="P1725" t="n">
        <v>0</v>
      </c>
      <c r="Q1725" t="n">
        <v>0</v>
      </c>
      <c r="R1725" t="inlineStr">
        <is>
          <t>T1589.001:Credentials | T1566:Phishing | T1598:Phishing for Information</t>
        </is>
      </c>
      <c r="S1725" t="n">
        <v>1</v>
      </c>
      <c r="T1725" t="inlineStr">
        <is>
          <t>LOW (40%)</t>
        </is>
      </c>
      <c r="U1725" t="inlineStr">
        <is>
          <t>NONE</t>
        </is>
      </c>
      <c r="V1725" t="inlineStr">
        <is>
          <t>NONE</t>
        </is>
      </c>
      <c r="W1725" t="inlineStr">
        <is>
          <t>NONE</t>
        </is>
      </c>
      <c r="X1725" t="inlineStr">
        <is>
          <t>NONE</t>
        </is>
      </c>
      <c r="Y1725" t="n">
        <v>0</v>
      </c>
      <c r="Z1725" t="inlineStr"/>
      <c r="AA1725" t="inlineStr">
        <is>
          <t>https://attack.mitre.org/techniques/T1589/001</t>
        </is>
      </c>
    </row>
    <row r="1726">
      <c r="A1726" t="inlineStr">
        <is>
          <t>MITRE_ATTACK</t>
        </is>
      </c>
      <c r="B1726" t="inlineStr">
        <is>
          <t>T1195.002</t>
        </is>
      </c>
      <c r="C1726" t="inlineStr">
        <is>
          <t>Tactic: Initial Access | Technique: Compromise Software Supply Chain | Adversaries may manipulate application software prior to receipt by a final consumer for the purpose of data or system compromise. Supply chain compromise of software can take place in a number of ways, including manipulation of the application source code, manipulation of the update/distribution mechanism for that software, or replacing compiled releases with a modified version.
Targeting may be specific to a desired victim</t>
        </is>
      </c>
      <c r="D1726" t="n">
        <v>6</v>
      </c>
      <c r="E1726" t="inlineStr">
        <is>
          <t>MEDIUM</t>
        </is>
      </c>
      <c r="F1726" t="n">
        <v>2</v>
      </c>
      <c r="G1726" t="n">
        <v>2</v>
      </c>
      <c r="H1726" t="inlineStr">
        <is>
          <t>MEDIUM</t>
        </is>
      </c>
      <c r="I1726" t="n">
        <v>10</v>
      </c>
      <c r="J1726" t="inlineStr">
        <is>
          <t>NO</t>
        </is>
      </c>
      <c r="K1726" t="inlineStr"/>
      <c r="L1726" t="inlineStr">
        <is>
          <t>Implement detections</t>
        </is>
      </c>
      <c r="M1726" t="inlineStr">
        <is>
          <t>Tactics: Initial Access</t>
        </is>
      </c>
      <c r="N1726" t="inlineStr">
        <is>
          <t>P4</t>
        </is>
      </c>
      <c r="O1726" t="inlineStr">
        <is>
          <t>MITRE technique - no IP context</t>
        </is>
      </c>
      <c r="P1726" t="n">
        <v>0</v>
      </c>
      <c r="Q1726" t="n">
        <v>0</v>
      </c>
      <c r="R1726" t="inlineStr">
        <is>
          <t>T1195.002:Compromise Software Supply Chain | T1592.002:Software</t>
        </is>
      </c>
      <c r="S1726" t="n">
        <v>1</v>
      </c>
      <c r="T1726" t="inlineStr">
        <is>
          <t>LOW (40%)</t>
        </is>
      </c>
      <c r="U1726" t="inlineStr">
        <is>
          <t>NONE</t>
        </is>
      </c>
      <c r="V1726" t="inlineStr">
        <is>
          <t>NONE</t>
        </is>
      </c>
      <c r="W1726" t="inlineStr">
        <is>
          <t>NONE</t>
        </is>
      </c>
      <c r="X1726" t="inlineStr">
        <is>
          <t>NONE</t>
        </is>
      </c>
      <c r="Y1726" t="n">
        <v>0</v>
      </c>
      <c r="Z1726" t="inlineStr"/>
      <c r="AA1726" t="inlineStr">
        <is>
          <t>https://attack.mitre.org/techniques/T1195/002</t>
        </is>
      </c>
    </row>
    <row r="1727">
      <c r="A1727" t="inlineStr">
        <is>
          <t>MITRE_ATTACK</t>
        </is>
      </c>
      <c r="B1727" t="inlineStr">
        <is>
          <t>T1036.003</t>
        </is>
      </c>
      <c r="C1727" t="inlineStr">
        <is>
          <t>Tactic: Defense Evasion | Technique: Rename Legitimate Utilities | Adversaries may rename legitimate / system utilities to try to evade security mechanisms concerning the usage of those utilities. Security monitoring and control mechanisms may be in place for legitimate utilities adversaries are capable of abusing, including both built-in binaries and tools such as PSExec, AutoHotKey, and IronPython.(Citation: LOLBAS Main Site)(Citation: Huntress Python Malware 2025)(Citation: The DFIR Report Au</t>
        </is>
      </c>
      <c r="D1727" t="n">
        <v>6</v>
      </c>
      <c r="E1727" t="inlineStr">
        <is>
          <t>MEDIUM</t>
        </is>
      </c>
      <c r="F1727" t="n">
        <v>2</v>
      </c>
      <c r="G1727" t="n">
        <v>2</v>
      </c>
      <c r="H1727" t="inlineStr">
        <is>
          <t>MEDIUM</t>
        </is>
      </c>
      <c r="I1727" t="n">
        <v>10</v>
      </c>
      <c r="J1727" t="inlineStr">
        <is>
          <t>NO</t>
        </is>
      </c>
      <c r="K1727" t="inlineStr"/>
      <c r="L1727" t="inlineStr">
        <is>
          <t>Implement detections</t>
        </is>
      </c>
      <c r="M1727" t="inlineStr">
        <is>
          <t>Tactics: Defense Evasion</t>
        </is>
      </c>
      <c r="N1727" t="inlineStr">
        <is>
          <t>P4</t>
        </is>
      </c>
      <c r="O1727" t="inlineStr">
        <is>
          <t>MITRE technique - no IP context</t>
        </is>
      </c>
      <c r="P1727" t="n">
        <v>0</v>
      </c>
      <c r="Q1727" t="n">
        <v>0</v>
      </c>
      <c r="R1727" t="inlineStr">
        <is>
          <t>T1036.003:Rename Legitimate Utilities | T1588.001:Malware | T1059.006:Python</t>
        </is>
      </c>
      <c r="S1727" t="n">
        <v>1</v>
      </c>
      <c r="T1727" t="inlineStr">
        <is>
          <t>LOW (40%)</t>
        </is>
      </c>
      <c r="U1727" t="inlineStr">
        <is>
          <t>NONE</t>
        </is>
      </c>
      <c r="V1727" t="inlineStr">
        <is>
          <t>NONE</t>
        </is>
      </c>
      <c r="W1727" t="inlineStr">
        <is>
          <t>NONE</t>
        </is>
      </c>
      <c r="X1727" t="inlineStr">
        <is>
          <t>NONE</t>
        </is>
      </c>
      <c r="Y1727" t="n">
        <v>0</v>
      </c>
      <c r="Z1727" t="inlineStr"/>
      <c r="AA1727" t="inlineStr">
        <is>
          <t>https://attack.mitre.org/techniques/T1036/003</t>
        </is>
      </c>
    </row>
    <row r="1728">
      <c r="A1728" t="inlineStr">
        <is>
          <t>MITRE_ATTACK</t>
        </is>
      </c>
      <c r="B1728" t="inlineStr">
        <is>
          <t>T1102.002</t>
        </is>
      </c>
      <c r="C1728" t="inlineStr">
        <is>
          <t xml:space="preserve">Tactic: Command And Control | Technique: Bidirectional Communication | Adversaries may use an existing, legitimate external Web service as a means for sending commands to and receiving output from a compromised system over the Web service channel. Compromised systems may leverage popular websites and social media to host command and control (C2) instructions. Those infected systems can then send the output from those commands back over that Web service channel. The return traffic may occur in a </t>
        </is>
      </c>
      <c r="D1728" t="n">
        <v>6</v>
      </c>
      <c r="E1728" t="inlineStr">
        <is>
          <t>MEDIUM</t>
        </is>
      </c>
      <c r="F1728" t="n">
        <v>2</v>
      </c>
      <c r="G1728" t="n">
        <v>2</v>
      </c>
      <c r="H1728" t="inlineStr">
        <is>
          <t>MEDIUM</t>
        </is>
      </c>
      <c r="I1728" t="n">
        <v>10</v>
      </c>
      <c r="J1728" t="inlineStr">
        <is>
          <t>NO</t>
        </is>
      </c>
      <c r="K1728" t="inlineStr"/>
      <c r="L1728" t="inlineStr">
        <is>
          <t>Implement detections</t>
        </is>
      </c>
      <c r="M1728" t="inlineStr">
        <is>
          <t>Tactics: Command And Control</t>
        </is>
      </c>
      <c r="N1728" t="inlineStr">
        <is>
          <t>P4</t>
        </is>
      </c>
      <c r="O1728" t="inlineStr">
        <is>
          <t>MITRE technique - no IP context</t>
        </is>
      </c>
      <c r="P1728" t="n">
        <v>0</v>
      </c>
      <c r="Q1728" t="n">
        <v>0</v>
      </c>
      <c r="R1728" t="inlineStr">
        <is>
          <t>T1102.002:Bidirectional Communication | T1593.001:Social Media</t>
        </is>
      </c>
      <c r="S1728" t="n">
        <v>1</v>
      </c>
      <c r="T1728" t="inlineStr">
        <is>
          <t>LOW (40%)</t>
        </is>
      </c>
      <c r="U1728" t="inlineStr">
        <is>
          <t>NONE</t>
        </is>
      </c>
      <c r="V1728" t="inlineStr">
        <is>
          <t>NONE</t>
        </is>
      </c>
      <c r="W1728" t="inlineStr">
        <is>
          <t>NONE</t>
        </is>
      </c>
      <c r="X1728" t="inlineStr">
        <is>
          <t>NONE</t>
        </is>
      </c>
      <c r="Y1728" t="n">
        <v>0</v>
      </c>
      <c r="Z1728" t="inlineStr"/>
      <c r="AA1728" t="inlineStr">
        <is>
          <t>https://attack.mitre.org/techniques/T1102/002</t>
        </is>
      </c>
    </row>
    <row r="1729">
      <c r="A1729" t="inlineStr">
        <is>
          <t>MITRE_ATTACK</t>
        </is>
      </c>
      <c r="B1729" t="inlineStr">
        <is>
          <t>T1203</t>
        </is>
      </c>
      <c r="C1729" t="inlineStr">
        <is>
          <t xml:space="preserve">Tactic: Execution | Technique: Exploitation for Client Execution | Adversaries may exploit software vulnerabilities in client applications to execute code. Vulnerabilities can exist in software due to unsecure coding practices that can lead to unanticipated behavior. Adversaries can take advantage of certain vulnerabilities through targeted exploitation for the purpose of arbitrary code execution. Oftentimes the most valuable exploits to an offensive toolkit are those that can be used to obtain </t>
        </is>
      </c>
      <c r="D1729" t="n">
        <v>6</v>
      </c>
      <c r="E1729" t="inlineStr">
        <is>
          <t>MEDIUM</t>
        </is>
      </c>
      <c r="F1729" t="n">
        <v>2</v>
      </c>
      <c r="G1729" t="n">
        <v>2</v>
      </c>
      <c r="H1729" t="inlineStr">
        <is>
          <t>MEDIUM</t>
        </is>
      </c>
      <c r="I1729" t="n">
        <v>10</v>
      </c>
      <c r="J1729" t="inlineStr">
        <is>
          <t>NO</t>
        </is>
      </c>
      <c r="K1729" t="inlineStr"/>
      <c r="L1729" t="inlineStr">
        <is>
          <t>Implement detections</t>
        </is>
      </c>
      <c r="M1729" t="inlineStr">
        <is>
          <t>Tactics: Execution</t>
        </is>
      </c>
      <c r="N1729" t="inlineStr">
        <is>
          <t>P4</t>
        </is>
      </c>
      <c r="O1729" t="inlineStr">
        <is>
          <t>MITRE technique - no IP context</t>
        </is>
      </c>
      <c r="P1729" t="n">
        <v>0</v>
      </c>
      <c r="Q1729" t="n">
        <v>0</v>
      </c>
      <c r="R1729" t="inlineStr">
        <is>
          <t>T1203:Exploitation for Client Execution | T1588.006:Vulnerabilities | T1592.002:Software</t>
        </is>
      </c>
      <c r="S1729" t="n">
        <v>1</v>
      </c>
      <c r="T1729" t="inlineStr">
        <is>
          <t>LOW (40%)</t>
        </is>
      </c>
      <c r="U1729" t="inlineStr">
        <is>
          <t>NONE</t>
        </is>
      </c>
      <c r="V1729" t="inlineStr">
        <is>
          <t>NONE</t>
        </is>
      </c>
      <c r="W1729" t="inlineStr">
        <is>
          <t>NONE</t>
        </is>
      </c>
      <c r="X1729" t="inlineStr">
        <is>
          <t>NONE</t>
        </is>
      </c>
      <c r="Y1729" t="n">
        <v>0</v>
      </c>
      <c r="Z1729" t="inlineStr"/>
      <c r="AA1729" t="inlineStr">
        <is>
          <t>https://attack.mitre.org/techniques/T1203</t>
        </is>
      </c>
    </row>
    <row r="1730">
      <c r="A1730" t="inlineStr">
        <is>
          <t>MITRE_ATTACK</t>
        </is>
      </c>
      <c r="B1730" t="inlineStr">
        <is>
          <t>T1595.003</t>
        </is>
      </c>
      <c r="C1730" t="inlineStr">
        <is>
          <t xml:space="preserve">Tactic: Reconnaissance | Technique: Wordlist Scanning | Adversaries may iteratively probe infrastructure using brute-forcing and crawling techniques. While this technique employs similar methods to [Brute Force](https://attack.mitre.org/techniques/T1110), its goal is the identification of content and infrastructure rather than the discovery of valid credentials. Wordlists used in these scans may contain generic, commonly used names and file extensions or terms specific to a particular software. </t>
        </is>
      </c>
      <c r="D1730" t="n">
        <v>6</v>
      </c>
      <c r="E1730" t="inlineStr">
        <is>
          <t>MEDIUM</t>
        </is>
      </c>
      <c r="F1730" t="n">
        <v>2</v>
      </c>
      <c r="G1730" t="n">
        <v>2</v>
      </c>
      <c r="H1730" t="inlineStr">
        <is>
          <t>MEDIUM</t>
        </is>
      </c>
      <c r="I1730" t="n">
        <v>10</v>
      </c>
      <c r="J1730" t="inlineStr">
        <is>
          <t>NO</t>
        </is>
      </c>
      <c r="K1730" t="inlineStr"/>
      <c r="L1730" t="inlineStr">
        <is>
          <t>Implement detections</t>
        </is>
      </c>
      <c r="M1730" t="inlineStr">
        <is>
          <t>Tactics: Reconnaissance</t>
        </is>
      </c>
      <c r="N1730" t="inlineStr">
        <is>
          <t>P4</t>
        </is>
      </c>
      <c r="O1730" t="inlineStr">
        <is>
          <t>MITRE technique - no IP context</t>
        </is>
      </c>
      <c r="P1730" t="n">
        <v>0</v>
      </c>
      <c r="Q1730" t="n">
        <v>0</v>
      </c>
      <c r="R1730" t="inlineStr">
        <is>
          <t>T1595.003:Wordlist Scanning | T1110:Brute Force | T1592.002:Software</t>
        </is>
      </c>
      <c r="S1730" t="n">
        <v>1</v>
      </c>
      <c r="T1730" t="inlineStr">
        <is>
          <t>LOW (40%)</t>
        </is>
      </c>
      <c r="U1730" t="inlineStr">
        <is>
          <t>NONE</t>
        </is>
      </c>
      <c r="V1730" t="inlineStr">
        <is>
          <t>NONE</t>
        </is>
      </c>
      <c r="W1730" t="inlineStr">
        <is>
          <t>NONE</t>
        </is>
      </c>
      <c r="X1730" t="inlineStr">
        <is>
          <t>NONE</t>
        </is>
      </c>
      <c r="Y1730" t="n">
        <v>0</v>
      </c>
      <c r="Z1730" t="inlineStr"/>
      <c r="AA1730" t="inlineStr">
        <is>
          <t>https://attack.mitre.org/techniques/T1595/003</t>
        </is>
      </c>
    </row>
    <row r="1731">
      <c r="A1731" t="inlineStr">
        <is>
          <t>MITRE_ATTACK</t>
        </is>
      </c>
      <c r="B1731" t="inlineStr">
        <is>
          <t>T1667</t>
        </is>
      </c>
      <c r="C1731" t="inlineStr">
        <is>
          <t>Tactic: Impact | Technique: Email Bombing | Adversaries may flood targeted email addresses with an overwhelming volume of messages. This may bury legitimate emails in a flood of spam and disrupt business operations.(Citation: sophos-bombing)(Citation: krebs-email-bombing)
An adversary may accomplish email bombing by leveraging an automated bot to register a targeted address for e-mail lists that do not validate new signups, such as online newsletters. The result can be a wave of thousands of e-</t>
        </is>
      </c>
      <c r="D1731" t="n">
        <v>6</v>
      </c>
      <c r="E1731" t="inlineStr">
        <is>
          <t>MEDIUM</t>
        </is>
      </c>
      <c r="F1731" t="n">
        <v>2</v>
      </c>
      <c r="G1731" t="n">
        <v>2</v>
      </c>
      <c r="H1731" t="inlineStr">
        <is>
          <t>MEDIUM</t>
        </is>
      </c>
      <c r="I1731" t="n">
        <v>10</v>
      </c>
      <c r="J1731" t="inlineStr">
        <is>
          <t>NO</t>
        </is>
      </c>
      <c r="K1731" t="inlineStr"/>
      <c r="L1731" t="inlineStr">
        <is>
          <t>Implement detections</t>
        </is>
      </c>
      <c r="M1731" t="inlineStr">
        <is>
          <t>Tactics: Impact</t>
        </is>
      </c>
      <c r="N1731" t="inlineStr">
        <is>
          <t>P4</t>
        </is>
      </c>
      <c r="O1731" t="inlineStr">
        <is>
          <t>MITRE technique - no IP context</t>
        </is>
      </c>
      <c r="P1731" t="n">
        <v>0</v>
      </c>
      <c r="Q1731" t="n">
        <v>0</v>
      </c>
      <c r="R1731" t="inlineStr">
        <is>
          <t>T1667:Email Bombing | T1589.002:Email Addresses</t>
        </is>
      </c>
      <c r="S1731" t="n">
        <v>1</v>
      </c>
      <c r="T1731" t="inlineStr">
        <is>
          <t>LOW (40%)</t>
        </is>
      </c>
      <c r="U1731" t="inlineStr">
        <is>
          <t>NONE</t>
        </is>
      </c>
      <c r="V1731" t="inlineStr">
        <is>
          <t>NONE</t>
        </is>
      </c>
      <c r="W1731" t="inlineStr">
        <is>
          <t>NONE</t>
        </is>
      </c>
      <c r="X1731" t="inlineStr">
        <is>
          <t>NONE</t>
        </is>
      </c>
      <c r="Y1731" t="n">
        <v>0</v>
      </c>
      <c r="Z1731" t="inlineStr"/>
      <c r="AA1731" t="inlineStr">
        <is>
          <t>https://attack.mitre.org/techniques/T1667</t>
        </is>
      </c>
    </row>
    <row r="1732">
      <c r="A1732" t="inlineStr">
        <is>
          <t>MITRE_ATTACK</t>
        </is>
      </c>
      <c r="B1732" t="inlineStr">
        <is>
          <t>T1562.011</t>
        </is>
      </c>
      <c r="C1732" t="inlineStr">
        <is>
          <t xml:space="preserve">Tactic: Defense Evasion | Technique: Spoof Security Alerting | Adversaries may spoof security alerting from tools, presenting false evidence to impair defenders’ awareness of malicious activity.(Citation: BlackBasta) Messages produced by defensive tools contain information about potential security events as well as the functioning status of security software and the system. Security reporting messages are important for monitoring the normal operation of a system and identifying important events </t>
        </is>
      </c>
      <c r="D1732" t="n">
        <v>6</v>
      </c>
      <c r="E1732" t="inlineStr">
        <is>
          <t>MEDIUM</t>
        </is>
      </c>
      <c r="F1732" t="n">
        <v>2</v>
      </c>
      <c r="G1732" t="n">
        <v>2</v>
      </c>
      <c r="H1732" t="inlineStr">
        <is>
          <t>MEDIUM</t>
        </is>
      </c>
      <c r="I1732" t="n">
        <v>10</v>
      </c>
      <c r="J1732" t="inlineStr">
        <is>
          <t>NO</t>
        </is>
      </c>
      <c r="K1732" t="inlineStr"/>
      <c r="L1732" t="inlineStr">
        <is>
          <t>Implement detections</t>
        </is>
      </c>
      <c r="M1732" t="inlineStr">
        <is>
          <t>Tactics: Defense Evasion</t>
        </is>
      </c>
      <c r="N1732" t="inlineStr">
        <is>
          <t>P4</t>
        </is>
      </c>
      <c r="O1732" t="inlineStr">
        <is>
          <t>MITRE technique - no IP context</t>
        </is>
      </c>
      <c r="P1732" t="n">
        <v>0</v>
      </c>
      <c r="Q1732" t="n">
        <v>0</v>
      </c>
      <c r="R1732" t="inlineStr">
        <is>
          <t>T1562.011:Spoof Security Alerting | T1592.002:Software</t>
        </is>
      </c>
      <c r="S1732" t="n">
        <v>1</v>
      </c>
      <c r="T1732" t="inlineStr">
        <is>
          <t>LOW (40%)</t>
        </is>
      </c>
      <c r="U1732" t="inlineStr">
        <is>
          <t>NONE</t>
        </is>
      </c>
      <c r="V1732" t="inlineStr">
        <is>
          <t>NONE</t>
        </is>
      </c>
      <c r="W1732" t="inlineStr">
        <is>
          <t>NONE</t>
        </is>
      </c>
      <c r="X1732" t="inlineStr">
        <is>
          <t>NONE</t>
        </is>
      </c>
      <c r="Y1732" t="n">
        <v>0</v>
      </c>
      <c r="Z1732" t="inlineStr"/>
      <c r="AA1732" t="inlineStr">
        <is>
          <t>https://attack.mitre.org/techniques/T1562/011</t>
        </is>
      </c>
    </row>
    <row r="1733">
      <c r="A1733" t="inlineStr">
        <is>
          <t>MITRE_ATTACK</t>
        </is>
      </c>
      <c r="B1733" t="inlineStr">
        <is>
          <t>T1137.004</t>
        </is>
      </c>
      <c r="C1733" t="inlineStr">
        <is>
          <t xml:space="preserve">Tactic: Persistence | Technique: Outlook Home Page | Adversaries may abuse Microsoft Outlook's Home Page feature to obtain persistence on a compromised system. Outlook Home Page is a legacy feature used to customize the presentation of Outlook folders. This feature allows for an internal or external URL to be loaded and presented whenever a folder is opened. A malicious HTML page can be crafted that will execute code when loaded by Outlook Home Page.(Citation: SensePost Outlook Home Page)
Once </t>
        </is>
      </c>
      <c r="D1733" t="n">
        <v>6</v>
      </c>
      <c r="E1733" t="inlineStr">
        <is>
          <t>MEDIUM</t>
        </is>
      </c>
      <c r="F1733" t="n">
        <v>2</v>
      </c>
      <c r="G1733" t="n">
        <v>2</v>
      </c>
      <c r="H1733" t="inlineStr">
        <is>
          <t>MEDIUM</t>
        </is>
      </c>
      <c r="I1733" t="n">
        <v>10</v>
      </c>
      <c r="J1733" t="inlineStr">
        <is>
          <t>NO</t>
        </is>
      </c>
      <c r="K1733" t="inlineStr"/>
      <c r="L1733" t="inlineStr">
        <is>
          <t>Implement detections</t>
        </is>
      </c>
      <c r="M1733" t="inlineStr">
        <is>
          <t>Tactics: Persistence</t>
        </is>
      </c>
      <c r="N1733" t="inlineStr">
        <is>
          <t>P4</t>
        </is>
      </c>
      <c r="O1733" t="inlineStr">
        <is>
          <t>MITRE technique - no IP context</t>
        </is>
      </c>
      <c r="P1733" t="n">
        <v>0</v>
      </c>
      <c r="Q1733" t="n">
        <v>0</v>
      </c>
      <c r="R1733" t="inlineStr">
        <is>
          <t>T1137.004:Outlook Home Page</t>
        </is>
      </c>
      <c r="S1733" t="n">
        <v>1</v>
      </c>
      <c r="T1733" t="inlineStr">
        <is>
          <t>LOW (40%)</t>
        </is>
      </c>
      <c r="U1733" t="inlineStr">
        <is>
          <t>NONE</t>
        </is>
      </c>
      <c r="V1733" t="inlineStr">
        <is>
          <t>NONE</t>
        </is>
      </c>
      <c r="W1733" t="inlineStr">
        <is>
          <t>NONE</t>
        </is>
      </c>
      <c r="X1733" t="inlineStr">
        <is>
          <t>NONE</t>
        </is>
      </c>
      <c r="Y1733" t="n">
        <v>0</v>
      </c>
      <c r="Z1733" t="inlineStr"/>
      <c r="AA1733" t="inlineStr">
        <is>
          <t>https://attack.mitre.org/techniques/T1137/004</t>
        </is>
      </c>
    </row>
    <row r="1734">
      <c r="A1734" t="inlineStr">
        <is>
          <t>MITRE_ATTACK</t>
        </is>
      </c>
      <c r="B1734" t="inlineStr">
        <is>
          <t>T1573.002</t>
        </is>
      </c>
      <c r="C1734" t="inlineStr">
        <is>
          <t xml:space="preserve">Tactic: Command And Control | Technique: Asymmetric Cryptography | Adversaries may employ a known asymmetric encryption algorithm to conceal command and control traffic rather than relying on any inherent protections provided by a communication protocol. Asymmetric cryptography, also known as public key cryptography, uses a keypair per party: one public that can be freely distributed, and one private. Due to how the keys are generated, the sender encrypts data with the receiver’s public key and </t>
        </is>
      </c>
      <c r="D1734" t="n">
        <v>6</v>
      </c>
      <c r="E1734" t="inlineStr">
        <is>
          <t>MEDIUM</t>
        </is>
      </c>
      <c r="F1734" t="n">
        <v>2</v>
      </c>
      <c r="G1734" t="n">
        <v>2</v>
      </c>
      <c r="H1734" t="inlineStr">
        <is>
          <t>MEDIUM</t>
        </is>
      </c>
      <c r="I1734" t="n">
        <v>10</v>
      </c>
      <c r="J1734" t="inlineStr">
        <is>
          <t>NO</t>
        </is>
      </c>
      <c r="K1734" t="inlineStr"/>
      <c r="L1734" t="inlineStr">
        <is>
          <t>Implement detections</t>
        </is>
      </c>
      <c r="M1734" t="inlineStr">
        <is>
          <t>Tactics: Command And Control</t>
        </is>
      </c>
      <c r="N1734" t="inlineStr">
        <is>
          <t>P4</t>
        </is>
      </c>
      <c r="O1734" t="inlineStr">
        <is>
          <t>MITRE technique - no IP context</t>
        </is>
      </c>
      <c r="P1734" t="n">
        <v>0</v>
      </c>
      <c r="Q1734" t="n">
        <v>0</v>
      </c>
      <c r="R1734" t="inlineStr">
        <is>
          <t>T1573.002:Asymmetric Cryptography | T1573.001:Symmetric Cryptography</t>
        </is>
      </c>
      <c r="S1734" t="n">
        <v>1</v>
      </c>
      <c r="T1734" t="inlineStr">
        <is>
          <t>LOW (40%)</t>
        </is>
      </c>
      <c r="U1734" t="inlineStr">
        <is>
          <t>NONE</t>
        </is>
      </c>
      <c r="V1734" t="inlineStr">
        <is>
          <t>NONE</t>
        </is>
      </c>
      <c r="W1734" t="inlineStr">
        <is>
          <t>NONE</t>
        </is>
      </c>
      <c r="X1734" t="inlineStr">
        <is>
          <t>NONE</t>
        </is>
      </c>
      <c r="Y1734" t="n">
        <v>0</v>
      </c>
      <c r="Z1734" t="inlineStr"/>
      <c r="AA1734" t="inlineStr">
        <is>
          <t>https://attack.mitre.org/techniques/T1573/002</t>
        </is>
      </c>
    </row>
    <row r="1735">
      <c r="A1735" t="inlineStr">
        <is>
          <t>MITRE_ATTACK</t>
        </is>
      </c>
      <c r="B1735" t="inlineStr">
        <is>
          <t>T1567.002</t>
        </is>
      </c>
      <c r="C1735" t="inlineStr">
        <is>
          <t>Tactic: Exfiltration | Technique: Exfiltration to Cloud Storage | Adversaries may exfiltrate data to a cloud storage service rather than over their primary command and control channel. Cloud storage services allow for the storage, edit, and retrieval of data from a remote cloud storage server over the Internet.
Examples of cloud storage services include Dropbox and Google Docs. Exfiltration to these cloud storage services can provide a significant amount of cover to the adversary if hosts withi</t>
        </is>
      </c>
      <c r="D1735" t="n">
        <v>6</v>
      </c>
      <c r="E1735" t="inlineStr">
        <is>
          <t>MEDIUM</t>
        </is>
      </c>
      <c r="F1735" t="n">
        <v>2</v>
      </c>
      <c r="G1735" t="n">
        <v>2</v>
      </c>
      <c r="H1735" t="inlineStr">
        <is>
          <t>MEDIUM</t>
        </is>
      </c>
      <c r="I1735" t="n">
        <v>10</v>
      </c>
      <c r="J1735" t="inlineStr">
        <is>
          <t>NO</t>
        </is>
      </c>
      <c r="K1735" t="inlineStr"/>
      <c r="L1735" t="inlineStr">
        <is>
          <t>Implement detections</t>
        </is>
      </c>
      <c r="M1735" t="inlineStr">
        <is>
          <t>Tactics: Exfiltration</t>
        </is>
      </c>
      <c r="N1735" t="inlineStr">
        <is>
          <t>P4</t>
        </is>
      </c>
      <c r="O1735" t="inlineStr">
        <is>
          <t>MITRE technique - no IP context</t>
        </is>
      </c>
      <c r="P1735" t="n">
        <v>0</v>
      </c>
      <c r="Q1735" t="n">
        <v>0</v>
      </c>
      <c r="R1735" t="inlineStr">
        <is>
          <t>T1567.002:Exfiltration to Cloud Storage | T1584.004:Server</t>
        </is>
      </c>
      <c r="S1735" t="n">
        <v>1</v>
      </c>
      <c r="T1735" t="inlineStr">
        <is>
          <t>LOW (40%)</t>
        </is>
      </c>
      <c r="U1735" t="inlineStr">
        <is>
          <t>NONE</t>
        </is>
      </c>
      <c r="V1735" t="inlineStr">
        <is>
          <t>NONE</t>
        </is>
      </c>
      <c r="W1735" t="inlineStr">
        <is>
          <t>NONE</t>
        </is>
      </c>
      <c r="X1735" t="inlineStr">
        <is>
          <t>NONE</t>
        </is>
      </c>
      <c r="Y1735" t="n">
        <v>0</v>
      </c>
      <c r="Z1735" t="inlineStr"/>
      <c r="AA1735" t="inlineStr">
        <is>
          <t>https://attack.mitre.org/techniques/T1567/002</t>
        </is>
      </c>
    </row>
    <row r="1736">
      <c r="A1736" t="inlineStr">
        <is>
          <t>MITRE_ATTACK</t>
        </is>
      </c>
      <c r="B1736" t="inlineStr">
        <is>
          <t>T1570</t>
        </is>
      </c>
      <c r="C1736" t="inlineStr">
        <is>
          <t>Tactic: Lateral Movement | Technique: Lateral Tool Transfer | Adversaries may transfer tools or other files between systems in a compromised environment. Once brought into the victim environment (i.e., [Ingress Tool Transfer](https://attack.mitre.org/techniques/T1105)) files may then be copied from one system to another to stage adversary tools or other files over the course of an operation.
Adversaries may copy files between internal victim systems to support lateral movement using inherent fi</t>
        </is>
      </c>
      <c r="D1736" t="n">
        <v>6</v>
      </c>
      <c r="E1736" t="inlineStr">
        <is>
          <t>MEDIUM</t>
        </is>
      </c>
      <c r="F1736" t="n">
        <v>2</v>
      </c>
      <c r="G1736" t="n">
        <v>2</v>
      </c>
      <c r="H1736" t="inlineStr">
        <is>
          <t>MEDIUM</t>
        </is>
      </c>
      <c r="I1736" t="n">
        <v>10</v>
      </c>
      <c r="J1736" t="inlineStr">
        <is>
          <t>NO</t>
        </is>
      </c>
      <c r="K1736" t="inlineStr"/>
      <c r="L1736" t="inlineStr">
        <is>
          <t>Implement detections</t>
        </is>
      </c>
      <c r="M1736" t="inlineStr">
        <is>
          <t>Tactics: Lateral Movement</t>
        </is>
      </c>
      <c r="N1736" t="inlineStr">
        <is>
          <t>P4</t>
        </is>
      </c>
      <c r="O1736" t="inlineStr">
        <is>
          <t>MITRE technique - no IP context</t>
        </is>
      </c>
      <c r="P1736" t="n">
        <v>0</v>
      </c>
      <c r="Q1736" t="n">
        <v>0</v>
      </c>
      <c r="R1736" t="inlineStr">
        <is>
          <t>T1570:Lateral Tool Transfer | T1105:Ingress Tool Transfer</t>
        </is>
      </c>
      <c r="S1736" t="n">
        <v>1</v>
      </c>
      <c r="T1736" t="inlineStr">
        <is>
          <t>LOW (40%)</t>
        </is>
      </c>
      <c r="U1736" t="inlineStr">
        <is>
          <t>NONE</t>
        </is>
      </c>
      <c r="V1736" t="inlineStr">
        <is>
          <t>NONE</t>
        </is>
      </c>
      <c r="W1736" t="inlineStr">
        <is>
          <t>NONE</t>
        </is>
      </c>
      <c r="X1736" t="inlineStr">
        <is>
          <t>NONE</t>
        </is>
      </c>
      <c r="Y1736" t="n">
        <v>0</v>
      </c>
      <c r="Z1736" t="inlineStr"/>
      <c r="AA1736" t="inlineStr">
        <is>
          <t>https://attack.mitre.org/techniques/T1570</t>
        </is>
      </c>
    </row>
    <row r="1737">
      <c r="A1737" t="inlineStr">
        <is>
          <t>MITRE_ATTACK</t>
        </is>
      </c>
      <c r="B1737" t="inlineStr">
        <is>
          <t>T1574.009</t>
        </is>
      </c>
      <c r="C1737" t="inlineStr">
        <is>
          <t xml:space="preserve">Tactic: Persistence, Privilege Escalation, Defense Evasion | Technique: Path Interception by Unquoted Path | Adversaries may execute their own malicious payloads by hijacking vulnerable file path references. Adversaries can take advantage of paths that lack surrounding quotations by placing an executable in a higher level directory within the path, so that Windows will choose the adversary's executable to launch.
Service paths (Citation: Microsoft CurrentControlSet Services) and shortcut paths </t>
        </is>
      </c>
      <c r="D1737" t="n">
        <v>6</v>
      </c>
      <c r="E1737" t="inlineStr">
        <is>
          <t>MEDIUM</t>
        </is>
      </c>
      <c r="F1737" t="n">
        <v>2</v>
      </c>
      <c r="G1737" t="n">
        <v>2</v>
      </c>
      <c r="H1737" t="inlineStr">
        <is>
          <t>MEDIUM</t>
        </is>
      </c>
      <c r="I1737" t="n">
        <v>10</v>
      </c>
      <c r="J1737" t="inlineStr">
        <is>
          <t>NO</t>
        </is>
      </c>
      <c r="K1737" t="inlineStr"/>
      <c r="L1737" t="inlineStr">
        <is>
          <t>Implement detections</t>
        </is>
      </c>
      <c r="M1737" t="inlineStr">
        <is>
          <t>Tactics: Persistence, Privilege Escalation, Defense Evasion</t>
        </is>
      </c>
      <c r="N1737" t="inlineStr">
        <is>
          <t>P4</t>
        </is>
      </c>
      <c r="O1737" t="inlineStr">
        <is>
          <t>MITRE technique - no IP context</t>
        </is>
      </c>
      <c r="P1737" t="n">
        <v>0</v>
      </c>
      <c r="Q1737" t="n">
        <v>0</v>
      </c>
      <c r="R1737" t="inlineStr">
        <is>
          <t>T1574.009:Path Interception by Unquoted Path</t>
        </is>
      </c>
      <c r="S1737" t="n">
        <v>1</v>
      </c>
      <c r="T1737" t="inlineStr">
        <is>
          <t>LOW (40%)</t>
        </is>
      </c>
      <c r="U1737" t="inlineStr">
        <is>
          <t>NONE</t>
        </is>
      </c>
      <c r="V1737" t="inlineStr">
        <is>
          <t>NONE</t>
        </is>
      </c>
      <c r="W1737" t="inlineStr">
        <is>
          <t>NONE</t>
        </is>
      </c>
      <c r="X1737" t="inlineStr">
        <is>
          <t>NONE</t>
        </is>
      </c>
      <c r="Y1737" t="n">
        <v>0</v>
      </c>
      <c r="Z1737" t="inlineStr"/>
      <c r="AA1737" t="inlineStr">
        <is>
          <t>https://attack.mitre.org/techniques/T1574/009</t>
        </is>
      </c>
    </row>
    <row r="1738">
      <c r="A1738" t="inlineStr">
        <is>
          <t>MITRE_ATTACK</t>
        </is>
      </c>
      <c r="B1738" t="inlineStr">
        <is>
          <t>T1608.003</t>
        </is>
      </c>
      <c r="C1738" t="inlineStr">
        <is>
          <t xml:space="preserve">Tactic: Resource Development | Technique: Install Digital Certificate | Adversaries may install SSL/TLS certificates that can be used during targeting. SSL/TLS certificates are files that can be installed on servers to enable secure communications between systems. Digital certificates include information about the key, information about its owner's identity, and the digital signature of an entity that has verified the certificate's contents are correct. If the signature is valid, and the person </t>
        </is>
      </c>
      <c r="D1738" t="n">
        <v>6</v>
      </c>
      <c r="E1738" t="inlineStr">
        <is>
          <t>MEDIUM</t>
        </is>
      </c>
      <c r="F1738" t="n">
        <v>2</v>
      </c>
      <c r="G1738" t="n">
        <v>2</v>
      </c>
      <c r="H1738" t="inlineStr">
        <is>
          <t>MEDIUM</t>
        </is>
      </c>
      <c r="I1738" t="n">
        <v>10</v>
      </c>
      <c r="J1738" t="inlineStr">
        <is>
          <t>NO</t>
        </is>
      </c>
      <c r="K1738" t="inlineStr"/>
      <c r="L1738" t="inlineStr">
        <is>
          <t>Implement detections</t>
        </is>
      </c>
      <c r="M1738" t="inlineStr">
        <is>
          <t>Tactics: Resource Development</t>
        </is>
      </c>
      <c r="N1738" t="inlineStr">
        <is>
          <t>P4</t>
        </is>
      </c>
      <c r="O1738" t="inlineStr">
        <is>
          <t>MITRE technique - no IP context</t>
        </is>
      </c>
      <c r="P1738" t="n">
        <v>0</v>
      </c>
      <c r="Q1738" t="n">
        <v>0</v>
      </c>
      <c r="R1738" t="inlineStr">
        <is>
          <t>T1608.003:Install Digital Certificate | T1587.003:Digital Certificates | T1584.004:Server</t>
        </is>
      </c>
      <c r="S1738" t="n">
        <v>1</v>
      </c>
      <c r="T1738" t="inlineStr">
        <is>
          <t>LOW (40%)</t>
        </is>
      </c>
      <c r="U1738" t="inlineStr">
        <is>
          <t>NONE</t>
        </is>
      </c>
      <c r="V1738" t="inlineStr">
        <is>
          <t>NONE</t>
        </is>
      </c>
      <c r="W1738" t="inlineStr">
        <is>
          <t>NONE</t>
        </is>
      </c>
      <c r="X1738" t="inlineStr">
        <is>
          <t>NONE</t>
        </is>
      </c>
      <c r="Y1738" t="n">
        <v>0</v>
      </c>
      <c r="Z1738" t="inlineStr"/>
      <c r="AA1738" t="inlineStr">
        <is>
          <t>https://attack.mitre.org/techniques/T1608/003</t>
        </is>
      </c>
    </row>
    <row r="1739">
      <c r="A1739" t="inlineStr">
        <is>
          <t>MITRE_ATTACK</t>
        </is>
      </c>
      <c r="B1739" t="inlineStr">
        <is>
          <t>T1037.005</t>
        </is>
      </c>
      <c r="C1739" t="inlineStr">
        <is>
          <t>Tactic: Persistence, Privilege Escalation | Technique: Startup Items | Adversaries may use startup items automatically executed at boot initialization to establish persistence. Startup items execute during the final phase of the boot process and contain shell scripts or other executable files along with configuration information used by the system to determine the execution order for all startup items.(Citation: Startup Items)
This is technically a deprecated technology (superseded by [Launch D</t>
        </is>
      </c>
      <c r="D1739" t="n">
        <v>6</v>
      </c>
      <c r="E1739" t="inlineStr">
        <is>
          <t>MEDIUM</t>
        </is>
      </c>
      <c r="F1739" t="n">
        <v>2</v>
      </c>
      <c r="G1739" t="n">
        <v>2</v>
      </c>
      <c r="H1739" t="inlineStr">
        <is>
          <t>MEDIUM</t>
        </is>
      </c>
      <c r="I1739" t="n">
        <v>10</v>
      </c>
      <c r="J1739" t="inlineStr">
        <is>
          <t>NO</t>
        </is>
      </c>
      <c r="K1739" t="inlineStr"/>
      <c r="L1739" t="inlineStr">
        <is>
          <t>Implement detections</t>
        </is>
      </c>
      <c r="M1739" t="inlineStr">
        <is>
          <t>Tactics: Persistence, Privilege Escalation</t>
        </is>
      </c>
      <c r="N1739" t="inlineStr">
        <is>
          <t>P4</t>
        </is>
      </c>
      <c r="O1739" t="inlineStr">
        <is>
          <t>MITRE technique - no IP context</t>
        </is>
      </c>
      <c r="P1739" t="n">
        <v>0</v>
      </c>
      <c r="Q1739" t="n">
        <v>0</v>
      </c>
      <c r="R1739" t="inlineStr">
        <is>
          <t>T1037.005:Startup Items</t>
        </is>
      </c>
      <c r="S1739" t="n">
        <v>1</v>
      </c>
      <c r="T1739" t="inlineStr">
        <is>
          <t>LOW (40%)</t>
        </is>
      </c>
      <c r="U1739" t="inlineStr">
        <is>
          <t>NONE</t>
        </is>
      </c>
      <c r="V1739" t="inlineStr">
        <is>
          <t>NONE</t>
        </is>
      </c>
      <c r="W1739" t="inlineStr">
        <is>
          <t>NONE</t>
        </is>
      </c>
      <c r="X1739" t="inlineStr">
        <is>
          <t>NONE</t>
        </is>
      </c>
      <c r="Y1739" t="n">
        <v>0</v>
      </c>
      <c r="Z1739" t="inlineStr"/>
      <c r="AA1739" t="inlineStr">
        <is>
          <t>https://attack.mitre.org/techniques/T1037/005</t>
        </is>
      </c>
    </row>
    <row r="1740">
      <c r="A1740" t="inlineStr">
        <is>
          <t>MITRE_ATTACK</t>
        </is>
      </c>
      <c r="B1740" t="inlineStr">
        <is>
          <t>T1614.001</t>
        </is>
      </c>
      <c r="C1740" t="inlineStr">
        <is>
          <t xml:space="preserve">Tactic: Discovery | Technique: System Language Discovery | Adversaries may attempt to gather information about the system language of a victim in order to infer the geographical location of that host. This information may be used to shape follow-on behaviors, including whether the adversary infects the target and/or attempts specific actions. This decision may be employed by malware developers and operators to reduce their risk of attracting the attention of specific law enforcement agencies or </t>
        </is>
      </c>
      <c r="D1740" t="n">
        <v>6</v>
      </c>
      <c r="E1740" t="inlineStr">
        <is>
          <t>MEDIUM</t>
        </is>
      </c>
      <c r="F1740" t="n">
        <v>2</v>
      </c>
      <c r="G1740" t="n">
        <v>2</v>
      </c>
      <c r="H1740" t="inlineStr">
        <is>
          <t>MEDIUM</t>
        </is>
      </c>
      <c r="I1740" t="n">
        <v>10</v>
      </c>
      <c r="J1740" t="inlineStr">
        <is>
          <t>NO</t>
        </is>
      </c>
      <c r="K1740" t="inlineStr"/>
      <c r="L1740" t="inlineStr">
        <is>
          <t>Implement detections</t>
        </is>
      </c>
      <c r="M1740" t="inlineStr">
        <is>
          <t>Tactics: Discovery</t>
        </is>
      </c>
      <c r="N1740" t="inlineStr">
        <is>
          <t>P4</t>
        </is>
      </c>
      <c r="O1740" t="inlineStr">
        <is>
          <t>MITRE technique - no IP context</t>
        </is>
      </c>
      <c r="P1740" t="n">
        <v>0</v>
      </c>
      <c r="Q1740" t="n">
        <v>0</v>
      </c>
      <c r="R1740" t="inlineStr">
        <is>
          <t>T1614.001:System Language Discovery | T1588.001:Malware</t>
        </is>
      </c>
      <c r="S1740" t="n">
        <v>1</v>
      </c>
      <c r="T1740" t="inlineStr">
        <is>
          <t>LOW (40%)</t>
        </is>
      </c>
      <c r="U1740" t="inlineStr">
        <is>
          <t>NONE</t>
        </is>
      </c>
      <c r="V1740" t="inlineStr">
        <is>
          <t>NONE</t>
        </is>
      </c>
      <c r="W1740" t="inlineStr">
        <is>
          <t>NONE</t>
        </is>
      </c>
      <c r="X1740" t="inlineStr">
        <is>
          <t>NONE</t>
        </is>
      </c>
      <c r="Y1740" t="n">
        <v>0</v>
      </c>
      <c r="Z1740" t="inlineStr"/>
      <c r="AA1740" t="inlineStr">
        <is>
          <t>https://attack.mitre.org/techniques/T1614/001</t>
        </is>
      </c>
    </row>
    <row r="1741">
      <c r="A1741" t="inlineStr">
        <is>
          <t>MITRE_ATTACK</t>
        </is>
      </c>
      <c r="B1741" t="inlineStr">
        <is>
          <t>T1095</t>
        </is>
      </c>
      <c r="C1741" t="inlineStr">
        <is>
          <t xml:space="preserve">Tactic: Command And Control | Technique: Non-Application Layer Protocol | Adversaries may use an OSI non-application layer protocol for communication between host and C2 server or among infected hosts within a network. The list of possible protocols is extensive.(Citation: Wikipedia OSI) Specific examples include use of network layer protocols, such as the Internet Control Message Protocol (ICMP), transport layer protocols, such as the User Datagram Protocol (UDP), session layer protocols, such </t>
        </is>
      </c>
      <c r="D1741" t="n">
        <v>6</v>
      </c>
      <c r="E1741" t="inlineStr">
        <is>
          <t>MEDIUM</t>
        </is>
      </c>
      <c r="F1741" t="n">
        <v>2</v>
      </c>
      <c r="G1741" t="n">
        <v>2</v>
      </c>
      <c r="H1741" t="inlineStr">
        <is>
          <t>MEDIUM</t>
        </is>
      </c>
      <c r="I1741" t="n">
        <v>10</v>
      </c>
      <c r="J1741" t="inlineStr">
        <is>
          <t>NO</t>
        </is>
      </c>
      <c r="K1741" t="inlineStr"/>
      <c r="L1741" t="inlineStr">
        <is>
          <t>Implement detections</t>
        </is>
      </c>
      <c r="M1741" t="inlineStr">
        <is>
          <t>Tactics: Command And Control</t>
        </is>
      </c>
      <c r="N1741" t="inlineStr">
        <is>
          <t>P4</t>
        </is>
      </c>
      <c r="O1741" t="inlineStr">
        <is>
          <t>MITRE technique - no IP context</t>
        </is>
      </c>
      <c r="P1741" t="n">
        <v>0</v>
      </c>
      <c r="Q1741" t="n">
        <v>0</v>
      </c>
      <c r="R1741" t="inlineStr">
        <is>
          <t>T1095:Non-Application Layer Protocol | T1071:Application Layer Protocol | T1584.004:Server</t>
        </is>
      </c>
      <c r="S1741" t="n">
        <v>1</v>
      </c>
      <c r="T1741" t="inlineStr">
        <is>
          <t>LOW (40%)</t>
        </is>
      </c>
      <c r="U1741" t="inlineStr">
        <is>
          <t>NONE</t>
        </is>
      </c>
      <c r="V1741" t="inlineStr">
        <is>
          <t>NONE</t>
        </is>
      </c>
      <c r="W1741" t="inlineStr">
        <is>
          <t>NONE</t>
        </is>
      </c>
      <c r="X1741" t="inlineStr">
        <is>
          <t>NONE</t>
        </is>
      </c>
      <c r="Y1741" t="n">
        <v>0</v>
      </c>
      <c r="Z1741" t="inlineStr"/>
      <c r="AA1741" t="inlineStr">
        <is>
          <t>https://attack.mitre.org/techniques/T1095</t>
        </is>
      </c>
    </row>
    <row r="1742">
      <c r="A1742" t="inlineStr">
        <is>
          <t>MITRE_ATTACK</t>
        </is>
      </c>
      <c r="B1742" t="inlineStr">
        <is>
          <t>T1059.013</t>
        </is>
      </c>
      <c r="C1742" t="inlineStr">
        <is>
          <t>Tactic: Execution | Technique: Container CLI/API | Adversaries may abuse built-in CLI tools or API calls to execute malicious commands in containerized environments.
The Docker CLI is used for managing containers via an exposed API point from the `dockerd` daemon. Some common examples of Docker CLI include Docker Desktop CLI and Docker Compose, but users are also able to use SDKs to interact with the API. For example, Docker SDK for Python can be used to run commands within a Python application</t>
        </is>
      </c>
      <c r="D1742" t="n">
        <v>6</v>
      </c>
      <c r="E1742" t="inlineStr">
        <is>
          <t>MEDIUM</t>
        </is>
      </c>
      <c r="F1742" t="n">
        <v>2</v>
      </c>
      <c r="G1742" t="n">
        <v>2</v>
      </c>
      <c r="H1742" t="inlineStr">
        <is>
          <t>MEDIUM</t>
        </is>
      </c>
      <c r="I1742" t="n">
        <v>10</v>
      </c>
      <c r="J1742" t="inlineStr">
        <is>
          <t>NO</t>
        </is>
      </c>
      <c r="K1742" t="inlineStr"/>
      <c r="L1742" t="inlineStr">
        <is>
          <t>Implement detections</t>
        </is>
      </c>
      <c r="M1742" t="inlineStr">
        <is>
          <t>Tactics: Execution</t>
        </is>
      </c>
      <c r="N1742" t="inlineStr">
        <is>
          <t>P4</t>
        </is>
      </c>
      <c r="O1742" t="inlineStr">
        <is>
          <t>MITRE technique - no IP context</t>
        </is>
      </c>
      <c r="P1742" t="n">
        <v>0</v>
      </c>
      <c r="Q1742" t="n">
        <v>0</v>
      </c>
      <c r="R1742" t="inlineStr">
        <is>
          <t>T1059.013:Container CLI/API | T1059.006:Python</t>
        </is>
      </c>
      <c r="S1742" t="n">
        <v>1</v>
      </c>
      <c r="T1742" t="inlineStr">
        <is>
          <t>LOW (40%)</t>
        </is>
      </c>
      <c r="U1742" t="inlineStr">
        <is>
          <t>NONE</t>
        </is>
      </c>
      <c r="V1742" t="inlineStr">
        <is>
          <t>NONE</t>
        </is>
      </c>
      <c r="W1742" t="inlineStr">
        <is>
          <t>NONE</t>
        </is>
      </c>
      <c r="X1742" t="inlineStr">
        <is>
          <t>NONE</t>
        </is>
      </c>
      <c r="Y1742" t="n">
        <v>0</v>
      </c>
      <c r="Z1742" t="inlineStr"/>
      <c r="AA1742" t="inlineStr">
        <is>
          <t>https://attack.mitre.org/techniques/T1059/013</t>
        </is>
      </c>
    </row>
    <row r="1743">
      <c r="A1743" t="inlineStr">
        <is>
          <t>MITRE_ATTACK</t>
        </is>
      </c>
      <c r="B1743" t="inlineStr">
        <is>
          <t>T1027.003</t>
        </is>
      </c>
      <c r="C1743" t="inlineStr">
        <is>
          <t>Tactic: Defense Evasion | Technique: Steganography | Adversaries may use steganography techniques in order to prevent the detection of hidden information. Steganographic techniques can be used to hide data in digital media such as images, audio tracks, video clips, or text files.
[Duqu](https://attack.mitre.org/software/S0038) was an early example of malware that used steganography. It encrypted the gathered information from a victim's system and hid it within an image before exfiltrating the i</t>
        </is>
      </c>
      <c r="D1743" t="n">
        <v>6</v>
      </c>
      <c r="E1743" t="inlineStr">
        <is>
          <t>MEDIUM</t>
        </is>
      </c>
      <c r="F1743" t="n">
        <v>2</v>
      </c>
      <c r="G1743" t="n">
        <v>2</v>
      </c>
      <c r="H1743" t="inlineStr">
        <is>
          <t>MEDIUM</t>
        </is>
      </c>
      <c r="I1743" t="n">
        <v>10</v>
      </c>
      <c r="J1743" t="inlineStr">
        <is>
          <t>NO</t>
        </is>
      </c>
      <c r="K1743" t="inlineStr"/>
      <c r="L1743" t="inlineStr">
        <is>
          <t>Implement detections</t>
        </is>
      </c>
      <c r="M1743" t="inlineStr">
        <is>
          <t>Tactics: Defense Evasion</t>
        </is>
      </c>
      <c r="N1743" t="inlineStr">
        <is>
          <t>P4</t>
        </is>
      </c>
      <c r="O1743" t="inlineStr">
        <is>
          <t>MITRE technique - no IP context</t>
        </is>
      </c>
      <c r="P1743" t="n">
        <v>0</v>
      </c>
      <c r="Q1743" t="n">
        <v>0</v>
      </c>
      <c r="R1743" t="inlineStr">
        <is>
          <t>T1027.003:Steganography | T1588.001:Malware | T1592.002:Software</t>
        </is>
      </c>
      <c r="S1743" t="n">
        <v>1</v>
      </c>
      <c r="T1743" t="inlineStr">
        <is>
          <t>LOW (40%)</t>
        </is>
      </c>
      <c r="U1743" t="inlineStr">
        <is>
          <t>NONE</t>
        </is>
      </c>
      <c r="V1743" t="inlineStr">
        <is>
          <t>NONE</t>
        </is>
      </c>
      <c r="W1743" t="inlineStr">
        <is>
          <t>NONE</t>
        </is>
      </c>
      <c r="X1743" t="inlineStr">
        <is>
          <t>NONE</t>
        </is>
      </c>
      <c r="Y1743" t="n">
        <v>0</v>
      </c>
      <c r="Z1743" t="inlineStr"/>
      <c r="AA1743" t="inlineStr">
        <is>
          <t>https://attack.mitre.org/techniques/T1027/003</t>
        </is>
      </c>
    </row>
    <row r="1744">
      <c r="A1744" t="inlineStr">
        <is>
          <t>MITRE_ATTACK</t>
        </is>
      </c>
      <c r="B1744" t="inlineStr">
        <is>
          <t>T1584.002</t>
        </is>
      </c>
      <c r="C1744" t="inlineStr">
        <is>
          <t>Tactic: Resource Development | Technique: DNS Server | Adversaries may compromise third-party DNS servers that can be used during targeting. During post-compromise activity, adversaries may utilize DNS traffic for various tasks, including for Command and Control (ex: [Application Layer Protocol](https://attack.mitre.org/techniques/T1071)). Instead of setting up their own DNS servers, adversaries may compromise third-party DNS servers in support of operations.
By compromising DNS servers, advers</t>
        </is>
      </c>
      <c r="D1744" t="n">
        <v>6</v>
      </c>
      <c r="E1744" t="inlineStr">
        <is>
          <t>MEDIUM</t>
        </is>
      </c>
      <c r="F1744" t="n">
        <v>2</v>
      </c>
      <c r="G1744" t="n">
        <v>2</v>
      </c>
      <c r="H1744" t="inlineStr">
        <is>
          <t>MEDIUM</t>
        </is>
      </c>
      <c r="I1744" t="n">
        <v>10</v>
      </c>
      <c r="J1744" t="inlineStr">
        <is>
          <t>NO</t>
        </is>
      </c>
      <c r="K1744" t="inlineStr"/>
      <c r="L1744" t="inlineStr">
        <is>
          <t>Implement detections</t>
        </is>
      </c>
      <c r="M1744" t="inlineStr">
        <is>
          <t>Tactics: Resource Development</t>
        </is>
      </c>
      <c r="N1744" t="inlineStr">
        <is>
          <t>P4</t>
        </is>
      </c>
      <c r="O1744" t="inlineStr">
        <is>
          <t>MITRE technique - no IP context</t>
        </is>
      </c>
      <c r="P1744" t="n">
        <v>0</v>
      </c>
      <c r="Q1744" t="n">
        <v>0</v>
      </c>
      <c r="R1744" t="inlineStr">
        <is>
          <t>T1584.002:DNS Server | T1071:Application Layer Protocol | T1584.004:Server</t>
        </is>
      </c>
      <c r="S1744" t="n">
        <v>1</v>
      </c>
      <c r="T1744" t="inlineStr">
        <is>
          <t>LOW (40%)</t>
        </is>
      </c>
      <c r="U1744" t="inlineStr">
        <is>
          <t>NONE</t>
        </is>
      </c>
      <c r="V1744" t="inlineStr">
        <is>
          <t>NONE</t>
        </is>
      </c>
      <c r="W1744" t="inlineStr">
        <is>
          <t>NONE</t>
        </is>
      </c>
      <c r="X1744" t="inlineStr">
        <is>
          <t>NONE</t>
        </is>
      </c>
      <c r="Y1744" t="n">
        <v>0</v>
      </c>
      <c r="Z1744" t="inlineStr"/>
      <c r="AA1744" t="inlineStr">
        <is>
          <t>https://attack.mitre.org/techniques/T1584/002</t>
        </is>
      </c>
    </row>
    <row r="1745">
      <c r="A1745" t="inlineStr">
        <is>
          <t>MITRE_ATTACK</t>
        </is>
      </c>
      <c r="B1745" t="inlineStr">
        <is>
          <t>T1671</t>
        </is>
      </c>
      <c r="C1745" t="inlineStr">
        <is>
          <t>Tactic: Persistence | Technique: Cloud Application Integration | Adversaries may achieve persistence by leveraging OAuth application integrations in a software-as-a-service environment. Adversaries may create a custom application, add a legitimate application into the environment, or even co-opt an existing integration to achieve malicious ends.(Citation: Push Security SaaS Persistence 2022)(Citation: SaaS Attacks GitHub Evil Twin Integrations)
OAuth is an open standard that allows users to aut</t>
        </is>
      </c>
      <c r="D1745" t="n">
        <v>6</v>
      </c>
      <c r="E1745" t="inlineStr">
        <is>
          <t>MEDIUM</t>
        </is>
      </c>
      <c r="F1745" t="n">
        <v>2</v>
      </c>
      <c r="G1745" t="n">
        <v>2</v>
      </c>
      <c r="H1745" t="inlineStr">
        <is>
          <t>MEDIUM</t>
        </is>
      </c>
      <c r="I1745" t="n">
        <v>10</v>
      </c>
      <c r="J1745" t="inlineStr">
        <is>
          <t>NO</t>
        </is>
      </c>
      <c r="K1745" t="inlineStr"/>
      <c r="L1745" t="inlineStr">
        <is>
          <t>Implement detections</t>
        </is>
      </c>
      <c r="M1745" t="inlineStr">
        <is>
          <t>Tactics: Persistence</t>
        </is>
      </c>
      <c r="N1745" t="inlineStr">
        <is>
          <t>P4</t>
        </is>
      </c>
      <c r="O1745" t="inlineStr">
        <is>
          <t>MITRE technique - no IP context</t>
        </is>
      </c>
      <c r="P1745" t="n">
        <v>0</v>
      </c>
      <c r="Q1745" t="n">
        <v>0</v>
      </c>
      <c r="R1745" t="inlineStr">
        <is>
          <t>T1671:Cloud Application Integration | T1557.004:Evil Twin | T1592.002:Software</t>
        </is>
      </c>
      <c r="S1745" t="n">
        <v>1</v>
      </c>
      <c r="T1745" t="inlineStr">
        <is>
          <t>LOW (40%)</t>
        </is>
      </c>
      <c r="U1745" t="inlineStr">
        <is>
          <t>NONE</t>
        </is>
      </c>
      <c r="V1745" t="inlineStr">
        <is>
          <t>NONE</t>
        </is>
      </c>
      <c r="W1745" t="inlineStr">
        <is>
          <t>NONE</t>
        </is>
      </c>
      <c r="X1745" t="inlineStr">
        <is>
          <t>NONE</t>
        </is>
      </c>
      <c r="Y1745" t="n">
        <v>0</v>
      </c>
      <c r="Z1745" t="inlineStr"/>
      <c r="AA1745" t="inlineStr">
        <is>
          <t>https://attack.mitre.org/techniques/T1671</t>
        </is>
      </c>
    </row>
    <row r="1746">
      <c r="A1746" t="inlineStr">
        <is>
          <t>MITRE_ATTACK</t>
        </is>
      </c>
      <c r="B1746" t="inlineStr">
        <is>
          <t>T1001.003</t>
        </is>
      </c>
      <c r="C1746" t="inlineStr">
        <is>
          <t>Tactic: Command And Control | Technique: Protocol or Service Impersonation | Adversaries may impersonate legitimate protocols or web service traffic to disguise command and control activity and thwart analysis efforts. By impersonating legitimate protocols or web services, adversaries can make their command and control traffic blend in with legitimate network traffic.  
Adversaries may impersonate a fake SSL/TLS handshake to make it look like subsequent traffic is SSL/TLS encrypted, potentially</t>
        </is>
      </c>
      <c r="D1746" t="n">
        <v>6</v>
      </c>
      <c r="E1746" t="inlineStr">
        <is>
          <t>MEDIUM</t>
        </is>
      </c>
      <c r="F1746" t="n">
        <v>2</v>
      </c>
      <c r="G1746" t="n">
        <v>2</v>
      </c>
      <c r="H1746" t="inlineStr">
        <is>
          <t>MEDIUM</t>
        </is>
      </c>
      <c r="I1746" t="n">
        <v>10</v>
      </c>
      <c r="J1746" t="inlineStr">
        <is>
          <t>NO</t>
        </is>
      </c>
      <c r="K1746" t="inlineStr"/>
      <c r="L1746" t="inlineStr">
        <is>
          <t>Implement detections</t>
        </is>
      </c>
      <c r="M1746" t="inlineStr">
        <is>
          <t>Tactics: Command And Control</t>
        </is>
      </c>
      <c r="N1746" t="inlineStr">
        <is>
          <t>P4</t>
        </is>
      </c>
      <c r="O1746" t="inlineStr">
        <is>
          <t>MITRE technique - no IP context</t>
        </is>
      </c>
      <c r="P1746" t="n">
        <v>0</v>
      </c>
      <c r="Q1746" t="n">
        <v>0</v>
      </c>
      <c r="R1746" t="inlineStr">
        <is>
          <t>T1001.003:Protocol or Service Impersonation | T1102:Web Service | T1584.006:Web Services</t>
        </is>
      </c>
      <c r="S1746" t="n">
        <v>1</v>
      </c>
      <c r="T1746" t="inlineStr">
        <is>
          <t>LOW (40%)</t>
        </is>
      </c>
      <c r="U1746" t="inlineStr">
        <is>
          <t>NONE</t>
        </is>
      </c>
      <c r="V1746" t="inlineStr">
        <is>
          <t>NONE</t>
        </is>
      </c>
      <c r="W1746" t="inlineStr">
        <is>
          <t>NONE</t>
        </is>
      </c>
      <c r="X1746" t="inlineStr">
        <is>
          <t>NONE</t>
        </is>
      </c>
      <c r="Y1746" t="n">
        <v>0</v>
      </c>
      <c r="Z1746" t="inlineStr"/>
      <c r="AA1746" t="inlineStr">
        <is>
          <t>https://attack.mitre.org/techniques/T1001/003</t>
        </is>
      </c>
    </row>
    <row r="1747">
      <c r="A1747" t="inlineStr">
        <is>
          <t>MITRE_ATTACK</t>
        </is>
      </c>
      <c r="B1747" t="inlineStr">
        <is>
          <t>T1012</t>
        </is>
      </c>
      <c r="C1747" t="inlineStr">
        <is>
          <t>Tactic: Discovery | Technique: Query Registry | Adversaries may interact with the Windows Registry to gather information about the system, configuration, and installed software.
The Registry contains a significant amount of information about the operating system, configuration, software, and security.(Citation: Wikipedia Windows Registry) Information can easily be queried using the [Reg](https://attack.mitre.org/software/S0075) utility, though other means to access the Registry exist. Some of t</t>
        </is>
      </c>
      <c r="D1747" t="n">
        <v>6</v>
      </c>
      <c r="E1747" t="inlineStr">
        <is>
          <t>MEDIUM</t>
        </is>
      </c>
      <c r="F1747" t="n">
        <v>2</v>
      </c>
      <c r="G1747" t="n">
        <v>2</v>
      </c>
      <c r="H1747" t="inlineStr">
        <is>
          <t>MEDIUM</t>
        </is>
      </c>
      <c r="I1747" t="n">
        <v>10</v>
      </c>
      <c r="J1747" t="inlineStr">
        <is>
          <t>NO</t>
        </is>
      </c>
      <c r="K1747" t="inlineStr"/>
      <c r="L1747" t="inlineStr">
        <is>
          <t>Implement detections</t>
        </is>
      </c>
      <c r="M1747" t="inlineStr">
        <is>
          <t>Tactics: Discovery</t>
        </is>
      </c>
      <c r="N1747" t="inlineStr">
        <is>
          <t>P4</t>
        </is>
      </c>
      <c r="O1747" t="inlineStr">
        <is>
          <t>MITRE technique - no IP context</t>
        </is>
      </c>
      <c r="P1747" t="n">
        <v>0</v>
      </c>
      <c r="Q1747" t="n">
        <v>0</v>
      </c>
      <c r="R1747" t="inlineStr">
        <is>
          <t>T1012:Query Registry | T1592.002:Software</t>
        </is>
      </c>
      <c r="S1747" t="n">
        <v>1</v>
      </c>
      <c r="T1747" t="inlineStr">
        <is>
          <t>LOW (40%)</t>
        </is>
      </c>
      <c r="U1747" t="inlineStr">
        <is>
          <t>NONE</t>
        </is>
      </c>
      <c r="V1747" t="inlineStr">
        <is>
          <t>NONE</t>
        </is>
      </c>
      <c r="W1747" t="inlineStr">
        <is>
          <t>NONE</t>
        </is>
      </c>
      <c r="X1747" t="inlineStr">
        <is>
          <t>NONE</t>
        </is>
      </c>
      <c r="Y1747" t="n">
        <v>0</v>
      </c>
      <c r="Z1747" t="inlineStr"/>
      <c r="AA1747" t="inlineStr">
        <is>
          <t>https://attack.mitre.org/techniques/T1012</t>
        </is>
      </c>
    </row>
    <row r="1748">
      <c r="A1748" t="inlineStr">
        <is>
          <t>MITRE_ATTACK</t>
        </is>
      </c>
      <c r="B1748" t="inlineStr">
        <is>
          <t>T1030</t>
        </is>
      </c>
      <c r="C1748" t="inlineStr">
        <is>
          <t>Tactic: Exfiltration | Technique: Data Transfer Size Limits | An adversary may exfiltrate data in fixed size chunks instead of whole files or limit packet sizes below certain thresholds. This approach may be used to avoid triggering network data transfer threshold alerts.</t>
        </is>
      </c>
      <c r="D1748" t="n">
        <v>6</v>
      </c>
      <c r="E1748" t="inlineStr">
        <is>
          <t>MEDIUM</t>
        </is>
      </c>
      <c r="F1748" t="n">
        <v>2</v>
      </c>
      <c r="G1748" t="n">
        <v>2</v>
      </c>
      <c r="H1748" t="inlineStr">
        <is>
          <t>MEDIUM</t>
        </is>
      </c>
      <c r="I1748" t="n">
        <v>10</v>
      </c>
      <c r="J1748" t="inlineStr">
        <is>
          <t>NO</t>
        </is>
      </c>
      <c r="K1748" t="inlineStr"/>
      <c r="L1748" t="inlineStr">
        <is>
          <t>Implement detections</t>
        </is>
      </c>
      <c r="M1748" t="inlineStr">
        <is>
          <t>Tactics: Exfiltration</t>
        </is>
      </c>
      <c r="N1748" t="inlineStr">
        <is>
          <t>P4</t>
        </is>
      </c>
      <c r="O1748" t="inlineStr">
        <is>
          <t>MITRE technique - no IP context</t>
        </is>
      </c>
      <c r="P1748" t="n">
        <v>0</v>
      </c>
      <c r="Q1748" t="n">
        <v>0</v>
      </c>
      <c r="R1748" t="inlineStr">
        <is>
          <t>T1030:Data Transfer Size Limits</t>
        </is>
      </c>
      <c r="S1748" t="n">
        <v>1</v>
      </c>
      <c r="T1748" t="inlineStr">
        <is>
          <t>LOW (40%)</t>
        </is>
      </c>
      <c r="U1748" t="inlineStr">
        <is>
          <t>NONE</t>
        </is>
      </c>
      <c r="V1748" t="inlineStr">
        <is>
          <t>NONE</t>
        </is>
      </c>
      <c r="W1748" t="inlineStr">
        <is>
          <t>NONE</t>
        </is>
      </c>
      <c r="X1748" t="inlineStr">
        <is>
          <t>NONE</t>
        </is>
      </c>
      <c r="Y1748" t="n">
        <v>0</v>
      </c>
      <c r="Z1748" t="inlineStr"/>
      <c r="AA1748" t="inlineStr">
        <is>
          <t>https://attack.mitre.org/techniques/T1030</t>
        </is>
      </c>
    </row>
    <row r="1749">
      <c r="A1749" t="inlineStr">
        <is>
          <t>MITRE_ATTACK</t>
        </is>
      </c>
      <c r="B1749" t="inlineStr">
        <is>
          <t>T1550.004</t>
        </is>
      </c>
      <c r="C1749" t="inlineStr">
        <is>
          <t xml:space="preserve">Tactic: Defense Evasion, Lateral Movement | Technique: Web Session Cookie | 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t>
        </is>
      </c>
      <c r="D1749" t="n">
        <v>6</v>
      </c>
      <c r="E1749" t="inlineStr">
        <is>
          <t>MEDIUM</t>
        </is>
      </c>
      <c r="F1749" t="n">
        <v>2</v>
      </c>
      <c r="G1749" t="n">
        <v>2</v>
      </c>
      <c r="H1749" t="inlineStr">
        <is>
          <t>MEDIUM</t>
        </is>
      </c>
      <c r="I1749" t="n">
        <v>10</v>
      </c>
      <c r="J1749" t="inlineStr">
        <is>
          <t>NO</t>
        </is>
      </c>
      <c r="K1749" t="inlineStr"/>
      <c r="L1749" t="inlineStr">
        <is>
          <t>Implement detections</t>
        </is>
      </c>
      <c r="M1749" t="inlineStr">
        <is>
          <t>Tactics: Defense Evasion, Lateral Movement</t>
        </is>
      </c>
      <c r="N1749" t="inlineStr">
        <is>
          <t>P4</t>
        </is>
      </c>
      <c r="O1749" t="inlineStr">
        <is>
          <t>MITRE technique - no IP context</t>
        </is>
      </c>
      <c r="P1749" t="n">
        <v>0</v>
      </c>
      <c r="Q1749" t="n">
        <v>0</v>
      </c>
      <c r="R1749" t="inlineStr">
        <is>
          <t>T1550.004:Web Session Cookie | T1556.006:Multi-Factor Authentication | T1589.001:Credentials</t>
        </is>
      </c>
      <c r="S1749" t="n">
        <v>1</v>
      </c>
      <c r="T1749" t="inlineStr">
        <is>
          <t>LOW (40%)</t>
        </is>
      </c>
      <c r="U1749" t="inlineStr">
        <is>
          <t>NONE</t>
        </is>
      </c>
      <c r="V1749" t="inlineStr">
        <is>
          <t>NONE</t>
        </is>
      </c>
      <c r="W1749" t="inlineStr">
        <is>
          <t>NONE</t>
        </is>
      </c>
      <c r="X1749" t="inlineStr">
        <is>
          <t>NONE</t>
        </is>
      </c>
      <c r="Y1749" t="n">
        <v>0</v>
      </c>
      <c r="Z1749" t="inlineStr"/>
      <c r="AA1749" t="inlineStr">
        <is>
          <t>https://attack.mitre.org/techniques/T1550/004</t>
        </is>
      </c>
    </row>
    <row r="1750">
      <c r="A1750" t="inlineStr">
        <is>
          <t>MITRE_ATTACK</t>
        </is>
      </c>
      <c r="B1750" t="inlineStr">
        <is>
          <t>T1078.002</t>
        </is>
      </c>
      <c r="C1750" t="inlineStr">
        <is>
          <t>Tactic: Defense Evasion, Persistence, Privilege Escalation, Initial Access | Technique: Domain Accounts | Adversaries may obtain and abuse credentials of a domain account as a means of gaining Initial Access, Persistence, Privilege Escalation, or Defense Evasion.(Citation: TechNet Credential Theft) Domain accounts are those managed by Active Directory Domain Services where access and permissions are configured across systems and services that are part of that domain. Domain accounts can cover us</t>
        </is>
      </c>
      <c r="D1750" t="n">
        <v>6</v>
      </c>
      <c r="E1750" t="inlineStr">
        <is>
          <t>MEDIUM</t>
        </is>
      </c>
      <c r="F1750" t="n">
        <v>2</v>
      </c>
      <c r="G1750" t="n">
        <v>2</v>
      </c>
      <c r="H1750" t="inlineStr">
        <is>
          <t>MEDIUM</t>
        </is>
      </c>
      <c r="I1750" t="n">
        <v>10</v>
      </c>
      <c r="J1750" t="inlineStr">
        <is>
          <t>NO</t>
        </is>
      </c>
      <c r="K1750" t="inlineStr"/>
      <c r="L1750" t="inlineStr">
        <is>
          <t>Implement detections</t>
        </is>
      </c>
      <c r="M1750" t="inlineStr">
        <is>
          <t>Tactics: Defense Evasion, Persistence, Privilege Escalation, Initial Access</t>
        </is>
      </c>
      <c r="N1750" t="inlineStr">
        <is>
          <t>P4</t>
        </is>
      </c>
      <c r="O1750" t="inlineStr">
        <is>
          <t>MITRE technique - no IP context</t>
        </is>
      </c>
      <c r="P1750" t="n">
        <v>0</v>
      </c>
      <c r="Q1750" t="n">
        <v>0</v>
      </c>
      <c r="R1750" t="inlineStr">
        <is>
          <t>T1078.002:Domain Accounts | T1136.002:Domain Account | T1589.001:Credentials</t>
        </is>
      </c>
      <c r="S1750" t="n">
        <v>1</v>
      </c>
      <c r="T1750" t="inlineStr">
        <is>
          <t>LOW (40%)</t>
        </is>
      </c>
      <c r="U1750" t="inlineStr">
        <is>
          <t>NONE</t>
        </is>
      </c>
      <c r="V1750" t="inlineStr">
        <is>
          <t>NONE</t>
        </is>
      </c>
      <c r="W1750" t="inlineStr">
        <is>
          <t>NONE</t>
        </is>
      </c>
      <c r="X1750" t="inlineStr">
        <is>
          <t>NONE</t>
        </is>
      </c>
      <c r="Y1750" t="n">
        <v>0</v>
      </c>
      <c r="Z1750" t="inlineStr"/>
      <c r="AA1750" t="inlineStr">
        <is>
          <t>https://attack.mitre.org/techniques/T1078/002</t>
        </is>
      </c>
    </row>
    <row r="1751">
      <c r="A1751" t="inlineStr">
        <is>
          <t>MITRE_ATTACK</t>
        </is>
      </c>
      <c r="B1751" t="inlineStr">
        <is>
          <t>T1218.009</t>
        </is>
      </c>
      <c r="C1751" t="inlineStr">
        <is>
          <t xml:space="preserve">Tactic: Defense Evasion | Technique: Regsvcs/Regasm | Adversaries may abuse Regsvcs and Regasm to proxy execution of code through a trusted Windows utility. Regsvcs and Regasm are Windows command-line utilities that are used to register .NET [Component Object Model](https://attack.mitre.org/techniques/T1559/001) (COM) assemblies. Both are binaries that may be digitally signed by Microsoft. (Citation: MSDN Regsvcs) (Citation: MSDN Regasm)
Both utilities may be used to bypass application control </t>
        </is>
      </c>
      <c r="D1751" t="n">
        <v>6</v>
      </c>
      <c r="E1751" t="inlineStr">
        <is>
          <t>MEDIUM</t>
        </is>
      </c>
      <c r="F1751" t="n">
        <v>2</v>
      </c>
      <c r="G1751" t="n">
        <v>2</v>
      </c>
      <c r="H1751" t="inlineStr">
        <is>
          <t>MEDIUM</t>
        </is>
      </c>
      <c r="I1751" t="n">
        <v>10</v>
      </c>
      <c r="J1751" t="inlineStr">
        <is>
          <t>NO</t>
        </is>
      </c>
      <c r="K1751" t="inlineStr"/>
      <c r="L1751" t="inlineStr">
        <is>
          <t>Implement detections</t>
        </is>
      </c>
      <c r="M1751" t="inlineStr">
        <is>
          <t>Tactics: Defense Evasion</t>
        </is>
      </c>
      <c r="N1751" t="inlineStr">
        <is>
          <t>P4</t>
        </is>
      </c>
      <c r="O1751" t="inlineStr">
        <is>
          <t>MITRE technique - no IP context</t>
        </is>
      </c>
      <c r="P1751" t="n">
        <v>0</v>
      </c>
      <c r="Q1751" t="n">
        <v>0</v>
      </c>
      <c r="R1751" t="inlineStr">
        <is>
          <t>T1218.009:Regsvcs/Regasm | T1559.001:Component Object Model</t>
        </is>
      </c>
      <c r="S1751" t="n">
        <v>1</v>
      </c>
      <c r="T1751" t="inlineStr">
        <is>
          <t>LOW (40%)</t>
        </is>
      </c>
      <c r="U1751" t="inlineStr">
        <is>
          <t>NONE</t>
        </is>
      </c>
      <c r="V1751" t="inlineStr">
        <is>
          <t>NONE</t>
        </is>
      </c>
      <c r="W1751" t="inlineStr">
        <is>
          <t>NONE</t>
        </is>
      </c>
      <c r="X1751" t="inlineStr">
        <is>
          <t>NONE</t>
        </is>
      </c>
      <c r="Y1751" t="n">
        <v>0</v>
      </c>
      <c r="Z1751" t="inlineStr"/>
      <c r="AA1751" t="inlineStr">
        <is>
          <t>https://attack.mitre.org/techniques/T1218/009</t>
        </is>
      </c>
    </row>
    <row r="1752">
      <c r="A1752" t="inlineStr">
        <is>
          <t>MITRE_ATTACK</t>
        </is>
      </c>
      <c r="B1752" t="inlineStr">
        <is>
          <t>T1546.018</t>
        </is>
      </c>
      <c r="C1752" t="inlineStr">
        <is>
          <t>Tactic: Persistence, Privilege Escalation | Technique: Python Startup Hooks | Adversaries may achieve persistence by leveraging Python’s startup mechanisms, including path configuration (`.pth`) files and the `sitecustomize.py` or `usercustomize.py` modules. These files are automatically processed during the initialization of the Python interpreter, allowing for the execution of arbitrary code whenever Python is invoked.(Citation: Volexity GlobalProtect CVE 2024)
Path configuration files are de</t>
        </is>
      </c>
      <c r="D1752" t="n">
        <v>6</v>
      </c>
      <c r="E1752" t="inlineStr">
        <is>
          <t>MEDIUM</t>
        </is>
      </c>
      <c r="F1752" t="n">
        <v>2</v>
      </c>
      <c r="G1752" t="n">
        <v>2</v>
      </c>
      <c r="H1752" t="inlineStr">
        <is>
          <t>MEDIUM</t>
        </is>
      </c>
      <c r="I1752" t="n">
        <v>10</v>
      </c>
      <c r="J1752" t="inlineStr">
        <is>
          <t>NO</t>
        </is>
      </c>
      <c r="K1752" t="inlineStr"/>
      <c r="L1752" t="inlineStr">
        <is>
          <t>Implement detections</t>
        </is>
      </c>
      <c r="M1752" t="inlineStr">
        <is>
          <t>Tactics: Persistence, Privilege Escalation</t>
        </is>
      </c>
      <c r="N1752" t="inlineStr">
        <is>
          <t>P4</t>
        </is>
      </c>
      <c r="O1752" t="inlineStr">
        <is>
          <t>MITRE technique - no IP context</t>
        </is>
      </c>
      <c r="P1752" t="n">
        <v>0</v>
      </c>
      <c r="Q1752" t="n">
        <v>0</v>
      </c>
      <c r="R1752" t="inlineStr">
        <is>
          <t>T1546.018:Python Startup Hooks | T1059.006:Python</t>
        </is>
      </c>
      <c r="S1752" t="n">
        <v>1</v>
      </c>
      <c r="T1752" t="inlineStr">
        <is>
          <t>LOW (40%)</t>
        </is>
      </c>
      <c r="U1752" t="inlineStr">
        <is>
          <t>NONE</t>
        </is>
      </c>
      <c r="V1752" t="inlineStr">
        <is>
          <t>NONE</t>
        </is>
      </c>
      <c r="W1752" t="inlineStr">
        <is>
          <t>NONE</t>
        </is>
      </c>
      <c r="X1752" t="inlineStr">
        <is>
          <t>NONE</t>
        </is>
      </c>
      <c r="Y1752" t="n">
        <v>0</v>
      </c>
      <c r="Z1752" t="inlineStr"/>
      <c r="AA1752" t="inlineStr">
        <is>
          <t>https://attack.mitre.org/techniques/T1546/018</t>
        </is>
      </c>
    </row>
    <row r="1753">
      <c r="A1753" t="inlineStr">
        <is>
          <t>MITRE_ATTACK</t>
        </is>
      </c>
      <c r="B1753" t="inlineStr">
        <is>
          <t>T1553.004</t>
        </is>
      </c>
      <c r="C1753" t="inlineStr">
        <is>
          <t>Tactic: Defense Evasion | Technique: Install Root Certificate | Adversaries may install a root certificate on a compromised system to avoid warnings when connecting to adversary controlled web servers. Root certificates are used in public key cryptography to identify a root certificate authority (CA). When a root certificate is installed, the system or application will trust certificates in the root's chain of trust that have been signed by the root certificate.(Citation: Wikipedia Root Certific</t>
        </is>
      </c>
      <c r="D1753" t="n">
        <v>6</v>
      </c>
      <c r="E1753" t="inlineStr">
        <is>
          <t>MEDIUM</t>
        </is>
      </c>
      <c r="F1753" t="n">
        <v>2</v>
      </c>
      <c r="G1753" t="n">
        <v>2</v>
      </c>
      <c r="H1753" t="inlineStr">
        <is>
          <t>MEDIUM</t>
        </is>
      </c>
      <c r="I1753" t="n">
        <v>10</v>
      </c>
      <c r="J1753" t="inlineStr">
        <is>
          <t>NO</t>
        </is>
      </c>
      <c r="K1753" t="inlineStr"/>
      <c r="L1753" t="inlineStr">
        <is>
          <t>Implement detections</t>
        </is>
      </c>
      <c r="M1753" t="inlineStr">
        <is>
          <t>Tactics: Defense Evasion</t>
        </is>
      </c>
      <c r="N1753" t="inlineStr">
        <is>
          <t>P4</t>
        </is>
      </c>
      <c r="O1753" t="inlineStr">
        <is>
          <t>MITRE technique - no IP context</t>
        </is>
      </c>
      <c r="P1753" t="n">
        <v>0</v>
      </c>
      <c r="Q1753" t="n">
        <v>0</v>
      </c>
      <c r="R1753" t="inlineStr">
        <is>
          <t>T1553.004:Install Root Certificate | T1584.004:Server</t>
        </is>
      </c>
      <c r="S1753" t="n">
        <v>1</v>
      </c>
      <c r="T1753" t="inlineStr">
        <is>
          <t>LOW (40%)</t>
        </is>
      </c>
      <c r="U1753" t="inlineStr">
        <is>
          <t>NONE</t>
        </is>
      </c>
      <c r="V1753" t="inlineStr">
        <is>
          <t>NONE</t>
        </is>
      </c>
      <c r="W1753" t="inlineStr">
        <is>
          <t>NONE</t>
        </is>
      </c>
      <c r="X1753" t="inlineStr">
        <is>
          <t>NONE</t>
        </is>
      </c>
      <c r="Y1753" t="n">
        <v>0</v>
      </c>
      <c r="Z1753" t="inlineStr"/>
      <c r="AA1753" t="inlineStr">
        <is>
          <t>https://attack.mitre.org/techniques/T1553/004</t>
        </is>
      </c>
    </row>
    <row r="1754">
      <c r="A1754" t="inlineStr">
        <is>
          <t>MITRE_ATTACK</t>
        </is>
      </c>
      <c r="B1754" t="inlineStr">
        <is>
          <t>T1037.003</t>
        </is>
      </c>
      <c r="C1754" t="inlineStr">
        <is>
          <t>Tactic: Persistence, Privilege Escalation | Technique: Network Logon Script | Adversaries may use network logon scripts automatically executed at logon initialization to establish persistence. Network logon scripts can be assigned using Active Directory or Group Policy Objects.(Citation: Petri Logon Script AD) These logon scripts run with the privileges of the user they are assigned to. Depending on the systems within the network, initializing one of these scripts could apply to more than one or</t>
        </is>
      </c>
      <c r="D1754" t="n">
        <v>6</v>
      </c>
      <c r="E1754" t="inlineStr">
        <is>
          <t>MEDIUM</t>
        </is>
      </c>
      <c r="F1754" t="n">
        <v>2</v>
      </c>
      <c r="G1754" t="n">
        <v>2</v>
      </c>
      <c r="H1754" t="inlineStr">
        <is>
          <t>MEDIUM</t>
        </is>
      </c>
      <c r="I1754" t="n">
        <v>10</v>
      </c>
      <c r="J1754" t="inlineStr">
        <is>
          <t>NO</t>
        </is>
      </c>
      <c r="K1754" t="inlineStr"/>
      <c r="L1754" t="inlineStr">
        <is>
          <t>Implement detections</t>
        </is>
      </c>
      <c r="M1754" t="inlineStr">
        <is>
          <t>Tactics: Persistence, Privilege Escalation</t>
        </is>
      </c>
      <c r="N1754" t="inlineStr">
        <is>
          <t>P4</t>
        </is>
      </c>
      <c r="O1754" t="inlineStr">
        <is>
          <t>MITRE technique - no IP context</t>
        </is>
      </c>
      <c r="P1754" t="n">
        <v>0</v>
      </c>
      <c r="Q1754" t="n">
        <v>0</v>
      </c>
      <c r="R1754" t="inlineStr">
        <is>
          <t>T1037.003:Network Logon Script</t>
        </is>
      </c>
      <c r="S1754" t="n">
        <v>1</v>
      </c>
      <c r="T1754" t="inlineStr">
        <is>
          <t>LOW (40%)</t>
        </is>
      </c>
      <c r="U1754" t="inlineStr">
        <is>
          <t>NONE</t>
        </is>
      </c>
      <c r="V1754" t="inlineStr">
        <is>
          <t>NONE</t>
        </is>
      </c>
      <c r="W1754" t="inlineStr">
        <is>
          <t>NONE</t>
        </is>
      </c>
      <c r="X1754" t="inlineStr">
        <is>
          <t>NONE</t>
        </is>
      </c>
      <c r="Y1754" t="n">
        <v>0</v>
      </c>
      <c r="Z1754" t="inlineStr"/>
      <c r="AA1754" t="inlineStr">
        <is>
          <t>https://attack.mitre.org/techniques/T1037/003</t>
        </is>
      </c>
    </row>
    <row r="1755">
      <c r="A1755" t="inlineStr">
        <is>
          <t>MITRE_ATTACK</t>
        </is>
      </c>
      <c r="B1755" t="inlineStr">
        <is>
          <t>T1499</t>
        </is>
      </c>
      <c r="C1755" t="inlineStr">
        <is>
          <t>Tactic: Impact | Technique: Endpoint Denial of Service | Adversaries may perform Endpoint Denial of Service (DoS) attacks to degrade or block the availability of services to users. Endpoint DoS can be performed by exhausting the system resources those services are hosted on or exploiting the system to cause a persistent crash condition. Example services include websites, email services, DNS, and web-based applications. Adversaries have been observed conducting DoS attacks for political purposes(</t>
        </is>
      </c>
      <c r="D1755" t="n">
        <v>6</v>
      </c>
      <c r="E1755" t="inlineStr">
        <is>
          <t>MEDIUM</t>
        </is>
      </c>
      <c r="F1755" t="n">
        <v>2</v>
      </c>
      <c r="G1755" t="n">
        <v>2</v>
      </c>
      <c r="H1755" t="inlineStr">
        <is>
          <t>MEDIUM</t>
        </is>
      </c>
      <c r="I1755" t="n">
        <v>10</v>
      </c>
      <c r="J1755" t="inlineStr">
        <is>
          <t>NO</t>
        </is>
      </c>
      <c r="K1755" t="inlineStr"/>
      <c r="L1755" t="inlineStr">
        <is>
          <t>Implement detections</t>
        </is>
      </c>
      <c r="M1755" t="inlineStr">
        <is>
          <t>Tactics: Impact</t>
        </is>
      </c>
      <c r="N1755" t="inlineStr">
        <is>
          <t>P4</t>
        </is>
      </c>
      <c r="O1755" t="inlineStr">
        <is>
          <t>MITRE technique - no IP context</t>
        </is>
      </c>
      <c r="P1755" t="n">
        <v>0</v>
      </c>
      <c r="Q1755" t="n">
        <v>0</v>
      </c>
      <c r="R1755" t="inlineStr">
        <is>
          <t>T1499:Endpoint Denial of Service</t>
        </is>
      </c>
      <c r="S1755" t="n">
        <v>1</v>
      </c>
      <c r="T1755" t="inlineStr">
        <is>
          <t>LOW (40%)</t>
        </is>
      </c>
      <c r="U1755" t="inlineStr">
        <is>
          <t>NONE</t>
        </is>
      </c>
      <c r="V1755" t="inlineStr">
        <is>
          <t>NONE</t>
        </is>
      </c>
      <c r="W1755" t="inlineStr">
        <is>
          <t>NONE</t>
        </is>
      </c>
      <c r="X1755" t="inlineStr">
        <is>
          <t>NONE</t>
        </is>
      </c>
      <c r="Y1755" t="n">
        <v>0</v>
      </c>
      <c r="Z1755" t="inlineStr"/>
      <c r="AA1755" t="inlineStr">
        <is>
          <t>https://attack.mitre.org/techniques/T1499</t>
        </is>
      </c>
    </row>
    <row r="1756">
      <c r="A1756" t="inlineStr">
        <is>
          <t>MITRE_ATTACK</t>
        </is>
      </c>
      <c r="B1756" t="inlineStr">
        <is>
          <t>T1027.004</t>
        </is>
      </c>
      <c r="C1756" t="inlineStr">
        <is>
          <t xml:space="preserve">Tactic: Defense Evasion | Technique: Compile After Delivery | Adversaries may attempt to make payloads difficult to discover and analyze by delivering files to victims as uncompiled code. Text-based source code files may subvert analysis and scrutiny from protections targeting executables/binaries. These payloads will need to be compiled before execution; typically via native utilities such as ilasm.exe(Citation: ATTACK IQ), csc.exe, or GCC/MinGW.(Citation: ClearSky MuddyWater Nov 2018)
Source </t>
        </is>
      </c>
      <c r="D1756" t="n">
        <v>6</v>
      </c>
      <c r="E1756" t="inlineStr">
        <is>
          <t>MEDIUM</t>
        </is>
      </c>
      <c r="F1756" t="n">
        <v>2</v>
      </c>
      <c r="G1756" t="n">
        <v>2</v>
      </c>
      <c r="H1756" t="inlineStr">
        <is>
          <t>MEDIUM</t>
        </is>
      </c>
      <c r="I1756" t="n">
        <v>10</v>
      </c>
      <c r="J1756" t="inlineStr">
        <is>
          <t>NO</t>
        </is>
      </c>
      <c r="K1756" t="inlineStr"/>
      <c r="L1756" t="inlineStr">
        <is>
          <t>Implement detections</t>
        </is>
      </c>
      <c r="M1756" t="inlineStr">
        <is>
          <t>Tactics: Defense Evasion</t>
        </is>
      </c>
      <c r="N1756" t="inlineStr">
        <is>
          <t>P4</t>
        </is>
      </c>
      <c r="O1756" t="inlineStr">
        <is>
          <t>MITRE technique - no IP context</t>
        </is>
      </c>
      <c r="P1756" t="n">
        <v>0</v>
      </c>
      <c r="Q1756" t="n">
        <v>0</v>
      </c>
      <c r="R1756" t="inlineStr">
        <is>
          <t>T1027.004:Compile After Delivery</t>
        </is>
      </c>
      <c r="S1756" t="n">
        <v>1</v>
      </c>
      <c r="T1756" t="inlineStr">
        <is>
          <t>LOW (40%)</t>
        </is>
      </c>
      <c r="U1756" t="inlineStr">
        <is>
          <t>NONE</t>
        </is>
      </c>
      <c r="V1756" t="inlineStr">
        <is>
          <t>NONE</t>
        </is>
      </c>
      <c r="W1756" t="inlineStr">
        <is>
          <t>NONE</t>
        </is>
      </c>
      <c r="X1756" t="inlineStr">
        <is>
          <t>NONE</t>
        </is>
      </c>
      <c r="Y1756" t="n">
        <v>0</v>
      </c>
      <c r="Z1756" t="inlineStr"/>
      <c r="AA1756" t="inlineStr">
        <is>
          <t>https://attack.mitre.org/techniques/T1027/004</t>
        </is>
      </c>
    </row>
    <row r="1757">
      <c r="A1757" t="inlineStr">
        <is>
          <t>MITRE_ATTACK</t>
        </is>
      </c>
      <c r="B1757" t="inlineStr">
        <is>
          <t>T1614</t>
        </is>
      </c>
      <c r="C1757" t="inlineStr">
        <is>
          <t>Tactic: Discovery | Technique: System Location Discovery | 
Adversaries may gather information in an attempt to calculate the geographical location of a victim host. Adversaries may use the information from [System Location Discovery](https://attack.mitre.org/techniques/T1614) during automated discovery to shape follow-on behaviors, including whether or not the adversary fully infects the target and/or attempts specific actions.
Adversaries may attempt to infer the location of a system using va</t>
        </is>
      </c>
      <c r="D1757" t="n">
        <v>6</v>
      </c>
      <c r="E1757" t="inlineStr">
        <is>
          <t>MEDIUM</t>
        </is>
      </c>
      <c r="F1757" t="n">
        <v>2</v>
      </c>
      <c r="G1757" t="n">
        <v>2</v>
      </c>
      <c r="H1757" t="inlineStr">
        <is>
          <t>MEDIUM</t>
        </is>
      </c>
      <c r="I1757" t="n">
        <v>10</v>
      </c>
      <c r="J1757" t="inlineStr">
        <is>
          <t>NO</t>
        </is>
      </c>
      <c r="K1757" t="inlineStr"/>
      <c r="L1757" t="inlineStr">
        <is>
          <t>Implement detections</t>
        </is>
      </c>
      <c r="M1757" t="inlineStr">
        <is>
          <t>Tactics: Discovery</t>
        </is>
      </c>
      <c r="N1757" t="inlineStr">
        <is>
          <t>P4</t>
        </is>
      </c>
      <c r="O1757" t="inlineStr">
        <is>
          <t>MITRE technique - no IP context</t>
        </is>
      </c>
      <c r="P1757" t="n">
        <v>0</v>
      </c>
      <c r="Q1757" t="n">
        <v>0</v>
      </c>
      <c r="R1757" t="inlineStr">
        <is>
          <t>T1614:System Location Discovery</t>
        </is>
      </c>
      <c r="S1757" t="n">
        <v>1</v>
      </c>
      <c r="T1757" t="inlineStr">
        <is>
          <t>LOW (40%)</t>
        </is>
      </c>
      <c r="U1757" t="inlineStr">
        <is>
          <t>NONE</t>
        </is>
      </c>
      <c r="V1757" t="inlineStr">
        <is>
          <t>NONE</t>
        </is>
      </c>
      <c r="W1757" t="inlineStr">
        <is>
          <t>NONE</t>
        </is>
      </c>
      <c r="X1757" t="inlineStr">
        <is>
          <t>NONE</t>
        </is>
      </c>
      <c r="Y1757" t="n">
        <v>0</v>
      </c>
      <c r="Z1757" t="inlineStr"/>
      <c r="AA1757" t="inlineStr">
        <is>
          <t>https://attack.mitre.org/techniques/T1614</t>
        </is>
      </c>
    </row>
    <row r="1758">
      <c r="A1758" t="inlineStr">
        <is>
          <t>MITRE_ATTACK</t>
        </is>
      </c>
      <c r="B1758" t="inlineStr">
        <is>
          <t>T1564.007</t>
        </is>
      </c>
      <c r="C1758" t="inlineStr">
        <is>
          <t xml:space="preserve">Tactic: Defense Evasion | Technique: VBA Stomping | Adversaries may hide malicious Visual Basic for Applications (VBA) payloads embedded within MS Office documents by replacing the VBA source code with benign data.(Citation: FireEye VBA stomp Feb 2020) MS Office documents with embedded VBA content store source code inside of module streams. Each module stream has a PerformanceCache that stores a separate compiled version of the VBA source code known as p-code. The p-code is executed when the MS </t>
        </is>
      </c>
      <c r="D1758" t="n">
        <v>6</v>
      </c>
      <c r="E1758" t="inlineStr">
        <is>
          <t>MEDIUM</t>
        </is>
      </c>
      <c r="F1758" t="n">
        <v>2</v>
      </c>
      <c r="G1758" t="n">
        <v>2</v>
      </c>
      <c r="H1758" t="inlineStr">
        <is>
          <t>MEDIUM</t>
        </is>
      </c>
      <c r="I1758" t="n">
        <v>10</v>
      </c>
      <c r="J1758" t="inlineStr">
        <is>
          <t>NO</t>
        </is>
      </c>
      <c r="K1758" t="inlineStr"/>
      <c r="L1758" t="inlineStr">
        <is>
          <t>Implement detections</t>
        </is>
      </c>
      <c r="M1758" t="inlineStr">
        <is>
          <t>Tactics: Defense Evasion</t>
        </is>
      </c>
      <c r="N1758" t="inlineStr">
        <is>
          <t>P4</t>
        </is>
      </c>
      <c r="O1758" t="inlineStr">
        <is>
          <t>MITRE technique - no IP context</t>
        </is>
      </c>
      <c r="P1758" t="n">
        <v>0</v>
      </c>
      <c r="Q1758" t="n">
        <v>0</v>
      </c>
      <c r="R1758" t="inlineStr">
        <is>
          <t>T1564.007:VBA Stomping | T1059.005:Visual Basic</t>
        </is>
      </c>
      <c r="S1758" t="n">
        <v>1</v>
      </c>
      <c r="T1758" t="inlineStr">
        <is>
          <t>LOW (40%)</t>
        </is>
      </c>
      <c r="U1758" t="inlineStr">
        <is>
          <t>NONE</t>
        </is>
      </c>
      <c r="V1758" t="inlineStr">
        <is>
          <t>NONE</t>
        </is>
      </c>
      <c r="W1758" t="inlineStr">
        <is>
          <t>NONE</t>
        </is>
      </c>
      <c r="X1758" t="inlineStr">
        <is>
          <t>NONE</t>
        </is>
      </c>
      <c r="Y1758" t="n">
        <v>0</v>
      </c>
      <c r="Z1758" t="inlineStr"/>
      <c r="AA1758" t="inlineStr">
        <is>
          <t>https://attack.mitre.org/techniques/T1564/007</t>
        </is>
      </c>
    </row>
    <row r="1759">
      <c r="A1759" t="inlineStr">
        <is>
          <t>MITRE_ATTACK</t>
        </is>
      </c>
      <c r="B1759" t="inlineStr">
        <is>
          <t>T1197</t>
        </is>
      </c>
      <c r="C1759" t="inlineStr">
        <is>
          <t>Tactic: Defense Evasion, Persistence | Technique: BITS Jobs | Adversaries may abuse BITS jobs to persistently execute code and perform various background tasks. Windows Background Intelligent Transfer Service (BITS) is a low-bandwidth, asynchronous file transfer mechanism exposed through [Component Object Model](https://attack.mitre.org/techniques/T1559/001) (COM).(Citation: Microsoft COM)(Citation: Microsoft BITS) BITS is commonly used by updaters, messengers, and other applications preferred t</t>
        </is>
      </c>
      <c r="D1759" t="n">
        <v>6</v>
      </c>
      <c r="E1759" t="inlineStr">
        <is>
          <t>MEDIUM</t>
        </is>
      </c>
      <c r="F1759" t="n">
        <v>2</v>
      </c>
      <c r="G1759" t="n">
        <v>2</v>
      </c>
      <c r="H1759" t="inlineStr">
        <is>
          <t>MEDIUM</t>
        </is>
      </c>
      <c r="I1759" t="n">
        <v>10</v>
      </c>
      <c r="J1759" t="inlineStr">
        <is>
          <t>NO</t>
        </is>
      </c>
      <c r="K1759" t="inlineStr"/>
      <c r="L1759" t="inlineStr">
        <is>
          <t>Implement detections</t>
        </is>
      </c>
      <c r="M1759" t="inlineStr">
        <is>
          <t>Tactics: Defense Evasion, Persistence</t>
        </is>
      </c>
      <c r="N1759" t="inlineStr">
        <is>
          <t>P4</t>
        </is>
      </c>
      <c r="O1759" t="inlineStr">
        <is>
          <t>MITRE technique - no IP context</t>
        </is>
      </c>
      <c r="P1759" t="n">
        <v>0</v>
      </c>
      <c r="Q1759" t="n">
        <v>0</v>
      </c>
      <c r="R1759" t="inlineStr">
        <is>
          <t>T1197:BITS Jobs | T1559.001:Component Object Model</t>
        </is>
      </c>
      <c r="S1759" t="n">
        <v>1</v>
      </c>
      <c r="T1759" t="inlineStr">
        <is>
          <t>LOW (40%)</t>
        </is>
      </c>
      <c r="U1759" t="inlineStr">
        <is>
          <t>NONE</t>
        </is>
      </c>
      <c r="V1759" t="inlineStr">
        <is>
          <t>NONE</t>
        </is>
      </c>
      <c r="W1759" t="inlineStr">
        <is>
          <t>NONE</t>
        </is>
      </c>
      <c r="X1759" t="inlineStr">
        <is>
          <t>NONE</t>
        </is>
      </c>
      <c r="Y1759" t="n">
        <v>0</v>
      </c>
      <c r="Z1759" t="inlineStr"/>
      <c r="AA1759" t="inlineStr">
        <is>
          <t>https://attack.mitre.org/techniques/T1197</t>
        </is>
      </c>
    </row>
    <row r="1760">
      <c r="A1760" t="inlineStr">
        <is>
          <t>MITRE_ATTACK</t>
        </is>
      </c>
      <c r="B1760" t="inlineStr">
        <is>
          <t>T1127.001</t>
        </is>
      </c>
      <c r="C1760" t="inlineStr">
        <is>
          <t>Tactic: Defense Evasion | Technique: MSBuild | Adversaries may use MSBuild to proxy execution of code through a trusted Windows utility. MSBuild.exe (Microsoft Build Engine) is a software build platform used by Visual Studio. It handles XML formatted project files that define requirements for loading and building various platforms and configurations.(Citation: MSDN MSBuild)
Adversaries can abuse MSBuild to proxy execution of malicious code. The inline task capability of MSBuild that was introdu</t>
        </is>
      </c>
      <c r="D1760" t="n">
        <v>6</v>
      </c>
      <c r="E1760" t="inlineStr">
        <is>
          <t>MEDIUM</t>
        </is>
      </c>
      <c r="F1760" t="n">
        <v>2</v>
      </c>
      <c r="G1760" t="n">
        <v>2</v>
      </c>
      <c r="H1760" t="inlineStr">
        <is>
          <t>MEDIUM</t>
        </is>
      </c>
      <c r="I1760" t="n">
        <v>10</v>
      </c>
      <c r="J1760" t="inlineStr">
        <is>
          <t>NO</t>
        </is>
      </c>
      <c r="K1760" t="inlineStr"/>
      <c r="L1760" t="inlineStr">
        <is>
          <t>Implement detections</t>
        </is>
      </c>
      <c r="M1760" t="inlineStr">
        <is>
          <t>Tactics: Defense Evasion</t>
        </is>
      </c>
      <c r="N1760" t="inlineStr">
        <is>
          <t>P4</t>
        </is>
      </c>
      <c r="O1760" t="inlineStr">
        <is>
          <t>MITRE technique - no IP context</t>
        </is>
      </c>
      <c r="P1760" t="n">
        <v>0</v>
      </c>
      <c r="Q1760" t="n">
        <v>0</v>
      </c>
      <c r="R1760" t="inlineStr">
        <is>
          <t>T1127.001:MSBuild | T1592.002:Software</t>
        </is>
      </c>
      <c r="S1760" t="n">
        <v>1</v>
      </c>
      <c r="T1760" t="inlineStr">
        <is>
          <t>LOW (40%)</t>
        </is>
      </c>
      <c r="U1760" t="inlineStr">
        <is>
          <t>NONE</t>
        </is>
      </c>
      <c r="V1760" t="inlineStr">
        <is>
          <t>NONE</t>
        </is>
      </c>
      <c r="W1760" t="inlineStr">
        <is>
          <t>NONE</t>
        </is>
      </c>
      <c r="X1760" t="inlineStr">
        <is>
          <t>NONE</t>
        </is>
      </c>
      <c r="Y1760" t="n">
        <v>0</v>
      </c>
      <c r="Z1760" t="inlineStr"/>
      <c r="AA1760" t="inlineStr">
        <is>
          <t>https://attack.mitre.org/techniques/T1127/001</t>
        </is>
      </c>
    </row>
    <row r="1761">
      <c r="A1761" t="inlineStr">
        <is>
          <t>MITRE_ATTACK</t>
        </is>
      </c>
      <c r="B1761" t="inlineStr">
        <is>
          <t>T1656</t>
        </is>
      </c>
      <c r="C1761" t="inlineStr">
        <is>
          <t>Tactic: Defense Evasion | Technique: Impersonation | Adversaries may impersonate a trusted person or organization in order to persuade and trick a target into performing some action on their behalf. For example, adversaries may communicate with victims (via [Phishing for Information](https://attack.mitre.org/techniques/T1598), [Phishing](https://attack.mitre.org/techniques/T1566), or [Internal Spearphishing](https://attack.mitre.org/techniques/T1534)) while impersonating a known sender such as a</t>
        </is>
      </c>
      <c r="D1761" t="n">
        <v>6</v>
      </c>
      <c r="E1761" t="inlineStr">
        <is>
          <t>MEDIUM</t>
        </is>
      </c>
      <c r="F1761" t="n">
        <v>2</v>
      </c>
      <c r="G1761" t="n">
        <v>2</v>
      </c>
      <c r="H1761" t="inlineStr">
        <is>
          <t>MEDIUM</t>
        </is>
      </c>
      <c r="I1761" t="n">
        <v>10</v>
      </c>
      <c r="J1761" t="inlineStr">
        <is>
          <t>NO</t>
        </is>
      </c>
      <c r="K1761" t="inlineStr"/>
      <c r="L1761" t="inlineStr">
        <is>
          <t>Implement detections</t>
        </is>
      </c>
      <c r="M1761" t="inlineStr">
        <is>
          <t>Tactics: Defense Evasion</t>
        </is>
      </c>
      <c r="N1761" t="inlineStr">
        <is>
          <t>P4</t>
        </is>
      </c>
      <c r="O1761" t="inlineStr">
        <is>
          <t>MITRE technique - no IP context</t>
        </is>
      </c>
      <c r="P1761" t="n">
        <v>0</v>
      </c>
      <c r="Q1761" t="n">
        <v>0</v>
      </c>
      <c r="R1761" t="inlineStr">
        <is>
          <t>T1656:Impersonation | T1534:Internal Spearphishing | T1566:Phishing</t>
        </is>
      </c>
      <c r="S1761" t="n">
        <v>1</v>
      </c>
      <c r="T1761" t="inlineStr">
        <is>
          <t>LOW (40%)</t>
        </is>
      </c>
      <c r="U1761" t="inlineStr">
        <is>
          <t>NONE</t>
        </is>
      </c>
      <c r="V1761" t="inlineStr">
        <is>
          <t>NONE</t>
        </is>
      </c>
      <c r="W1761" t="inlineStr">
        <is>
          <t>NONE</t>
        </is>
      </c>
      <c r="X1761" t="inlineStr">
        <is>
          <t>NONE</t>
        </is>
      </c>
      <c r="Y1761" t="n">
        <v>0</v>
      </c>
      <c r="Z1761" t="inlineStr"/>
      <c r="AA1761" t="inlineStr">
        <is>
          <t>https://attack.mitre.org/techniques/T1656</t>
        </is>
      </c>
    </row>
    <row r="1762">
      <c r="A1762" t="inlineStr">
        <is>
          <t>MITRE_ATTACK</t>
        </is>
      </c>
      <c r="B1762" t="inlineStr">
        <is>
          <t>T1578.005</t>
        </is>
      </c>
      <c r="C1762" t="inlineStr">
        <is>
          <t>Tactic: Defense Evasion | Technique: Modify Cloud Compute Configurations | Adversaries may modify settings that directly affect the size, locations, and resources available to cloud compute infrastructure in order to evade defenses. These settings may include service quotas, subscription associations, tenant-wide policies, or other configurations that impact available compute. Such modifications may allow adversaries to abuse the victim’s compute resources to achieve their goals, potentially wit</t>
        </is>
      </c>
      <c r="D1762" t="n">
        <v>6</v>
      </c>
      <c r="E1762" t="inlineStr">
        <is>
          <t>MEDIUM</t>
        </is>
      </c>
      <c r="F1762" t="n">
        <v>2</v>
      </c>
      <c r="G1762" t="n">
        <v>2</v>
      </c>
      <c r="H1762" t="inlineStr">
        <is>
          <t>MEDIUM</t>
        </is>
      </c>
      <c r="I1762" t="n">
        <v>10</v>
      </c>
      <c r="J1762" t="inlineStr">
        <is>
          <t>NO</t>
        </is>
      </c>
      <c r="K1762" t="inlineStr"/>
      <c r="L1762" t="inlineStr">
        <is>
          <t>Implement detections</t>
        </is>
      </c>
      <c r="M1762" t="inlineStr">
        <is>
          <t>Tactics: Defense Evasion</t>
        </is>
      </c>
      <c r="N1762" t="inlineStr">
        <is>
          <t>P4</t>
        </is>
      </c>
      <c r="O1762" t="inlineStr">
        <is>
          <t>MITRE technique - no IP context</t>
        </is>
      </c>
      <c r="P1762" t="n">
        <v>0</v>
      </c>
      <c r="Q1762" t="n">
        <v>0</v>
      </c>
      <c r="R1762" t="inlineStr">
        <is>
          <t>T1578.005:Modify Cloud Compute Configurations</t>
        </is>
      </c>
      <c r="S1762" t="n">
        <v>1</v>
      </c>
      <c r="T1762" t="inlineStr">
        <is>
          <t>LOW (40%)</t>
        </is>
      </c>
      <c r="U1762" t="inlineStr">
        <is>
          <t>NONE</t>
        </is>
      </c>
      <c r="V1762" t="inlineStr">
        <is>
          <t>NONE</t>
        </is>
      </c>
      <c r="W1762" t="inlineStr">
        <is>
          <t>NONE</t>
        </is>
      </c>
      <c r="X1762" t="inlineStr">
        <is>
          <t>NONE</t>
        </is>
      </c>
      <c r="Y1762" t="n">
        <v>0</v>
      </c>
      <c r="Z1762" t="inlineStr"/>
      <c r="AA1762" t="inlineStr">
        <is>
          <t>https://attack.mitre.org/techniques/T1578/005</t>
        </is>
      </c>
    </row>
    <row r="1763">
      <c r="A1763" t="inlineStr">
        <is>
          <t>MITRE_ATTACK</t>
        </is>
      </c>
      <c r="B1763" t="inlineStr">
        <is>
          <t>T1090.004</t>
        </is>
      </c>
      <c r="C1763" t="inlineStr">
        <is>
          <t xml:space="preserve">Tactic: Command And Control | Technique: Domain Fronting | Adversaries may take advantage of routing schemes in Content Delivery Networks (CDNs) and other services which host multiple domains to obfuscate the intended destination of HTTPS traffic or traffic tunneled through HTTPS. (Citation: Fifield Blocking Resistent Communication through domain fronting 2015) Domain fronting involves using different domain names in the SNI field of the TLS header and the Host field of the HTTP header. If both </t>
        </is>
      </c>
      <c r="D1763" t="n">
        <v>6</v>
      </c>
      <c r="E1763" t="inlineStr">
        <is>
          <t>MEDIUM</t>
        </is>
      </c>
      <c r="F1763" t="n">
        <v>2</v>
      </c>
      <c r="G1763" t="n">
        <v>2</v>
      </c>
      <c r="H1763" t="inlineStr">
        <is>
          <t>MEDIUM</t>
        </is>
      </c>
      <c r="I1763" t="n">
        <v>10</v>
      </c>
      <c r="J1763" t="inlineStr">
        <is>
          <t>NO</t>
        </is>
      </c>
      <c r="K1763" t="inlineStr"/>
      <c r="L1763" t="inlineStr">
        <is>
          <t>Implement detections</t>
        </is>
      </c>
      <c r="M1763" t="inlineStr">
        <is>
          <t>Tactics: Command And Control</t>
        </is>
      </c>
      <c r="N1763" t="inlineStr">
        <is>
          <t>P4</t>
        </is>
      </c>
      <c r="O1763" t="inlineStr">
        <is>
          <t>MITRE technique - no IP context</t>
        </is>
      </c>
      <c r="P1763" t="n">
        <v>0</v>
      </c>
      <c r="Q1763" t="n">
        <v>0</v>
      </c>
      <c r="R1763" t="inlineStr">
        <is>
          <t>T1090.004:Domain Fronting | T1584.001:Domains</t>
        </is>
      </c>
      <c r="S1763" t="n">
        <v>1</v>
      </c>
      <c r="T1763" t="inlineStr">
        <is>
          <t>LOW (40%)</t>
        </is>
      </c>
      <c r="U1763" t="inlineStr">
        <is>
          <t>NONE</t>
        </is>
      </c>
      <c r="V1763" t="inlineStr">
        <is>
          <t>NONE</t>
        </is>
      </c>
      <c r="W1763" t="inlineStr">
        <is>
          <t>NONE</t>
        </is>
      </c>
      <c r="X1763" t="inlineStr">
        <is>
          <t>NONE</t>
        </is>
      </c>
      <c r="Y1763" t="n">
        <v>0</v>
      </c>
      <c r="Z1763" t="inlineStr"/>
      <c r="AA1763" t="inlineStr">
        <is>
          <t>https://attack.mitre.org/techniques/T1090/004</t>
        </is>
      </c>
    </row>
    <row r="1764">
      <c r="A1764" t="inlineStr">
        <is>
          <t>MITRE_ATTACK</t>
        </is>
      </c>
      <c r="B1764" t="inlineStr">
        <is>
          <t>T1557.002</t>
        </is>
      </c>
      <c r="C1764" t="inlineStr">
        <is>
          <t>Tactic: Credential Access, Collection | Technique: ARP Cache Poisoning | Adversaries may poison Address Resolution Protocol (ARP) caches to position themselves between the communication of two or more networked devices. This activity may be used to enable follow-on behaviors such as [Network Sniffing](https://attack.mitre.org/techniques/T1040) or [Transmitted Data Manipulation](https://attack.mitre.org/techniques/T1565/002).
The ARP protocol is used to resolve IPv4 addresses to link layer addre</t>
        </is>
      </c>
      <c r="D1764" t="n">
        <v>6</v>
      </c>
      <c r="E1764" t="inlineStr">
        <is>
          <t>MEDIUM</t>
        </is>
      </c>
      <c r="F1764" t="n">
        <v>2</v>
      </c>
      <c r="G1764" t="n">
        <v>2</v>
      </c>
      <c r="H1764" t="inlineStr">
        <is>
          <t>MEDIUM</t>
        </is>
      </c>
      <c r="I1764" t="n">
        <v>10</v>
      </c>
      <c r="J1764" t="inlineStr">
        <is>
          <t>NO</t>
        </is>
      </c>
      <c r="K1764" t="inlineStr"/>
      <c r="L1764" t="inlineStr">
        <is>
          <t>Implement detections</t>
        </is>
      </c>
      <c r="M1764" t="inlineStr">
        <is>
          <t>Tactics: Credential Access, Collection</t>
        </is>
      </c>
      <c r="N1764" t="inlineStr">
        <is>
          <t>P4</t>
        </is>
      </c>
      <c r="O1764" t="inlineStr">
        <is>
          <t>MITRE technique - no IP context</t>
        </is>
      </c>
      <c r="P1764" t="n">
        <v>0</v>
      </c>
      <c r="Q1764" t="n">
        <v>0</v>
      </c>
      <c r="R1764" t="inlineStr">
        <is>
          <t>T1557.002:ARP Cache Poisoning | T1040:Network Sniffing | T1565:Data Manipulation</t>
        </is>
      </c>
      <c r="S1764" t="n">
        <v>1</v>
      </c>
      <c r="T1764" t="inlineStr">
        <is>
          <t>LOW (40%)</t>
        </is>
      </c>
      <c r="U1764" t="inlineStr">
        <is>
          <t>NONE</t>
        </is>
      </c>
      <c r="V1764" t="inlineStr">
        <is>
          <t>NONE</t>
        </is>
      </c>
      <c r="W1764" t="inlineStr">
        <is>
          <t>NONE</t>
        </is>
      </c>
      <c r="X1764" t="inlineStr">
        <is>
          <t>NONE</t>
        </is>
      </c>
      <c r="Y1764" t="n">
        <v>0</v>
      </c>
      <c r="Z1764" t="inlineStr"/>
      <c r="AA1764" t="inlineStr">
        <is>
          <t>https://attack.mitre.org/techniques/T1557/002</t>
        </is>
      </c>
    </row>
    <row r="1765">
      <c r="A1765" t="inlineStr">
        <is>
          <t>MITRE_ATTACK</t>
        </is>
      </c>
      <c r="B1765" t="inlineStr">
        <is>
          <t>T1562.008</t>
        </is>
      </c>
      <c r="C1765" t="inlineStr">
        <is>
          <t xml:space="preserve">Tactic: Defense Evasion | Technique: Disable or Modify Cloud Logs | An adversary may disable or modify cloud logging capabilities and integrations to limit what data is collected on their activities and avoid detection. Cloud environments allow for collection and analysis of audit and application logs that provide insight into what activities a user does within the environment. If an adversary has sufficient permissions, they can disable or modify logging to avoid detection of their activities.
</t>
        </is>
      </c>
      <c r="D1765" t="n">
        <v>6</v>
      </c>
      <c r="E1765" t="inlineStr">
        <is>
          <t>MEDIUM</t>
        </is>
      </c>
      <c r="F1765" t="n">
        <v>2</v>
      </c>
      <c r="G1765" t="n">
        <v>2</v>
      </c>
      <c r="H1765" t="inlineStr">
        <is>
          <t>MEDIUM</t>
        </is>
      </c>
      <c r="I1765" t="n">
        <v>10</v>
      </c>
      <c r="J1765" t="inlineStr">
        <is>
          <t>NO</t>
        </is>
      </c>
      <c r="K1765" t="inlineStr"/>
      <c r="L1765" t="inlineStr">
        <is>
          <t>Implement detections</t>
        </is>
      </c>
      <c r="M1765" t="inlineStr">
        <is>
          <t>Tactics: Defense Evasion</t>
        </is>
      </c>
      <c r="N1765" t="inlineStr">
        <is>
          <t>P4</t>
        </is>
      </c>
      <c r="O1765" t="inlineStr">
        <is>
          <t>MITRE technique - no IP context</t>
        </is>
      </c>
      <c r="P1765" t="n">
        <v>0</v>
      </c>
      <c r="Q1765" t="n">
        <v>0</v>
      </c>
      <c r="R1765" t="inlineStr">
        <is>
          <t>T1562.008:Disable or Modify Cloud Logs</t>
        </is>
      </c>
      <c r="S1765" t="n">
        <v>1</v>
      </c>
      <c r="T1765" t="inlineStr">
        <is>
          <t>LOW (40%)</t>
        </is>
      </c>
      <c r="U1765" t="inlineStr">
        <is>
          <t>NONE</t>
        </is>
      </c>
      <c r="V1765" t="inlineStr">
        <is>
          <t>NONE</t>
        </is>
      </c>
      <c r="W1765" t="inlineStr">
        <is>
          <t>NONE</t>
        </is>
      </c>
      <c r="X1765" t="inlineStr">
        <is>
          <t>NONE</t>
        </is>
      </c>
      <c r="Y1765" t="n">
        <v>0</v>
      </c>
      <c r="Z1765" t="inlineStr"/>
      <c r="AA1765" t="inlineStr">
        <is>
          <t>https://attack.mitre.org/techniques/T1562/008</t>
        </is>
      </c>
    </row>
    <row r="1766">
      <c r="A1766" t="inlineStr">
        <is>
          <t>MITRE_ATTACK</t>
        </is>
      </c>
      <c r="B1766" t="inlineStr">
        <is>
          <t>T1518.001</t>
        </is>
      </c>
      <c r="C1766" t="inlineStr">
        <is>
          <t>Tactic: Discovery | Technique: Security Software Discovery | Adversaries may attempt to get a listing of security software, configurations, defensive tools, and sensors that are installed on a system or in a cloud environment. This may include things such as cloud monitoring agents and anti-virus. Adversaries may use the information from [Security Software Discovery](https://attack.mitre.org/techniques/T1518/001) during automated discovery to shape follow-on behaviors, including whether or not t</t>
        </is>
      </c>
      <c r="D1766" t="n">
        <v>6</v>
      </c>
      <c r="E1766" t="inlineStr">
        <is>
          <t>MEDIUM</t>
        </is>
      </c>
      <c r="F1766" t="n">
        <v>2</v>
      </c>
      <c r="G1766" t="n">
        <v>2</v>
      </c>
      <c r="H1766" t="inlineStr">
        <is>
          <t>MEDIUM</t>
        </is>
      </c>
      <c r="I1766" t="n">
        <v>10</v>
      </c>
      <c r="J1766" t="inlineStr">
        <is>
          <t>NO</t>
        </is>
      </c>
      <c r="K1766" t="inlineStr"/>
      <c r="L1766" t="inlineStr">
        <is>
          <t>Implement detections</t>
        </is>
      </c>
      <c r="M1766" t="inlineStr">
        <is>
          <t>Tactics: Discovery</t>
        </is>
      </c>
      <c r="N1766" t="inlineStr">
        <is>
          <t>P4</t>
        </is>
      </c>
      <c r="O1766" t="inlineStr">
        <is>
          <t>MITRE technique - no IP context</t>
        </is>
      </c>
      <c r="P1766" t="n">
        <v>0</v>
      </c>
      <c r="Q1766" t="n">
        <v>0</v>
      </c>
      <c r="R1766" t="inlineStr">
        <is>
          <t>T1518.001:Security Software Discovery | T1592.002:Software</t>
        </is>
      </c>
      <c r="S1766" t="n">
        <v>1</v>
      </c>
      <c r="T1766" t="inlineStr">
        <is>
          <t>LOW (40%)</t>
        </is>
      </c>
      <c r="U1766" t="inlineStr">
        <is>
          <t>NONE</t>
        </is>
      </c>
      <c r="V1766" t="inlineStr">
        <is>
          <t>NONE</t>
        </is>
      </c>
      <c r="W1766" t="inlineStr">
        <is>
          <t>NONE</t>
        </is>
      </c>
      <c r="X1766" t="inlineStr">
        <is>
          <t>NONE</t>
        </is>
      </c>
      <c r="Y1766" t="n">
        <v>0</v>
      </c>
      <c r="Z1766" t="inlineStr"/>
      <c r="AA1766" t="inlineStr">
        <is>
          <t>https://attack.mitre.org/techniques/T1518/001</t>
        </is>
      </c>
    </row>
    <row r="1767">
      <c r="A1767" t="inlineStr">
        <is>
          <t>MITRE_ATTACK</t>
        </is>
      </c>
      <c r="B1767" t="inlineStr">
        <is>
          <t>T1564.003</t>
        </is>
      </c>
      <c r="C1767" t="inlineStr">
        <is>
          <t>Tactic: Defense Evasion | Technique: Hidden Window | Adversaries may use hidden windows to conceal malicious activity from the plain sight of users. In some cases, windows that would typically be displayed when an application carries out an operation can be hidden. This may be utilized by system administrators to avoid disrupting user work environments when carrying out administrative tasks. 
Adversaries may abuse these functionalities to hide otherwise visible windows from users so as not to a</t>
        </is>
      </c>
      <c r="D1767" t="n">
        <v>6</v>
      </c>
      <c r="E1767" t="inlineStr">
        <is>
          <t>MEDIUM</t>
        </is>
      </c>
      <c r="F1767" t="n">
        <v>2</v>
      </c>
      <c r="G1767" t="n">
        <v>2</v>
      </c>
      <c r="H1767" t="inlineStr">
        <is>
          <t>MEDIUM</t>
        </is>
      </c>
      <c r="I1767" t="n">
        <v>10</v>
      </c>
      <c r="J1767" t="inlineStr">
        <is>
          <t>NO</t>
        </is>
      </c>
      <c r="K1767" t="inlineStr"/>
      <c r="L1767" t="inlineStr">
        <is>
          <t>Implement detections</t>
        </is>
      </c>
      <c r="M1767" t="inlineStr">
        <is>
          <t>Tactics: Defense Evasion</t>
        </is>
      </c>
      <c r="N1767" t="inlineStr">
        <is>
          <t>P4</t>
        </is>
      </c>
      <c r="O1767" t="inlineStr">
        <is>
          <t>MITRE technique - no IP context</t>
        </is>
      </c>
      <c r="P1767" t="n">
        <v>0</v>
      </c>
      <c r="Q1767" t="n">
        <v>0</v>
      </c>
      <c r="R1767" t="inlineStr">
        <is>
          <t>T1564.003:Hidden Window</t>
        </is>
      </c>
      <c r="S1767" t="n">
        <v>1</v>
      </c>
      <c r="T1767" t="inlineStr">
        <is>
          <t>LOW (40%)</t>
        </is>
      </c>
      <c r="U1767" t="inlineStr">
        <is>
          <t>NONE</t>
        </is>
      </c>
      <c r="V1767" t="inlineStr">
        <is>
          <t>NONE</t>
        </is>
      </c>
      <c r="W1767" t="inlineStr">
        <is>
          <t>NONE</t>
        </is>
      </c>
      <c r="X1767" t="inlineStr">
        <is>
          <t>NONE</t>
        </is>
      </c>
      <c r="Y1767" t="n">
        <v>0</v>
      </c>
      <c r="Z1767" t="inlineStr"/>
      <c r="AA1767" t="inlineStr">
        <is>
          <t>https://attack.mitre.org/techniques/T1564/003</t>
        </is>
      </c>
    </row>
    <row r="1768">
      <c r="A1768" t="inlineStr">
        <is>
          <t>MITRE_ATTACK</t>
        </is>
      </c>
      <c r="B1768" t="inlineStr">
        <is>
          <t>T1127.002</t>
        </is>
      </c>
      <c r="C1768" t="inlineStr">
        <is>
          <t>Tactic: Defense Evasion | Technique: ClickOnce | Adversaries may use ClickOnce applications (.appref-ms and .application files) to proxy execution of code through a trusted Windows utility.(Citation: Burke/CISA ClickOnce BlackHat) ClickOnce is a deployment that enables a user to create self-updating Windows-based .NET applications (i.e, .XBAP, .EXE, or .DLL) that install and run from a file share or web page with minimal user interaction. The application launches as a child process of DFSVC.EXE,</t>
        </is>
      </c>
      <c r="D1768" t="n">
        <v>6</v>
      </c>
      <c r="E1768" t="inlineStr">
        <is>
          <t>MEDIUM</t>
        </is>
      </c>
      <c r="F1768" t="n">
        <v>2</v>
      </c>
      <c r="G1768" t="n">
        <v>2</v>
      </c>
      <c r="H1768" t="inlineStr">
        <is>
          <t>MEDIUM</t>
        </is>
      </c>
      <c r="I1768" t="n">
        <v>10</v>
      </c>
      <c r="J1768" t="inlineStr">
        <is>
          <t>NO</t>
        </is>
      </c>
      <c r="K1768" t="inlineStr"/>
      <c r="L1768" t="inlineStr">
        <is>
          <t>Implement detections</t>
        </is>
      </c>
      <c r="M1768" t="inlineStr">
        <is>
          <t>Tactics: Defense Evasion</t>
        </is>
      </c>
      <c r="N1768" t="inlineStr">
        <is>
          <t>P4</t>
        </is>
      </c>
      <c r="O1768" t="inlineStr">
        <is>
          <t>MITRE technique - no IP context</t>
        </is>
      </c>
      <c r="P1768" t="n">
        <v>0</v>
      </c>
      <c r="Q1768" t="n">
        <v>0</v>
      </c>
      <c r="R1768" t="inlineStr">
        <is>
          <t>T1127.002:ClickOnce</t>
        </is>
      </c>
      <c r="S1768" t="n">
        <v>1</v>
      </c>
      <c r="T1768" t="inlineStr">
        <is>
          <t>LOW (40%)</t>
        </is>
      </c>
      <c r="U1768" t="inlineStr">
        <is>
          <t>NONE</t>
        </is>
      </c>
      <c r="V1768" t="inlineStr">
        <is>
          <t>NONE</t>
        </is>
      </c>
      <c r="W1768" t="inlineStr">
        <is>
          <t>NONE</t>
        </is>
      </c>
      <c r="X1768" t="inlineStr">
        <is>
          <t>NONE</t>
        </is>
      </c>
      <c r="Y1768" t="n">
        <v>0</v>
      </c>
      <c r="Z1768" t="inlineStr"/>
      <c r="AA1768" t="inlineStr">
        <is>
          <t>https://attack.mitre.org/techniques/T1127/002</t>
        </is>
      </c>
    </row>
    <row r="1769">
      <c r="A1769" t="inlineStr">
        <is>
          <t>MITRE_ATTACK</t>
        </is>
      </c>
      <c r="B1769" t="inlineStr">
        <is>
          <t>T1059.006</t>
        </is>
      </c>
      <c r="C1769" t="inlineStr">
        <is>
          <t>Tactic: Execution | Technique: Python | Adversaries may abuse Python commands and scripts for execution. Python is a very popular scripting/programming language, with capabilities to perform many functions. Python can be executed interactively from the command-line (via the python.exe interpreter) or via scripts (.py) that can be written and distributed to different systems. Python code can also be compiled into binary executables.(Citation: Zscaler APT31 Covid-19 October 2020) Python comes with</t>
        </is>
      </c>
      <c r="D1769" t="n">
        <v>6</v>
      </c>
      <c r="E1769" t="inlineStr">
        <is>
          <t>MEDIUM</t>
        </is>
      </c>
      <c r="F1769" t="n">
        <v>2</v>
      </c>
      <c r="G1769" t="n">
        <v>2</v>
      </c>
      <c r="H1769" t="inlineStr">
        <is>
          <t>MEDIUM</t>
        </is>
      </c>
      <c r="I1769" t="n">
        <v>10</v>
      </c>
      <c r="J1769" t="inlineStr">
        <is>
          <t>NO</t>
        </is>
      </c>
      <c r="K1769" t="inlineStr"/>
      <c r="L1769" t="inlineStr">
        <is>
          <t>Implement detections</t>
        </is>
      </c>
      <c r="M1769" t="inlineStr">
        <is>
          <t>Tactics: Execution</t>
        </is>
      </c>
      <c r="N1769" t="inlineStr">
        <is>
          <t>P4</t>
        </is>
      </c>
      <c r="O1769" t="inlineStr">
        <is>
          <t>MITRE technique - no IP context</t>
        </is>
      </c>
      <c r="P1769" t="n">
        <v>0</v>
      </c>
      <c r="Q1769" t="n">
        <v>0</v>
      </c>
      <c r="R1769" t="inlineStr">
        <is>
          <t>T1059.006:Python</t>
        </is>
      </c>
      <c r="S1769" t="n">
        <v>1</v>
      </c>
      <c r="T1769" t="inlineStr">
        <is>
          <t>LOW (40%)</t>
        </is>
      </c>
      <c r="U1769" t="inlineStr">
        <is>
          <t>NONE</t>
        </is>
      </c>
      <c r="V1769" t="inlineStr">
        <is>
          <t>NONE</t>
        </is>
      </c>
      <c r="W1769" t="inlineStr">
        <is>
          <t>NONE</t>
        </is>
      </c>
      <c r="X1769" t="inlineStr">
        <is>
          <t>NONE</t>
        </is>
      </c>
      <c r="Y1769" t="n">
        <v>0</v>
      </c>
      <c r="Z1769" t="inlineStr"/>
      <c r="AA1769" t="inlineStr">
        <is>
          <t>https://attack.mitre.org/techniques/T1059/006</t>
        </is>
      </c>
    </row>
    <row r="1770">
      <c r="A1770" t="inlineStr">
        <is>
          <t>MITRE_ATTACK</t>
        </is>
      </c>
      <c r="B1770" t="inlineStr">
        <is>
          <t>T1070.010</t>
        </is>
      </c>
      <c r="C1770" t="inlineStr">
        <is>
          <t>Tactic: Defense Evasion | Technique: Relocate Malware | Once a payload is delivered, adversaries may reproduce copies of the same malware on the victim system to remove evidence of their presence and/or avoid defenses. Copying malware payloads to new locations may also be combined with [File Deletion](https://attack.mitre.org/techniques/T1070/004) to cleanup older artifacts.
Relocating malware may be a part of many actions intended to evade defenses. For example, adversaries may copy and rename</t>
        </is>
      </c>
      <c r="D1770" t="n">
        <v>6</v>
      </c>
      <c r="E1770" t="inlineStr">
        <is>
          <t>MEDIUM</t>
        </is>
      </c>
      <c r="F1770" t="n">
        <v>2</v>
      </c>
      <c r="G1770" t="n">
        <v>2</v>
      </c>
      <c r="H1770" t="inlineStr">
        <is>
          <t>MEDIUM</t>
        </is>
      </c>
      <c r="I1770" t="n">
        <v>10</v>
      </c>
      <c r="J1770" t="inlineStr">
        <is>
          <t>NO</t>
        </is>
      </c>
      <c r="K1770" t="inlineStr"/>
      <c r="L1770" t="inlineStr">
        <is>
          <t>Implement detections</t>
        </is>
      </c>
      <c r="M1770" t="inlineStr">
        <is>
          <t>Tactics: Defense Evasion</t>
        </is>
      </c>
      <c r="N1770" t="inlineStr">
        <is>
          <t>P4</t>
        </is>
      </c>
      <c r="O1770" t="inlineStr">
        <is>
          <t>MITRE technique - no IP context</t>
        </is>
      </c>
      <c r="P1770" t="n">
        <v>0</v>
      </c>
      <c r="Q1770" t="n">
        <v>0</v>
      </c>
      <c r="R1770" t="inlineStr">
        <is>
          <t>T1070.010:Relocate Malware | T1588.001:Malware | T1070.004:File Deletion</t>
        </is>
      </c>
      <c r="S1770" t="n">
        <v>1</v>
      </c>
      <c r="T1770" t="inlineStr">
        <is>
          <t>LOW (40%)</t>
        </is>
      </c>
      <c r="U1770" t="inlineStr">
        <is>
          <t>NONE</t>
        </is>
      </c>
      <c r="V1770" t="inlineStr">
        <is>
          <t>NONE</t>
        </is>
      </c>
      <c r="W1770" t="inlineStr">
        <is>
          <t>NONE</t>
        </is>
      </c>
      <c r="X1770" t="inlineStr">
        <is>
          <t>NONE</t>
        </is>
      </c>
      <c r="Y1770" t="n">
        <v>0</v>
      </c>
      <c r="Z1770" t="inlineStr"/>
      <c r="AA1770" t="inlineStr">
        <is>
          <t>https://attack.mitre.org/techniques/T1070/010</t>
        </is>
      </c>
    </row>
    <row r="1771">
      <c r="A1771" t="inlineStr">
        <is>
          <t>MITRE_ATTACK</t>
        </is>
      </c>
      <c r="B1771" t="inlineStr">
        <is>
          <t>T1591.004</t>
        </is>
      </c>
      <c r="C1771" t="inlineStr">
        <is>
          <t>Tactic: Reconnaissance | Technique: Identify Roles | Adversaries may gather information about identities and roles within the victim organization that can be used during targeting. Information about business roles may reveal a variety of targetable details, including identifiable information for key personnel as well as what data/resources they have access to.
Adversaries may gather this information in various ways, such as direct elicitation via [Phishing for Information](https://attack.mitre.</t>
        </is>
      </c>
      <c r="D1771" t="n">
        <v>6</v>
      </c>
      <c r="E1771" t="inlineStr">
        <is>
          <t>MEDIUM</t>
        </is>
      </c>
      <c r="F1771" t="n">
        <v>2</v>
      </c>
      <c r="G1771" t="n">
        <v>2</v>
      </c>
      <c r="H1771" t="inlineStr">
        <is>
          <t>MEDIUM</t>
        </is>
      </c>
      <c r="I1771" t="n">
        <v>10</v>
      </c>
      <c r="J1771" t="inlineStr">
        <is>
          <t>NO</t>
        </is>
      </c>
      <c r="K1771" t="inlineStr"/>
      <c r="L1771" t="inlineStr">
        <is>
          <t>Implement detections</t>
        </is>
      </c>
      <c r="M1771" t="inlineStr">
        <is>
          <t>Tactics: Reconnaissance</t>
        </is>
      </c>
      <c r="N1771" t="inlineStr">
        <is>
          <t>P4</t>
        </is>
      </c>
      <c r="O1771" t="inlineStr">
        <is>
          <t>MITRE technique - no IP context</t>
        </is>
      </c>
      <c r="P1771" t="n">
        <v>0</v>
      </c>
      <c r="Q1771" t="n">
        <v>0</v>
      </c>
      <c r="R1771" t="inlineStr">
        <is>
          <t>T1591.004:Identify Roles | T1566:Phishing | T1598:Phishing for Information</t>
        </is>
      </c>
      <c r="S1771" t="n">
        <v>1</v>
      </c>
      <c r="T1771" t="inlineStr">
        <is>
          <t>LOW (40%)</t>
        </is>
      </c>
      <c r="U1771" t="inlineStr">
        <is>
          <t>NONE</t>
        </is>
      </c>
      <c r="V1771" t="inlineStr">
        <is>
          <t>NONE</t>
        </is>
      </c>
      <c r="W1771" t="inlineStr">
        <is>
          <t>NONE</t>
        </is>
      </c>
      <c r="X1771" t="inlineStr">
        <is>
          <t>NONE</t>
        </is>
      </c>
      <c r="Y1771" t="n">
        <v>0</v>
      </c>
      <c r="Z1771" t="inlineStr"/>
      <c r="AA1771" t="inlineStr">
        <is>
          <t>https://attack.mitre.org/techniques/T1591/004</t>
        </is>
      </c>
    </row>
    <row r="1772">
      <c r="A1772" t="inlineStr">
        <is>
          <t>MITRE_ATTACK</t>
        </is>
      </c>
      <c r="B1772" t="inlineStr">
        <is>
          <t>T1132</t>
        </is>
      </c>
      <c r="C1772" t="inlineStr">
        <is>
          <t>Tactic: Command And Control | Technique: Data Encoding | Adversaries may encode data to make the content of command and control traffic more difficult to detect. Command and control (C2) information can be encoded using a standard data encoding system. Use of data encoding may adhere to existing protocol specifications and includes use of ASCII, Unicode, Base64, MIME, or other binary-to-text and character encoding systems.(Citation: Wikipedia Binary-to-text Encoding) (Citation: Wikipedia Charact</t>
        </is>
      </c>
      <c r="D1772" t="n">
        <v>6</v>
      </c>
      <c r="E1772" t="inlineStr">
        <is>
          <t>MEDIUM</t>
        </is>
      </c>
      <c r="F1772" t="n">
        <v>2</v>
      </c>
      <c r="G1772" t="n">
        <v>2</v>
      </c>
      <c r="H1772" t="inlineStr">
        <is>
          <t>MEDIUM</t>
        </is>
      </c>
      <c r="I1772" t="n">
        <v>10</v>
      </c>
      <c r="J1772" t="inlineStr">
        <is>
          <t>NO</t>
        </is>
      </c>
      <c r="K1772" t="inlineStr"/>
      <c r="L1772" t="inlineStr">
        <is>
          <t>Implement detections</t>
        </is>
      </c>
      <c r="M1772" t="inlineStr">
        <is>
          <t>Tactics: Command And Control</t>
        </is>
      </c>
      <c r="N1772" t="inlineStr">
        <is>
          <t>P4</t>
        </is>
      </c>
      <c r="O1772" t="inlineStr">
        <is>
          <t>MITRE technique - no IP context</t>
        </is>
      </c>
      <c r="P1772" t="n">
        <v>0</v>
      </c>
      <c r="Q1772" t="n">
        <v>0</v>
      </c>
      <c r="R1772" t="inlineStr">
        <is>
          <t>T1132:Data Encoding</t>
        </is>
      </c>
      <c r="S1772" t="n">
        <v>1</v>
      </c>
      <c r="T1772" t="inlineStr">
        <is>
          <t>LOW (40%)</t>
        </is>
      </c>
      <c r="U1772" t="inlineStr">
        <is>
          <t>NONE</t>
        </is>
      </c>
      <c r="V1772" t="inlineStr">
        <is>
          <t>NONE</t>
        </is>
      </c>
      <c r="W1772" t="inlineStr">
        <is>
          <t>NONE</t>
        </is>
      </c>
      <c r="X1772" t="inlineStr">
        <is>
          <t>NONE</t>
        </is>
      </c>
      <c r="Y1772" t="n">
        <v>0</v>
      </c>
      <c r="Z1772" t="inlineStr"/>
      <c r="AA1772" t="inlineStr">
        <is>
          <t>https://attack.mitre.org/techniques/T1132</t>
        </is>
      </c>
    </row>
    <row r="1773">
      <c r="A1773" t="inlineStr">
        <is>
          <t>MITRE_ATTACK</t>
        </is>
      </c>
      <c r="B1773" t="inlineStr">
        <is>
          <t>T1546.010</t>
        </is>
      </c>
      <c r="C1773" t="inlineStr">
        <is>
          <t>Tactic: Privilege Escalation, Persistence | Technique: AppInit DLLs | Adversaries may establish persistence and/or elevate privileges by executing malicious content triggered by AppInit DLLs loaded into processes. Dynamic-link libraries (DLLs) that are specified in the AppInit_DLLs value in the Registry keys HKEY_LOCAL_MACHINE\Software\Microsoft\Windows NT\CurrentVersion\Windows or HKEY_LOCAL_MACHINE\Software\Wow6432Node\Microsoft\Windows NT\CurrentVersion\Windows are loaded by user32.dll into e</t>
        </is>
      </c>
      <c r="D1773" t="n">
        <v>6</v>
      </c>
      <c r="E1773" t="inlineStr">
        <is>
          <t>MEDIUM</t>
        </is>
      </c>
      <c r="F1773" t="n">
        <v>2</v>
      </c>
      <c r="G1773" t="n">
        <v>2</v>
      </c>
      <c r="H1773" t="inlineStr">
        <is>
          <t>MEDIUM</t>
        </is>
      </c>
      <c r="I1773" t="n">
        <v>10</v>
      </c>
      <c r="J1773" t="inlineStr">
        <is>
          <t>NO</t>
        </is>
      </c>
      <c r="K1773" t="inlineStr"/>
      <c r="L1773" t="inlineStr">
        <is>
          <t>Implement detections</t>
        </is>
      </c>
      <c r="M1773" t="inlineStr">
        <is>
          <t>Tactics: Privilege Escalation, Persistence</t>
        </is>
      </c>
      <c r="N1773" t="inlineStr">
        <is>
          <t>P4</t>
        </is>
      </c>
      <c r="O1773" t="inlineStr">
        <is>
          <t>MITRE technique - no IP context</t>
        </is>
      </c>
      <c r="P1773" t="n">
        <v>0</v>
      </c>
      <c r="Q1773" t="n">
        <v>0</v>
      </c>
      <c r="R1773" t="inlineStr">
        <is>
          <t>T1546.010:AppInit DLLs | T1592.002:Software</t>
        </is>
      </c>
      <c r="S1773" t="n">
        <v>1</v>
      </c>
      <c r="T1773" t="inlineStr">
        <is>
          <t>LOW (40%)</t>
        </is>
      </c>
      <c r="U1773" t="inlineStr">
        <is>
          <t>NONE</t>
        </is>
      </c>
      <c r="V1773" t="inlineStr">
        <is>
          <t>NONE</t>
        </is>
      </c>
      <c r="W1773" t="inlineStr">
        <is>
          <t>NONE</t>
        </is>
      </c>
      <c r="X1773" t="inlineStr">
        <is>
          <t>NONE</t>
        </is>
      </c>
      <c r="Y1773" t="n">
        <v>0</v>
      </c>
      <c r="Z1773" t="inlineStr"/>
      <c r="AA1773" t="inlineStr">
        <is>
          <t>https://attack.mitre.org/techniques/T1546/010</t>
        </is>
      </c>
    </row>
    <row r="1774">
      <c r="A1774" t="inlineStr">
        <is>
          <t>MITRE_ATTACK</t>
        </is>
      </c>
      <c r="B1774" t="inlineStr">
        <is>
          <t>T1598</t>
        </is>
      </c>
      <c r="C1774" t="inlineStr">
        <is>
          <t xml:space="preserve">Tactic: Reconnaissance | Technique: Phishing for Information | Adversaries may send phishing messages to elicit sensitive information that can be used during targeting. Phishing for information is an attempt to trick targets into divulging information, frequently credentials or other actionable information. Phishing for information is different from [Phishing](https://attack.mitre.org/techniques/T1566) in that the objective is gathering data from the victim rather than executing malicious code.
</t>
        </is>
      </c>
      <c r="D1774" t="n">
        <v>6</v>
      </c>
      <c r="E1774" t="inlineStr">
        <is>
          <t>MEDIUM</t>
        </is>
      </c>
      <c r="F1774" t="n">
        <v>2</v>
      </c>
      <c r="G1774" t="n">
        <v>2</v>
      </c>
      <c r="H1774" t="inlineStr">
        <is>
          <t>MEDIUM</t>
        </is>
      </c>
      <c r="I1774" t="n">
        <v>10</v>
      </c>
      <c r="J1774" t="inlineStr">
        <is>
          <t>NO</t>
        </is>
      </c>
      <c r="K1774" t="inlineStr"/>
      <c r="L1774" t="inlineStr">
        <is>
          <t>Implement detections</t>
        </is>
      </c>
      <c r="M1774" t="inlineStr">
        <is>
          <t>Tactics: Reconnaissance</t>
        </is>
      </c>
      <c r="N1774" t="inlineStr">
        <is>
          <t>P4</t>
        </is>
      </c>
      <c r="O1774" t="inlineStr">
        <is>
          <t>MITRE technique - no IP context</t>
        </is>
      </c>
      <c r="P1774" t="n">
        <v>0</v>
      </c>
      <c r="Q1774" t="n">
        <v>0</v>
      </c>
      <c r="R1774" t="inlineStr">
        <is>
          <t>T1598:Phishing for Information | T1566:Phishing | T1589.001:Credentials</t>
        </is>
      </c>
      <c r="S1774" t="n">
        <v>1</v>
      </c>
      <c r="T1774" t="inlineStr">
        <is>
          <t>LOW (40%)</t>
        </is>
      </c>
      <c r="U1774" t="inlineStr">
        <is>
          <t>NONE</t>
        </is>
      </c>
      <c r="V1774" t="inlineStr">
        <is>
          <t>NONE</t>
        </is>
      </c>
      <c r="W1774" t="inlineStr">
        <is>
          <t>NONE</t>
        </is>
      </c>
      <c r="X1774" t="inlineStr">
        <is>
          <t>NONE</t>
        </is>
      </c>
      <c r="Y1774" t="n">
        <v>0</v>
      </c>
      <c r="Z1774" t="inlineStr"/>
      <c r="AA1774" t="inlineStr">
        <is>
          <t>https://attack.mitre.org/techniques/T1598</t>
        </is>
      </c>
    </row>
    <row r="1775">
      <c r="A1775" t="inlineStr">
        <is>
          <t>MITRE_ATTACK</t>
        </is>
      </c>
      <c r="B1775" t="inlineStr">
        <is>
          <t>T1496</t>
        </is>
      </c>
      <c r="C1775" t="inlineStr">
        <is>
          <t>Tactic: Impact | Technique: Resource Hijacking | Adversaries may leverage the resources of co-opted systems to complete resource-intensive tasks, which may impact system and/or hosted service availability. 
Resource hijacking may take a number of different forms. For example, adversaries may:
* Leverage compute resources in order to mine cryptocurrency
* Sell network bandwidth to proxy networks
* Generate SMS traffic for profit
* Abuse cloud-based messaging services to send large quantities of</t>
        </is>
      </c>
      <c r="D1775" t="n">
        <v>6</v>
      </c>
      <c r="E1775" t="inlineStr">
        <is>
          <t>MEDIUM</t>
        </is>
      </c>
      <c r="F1775" t="n">
        <v>2</v>
      </c>
      <c r="G1775" t="n">
        <v>2</v>
      </c>
      <c r="H1775" t="inlineStr">
        <is>
          <t>MEDIUM</t>
        </is>
      </c>
      <c r="I1775" t="n">
        <v>10</v>
      </c>
      <c r="J1775" t="inlineStr">
        <is>
          <t>NO</t>
        </is>
      </c>
      <c r="K1775" t="inlineStr"/>
      <c r="L1775" t="inlineStr">
        <is>
          <t>Implement detections</t>
        </is>
      </c>
      <c r="M1775" t="inlineStr">
        <is>
          <t>Tactics: Impact</t>
        </is>
      </c>
      <c r="N1775" t="inlineStr">
        <is>
          <t>P4</t>
        </is>
      </c>
      <c r="O1775" t="inlineStr">
        <is>
          <t>MITRE technique - no IP context</t>
        </is>
      </c>
      <c r="P1775" t="n">
        <v>0</v>
      </c>
      <c r="Q1775" t="n">
        <v>0</v>
      </c>
      <c r="R1775" t="inlineStr">
        <is>
          <t>T1496:Resource Hijacking</t>
        </is>
      </c>
      <c r="S1775" t="n">
        <v>1</v>
      </c>
      <c r="T1775" t="inlineStr">
        <is>
          <t>LOW (40%)</t>
        </is>
      </c>
      <c r="U1775" t="inlineStr">
        <is>
          <t>NONE</t>
        </is>
      </c>
      <c r="V1775" t="inlineStr">
        <is>
          <t>NONE</t>
        </is>
      </c>
      <c r="W1775" t="inlineStr">
        <is>
          <t>NONE</t>
        </is>
      </c>
      <c r="X1775" t="inlineStr">
        <is>
          <t>NONE</t>
        </is>
      </c>
      <c r="Y1775" t="n">
        <v>0</v>
      </c>
      <c r="Z1775" t="inlineStr"/>
      <c r="AA1775" t="inlineStr">
        <is>
          <t>https://attack.mitre.org/techniques/T1496</t>
        </is>
      </c>
    </row>
    <row r="1776">
      <c r="A1776" t="inlineStr">
        <is>
          <t>MITRE_ATTACK</t>
        </is>
      </c>
      <c r="B1776" t="inlineStr">
        <is>
          <t>T1585</t>
        </is>
      </c>
      <c r="C1776" t="inlineStr">
        <is>
          <t>Tactic: Resource Development | Technique: Establish Accounts | Adversaries may create and cultivate accounts with services that can be used during targeting. Adversaries can create accounts that can be used to build a persona to further operations. Persona development consists of the development of public information, presence, history and appropriate affiliations. This development could be applied to social media, website, or other publicly available information that could be referenced and scr</t>
        </is>
      </c>
      <c r="D1776" t="n">
        <v>6</v>
      </c>
      <c r="E1776" t="inlineStr">
        <is>
          <t>MEDIUM</t>
        </is>
      </c>
      <c r="F1776" t="n">
        <v>2</v>
      </c>
      <c r="G1776" t="n">
        <v>2</v>
      </c>
      <c r="H1776" t="inlineStr">
        <is>
          <t>MEDIUM</t>
        </is>
      </c>
      <c r="I1776" t="n">
        <v>10</v>
      </c>
      <c r="J1776" t="inlineStr">
        <is>
          <t>NO</t>
        </is>
      </c>
      <c r="K1776" t="inlineStr"/>
      <c r="L1776" t="inlineStr">
        <is>
          <t>Implement detections</t>
        </is>
      </c>
      <c r="M1776" t="inlineStr">
        <is>
          <t>Tactics: Resource Development</t>
        </is>
      </c>
      <c r="N1776" t="inlineStr">
        <is>
          <t>P4</t>
        </is>
      </c>
      <c r="O1776" t="inlineStr">
        <is>
          <t>MITRE technique - no IP context</t>
        </is>
      </c>
      <c r="P1776" t="n">
        <v>0</v>
      </c>
      <c r="Q1776" t="n">
        <v>0</v>
      </c>
      <c r="R1776" t="inlineStr">
        <is>
          <t>T1585:Establish Accounts | T1593.001:Social Media | T1136:Create Account</t>
        </is>
      </c>
      <c r="S1776" t="n">
        <v>1</v>
      </c>
      <c r="T1776" t="inlineStr">
        <is>
          <t>LOW (40%)</t>
        </is>
      </c>
      <c r="U1776" t="inlineStr">
        <is>
          <t>NONE</t>
        </is>
      </c>
      <c r="V1776" t="inlineStr">
        <is>
          <t>NONE</t>
        </is>
      </c>
      <c r="W1776" t="inlineStr">
        <is>
          <t>NONE</t>
        </is>
      </c>
      <c r="X1776" t="inlineStr">
        <is>
          <t>NONE</t>
        </is>
      </c>
      <c r="Y1776" t="n">
        <v>0</v>
      </c>
      <c r="Z1776" t="inlineStr"/>
      <c r="AA1776" t="inlineStr">
        <is>
          <t>https://attack.mitre.org/techniques/T1585</t>
        </is>
      </c>
    </row>
    <row r="1777">
      <c r="A1777" t="inlineStr">
        <is>
          <t>MITRE_ATTACK</t>
        </is>
      </c>
      <c r="B1777" t="inlineStr">
        <is>
          <t>T1588</t>
        </is>
      </c>
      <c r="C1777" t="inlineStr">
        <is>
          <t>Tactic: Resource Development | Technique: Obtain Capabilities | Adversaries may buy and/or steal capabilities that can be used during targeting. Rather than developing their own capabilities in-house, adversaries may purchase, freely download, or steal them. Activities may include the acquisition of malware, software (including licenses), exploits, certificates, and information relating to vulnerabilities. Adversaries may obtain capabilities to support their operations throughout numerous phases</t>
        </is>
      </c>
      <c r="D1777" t="n">
        <v>6</v>
      </c>
      <c r="E1777" t="inlineStr">
        <is>
          <t>MEDIUM</t>
        </is>
      </c>
      <c r="F1777" t="n">
        <v>2</v>
      </c>
      <c r="G1777" t="n">
        <v>2</v>
      </c>
      <c r="H1777" t="inlineStr">
        <is>
          <t>MEDIUM</t>
        </is>
      </c>
      <c r="I1777" t="n">
        <v>10</v>
      </c>
      <c r="J1777" t="inlineStr">
        <is>
          <t>NO</t>
        </is>
      </c>
      <c r="K1777" t="inlineStr"/>
      <c r="L1777" t="inlineStr">
        <is>
          <t>Implement detections</t>
        </is>
      </c>
      <c r="M1777" t="inlineStr">
        <is>
          <t>Tactics: Resource Development</t>
        </is>
      </c>
      <c r="N1777" t="inlineStr">
        <is>
          <t>P4</t>
        </is>
      </c>
      <c r="O1777" t="inlineStr">
        <is>
          <t>MITRE technique - no IP context</t>
        </is>
      </c>
      <c r="P1777" t="n">
        <v>0</v>
      </c>
      <c r="Q1777" t="n">
        <v>0</v>
      </c>
      <c r="R1777" t="inlineStr">
        <is>
          <t>T1588:Obtain Capabilities | T1588.001:Malware | T1588.006:Vulnerabilities</t>
        </is>
      </c>
      <c r="S1777" t="n">
        <v>1</v>
      </c>
      <c r="T1777" t="inlineStr">
        <is>
          <t>LOW (40%)</t>
        </is>
      </c>
      <c r="U1777" t="inlineStr">
        <is>
          <t>NONE</t>
        </is>
      </c>
      <c r="V1777" t="inlineStr">
        <is>
          <t>NONE</t>
        </is>
      </c>
      <c r="W1777" t="inlineStr">
        <is>
          <t>NONE</t>
        </is>
      </c>
      <c r="X1777" t="inlineStr">
        <is>
          <t>NONE</t>
        </is>
      </c>
      <c r="Y1777" t="n">
        <v>0</v>
      </c>
      <c r="Z1777" t="inlineStr"/>
      <c r="AA1777" t="inlineStr">
        <is>
          <t>https://attack.mitre.org/techniques/T1588</t>
        </is>
      </c>
    </row>
    <row r="1778">
      <c r="A1778" t="inlineStr">
        <is>
          <t>MITRE_ATTACK</t>
        </is>
      </c>
      <c r="B1778" t="inlineStr">
        <is>
          <t>T1546.002</t>
        </is>
      </c>
      <c r="C1778" t="inlineStr">
        <is>
          <t>Tactic: Privilege Escalation, Persistence | Technique: Screensaver | Adversaries may establish persistence by executing malicious content triggered by user inactivity. Screensavers are programs that execute after a configurable time of user inactivity and consist of Portable Executable (PE) files with a .scr file extension.(Citation: Wikipedia Screensaver) The Windows screensaver application scrnsave.scr is located in C:\Windows\System32\ , and C:\Windows\sysWOW64\ on 64-bit Windows systems, alo</t>
        </is>
      </c>
      <c r="D1778" t="n">
        <v>6</v>
      </c>
      <c r="E1778" t="inlineStr">
        <is>
          <t>MEDIUM</t>
        </is>
      </c>
      <c r="F1778" t="n">
        <v>2</v>
      </c>
      <c r="G1778" t="n">
        <v>2</v>
      </c>
      <c r="H1778" t="inlineStr">
        <is>
          <t>MEDIUM</t>
        </is>
      </c>
      <c r="I1778" t="n">
        <v>10</v>
      </c>
      <c r="J1778" t="inlineStr">
        <is>
          <t>NO</t>
        </is>
      </c>
      <c r="K1778" t="inlineStr"/>
      <c r="L1778" t="inlineStr">
        <is>
          <t>Implement detections</t>
        </is>
      </c>
      <c r="M1778" t="inlineStr">
        <is>
          <t>Tactics: Privilege Escalation, Persistence</t>
        </is>
      </c>
      <c r="N1778" t="inlineStr">
        <is>
          <t>P4</t>
        </is>
      </c>
      <c r="O1778" t="inlineStr">
        <is>
          <t>MITRE technique - no IP context</t>
        </is>
      </c>
      <c r="P1778" t="n">
        <v>0</v>
      </c>
      <c r="Q1778" t="n">
        <v>0</v>
      </c>
      <c r="R1778" t="inlineStr">
        <is>
          <t>T1546.002:Screensaver</t>
        </is>
      </c>
      <c r="S1778" t="n">
        <v>1</v>
      </c>
      <c r="T1778" t="inlineStr">
        <is>
          <t>LOW (40%)</t>
        </is>
      </c>
      <c r="U1778" t="inlineStr">
        <is>
          <t>NONE</t>
        </is>
      </c>
      <c r="V1778" t="inlineStr">
        <is>
          <t>NONE</t>
        </is>
      </c>
      <c r="W1778" t="inlineStr">
        <is>
          <t>NONE</t>
        </is>
      </c>
      <c r="X1778" t="inlineStr">
        <is>
          <t>NONE</t>
        </is>
      </c>
      <c r="Y1778" t="n">
        <v>0</v>
      </c>
      <c r="Z1778" t="inlineStr"/>
      <c r="AA1778" t="inlineStr">
        <is>
          <t>https://attack.mitre.org/techniques/T1546/002</t>
        </is>
      </c>
    </row>
    <row r="1779">
      <c r="A1779" t="inlineStr">
        <is>
          <t>MITRE_ATTACK</t>
        </is>
      </c>
      <c r="B1779" t="inlineStr">
        <is>
          <t>T1556.009</t>
        </is>
      </c>
      <c r="C1779" t="inlineStr">
        <is>
          <t xml:space="preserve">Tactic: Credential Access, Defense Evasion, Persistence | Technique: Conditional Access Policies | Adversaries may disable or modify conditional access policies to enable persistent access to compromised accounts. Conditional access policies are additional verifications used by identity providers and identity and access management systems to determine whether a user should be granted access to a resource.
For example, in Entra ID, Okta, and JumpCloud, users can be denied access to applications </t>
        </is>
      </c>
      <c r="D1779" t="n">
        <v>6</v>
      </c>
      <c r="E1779" t="inlineStr">
        <is>
          <t>MEDIUM</t>
        </is>
      </c>
      <c r="F1779" t="n">
        <v>2</v>
      </c>
      <c r="G1779" t="n">
        <v>2</v>
      </c>
      <c r="H1779" t="inlineStr">
        <is>
          <t>MEDIUM</t>
        </is>
      </c>
      <c r="I1779" t="n">
        <v>10</v>
      </c>
      <c r="J1779" t="inlineStr">
        <is>
          <t>NO</t>
        </is>
      </c>
      <c r="K1779" t="inlineStr"/>
      <c r="L1779" t="inlineStr">
        <is>
          <t>Implement detections</t>
        </is>
      </c>
      <c r="M1779" t="inlineStr">
        <is>
          <t>Tactics: Credential Access, Defense Evasion, Persistence</t>
        </is>
      </c>
      <c r="N1779" t="inlineStr">
        <is>
          <t>P4</t>
        </is>
      </c>
      <c r="O1779" t="inlineStr">
        <is>
          <t>MITRE technique - no IP context</t>
        </is>
      </c>
      <c r="P1779" t="n">
        <v>0</v>
      </c>
      <c r="Q1779" t="n">
        <v>0</v>
      </c>
      <c r="R1779" t="inlineStr">
        <is>
          <t>T1556.009:Conditional Access Policies</t>
        </is>
      </c>
      <c r="S1779" t="n">
        <v>1</v>
      </c>
      <c r="T1779" t="inlineStr">
        <is>
          <t>LOW (40%)</t>
        </is>
      </c>
      <c r="U1779" t="inlineStr">
        <is>
          <t>NONE</t>
        </is>
      </c>
      <c r="V1779" t="inlineStr">
        <is>
          <t>NONE</t>
        </is>
      </c>
      <c r="W1779" t="inlineStr">
        <is>
          <t>NONE</t>
        </is>
      </c>
      <c r="X1779" t="inlineStr">
        <is>
          <t>NONE</t>
        </is>
      </c>
      <c r="Y1779" t="n">
        <v>0</v>
      </c>
      <c r="Z1779" t="inlineStr"/>
      <c r="AA1779" t="inlineStr">
        <is>
          <t>https://attack.mitre.org/techniques/T1556/009</t>
        </is>
      </c>
    </row>
    <row r="1780">
      <c r="A1780" t="inlineStr">
        <is>
          <t>MITRE_ATTACK</t>
        </is>
      </c>
      <c r="B1780" t="inlineStr">
        <is>
          <t>T1578.002</t>
        </is>
      </c>
      <c r="C1780" t="inlineStr">
        <is>
          <t>Tactic: Defense Evasion | Technique: Create Cloud Instance | An adversary may create a new instance or virtual machine (VM) within the compute service of a cloud account to evade defenses. Creating a new instance may allow an adversary to bypass firewall rules and permissions that exist on instances currently residing within an account. An adversary may [Create Snapshot](https://attack.mitre.org/techniques/T1578/001) of one or more volumes in an account, create a new instance, mount the snapshot</t>
        </is>
      </c>
      <c r="D1780" t="n">
        <v>6</v>
      </c>
      <c r="E1780" t="inlineStr">
        <is>
          <t>MEDIUM</t>
        </is>
      </c>
      <c r="F1780" t="n">
        <v>2</v>
      </c>
      <c r="G1780" t="n">
        <v>2</v>
      </c>
      <c r="H1780" t="inlineStr">
        <is>
          <t>MEDIUM</t>
        </is>
      </c>
      <c r="I1780" t="n">
        <v>10</v>
      </c>
      <c r="J1780" t="inlineStr">
        <is>
          <t>NO</t>
        </is>
      </c>
      <c r="K1780" t="inlineStr"/>
      <c r="L1780" t="inlineStr">
        <is>
          <t>Implement detections</t>
        </is>
      </c>
      <c r="M1780" t="inlineStr">
        <is>
          <t>Tactics: Defense Evasion</t>
        </is>
      </c>
      <c r="N1780" t="inlineStr">
        <is>
          <t>P4</t>
        </is>
      </c>
      <c r="O1780" t="inlineStr">
        <is>
          <t>MITRE technique - no IP context</t>
        </is>
      </c>
      <c r="P1780" t="n">
        <v>0</v>
      </c>
      <c r="Q1780" t="n">
        <v>0</v>
      </c>
      <c r="R1780" t="inlineStr">
        <is>
          <t>T1578.002:Create Cloud Instance | T1136.003:Cloud Account | T1578.001:Create Snapshot</t>
        </is>
      </c>
      <c r="S1780" t="n">
        <v>1</v>
      </c>
      <c r="T1780" t="inlineStr">
        <is>
          <t>LOW (40%)</t>
        </is>
      </c>
      <c r="U1780" t="inlineStr">
        <is>
          <t>NONE</t>
        </is>
      </c>
      <c r="V1780" t="inlineStr">
        <is>
          <t>NONE</t>
        </is>
      </c>
      <c r="W1780" t="inlineStr">
        <is>
          <t>NONE</t>
        </is>
      </c>
      <c r="X1780" t="inlineStr">
        <is>
          <t>NONE</t>
        </is>
      </c>
      <c r="Y1780" t="n">
        <v>0</v>
      </c>
      <c r="Z1780" t="inlineStr"/>
      <c r="AA1780" t="inlineStr">
        <is>
          <t>https://attack.mitre.org/techniques/T1578/002</t>
        </is>
      </c>
    </row>
    <row r="1781">
      <c r="A1781" t="inlineStr">
        <is>
          <t>MITRE_ATTACK</t>
        </is>
      </c>
      <c r="B1781" t="inlineStr">
        <is>
          <t>T1555.006</t>
        </is>
      </c>
      <c r="C1781" t="inlineStr">
        <is>
          <t>Tactic: Credential Access | Technique: Cloud Secrets Management Stores | Adversaries may acquire credentials from cloud-native secret management solutions such as AWS Secrets Manager, GCP Secret Manager, Azure Key Vault, and Terraform Vault.  
Secrets managers support the secure centralized management of passwords, API keys, and other credential material. Where secrets managers are in use, cloud services can dynamically acquire credentials via API requests rather than accessing secrets insecure</t>
        </is>
      </c>
      <c r="D1781" t="n">
        <v>6</v>
      </c>
      <c r="E1781" t="inlineStr">
        <is>
          <t>MEDIUM</t>
        </is>
      </c>
      <c r="F1781" t="n">
        <v>2</v>
      </c>
      <c r="G1781" t="n">
        <v>2</v>
      </c>
      <c r="H1781" t="inlineStr">
        <is>
          <t>MEDIUM</t>
        </is>
      </c>
      <c r="I1781" t="n">
        <v>10</v>
      </c>
      <c r="J1781" t="inlineStr">
        <is>
          <t>NO</t>
        </is>
      </c>
      <c r="K1781" t="inlineStr"/>
      <c r="L1781" t="inlineStr">
        <is>
          <t>Implement detections</t>
        </is>
      </c>
      <c r="M1781" t="inlineStr">
        <is>
          <t>Tactics: Credential Access</t>
        </is>
      </c>
      <c r="N1781" t="inlineStr">
        <is>
          <t>P4</t>
        </is>
      </c>
      <c r="O1781" t="inlineStr">
        <is>
          <t>MITRE technique - no IP context</t>
        </is>
      </c>
      <c r="P1781" t="n">
        <v>0</v>
      </c>
      <c r="Q1781" t="n">
        <v>0</v>
      </c>
      <c r="R1781" t="inlineStr">
        <is>
          <t>T1555.006:Cloud Secrets Management Stores | T1021.007:Cloud Services | T1589.001:Credentials</t>
        </is>
      </c>
      <c r="S1781" t="n">
        <v>1</v>
      </c>
      <c r="T1781" t="inlineStr">
        <is>
          <t>LOW (40%)</t>
        </is>
      </c>
      <c r="U1781" t="inlineStr">
        <is>
          <t>NONE</t>
        </is>
      </c>
      <c r="V1781" t="inlineStr">
        <is>
          <t>NONE</t>
        </is>
      </c>
      <c r="W1781" t="inlineStr">
        <is>
          <t>NONE</t>
        </is>
      </c>
      <c r="X1781" t="inlineStr">
        <is>
          <t>NONE</t>
        </is>
      </c>
      <c r="Y1781" t="n">
        <v>0</v>
      </c>
      <c r="Z1781" t="inlineStr"/>
      <c r="AA1781" t="inlineStr">
        <is>
          <t>https://attack.mitre.org/techniques/T1555/006</t>
        </is>
      </c>
    </row>
    <row r="1782">
      <c r="A1782" t="inlineStr">
        <is>
          <t>MITRE_ATTACK</t>
        </is>
      </c>
      <c r="B1782" t="inlineStr">
        <is>
          <t>T1213.003</t>
        </is>
      </c>
      <c r="C1782" t="inlineStr">
        <is>
          <t xml:space="preserve">Tactic: Collection | Technique: Code Repositories | Adversaries may leverage code repositories to collect valuable information. Code repositories are tools/services that store source code and automate software builds. They may be hosted internally or privately on third party sites such as Github, GitLab, SourceForge, and BitBucket. Users typically interact with code repositories through a web application or command-line utilities such as git.
Once adversaries gain access to a victim network or </t>
        </is>
      </c>
      <c r="D1782" t="n">
        <v>6</v>
      </c>
      <c r="E1782" t="inlineStr">
        <is>
          <t>MEDIUM</t>
        </is>
      </c>
      <c r="F1782" t="n">
        <v>2</v>
      </c>
      <c r="G1782" t="n">
        <v>2</v>
      </c>
      <c r="H1782" t="inlineStr">
        <is>
          <t>MEDIUM</t>
        </is>
      </c>
      <c r="I1782" t="n">
        <v>10</v>
      </c>
      <c r="J1782" t="inlineStr">
        <is>
          <t>NO</t>
        </is>
      </c>
      <c r="K1782" t="inlineStr"/>
      <c r="L1782" t="inlineStr">
        <is>
          <t>Implement detections</t>
        </is>
      </c>
      <c r="M1782" t="inlineStr">
        <is>
          <t>Tactics: Collection</t>
        </is>
      </c>
      <c r="N1782" t="inlineStr">
        <is>
          <t>P4</t>
        </is>
      </c>
      <c r="O1782" t="inlineStr">
        <is>
          <t>MITRE technique - no IP context</t>
        </is>
      </c>
      <c r="P1782" t="n">
        <v>0</v>
      </c>
      <c r="Q1782" t="n">
        <v>0</v>
      </c>
      <c r="R1782" t="inlineStr">
        <is>
          <t>T1213.003:Code Repositories | T1592.002:Software</t>
        </is>
      </c>
      <c r="S1782" t="n">
        <v>1</v>
      </c>
      <c r="T1782" t="inlineStr">
        <is>
          <t>LOW (40%)</t>
        </is>
      </c>
      <c r="U1782" t="inlineStr">
        <is>
          <t>NONE</t>
        </is>
      </c>
      <c r="V1782" t="inlineStr">
        <is>
          <t>NONE</t>
        </is>
      </c>
      <c r="W1782" t="inlineStr">
        <is>
          <t>NONE</t>
        </is>
      </c>
      <c r="X1782" t="inlineStr">
        <is>
          <t>NONE</t>
        </is>
      </c>
      <c r="Y1782" t="n">
        <v>0</v>
      </c>
      <c r="Z1782" t="inlineStr"/>
      <c r="AA1782" t="inlineStr">
        <is>
          <t>https://attack.mitre.org/techniques/T1213/003</t>
        </is>
      </c>
    </row>
    <row r="1783">
      <c r="A1783" t="inlineStr">
        <is>
          <t>MITRE_ATTACK</t>
        </is>
      </c>
      <c r="B1783" t="inlineStr">
        <is>
          <t>T1565.002</t>
        </is>
      </c>
      <c r="C1783" t="inlineStr">
        <is>
          <t xml:space="preserve">Tactic: Impact | Technique: Transmitted Data Manipulation | Adversaries may alter data en route to storage or other systems in order to manipulate external outcomes or hide activity, thus threatening the integrity of the data.(Citation: FireEye APT38 Oct 2018)(Citation: DOJ Lazarus Sony 2018) By manipulating transmitted data, adversaries may attempt to affect a business process, organizational understanding, and decision making.
Manipulation may be possible over a network connection or between </t>
        </is>
      </c>
      <c r="D1783" t="n">
        <v>6</v>
      </c>
      <c r="E1783" t="inlineStr">
        <is>
          <t>MEDIUM</t>
        </is>
      </c>
      <c r="F1783" t="n">
        <v>2</v>
      </c>
      <c r="G1783" t="n">
        <v>2</v>
      </c>
      <c r="H1783" t="inlineStr">
        <is>
          <t>MEDIUM</t>
        </is>
      </c>
      <c r="I1783" t="n">
        <v>10</v>
      </c>
      <c r="J1783" t="inlineStr">
        <is>
          <t>NO</t>
        </is>
      </c>
      <c r="K1783" t="inlineStr"/>
      <c r="L1783" t="inlineStr">
        <is>
          <t>Implement detections</t>
        </is>
      </c>
      <c r="M1783" t="inlineStr">
        <is>
          <t>Tactics: Impact</t>
        </is>
      </c>
      <c r="N1783" t="inlineStr">
        <is>
          <t>P4</t>
        </is>
      </c>
      <c r="O1783" t="inlineStr">
        <is>
          <t>MITRE technique - no IP context</t>
        </is>
      </c>
      <c r="P1783" t="n">
        <v>0</v>
      </c>
      <c r="Q1783" t="n">
        <v>0</v>
      </c>
      <c r="R1783" t="inlineStr">
        <is>
          <t>T1565.002:Transmitted Data Manipulation</t>
        </is>
      </c>
      <c r="S1783" t="n">
        <v>1</v>
      </c>
      <c r="T1783" t="inlineStr">
        <is>
          <t>LOW (40%)</t>
        </is>
      </c>
      <c r="U1783" t="inlineStr">
        <is>
          <t>NONE</t>
        </is>
      </c>
      <c r="V1783" t="inlineStr">
        <is>
          <t>NONE</t>
        </is>
      </c>
      <c r="W1783" t="inlineStr">
        <is>
          <t>NONE</t>
        </is>
      </c>
      <c r="X1783" t="inlineStr">
        <is>
          <t>NONE</t>
        </is>
      </c>
      <c r="Y1783" t="n">
        <v>0</v>
      </c>
      <c r="Z1783" t="inlineStr"/>
      <c r="AA1783" t="inlineStr">
        <is>
          <t>https://attack.mitre.org/techniques/T1565/002</t>
        </is>
      </c>
    </row>
    <row r="1784">
      <c r="A1784" t="inlineStr">
        <is>
          <t>MITRE_ATTACK</t>
        </is>
      </c>
      <c r="B1784" t="inlineStr">
        <is>
          <t>T1003.008</t>
        </is>
      </c>
      <c r="C1784" t="inlineStr">
        <is>
          <t>Tactic: Credential Access | Technique: /etc/passwd and /etc/shadow | Adversaries may attempt to dump the contents of /etc/passwd and /etc/shadow to enable offline password cracking. Most modern Linux operating systems use a combination of /etc/passwd and /etc/shadow to store user account information, including password hashes in /etc/shadow . By default, /etc/shadow is only readable by the root user.(Citation: Linux Password and Shadow File Formats) Linux stores user information such as</t>
        </is>
      </c>
      <c r="D1784" t="n">
        <v>6</v>
      </c>
      <c r="E1784" t="inlineStr">
        <is>
          <t>MEDIUM</t>
        </is>
      </c>
      <c r="F1784" t="n">
        <v>2</v>
      </c>
      <c r="G1784" t="n">
        <v>2</v>
      </c>
      <c r="H1784" t="inlineStr">
        <is>
          <t>MEDIUM</t>
        </is>
      </c>
      <c r="I1784" t="n">
        <v>10</v>
      </c>
      <c r="J1784" t="inlineStr">
        <is>
          <t>NO</t>
        </is>
      </c>
      <c r="K1784" t="inlineStr"/>
      <c r="L1784" t="inlineStr">
        <is>
          <t>Implement detections</t>
        </is>
      </c>
      <c r="M1784" t="inlineStr">
        <is>
          <t>Tactics: Credential Access</t>
        </is>
      </c>
      <c r="N1784" t="inlineStr">
        <is>
          <t>P4</t>
        </is>
      </c>
      <c r="O1784" t="inlineStr">
        <is>
          <t>MITRE technique - no IP context</t>
        </is>
      </c>
      <c r="P1784" t="n">
        <v>0</v>
      </c>
      <c r="Q1784" t="n">
        <v>0</v>
      </c>
      <c r="R1784" t="inlineStr">
        <is>
          <t>T1003.008:/etc/passwd and /etc/shadow | T1110.002:Password Cracking</t>
        </is>
      </c>
      <c r="S1784" t="n">
        <v>1</v>
      </c>
      <c r="T1784" t="inlineStr">
        <is>
          <t>LOW (40%)</t>
        </is>
      </c>
      <c r="U1784" t="inlineStr">
        <is>
          <t>NONE</t>
        </is>
      </c>
      <c r="V1784" t="inlineStr">
        <is>
          <t>NONE</t>
        </is>
      </c>
      <c r="W1784" t="inlineStr">
        <is>
          <t>NONE</t>
        </is>
      </c>
      <c r="X1784" t="inlineStr">
        <is>
          <t>NONE</t>
        </is>
      </c>
      <c r="Y1784" t="n">
        <v>0</v>
      </c>
      <c r="Z1784" t="inlineStr"/>
      <c r="AA1784" t="inlineStr">
        <is>
          <t>https://attack.mitre.org/techniques/T1003/008</t>
        </is>
      </c>
    </row>
    <row r="1785">
      <c r="A1785" t="inlineStr">
        <is>
          <t>MITRE_ATTACK</t>
        </is>
      </c>
      <c r="B1785" t="inlineStr">
        <is>
          <t>T1543.001</t>
        </is>
      </c>
      <c r="C1785" t="inlineStr">
        <is>
          <t>Tactic: Persistence, Privilege Escalation | Technique: Launch Agent | Adversaries may create or modify launch agents to repeatedly execute malicious payloads as part of persistence. When a user logs in, a per-user launchd process is started which loads the parameters for each launch-on-demand user agent from the property list (.plist) file found in /System/Library/LaunchAgents , /Library/LaunchAgents , and ~/Library/LaunchAgents .(Citation: AppleDocs Launch Agent Daemons)(Citation: OSX Keydnap m</t>
        </is>
      </c>
      <c r="D1785" t="n">
        <v>6</v>
      </c>
      <c r="E1785" t="inlineStr">
        <is>
          <t>MEDIUM</t>
        </is>
      </c>
      <c r="F1785" t="n">
        <v>2</v>
      </c>
      <c r="G1785" t="n">
        <v>2</v>
      </c>
      <c r="H1785" t="inlineStr">
        <is>
          <t>MEDIUM</t>
        </is>
      </c>
      <c r="I1785" t="n">
        <v>10</v>
      </c>
      <c r="J1785" t="inlineStr">
        <is>
          <t>NO</t>
        </is>
      </c>
      <c r="K1785" t="inlineStr"/>
      <c r="L1785" t="inlineStr">
        <is>
          <t>Implement detections</t>
        </is>
      </c>
      <c r="M1785" t="inlineStr">
        <is>
          <t>Tactics: Persistence, Privilege Escalation</t>
        </is>
      </c>
      <c r="N1785" t="inlineStr">
        <is>
          <t>P4</t>
        </is>
      </c>
      <c r="O1785" t="inlineStr">
        <is>
          <t>MITRE technique - no IP context</t>
        </is>
      </c>
      <c r="P1785" t="n">
        <v>0</v>
      </c>
      <c r="Q1785" t="n">
        <v>0</v>
      </c>
      <c r="R1785" t="inlineStr">
        <is>
          <t>T1543.001:Launch Agent</t>
        </is>
      </c>
      <c r="S1785" t="n">
        <v>1</v>
      </c>
      <c r="T1785" t="inlineStr">
        <is>
          <t>LOW (40%)</t>
        </is>
      </c>
      <c r="U1785" t="inlineStr">
        <is>
          <t>NONE</t>
        </is>
      </c>
      <c r="V1785" t="inlineStr">
        <is>
          <t>NONE</t>
        </is>
      </c>
      <c r="W1785" t="inlineStr">
        <is>
          <t>NONE</t>
        </is>
      </c>
      <c r="X1785" t="inlineStr">
        <is>
          <t>NONE</t>
        </is>
      </c>
      <c r="Y1785" t="n">
        <v>0</v>
      </c>
      <c r="Z1785" t="inlineStr"/>
      <c r="AA1785" t="inlineStr">
        <is>
          <t>https://attack.mitre.org/techniques/T1543/001</t>
        </is>
      </c>
    </row>
    <row r="1786">
      <c r="A1786" t="inlineStr">
        <is>
          <t>MITRE_ATTACK</t>
        </is>
      </c>
      <c r="B1786" t="inlineStr">
        <is>
          <t>T1569</t>
        </is>
      </c>
      <c r="C1786" t="inlineStr">
        <is>
          <t>Tactic: Execution | Technique: System Services | Adversaries may abuse system services or daemons to execute commands or programs. Adversaries can execute malicious content by interacting with or creating services either locally or remotely. Many services are set to run at boot, which can aid in achieving persistence ([Create or Modify System Process](https://attack.mitre.org/techniques/T1543)), but adversaries can also abuse services for one-time or temporary execution.</t>
        </is>
      </c>
      <c r="D1786" t="n">
        <v>6</v>
      </c>
      <c r="E1786" t="inlineStr">
        <is>
          <t>MEDIUM</t>
        </is>
      </c>
      <c r="F1786" t="n">
        <v>2</v>
      </c>
      <c r="G1786" t="n">
        <v>2</v>
      </c>
      <c r="H1786" t="inlineStr">
        <is>
          <t>MEDIUM</t>
        </is>
      </c>
      <c r="I1786" t="n">
        <v>10</v>
      </c>
      <c r="J1786" t="inlineStr">
        <is>
          <t>NO</t>
        </is>
      </c>
      <c r="K1786" t="inlineStr"/>
      <c r="L1786" t="inlineStr">
        <is>
          <t>Implement detections</t>
        </is>
      </c>
      <c r="M1786" t="inlineStr">
        <is>
          <t>Tactics: Execution</t>
        </is>
      </c>
      <c r="N1786" t="inlineStr">
        <is>
          <t>P4</t>
        </is>
      </c>
      <c r="O1786" t="inlineStr">
        <is>
          <t>MITRE technique - no IP context</t>
        </is>
      </c>
      <c r="P1786" t="n">
        <v>0</v>
      </c>
      <c r="Q1786" t="n">
        <v>0</v>
      </c>
      <c r="R1786" t="inlineStr">
        <is>
          <t>T1569:System Services | T1543:Create or Modify System Process</t>
        </is>
      </c>
      <c r="S1786" t="n">
        <v>1</v>
      </c>
      <c r="T1786" t="inlineStr">
        <is>
          <t>LOW (40%)</t>
        </is>
      </c>
      <c r="U1786" t="inlineStr">
        <is>
          <t>NONE</t>
        </is>
      </c>
      <c r="V1786" t="inlineStr">
        <is>
          <t>NONE</t>
        </is>
      </c>
      <c r="W1786" t="inlineStr">
        <is>
          <t>NONE</t>
        </is>
      </c>
      <c r="X1786" t="inlineStr">
        <is>
          <t>NONE</t>
        </is>
      </c>
      <c r="Y1786" t="n">
        <v>0</v>
      </c>
      <c r="Z1786" t="inlineStr"/>
      <c r="AA1786" t="inlineStr">
        <is>
          <t>https://attack.mitre.org/techniques/T1569</t>
        </is>
      </c>
    </row>
    <row r="1787">
      <c r="A1787" t="inlineStr">
        <is>
          <t>MITRE_ATTACK</t>
        </is>
      </c>
      <c r="B1787" t="inlineStr">
        <is>
          <t>T1059.003</t>
        </is>
      </c>
      <c r="C1787" t="inlineStr">
        <is>
          <t>Tactic: Execution | Technique: Windows Command Shell | Adversaries may abuse the Windows command shell for execution. The Windows command shell ([cmd](https://attack.mitre.org/software/S0106)) is the primary command prompt on Windows systems. The Windows command prompt can be used to control almost any aspect of a system, with various permission levels required for different subsets of commands. The command prompt can be invoked remotely via [Remote Services](https://attack.mitre.org/techniques/</t>
        </is>
      </c>
      <c r="D1787" t="n">
        <v>6</v>
      </c>
      <c r="E1787" t="inlineStr">
        <is>
          <t>MEDIUM</t>
        </is>
      </c>
      <c r="F1787" t="n">
        <v>2</v>
      </c>
      <c r="G1787" t="n">
        <v>2</v>
      </c>
      <c r="H1787" t="inlineStr">
        <is>
          <t>MEDIUM</t>
        </is>
      </c>
      <c r="I1787" t="n">
        <v>10</v>
      </c>
      <c r="J1787" t="inlineStr">
        <is>
          <t>NO</t>
        </is>
      </c>
      <c r="K1787" t="inlineStr"/>
      <c r="L1787" t="inlineStr">
        <is>
          <t>Implement detections</t>
        </is>
      </c>
      <c r="M1787" t="inlineStr">
        <is>
          <t>Tactics: Execution</t>
        </is>
      </c>
      <c r="N1787" t="inlineStr">
        <is>
          <t>P4</t>
        </is>
      </c>
      <c r="O1787" t="inlineStr">
        <is>
          <t>MITRE technique - no IP context</t>
        </is>
      </c>
      <c r="P1787" t="n">
        <v>0</v>
      </c>
      <c r="Q1787" t="n">
        <v>0</v>
      </c>
      <c r="R1787" t="inlineStr">
        <is>
          <t>T1059.003:Windows Command Shell | T1021:Remote Services | T1592.002:Software</t>
        </is>
      </c>
      <c r="S1787" t="n">
        <v>1</v>
      </c>
      <c r="T1787" t="inlineStr">
        <is>
          <t>LOW (40%)</t>
        </is>
      </c>
      <c r="U1787" t="inlineStr">
        <is>
          <t>NONE</t>
        </is>
      </c>
      <c r="V1787" t="inlineStr">
        <is>
          <t>NONE</t>
        </is>
      </c>
      <c r="W1787" t="inlineStr">
        <is>
          <t>NONE</t>
        </is>
      </c>
      <c r="X1787" t="inlineStr">
        <is>
          <t>NONE</t>
        </is>
      </c>
      <c r="Y1787" t="n">
        <v>0</v>
      </c>
      <c r="Z1787" t="inlineStr"/>
      <c r="AA1787" t="inlineStr">
        <is>
          <t>https://attack.mitre.org/techniques/T1059/003</t>
        </is>
      </c>
    </row>
    <row r="1788">
      <c r="A1788" t="inlineStr">
        <is>
          <t>MITRE_ATTACK</t>
        </is>
      </c>
      <c r="B1788" t="inlineStr">
        <is>
          <t>T1055.009</t>
        </is>
      </c>
      <c r="C1788" t="inlineStr">
        <is>
          <t>Tactic: Defense Evasion, Privilege Escalation | Technique: Proc Memory | Adversaries may inject malicious code into processes via the /proc filesystem in order to evade process-based defenses as well as possibly elevate privileges. Proc memory injection is a method of executing arbitrary code in the address space of a separate live process. Proc memory injection involves enumerating the memory of a process via the /proc filesystem ( /proc/[pid] ) then crafting a return-oriented programming (ROP)</t>
        </is>
      </c>
      <c r="D1788" t="n">
        <v>6</v>
      </c>
      <c r="E1788" t="inlineStr">
        <is>
          <t>MEDIUM</t>
        </is>
      </c>
      <c r="F1788" t="n">
        <v>2</v>
      </c>
      <c r="G1788" t="n">
        <v>2</v>
      </c>
      <c r="H1788" t="inlineStr">
        <is>
          <t>MEDIUM</t>
        </is>
      </c>
      <c r="I1788" t="n">
        <v>10</v>
      </c>
      <c r="J1788" t="inlineStr">
        <is>
          <t>NO</t>
        </is>
      </c>
      <c r="K1788" t="inlineStr"/>
      <c r="L1788" t="inlineStr">
        <is>
          <t>Implement detections</t>
        </is>
      </c>
      <c r="M1788" t="inlineStr">
        <is>
          <t>Tactics: Defense Evasion, Privilege Escalation</t>
        </is>
      </c>
      <c r="N1788" t="inlineStr">
        <is>
          <t>P4</t>
        </is>
      </c>
      <c r="O1788" t="inlineStr">
        <is>
          <t>MITRE technique - no IP context</t>
        </is>
      </c>
      <c r="P1788" t="n">
        <v>0</v>
      </c>
      <c r="Q1788" t="n">
        <v>0</v>
      </c>
      <c r="R1788" t="inlineStr">
        <is>
          <t>T1055.009:Proc Memory | T1003.007:Proc Filesystem</t>
        </is>
      </c>
      <c r="S1788" t="n">
        <v>1</v>
      </c>
      <c r="T1788" t="inlineStr">
        <is>
          <t>LOW (40%)</t>
        </is>
      </c>
      <c r="U1788" t="inlineStr">
        <is>
          <t>NONE</t>
        </is>
      </c>
      <c r="V1788" t="inlineStr">
        <is>
          <t>NONE</t>
        </is>
      </c>
      <c r="W1788" t="inlineStr">
        <is>
          <t>NONE</t>
        </is>
      </c>
      <c r="X1788" t="inlineStr">
        <is>
          <t>NONE</t>
        </is>
      </c>
      <c r="Y1788" t="n">
        <v>0</v>
      </c>
      <c r="Z1788" t="inlineStr"/>
      <c r="AA1788" t="inlineStr">
        <is>
          <t>https://attack.mitre.org/techniques/T1055/009</t>
        </is>
      </c>
    </row>
    <row r="1789">
      <c r="A1789" t="inlineStr">
        <is>
          <t>MITRE_ATTACK</t>
        </is>
      </c>
      <c r="B1789" t="inlineStr">
        <is>
          <t>T1650</t>
        </is>
      </c>
      <c r="C1789" t="inlineStr">
        <is>
          <t>Tactic: Resource Development | Technique: Acquire Access | Adversaries may purchase or otherwise acquire an existing access to a target system or network. A variety of online services and initial access broker networks are available to sell access to previously compromised systems.(Citation: Microsoft Ransomware as a Service)(Citation: CrowdStrike Access Brokers)(Citation: Krebs Access Brokers Fortune 500) In some cases, adversary groups may form partnerships to share compromised systems with ea</t>
        </is>
      </c>
      <c r="D1789" t="n">
        <v>6</v>
      </c>
      <c r="E1789" t="inlineStr">
        <is>
          <t>MEDIUM</t>
        </is>
      </c>
      <c r="F1789" t="n">
        <v>2</v>
      </c>
      <c r="G1789" t="n">
        <v>2</v>
      </c>
      <c r="H1789" t="inlineStr">
        <is>
          <t>MEDIUM</t>
        </is>
      </c>
      <c r="I1789" t="n">
        <v>10</v>
      </c>
      <c r="J1789" t="inlineStr">
        <is>
          <t>NO</t>
        </is>
      </c>
      <c r="K1789" t="inlineStr"/>
      <c r="L1789" t="inlineStr">
        <is>
          <t>Implement detections</t>
        </is>
      </c>
      <c r="M1789" t="inlineStr">
        <is>
          <t>Tactics: Resource Development</t>
        </is>
      </c>
      <c r="N1789" t="inlineStr">
        <is>
          <t>P4</t>
        </is>
      </c>
      <c r="O1789" t="inlineStr">
        <is>
          <t>MITRE technique - no IP context</t>
        </is>
      </c>
      <c r="P1789" t="n">
        <v>0</v>
      </c>
      <c r="Q1789" t="n">
        <v>0</v>
      </c>
      <c r="R1789" t="inlineStr">
        <is>
          <t>T1650:Acquire Access</t>
        </is>
      </c>
      <c r="S1789" t="n">
        <v>1</v>
      </c>
      <c r="T1789" t="inlineStr">
        <is>
          <t>LOW (40%)</t>
        </is>
      </c>
      <c r="U1789" t="inlineStr">
        <is>
          <t>NONE</t>
        </is>
      </c>
      <c r="V1789" t="inlineStr">
        <is>
          <t>NONE</t>
        </is>
      </c>
      <c r="W1789" t="inlineStr">
        <is>
          <t>NONE</t>
        </is>
      </c>
      <c r="X1789" t="inlineStr">
        <is>
          <t>NONE</t>
        </is>
      </c>
      <c r="Y1789" t="n">
        <v>0</v>
      </c>
      <c r="Z1789" t="inlineStr"/>
      <c r="AA1789" t="inlineStr">
        <is>
          <t>https://attack.mitre.org/techniques/T1650</t>
        </is>
      </c>
    </row>
    <row r="1790">
      <c r="A1790" t="inlineStr">
        <is>
          <t>MITRE_ATTACK</t>
        </is>
      </c>
      <c r="B1790" t="inlineStr">
        <is>
          <t>T1601.001</t>
        </is>
      </c>
      <c r="C1790" t="inlineStr">
        <is>
          <t>Tactic: Defense Evasion | Technique: Patch System Image | Adversaries may modify the operating system of a network device to introduce new capabilities or weaken existing defenses.(Citation: Killing the myth of Cisco IOS rootkits) (Citation: Killing IOS diversity myth) (Citation: Cisco IOS Shellcode) (Citation: Cisco IOS Forensics Developments) (Citation: Juniper Netscreen of the Dead) Some network devices are built with a monolithic architecture, where the entire operating system and most of th</t>
        </is>
      </c>
      <c r="D1790" t="n">
        <v>6</v>
      </c>
      <c r="E1790" t="inlineStr">
        <is>
          <t>MEDIUM</t>
        </is>
      </c>
      <c r="F1790" t="n">
        <v>2</v>
      </c>
      <c r="G1790" t="n">
        <v>2</v>
      </c>
      <c r="H1790" t="inlineStr">
        <is>
          <t>MEDIUM</t>
        </is>
      </c>
      <c r="I1790" t="n">
        <v>10</v>
      </c>
      <c r="J1790" t="inlineStr">
        <is>
          <t>NO</t>
        </is>
      </c>
      <c r="K1790" t="inlineStr"/>
      <c r="L1790" t="inlineStr">
        <is>
          <t>Implement detections</t>
        </is>
      </c>
      <c r="M1790" t="inlineStr">
        <is>
          <t>Tactics: Defense Evasion</t>
        </is>
      </c>
      <c r="N1790" t="inlineStr">
        <is>
          <t>P4</t>
        </is>
      </c>
      <c r="O1790" t="inlineStr">
        <is>
          <t>MITRE technique - no IP context</t>
        </is>
      </c>
      <c r="P1790" t="n">
        <v>0</v>
      </c>
      <c r="Q1790" t="n">
        <v>0</v>
      </c>
      <c r="R1790" t="inlineStr">
        <is>
          <t>T1601.001:Patch System Image | T1014:Rootkit | T1584.008:Network Devices</t>
        </is>
      </c>
      <c r="S1790" t="n">
        <v>1</v>
      </c>
      <c r="T1790" t="inlineStr">
        <is>
          <t>LOW (40%)</t>
        </is>
      </c>
      <c r="U1790" t="inlineStr">
        <is>
          <t>NONE</t>
        </is>
      </c>
      <c r="V1790" t="inlineStr">
        <is>
          <t>NONE</t>
        </is>
      </c>
      <c r="W1790" t="inlineStr">
        <is>
          <t>NONE</t>
        </is>
      </c>
      <c r="X1790" t="inlineStr">
        <is>
          <t>NONE</t>
        </is>
      </c>
      <c r="Y1790" t="n">
        <v>0</v>
      </c>
      <c r="Z1790" t="inlineStr"/>
      <c r="AA1790" t="inlineStr">
        <is>
          <t>https://attack.mitre.org/techniques/T1601/001</t>
        </is>
      </c>
    </row>
    <row r="1791">
      <c r="A1791" t="inlineStr">
        <is>
          <t>MITRE_ATTACK</t>
        </is>
      </c>
      <c r="B1791" t="inlineStr">
        <is>
          <t>T1558.002</t>
        </is>
      </c>
      <c r="C1791" t="inlineStr">
        <is>
          <t>Tactic: Credential Access | Technique: Silver Ticket | Adversaries who have the password hash of a target service account (e.g. SharePoint, MSSQL) may forge Kerberos ticket granting service (TGS) tickets, also known as silver tickets. Kerberos TGS tickets are also known as service tickets.(Citation: ADSecurity Silver Tickets)
Silver tickets are more limited in scope in than golden tickets in that they only enable adversaries to access a particular resource (e.g. MSSQL) and the system that hosts</t>
        </is>
      </c>
      <c r="D1791" t="n">
        <v>6</v>
      </c>
      <c r="E1791" t="inlineStr">
        <is>
          <t>MEDIUM</t>
        </is>
      </c>
      <c r="F1791" t="n">
        <v>2</v>
      </c>
      <c r="G1791" t="n">
        <v>2</v>
      </c>
      <c r="H1791" t="inlineStr">
        <is>
          <t>MEDIUM</t>
        </is>
      </c>
      <c r="I1791" t="n">
        <v>10</v>
      </c>
      <c r="J1791" t="inlineStr">
        <is>
          <t>NO</t>
        </is>
      </c>
      <c r="K1791" t="inlineStr"/>
      <c r="L1791" t="inlineStr">
        <is>
          <t>Implement detections</t>
        </is>
      </c>
      <c r="M1791" t="inlineStr">
        <is>
          <t>Tactics: Credential Access</t>
        </is>
      </c>
      <c r="N1791" t="inlineStr">
        <is>
          <t>P4</t>
        </is>
      </c>
      <c r="O1791" t="inlineStr">
        <is>
          <t>MITRE technique - no IP context</t>
        </is>
      </c>
      <c r="P1791" t="n">
        <v>0</v>
      </c>
      <c r="Q1791" t="n">
        <v>0</v>
      </c>
      <c r="R1791" t="inlineStr">
        <is>
          <t>T1558.002:Silver Ticket | T1213.002:Sharepoint | T1558.001:Golden Ticket</t>
        </is>
      </c>
      <c r="S1791" t="n">
        <v>1</v>
      </c>
      <c r="T1791" t="inlineStr">
        <is>
          <t>LOW (40%)</t>
        </is>
      </c>
      <c r="U1791" t="inlineStr">
        <is>
          <t>NONE</t>
        </is>
      </c>
      <c r="V1791" t="inlineStr">
        <is>
          <t>NONE</t>
        </is>
      </c>
      <c r="W1791" t="inlineStr">
        <is>
          <t>NONE</t>
        </is>
      </c>
      <c r="X1791" t="inlineStr">
        <is>
          <t>NONE</t>
        </is>
      </c>
      <c r="Y1791" t="n">
        <v>0</v>
      </c>
      <c r="Z1791" t="inlineStr"/>
      <c r="AA1791" t="inlineStr">
        <is>
          <t>https://attack.mitre.org/techniques/T1558/002</t>
        </is>
      </c>
    </row>
    <row r="1792">
      <c r="A1792" t="inlineStr">
        <is>
          <t>MITRE_ATTACK</t>
        </is>
      </c>
      <c r="B1792" t="inlineStr">
        <is>
          <t>T1213</t>
        </is>
      </c>
      <c r="C1792" t="inlineStr">
        <is>
          <t>Tactic: Collection | Technique: Data from Information Repositories | Adversaries may leverage information repositories to mine valuable information. Information repositories are tools that allow for storage of information, typically to facilitate collaboration or information sharing between users, and can store a wide variety of data that may aid adversaries in further objectives, such as Credential Access, Lateral Movement, or Defense Evasion, or direct access to the target information. Adversa</t>
        </is>
      </c>
      <c r="D1792" t="n">
        <v>6</v>
      </c>
      <c r="E1792" t="inlineStr">
        <is>
          <t>MEDIUM</t>
        </is>
      </c>
      <c r="F1792" t="n">
        <v>2</v>
      </c>
      <c r="G1792" t="n">
        <v>2</v>
      </c>
      <c r="H1792" t="inlineStr">
        <is>
          <t>MEDIUM</t>
        </is>
      </c>
      <c r="I1792" t="n">
        <v>10</v>
      </c>
      <c r="J1792" t="inlineStr">
        <is>
          <t>NO</t>
        </is>
      </c>
      <c r="K1792" t="inlineStr"/>
      <c r="L1792" t="inlineStr">
        <is>
          <t>Implement detections</t>
        </is>
      </c>
      <c r="M1792" t="inlineStr">
        <is>
          <t>Tactics: Collection</t>
        </is>
      </c>
      <c r="N1792" t="inlineStr">
        <is>
          <t>P4</t>
        </is>
      </c>
      <c r="O1792" t="inlineStr">
        <is>
          <t>MITRE technique - no IP context</t>
        </is>
      </c>
      <c r="P1792" t="n">
        <v>0</v>
      </c>
      <c r="Q1792" t="n">
        <v>0</v>
      </c>
      <c r="R1792" t="inlineStr">
        <is>
          <t>T1213:Data from Information Repositories</t>
        </is>
      </c>
      <c r="S1792" t="n">
        <v>1</v>
      </c>
      <c r="T1792" t="inlineStr">
        <is>
          <t>LOW (40%)</t>
        </is>
      </c>
      <c r="U1792" t="inlineStr">
        <is>
          <t>NONE</t>
        </is>
      </c>
      <c r="V1792" t="inlineStr">
        <is>
          <t>NONE</t>
        </is>
      </c>
      <c r="W1792" t="inlineStr">
        <is>
          <t>NONE</t>
        </is>
      </c>
      <c r="X1792" t="inlineStr">
        <is>
          <t>NONE</t>
        </is>
      </c>
      <c r="Y1792" t="n">
        <v>0</v>
      </c>
      <c r="Z1792" t="inlineStr"/>
      <c r="AA1792" t="inlineStr">
        <is>
          <t>https://attack.mitre.org/techniques/T1213</t>
        </is>
      </c>
    </row>
    <row r="1793">
      <c r="A1793" t="inlineStr">
        <is>
          <t>MITRE_ATTACK</t>
        </is>
      </c>
      <c r="B1793" t="inlineStr">
        <is>
          <t>T1070.009</t>
        </is>
      </c>
      <c r="C1793" t="inlineStr">
        <is>
          <t>Tactic: Defense Evasion | Technique: Clear Persistence | Adversaries may clear artifacts associated with previously established persistence on a host system to remove evidence of their activity. This may involve various actions, such as removing services, deleting executables, [Modify Registry](https://attack.mitre.org/techniques/T1112), [Plist File Modification](https://attack.mitre.org/techniques/T1647), or other methods of cleanup to prevent defenders from collecting evidence of their persist</t>
        </is>
      </c>
      <c r="D1793" t="n">
        <v>6</v>
      </c>
      <c r="E1793" t="inlineStr">
        <is>
          <t>MEDIUM</t>
        </is>
      </c>
      <c r="F1793" t="n">
        <v>2</v>
      </c>
      <c r="G1793" t="n">
        <v>2</v>
      </c>
      <c r="H1793" t="inlineStr">
        <is>
          <t>MEDIUM</t>
        </is>
      </c>
      <c r="I1793" t="n">
        <v>10</v>
      </c>
      <c r="J1793" t="inlineStr">
        <is>
          <t>NO</t>
        </is>
      </c>
      <c r="K1793" t="inlineStr"/>
      <c r="L1793" t="inlineStr">
        <is>
          <t>Implement detections</t>
        </is>
      </c>
      <c r="M1793" t="inlineStr">
        <is>
          <t>Tactics: Defense Evasion</t>
        </is>
      </c>
      <c r="N1793" t="inlineStr">
        <is>
          <t>P4</t>
        </is>
      </c>
      <c r="O1793" t="inlineStr">
        <is>
          <t>MITRE technique - no IP context</t>
        </is>
      </c>
      <c r="P1793" t="n">
        <v>0</v>
      </c>
      <c r="Q1793" t="n">
        <v>0</v>
      </c>
      <c r="R1793" t="inlineStr">
        <is>
          <t>T1070.009:Clear Persistence | T1112:Modify Registry | T1647:Plist File Modification</t>
        </is>
      </c>
      <c r="S1793" t="n">
        <v>1</v>
      </c>
      <c r="T1793" t="inlineStr">
        <is>
          <t>LOW (40%)</t>
        </is>
      </c>
      <c r="U1793" t="inlineStr">
        <is>
          <t>NONE</t>
        </is>
      </c>
      <c r="V1793" t="inlineStr">
        <is>
          <t>NONE</t>
        </is>
      </c>
      <c r="W1793" t="inlineStr">
        <is>
          <t>NONE</t>
        </is>
      </c>
      <c r="X1793" t="inlineStr">
        <is>
          <t>NONE</t>
        </is>
      </c>
      <c r="Y1793" t="n">
        <v>0</v>
      </c>
      <c r="Z1793" t="inlineStr"/>
      <c r="AA1793" t="inlineStr">
        <is>
          <t>https://attack.mitre.org/techniques/T1070/009</t>
        </is>
      </c>
    </row>
    <row r="1794">
      <c r="A1794" t="inlineStr">
        <is>
          <t>MITRE_ATTACK</t>
        </is>
      </c>
      <c r="B1794" t="inlineStr">
        <is>
          <t>T1059.012</t>
        </is>
      </c>
      <c r="C1794" t="inlineStr">
        <is>
          <t>Tactic: Execution | Technique: Hypervisor CLI | Adversaries may abuse hypervisor command line interpreters (CLIs) to execute malicious commands. Hypervisor CLIs typically enable a wide variety of functionality for managing both the hypervisor itself and the guest virtual machines it hosts. 
For example, on ESXi systems, tools such as `esxcli` and `vim-cmd` allow administrators to configure firewall rules and log forwarding on the hypervisor, list virtual machines, start and stop virtual machine</t>
        </is>
      </c>
      <c r="D1794" t="n">
        <v>6</v>
      </c>
      <c r="E1794" t="inlineStr">
        <is>
          <t>MEDIUM</t>
        </is>
      </c>
      <c r="F1794" t="n">
        <v>2</v>
      </c>
      <c r="G1794" t="n">
        <v>2</v>
      </c>
      <c r="H1794" t="inlineStr">
        <is>
          <t>MEDIUM</t>
        </is>
      </c>
      <c r="I1794" t="n">
        <v>10</v>
      </c>
      <c r="J1794" t="inlineStr">
        <is>
          <t>NO</t>
        </is>
      </c>
      <c r="K1794" t="inlineStr"/>
      <c r="L1794" t="inlineStr">
        <is>
          <t>Implement detections</t>
        </is>
      </c>
      <c r="M1794" t="inlineStr">
        <is>
          <t>Tactics: Execution</t>
        </is>
      </c>
      <c r="N1794" t="inlineStr">
        <is>
          <t>P4</t>
        </is>
      </c>
      <c r="O1794" t="inlineStr">
        <is>
          <t>MITRE technique - no IP context</t>
        </is>
      </c>
      <c r="P1794" t="n">
        <v>0</v>
      </c>
      <c r="Q1794" t="n">
        <v>0</v>
      </c>
      <c r="R1794" t="inlineStr">
        <is>
          <t>T1059.012:Hypervisor CLI</t>
        </is>
      </c>
      <c r="S1794" t="n">
        <v>1</v>
      </c>
      <c r="T1794" t="inlineStr">
        <is>
          <t>LOW (40%)</t>
        </is>
      </c>
      <c r="U1794" t="inlineStr">
        <is>
          <t>NONE</t>
        </is>
      </c>
      <c r="V1794" t="inlineStr">
        <is>
          <t>NONE</t>
        </is>
      </c>
      <c r="W1794" t="inlineStr">
        <is>
          <t>NONE</t>
        </is>
      </c>
      <c r="X1794" t="inlineStr">
        <is>
          <t>NONE</t>
        </is>
      </c>
      <c r="Y1794" t="n">
        <v>0</v>
      </c>
      <c r="Z1794" t="inlineStr"/>
      <c r="AA1794" t="inlineStr">
        <is>
          <t>https://attack.mitre.org/techniques/T1059/012</t>
        </is>
      </c>
    </row>
    <row r="1795">
      <c r="A1795" t="inlineStr">
        <is>
          <t>MITRE_ATTACK</t>
        </is>
      </c>
      <c r="B1795" t="inlineStr">
        <is>
          <t>T1555.004</t>
        </is>
      </c>
      <c r="C1795" t="inlineStr">
        <is>
          <t>Tactic: Credential Access | Technique: Windows Credential Manager | Adversaries may acquire credentials from the Windows Credential Manager. The Credential Manager stores credentials for signing into websites, applications, and/or devices that request authentication through NTLM or Kerberos in Credential Lockers (previously known as Windows Vaults).(Citation: Microsoft Credential Manager store)(Citation: Microsoft Credential Locker)
The Windows Credential Manager separates website credentials f</t>
        </is>
      </c>
      <c r="D1795" t="n">
        <v>6</v>
      </c>
      <c r="E1795" t="inlineStr">
        <is>
          <t>MEDIUM</t>
        </is>
      </c>
      <c r="F1795" t="n">
        <v>2</v>
      </c>
      <c r="G1795" t="n">
        <v>2</v>
      </c>
      <c r="H1795" t="inlineStr">
        <is>
          <t>MEDIUM</t>
        </is>
      </c>
      <c r="I1795" t="n">
        <v>10</v>
      </c>
      <c r="J1795" t="inlineStr">
        <is>
          <t>NO</t>
        </is>
      </c>
      <c r="K1795" t="inlineStr"/>
      <c r="L1795" t="inlineStr">
        <is>
          <t>Implement detections</t>
        </is>
      </c>
      <c r="M1795" t="inlineStr">
        <is>
          <t>Tactics: Credential Access</t>
        </is>
      </c>
      <c r="N1795" t="inlineStr">
        <is>
          <t>P4</t>
        </is>
      </c>
      <c r="O1795" t="inlineStr">
        <is>
          <t>MITRE technique - no IP context</t>
        </is>
      </c>
      <c r="P1795" t="n">
        <v>0</v>
      </c>
      <c r="Q1795" t="n">
        <v>0</v>
      </c>
      <c r="R1795" t="inlineStr">
        <is>
          <t>T1555.004:Windows Credential Manager | T1589.001:Credentials</t>
        </is>
      </c>
      <c r="S1795" t="n">
        <v>1</v>
      </c>
      <c r="T1795" t="inlineStr">
        <is>
          <t>LOW (40%)</t>
        </is>
      </c>
      <c r="U1795" t="inlineStr">
        <is>
          <t>NONE</t>
        </is>
      </c>
      <c r="V1795" t="inlineStr">
        <is>
          <t>NONE</t>
        </is>
      </c>
      <c r="W1795" t="inlineStr">
        <is>
          <t>NONE</t>
        </is>
      </c>
      <c r="X1795" t="inlineStr">
        <is>
          <t>NONE</t>
        </is>
      </c>
      <c r="Y1795" t="n">
        <v>0</v>
      </c>
      <c r="Z1795" t="inlineStr"/>
      <c r="AA1795" t="inlineStr">
        <is>
          <t>https://attack.mitre.org/techniques/T1555/004</t>
        </is>
      </c>
    </row>
    <row r="1796">
      <c r="A1796" t="inlineStr">
        <is>
          <t>MITRE_ATTACK</t>
        </is>
      </c>
      <c r="B1796" t="inlineStr">
        <is>
          <t>T1036.010</t>
        </is>
      </c>
      <c r="C1796" t="inlineStr">
        <is>
          <t>Tactic: Defense Evasion | Technique: Masquerade Account Name | Adversaries may match or approximate the names of legitimate accounts to make newly created ones appear benign. This will typically occur during [Create Account](https://attack.mitre.org/techniques/T1136), although accounts may also be renamed at a later date. This may also coincide with [Account Access Removal](https://attack.mitre.org/techniques/T1531) if the actor first deletes an account before re-creating one with the same name.</t>
        </is>
      </c>
      <c r="D1796" t="n">
        <v>6</v>
      </c>
      <c r="E1796" t="inlineStr">
        <is>
          <t>MEDIUM</t>
        </is>
      </c>
      <c r="F1796" t="n">
        <v>2</v>
      </c>
      <c r="G1796" t="n">
        <v>2</v>
      </c>
      <c r="H1796" t="inlineStr">
        <is>
          <t>MEDIUM</t>
        </is>
      </c>
      <c r="I1796" t="n">
        <v>10</v>
      </c>
      <c r="J1796" t="inlineStr">
        <is>
          <t>NO</t>
        </is>
      </c>
      <c r="K1796" t="inlineStr"/>
      <c r="L1796" t="inlineStr">
        <is>
          <t>Implement detections</t>
        </is>
      </c>
      <c r="M1796" t="inlineStr">
        <is>
          <t>Tactics: Defense Evasion</t>
        </is>
      </c>
      <c r="N1796" t="inlineStr">
        <is>
          <t>P4</t>
        </is>
      </c>
      <c r="O1796" t="inlineStr">
        <is>
          <t>MITRE technique - no IP context</t>
        </is>
      </c>
      <c r="P1796" t="n">
        <v>0</v>
      </c>
      <c r="Q1796" t="n">
        <v>0</v>
      </c>
      <c r="R1796" t="inlineStr">
        <is>
          <t>T1036.010:Masquerade Account Name | T1531:Account Access Removal | T1136:Create Account</t>
        </is>
      </c>
      <c r="S1796" t="n">
        <v>1</v>
      </c>
      <c r="T1796" t="inlineStr">
        <is>
          <t>LOW (40%)</t>
        </is>
      </c>
      <c r="U1796" t="inlineStr">
        <is>
          <t>NONE</t>
        </is>
      </c>
      <c r="V1796" t="inlineStr">
        <is>
          <t>NONE</t>
        </is>
      </c>
      <c r="W1796" t="inlineStr">
        <is>
          <t>NONE</t>
        </is>
      </c>
      <c r="X1796" t="inlineStr">
        <is>
          <t>NONE</t>
        </is>
      </c>
      <c r="Y1796" t="n">
        <v>0</v>
      </c>
      <c r="Z1796" t="inlineStr"/>
      <c r="AA1796" t="inlineStr">
        <is>
          <t>https://attack.mitre.org/techniques/T1036/010</t>
        </is>
      </c>
    </row>
    <row r="1797">
      <c r="A1797" t="inlineStr">
        <is>
          <t>MITRE_ATTACK</t>
        </is>
      </c>
      <c r="B1797" t="inlineStr">
        <is>
          <t>T1200</t>
        </is>
      </c>
      <c r="C1797" t="inlineStr">
        <is>
          <t>Tactic: Initial Access | Technique: Hardware Additions | Adversaries may physically introduce computer accessories, networking hardware, or other computing devices into a system or network that can be used as a vector to gain access. Rather than just connecting and distributing payloads via removable storage (i.e. [Replication Through Removable Media](https://attack.mitre.org/techniques/T1091)), more robust hardware additions can be used to introduce new functionalities and/or features into a sy</t>
        </is>
      </c>
      <c r="D1797" t="n">
        <v>6</v>
      </c>
      <c r="E1797" t="inlineStr">
        <is>
          <t>MEDIUM</t>
        </is>
      </c>
      <c r="F1797" t="n">
        <v>2</v>
      </c>
      <c r="G1797" t="n">
        <v>2</v>
      </c>
      <c r="H1797" t="inlineStr">
        <is>
          <t>MEDIUM</t>
        </is>
      </c>
      <c r="I1797" t="n">
        <v>10</v>
      </c>
      <c r="J1797" t="inlineStr">
        <is>
          <t>NO</t>
        </is>
      </c>
      <c r="K1797" t="inlineStr"/>
      <c r="L1797" t="inlineStr">
        <is>
          <t>Implement detections</t>
        </is>
      </c>
      <c r="M1797" t="inlineStr">
        <is>
          <t>Tactics: Initial Access</t>
        </is>
      </c>
      <c r="N1797" t="inlineStr">
        <is>
          <t>P4</t>
        </is>
      </c>
      <c r="O1797" t="inlineStr">
        <is>
          <t>MITRE technique - no IP context</t>
        </is>
      </c>
      <c r="P1797" t="n">
        <v>0</v>
      </c>
      <c r="Q1797" t="n">
        <v>0</v>
      </c>
      <c r="R1797" t="inlineStr">
        <is>
          <t>T1200:Hardware Additions | T1592.001:Hardware | T1091:Replication Through Removable Media</t>
        </is>
      </c>
      <c r="S1797" t="n">
        <v>1</v>
      </c>
      <c r="T1797" t="inlineStr">
        <is>
          <t>LOW (40%)</t>
        </is>
      </c>
      <c r="U1797" t="inlineStr">
        <is>
          <t>NONE</t>
        </is>
      </c>
      <c r="V1797" t="inlineStr">
        <is>
          <t>NONE</t>
        </is>
      </c>
      <c r="W1797" t="inlineStr">
        <is>
          <t>NONE</t>
        </is>
      </c>
      <c r="X1797" t="inlineStr">
        <is>
          <t>NONE</t>
        </is>
      </c>
      <c r="Y1797" t="n">
        <v>0</v>
      </c>
      <c r="Z1797" t="inlineStr"/>
      <c r="AA1797" t="inlineStr">
        <is>
          <t>https://attack.mitre.org/techniques/T1200</t>
        </is>
      </c>
    </row>
    <row r="1798">
      <c r="A1798" t="inlineStr">
        <is>
          <t>MITRE_ATTACK</t>
        </is>
      </c>
      <c r="B1798" t="inlineStr">
        <is>
          <t>T1219.002</t>
        </is>
      </c>
      <c r="C1798" t="inlineStr">
        <is>
          <t>Tactic: Command And Control | Technique: Remote Desktop Software | An adversary may use legitimate desktop support software to establish an interactive command and control channel to target systems within networks. Desktop support software provides a graphical interface for remotely controlling another computer, transmitting the display output, keyboard input, and mouse control between devices using various protocols. Desktop support software, such as `VNC`, `Team Viewer`, `AnyDesk`, `ScreenConn</t>
        </is>
      </c>
      <c r="D1798" t="n">
        <v>6</v>
      </c>
      <c r="E1798" t="inlineStr">
        <is>
          <t>MEDIUM</t>
        </is>
      </c>
      <c r="F1798" t="n">
        <v>2</v>
      </c>
      <c r="G1798" t="n">
        <v>2</v>
      </c>
      <c r="H1798" t="inlineStr">
        <is>
          <t>MEDIUM</t>
        </is>
      </c>
      <c r="I1798" t="n">
        <v>10</v>
      </c>
      <c r="J1798" t="inlineStr">
        <is>
          <t>NO</t>
        </is>
      </c>
      <c r="K1798" t="inlineStr"/>
      <c r="L1798" t="inlineStr">
        <is>
          <t>Implement detections</t>
        </is>
      </c>
      <c r="M1798" t="inlineStr">
        <is>
          <t>Tactics: Command And Control</t>
        </is>
      </c>
      <c r="N1798" t="inlineStr">
        <is>
          <t>P4</t>
        </is>
      </c>
      <c r="O1798" t="inlineStr">
        <is>
          <t>MITRE technique - no IP context</t>
        </is>
      </c>
      <c r="P1798" t="n">
        <v>0</v>
      </c>
      <c r="Q1798" t="n">
        <v>0</v>
      </c>
      <c r="R1798" t="inlineStr">
        <is>
          <t>T1219.002:Remote Desktop Software | T1592.002:Software</t>
        </is>
      </c>
      <c r="S1798" t="n">
        <v>1</v>
      </c>
      <c r="T1798" t="inlineStr">
        <is>
          <t>LOW (40%)</t>
        </is>
      </c>
      <c r="U1798" t="inlineStr">
        <is>
          <t>NONE</t>
        </is>
      </c>
      <c r="V1798" t="inlineStr">
        <is>
          <t>NONE</t>
        </is>
      </c>
      <c r="W1798" t="inlineStr">
        <is>
          <t>NONE</t>
        </is>
      </c>
      <c r="X1798" t="inlineStr">
        <is>
          <t>NONE</t>
        </is>
      </c>
      <c r="Y1798" t="n">
        <v>0</v>
      </c>
      <c r="Z1798" t="inlineStr"/>
      <c r="AA1798" t="inlineStr">
        <is>
          <t>https://attack.mitre.org/techniques/T1219/002</t>
        </is>
      </c>
    </row>
    <row r="1799">
      <c r="A1799" t="inlineStr">
        <is>
          <t>MITRE_ATTACK</t>
        </is>
      </c>
      <c r="B1799" t="inlineStr">
        <is>
          <t>T1505</t>
        </is>
      </c>
      <c r="C1799" t="inlineStr">
        <is>
          <t>Tactic: Persistence | Technique: Server Software Component | Adversaries may abuse legitimate extensible development features of servers to establish persistent access to systems. Enterprise server applications may include features that allow developers to write and install software or scripts to extend the functionality of the main application. Adversaries may install malicious components to extend and abuse server applications.(Citation: volexity_0day_sophos_FW)</t>
        </is>
      </c>
      <c r="D1799" t="n">
        <v>6</v>
      </c>
      <c r="E1799" t="inlineStr">
        <is>
          <t>MEDIUM</t>
        </is>
      </c>
      <c r="F1799" t="n">
        <v>2</v>
      </c>
      <c r="G1799" t="n">
        <v>2</v>
      </c>
      <c r="H1799" t="inlineStr">
        <is>
          <t>MEDIUM</t>
        </is>
      </c>
      <c r="I1799" t="n">
        <v>10</v>
      </c>
      <c r="J1799" t="inlineStr">
        <is>
          <t>NO</t>
        </is>
      </c>
      <c r="K1799" t="inlineStr"/>
      <c r="L1799" t="inlineStr">
        <is>
          <t>Implement detections</t>
        </is>
      </c>
      <c r="M1799" t="inlineStr">
        <is>
          <t>Tactics: Persistence</t>
        </is>
      </c>
      <c r="N1799" t="inlineStr">
        <is>
          <t>P4</t>
        </is>
      </c>
      <c r="O1799" t="inlineStr">
        <is>
          <t>MITRE technique - no IP context</t>
        </is>
      </c>
      <c r="P1799" t="n">
        <v>0</v>
      </c>
      <c r="Q1799" t="n">
        <v>0</v>
      </c>
      <c r="R1799" t="inlineStr">
        <is>
          <t>T1505:Server Software Component | T1584.004:Server | T1592.002:Software</t>
        </is>
      </c>
      <c r="S1799" t="n">
        <v>1</v>
      </c>
      <c r="T1799" t="inlineStr">
        <is>
          <t>LOW (40%)</t>
        </is>
      </c>
      <c r="U1799" t="inlineStr">
        <is>
          <t>NONE</t>
        </is>
      </c>
      <c r="V1799" t="inlineStr">
        <is>
          <t>NONE</t>
        </is>
      </c>
      <c r="W1799" t="inlineStr">
        <is>
          <t>NONE</t>
        </is>
      </c>
      <c r="X1799" t="inlineStr">
        <is>
          <t>NONE</t>
        </is>
      </c>
      <c r="Y1799" t="n">
        <v>0</v>
      </c>
      <c r="Z1799" t="inlineStr"/>
      <c r="AA1799" t="inlineStr">
        <is>
          <t>https://attack.mitre.org/techniques/T1505</t>
        </is>
      </c>
    </row>
    <row r="1800">
      <c r="A1800" t="inlineStr">
        <is>
          <t>MITRE_ATTACK</t>
        </is>
      </c>
      <c r="B1800" t="inlineStr">
        <is>
          <t>T1485</t>
        </is>
      </c>
      <c r="C1800" t="inlineStr">
        <is>
          <t>Tactic: Impact | Technique: Data Destruction | Adversaries may destroy data and files on specific systems or in large numbers on a network to interrupt availability to systems, services, and network resources. Data destruction is likely to render stored data irrecoverable by forensic techniques through overwriting files or data on local and remote drives.(Citation: Symantec Shamoon 2012)(Citation: FireEye Shamoon Nov 2016)(Citation: Palo Alto Shamoon Nov 2016)(Citation: Kaspersky StoneDrill 2017</t>
        </is>
      </c>
      <c r="D1800" t="n">
        <v>6</v>
      </c>
      <c r="E1800" t="inlineStr">
        <is>
          <t>MEDIUM</t>
        </is>
      </c>
      <c r="F1800" t="n">
        <v>2</v>
      </c>
      <c r="G1800" t="n">
        <v>2</v>
      </c>
      <c r="H1800" t="inlineStr">
        <is>
          <t>MEDIUM</t>
        </is>
      </c>
      <c r="I1800" t="n">
        <v>10</v>
      </c>
      <c r="J1800" t="inlineStr">
        <is>
          <t>NO</t>
        </is>
      </c>
      <c r="K1800" t="inlineStr"/>
      <c r="L1800" t="inlineStr">
        <is>
          <t>Implement detections</t>
        </is>
      </c>
      <c r="M1800" t="inlineStr">
        <is>
          <t>Tactics: Impact</t>
        </is>
      </c>
      <c r="N1800" t="inlineStr">
        <is>
          <t>P4</t>
        </is>
      </c>
      <c r="O1800" t="inlineStr">
        <is>
          <t>MITRE technique - no IP context</t>
        </is>
      </c>
      <c r="P1800" t="n">
        <v>0</v>
      </c>
      <c r="Q1800" t="n">
        <v>0</v>
      </c>
      <c r="R1800" t="inlineStr">
        <is>
          <t>T1485:Data Destruction</t>
        </is>
      </c>
      <c r="S1800" t="n">
        <v>1</v>
      </c>
      <c r="T1800" t="inlineStr">
        <is>
          <t>LOW (40%)</t>
        </is>
      </c>
      <c r="U1800" t="inlineStr">
        <is>
          <t>NONE</t>
        </is>
      </c>
      <c r="V1800" t="inlineStr">
        <is>
          <t>NONE</t>
        </is>
      </c>
      <c r="W1800" t="inlineStr">
        <is>
          <t>NONE</t>
        </is>
      </c>
      <c r="X1800" t="inlineStr">
        <is>
          <t>NONE</t>
        </is>
      </c>
      <c r="Y1800" t="n">
        <v>0</v>
      </c>
      <c r="Z1800" t="inlineStr"/>
      <c r="AA1800" t="inlineStr">
        <is>
          <t>https://attack.mitre.org/techniques/T1485</t>
        </is>
      </c>
    </row>
    <row r="1801">
      <c r="A1801" t="inlineStr">
        <is>
          <t>MITRE_ATTACK</t>
        </is>
      </c>
      <c r="B1801" t="inlineStr">
        <is>
          <t>T1132.002</t>
        </is>
      </c>
      <c r="C1801" t="inlineStr">
        <is>
          <t>Tactic: Command And Control | Technique: Non-Standard Encoding | Adversaries may encode data with a non-standard data encoding system to make the content of command and control traffic more difficult to detect. Command and control (C2) information can be encoded using a non-standard data encoding system that diverges from existing protocol specifications. Non-standard data encoding schemes may be based on or related to standard data encoding schemes, such as a modified Base64 encoding for the me</t>
        </is>
      </c>
      <c r="D1801" t="n">
        <v>6</v>
      </c>
      <c r="E1801" t="inlineStr">
        <is>
          <t>MEDIUM</t>
        </is>
      </c>
      <c r="F1801" t="n">
        <v>2</v>
      </c>
      <c r="G1801" t="n">
        <v>2</v>
      </c>
      <c r="H1801" t="inlineStr">
        <is>
          <t>MEDIUM</t>
        </is>
      </c>
      <c r="I1801" t="n">
        <v>10</v>
      </c>
      <c r="J1801" t="inlineStr">
        <is>
          <t>NO</t>
        </is>
      </c>
      <c r="K1801" t="inlineStr"/>
      <c r="L1801" t="inlineStr">
        <is>
          <t>Implement detections</t>
        </is>
      </c>
      <c r="M1801" t="inlineStr">
        <is>
          <t>Tactics: Command And Control</t>
        </is>
      </c>
      <c r="N1801" t="inlineStr">
        <is>
          <t>P4</t>
        </is>
      </c>
      <c r="O1801" t="inlineStr">
        <is>
          <t>MITRE technique - no IP context</t>
        </is>
      </c>
      <c r="P1801" t="n">
        <v>0</v>
      </c>
      <c r="Q1801" t="n">
        <v>0</v>
      </c>
      <c r="R1801" t="inlineStr">
        <is>
          <t>T1132.002:Non-Standard Encoding | T1132.001:Standard Encoding</t>
        </is>
      </c>
      <c r="S1801" t="n">
        <v>1</v>
      </c>
      <c r="T1801" t="inlineStr">
        <is>
          <t>LOW (40%)</t>
        </is>
      </c>
      <c r="U1801" t="inlineStr">
        <is>
          <t>NONE</t>
        </is>
      </c>
      <c r="V1801" t="inlineStr">
        <is>
          <t>NONE</t>
        </is>
      </c>
      <c r="W1801" t="inlineStr">
        <is>
          <t>NONE</t>
        </is>
      </c>
      <c r="X1801" t="inlineStr">
        <is>
          <t>NONE</t>
        </is>
      </c>
      <c r="Y1801" t="n">
        <v>0</v>
      </c>
      <c r="Z1801" t="inlineStr"/>
      <c r="AA1801" t="inlineStr">
        <is>
          <t>https://attack.mitre.org/techniques/T1132/002</t>
        </is>
      </c>
    </row>
    <row r="1802">
      <c r="A1802" t="inlineStr">
        <is>
          <t>MITRE_ATTACK</t>
        </is>
      </c>
      <c r="B1802" t="inlineStr">
        <is>
          <t>T1556.001</t>
        </is>
      </c>
      <c r="C1802" t="inlineStr">
        <is>
          <t>Tactic: Credential Access, Defense Evasion, Persistence | Technique: Domain Controller Authentication | Adversaries may patch the authentication process on a domain controller to bypass the typical authentication mechanisms and enable access to accounts. 
Malware may be used to inject false credentials into the authentication process on a domain controller with the intent of creating a backdoor used to access any user’s account and/or credentials (ex: [Skeleton Key](https://attack.mitre.org/sof</t>
        </is>
      </c>
      <c r="D1802" t="n">
        <v>6</v>
      </c>
      <c r="E1802" t="inlineStr">
        <is>
          <t>MEDIUM</t>
        </is>
      </c>
      <c r="F1802" t="n">
        <v>2</v>
      </c>
      <c r="G1802" t="n">
        <v>2</v>
      </c>
      <c r="H1802" t="inlineStr">
        <is>
          <t>MEDIUM</t>
        </is>
      </c>
      <c r="I1802" t="n">
        <v>10</v>
      </c>
      <c r="J1802" t="inlineStr">
        <is>
          <t>NO</t>
        </is>
      </c>
      <c r="K1802" t="inlineStr"/>
      <c r="L1802" t="inlineStr">
        <is>
          <t>Implement detections</t>
        </is>
      </c>
      <c r="M1802" t="inlineStr">
        <is>
          <t>Tactics: Credential Access, Defense Evasion, Persistence</t>
        </is>
      </c>
      <c r="N1802" t="inlineStr">
        <is>
          <t>P4</t>
        </is>
      </c>
      <c r="O1802" t="inlineStr">
        <is>
          <t>MITRE technique - no IP context</t>
        </is>
      </c>
      <c r="P1802" t="n">
        <v>0</v>
      </c>
      <c r="Q1802" t="n">
        <v>0</v>
      </c>
      <c r="R1802" t="inlineStr">
        <is>
          <t>T1556.001:Domain Controller Authentication | T1588.001:Malware | T1589.001:Credentials</t>
        </is>
      </c>
      <c r="S1802" t="n">
        <v>1</v>
      </c>
      <c r="T1802" t="inlineStr">
        <is>
          <t>LOW (40%)</t>
        </is>
      </c>
      <c r="U1802" t="inlineStr">
        <is>
          <t>NONE</t>
        </is>
      </c>
      <c r="V1802" t="inlineStr">
        <is>
          <t>NONE</t>
        </is>
      </c>
      <c r="W1802" t="inlineStr">
        <is>
          <t>NONE</t>
        </is>
      </c>
      <c r="X1802" t="inlineStr">
        <is>
          <t>NONE</t>
        </is>
      </c>
      <c r="Y1802" t="n">
        <v>0</v>
      </c>
      <c r="Z1802" t="inlineStr"/>
      <c r="AA1802" t="inlineStr">
        <is>
          <t>https://attack.mitre.org/techniques/T1556/001</t>
        </is>
      </c>
    </row>
    <row r="1803">
      <c r="A1803" t="inlineStr">
        <is>
          <t>MITRE_ATTACK</t>
        </is>
      </c>
      <c r="B1803" t="inlineStr">
        <is>
          <t>T1537</t>
        </is>
      </c>
      <c r="C1803" t="inlineStr">
        <is>
          <t>Tactic: Exfiltration | Technique: Transfer Data to Cloud Account | Adversaries may exfiltrate data by transferring the data, including through sharing/syncing and creating backups of cloud environments, to another cloud account they control on the same service.
A defender who is monitoring for large transfers to outside the cloud environment through normal file transfers or over command and control channels may not be watching for data transfers to another account within the same cloud provider</t>
        </is>
      </c>
      <c r="D1803" t="n">
        <v>6</v>
      </c>
      <c r="E1803" t="inlineStr">
        <is>
          <t>MEDIUM</t>
        </is>
      </c>
      <c r="F1803" t="n">
        <v>2</v>
      </c>
      <c r="G1803" t="n">
        <v>2</v>
      </c>
      <c r="H1803" t="inlineStr">
        <is>
          <t>MEDIUM</t>
        </is>
      </c>
      <c r="I1803" t="n">
        <v>10</v>
      </c>
      <c r="J1803" t="inlineStr">
        <is>
          <t>NO</t>
        </is>
      </c>
      <c r="K1803" t="inlineStr"/>
      <c r="L1803" t="inlineStr">
        <is>
          <t>Implement detections</t>
        </is>
      </c>
      <c r="M1803" t="inlineStr">
        <is>
          <t>Tactics: Exfiltration</t>
        </is>
      </c>
      <c r="N1803" t="inlineStr">
        <is>
          <t>P4</t>
        </is>
      </c>
      <c r="O1803" t="inlineStr">
        <is>
          <t>MITRE technique - no IP context</t>
        </is>
      </c>
      <c r="P1803" t="n">
        <v>0</v>
      </c>
      <c r="Q1803" t="n">
        <v>0</v>
      </c>
      <c r="R1803" t="inlineStr">
        <is>
          <t>T1537:Transfer Data to Cloud Account | T1136.003:Cloud Account</t>
        </is>
      </c>
      <c r="S1803" t="n">
        <v>1</v>
      </c>
      <c r="T1803" t="inlineStr">
        <is>
          <t>LOW (40%)</t>
        </is>
      </c>
      <c r="U1803" t="inlineStr">
        <is>
          <t>NONE</t>
        </is>
      </c>
      <c r="V1803" t="inlineStr">
        <is>
          <t>NONE</t>
        </is>
      </c>
      <c r="W1803" t="inlineStr">
        <is>
          <t>NONE</t>
        </is>
      </c>
      <c r="X1803" t="inlineStr">
        <is>
          <t>NONE</t>
        </is>
      </c>
      <c r="Y1803" t="n">
        <v>0</v>
      </c>
      <c r="Z1803" t="inlineStr"/>
      <c r="AA1803" t="inlineStr">
        <is>
          <t>https://attack.mitre.org/techniques/T1537</t>
        </is>
      </c>
    </row>
    <row r="1804">
      <c r="A1804" t="inlineStr">
        <is>
          <t>MITRE_ATTACK</t>
        </is>
      </c>
      <c r="B1804" t="inlineStr">
        <is>
          <t>T1027.006</t>
        </is>
      </c>
      <c r="C1804" t="inlineStr">
        <is>
          <t>Tactic: Defense Evasion | Technique: HTML Smuggling | Adversaries may smuggle data and files past content filters by hiding malicious payloads inside of seemingly benign HTML files. HTML documents can store large binary objects known as JavaScript Blobs (immutable data that represents raw bytes) that can later be constructed into file-like objects. Data may also be stored in Data URLs, which enable embedding media type or MIME files inline of HTML documents. HTML5 also introduced a download attr</t>
        </is>
      </c>
      <c r="D1804" t="n">
        <v>6</v>
      </c>
      <c r="E1804" t="inlineStr">
        <is>
          <t>MEDIUM</t>
        </is>
      </c>
      <c r="F1804" t="n">
        <v>2</v>
      </c>
      <c r="G1804" t="n">
        <v>2</v>
      </c>
      <c r="H1804" t="inlineStr">
        <is>
          <t>MEDIUM</t>
        </is>
      </c>
      <c r="I1804" t="n">
        <v>10</v>
      </c>
      <c r="J1804" t="inlineStr">
        <is>
          <t>NO</t>
        </is>
      </c>
      <c r="K1804" t="inlineStr"/>
      <c r="L1804" t="inlineStr">
        <is>
          <t>Implement detections</t>
        </is>
      </c>
      <c r="M1804" t="inlineStr">
        <is>
          <t>Tactics: Defense Evasion</t>
        </is>
      </c>
      <c r="N1804" t="inlineStr">
        <is>
          <t>P4</t>
        </is>
      </c>
      <c r="O1804" t="inlineStr">
        <is>
          <t>MITRE technique - no IP context</t>
        </is>
      </c>
      <c r="P1804" t="n">
        <v>0</v>
      </c>
      <c r="Q1804" t="n">
        <v>0</v>
      </c>
      <c r="R1804" t="inlineStr">
        <is>
          <t>T1027.006:HTML Smuggling | T1059.007:JavaScript</t>
        </is>
      </c>
      <c r="S1804" t="n">
        <v>1</v>
      </c>
      <c r="T1804" t="inlineStr">
        <is>
          <t>LOW (40%)</t>
        </is>
      </c>
      <c r="U1804" t="inlineStr">
        <is>
          <t>NONE</t>
        </is>
      </c>
      <c r="V1804" t="inlineStr">
        <is>
          <t>NONE</t>
        </is>
      </c>
      <c r="W1804" t="inlineStr">
        <is>
          <t>NONE</t>
        </is>
      </c>
      <c r="X1804" t="inlineStr">
        <is>
          <t>NONE</t>
        </is>
      </c>
      <c r="Y1804" t="n">
        <v>0</v>
      </c>
      <c r="Z1804" t="inlineStr"/>
      <c r="AA1804" t="inlineStr">
        <is>
          <t>https://attack.mitre.org/techniques/T1027/006</t>
        </is>
      </c>
    </row>
    <row r="1805">
      <c r="A1805" t="inlineStr">
        <is>
          <t>MITRE_ATTACK</t>
        </is>
      </c>
      <c r="B1805" t="inlineStr">
        <is>
          <t>T1556.005</t>
        </is>
      </c>
      <c r="C1805" t="inlineStr">
        <is>
          <t>Tactic: Credential Access, Defense Evasion, Persistence | Technique: Reversible Encryption | An adversary may abuse Active Directory authentication encryption properties to gain access to credentials on Windows systems. The AllowReversiblePasswordEncryption property specifies whether reversible password encryption for an account is enabled or disabled. By default this property is disabled (instead storing user credentials as the output of one-way hashing functions) and should not be enabled unle</t>
        </is>
      </c>
      <c r="D1805" t="n">
        <v>6</v>
      </c>
      <c r="E1805" t="inlineStr">
        <is>
          <t>MEDIUM</t>
        </is>
      </c>
      <c r="F1805" t="n">
        <v>2</v>
      </c>
      <c r="G1805" t="n">
        <v>2</v>
      </c>
      <c r="H1805" t="inlineStr">
        <is>
          <t>MEDIUM</t>
        </is>
      </c>
      <c r="I1805" t="n">
        <v>10</v>
      </c>
      <c r="J1805" t="inlineStr">
        <is>
          <t>NO</t>
        </is>
      </c>
      <c r="K1805" t="inlineStr"/>
      <c r="L1805" t="inlineStr">
        <is>
          <t>Implement detections</t>
        </is>
      </c>
      <c r="M1805" t="inlineStr">
        <is>
          <t>Tactics: Credential Access, Defense Evasion, Persistence</t>
        </is>
      </c>
      <c r="N1805" t="inlineStr">
        <is>
          <t>P4</t>
        </is>
      </c>
      <c r="O1805" t="inlineStr">
        <is>
          <t>MITRE technique - no IP context</t>
        </is>
      </c>
      <c r="P1805" t="n">
        <v>0</v>
      </c>
      <c r="Q1805" t="n">
        <v>0</v>
      </c>
      <c r="R1805" t="inlineStr">
        <is>
          <t>T1556.005:Reversible Encryption | T1589.001:Credentials</t>
        </is>
      </c>
      <c r="S1805" t="n">
        <v>1</v>
      </c>
      <c r="T1805" t="inlineStr">
        <is>
          <t>LOW (40%)</t>
        </is>
      </c>
      <c r="U1805" t="inlineStr">
        <is>
          <t>NONE</t>
        </is>
      </c>
      <c r="V1805" t="inlineStr">
        <is>
          <t>NONE</t>
        </is>
      </c>
      <c r="W1805" t="inlineStr">
        <is>
          <t>NONE</t>
        </is>
      </c>
      <c r="X1805" t="inlineStr">
        <is>
          <t>NONE</t>
        </is>
      </c>
      <c r="Y1805" t="n">
        <v>0</v>
      </c>
      <c r="Z1805" t="inlineStr"/>
      <c r="AA1805" t="inlineStr">
        <is>
          <t>https://attack.mitre.org/techniques/T1556/005</t>
        </is>
      </c>
    </row>
    <row r="1806">
      <c r="A1806" t="inlineStr">
        <is>
          <t>MITRE_ATTACK</t>
        </is>
      </c>
      <c r="B1806" t="inlineStr">
        <is>
          <t>T1027.010</t>
        </is>
      </c>
      <c r="C1806" t="inlineStr">
        <is>
          <t>Tactic: Defense Evasion | Technique: Command Obfuscation | Adversaries may obfuscate content during command execution to impede detection. Command-line obfuscation is a method of making strings and patterns within commands and scripts more difficult to signature and analyze. This type of obfuscation can be included within commands executed by delivered payloads (e.g., [Phishing](https://attack.mitre.org/techniques/T1566) and [Drive-by Compromise](https://attack.mitre.org/techniques/T1189)) or in</t>
        </is>
      </c>
      <c r="D1806" t="n">
        <v>6</v>
      </c>
      <c r="E1806" t="inlineStr">
        <is>
          <t>MEDIUM</t>
        </is>
      </c>
      <c r="F1806" t="n">
        <v>2</v>
      </c>
      <c r="G1806" t="n">
        <v>2</v>
      </c>
      <c r="H1806" t="inlineStr">
        <is>
          <t>MEDIUM</t>
        </is>
      </c>
      <c r="I1806" t="n">
        <v>10</v>
      </c>
      <c r="J1806" t="inlineStr">
        <is>
          <t>NO</t>
        </is>
      </c>
      <c r="K1806" t="inlineStr"/>
      <c r="L1806" t="inlineStr">
        <is>
          <t>Implement detections</t>
        </is>
      </c>
      <c r="M1806" t="inlineStr">
        <is>
          <t>Tactics: Defense Evasion</t>
        </is>
      </c>
      <c r="N1806" t="inlineStr">
        <is>
          <t>P4</t>
        </is>
      </c>
      <c r="O1806" t="inlineStr">
        <is>
          <t>MITRE technique - no IP context</t>
        </is>
      </c>
      <c r="P1806" t="n">
        <v>0</v>
      </c>
      <c r="Q1806" t="n">
        <v>0</v>
      </c>
      <c r="R1806" t="inlineStr">
        <is>
          <t>T1027.010:Command Obfuscation | T1566:Phishing | T1189:Drive-by Compromise</t>
        </is>
      </c>
      <c r="S1806" t="n">
        <v>1</v>
      </c>
      <c r="T1806" t="inlineStr">
        <is>
          <t>LOW (40%)</t>
        </is>
      </c>
      <c r="U1806" t="inlineStr">
        <is>
          <t>NONE</t>
        </is>
      </c>
      <c r="V1806" t="inlineStr">
        <is>
          <t>NONE</t>
        </is>
      </c>
      <c r="W1806" t="inlineStr">
        <is>
          <t>NONE</t>
        </is>
      </c>
      <c r="X1806" t="inlineStr">
        <is>
          <t>NONE</t>
        </is>
      </c>
      <c r="Y1806" t="n">
        <v>0</v>
      </c>
      <c r="Z1806" t="inlineStr"/>
      <c r="AA1806" t="inlineStr">
        <is>
          <t>https://attack.mitre.org/techniques/T1027/010</t>
        </is>
      </c>
    </row>
    <row r="1807">
      <c r="A1807" t="inlineStr">
        <is>
          <t>MITRE_ATTACK</t>
        </is>
      </c>
      <c r="B1807" t="inlineStr">
        <is>
          <t>T1070.004</t>
        </is>
      </c>
      <c r="C1807" t="inlineStr">
        <is>
          <t>Tactic: Defense Evasion | Technique: File Deletion | Adversaries may delete files left behind by the actions of their intrusion activity. Malware, tools, or other non-native files dropped or created on a system by an adversary (ex: [Ingress Tool Transfer](https://attack.mitre.org/techniques/T1105)) may leave traces to indicate to what was done within a network and how. Removal of these files can occur during an intrusion, or as part of a post-intrusion process to minimize the adversary's footpri</t>
        </is>
      </c>
      <c r="D1807" t="n">
        <v>6</v>
      </c>
      <c r="E1807" t="inlineStr">
        <is>
          <t>MEDIUM</t>
        </is>
      </c>
      <c r="F1807" t="n">
        <v>2</v>
      </c>
      <c r="G1807" t="n">
        <v>2</v>
      </c>
      <c r="H1807" t="inlineStr">
        <is>
          <t>MEDIUM</t>
        </is>
      </c>
      <c r="I1807" t="n">
        <v>10</v>
      </c>
      <c r="J1807" t="inlineStr">
        <is>
          <t>NO</t>
        </is>
      </c>
      <c r="K1807" t="inlineStr"/>
      <c r="L1807" t="inlineStr">
        <is>
          <t>Implement detections</t>
        </is>
      </c>
      <c r="M1807" t="inlineStr">
        <is>
          <t>Tactics: Defense Evasion</t>
        </is>
      </c>
      <c r="N1807" t="inlineStr">
        <is>
          <t>P4</t>
        </is>
      </c>
      <c r="O1807" t="inlineStr">
        <is>
          <t>MITRE technique - no IP context</t>
        </is>
      </c>
      <c r="P1807" t="n">
        <v>0</v>
      </c>
      <c r="Q1807" t="n">
        <v>0</v>
      </c>
      <c r="R1807" t="inlineStr">
        <is>
          <t>T1070.004:File Deletion | T1588.001:Malware | T1105:Ingress Tool Transfer</t>
        </is>
      </c>
      <c r="S1807" t="n">
        <v>1</v>
      </c>
      <c r="T1807" t="inlineStr">
        <is>
          <t>LOW (40%)</t>
        </is>
      </c>
      <c r="U1807" t="inlineStr">
        <is>
          <t>NONE</t>
        </is>
      </c>
      <c r="V1807" t="inlineStr">
        <is>
          <t>NONE</t>
        </is>
      </c>
      <c r="W1807" t="inlineStr">
        <is>
          <t>NONE</t>
        </is>
      </c>
      <c r="X1807" t="inlineStr">
        <is>
          <t>NONE</t>
        </is>
      </c>
      <c r="Y1807" t="n">
        <v>0</v>
      </c>
      <c r="Z1807" t="inlineStr"/>
      <c r="AA1807" t="inlineStr">
        <is>
          <t>https://attack.mitre.org/techniques/T1070/004</t>
        </is>
      </c>
    </row>
    <row r="1808">
      <c r="A1808" t="inlineStr">
        <is>
          <t>MITRE_ATTACK</t>
        </is>
      </c>
      <c r="B1808" t="inlineStr">
        <is>
          <t>T1189</t>
        </is>
      </c>
      <c r="C1808" t="inlineStr">
        <is>
          <t>Tactic: Initial Access | Technique: Drive-by Compromise | Adversaries may gain access to a system through a user visiting a website over the normal course of browsing. Multiple ways of delivering exploit code to a browser exist (i.e., [Drive-by Target](https://attack.mitre.org/techniques/T1608/004)), including:
* A legitimate website is compromised, allowing adversaries to inject malicious code
* Script files served to a legitimate website from a publicly writeable cloud storage bucket are modi</t>
        </is>
      </c>
      <c r="D1808" t="n">
        <v>6</v>
      </c>
      <c r="E1808" t="inlineStr">
        <is>
          <t>MEDIUM</t>
        </is>
      </c>
      <c r="F1808" t="n">
        <v>2</v>
      </c>
      <c r="G1808" t="n">
        <v>2</v>
      </c>
      <c r="H1808" t="inlineStr">
        <is>
          <t>MEDIUM</t>
        </is>
      </c>
      <c r="I1808" t="n">
        <v>10</v>
      </c>
      <c r="J1808" t="inlineStr">
        <is>
          <t>NO</t>
        </is>
      </c>
      <c r="K1808" t="inlineStr"/>
      <c r="L1808" t="inlineStr">
        <is>
          <t>Implement detections</t>
        </is>
      </c>
      <c r="M1808" t="inlineStr">
        <is>
          <t>Tactics: Initial Access</t>
        </is>
      </c>
      <c r="N1808" t="inlineStr">
        <is>
          <t>P4</t>
        </is>
      </c>
      <c r="O1808" t="inlineStr">
        <is>
          <t>MITRE technique - no IP context</t>
        </is>
      </c>
      <c r="P1808" t="n">
        <v>0</v>
      </c>
      <c r="Q1808" t="n">
        <v>0</v>
      </c>
      <c r="R1808" t="inlineStr">
        <is>
          <t>T1189:Drive-by Compromise | T1608.004:Drive-by Target</t>
        </is>
      </c>
      <c r="S1808" t="n">
        <v>1</v>
      </c>
      <c r="T1808" t="inlineStr">
        <is>
          <t>LOW (40%)</t>
        </is>
      </c>
      <c r="U1808" t="inlineStr">
        <is>
          <t>NONE</t>
        </is>
      </c>
      <c r="V1808" t="inlineStr">
        <is>
          <t>NONE</t>
        </is>
      </c>
      <c r="W1808" t="inlineStr">
        <is>
          <t>NONE</t>
        </is>
      </c>
      <c r="X1808" t="inlineStr">
        <is>
          <t>NONE</t>
        </is>
      </c>
      <c r="Y1808" t="n">
        <v>0</v>
      </c>
      <c r="Z1808" t="inlineStr"/>
      <c r="AA1808" t="inlineStr">
        <is>
          <t>https://attack.mitre.org/techniques/T1189</t>
        </is>
      </c>
    </row>
    <row r="1809">
      <c r="A1809" t="inlineStr">
        <is>
          <t>MITRE_ATTACK</t>
        </is>
      </c>
      <c r="B1809" t="inlineStr">
        <is>
          <t>T1498</t>
        </is>
      </c>
      <c r="C1809" t="inlineStr">
        <is>
          <t>Tactic: Impact | Technique: Network Denial of Service | Adversaries may perform Network Denial of Service (DoS) attacks to degrade or block the availability of targeted resources to users. Network DoS can be performed by exhausting the network bandwidth services rely on. Example resources include specific websites, email services, DNS, and web-based applications. Adversaries have been observed conducting network DoS attacks for political purposes(Citation: FireEye OpPoisonedHandover February 201</t>
        </is>
      </c>
      <c r="D1809" t="n">
        <v>6</v>
      </c>
      <c r="E1809" t="inlineStr">
        <is>
          <t>MEDIUM</t>
        </is>
      </c>
      <c r="F1809" t="n">
        <v>2</v>
      </c>
      <c r="G1809" t="n">
        <v>2</v>
      </c>
      <c r="H1809" t="inlineStr">
        <is>
          <t>MEDIUM</t>
        </is>
      </c>
      <c r="I1809" t="n">
        <v>10</v>
      </c>
      <c r="J1809" t="inlineStr">
        <is>
          <t>NO</t>
        </is>
      </c>
      <c r="K1809" t="inlineStr"/>
      <c r="L1809" t="inlineStr">
        <is>
          <t>Implement detections</t>
        </is>
      </c>
      <c r="M1809" t="inlineStr">
        <is>
          <t>Tactics: Impact</t>
        </is>
      </c>
      <c r="N1809" t="inlineStr">
        <is>
          <t>P4</t>
        </is>
      </c>
      <c r="O1809" t="inlineStr">
        <is>
          <t>MITRE technique - no IP context</t>
        </is>
      </c>
      <c r="P1809" t="n">
        <v>0</v>
      </c>
      <c r="Q1809" t="n">
        <v>0</v>
      </c>
      <c r="R1809" t="inlineStr">
        <is>
          <t>T1498:Network Denial of Service</t>
        </is>
      </c>
      <c r="S1809" t="n">
        <v>1</v>
      </c>
      <c r="T1809" t="inlineStr">
        <is>
          <t>LOW (40%)</t>
        </is>
      </c>
      <c r="U1809" t="inlineStr">
        <is>
          <t>NONE</t>
        </is>
      </c>
      <c r="V1809" t="inlineStr">
        <is>
          <t>NONE</t>
        </is>
      </c>
      <c r="W1809" t="inlineStr">
        <is>
          <t>NONE</t>
        </is>
      </c>
      <c r="X1809" t="inlineStr">
        <is>
          <t>NONE</t>
        </is>
      </c>
      <c r="Y1809" t="n">
        <v>0</v>
      </c>
      <c r="Z1809" t="inlineStr"/>
      <c r="AA1809" t="inlineStr">
        <is>
          <t>https://attack.mitre.org/techniques/T1498</t>
        </is>
      </c>
    </row>
    <row r="1810">
      <c r="A1810" t="inlineStr">
        <is>
          <t>MITRE_ATTACK</t>
        </is>
      </c>
      <c r="B1810" t="inlineStr">
        <is>
          <t>T1651</t>
        </is>
      </c>
      <c r="C1810" t="inlineStr">
        <is>
          <t>Tactic: Execution | Technique: Cloud Administration Command | Adversaries may abuse cloud management services to execute commands within virtual machines. Resources such as AWS Systems Manager, Azure RunCommand, and Runbooks allow users to remotely run scripts in virtual machines by leveraging installed virtual machine agents. (Citation: AWS Systems Manager Run Command)(Citation: Microsoft Run Command)
If an adversary gains administrative access to a cloud environment, they may be able to abuse</t>
        </is>
      </c>
      <c r="D1810" t="n">
        <v>6</v>
      </c>
      <c r="E1810" t="inlineStr">
        <is>
          <t>MEDIUM</t>
        </is>
      </c>
      <c r="F1810" t="n">
        <v>2</v>
      </c>
      <c r="G1810" t="n">
        <v>2</v>
      </c>
      <c r="H1810" t="inlineStr">
        <is>
          <t>MEDIUM</t>
        </is>
      </c>
      <c r="I1810" t="n">
        <v>10</v>
      </c>
      <c r="J1810" t="inlineStr">
        <is>
          <t>NO</t>
        </is>
      </c>
      <c r="K1810" t="inlineStr"/>
      <c r="L1810" t="inlineStr">
        <is>
          <t>Implement detections</t>
        </is>
      </c>
      <c r="M1810" t="inlineStr">
        <is>
          <t>Tactics: Execution</t>
        </is>
      </c>
      <c r="N1810" t="inlineStr">
        <is>
          <t>P4</t>
        </is>
      </c>
      <c r="O1810" t="inlineStr">
        <is>
          <t>MITRE technique - no IP context</t>
        </is>
      </c>
      <c r="P1810" t="n">
        <v>0</v>
      </c>
      <c r="Q1810" t="n">
        <v>0</v>
      </c>
      <c r="R1810" t="inlineStr">
        <is>
          <t>T1651:Cloud Administration Command</t>
        </is>
      </c>
      <c r="S1810" t="n">
        <v>1</v>
      </c>
      <c r="T1810" t="inlineStr">
        <is>
          <t>LOW (40%)</t>
        </is>
      </c>
      <c r="U1810" t="inlineStr">
        <is>
          <t>NONE</t>
        </is>
      </c>
      <c r="V1810" t="inlineStr">
        <is>
          <t>NONE</t>
        </is>
      </c>
      <c r="W1810" t="inlineStr">
        <is>
          <t>NONE</t>
        </is>
      </c>
      <c r="X1810" t="inlineStr">
        <is>
          <t>NONE</t>
        </is>
      </c>
      <c r="Y1810" t="n">
        <v>0</v>
      </c>
      <c r="Z1810" t="inlineStr"/>
      <c r="AA1810" t="inlineStr">
        <is>
          <t>https://attack.mitre.org/techniques/T1651</t>
        </is>
      </c>
    </row>
    <row r="1811">
      <c r="A1811" t="inlineStr">
        <is>
          <t>MITRE_ATTACK</t>
        </is>
      </c>
      <c r="B1811" t="inlineStr">
        <is>
          <t>T1546.016</t>
        </is>
      </c>
      <c r="C1811" t="inlineStr">
        <is>
          <t>Tactic: Privilege Escalation, Persistence | Technique: Installer Packages | Adversaries may establish persistence and elevate privileges by using an installer to trigger the execution of malicious content. Installer packages are OS specific and contain the resources an operating system needs to install applications on a system. Installer packages can include scripts that run prior to installation as well as after installation is complete. Installer scripts may inherit elevated permissions when e</t>
        </is>
      </c>
      <c r="D1811" t="n">
        <v>6</v>
      </c>
      <c r="E1811" t="inlineStr">
        <is>
          <t>MEDIUM</t>
        </is>
      </c>
      <c r="F1811" t="n">
        <v>2</v>
      </c>
      <c r="G1811" t="n">
        <v>2</v>
      </c>
      <c r="H1811" t="inlineStr">
        <is>
          <t>MEDIUM</t>
        </is>
      </c>
      <c r="I1811" t="n">
        <v>10</v>
      </c>
      <c r="J1811" t="inlineStr">
        <is>
          <t>NO</t>
        </is>
      </c>
      <c r="K1811" t="inlineStr"/>
      <c r="L1811" t="inlineStr">
        <is>
          <t>Implement detections</t>
        </is>
      </c>
      <c r="M1811" t="inlineStr">
        <is>
          <t>Tactics: Privilege Escalation, Persistence</t>
        </is>
      </c>
      <c r="N1811" t="inlineStr">
        <is>
          <t>P4</t>
        </is>
      </c>
      <c r="O1811" t="inlineStr">
        <is>
          <t>MITRE technique - no IP context</t>
        </is>
      </c>
      <c r="P1811" t="n">
        <v>0</v>
      </c>
      <c r="Q1811" t="n">
        <v>0</v>
      </c>
      <c r="R1811" t="inlineStr">
        <is>
          <t>T1546.016:Installer Packages</t>
        </is>
      </c>
      <c r="S1811" t="n">
        <v>1</v>
      </c>
      <c r="T1811" t="inlineStr">
        <is>
          <t>LOW (40%)</t>
        </is>
      </c>
      <c r="U1811" t="inlineStr">
        <is>
          <t>NONE</t>
        </is>
      </c>
      <c r="V1811" t="inlineStr">
        <is>
          <t>NONE</t>
        </is>
      </c>
      <c r="W1811" t="inlineStr">
        <is>
          <t>NONE</t>
        </is>
      </c>
      <c r="X1811" t="inlineStr">
        <is>
          <t>NONE</t>
        </is>
      </c>
      <c r="Y1811" t="n">
        <v>0</v>
      </c>
      <c r="Z1811" t="inlineStr"/>
      <c r="AA1811" t="inlineStr">
        <is>
          <t>https://attack.mitre.org/techniques/T1546/016</t>
        </is>
      </c>
    </row>
    <row r="1812">
      <c r="A1812" t="inlineStr">
        <is>
          <t>MITRE_ATTACK</t>
        </is>
      </c>
      <c r="B1812" t="inlineStr">
        <is>
          <t>T1595.001</t>
        </is>
      </c>
      <c r="C1812" t="inlineStr">
        <is>
          <t>Tactic: Reconnaissance | Technique: Scanning IP Blocks | Adversaries may scan victim IP blocks to gather information that can be used during targeting. Public IP addresses may be allocated to organizations by block, or a range of sequential addresses.
Adversaries may scan IP blocks in order to [Gather Victim Network Information](https://attack.mitre.org/techniques/T1590), such as which IP addresses are actively in use as well as more detailed information about hosts assigned these addresses. Sc</t>
        </is>
      </c>
      <c r="D1812" t="n">
        <v>6</v>
      </c>
      <c r="E1812" t="inlineStr">
        <is>
          <t>MEDIUM</t>
        </is>
      </c>
      <c r="F1812" t="n">
        <v>2</v>
      </c>
      <c r="G1812" t="n">
        <v>2</v>
      </c>
      <c r="H1812" t="inlineStr">
        <is>
          <t>MEDIUM</t>
        </is>
      </c>
      <c r="I1812" t="n">
        <v>10</v>
      </c>
      <c r="J1812" t="inlineStr">
        <is>
          <t>NO</t>
        </is>
      </c>
      <c r="K1812" t="inlineStr"/>
      <c r="L1812" t="inlineStr">
        <is>
          <t>Implement detections</t>
        </is>
      </c>
      <c r="M1812" t="inlineStr">
        <is>
          <t>Tactics: Reconnaissance</t>
        </is>
      </c>
      <c r="N1812" t="inlineStr">
        <is>
          <t>P4</t>
        </is>
      </c>
      <c r="O1812" t="inlineStr">
        <is>
          <t>MITRE technique - no IP context</t>
        </is>
      </c>
      <c r="P1812" t="n">
        <v>0</v>
      </c>
      <c r="Q1812" t="n">
        <v>0</v>
      </c>
      <c r="R1812" t="inlineStr">
        <is>
          <t>T1595.001:Scanning IP Blocks | T1590.005:IP Addresses | T1590:Gather Victim Network Information</t>
        </is>
      </c>
      <c r="S1812" t="n">
        <v>1</v>
      </c>
      <c r="T1812" t="inlineStr">
        <is>
          <t>LOW (40%)</t>
        </is>
      </c>
      <c r="U1812" t="inlineStr">
        <is>
          <t>NONE</t>
        </is>
      </c>
      <c r="V1812" t="inlineStr">
        <is>
          <t>NONE</t>
        </is>
      </c>
      <c r="W1812" t="inlineStr">
        <is>
          <t>NONE</t>
        </is>
      </c>
      <c r="X1812" t="inlineStr">
        <is>
          <t>NONE</t>
        </is>
      </c>
      <c r="Y1812" t="n">
        <v>0</v>
      </c>
      <c r="Z1812" t="inlineStr"/>
      <c r="AA1812" t="inlineStr">
        <is>
          <t>https://attack.mitre.org/techniques/T1595/001</t>
        </is>
      </c>
    </row>
    <row r="1813">
      <c r="A1813" t="inlineStr">
        <is>
          <t>MITRE_ATTACK</t>
        </is>
      </c>
      <c r="B1813" t="inlineStr">
        <is>
          <t>T1221</t>
        </is>
      </c>
      <c r="C1813" t="inlineStr">
        <is>
          <t>Tactic: Defense Evasion | Technique: Template Injection | Adversaries may create or modify references in user document templates to conceal malicious code or force authentication attempts. For example, Microsoft’s Office Open XML (OOXML) specification defines an XML-based format for Office documents (.docx, xlsx, .pptx) to replace older binary formats (.doc, .xls, .ppt). OOXML files are packed together ZIP archives compromised of various XML files, referred to as parts, containing properties tha</t>
        </is>
      </c>
      <c r="D1813" t="n">
        <v>6</v>
      </c>
      <c r="E1813" t="inlineStr">
        <is>
          <t>MEDIUM</t>
        </is>
      </c>
      <c r="F1813" t="n">
        <v>2</v>
      </c>
      <c r="G1813" t="n">
        <v>2</v>
      </c>
      <c r="H1813" t="inlineStr">
        <is>
          <t>MEDIUM</t>
        </is>
      </c>
      <c r="I1813" t="n">
        <v>10</v>
      </c>
      <c r="J1813" t="inlineStr">
        <is>
          <t>NO</t>
        </is>
      </c>
      <c r="K1813" t="inlineStr"/>
      <c r="L1813" t="inlineStr">
        <is>
          <t>Implement detections</t>
        </is>
      </c>
      <c r="M1813" t="inlineStr">
        <is>
          <t>Tactics: Defense Evasion</t>
        </is>
      </c>
      <c r="N1813" t="inlineStr">
        <is>
          <t>P4</t>
        </is>
      </c>
      <c r="O1813" t="inlineStr">
        <is>
          <t>MITRE technique - no IP context</t>
        </is>
      </c>
      <c r="P1813" t="n">
        <v>0</v>
      </c>
      <c r="Q1813" t="n">
        <v>0</v>
      </c>
      <c r="R1813" t="inlineStr">
        <is>
          <t>T1221:Template Injection</t>
        </is>
      </c>
      <c r="S1813" t="n">
        <v>1</v>
      </c>
      <c r="T1813" t="inlineStr">
        <is>
          <t>LOW (40%)</t>
        </is>
      </c>
      <c r="U1813" t="inlineStr">
        <is>
          <t>NONE</t>
        </is>
      </c>
      <c r="V1813" t="inlineStr">
        <is>
          <t>NONE</t>
        </is>
      </c>
      <c r="W1813" t="inlineStr">
        <is>
          <t>NONE</t>
        </is>
      </c>
      <c r="X1813" t="inlineStr">
        <is>
          <t>NONE</t>
        </is>
      </c>
      <c r="Y1813" t="n">
        <v>0</v>
      </c>
      <c r="Z1813" t="inlineStr"/>
      <c r="AA1813" t="inlineStr">
        <is>
          <t>https://attack.mitre.org/techniques/T1221</t>
        </is>
      </c>
    </row>
    <row r="1814">
      <c r="A1814" t="inlineStr">
        <is>
          <t>MITRE_ATTACK</t>
        </is>
      </c>
      <c r="B1814" t="inlineStr">
        <is>
          <t>T1037.004</t>
        </is>
      </c>
      <c r="C1814" t="inlineStr">
        <is>
          <t>Tactic: Persistence, Privilege Escalation | Technique: RC Scripts | Adversaries may establish persistence by modifying RC scripts, which are executed during a Unix-like system’s startup. These files allow system administrators to map and start custom services at startup for different run levels. RC scripts require root privileges to modify. Adversaries may establish persistence by adding a malicious binary path or shell commands to rc.local , rc.common , and other RC scripts specific to the Unix</t>
        </is>
      </c>
      <c r="D1814" t="n">
        <v>6</v>
      </c>
      <c r="E1814" t="inlineStr">
        <is>
          <t>MEDIUM</t>
        </is>
      </c>
      <c r="F1814" t="n">
        <v>2</v>
      </c>
      <c r="G1814" t="n">
        <v>2</v>
      </c>
      <c r="H1814" t="inlineStr">
        <is>
          <t>MEDIUM</t>
        </is>
      </c>
      <c r="I1814" t="n">
        <v>10</v>
      </c>
      <c r="J1814" t="inlineStr">
        <is>
          <t>NO</t>
        </is>
      </c>
      <c r="K1814" t="inlineStr"/>
      <c r="L1814" t="inlineStr">
        <is>
          <t>Implement detections</t>
        </is>
      </c>
      <c r="M1814" t="inlineStr">
        <is>
          <t>Tactics: Persistence, Privilege Escalation</t>
        </is>
      </c>
      <c r="N1814" t="inlineStr">
        <is>
          <t>P4</t>
        </is>
      </c>
      <c r="O1814" t="inlineStr">
        <is>
          <t>MITRE technique - no IP context</t>
        </is>
      </c>
      <c r="P1814" t="n">
        <v>0</v>
      </c>
      <c r="Q1814" t="n">
        <v>0</v>
      </c>
      <c r="R1814" t="inlineStr">
        <is>
          <t>T1037.004:RC Scripts</t>
        </is>
      </c>
      <c r="S1814" t="n">
        <v>1</v>
      </c>
      <c r="T1814" t="inlineStr">
        <is>
          <t>LOW (40%)</t>
        </is>
      </c>
      <c r="U1814" t="inlineStr">
        <is>
          <t>NONE</t>
        </is>
      </c>
      <c r="V1814" t="inlineStr">
        <is>
          <t>NONE</t>
        </is>
      </c>
      <c r="W1814" t="inlineStr">
        <is>
          <t>NONE</t>
        </is>
      </c>
      <c r="X1814" t="inlineStr">
        <is>
          <t>NONE</t>
        </is>
      </c>
      <c r="Y1814" t="n">
        <v>0</v>
      </c>
      <c r="Z1814" t="inlineStr"/>
      <c r="AA1814" t="inlineStr">
        <is>
          <t>https://attack.mitre.org/techniques/T1037/004</t>
        </is>
      </c>
    </row>
    <row r="1815">
      <c r="A1815" t="inlineStr">
        <is>
          <t>MITRE_ATTACK</t>
        </is>
      </c>
      <c r="B1815" t="inlineStr">
        <is>
          <t>T1134</t>
        </is>
      </c>
      <c r="C1815" t="inlineStr">
        <is>
          <t>Tactic: Defense Evasion, Privilege Escalation | Technique: Access Token Manipulation | 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t>
        </is>
      </c>
      <c r="D1815" t="n">
        <v>6</v>
      </c>
      <c r="E1815" t="inlineStr">
        <is>
          <t>MEDIUM</t>
        </is>
      </c>
      <c r="F1815" t="n">
        <v>2</v>
      </c>
      <c r="G1815" t="n">
        <v>2</v>
      </c>
      <c r="H1815" t="inlineStr">
        <is>
          <t>MEDIUM</t>
        </is>
      </c>
      <c r="I1815" t="n">
        <v>10</v>
      </c>
      <c r="J1815" t="inlineStr">
        <is>
          <t>NO</t>
        </is>
      </c>
      <c r="K1815" t="inlineStr"/>
      <c r="L1815" t="inlineStr">
        <is>
          <t>Implement detections</t>
        </is>
      </c>
      <c r="M1815" t="inlineStr">
        <is>
          <t>Tactics: Defense Evasion, Privilege Escalation</t>
        </is>
      </c>
      <c r="N1815" t="inlineStr">
        <is>
          <t>P4</t>
        </is>
      </c>
      <c r="O1815" t="inlineStr">
        <is>
          <t>MITRE technique - no IP context</t>
        </is>
      </c>
      <c r="P1815" t="n">
        <v>0</v>
      </c>
      <c r="Q1815" t="n">
        <v>0</v>
      </c>
      <c r="R1815" t="inlineStr">
        <is>
          <t>T1134:Access Token Manipulation</t>
        </is>
      </c>
      <c r="S1815" t="n">
        <v>1</v>
      </c>
      <c r="T1815" t="inlineStr">
        <is>
          <t>LOW (40%)</t>
        </is>
      </c>
      <c r="U1815" t="inlineStr">
        <is>
          <t>NONE</t>
        </is>
      </c>
      <c r="V1815" t="inlineStr">
        <is>
          <t>NONE</t>
        </is>
      </c>
      <c r="W1815" t="inlineStr">
        <is>
          <t>NONE</t>
        </is>
      </c>
      <c r="X1815" t="inlineStr">
        <is>
          <t>NONE</t>
        </is>
      </c>
      <c r="Y1815" t="n">
        <v>0</v>
      </c>
      <c r="Z1815" t="inlineStr"/>
      <c r="AA1815" t="inlineStr">
        <is>
          <t>https://attack.mitre.org/techniques/T1134</t>
        </is>
      </c>
    </row>
    <row r="1816">
      <c r="A1816" t="inlineStr">
        <is>
          <t>MITRE_ATTACK</t>
        </is>
      </c>
      <c r="B1816" t="inlineStr">
        <is>
          <t>T1111</t>
        </is>
      </c>
      <c r="C1816" t="inlineStr">
        <is>
          <t>Tactic: Credential Access | Technique: Multi-Factor Authentication Interception | 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be aware of techniques that could be used to intercept and bypass these securit</t>
        </is>
      </c>
      <c r="D1816" t="n">
        <v>6</v>
      </c>
      <c r="E1816" t="inlineStr">
        <is>
          <t>MEDIUM</t>
        </is>
      </c>
      <c r="F1816" t="n">
        <v>2</v>
      </c>
      <c r="G1816" t="n">
        <v>2</v>
      </c>
      <c r="H1816" t="inlineStr">
        <is>
          <t>MEDIUM</t>
        </is>
      </c>
      <c r="I1816" t="n">
        <v>10</v>
      </c>
      <c r="J1816" t="inlineStr">
        <is>
          <t>NO</t>
        </is>
      </c>
      <c r="K1816" t="inlineStr"/>
      <c r="L1816" t="inlineStr">
        <is>
          <t>Implement detections</t>
        </is>
      </c>
      <c r="M1816" t="inlineStr">
        <is>
          <t>Tactics: Credential Access</t>
        </is>
      </c>
      <c r="N1816" t="inlineStr">
        <is>
          <t>P4</t>
        </is>
      </c>
      <c r="O1816" t="inlineStr">
        <is>
          <t>MITRE technique - no IP context</t>
        </is>
      </c>
      <c r="P1816" t="n">
        <v>0</v>
      </c>
      <c r="Q1816" t="n">
        <v>0</v>
      </c>
      <c r="R1816" t="inlineStr">
        <is>
          <t>T1111:Multi-Factor Authentication Interception | T1556.006:Multi-Factor Authentication | T1589.001:Credentials</t>
        </is>
      </c>
      <c r="S1816" t="n">
        <v>1</v>
      </c>
      <c r="T1816" t="inlineStr">
        <is>
          <t>LOW (40%)</t>
        </is>
      </c>
      <c r="U1816" t="inlineStr">
        <is>
          <t>NONE</t>
        </is>
      </c>
      <c r="V1816" t="inlineStr">
        <is>
          <t>NONE</t>
        </is>
      </c>
      <c r="W1816" t="inlineStr">
        <is>
          <t>NONE</t>
        </is>
      </c>
      <c r="X1816" t="inlineStr">
        <is>
          <t>NONE</t>
        </is>
      </c>
      <c r="Y1816" t="n">
        <v>0</v>
      </c>
      <c r="Z1816" t="inlineStr"/>
      <c r="AA1816" t="inlineStr">
        <is>
          <t>https://attack.mitre.org/techniques/T1111</t>
        </is>
      </c>
    </row>
    <row r="1817">
      <c r="A1817" t="inlineStr">
        <is>
          <t>MITRE_ATTACK</t>
        </is>
      </c>
      <c r="B1817" t="inlineStr">
        <is>
          <t>T1027.002</t>
        </is>
      </c>
      <c r="C1817" t="inlineStr">
        <is>
          <t>Tactic: Defense Evasion | Technique: Software Packing | Adversaries may perform software packing or virtual machine software protection to conceal their code. Software packing is a method of compressing or encrypting an executable. Packing an executable changes the file signature in an attempt to avoid signature-based detection. Most decompression techniques decompress the executable code in memory. Virtual machine software protection translates an executable's original code into a special forma</t>
        </is>
      </c>
      <c r="D1817" t="n">
        <v>6</v>
      </c>
      <c r="E1817" t="inlineStr">
        <is>
          <t>MEDIUM</t>
        </is>
      </c>
      <c r="F1817" t="n">
        <v>2</v>
      </c>
      <c r="G1817" t="n">
        <v>2</v>
      </c>
      <c r="H1817" t="inlineStr">
        <is>
          <t>MEDIUM</t>
        </is>
      </c>
      <c r="I1817" t="n">
        <v>10</v>
      </c>
      <c r="J1817" t="inlineStr">
        <is>
          <t>NO</t>
        </is>
      </c>
      <c r="K1817" t="inlineStr"/>
      <c r="L1817" t="inlineStr">
        <is>
          <t>Implement detections</t>
        </is>
      </c>
      <c r="M1817" t="inlineStr">
        <is>
          <t>Tactics: Defense Evasion</t>
        </is>
      </c>
      <c r="N1817" t="inlineStr">
        <is>
          <t>P4</t>
        </is>
      </c>
      <c r="O1817" t="inlineStr">
        <is>
          <t>MITRE technique - no IP context</t>
        </is>
      </c>
      <c r="P1817" t="n">
        <v>0</v>
      </c>
      <c r="Q1817" t="n">
        <v>0</v>
      </c>
      <c r="R1817" t="inlineStr">
        <is>
          <t>T1027.002:Software Packing | T1592.002:Software | T1027.015:Compression</t>
        </is>
      </c>
      <c r="S1817" t="n">
        <v>1</v>
      </c>
      <c r="T1817" t="inlineStr">
        <is>
          <t>LOW (40%)</t>
        </is>
      </c>
      <c r="U1817" t="inlineStr">
        <is>
          <t>NONE</t>
        </is>
      </c>
      <c r="V1817" t="inlineStr">
        <is>
          <t>NONE</t>
        </is>
      </c>
      <c r="W1817" t="inlineStr">
        <is>
          <t>NONE</t>
        </is>
      </c>
      <c r="X1817" t="inlineStr">
        <is>
          <t>NONE</t>
        </is>
      </c>
      <c r="Y1817" t="n">
        <v>0</v>
      </c>
      <c r="Z1817" t="inlineStr"/>
      <c r="AA1817" t="inlineStr">
        <is>
          <t>https://attack.mitre.org/techniques/T1027/002</t>
        </is>
      </c>
    </row>
    <row r="1818">
      <c r="A1818" t="inlineStr">
        <is>
          <t>MITRE_ATTACK</t>
        </is>
      </c>
      <c r="B1818" t="inlineStr">
        <is>
          <t>T1584.007</t>
        </is>
      </c>
      <c r="C1818" t="inlineStr">
        <is>
          <t>Tactic: Resource Development | Technique: Serverless | Adversaries may compromise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compromised, the serverless runtime environment can be leveraged to either respond directly to infected machines or to [Proxy</t>
        </is>
      </c>
      <c r="D1818" t="n">
        <v>6</v>
      </c>
      <c r="E1818" t="inlineStr">
        <is>
          <t>MEDIUM</t>
        </is>
      </c>
      <c r="F1818" t="n">
        <v>2</v>
      </c>
      <c r="G1818" t="n">
        <v>2</v>
      </c>
      <c r="H1818" t="inlineStr">
        <is>
          <t>MEDIUM</t>
        </is>
      </c>
      <c r="I1818" t="n">
        <v>10</v>
      </c>
      <c r="J1818" t="inlineStr">
        <is>
          <t>NO</t>
        </is>
      </c>
      <c r="K1818" t="inlineStr"/>
      <c r="L1818" t="inlineStr">
        <is>
          <t>Implement detections</t>
        </is>
      </c>
      <c r="M1818" t="inlineStr">
        <is>
          <t>Tactics: Resource Development</t>
        </is>
      </c>
      <c r="N1818" t="inlineStr">
        <is>
          <t>P4</t>
        </is>
      </c>
      <c r="O1818" t="inlineStr">
        <is>
          <t>MITRE technique - no IP context</t>
        </is>
      </c>
      <c r="P1818" t="n">
        <v>0</v>
      </c>
      <c r="Q1818" t="n">
        <v>0</v>
      </c>
      <c r="R1818" t="inlineStr">
        <is>
          <t>T1584.007:Serverless | T1584.004:Server</t>
        </is>
      </c>
      <c r="S1818" t="n">
        <v>1</v>
      </c>
      <c r="T1818" t="inlineStr">
        <is>
          <t>LOW (40%)</t>
        </is>
      </c>
      <c r="U1818" t="inlineStr">
        <is>
          <t>NONE</t>
        </is>
      </c>
      <c r="V1818" t="inlineStr">
        <is>
          <t>NONE</t>
        </is>
      </c>
      <c r="W1818" t="inlineStr">
        <is>
          <t>NONE</t>
        </is>
      </c>
      <c r="X1818" t="inlineStr">
        <is>
          <t>NONE</t>
        </is>
      </c>
      <c r="Y1818" t="n">
        <v>0</v>
      </c>
      <c r="Z1818" t="inlineStr"/>
      <c r="AA1818" t="inlineStr">
        <is>
          <t>https://attack.mitre.org/techniques/T1584/007</t>
        </is>
      </c>
    </row>
    <row r="1819">
      <c r="A1819" t="inlineStr">
        <is>
          <t>MITRE_ATTACK</t>
        </is>
      </c>
      <c r="B1819" t="inlineStr">
        <is>
          <t>T1071.001</t>
        </is>
      </c>
      <c r="C1819" t="inlineStr">
        <is>
          <t>Tactic: Command And Control | Technique: Web Protocols | Adversaries may communicate using application layer protocols associated with web traffic to avoid detection/network filtering by blending in with existing traffic. Commands to the remote system, and often the results of those commands, will be embedded within the protocol traffic between the client and server. 
Protocols such as HTTP/S(Citation: CrowdStrike Putter Panda) and WebSocket(Citation: Brazking-Websockets) that carry web traffic</t>
        </is>
      </c>
      <c r="D1819" t="n">
        <v>6</v>
      </c>
      <c r="E1819" t="inlineStr">
        <is>
          <t>MEDIUM</t>
        </is>
      </c>
      <c r="F1819" t="n">
        <v>2</v>
      </c>
      <c r="G1819" t="n">
        <v>2</v>
      </c>
      <c r="H1819" t="inlineStr">
        <is>
          <t>MEDIUM</t>
        </is>
      </c>
      <c r="I1819" t="n">
        <v>10</v>
      </c>
      <c r="J1819" t="inlineStr">
        <is>
          <t>NO</t>
        </is>
      </c>
      <c r="K1819" t="inlineStr"/>
      <c r="L1819" t="inlineStr">
        <is>
          <t>Implement detections</t>
        </is>
      </c>
      <c r="M1819" t="inlineStr">
        <is>
          <t>Tactics: Command And Control</t>
        </is>
      </c>
      <c r="N1819" t="inlineStr">
        <is>
          <t>P4</t>
        </is>
      </c>
      <c r="O1819" t="inlineStr">
        <is>
          <t>MITRE technique - no IP context</t>
        </is>
      </c>
      <c r="P1819" t="n">
        <v>0</v>
      </c>
      <c r="Q1819" t="n">
        <v>0</v>
      </c>
      <c r="R1819" t="inlineStr">
        <is>
          <t>T1071.001:Web Protocols | T1584.004:Server</t>
        </is>
      </c>
      <c r="S1819" t="n">
        <v>1</v>
      </c>
      <c r="T1819" t="inlineStr">
        <is>
          <t>LOW (40%)</t>
        </is>
      </c>
      <c r="U1819" t="inlineStr">
        <is>
          <t>NONE</t>
        </is>
      </c>
      <c r="V1819" t="inlineStr">
        <is>
          <t>NONE</t>
        </is>
      </c>
      <c r="W1819" t="inlineStr">
        <is>
          <t>NONE</t>
        </is>
      </c>
      <c r="X1819" t="inlineStr">
        <is>
          <t>NONE</t>
        </is>
      </c>
      <c r="Y1819" t="n">
        <v>0</v>
      </c>
      <c r="Z1819" t="inlineStr"/>
      <c r="AA1819" t="inlineStr">
        <is>
          <t>https://attack.mitre.org/techniques/T1071/001</t>
        </is>
      </c>
    </row>
    <row r="1820">
      <c r="A1820" t="inlineStr">
        <is>
          <t>MITRE_ATTACK</t>
        </is>
      </c>
      <c r="B1820" t="inlineStr">
        <is>
          <t>T1059.005</t>
        </is>
      </c>
      <c r="C1820" t="inlineStr">
        <is>
          <t>Tactic: Execution | Technique: Visual Basic | Adversaries may abuse Visual Basic (VB) for execution. VB is a programming language created by Microsoft with interoperability with many Windows technologies such as [Component Object Model](https://attack.mitre.org/techniques/T1559/001) and the [Native API](https://attack.mitre.org/techniques/T1106) through the Windows API. Although tagged as legacy with no planned future evolutions, VB is integrated and supported in the .NET Framework and cross-pla</t>
        </is>
      </c>
      <c r="D1820" t="n">
        <v>6</v>
      </c>
      <c r="E1820" t="inlineStr">
        <is>
          <t>MEDIUM</t>
        </is>
      </c>
      <c r="F1820" t="n">
        <v>2</v>
      </c>
      <c r="G1820" t="n">
        <v>2</v>
      </c>
      <c r="H1820" t="inlineStr">
        <is>
          <t>MEDIUM</t>
        </is>
      </c>
      <c r="I1820" t="n">
        <v>10</v>
      </c>
      <c r="J1820" t="inlineStr">
        <is>
          <t>NO</t>
        </is>
      </c>
      <c r="K1820" t="inlineStr"/>
      <c r="L1820" t="inlineStr">
        <is>
          <t>Implement detections</t>
        </is>
      </c>
      <c r="M1820" t="inlineStr">
        <is>
          <t>Tactics: Execution</t>
        </is>
      </c>
      <c r="N1820" t="inlineStr">
        <is>
          <t>P4</t>
        </is>
      </c>
      <c r="O1820" t="inlineStr">
        <is>
          <t>MITRE technique - no IP context</t>
        </is>
      </c>
      <c r="P1820" t="n">
        <v>0</v>
      </c>
      <c r="Q1820" t="n">
        <v>0</v>
      </c>
      <c r="R1820" t="inlineStr">
        <is>
          <t>T1059.005:Visual Basic | T1559.001:Component Object Model | T1106:Native API</t>
        </is>
      </c>
      <c r="S1820" t="n">
        <v>1</v>
      </c>
      <c r="T1820" t="inlineStr">
        <is>
          <t>LOW (40%)</t>
        </is>
      </c>
      <c r="U1820" t="inlineStr">
        <is>
          <t>NONE</t>
        </is>
      </c>
      <c r="V1820" t="inlineStr">
        <is>
          <t>NONE</t>
        </is>
      </c>
      <c r="W1820" t="inlineStr">
        <is>
          <t>NONE</t>
        </is>
      </c>
      <c r="X1820" t="inlineStr">
        <is>
          <t>NONE</t>
        </is>
      </c>
      <c r="Y1820" t="n">
        <v>0</v>
      </c>
      <c r="Z1820" t="inlineStr"/>
      <c r="AA1820" t="inlineStr">
        <is>
          <t>https://attack.mitre.org/techniques/T1059/005</t>
        </is>
      </c>
    </row>
    <row r="1821">
      <c r="A1821" t="inlineStr">
        <is>
          <t>MITRE_ATTACK</t>
        </is>
      </c>
      <c r="B1821" t="inlineStr">
        <is>
          <t>T1564.005</t>
        </is>
      </c>
      <c r="C1821" t="inlineStr">
        <is>
          <t>Tactic: Defense Evasion | Technique: Hidden File System | Adversaries may use a hidden file system to conceal malicious activity from users and security tools. File systems provide a structure to store and access data from physical storage. Typically, a user engages with a file system through applications that allow them to access files and directories, which are an abstraction from their physical location (ex: disk sector). Standard file systems include FAT, NTFS, ext4, and APFS. File systems c</t>
        </is>
      </c>
      <c r="D1821" t="n">
        <v>6</v>
      </c>
      <c r="E1821" t="inlineStr">
        <is>
          <t>MEDIUM</t>
        </is>
      </c>
      <c r="F1821" t="n">
        <v>2</v>
      </c>
      <c r="G1821" t="n">
        <v>2</v>
      </c>
      <c r="H1821" t="inlineStr">
        <is>
          <t>MEDIUM</t>
        </is>
      </c>
      <c r="I1821" t="n">
        <v>10</v>
      </c>
      <c r="J1821" t="inlineStr">
        <is>
          <t>NO</t>
        </is>
      </c>
      <c r="K1821" t="inlineStr"/>
      <c r="L1821" t="inlineStr">
        <is>
          <t>Implement detections</t>
        </is>
      </c>
      <c r="M1821" t="inlineStr">
        <is>
          <t>Tactics: Defense Evasion</t>
        </is>
      </c>
      <c r="N1821" t="inlineStr">
        <is>
          <t>P4</t>
        </is>
      </c>
      <c r="O1821" t="inlineStr">
        <is>
          <t>MITRE technique - no IP context</t>
        </is>
      </c>
      <c r="P1821" t="n">
        <v>0</v>
      </c>
      <c r="Q1821" t="n">
        <v>0</v>
      </c>
      <c r="R1821" t="inlineStr">
        <is>
          <t>T1564.005:Hidden File System</t>
        </is>
      </c>
      <c r="S1821" t="n">
        <v>1</v>
      </c>
      <c r="T1821" t="inlineStr">
        <is>
          <t>LOW (40%)</t>
        </is>
      </c>
      <c r="U1821" t="inlineStr">
        <is>
          <t>NONE</t>
        </is>
      </c>
      <c r="V1821" t="inlineStr">
        <is>
          <t>NONE</t>
        </is>
      </c>
      <c r="W1821" t="inlineStr">
        <is>
          <t>NONE</t>
        </is>
      </c>
      <c r="X1821" t="inlineStr">
        <is>
          <t>NONE</t>
        </is>
      </c>
      <c r="Y1821" t="n">
        <v>0</v>
      </c>
      <c r="Z1821" t="inlineStr"/>
      <c r="AA1821" t="inlineStr">
        <is>
          <t>https://attack.mitre.org/techniques/T1564/005</t>
        </is>
      </c>
    </row>
    <row r="1822">
      <c r="A1822" t="inlineStr">
        <is>
          <t>MITRE_ATTACK</t>
        </is>
      </c>
      <c r="B1822" t="inlineStr">
        <is>
          <t>T1543.002</t>
        </is>
      </c>
      <c r="C1822" t="inlineStr">
        <is>
          <t>Tactic: Persistence, Privilege Escalation | Technique: Systemd Service | Adversaries may create or modify systemd services to repeatedly execute malicious payloads as part of persistence. Systemd is a system and service manager commonly used for managing background daemon processes (also known as services) and other system resources.(Citation: Linux man-pages: systemd January 2014) Systemd is the default initialization (init) system on many Linux distributions replacing legacy init systems, incl</t>
        </is>
      </c>
      <c r="D1822" t="n">
        <v>6</v>
      </c>
      <c r="E1822" t="inlineStr">
        <is>
          <t>MEDIUM</t>
        </is>
      </c>
      <c r="F1822" t="n">
        <v>2</v>
      </c>
      <c r="G1822" t="n">
        <v>2</v>
      </c>
      <c r="H1822" t="inlineStr">
        <is>
          <t>MEDIUM</t>
        </is>
      </c>
      <c r="I1822" t="n">
        <v>10</v>
      </c>
      <c r="J1822" t="inlineStr">
        <is>
          <t>NO</t>
        </is>
      </c>
      <c r="K1822" t="inlineStr"/>
      <c r="L1822" t="inlineStr">
        <is>
          <t>Implement detections</t>
        </is>
      </c>
      <c r="M1822" t="inlineStr">
        <is>
          <t>Tactics: Persistence, Privilege Escalation</t>
        </is>
      </c>
      <c r="N1822" t="inlineStr">
        <is>
          <t>P4</t>
        </is>
      </c>
      <c r="O1822" t="inlineStr">
        <is>
          <t>MITRE technique - no IP context</t>
        </is>
      </c>
      <c r="P1822" t="n">
        <v>0</v>
      </c>
      <c r="Q1822" t="n">
        <v>0</v>
      </c>
      <c r="R1822" t="inlineStr">
        <is>
          <t>T1543.002:Systemd Service</t>
        </is>
      </c>
      <c r="S1822" t="n">
        <v>1</v>
      </c>
      <c r="T1822" t="inlineStr">
        <is>
          <t>LOW (40%)</t>
        </is>
      </c>
      <c r="U1822" t="inlineStr">
        <is>
          <t>NONE</t>
        </is>
      </c>
      <c r="V1822" t="inlineStr">
        <is>
          <t>NONE</t>
        </is>
      </c>
      <c r="W1822" t="inlineStr">
        <is>
          <t>NONE</t>
        </is>
      </c>
      <c r="X1822" t="inlineStr">
        <is>
          <t>NONE</t>
        </is>
      </c>
      <c r="Y1822" t="n">
        <v>0</v>
      </c>
      <c r="Z1822" t="inlineStr"/>
      <c r="AA1822" t="inlineStr">
        <is>
          <t>https://attack.mitre.org/techniques/T1543/002</t>
        </is>
      </c>
    </row>
    <row r="1823">
      <c r="A1823" t="inlineStr">
        <is>
          <t>MITRE_ATTACK</t>
        </is>
      </c>
      <c r="B1823" t="inlineStr">
        <is>
          <t>T1668</t>
        </is>
      </c>
      <c r="C1823" t="inlineStr">
        <is>
          <t>Tactic: Persistence | Technique: Exclusive Control | Adversaries who successfully compromise a system may attempt to maintain persistence by “closing the door” behind them  – in other words, by preventing other threat actors from initially accessing or maintaining a foothold on the same system. 
For example, adversaries may patch a vulnerable, compromised system(Citation: Mandiant-iab-control)(Citation: CERT AT Fortinent Ransomware 2025) to prevent other threat actors from leveraging that vulne</t>
        </is>
      </c>
      <c r="D1823" t="n">
        <v>6</v>
      </c>
      <c r="E1823" t="inlineStr">
        <is>
          <t>MEDIUM</t>
        </is>
      </c>
      <c r="F1823" t="n">
        <v>2</v>
      </c>
      <c r="G1823" t="n">
        <v>2</v>
      </c>
      <c r="H1823" t="inlineStr">
        <is>
          <t>MEDIUM</t>
        </is>
      </c>
      <c r="I1823" t="n">
        <v>10</v>
      </c>
      <c r="J1823" t="inlineStr">
        <is>
          <t>NO</t>
        </is>
      </c>
      <c r="K1823" t="inlineStr"/>
      <c r="L1823" t="inlineStr">
        <is>
          <t>Implement detections</t>
        </is>
      </c>
      <c r="M1823" t="inlineStr">
        <is>
          <t>Tactics: Persistence</t>
        </is>
      </c>
      <c r="N1823" t="inlineStr">
        <is>
          <t>P4</t>
        </is>
      </c>
      <c r="O1823" t="inlineStr">
        <is>
          <t>MITRE technique - no IP context</t>
        </is>
      </c>
      <c r="P1823" t="n">
        <v>0</v>
      </c>
      <c r="Q1823" t="n">
        <v>0</v>
      </c>
      <c r="R1823" t="inlineStr">
        <is>
          <t>T1668:Exclusive Control</t>
        </is>
      </c>
      <c r="S1823" t="n">
        <v>1</v>
      </c>
      <c r="T1823" t="inlineStr">
        <is>
          <t>LOW (40%)</t>
        </is>
      </c>
      <c r="U1823" t="inlineStr">
        <is>
          <t>NONE</t>
        </is>
      </c>
      <c r="V1823" t="inlineStr">
        <is>
          <t>NONE</t>
        </is>
      </c>
      <c r="W1823" t="inlineStr">
        <is>
          <t>NONE</t>
        </is>
      </c>
      <c r="X1823" t="inlineStr">
        <is>
          <t>NONE</t>
        </is>
      </c>
      <c r="Y1823" t="n">
        <v>0</v>
      </c>
      <c r="Z1823" t="inlineStr"/>
      <c r="AA1823" t="inlineStr">
        <is>
          <t>https://attack.mitre.org/techniques/T1668</t>
        </is>
      </c>
    </row>
    <row r="1824">
      <c r="A1824" t="inlineStr">
        <is>
          <t>MITRE_ATTACK</t>
        </is>
      </c>
      <c r="B1824" t="inlineStr">
        <is>
          <t>T1563.002</t>
        </is>
      </c>
      <c r="C1824" t="inlineStr">
        <is>
          <t>Tactic: Lateral Movement | Technique: RDP Hijacking | Adversaries may hijack a legitimate user’s remote desktop session to move laterally within an environment. Remote desktop is a common feature in operating systems. It allows a user to log into an interactive session with a system desktop graphical user interface on a remote system. Microsoft refers to its implementation of the Remote Desktop Protocol (RDP) as Remote Desktop Services (RDS).(Citation: TechNet Remote Desktop Services)
Adversari</t>
        </is>
      </c>
      <c r="D1824" t="n">
        <v>6</v>
      </c>
      <c r="E1824" t="inlineStr">
        <is>
          <t>MEDIUM</t>
        </is>
      </c>
      <c r="F1824" t="n">
        <v>2</v>
      </c>
      <c r="G1824" t="n">
        <v>2</v>
      </c>
      <c r="H1824" t="inlineStr">
        <is>
          <t>MEDIUM</t>
        </is>
      </c>
      <c r="I1824" t="n">
        <v>10</v>
      </c>
      <c r="J1824" t="inlineStr">
        <is>
          <t>NO</t>
        </is>
      </c>
      <c r="K1824" t="inlineStr"/>
      <c r="L1824" t="inlineStr">
        <is>
          <t>Implement detections</t>
        </is>
      </c>
      <c r="M1824" t="inlineStr">
        <is>
          <t>Tactics: Lateral Movement</t>
        </is>
      </c>
      <c r="N1824" t="inlineStr">
        <is>
          <t>P4</t>
        </is>
      </c>
      <c r="O1824" t="inlineStr">
        <is>
          <t>MITRE technique - no IP context</t>
        </is>
      </c>
      <c r="P1824" t="n">
        <v>0</v>
      </c>
      <c r="Q1824" t="n">
        <v>0</v>
      </c>
      <c r="R1824" t="inlineStr">
        <is>
          <t>T1563.002:RDP Hijacking | T1021.001:Remote Desktop Protocol</t>
        </is>
      </c>
      <c r="S1824" t="n">
        <v>1</v>
      </c>
      <c r="T1824" t="inlineStr">
        <is>
          <t>LOW (40%)</t>
        </is>
      </c>
      <c r="U1824" t="inlineStr">
        <is>
          <t>NONE</t>
        </is>
      </c>
      <c r="V1824" t="inlineStr">
        <is>
          <t>NONE</t>
        </is>
      </c>
      <c r="W1824" t="inlineStr">
        <is>
          <t>NONE</t>
        </is>
      </c>
      <c r="X1824" t="inlineStr">
        <is>
          <t>NONE</t>
        </is>
      </c>
      <c r="Y1824" t="n">
        <v>0</v>
      </c>
      <c r="Z1824" t="inlineStr"/>
      <c r="AA1824" t="inlineStr">
        <is>
          <t>https://attack.mitre.org/techniques/T1563/002</t>
        </is>
      </c>
    </row>
    <row r="1825">
      <c r="A1825" t="inlineStr">
        <is>
          <t>MITRE_ATTACK</t>
        </is>
      </c>
      <c r="B1825" t="inlineStr">
        <is>
          <t>T1136</t>
        </is>
      </c>
      <c r="C1825" t="inlineStr">
        <is>
          <t xml:space="preserve">Tactic: Persistence | Technique: Create Account | Adversaries may create an account to maintain access to victim systems.(Citation: Symantec WastedLocker June 2020) With a sufficient level of access, creating such accounts may be used to establish secondary credentialed access that do not require persistent remote access tools to be deployed on the system.
Accounts may be created on the local system or within a domain or cloud tenant. In cloud environments, adversaries may create accounts that </t>
        </is>
      </c>
      <c r="D1825" t="n">
        <v>6</v>
      </c>
      <c r="E1825" t="inlineStr">
        <is>
          <t>MEDIUM</t>
        </is>
      </c>
      <c r="F1825" t="n">
        <v>2</v>
      </c>
      <c r="G1825" t="n">
        <v>2</v>
      </c>
      <c r="H1825" t="inlineStr">
        <is>
          <t>MEDIUM</t>
        </is>
      </c>
      <c r="I1825" t="n">
        <v>10</v>
      </c>
      <c r="J1825" t="inlineStr">
        <is>
          <t>NO</t>
        </is>
      </c>
      <c r="K1825" t="inlineStr"/>
      <c r="L1825" t="inlineStr">
        <is>
          <t>Implement detections</t>
        </is>
      </c>
      <c r="M1825" t="inlineStr">
        <is>
          <t>Tactics: Persistence</t>
        </is>
      </c>
      <c r="N1825" t="inlineStr">
        <is>
          <t>P4</t>
        </is>
      </c>
      <c r="O1825" t="inlineStr">
        <is>
          <t>MITRE technique - no IP context</t>
        </is>
      </c>
      <c r="P1825" t="n">
        <v>0</v>
      </c>
      <c r="Q1825" t="n">
        <v>0</v>
      </c>
      <c r="R1825" t="inlineStr">
        <is>
          <t>T1136:Create Account | T1219:Remote Access Tools</t>
        </is>
      </c>
      <c r="S1825" t="n">
        <v>1</v>
      </c>
      <c r="T1825" t="inlineStr">
        <is>
          <t>LOW (40%)</t>
        </is>
      </c>
      <c r="U1825" t="inlineStr">
        <is>
          <t>NONE</t>
        </is>
      </c>
      <c r="V1825" t="inlineStr">
        <is>
          <t>NONE</t>
        </is>
      </c>
      <c r="W1825" t="inlineStr">
        <is>
          <t>NONE</t>
        </is>
      </c>
      <c r="X1825" t="inlineStr">
        <is>
          <t>NONE</t>
        </is>
      </c>
      <c r="Y1825" t="n">
        <v>0</v>
      </c>
      <c r="Z1825" t="inlineStr"/>
      <c r="AA1825" t="inlineStr">
        <is>
          <t>https://attack.mitre.org/techniques/T1136</t>
        </is>
      </c>
    </row>
    <row r="1826">
      <c r="A1826" t="inlineStr">
        <is>
          <t>MITRE_ATTACK</t>
        </is>
      </c>
      <c r="B1826" t="inlineStr">
        <is>
          <t>T1547.013</t>
        </is>
      </c>
      <c r="C1826" t="inlineStr">
        <is>
          <t>Tactic: Persistence, Privilege Escalation | Technique: XDG Autostart Entries | Adversaries may add or modify XDG Autostart Entries to execute malicious programs or commands when a user’s desktop environment is loaded at login. XDG Autostart entries are available for any XDG-compliant Linux system. XDG Autostart entries use Desktop Entry files (`.desktop`) to configure the user’s desktop environment upon user login. These configuration files determine what applications launch upon user login, def</t>
        </is>
      </c>
      <c r="D1826" t="n">
        <v>6</v>
      </c>
      <c r="E1826" t="inlineStr">
        <is>
          <t>MEDIUM</t>
        </is>
      </c>
      <c r="F1826" t="n">
        <v>2</v>
      </c>
      <c r="G1826" t="n">
        <v>2</v>
      </c>
      <c r="H1826" t="inlineStr">
        <is>
          <t>MEDIUM</t>
        </is>
      </c>
      <c r="I1826" t="n">
        <v>10</v>
      </c>
      <c r="J1826" t="inlineStr">
        <is>
          <t>NO</t>
        </is>
      </c>
      <c r="K1826" t="inlineStr"/>
      <c r="L1826" t="inlineStr">
        <is>
          <t>Implement detections</t>
        </is>
      </c>
      <c r="M1826" t="inlineStr">
        <is>
          <t>Tactics: Persistence, Privilege Escalation</t>
        </is>
      </c>
      <c r="N1826" t="inlineStr">
        <is>
          <t>P4</t>
        </is>
      </c>
      <c r="O1826" t="inlineStr">
        <is>
          <t>MITRE technique - no IP context</t>
        </is>
      </c>
      <c r="P1826" t="n">
        <v>0</v>
      </c>
      <c r="Q1826" t="n">
        <v>0</v>
      </c>
      <c r="R1826" t="inlineStr">
        <is>
          <t>T1547.013:XDG Autostart Entries</t>
        </is>
      </c>
      <c r="S1826" t="n">
        <v>1</v>
      </c>
      <c r="T1826" t="inlineStr">
        <is>
          <t>LOW (40%)</t>
        </is>
      </c>
      <c r="U1826" t="inlineStr">
        <is>
          <t>NONE</t>
        </is>
      </c>
      <c r="V1826" t="inlineStr">
        <is>
          <t>NONE</t>
        </is>
      </c>
      <c r="W1826" t="inlineStr">
        <is>
          <t>NONE</t>
        </is>
      </c>
      <c r="X1826" t="inlineStr">
        <is>
          <t>NONE</t>
        </is>
      </c>
      <c r="Y1826" t="n">
        <v>0</v>
      </c>
      <c r="Z1826" t="inlineStr"/>
      <c r="AA1826" t="inlineStr">
        <is>
          <t>https://attack.mitre.org/techniques/T1547/013</t>
        </is>
      </c>
    </row>
    <row r="1827">
      <c r="A1827" t="inlineStr">
        <is>
          <t>MITRE_ATTACK</t>
        </is>
      </c>
      <c r="B1827" t="inlineStr">
        <is>
          <t>T1584.004</t>
        </is>
      </c>
      <c r="C1827" t="inlineStr">
        <is>
          <t>Tactic: Resource Development | Technique: Server | Adversaries may compromise third-party servers that can be used during targeting. Use of servers allows an adversary to stage, launch, and execute an operation. During post-compromise activity, adversaries may utilize servers for various tasks, including for Command and Control.(Citation: TrendMicro EarthLusca 2022) Instead of purchasing a [Server](https://attack.mitre.org/techniques/T1583/004) or [Virtual Private Server](https://attack.mitre.or</t>
        </is>
      </c>
      <c r="D1827" t="n">
        <v>6</v>
      </c>
      <c r="E1827" t="inlineStr">
        <is>
          <t>MEDIUM</t>
        </is>
      </c>
      <c r="F1827" t="n">
        <v>2</v>
      </c>
      <c r="G1827" t="n">
        <v>2</v>
      </c>
      <c r="H1827" t="inlineStr">
        <is>
          <t>MEDIUM</t>
        </is>
      </c>
      <c r="I1827" t="n">
        <v>10</v>
      </c>
      <c r="J1827" t="inlineStr">
        <is>
          <t>NO</t>
        </is>
      </c>
      <c r="K1827" t="inlineStr"/>
      <c r="L1827" t="inlineStr">
        <is>
          <t>Implement detections</t>
        </is>
      </c>
      <c r="M1827" t="inlineStr">
        <is>
          <t>Tactics: Resource Development</t>
        </is>
      </c>
      <c r="N1827" t="inlineStr">
        <is>
          <t>P4</t>
        </is>
      </c>
      <c r="O1827" t="inlineStr">
        <is>
          <t>MITRE technique - no IP context</t>
        </is>
      </c>
      <c r="P1827" t="n">
        <v>0</v>
      </c>
      <c r="Q1827" t="n">
        <v>0</v>
      </c>
      <c r="R1827" t="inlineStr">
        <is>
          <t>T1584.004:Server | T1583.003:Virtual Private Server</t>
        </is>
      </c>
      <c r="S1827" t="n">
        <v>1</v>
      </c>
      <c r="T1827" t="inlineStr">
        <is>
          <t>LOW (40%)</t>
        </is>
      </c>
      <c r="U1827" t="inlineStr">
        <is>
          <t>NONE</t>
        </is>
      </c>
      <c r="V1827" t="inlineStr">
        <is>
          <t>NONE</t>
        </is>
      </c>
      <c r="W1827" t="inlineStr">
        <is>
          <t>NONE</t>
        </is>
      </c>
      <c r="X1827" t="inlineStr">
        <is>
          <t>NONE</t>
        </is>
      </c>
      <c r="Y1827" t="n">
        <v>0</v>
      </c>
      <c r="Z1827" t="inlineStr"/>
      <c r="AA1827" t="inlineStr">
        <is>
          <t>https://attack.mitre.org/techniques/T1584/004</t>
        </is>
      </c>
    </row>
    <row r="1828">
      <c r="A1828" t="inlineStr">
        <is>
          <t>MITRE_ATTACK</t>
        </is>
      </c>
      <c r="B1828" t="inlineStr">
        <is>
          <t>T1672</t>
        </is>
      </c>
      <c r="C1828" t="inlineStr">
        <is>
          <t>Tactic: Defense Evasion | Technique: Email Spoofing | Adversaries may fake, or spoof, a sender’s identity by modifying the value of relevant email headers in order to establish contact with victims under false pretenses.(Citation: Proofpoint TA427 April 2024) In addition to actual email content, email headers (such as the FROM header, which contains the email address of the sender) may also be modified. Email clients display these headers when emails appear in a victim's inbox, which may cause m</t>
        </is>
      </c>
      <c r="D1828" t="n">
        <v>6</v>
      </c>
      <c r="E1828" t="inlineStr">
        <is>
          <t>MEDIUM</t>
        </is>
      </c>
      <c r="F1828" t="n">
        <v>2</v>
      </c>
      <c r="G1828" t="n">
        <v>2</v>
      </c>
      <c r="H1828" t="inlineStr">
        <is>
          <t>MEDIUM</t>
        </is>
      </c>
      <c r="I1828" t="n">
        <v>10</v>
      </c>
      <c r="J1828" t="inlineStr">
        <is>
          <t>NO</t>
        </is>
      </c>
      <c r="K1828" t="inlineStr"/>
      <c r="L1828" t="inlineStr">
        <is>
          <t>Implement detections</t>
        </is>
      </c>
      <c r="M1828" t="inlineStr">
        <is>
          <t>Tactics: Defense Evasion</t>
        </is>
      </c>
      <c r="N1828" t="inlineStr">
        <is>
          <t>P4</t>
        </is>
      </c>
      <c r="O1828" t="inlineStr">
        <is>
          <t>MITRE technique - no IP context</t>
        </is>
      </c>
      <c r="P1828" t="n">
        <v>0</v>
      </c>
      <c r="Q1828" t="n">
        <v>0</v>
      </c>
      <c r="R1828" t="inlineStr">
        <is>
          <t>T1672:Email Spoofing</t>
        </is>
      </c>
      <c r="S1828" t="n">
        <v>1</v>
      </c>
      <c r="T1828" t="inlineStr">
        <is>
          <t>LOW (40%)</t>
        </is>
      </c>
      <c r="U1828" t="inlineStr">
        <is>
          <t>NONE</t>
        </is>
      </c>
      <c r="V1828" t="inlineStr">
        <is>
          <t>NONE</t>
        </is>
      </c>
      <c r="W1828" t="inlineStr">
        <is>
          <t>NONE</t>
        </is>
      </c>
      <c r="X1828" t="inlineStr">
        <is>
          <t>NONE</t>
        </is>
      </c>
      <c r="Y1828" t="n">
        <v>0</v>
      </c>
      <c r="Z1828" t="inlineStr"/>
      <c r="AA1828" t="inlineStr">
        <is>
          <t>https://attack.mitre.org/techniques/T1672</t>
        </is>
      </c>
    </row>
    <row r="1829">
      <c r="A1829" t="inlineStr">
        <is>
          <t>MITRE_ATTACK</t>
        </is>
      </c>
      <c r="B1829" t="inlineStr">
        <is>
          <t>T1526</t>
        </is>
      </c>
      <c r="C1829" t="inlineStr">
        <is>
          <t>Tactic: Discovery | Technique: Cloud Service Discovery | An adversary may attempt to enumerate the cloud services running on a system after gaining access. These methods can differ from platform-as-a-service (PaaS), to infrastructure-as-a-service (IaaS), or software-as-a-service (SaaS). Many services exist throughout the various cloud providers and can include Continuous Integration and Continuous Delivery (CI/CD), Lambda Functions, Entra ID, etc. They may also include security services, such as</t>
        </is>
      </c>
      <c r="D1829" t="n">
        <v>6</v>
      </c>
      <c r="E1829" t="inlineStr">
        <is>
          <t>MEDIUM</t>
        </is>
      </c>
      <c r="F1829" t="n">
        <v>2</v>
      </c>
      <c r="G1829" t="n">
        <v>2</v>
      </c>
      <c r="H1829" t="inlineStr">
        <is>
          <t>MEDIUM</t>
        </is>
      </c>
      <c r="I1829" t="n">
        <v>10</v>
      </c>
      <c r="J1829" t="inlineStr">
        <is>
          <t>NO</t>
        </is>
      </c>
      <c r="K1829" t="inlineStr"/>
      <c r="L1829" t="inlineStr">
        <is>
          <t>Implement detections</t>
        </is>
      </c>
      <c r="M1829" t="inlineStr">
        <is>
          <t>Tactics: Discovery</t>
        </is>
      </c>
      <c r="N1829" t="inlineStr">
        <is>
          <t>P4</t>
        </is>
      </c>
      <c r="O1829" t="inlineStr">
        <is>
          <t>MITRE technique - no IP context</t>
        </is>
      </c>
      <c r="P1829" t="n">
        <v>0</v>
      </c>
      <c r="Q1829" t="n">
        <v>0</v>
      </c>
      <c r="R1829" t="inlineStr">
        <is>
          <t>T1526:Cloud Service Discovery | T1021.007:Cloud Services | T1592.002:Software</t>
        </is>
      </c>
      <c r="S1829" t="n">
        <v>1</v>
      </c>
      <c r="T1829" t="inlineStr">
        <is>
          <t>LOW (40%)</t>
        </is>
      </c>
      <c r="U1829" t="inlineStr">
        <is>
          <t>NONE</t>
        </is>
      </c>
      <c r="V1829" t="inlineStr">
        <is>
          <t>NONE</t>
        </is>
      </c>
      <c r="W1829" t="inlineStr">
        <is>
          <t>NONE</t>
        </is>
      </c>
      <c r="X1829" t="inlineStr">
        <is>
          <t>NONE</t>
        </is>
      </c>
      <c r="Y1829" t="n">
        <v>0</v>
      </c>
      <c r="Z1829" t="inlineStr"/>
      <c r="AA1829" t="inlineStr">
        <is>
          <t>https://attack.mitre.org/techniques/T1526</t>
        </is>
      </c>
    </row>
    <row r="1830">
      <c r="A1830" t="inlineStr">
        <is>
          <t>MITRE_ATTACK</t>
        </is>
      </c>
      <c r="B1830" t="inlineStr">
        <is>
          <t>T1204.004</t>
        </is>
      </c>
      <c r="C1830" t="inlineStr">
        <is>
          <t>Tactic: Execution | Technique: Malicious Copy and Paste | An adversary may rely upon a user copying and pasting code in order to gain execution. Users may be subjected to social engineering to get them to copy and paste code directly into a [Command and Scripting Interpreter](https://attack.mitre.org/techniques/T1059). One such strategy is "ClickFix," in which adversaries present users with seemingly helpful solutions—such as prompts to fix errors or complete CAPTCHAs—that instead instruct the u</t>
        </is>
      </c>
      <c r="D1830" t="n">
        <v>6</v>
      </c>
      <c r="E1830" t="inlineStr">
        <is>
          <t>MEDIUM</t>
        </is>
      </c>
      <c r="F1830" t="n">
        <v>2</v>
      </c>
      <c r="G1830" t="n">
        <v>2</v>
      </c>
      <c r="H1830" t="inlineStr">
        <is>
          <t>MEDIUM</t>
        </is>
      </c>
      <c r="I1830" t="n">
        <v>10</v>
      </c>
      <c r="J1830" t="inlineStr">
        <is>
          <t>NO</t>
        </is>
      </c>
      <c r="K1830" t="inlineStr"/>
      <c r="L1830" t="inlineStr">
        <is>
          <t>Implement detections</t>
        </is>
      </c>
      <c r="M1830" t="inlineStr">
        <is>
          <t>Tactics: Execution</t>
        </is>
      </c>
      <c r="N1830" t="inlineStr">
        <is>
          <t>P4</t>
        </is>
      </c>
      <c r="O1830" t="inlineStr">
        <is>
          <t>MITRE technique - no IP context</t>
        </is>
      </c>
      <c r="P1830" t="n">
        <v>0</v>
      </c>
      <c r="Q1830" t="n">
        <v>0</v>
      </c>
      <c r="R1830" t="inlineStr">
        <is>
          <t>T1204.004:Malicious Copy and Paste | T1059:Command and Scripting Interpreter</t>
        </is>
      </c>
      <c r="S1830" t="n">
        <v>1</v>
      </c>
      <c r="T1830" t="inlineStr">
        <is>
          <t>LOW (40%)</t>
        </is>
      </c>
      <c r="U1830" t="inlineStr">
        <is>
          <t>NONE</t>
        </is>
      </c>
      <c r="V1830" t="inlineStr">
        <is>
          <t>NONE</t>
        </is>
      </c>
      <c r="W1830" t="inlineStr">
        <is>
          <t>NONE</t>
        </is>
      </c>
      <c r="X1830" t="inlineStr">
        <is>
          <t>NONE</t>
        </is>
      </c>
      <c r="Y1830" t="n">
        <v>0</v>
      </c>
      <c r="Z1830" t="inlineStr"/>
      <c r="AA1830" t="inlineStr">
        <is>
          <t>https://attack.mitre.org/techniques/T1204/004</t>
        </is>
      </c>
    </row>
    <row r="1831">
      <c r="A1831" t="inlineStr">
        <is>
          <t>MITRE_ATTACK</t>
        </is>
      </c>
      <c r="B1831" t="inlineStr">
        <is>
          <t>T1018</t>
        </is>
      </c>
      <c r="C1831" t="inlineStr">
        <is>
          <t xml:space="preserve">Tactic: Discovery | Technique: Remote System Discovery | 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net view using [Net](https://attack.mitre.org/software/S0039), </t>
        </is>
      </c>
      <c r="D1831" t="n">
        <v>6</v>
      </c>
      <c r="E1831" t="inlineStr">
        <is>
          <t>MEDIUM</t>
        </is>
      </c>
      <c r="F1831" t="n">
        <v>2</v>
      </c>
      <c r="G1831" t="n">
        <v>2</v>
      </c>
      <c r="H1831" t="inlineStr">
        <is>
          <t>MEDIUM</t>
        </is>
      </c>
      <c r="I1831" t="n">
        <v>10</v>
      </c>
      <c r="J1831" t="inlineStr">
        <is>
          <t>NO</t>
        </is>
      </c>
      <c r="K1831" t="inlineStr"/>
      <c r="L1831" t="inlineStr">
        <is>
          <t>Implement detections</t>
        </is>
      </c>
      <c r="M1831" t="inlineStr">
        <is>
          <t>Tactics: Discovery</t>
        </is>
      </c>
      <c r="N1831" t="inlineStr">
        <is>
          <t>P4</t>
        </is>
      </c>
      <c r="O1831" t="inlineStr">
        <is>
          <t>MITRE technique - no IP context</t>
        </is>
      </c>
      <c r="P1831" t="n">
        <v>0</v>
      </c>
      <c r="Q1831" t="n">
        <v>0</v>
      </c>
      <c r="R1831" t="inlineStr">
        <is>
          <t>T1018:Remote System Discovery | T1219:Remote Access Tools | T1592.002:Software</t>
        </is>
      </c>
      <c r="S1831" t="n">
        <v>1</v>
      </c>
      <c r="T1831" t="inlineStr">
        <is>
          <t>LOW (40%)</t>
        </is>
      </c>
      <c r="U1831" t="inlineStr">
        <is>
          <t>NONE</t>
        </is>
      </c>
      <c r="V1831" t="inlineStr">
        <is>
          <t>NONE</t>
        </is>
      </c>
      <c r="W1831" t="inlineStr">
        <is>
          <t>NONE</t>
        </is>
      </c>
      <c r="X1831" t="inlineStr">
        <is>
          <t>NONE</t>
        </is>
      </c>
      <c r="Y1831" t="n">
        <v>0</v>
      </c>
      <c r="Z1831" t="inlineStr"/>
      <c r="AA1831" t="inlineStr">
        <is>
          <t>https://attack.mitre.org/techniques/T1018</t>
        </is>
      </c>
    </row>
    <row r="1832">
      <c r="A1832" t="inlineStr">
        <is>
          <t>MITRE_ATTACK</t>
        </is>
      </c>
      <c r="B1832" t="inlineStr">
        <is>
          <t>T1046</t>
        </is>
      </c>
      <c r="C1832" t="inlineStr">
        <is>
          <t xml:space="preserve">Tactic: Discovery | Technique: Network Service Discovery | Adversaries may attempt to get a listing of services running on remote hosts and local network infrastructure devices, including those that may be vulnerable to remote software exploitation. Common methods to acquire this information include port, vulnerability, and/or wordlist scans using tools that are brought onto a system.(Citation: CISA AR21-126A FIVEHANDS May 2021)   
Within cloud environments, adversaries may attempt to discover </t>
        </is>
      </c>
      <c r="D1832" t="n">
        <v>6</v>
      </c>
      <c r="E1832" t="inlineStr">
        <is>
          <t>MEDIUM</t>
        </is>
      </c>
      <c r="F1832" t="n">
        <v>2</v>
      </c>
      <c r="G1832" t="n">
        <v>2</v>
      </c>
      <c r="H1832" t="inlineStr">
        <is>
          <t>MEDIUM</t>
        </is>
      </c>
      <c r="I1832" t="n">
        <v>10</v>
      </c>
      <c r="J1832" t="inlineStr">
        <is>
          <t>NO</t>
        </is>
      </c>
      <c r="K1832" t="inlineStr"/>
      <c r="L1832" t="inlineStr">
        <is>
          <t>Implement detections</t>
        </is>
      </c>
      <c r="M1832" t="inlineStr">
        <is>
          <t>Tactics: Discovery</t>
        </is>
      </c>
      <c r="N1832" t="inlineStr">
        <is>
          <t>P4</t>
        </is>
      </c>
      <c r="O1832" t="inlineStr">
        <is>
          <t>MITRE technique - no IP context</t>
        </is>
      </c>
      <c r="P1832" t="n">
        <v>0</v>
      </c>
      <c r="Q1832" t="n">
        <v>0</v>
      </c>
      <c r="R1832" t="inlineStr">
        <is>
          <t>T1046:Network Service Discovery | T1592.002:Software</t>
        </is>
      </c>
      <c r="S1832" t="n">
        <v>1</v>
      </c>
      <c r="T1832" t="inlineStr">
        <is>
          <t>LOW (40%)</t>
        </is>
      </c>
      <c r="U1832" t="inlineStr">
        <is>
          <t>NONE</t>
        </is>
      </c>
      <c r="V1832" t="inlineStr">
        <is>
          <t>NONE</t>
        </is>
      </c>
      <c r="W1832" t="inlineStr">
        <is>
          <t>NONE</t>
        </is>
      </c>
      <c r="X1832" t="inlineStr">
        <is>
          <t>NONE</t>
        </is>
      </c>
      <c r="Y1832" t="n">
        <v>0</v>
      </c>
      <c r="Z1832" t="inlineStr"/>
      <c r="AA1832" t="inlineStr">
        <is>
          <t>https://attack.mitre.org/techniques/T1046</t>
        </is>
      </c>
    </row>
    <row r="1833">
      <c r="A1833" t="inlineStr">
        <is>
          <t>MITRE_ATTACK</t>
        </is>
      </c>
      <c r="B1833" t="inlineStr">
        <is>
          <t>T1590.001</t>
        </is>
      </c>
      <c r="C1833" t="inlineStr">
        <is>
          <t>Tactic: Reconnaissance | Technique: Domain Properties | Adversaries may gather information about the victim's network domain(s) that can be used during targeting. Information about domains and their properties may include a variety of details, including what domain(s) the victim owns as well as administrative data (ex: name, registrar, etc.) and more directly actionable information such as contacts (email addresses and phone numbers), business addresses, and name servers.
Adversaries may gather</t>
        </is>
      </c>
      <c r="D1833" t="n">
        <v>6</v>
      </c>
      <c r="E1833" t="inlineStr">
        <is>
          <t>MEDIUM</t>
        </is>
      </c>
      <c r="F1833" t="n">
        <v>2</v>
      </c>
      <c r="G1833" t="n">
        <v>2</v>
      </c>
      <c r="H1833" t="inlineStr">
        <is>
          <t>MEDIUM</t>
        </is>
      </c>
      <c r="I1833" t="n">
        <v>10</v>
      </c>
      <c r="J1833" t="inlineStr">
        <is>
          <t>NO</t>
        </is>
      </c>
      <c r="K1833" t="inlineStr"/>
      <c r="L1833" t="inlineStr">
        <is>
          <t>Implement detections</t>
        </is>
      </c>
      <c r="M1833" t="inlineStr">
        <is>
          <t>Tactics: Reconnaissance</t>
        </is>
      </c>
      <c r="N1833" t="inlineStr">
        <is>
          <t>P4</t>
        </is>
      </c>
      <c r="O1833" t="inlineStr">
        <is>
          <t>MITRE technique - no IP context</t>
        </is>
      </c>
      <c r="P1833" t="n">
        <v>0</v>
      </c>
      <c r="Q1833" t="n">
        <v>0</v>
      </c>
      <c r="R1833" t="inlineStr">
        <is>
          <t>T1590.001:Domain Properties | T1584.001:Domains | T1584.004:Server</t>
        </is>
      </c>
      <c r="S1833" t="n">
        <v>1</v>
      </c>
      <c r="T1833" t="inlineStr">
        <is>
          <t>LOW (40%)</t>
        </is>
      </c>
      <c r="U1833" t="inlineStr">
        <is>
          <t>NONE</t>
        </is>
      </c>
      <c r="V1833" t="inlineStr">
        <is>
          <t>NONE</t>
        </is>
      </c>
      <c r="W1833" t="inlineStr">
        <is>
          <t>NONE</t>
        </is>
      </c>
      <c r="X1833" t="inlineStr">
        <is>
          <t>NONE</t>
        </is>
      </c>
      <c r="Y1833" t="n">
        <v>0</v>
      </c>
      <c r="Z1833" t="inlineStr"/>
      <c r="AA1833" t="inlineStr">
        <is>
          <t>https://attack.mitre.org/techniques/T1590/001</t>
        </is>
      </c>
    </row>
    <row r="1834">
      <c r="A1834" t="inlineStr">
        <is>
          <t>MITRE_ATTACK</t>
        </is>
      </c>
      <c r="B1834" t="inlineStr">
        <is>
          <t>T1518</t>
        </is>
      </c>
      <c r="C1834" t="inlineStr">
        <is>
          <t>Tactic: Discovery | Technique: Software Discovery | Adversaries may attempt to get a listing of software and software versions that are installed on a system or in a cloud environment. Adversaries may use the information from [Software Discovery](https://attack.mitre.org/techniques/T1518) during automated discovery to shape follow-on behaviors, including whether or not the adversary fully infects the target and/or attempts specific actions.
Such software may be deployed widely across the enviro</t>
        </is>
      </c>
      <c r="D1834" t="n">
        <v>6</v>
      </c>
      <c r="E1834" t="inlineStr">
        <is>
          <t>MEDIUM</t>
        </is>
      </c>
      <c r="F1834" t="n">
        <v>2</v>
      </c>
      <c r="G1834" t="n">
        <v>2</v>
      </c>
      <c r="H1834" t="inlineStr">
        <is>
          <t>MEDIUM</t>
        </is>
      </c>
      <c r="I1834" t="n">
        <v>10</v>
      </c>
      <c r="J1834" t="inlineStr">
        <is>
          <t>NO</t>
        </is>
      </c>
      <c r="K1834" t="inlineStr"/>
      <c r="L1834" t="inlineStr">
        <is>
          <t>Implement detections</t>
        </is>
      </c>
      <c r="M1834" t="inlineStr">
        <is>
          <t>Tactics: Discovery</t>
        </is>
      </c>
      <c r="N1834" t="inlineStr">
        <is>
          <t>P4</t>
        </is>
      </c>
      <c r="O1834" t="inlineStr">
        <is>
          <t>MITRE technique - no IP context</t>
        </is>
      </c>
      <c r="P1834" t="n">
        <v>0</v>
      </c>
      <c r="Q1834" t="n">
        <v>0</v>
      </c>
      <c r="R1834" t="inlineStr">
        <is>
          <t>T1518:Software Discovery | T1592.002:Software</t>
        </is>
      </c>
      <c r="S1834" t="n">
        <v>1</v>
      </c>
      <c r="T1834" t="inlineStr">
        <is>
          <t>LOW (40%)</t>
        </is>
      </c>
      <c r="U1834" t="inlineStr">
        <is>
          <t>NONE</t>
        </is>
      </c>
      <c r="V1834" t="inlineStr">
        <is>
          <t>NONE</t>
        </is>
      </c>
      <c r="W1834" t="inlineStr">
        <is>
          <t>NONE</t>
        </is>
      </c>
      <c r="X1834" t="inlineStr">
        <is>
          <t>NONE</t>
        </is>
      </c>
      <c r="Y1834" t="n">
        <v>0</v>
      </c>
      <c r="Z1834" t="inlineStr"/>
      <c r="AA1834" t="inlineStr">
        <is>
          <t>https://attack.mitre.org/techniques/T1518</t>
        </is>
      </c>
    </row>
    <row r="1835">
      <c r="A1835" t="inlineStr">
        <is>
          <t>MITRE_ATTACK</t>
        </is>
      </c>
      <c r="B1835" t="inlineStr">
        <is>
          <t>T1538</t>
        </is>
      </c>
      <c r="C1835" t="inlineStr">
        <is>
          <t xml:space="preserve">Tactic: Discovery | Technique: Cloud Service Dashboard | An adversary may use a cloud service dashboard GUI with stolen credentials to gain useful information from an operational cloud environment, such as specific services, resources, and features. For example, the GCP Command Center can be used to view all assets, review findings of potential security risks, and run additional queries, such as finding public IP addresses and open ports.(Citation: Google Command Center Dashboard)
Depending on </t>
        </is>
      </c>
      <c r="D1835" t="n">
        <v>6</v>
      </c>
      <c r="E1835" t="inlineStr">
        <is>
          <t>MEDIUM</t>
        </is>
      </c>
      <c r="F1835" t="n">
        <v>2</v>
      </c>
      <c r="G1835" t="n">
        <v>2</v>
      </c>
      <c r="H1835" t="inlineStr">
        <is>
          <t>MEDIUM</t>
        </is>
      </c>
      <c r="I1835" t="n">
        <v>10</v>
      </c>
      <c r="J1835" t="inlineStr">
        <is>
          <t>NO</t>
        </is>
      </c>
      <c r="K1835" t="inlineStr"/>
      <c r="L1835" t="inlineStr">
        <is>
          <t>Implement detections</t>
        </is>
      </c>
      <c r="M1835" t="inlineStr">
        <is>
          <t>Tactics: Discovery</t>
        </is>
      </c>
      <c r="N1835" t="inlineStr">
        <is>
          <t>P4</t>
        </is>
      </c>
      <c r="O1835" t="inlineStr">
        <is>
          <t>MITRE technique - no IP context</t>
        </is>
      </c>
      <c r="P1835" t="n">
        <v>0</v>
      </c>
      <c r="Q1835" t="n">
        <v>0</v>
      </c>
      <c r="R1835" t="inlineStr">
        <is>
          <t>T1538:Cloud Service Dashboard | T1590.005:IP Addresses | T1589.001:Credentials</t>
        </is>
      </c>
      <c r="S1835" t="n">
        <v>1</v>
      </c>
      <c r="T1835" t="inlineStr">
        <is>
          <t>LOW (40%)</t>
        </is>
      </c>
      <c r="U1835" t="inlineStr">
        <is>
          <t>NONE</t>
        </is>
      </c>
      <c r="V1835" t="inlineStr">
        <is>
          <t>NONE</t>
        </is>
      </c>
      <c r="W1835" t="inlineStr">
        <is>
          <t>NONE</t>
        </is>
      </c>
      <c r="X1835" t="inlineStr">
        <is>
          <t>NONE</t>
        </is>
      </c>
      <c r="Y1835" t="n">
        <v>0</v>
      </c>
      <c r="Z1835" t="inlineStr"/>
      <c r="AA1835" t="inlineStr">
        <is>
          <t>https://attack.mitre.org/techniques/T1538</t>
        </is>
      </c>
    </row>
    <row r="1836">
      <c r="A1836" t="inlineStr">
        <is>
          <t>MITRE_ATTACK</t>
        </is>
      </c>
      <c r="B1836" t="inlineStr">
        <is>
          <t>T1055.005</t>
        </is>
      </c>
      <c r="C1836" t="inlineStr">
        <is>
          <t>Tactic: Defense Evasion, Privilege Escalation | Technique: Thread Local Storage | Adversaries may inject malicious code into processes via thread local storage (TLS) callbacks in order to evade process-based defenses as well as possibly elevate privileges. TLS callback injection is a method of executing arbitrary code in the address space of a separate live process. 
TLS callback injection involves manipulating pointers inside a portable executable (PE) to redirect a process to malicious code b</t>
        </is>
      </c>
      <c r="D1836" t="n">
        <v>6</v>
      </c>
      <c r="E1836" t="inlineStr">
        <is>
          <t>MEDIUM</t>
        </is>
      </c>
      <c r="F1836" t="n">
        <v>2</v>
      </c>
      <c r="G1836" t="n">
        <v>2</v>
      </c>
      <c r="H1836" t="inlineStr">
        <is>
          <t>MEDIUM</t>
        </is>
      </c>
      <c r="I1836" t="n">
        <v>10</v>
      </c>
      <c r="J1836" t="inlineStr">
        <is>
          <t>NO</t>
        </is>
      </c>
      <c r="K1836" t="inlineStr"/>
      <c r="L1836" t="inlineStr">
        <is>
          <t>Implement detections</t>
        </is>
      </c>
      <c r="M1836" t="inlineStr">
        <is>
          <t>Tactics: Defense Evasion, Privilege Escalation</t>
        </is>
      </c>
      <c r="N1836" t="inlineStr">
        <is>
          <t>P4</t>
        </is>
      </c>
      <c r="O1836" t="inlineStr">
        <is>
          <t>MITRE technique - no IP context</t>
        </is>
      </c>
      <c r="P1836" t="n">
        <v>0</v>
      </c>
      <c r="Q1836" t="n">
        <v>0</v>
      </c>
      <c r="R1836" t="inlineStr">
        <is>
          <t>T1055.005:Thread Local Storage</t>
        </is>
      </c>
      <c r="S1836" t="n">
        <v>1</v>
      </c>
      <c r="T1836" t="inlineStr">
        <is>
          <t>LOW (40%)</t>
        </is>
      </c>
      <c r="U1836" t="inlineStr">
        <is>
          <t>NONE</t>
        </is>
      </c>
      <c r="V1836" t="inlineStr">
        <is>
          <t>NONE</t>
        </is>
      </c>
      <c r="W1836" t="inlineStr">
        <is>
          <t>NONE</t>
        </is>
      </c>
      <c r="X1836" t="inlineStr">
        <is>
          <t>NONE</t>
        </is>
      </c>
      <c r="Y1836" t="n">
        <v>0</v>
      </c>
      <c r="Z1836" t="inlineStr"/>
      <c r="AA1836" t="inlineStr">
        <is>
          <t>https://attack.mitre.org/techniques/T1055/005</t>
        </is>
      </c>
    </row>
    <row r="1837">
      <c r="A1837" t="inlineStr">
        <is>
          <t>MITRE_ATTACK</t>
        </is>
      </c>
      <c r="B1837" t="inlineStr">
        <is>
          <t>T1622</t>
        </is>
      </c>
      <c r="C1837" t="inlineStr">
        <is>
          <t>Tactic: Defense Evasion, Discovery | Technique: Debugger Evasion | Adversaries may employ various means to detect and avoid debuggers. Debuggers are typically used by defenders to trace and/or analyze the execution of potential malware payloads.(Citation: ProcessHacker Github)
Debugger evasion may include changing behaviors based on the results of the checks for the presence of artifacts indicative of a debugged environment. Similar to [Virtualization/Sandbox Evasion](https://attack.mitre.org/t</t>
        </is>
      </c>
      <c r="D1837" t="n">
        <v>6</v>
      </c>
      <c r="E1837" t="inlineStr">
        <is>
          <t>MEDIUM</t>
        </is>
      </c>
      <c r="F1837" t="n">
        <v>2</v>
      </c>
      <c r="G1837" t="n">
        <v>2</v>
      </c>
      <c r="H1837" t="inlineStr">
        <is>
          <t>MEDIUM</t>
        </is>
      </c>
      <c r="I1837" t="n">
        <v>10</v>
      </c>
      <c r="J1837" t="inlineStr">
        <is>
          <t>NO</t>
        </is>
      </c>
      <c r="K1837" t="inlineStr"/>
      <c r="L1837" t="inlineStr">
        <is>
          <t>Implement detections</t>
        </is>
      </c>
      <c r="M1837" t="inlineStr">
        <is>
          <t>Tactics: Defense Evasion, Discovery</t>
        </is>
      </c>
      <c r="N1837" t="inlineStr">
        <is>
          <t>P4</t>
        </is>
      </c>
      <c r="O1837" t="inlineStr">
        <is>
          <t>MITRE technique - no IP context</t>
        </is>
      </c>
      <c r="P1837" t="n">
        <v>0</v>
      </c>
      <c r="Q1837" t="n">
        <v>0</v>
      </c>
      <c r="R1837" t="inlineStr">
        <is>
          <t>T1622:Debugger Evasion | T1588.001:Malware | T1497:Virtualization/Sandbox Evasion</t>
        </is>
      </c>
      <c r="S1837" t="n">
        <v>1</v>
      </c>
      <c r="T1837" t="inlineStr">
        <is>
          <t>LOW (40%)</t>
        </is>
      </c>
      <c r="U1837" t="inlineStr">
        <is>
          <t>NONE</t>
        </is>
      </c>
      <c r="V1837" t="inlineStr">
        <is>
          <t>NONE</t>
        </is>
      </c>
      <c r="W1837" t="inlineStr">
        <is>
          <t>NONE</t>
        </is>
      </c>
      <c r="X1837" t="inlineStr">
        <is>
          <t>NONE</t>
        </is>
      </c>
      <c r="Y1837" t="n">
        <v>0</v>
      </c>
      <c r="Z1837" t="inlineStr"/>
      <c r="AA1837" t="inlineStr">
        <is>
          <t>https://attack.mitre.org/techniques/T1622</t>
        </is>
      </c>
    </row>
    <row r="1838">
      <c r="A1838" t="inlineStr">
        <is>
          <t>MITRE_ATTACK</t>
        </is>
      </c>
      <c r="B1838" t="inlineStr">
        <is>
          <t>T1036.006</t>
        </is>
      </c>
      <c r="C1838" t="inlineStr">
        <is>
          <t xml:space="preserve">Tactic: Defense Evasion | Technique: Space after Filename | Adversaries can hide a program's true filetype by changing the extension of a file. With certain file types (specifically this does not work with .app extensions), appending a space to the end of a filename will change how the file is processed by the operating system. For example, if there is a Mach-O executable file called evil.bin , when it is double clicked by a user, it will launch Terminal.app and execute. If this file is renamed </t>
        </is>
      </c>
      <c r="D1838" t="n">
        <v>6</v>
      </c>
      <c r="E1838" t="inlineStr">
        <is>
          <t>MEDIUM</t>
        </is>
      </c>
      <c r="F1838" t="n">
        <v>2</v>
      </c>
      <c r="G1838" t="n">
        <v>2</v>
      </c>
      <c r="H1838" t="inlineStr">
        <is>
          <t>MEDIUM</t>
        </is>
      </c>
      <c r="I1838" t="n">
        <v>10</v>
      </c>
      <c r="J1838" t="inlineStr">
        <is>
          <t>NO</t>
        </is>
      </c>
      <c r="K1838" t="inlineStr"/>
      <c r="L1838" t="inlineStr">
        <is>
          <t>Implement detections</t>
        </is>
      </c>
      <c r="M1838" t="inlineStr">
        <is>
          <t>Tactics: Defense Evasion</t>
        </is>
      </c>
      <c r="N1838" t="inlineStr">
        <is>
          <t>P4</t>
        </is>
      </c>
      <c r="O1838" t="inlineStr">
        <is>
          <t>MITRE technique - no IP context</t>
        </is>
      </c>
      <c r="P1838" t="n">
        <v>0</v>
      </c>
      <c r="Q1838" t="n">
        <v>0</v>
      </c>
      <c r="R1838" t="inlineStr">
        <is>
          <t>T1036.006:Space after Filename</t>
        </is>
      </c>
      <c r="S1838" t="n">
        <v>1</v>
      </c>
      <c r="T1838" t="inlineStr">
        <is>
          <t>LOW (40%)</t>
        </is>
      </c>
      <c r="U1838" t="inlineStr">
        <is>
          <t>NONE</t>
        </is>
      </c>
      <c r="V1838" t="inlineStr">
        <is>
          <t>NONE</t>
        </is>
      </c>
      <c r="W1838" t="inlineStr">
        <is>
          <t>NONE</t>
        </is>
      </c>
      <c r="X1838" t="inlineStr">
        <is>
          <t>NONE</t>
        </is>
      </c>
      <c r="Y1838" t="n">
        <v>0</v>
      </c>
      <c r="Z1838" t="inlineStr"/>
      <c r="AA1838" t="inlineStr">
        <is>
          <t>https://attack.mitre.org/techniques/T1036/006</t>
        </is>
      </c>
    </row>
    <row r="1839">
      <c r="A1839" t="inlineStr">
        <is>
          <t>MITRE_ATTACK</t>
        </is>
      </c>
      <c r="B1839" t="inlineStr">
        <is>
          <t>T1547.007</t>
        </is>
      </c>
      <c r="C1839" t="inlineStr">
        <is>
          <t>Tactic: Persistence, Privilege Escalation | Technique: Re-opened Applications | Adversaries may modify plist files to automatically run an application when a user logs in. When a user logs out or restarts via the macOS Graphical User Interface (GUI), a prompt is provided to the user with a checkbox to "Reopen windows when logging back in".(Citation: Re-Open windows on Mac) When selected, all applications currently open are added to a property list file named com.apple.loginwindow.[UUID].plist wi</t>
        </is>
      </c>
      <c r="D1839" t="n">
        <v>6</v>
      </c>
      <c r="E1839" t="inlineStr">
        <is>
          <t>MEDIUM</t>
        </is>
      </c>
      <c r="F1839" t="n">
        <v>2</v>
      </c>
      <c r="G1839" t="n">
        <v>2</v>
      </c>
      <c r="H1839" t="inlineStr">
        <is>
          <t>MEDIUM</t>
        </is>
      </c>
      <c r="I1839" t="n">
        <v>10</v>
      </c>
      <c r="J1839" t="inlineStr">
        <is>
          <t>NO</t>
        </is>
      </c>
      <c r="K1839" t="inlineStr"/>
      <c r="L1839" t="inlineStr">
        <is>
          <t>Implement detections</t>
        </is>
      </c>
      <c r="M1839" t="inlineStr">
        <is>
          <t>Tactics: Persistence, Privilege Escalation</t>
        </is>
      </c>
      <c r="N1839" t="inlineStr">
        <is>
          <t>P4</t>
        </is>
      </c>
      <c r="O1839" t="inlineStr">
        <is>
          <t>MITRE technique - no IP context</t>
        </is>
      </c>
      <c r="P1839" t="n">
        <v>0</v>
      </c>
      <c r="Q1839" t="n">
        <v>0</v>
      </c>
      <c r="R1839" t="inlineStr">
        <is>
          <t>T1547.007:Re-opened Applications</t>
        </is>
      </c>
      <c r="S1839" t="n">
        <v>1</v>
      </c>
      <c r="T1839" t="inlineStr">
        <is>
          <t>LOW (40%)</t>
        </is>
      </c>
      <c r="U1839" t="inlineStr">
        <is>
          <t>NONE</t>
        </is>
      </c>
      <c r="V1839" t="inlineStr">
        <is>
          <t>NONE</t>
        </is>
      </c>
      <c r="W1839" t="inlineStr">
        <is>
          <t>NONE</t>
        </is>
      </c>
      <c r="X1839" t="inlineStr">
        <is>
          <t>NONE</t>
        </is>
      </c>
      <c r="Y1839" t="n">
        <v>0</v>
      </c>
      <c r="Z1839" t="inlineStr"/>
      <c r="AA1839" t="inlineStr">
        <is>
          <t>https://attack.mitre.org/techniques/T1547/007</t>
        </is>
      </c>
    </row>
    <row r="1840">
      <c r="A1840" t="inlineStr">
        <is>
          <t>MITRE_ATTACK</t>
        </is>
      </c>
      <c r="B1840" t="inlineStr">
        <is>
          <t>T1608.006</t>
        </is>
      </c>
      <c r="C1840" t="inlineStr">
        <is>
          <t>Tactic: Resource Development | Technique: SEO Poisoning | Adversaries may poison mechanisms that influence search engine optimization (SEO) to further lure staged capabilities towards potential victims. Search engines typically display results to users based on purchased ads as well as the site’s ranking/score/reputation calculated by their web crawlers and algorithms.(Citation: Atlas SEO)(Citation: MalwareBytes SEO)
To help facilitate [Drive-by Compromise](https://attack.mitre.org/techniques/T</t>
        </is>
      </c>
      <c r="D1840" t="n">
        <v>6</v>
      </c>
      <c r="E1840" t="inlineStr">
        <is>
          <t>MEDIUM</t>
        </is>
      </c>
      <c r="F1840" t="n">
        <v>2</v>
      </c>
      <c r="G1840" t="n">
        <v>2</v>
      </c>
      <c r="H1840" t="inlineStr">
        <is>
          <t>MEDIUM</t>
        </is>
      </c>
      <c r="I1840" t="n">
        <v>10</v>
      </c>
      <c r="J1840" t="inlineStr">
        <is>
          <t>NO</t>
        </is>
      </c>
      <c r="K1840" t="inlineStr"/>
      <c r="L1840" t="inlineStr">
        <is>
          <t>Implement detections</t>
        </is>
      </c>
      <c r="M1840" t="inlineStr">
        <is>
          <t>Tactics: Resource Development</t>
        </is>
      </c>
      <c r="N1840" t="inlineStr">
        <is>
          <t>P4</t>
        </is>
      </c>
      <c r="O1840" t="inlineStr">
        <is>
          <t>MITRE technique - no IP context</t>
        </is>
      </c>
      <c r="P1840" t="n">
        <v>0</v>
      </c>
      <c r="Q1840" t="n">
        <v>0</v>
      </c>
      <c r="R1840" t="inlineStr">
        <is>
          <t>T1608.006:SEO Poisoning | T1588.001:Malware | T1593.002:Search Engines</t>
        </is>
      </c>
      <c r="S1840" t="n">
        <v>1</v>
      </c>
      <c r="T1840" t="inlineStr">
        <is>
          <t>LOW (40%)</t>
        </is>
      </c>
      <c r="U1840" t="inlineStr">
        <is>
          <t>NONE</t>
        </is>
      </c>
      <c r="V1840" t="inlineStr">
        <is>
          <t>NONE</t>
        </is>
      </c>
      <c r="W1840" t="inlineStr">
        <is>
          <t>NONE</t>
        </is>
      </c>
      <c r="X1840" t="inlineStr">
        <is>
          <t>NONE</t>
        </is>
      </c>
      <c r="Y1840" t="n">
        <v>0</v>
      </c>
      <c r="Z1840" t="inlineStr"/>
      <c r="AA1840" t="inlineStr">
        <is>
          <t>https://attack.mitre.org/techniques/T1608/006</t>
        </is>
      </c>
    </row>
    <row r="1841">
      <c r="A1841" t="inlineStr">
        <is>
          <t>MITRE_ATTACK</t>
        </is>
      </c>
      <c r="B1841" t="inlineStr">
        <is>
          <t>T1550.002</t>
        </is>
      </c>
      <c r="C1841" t="inlineStr">
        <is>
          <t xml:space="preserve">Tactic: Defense Evasion, Lateral Movement | Technique: Pass the Hash | Adversaries may “pass the hash” using stolen password hashes to move laterally within an environment, bypassing normal system access controls. Pass the hash (PtH) is a method of authenticating as a user without having access to the user's cleartext password. This method bypasses standard authentication steps that require a cleartext password, moving directly into the portion of the authentication that uses the password hash.
</t>
        </is>
      </c>
      <c r="D1841" t="n">
        <v>6</v>
      </c>
      <c r="E1841" t="inlineStr">
        <is>
          <t>MEDIUM</t>
        </is>
      </c>
      <c r="F1841" t="n">
        <v>2</v>
      </c>
      <c r="G1841" t="n">
        <v>2</v>
      </c>
      <c r="H1841" t="inlineStr">
        <is>
          <t>MEDIUM</t>
        </is>
      </c>
      <c r="I1841" t="n">
        <v>10</v>
      </c>
      <c r="J1841" t="inlineStr">
        <is>
          <t>NO</t>
        </is>
      </c>
      <c r="K1841" t="inlineStr"/>
      <c r="L1841" t="inlineStr">
        <is>
          <t>Implement detections</t>
        </is>
      </c>
      <c r="M1841" t="inlineStr">
        <is>
          <t>Tactics: Defense Evasion, Lateral Movement</t>
        </is>
      </c>
      <c r="N1841" t="inlineStr">
        <is>
          <t>P4</t>
        </is>
      </c>
      <c r="O1841" t="inlineStr">
        <is>
          <t>MITRE technique - no IP context</t>
        </is>
      </c>
      <c r="P1841" t="n">
        <v>0</v>
      </c>
      <c r="Q1841" t="n">
        <v>0</v>
      </c>
      <c r="R1841" t="inlineStr">
        <is>
          <t>T1550.002:Pass the Hash</t>
        </is>
      </c>
      <c r="S1841" t="n">
        <v>1</v>
      </c>
      <c r="T1841" t="inlineStr">
        <is>
          <t>LOW (40%)</t>
        </is>
      </c>
      <c r="U1841" t="inlineStr">
        <is>
          <t>NONE</t>
        </is>
      </c>
      <c r="V1841" t="inlineStr">
        <is>
          <t>NONE</t>
        </is>
      </c>
      <c r="W1841" t="inlineStr">
        <is>
          <t>NONE</t>
        </is>
      </c>
      <c r="X1841" t="inlineStr">
        <is>
          <t>NONE</t>
        </is>
      </c>
      <c r="Y1841" t="n">
        <v>0</v>
      </c>
      <c r="Z1841" t="inlineStr"/>
      <c r="AA1841" t="inlineStr">
        <is>
          <t>https://attack.mitre.org/techniques/T1550/002</t>
        </is>
      </c>
    </row>
    <row r="1842">
      <c r="A1842" t="inlineStr">
        <is>
          <t>MITRE_ATTACK</t>
        </is>
      </c>
      <c r="B1842" t="inlineStr">
        <is>
          <t>T1052</t>
        </is>
      </c>
      <c r="C1842" t="inlineStr">
        <is>
          <t xml:space="preserve">Tactic: Exfiltration | Technique: Exfiltration Over Physical Medium | Adversaries may attempt to exfiltrate data via a physical medium, such as a removable drive. In certain circumstances, such as an air-gapped network compromise, exfiltration could occur via a physical medium or device introduced by a user. Such media could be an external hard drive, USB drive, cellular phone, MP3 player, or other removable storage and processing device. The physical medium or device could be used as the final </t>
        </is>
      </c>
      <c r="D1842" t="n">
        <v>6</v>
      </c>
      <c r="E1842" t="inlineStr">
        <is>
          <t>MEDIUM</t>
        </is>
      </c>
      <c r="F1842" t="n">
        <v>2</v>
      </c>
      <c r="G1842" t="n">
        <v>2</v>
      </c>
      <c r="H1842" t="inlineStr">
        <is>
          <t>MEDIUM</t>
        </is>
      </c>
      <c r="I1842" t="n">
        <v>10</v>
      </c>
      <c r="J1842" t="inlineStr">
        <is>
          <t>NO</t>
        </is>
      </c>
      <c r="K1842" t="inlineStr"/>
      <c r="L1842" t="inlineStr">
        <is>
          <t>Implement detections</t>
        </is>
      </c>
      <c r="M1842" t="inlineStr">
        <is>
          <t>Tactics: Exfiltration</t>
        </is>
      </c>
      <c r="N1842" t="inlineStr">
        <is>
          <t>P4</t>
        </is>
      </c>
      <c r="O1842" t="inlineStr">
        <is>
          <t>MITRE technique - no IP context</t>
        </is>
      </c>
      <c r="P1842" t="n">
        <v>0</v>
      </c>
      <c r="Q1842" t="n">
        <v>0</v>
      </c>
      <c r="R1842" t="inlineStr">
        <is>
          <t>T1052:Exfiltration Over Physical Medium</t>
        </is>
      </c>
      <c r="S1842" t="n">
        <v>1</v>
      </c>
      <c r="T1842" t="inlineStr">
        <is>
          <t>LOW (40%)</t>
        </is>
      </c>
      <c r="U1842" t="inlineStr">
        <is>
          <t>NONE</t>
        </is>
      </c>
      <c r="V1842" t="inlineStr">
        <is>
          <t>NONE</t>
        </is>
      </c>
      <c r="W1842" t="inlineStr">
        <is>
          <t>NONE</t>
        </is>
      </c>
      <c r="X1842" t="inlineStr">
        <is>
          <t>NONE</t>
        </is>
      </c>
      <c r="Y1842" t="n">
        <v>0</v>
      </c>
      <c r="Z1842" t="inlineStr"/>
      <c r="AA1842" t="inlineStr">
        <is>
          <t>https://attack.mitre.org/techniques/T1052</t>
        </is>
      </c>
    </row>
    <row r="1843">
      <c r="A1843" t="inlineStr">
        <is>
          <t>MITRE_ATTACK</t>
        </is>
      </c>
      <c r="B1843" t="inlineStr">
        <is>
          <t>T1105</t>
        </is>
      </c>
      <c r="C1843" t="inlineStr">
        <is>
          <t>Tactic: Command And Control | Technique: Ingress Tool Transfer | Adversaries may transfer tools or other files from an external system into a compromised environment. Tools or files may be copied from an external adversary-controlled system to the victim network through the command and control channel or through alternate protocols such as [ftp](https://attack.mitre.org/software/S0095). Once present, adversaries may also transfer/spread tools between victim devices within a compromised environme</t>
        </is>
      </c>
      <c r="D1843" t="n">
        <v>6</v>
      </c>
      <c r="E1843" t="inlineStr">
        <is>
          <t>MEDIUM</t>
        </is>
      </c>
      <c r="F1843" t="n">
        <v>2</v>
      </c>
      <c r="G1843" t="n">
        <v>2</v>
      </c>
      <c r="H1843" t="inlineStr">
        <is>
          <t>MEDIUM</t>
        </is>
      </c>
      <c r="I1843" t="n">
        <v>10</v>
      </c>
      <c r="J1843" t="inlineStr">
        <is>
          <t>NO</t>
        </is>
      </c>
      <c r="K1843" t="inlineStr"/>
      <c r="L1843" t="inlineStr">
        <is>
          <t>Implement detections</t>
        </is>
      </c>
      <c r="M1843" t="inlineStr">
        <is>
          <t>Tactics: Command And Control</t>
        </is>
      </c>
      <c r="N1843" t="inlineStr">
        <is>
          <t>P4</t>
        </is>
      </c>
      <c r="O1843" t="inlineStr">
        <is>
          <t>MITRE technique - no IP context</t>
        </is>
      </c>
      <c r="P1843" t="n">
        <v>0</v>
      </c>
      <c r="Q1843" t="n">
        <v>0</v>
      </c>
      <c r="R1843" t="inlineStr">
        <is>
          <t>T1105:Ingress Tool Transfer | T1592.002:Software</t>
        </is>
      </c>
      <c r="S1843" t="n">
        <v>1</v>
      </c>
      <c r="T1843" t="inlineStr">
        <is>
          <t>LOW (40%)</t>
        </is>
      </c>
      <c r="U1843" t="inlineStr">
        <is>
          <t>NONE</t>
        </is>
      </c>
      <c r="V1843" t="inlineStr">
        <is>
          <t>NONE</t>
        </is>
      </c>
      <c r="W1843" t="inlineStr">
        <is>
          <t>NONE</t>
        </is>
      </c>
      <c r="X1843" t="inlineStr">
        <is>
          <t>NONE</t>
        </is>
      </c>
      <c r="Y1843" t="n">
        <v>0</v>
      </c>
      <c r="Z1843" t="inlineStr"/>
      <c r="AA1843" t="inlineStr">
        <is>
          <t>https://attack.mitre.org/techniques/T1105</t>
        </is>
      </c>
    </row>
    <row r="1844">
      <c r="A1844" t="inlineStr">
        <is>
          <t>MITRE_ATTACK</t>
        </is>
      </c>
      <c r="B1844" t="inlineStr">
        <is>
          <t>T1216.002</t>
        </is>
      </c>
      <c r="C1844" t="inlineStr">
        <is>
          <t>Tactic: Defense Evasion | Technique: SyncAppvPublishingServer | Adversaries may abuse SyncAppvPublishingServer.vbs to proxy execution of malicious [PowerShell](https://attack.mitre.org/techniques/T1059/001) commands. SyncAppvPublishingServer.vbs is a Visual Basic script associated with how Windows virtualizes applications (Microsoft Application Virtualization, or App-V).(Citation: 1 - appv) For example, Windows may render Win32 applications to users as virtual applications, allowing users to lau</t>
        </is>
      </c>
      <c r="D1844" t="n">
        <v>6</v>
      </c>
      <c r="E1844" t="inlineStr">
        <is>
          <t>MEDIUM</t>
        </is>
      </c>
      <c r="F1844" t="n">
        <v>2</v>
      </c>
      <c r="G1844" t="n">
        <v>2</v>
      </c>
      <c r="H1844" t="inlineStr">
        <is>
          <t>MEDIUM</t>
        </is>
      </c>
      <c r="I1844" t="n">
        <v>10</v>
      </c>
      <c r="J1844" t="inlineStr">
        <is>
          <t>NO</t>
        </is>
      </c>
      <c r="K1844" t="inlineStr"/>
      <c r="L1844" t="inlineStr">
        <is>
          <t>Implement detections</t>
        </is>
      </c>
      <c r="M1844" t="inlineStr">
        <is>
          <t>Tactics: Defense Evasion</t>
        </is>
      </c>
      <c r="N1844" t="inlineStr">
        <is>
          <t>P4</t>
        </is>
      </c>
      <c r="O1844" t="inlineStr">
        <is>
          <t>MITRE technique - no IP context</t>
        </is>
      </c>
      <c r="P1844" t="n">
        <v>0</v>
      </c>
      <c r="Q1844" t="n">
        <v>0</v>
      </c>
      <c r="R1844" t="inlineStr">
        <is>
          <t>T1216.002:SyncAppvPublishingServer | T1584.004:Server | T1059.001:PowerShell</t>
        </is>
      </c>
      <c r="S1844" t="n">
        <v>1</v>
      </c>
      <c r="T1844" t="inlineStr">
        <is>
          <t>LOW (40%)</t>
        </is>
      </c>
      <c r="U1844" t="inlineStr">
        <is>
          <t>NONE</t>
        </is>
      </c>
      <c r="V1844" t="inlineStr">
        <is>
          <t>NONE</t>
        </is>
      </c>
      <c r="W1844" t="inlineStr">
        <is>
          <t>NONE</t>
        </is>
      </c>
      <c r="X1844" t="inlineStr">
        <is>
          <t>NONE</t>
        </is>
      </c>
      <c r="Y1844" t="n">
        <v>0</v>
      </c>
      <c r="Z1844" t="inlineStr"/>
      <c r="AA1844" t="inlineStr">
        <is>
          <t>https://attack.mitre.org/techniques/T1216/002</t>
        </is>
      </c>
    </row>
    <row r="1845">
      <c r="A1845" t="inlineStr">
        <is>
          <t>MITRE_ATTACK</t>
        </is>
      </c>
      <c r="B1845" t="inlineStr">
        <is>
          <t>T1098.002</t>
        </is>
      </c>
      <c r="C1845" t="inlineStr">
        <is>
          <t>Tactic: Persistence, Privilege Escalation | Technique: Additional Email Delegate Permissions | Adversaries may grant additional permission levels to maintain persistent access to an adversary-controlled email account. For example, the Add-MailboxPermission [PowerShell](https://attack.mitre.org/techniques/T1059/001) cmdlet, available in on-premises Exchange and in the cloud-based service Office 365, adds permissions to a mailbox.(Citation: Microsoft - Add-MailboxPermission)(Citation: FireEye APT3</t>
        </is>
      </c>
      <c r="D1845" t="n">
        <v>6</v>
      </c>
      <c r="E1845" t="inlineStr">
        <is>
          <t>MEDIUM</t>
        </is>
      </c>
      <c r="F1845" t="n">
        <v>2</v>
      </c>
      <c r="G1845" t="n">
        <v>2</v>
      </c>
      <c r="H1845" t="inlineStr">
        <is>
          <t>MEDIUM</t>
        </is>
      </c>
      <c r="I1845" t="n">
        <v>10</v>
      </c>
      <c r="J1845" t="inlineStr">
        <is>
          <t>NO</t>
        </is>
      </c>
      <c r="K1845" t="inlineStr"/>
      <c r="L1845" t="inlineStr">
        <is>
          <t>Implement detections</t>
        </is>
      </c>
      <c r="M1845" t="inlineStr">
        <is>
          <t>Tactics: Persistence, Privilege Escalation</t>
        </is>
      </c>
      <c r="N1845" t="inlineStr">
        <is>
          <t>P4</t>
        </is>
      </c>
      <c r="O1845" t="inlineStr">
        <is>
          <t>MITRE technique - no IP context</t>
        </is>
      </c>
      <c r="P1845" t="n">
        <v>0</v>
      </c>
      <c r="Q1845" t="n">
        <v>0</v>
      </c>
      <c r="R1845" t="inlineStr">
        <is>
          <t>T1098.002:Additional Email Delegate Permissions | T1087.003:Email Account | T1059.001:PowerShell</t>
        </is>
      </c>
      <c r="S1845" t="n">
        <v>1</v>
      </c>
      <c r="T1845" t="inlineStr">
        <is>
          <t>LOW (40%)</t>
        </is>
      </c>
      <c r="U1845" t="inlineStr">
        <is>
          <t>NONE</t>
        </is>
      </c>
      <c r="V1845" t="inlineStr">
        <is>
          <t>NONE</t>
        </is>
      </c>
      <c r="W1845" t="inlineStr">
        <is>
          <t>NONE</t>
        </is>
      </c>
      <c r="X1845" t="inlineStr">
        <is>
          <t>NONE</t>
        </is>
      </c>
      <c r="Y1845" t="n">
        <v>0</v>
      </c>
      <c r="Z1845" t="inlineStr"/>
      <c r="AA1845" t="inlineStr">
        <is>
          <t>https://attack.mitre.org/techniques/T1098/002</t>
        </is>
      </c>
    </row>
    <row r="1846">
      <c r="A1846" t="inlineStr">
        <is>
          <t>MITRE_ATTACK</t>
        </is>
      </c>
      <c r="B1846" t="inlineStr">
        <is>
          <t>T1588.003</t>
        </is>
      </c>
      <c r="C1846" t="inlineStr">
        <is>
          <t>Tactic: Resource Development | Technique: Code Signing Certificates | Adversaries may buy and/or steal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Sign</t>
        </is>
      </c>
      <c r="D1846" t="n">
        <v>6</v>
      </c>
      <c r="E1846" t="inlineStr">
        <is>
          <t>MEDIUM</t>
        </is>
      </c>
      <c r="F1846" t="n">
        <v>2</v>
      </c>
      <c r="G1846" t="n">
        <v>2</v>
      </c>
      <c r="H1846" t="inlineStr">
        <is>
          <t>MEDIUM</t>
        </is>
      </c>
      <c r="I1846" t="n">
        <v>10</v>
      </c>
      <c r="J1846" t="inlineStr">
        <is>
          <t>NO</t>
        </is>
      </c>
      <c r="K1846" t="inlineStr"/>
      <c r="L1846" t="inlineStr">
        <is>
          <t>Implement detections</t>
        </is>
      </c>
      <c r="M1846" t="inlineStr">
        <is>
          <t>Tactics: Resource Development</t>
        </is>
      </c>
      <c r="N1846" t="inlineStr">
        <is>
          <t>P4</t>
        </is>
      </c>
      <c r="O1846" t="inlineStr">
        <is>
          <t>MITRE technique - no IP context</t>
        </is>
      </c>
      <c r="P1846" t="n">
        <v>0</v>
      </c>
      <c r="Q1846" t="n">
        <v>0</v>
      </c>
      <c r="R1846" t="inlineStr">
        <is>
          <t>T1588.003:Code Signing Certificates | T1553.002:Code Signing | T1592.002:Software</t>
        </is>
      </c>
      <c r="S1846" t="n">
        <v>1</v>
      </c>
      <c r="T1846" t="inlineStr">
        <is>
          <t>LOW (40%)</t>
        </is>
      </c>
      <c r="U1846" t="inlineStr">
        <is>
          <t>NONE</t>
        </is>
      </c>
      <c r="V1846" t="inlineStr">
        <is>
          <t>NONE</t>
        </is>
      </c>
      <c r="W1846" t="inlineStr">
        <is>
          <t>NONE</t>
        </is>
      </c>
      <c r="X1846" t="inlineStr">
        <is>
          <t>NONE</t>
        </is>
      </c>
      <c r="Y1846" t="n">
        <v>0</v>
      </c>
      <c r="Z1846" t="inlineStr"/>
      <c r="AA1846" t="inlineStr">
        <is>
          <t>https://attack.mitre.org/techniques/T1588/003</t>
        </is>
      </c>
    </row>
    <row r="1847">
      <c r="A1847" t="inlineStr">
        <is>
          <t>MITRE_ATTACK</t>
        </is>
      </c>
      <c r="B1847" t="inlineStr">
        <is>
          <t>T1648</t>
        </is>
      </c>
      <c r="C1847" t="inlineStr">
        <is>
          <t>Tactic: Execution | Technique: Serverless Execution | Adversaries may abuse serverless computing, integration, and automation services to execute arbitrary code in cloud environments. Many cloud providers offer a variety of serverless resources, including compute engines, application integration services, and web servers. 
Adversaries may abuse these resources in various ways as a means of executing arbitrary commands. For example, adversaries may use serverless functions to execute malicious c</t>
        </is>
      </c>
      <c r="D1847" t="n">
        <v>6</v>
      </c>
      <c r="E1847" t="inlineStr">
        <is>
          <t>MEDIUM</t>
        </is>
      </c>
      <c r="F1847" t="n">
        <v>2</v>
      </c>
      <c r="G1847" t="n">
        <v>2</v>
      </c>
      <c r="H1847" t="inlineStr">
        <is>
          <t>MEDIUM</t>
        </is>
      </c>
      <c r="I1847" t="n">
        <v>10</v>
      </c>
      <c r="J1847" t="inlineStr">
        <is>
          <t>NO</t>
        </is>
      </c>
      <c r="K1847" t="inlineStr"/>
      <c r="L1847" t="inlineStr">
        <is>
          <t>Implement detections</t>
        </is>
      </c>
      <c r="M1847" t="inlineStr">
        <is>
          <t>Tactics: Execution</t>
        </is>
      </c>
      <c r="N1847" t="inlineStr">
        <is>
          <t>P4</t>
        </is>
      </c>
      <c r="O1847" t="inlineStr">
        <is>
          <t>MITRE technique - no IP context</t>
        </is>
      </c>
      <c r="P1847" t="n">
        <v>0</v>
      </c>
      <c r="Q1847" t="n">
        <v>0</v>
      </c>
      <c r="R1847" t="inlineStr">
        <is>
          <t>T1648:Serverless Execution | T1584.007:Serverless | T1584.004:Server</t>
        </is>
      </c>
      <c r="S1847" t="n">
        <v>1</v>
      </c>
      <c r="T1847" t="inlineStr">
        <is>
          <t>LOW (40%)</t>
        </is>
      </c>
      <c r="U1847" t="inlineStr">
        <is>
          <t>NONE</t>
        </is>
      </c>
      <c r="V1847" t="inlineStr">
        <is>
          <t>NONE</t>
        </is>
      </c>
      <c r="W1847" t="inlineStr">
        <is>
          <t>NONE</t>
        </is>
      </c>
      <c r="X1847" t="inlineStr">
        <is>
          <t>NONE</t>
        </is>
      </c>
      <c r="Y1847" t="n">
        <v>0</v>
      </c>
      <c r="Z1847" t="inlineStr"/>
      <c r="AA1847" t="inlineStr">
        <is>
          <t>https://attack.mitre.org/techniques/T1648</t>
        </is>
      </c>
    </row>
    <row r="1848">
      <c r="A1848" t="inlineStr">
        <is>
          <t>MITRE_ATTACK</t>
        </is>
      </c>
      <c r="B1848" t="inlineStr">
        <is>
          <t>T1548.006</t>
        </is>
      </c>
      <c r="C1848" t="inlineStr">
        <is>
          <t>Tactic: Defense Evasion, Privilege Escalation | Technique: TCC Manipulation | Adversaries can manipulate or abuse the Transparency, Consent, &amp; Control (TCC) service or database to grant malicious executables elevated permissions. TCC is a Privacy &amp; Security macOS control mechanism used to determine if the running process has permission to access the data or services protected by TCC, such as screen sharing, camera, microphone, or Full Disk Access (FDA).
When an application requests to access da</t>
        </is>
      </c>
      <c r="D1848" t="n">
        <v>6</v>
      </c>
      <c r="E1848" t="inlineStr">
        <is>
          <t>MEDIUM</t>
        </is>
      </c>
      <c r="F1848" t="n">
        <v>2</v>
      </c>
      <c r="G1848" t="n">
        <v>2</v>
      </c>
      <c r="H1848" t="inlineStr">
        <is>
          <t>MEDIUM</t>
        </is>
      </c>
      <c r="I1848" t="n">
        <v>10</v>
      </c>
      <c r="J1848" t="inlineStr">
        <is>
          <t>NO</t>
        </is>
      </c>
      <c r="K1848" t="inlineStr"/>
      <c r="L1848" t="inlineStr">
        <is>
          <t>Implement detections</t>
        </is>
      </c>
      <c r="M1848" t="inlineStr">
        <is>
          <t>Tactics: Defense Evasion, Privilege Escalation</t>
        </is>
      </c>
      <c r="N1848" t="inlineStr">
        <is>
          <t>P4</t>
        </is>
      </c>
      <c r="O1848" t="inlineStr">
        <is>
          <t>MITRE technique - no IP context</t>
        </is>
      </c>
      <c r="P1848" t="n">
        <v>0</v>
      </c>
      <c r="Q1848" t="n">
        <v>0</v>
      </c>
      <c r="R1848" t="inlineStr">
        <is>
          <t>T1548.006:TCC Manipulation</t>
        </is>
      </c>
      <c r="S1848" t="n">
        <v>1</v>
      </c>
      <c r="T1848" t="inlineStr">
        <is>
          <t>LOW (40%)</t>
        </is>
      </c>
      <c r="U1848" t="inlineStr">
        <is>
          <t>NONE</t>
        </is>
      </c>
      <c r="V1848" t="inlineStr">
        <is>
          <t>NONE</t>
        </is>
      </c>
      <c r="W1848" t="inlineStr">
        <is>
          <t>NONE</t>
        </is>
      </c>
      <c r="X1848" t="inlineStr">
        <is>
          <t>NONE</t>
        </is>
      </c>
      <c r="Y1848" t="n">
        <v>0</v>
      </c>
      <c r="Z1848" t="inlineStr"/>
      <c r="AA1848" t="inlineStr">
        <is>
          <t>https://attack.mitre.org/techniques/T1548/006</t>
        </is>
      </c>
    </row>
    <row r="1849">
      <c r="A1849" t="inlineStr">
        <is>
          <t>MITRE_ATTACK</t>
        </is>
      </c>
      <c r="B1849" t="inlineStr">
        <is>
          <t>T1055.008</t>
        </is>
      </c>
      <c r="C1849" t="inlineStr">
        <is>
          <t>Tactic: Defense Evasion, Privilege Escalation | Technique: Ptrace System Calls | Adversaries may inject malicious code into processes via ptrace (process trace) system calls in order to evade process-based defenses as well as possibly elevate privileges. Ptrace system call injection is a method of executing arbitrary code in the address space of a separate live process. 
Ptrace system call injection involves attaching to and modifying a running process. The ptrace system call enables a debuggin</t>
        </is>
      </c>
      <c r="D1849" t="n">
        <v>6</v>
      </c>
      <c r="E1849" t="inlineStr">
        <is>
          <t>MEDIUM</t>
        </is>
      </c>
      <c r="F1849" t="n">
        <v>2</v>
      </c>
      <c r="G1849" t="n">
        <v>2</v>
      </c>
      <c r="H1849" t="inlineStr">
        <is>
          <t>MEDIUM</t>
        </is>
      </c>
      <c r="I1849" t="n">
        <v>10</v>
      </c>
      <c r="J1849" t="inlineStr">
        <is>
          <t>NO</t>
        </is>
      </c>
      <c r="K1849" t="inlineStr"/>
      <c r="L1849" t="inlineStr">
        <is>
          <t>Implement detections</t>
        </is>
      </c>
      <c r="M1849" t="inlineStr">
        <is>
          <t>Tactics: Defense Evasion, Privilege Escalation</t>
        </is>
      </c>
      <c r="N1849" t="inlineStr">
        <is>
          <t>P4</t>
        </is>
      </c>
      <c r="O1849" t="inlineStr">
        <is>
          <t>MITRE technique - no IP context</t>
        </is>
      </c>
      <c r="P1849" t="n">
        <v>0</v>
      </c>
      <c r="Q1849" t="n">
        <v>0</v>
      </c>
      <c r="R1849" t="inlineStr">
        <is>
          <t>T1055.008:Ptrace System Calls</t>
        </is>
      </c>
      <c r="S1849" t="n">
        <v>1</v>
      </c>
      <c r="T1849" t="inlineStr">
        <is>
          <t>LOW (40%)</t>
        </is>
      </c>
      <c r="U1849" t="inlineStr">
        <is>
          <t>NONE</t>
        </is>
      </c>
      <c r="V1849" t="inlineStr">
        <is>
          <t>NONE</t>
        </is>
      </c>
      <c r="W1849" t="inlineStr">
        <is>
          <t>NONE</t>
        </is>
      </c>
      <c r="X1849" t="inlineStr">
        <is>
          <t>NONE</t>
        </is>
      </c>
      <c r="Y1849" t="n">
        <v>0</v>
      </c>
      <c r="Z1849" t="inlineStr"/>
      <c r="AA1849" t="inlineStr">
        <is>
          <t>https://attack.mitre.org/techniques/T1055/008</t>
        </is>
      </c>
    </row>
    <row r="1850">
      <c r="A1850" t="inlineStr">
        <is>
          <t>MITRE_ATTACK</t>
        </is>
      </c>
      <c r="B1850" t="inlineStr">
        <is>
          <t>T1653</t>
        </is>
      </c>
      <c r="C1850" t="inlineStr">
        <is>
          <t>Tactic: Persistence | Technique: Power Settings | Adversaries may impair a system's ability to hibernate, reboot, or shut down in order to extend access to infected machines. When a computer enters a dormant state, some or all software and hardware may cease to operate which can disrupt malicious activity.(Citation: Sleep, shut down, hibernate)
Adversaries may abuse system utilities and configuration settings to maintain access by preventing machines from entering a state, such as standby, that</t>
        </is>
      </c>
      <c r="D1850" t="n">
        <v>6</v>
      </c>
      <c r="E1850" t="inlineStr">
        <is>
          <t>MEDIUM</t>
        </is>
      </c>
      <c r="F1850" t="n">
        <v>2</v>
      </c>
      <c r="G1850" t="n">
        <v>2</v>
      </c>
      <c r="H1850" t="inlineStr">
        <is>
          <t>MEDIUM</t>
        </is>
      </c>
      <c r="I1850" t="n">
        <v>10</v>
      </c>
      <c r="J1850" t="inlineStr">
        <is>
          <t>NO</t>
        </is>
      </c>
      <c r="K1850" t="inlineStr"/>
      <c r="L1850" t="inlineStr">
        <is>
          <t>Implement detections</t>
        </is>
      </c>
      <c r="M1850" t="inlineStr">
        <is>
          <t>Tactics: Persistence</t>
        </is>
      </c>
      <c r="N1850" t="inlineStr">
        <is>
          <t>P4</t>
        </is>
      </c>
      <c r="O1850" t="inlineStr">
        <is>
          <t>MITRE technique - no IP context</t>
        </is>
      </c>
      <c r="P1850" t="n">
        <v>0</v>
      </c>
      <c r="Q1850" t="n">
        <v>0</v>
      </c>
      <c r="R1850" t="inlineStr">
        <is>
          <t>T1653:Power Settings | T1592.001:Hardware | T1592.002:Software</t>
        </is>
      </c>
      <c r="S1850" t="n">
        <v>1</v>
      </c>
      <c r="T1850" t="inlineStr">
        <is>
          <t>LOW (40%)</t>
        </is>
      </c>
      <c r="U1850" t="inlineStr">
        <is>
          <t>NONE</t>
        </is>
      </c>
      <c r="V1850" t="inlineStr">
        <is>
          <t>NONE</t>
        </is>
      </c>
      <c r="W1850" t="inlineStr">
        <is>
          <t>NONE</t>
        </is>
      </c>
      <c r="X1850" t="inlineStr">
        <is>
          <t>NONE</t>
        </is>
      </c>
      <c r="Y1850" t="n">
        <v>0</v>
      </c>
      <c r="Z1850" t="inlineStr"/>
      <c r="AA1850" t="inlineStr">
        <is>
          <t>https://attack.mitre.org/techniques/T1653</t>
        </is>
      </c>
    </row>
    <row r="1851">
      <c r="A1851" t="inlineStr">
        <is>
          <t>MITRE_ATTACK</t>
        </is>
      </c>
      <c r="B1851" t="inlineStr">
        <is>
          <t>T1027.007</t>
        </is>
      </c>
      <c r="C1851" t="inlineStr">
        <is>
          <t>Tactic: Defense Evasion | Technique: Dynamic API Resolution | Adversaries may obfuscate then dynamically resolve API functions called by their malware in order to conceal malicious functionalities and impair defensive analysis. Malware commonly uses various [Native API](https://attack.mitre.org/techniques/T1106) functions provided by the OS to perform various tasks such as those involving processes, files, and other system artifacts.
API functions called by malware may leave static artifacts su</t>
        </is>
      </c>
      <c r="D1851" t="n">
        <v>6</v>
      </c>
      <c r="E1851" t="inlineStr">
        <is>
          <t>MEDIUM</t>
        </is>
      </c>
      <c r="F1851" t="n">
        <v>2</v>
      </c>
      <c r="G1851" t="n">
        <v>2</v>
      </c>
      <c r="H1851" t="inlineStr">
        <is>
          <t>MEDIUM</t>
        </is>
      </c>
      <c r="I1851" t="n">
        <v>10</v>
      </c>
      <c r="J1851" t="inlineStr">
        <is>
          <t>NO</t>
        </is>
      </c>
      <c r="K1851" t="inlineStr"/>
      <c r="L1851" t="inlineStr">
        <is>
          <t>Implement detections</t>
        </is>
      </c>
      <c r="M1851" t="inlineStr">
        <is>
          <t>Tactics: Defense Evasion</t>
        </is>
      </c>
      <c r="N1851" t="inlineStr">
        <is>
          <t>P4</t>
        </is>
      </c>
      <c r="O1851" t="inlineStr">
        <is>
          <t>MITRE technique - no IP context</t>
        </is>
      </c>
      <c r="P1851" t="n">
        <v>0</v>
      </c>
      <c r="Q1851" t="n">
        <v>0</v>
      </c>
      <c r="R1851" t="inlineStr">
        <is>
          <t>T1027.007:Dynamic API Resolution | T1588.001:Malware | T1106:Native API</t>
        </is>
      </c>
      <c r="S1851" t="n">
        <v>1</v>
      </c>
      <c r="T1851" t="inlineStr">
        <is>
          <t>LOW (40%)</t>
        </is>
      </c>
      <c r="U1851" t="inlineStr">
        <is>
          <t>NONE</t>
        </is>
      </c>
      <c r="V1851" t="inlineStr">
        <is>
          <t>NONE</t>
        </is>
      </c>
      <c r="W1851" t="inlineStr">
        <is>
          <t>NONE</t>
        </is>
      </c>
      <c r="X1851" t="inlineStr">
        <is>
          <t>NONE</t>
        </is>
      </c>
      <c r="Y1851" t="n">
        <v>0</v>
      </c>
      <c r="Z1851" t="inlineStr"/>
      <c r="AA1851" t="inlineStr">
        <is>
          <t>https://attack.mitre.org/techniques/T1027/007</t>
        </is>
      </c>
    </row>
    <row r="1852">
      <c r="A1852" t="inlineStr">
        <is>
          <t>MITRE_ATTACK</t>
        </is>
      </c>
      <c r="B1852" t="inlineStr">
        <is>
          <t>T1021.001</t>
        </is>
      </c>
      <c r="C1852" t="inlineStr">
        <is>
          <t xml:space="preserve">Tactic: Lateral Movement | Technique: Remote Desktop Protocol | Adversaries may use [Valid Accounts](https://attack.mitre.org/techniques/T1078) to log into a computer using the Remote Desktop Protocol (RDP). The adversary may then perform actions as the logged-on user.
Remote desktop is a common feature in operating systems. It allows a user to log into an interactive session with a system desktop graphical user interface on a remote system. Microsoft refers to its implementation of the Remote </t>
        </is>
      </c>
      <c r="D1852" t="n">
        <v>6</v>
      </c>
      <c r="E1852" t="inlineStr">
        <is>
          <t>MEDIUM</t>
        </is>
      </c>
      <c r="F1852" t="n">
        <v>2</v>
      </c>
      <c r="G1852" t="n">
        <v>2</v>
      </c>
      <c r="H1852" t="inlineStr">
        <is>
          <t>MEDIUM</t>
        </is>
      </c>
      <c r="I1852" t="n">
        <v>10</v>
      </c>
      <c r="J1852" t="inlineStr">
        <is>
          <t>NO</t>
        </is>
      </c>
      <c r="K1852" t="inlineStr"/>
      <c r="L1852" t="inlineStr">
        <is>
          <t>Implement detections</t>
        </is>
      </c>
      <c r="M1852" t="inlineStr">
        <is>
          <t>Tactics: Lateral Movement</t>
        </is>
      </c>
      <c r="N1852" t="inlineStr">
        <is>
          <t>P4</t>
        </is>
      </c>
      <c r="O1852" t="inlineStr">
        <is>
          <t>MITRE technique - no IP context</t>
        </is>
      </c>
      <c r="P1852" t="n">
        <v>0</v>
      </c>
      <c r="Q1852" t="n">
        <v>0</v>
      </c>
      <c r="R1852" t="inlineStr">
        <is>
          <t>T1021.001:Remote Desktop Protocol | T1078:Valid Accounts</t>
        </is>
      </c>
      <c r="S1852" t="n">
        <v>1</v>
      </c>
      <c r="T1852" t="inlineStr">
        <is>
          <t>LOW (40%)</t>
        </is>
      </c>
      <c r="U1852" t="inlineStr">
        <is>
          <t>NONE</t>
        </is>
      </c>
      <c r="V1852" t="inlineStr">
        <is>
          <t>NONE</t>
        </is>
      </c>
      <c r="W1852" t="inlineStr">
        <is>
          <t>NONE</t>
        </is>
      </c>
      <c r="X1852" t="inlineStr">
        <is>
          <t>NONE</t>
        </is>
      </c>
      <c r="Y1852" t="n">
        <v>0</v>
      </c>
      <c r="Z1852" t="inlineStr"/>
      <c r="AA1852" t="inlineStr">
        <is>
          <t>https://attack.mitre.org/techniques/T1021/001</t>
        </is>
      </c>
    </row>
    <row r="1853">
      <c r="A1853" t="inlineStr">
        <is>
          <t>MITRE_ATTACK</t>
        </is>
      </c>
      <c r="B1853" t="inlineStr">
        <is>
          <t>T1037.001</t>
        </is>
      </c>
      <c r="C1853" t="inlineStr">
        <is>
          <t>Tactic: Persistence, Privilege Escalation | Technique: Logon Script (Windows) | Adversaries may use Windows logon scripts automatically executed at logon initialization to establish persistence. Windows allows logon scripts to be run whenever a specific user or group of users log into a system.(Citation: TechNet Logon Scripts) This is done via adding a path to a script to the HKCU\Environment\UserInitMprLogonScript Registry key.(Citation: Hexacorn Logon Scripts) Adversaries may use these scripts</t>
        </is>
      </c>
      <c r="D1853" t="n">
        <v>6</v>
      </c>
      <c r="E1853" t="inlineStr">
        <is>
          <t>MEDIUM</t>
        </is>
      </c>
      <c r="F1853" t="n">
        <v>2</v>
      </c>
      <c r="G1853" t="n">
        <v>2</v>
      </c>
      <c r="H1853" t="inlineStr">
        <is>
          <t>MEDIUM</t>
        </is>
      </c>
      <c r="I1853" t="n">
        <v>10</v>
      </c>
      <c r="J1853" t="inlineStr">
        <is>
          <t>NO</t>
        </is>
      </c>
      <c r="K1853" t="inlineStr"/>
      <c r="L1853" t="inlineStr">
        <is>
          <t>Implement detections</t>
        </is>
      </c>
      <c r="M1853" t="inlineStr">
        <is>
          <t>Tactics: Persistence, Privilege Escalation</t>
        </is>
      </c>
      <c r="N1853" t="inlineStr">
        <is>
          <t>P4</t>
        </is>
      </c>
      <c r="O1853" t="inlineStr">
        <is>
          <t>MITRE technique - no IP context</t>
        </is>
      </c>
      <c r="P1853" t="n">
        <v>0</v>
      </c>
      <c r="Q1853" t="n">
        <v>0</v>
      </c>
      <c r="R1853" t="inlineStr">
        <is>
          <t>T1037.001:Logon Script (Windows)</t>
        </is>
      </c>
      <c r="S1853" t="n">
        <v>1</v>
      </c>
      <c r="T1853" t="inlineStr">
        <is>
          <t>LOW (40%)</t>
        </is>
      </c>
      <c r="U1853" t="inlineStr">
        <is>
          <t>NONE</t>
        </is>
      </c>
      <c r="V1853" t="inlineStr">
        <is>
          <t>NONE</t>
        </is>
      </c>
      <c r="W1853" t="inlineStr">
        <is>
          <t>NONE</t>
        </is>
      </c>
      <c r="X1853" t="inlineStr">
        <is>
          <t>NONE</t>
        </is>
      </c>
      <c r="Y1853" t="n">
        <v>0</v>
      </c>
      <c r="Z1853" t="inlineStr"/>
      <c r="AA1853" t="inlineStr">
        <is>
          <t>https://attack.mitre.org/techniques/T1037/001</t>
        </is>
      </c>
    </row>
    <row r="1854">
      <c r="A1854" t="inlineStr">
        <is>
          <t>MITRE_ATTACK</t>
        </is>
      </c>
      <c r="B1854" t="inlineStr">
        <is>
          <t>T1055.015</t>
        </is>
      </c>
      <c r="C1854" t="inlineStr">
        <is>
          <t>Tactic: Defense Evasion, Privilege Escalation | Technique: ListPlanting | Adversaries may abuse list-view controls to inject malicious code into hijacked processes in order to evade process-based defenses as well as possibly elevate privileges. ListPlanting is a method of executing arbitrary code in the address space of a separate live process.(Citation: Hexacorn Listplanting) Code executed via ListPlanting may also evade detection from security products since the execution is masked under a leg</t>
        </is>
      </c>
      <c r="D1854" t="n">
        <v>6</v>
      </c>
      <c r="E1854" t="inlineStr">
        <is>
          <t>MEDIUM</t>
        </is>
      </c>
      <c r="F1854" t="n">
        <v>2</v>
      </c>
      <c r="G1854" t="n">
        <v>2</v>
      </c>
      <c r="H1854" t="inlineStr">
        <is>
          <t>MEDIUM</t>
        </is>
      </c>
      <c r="I1854" t="n">
        <v>10</v>
      </c>
      <c r="J1854" t="inlineStr">
        <is>
          <t>NO</t>
        </is>
      </c>
      <c r="K1854" t="inlineStr"/>
      <c r="L1854" t="inlineStr">
        <is>
          <t>Implement detections</t>
        </is>
      </c>
      <c r="M1854" t="inlineStr">
        <is>
          <t>Tactics: Defense Evasion, Privilege Escalation</t>
        </is>
      </c>
      <c r="N1854" t="inlineStr">
        <is>
          <t>P4</t>
        </is>
      </c>
      <c r="O1854" t="inlineStr">
        <is>
          <t>MITRE technique - no IP context</t>
        </is>
      </c>
      <c r="P1854" t="n">
        <v>0</v>
      </c>
      <c r="Q1854" t="n">
        <v>0</v>
      </c>
      <c r="R1854" t="inlineStr">
        <is>
          <t>T1055.015:ListPlanting</t>
        </is>
      </c>
      <c r="S1854" t="n">
        <v>1</v>
      </c>
      <c r="T1854" t="inlineStr">
        <is>
          <t>LOW (40%)</t>
        </is>
      </c>
      <c r="U1854" t="inlineStr">
        <is>
          <t>NONE</t>
        </is>
      </c>
      <c r="V1854" t="inlineStr">
        <is>
          <t>NONE</t>
        </is>
      </c>
      <c r="W1854" t="inlineStr">
        <is>
          <t>NONE</t>
        </is>
      </c>
      <c r="X1854" t="inlineStr">
        <is>
          <t>NONE</t>
        </is>
      </c>
      <c r="Y1854" t="n">
        <v>0</v>
      </c>
      <c r="Z1854" t="inlineStr"/>
      <c r="AA1854" t="inlineStr">
        <is>
          <t>https://attack.mitre.org/techniques/T1055/015</t>
        </is>
      </c>
    </row>
    <row r="1855">
      <c r="A1855" t="inlineStr">
        <is>
          <t>MITRE_ATTACK</t>
        </is>
      </c>
      <c r="B1855" t="inlineStr">
        <is>
          <t>T1665</t>
        </is>
      </c>
      <c r="C1855" t="inlineStr">
        <is>
          <t>Tactic: Command And Control | Technique: Hide Infrastructure | Adversaries may manipulate network traffic in order to hide and evade detection of their C2 infrastructure. This can be accomplished by identifying and filtering traffic from defensive tools,(Citation: TA571) masking malicious domains to obfuscate the true destination from both automated scanning tools and security researchers,(Citation: Schema-abuse)(Citation: Facad1ng)(Citation: Browser-updates) and otherwise hiding malicious artif</t>
        </is>
      </c>
      <c r="D1855" t="n">
        <v>6</v>
      </c>
      <c r="E1855" t="inlineStr">
        <is>
          <t>MEDIUM</t>
        </is>
      </c>
      <c r="F1855" t="n">
        <v>2</v>
      </c>
      <c r="G1855" t="n">
        <v>2</v>
      </c>
      <c r="H1855" t="inlineStr">
        <is>
          <t>MEDIUM</t>
        </is>
      </c>
      <c r="I1855" t="n">
        <v>10</v>
      </c>
      <c r="J1855" t="inlineStr">
        <is>
          <t>NO</t>
        </is>
      </c>
      <c r="K1855" t="inlineStr"/>
      <c r="L1855" t="inlineStr">
        <is>
          <t>Implement detections</t>
        </is>
      </c>
      <c r="M1855" t="inlineStr">
        <is>
          <t>Tactics: Command And Control</t>
        </is>
      </c>
      <c r="N1855" t="inlineStr">
        <is>
          <t>P4</t>
        </is>
      </c>
      <c r="O1855" t="inlineStr">
        <is>
          <t>MITRE technique - no IP context</t>
        </is>
      </c>
      <c r="P1855" t="n">
        <v>0</v>
      </c>
      <c r="Q1855" t="n">
        <v>0</v>
      </c>
      <c r="R1855" t="inlineStr">
        <is>
          <t>T1665:Hide Infrastructure | T1584.001:Domains</t>
        </is>
      </c>
      <c r="S1855" t="n">
        <v>1</v>
      </c>
      <c r="T1855" t="inlineStr">
        <is>
          <t>LOW (40%)</t>
        </is>
      </c>
      <c r="U1855" t="inlineStr">
        <is>
          <t>NONE</t>
        </is>
      </c>
      <c r="V1855" t="inlineStr">
        <is>
          <t>NONE</t>
        </is>
      </c>
      <c r="W1855" t="inlineStr">
        <is>
          <t>NONE</t>
        </is>
      </c>
      <c r="X1855" t="inlineStr">
        <is>
          <t>NONE</t>
        </is>
      </c>
      <c r="Y1855" t="n">
        <v>0</v>
      </c>
      <c r="Z1855" t="inlineStr"/>
      <c r="AA1855" t="inlineStr">
        <is>
          <t>https://attack.mitre.org/techniques/T1665</t>
        </is>
      </c>
    </row>
    <row r="1856">
      <c r="A1856" t="inlineStr">
        <is>
          <t>MITRE_ATTACK</t>
        </is>
      </c>
      <c r="B1856" t="inlineStr">
        <is>
          <t>T1484</t>
        </is>
      </c>
      <c r="C1856" t="inlineStr">
        <is>
          <t>Tactic: Defense Evasion, Privilege Escalation | Technique: Domain or Tenant Policy Modification | Adversaries may modify the configuration settings of a domain or identity tenant to evade defenses and/or escalate privileges in centrally managed environments. Such services provide a centralized means of managing identity resources such as devices and accounts, and often include configuration settings that may apply between domains or tenants such as trust relationships, identity syncing, or ident</t>
        </is>
      </c>
      <c r="D1856" t="n">
        <v>6</v>
      </c>
      <c r="E1856" t="inlineStr">
        <is>
          <t>MEDIUM</t>
        </is>
      </c>
      <c r="F1856" t="n">
        <v>2</v>
      </c>
      <c r="G1856" t="n">
        <v>2</v>
      </c>
      <c r="H1856" t="inlineStr">
        <is>
          <t>MEDIUM</t>
        </is>
      </c>
      <c r="I1856" t="n">
        <v>10</v>
      </c>
      <c r="J1856" t="inlineStr">
        <is>
          <t>NO</t>
        </is>
      </c>
      <c r="K1856" t="inlineStr"/>
      <c r="L1856" t="inlineStr">
        <is>
          <t>Implement detections</t>
        </is>
      </c>
      <c r="M1856" t="inlineStr">
        <is>
          <t>Tactics: Defense Evasion, Privilege Escalation</t>
        </is>
      </c>
      <c r="N1856" t="inlineStr">
        <is>
          <t>P4</t>
        </is>
      </c>
      <c r="O1856" t="inlineStr">
        <is>
          <t>MITRE technique - no IP context</t>
        </is>
      </c>
      <c r="P1856" t="n">
        <v>0</v>
      </c>
      <c r="Q1856" t="n">
        <v>0</v>
      </c>
      <c r="R1856" t="inlineStr">
        <is>
          <t>T1484:Domain or Tenant Policy Modification | T1584.001:Domains</t>
        </is>
      </c>
      <c r="S1856" t="n">
        <v>1</v>
      </c>
      <c r="T1856" t="inlineStr">
        <is>
          <t>LOW (40%)</t>
        </is>
      </c>
      <c r="U1856" t="inlineStr">
        <is>
          <t>NONE</t>
        </is>
      </c>
      <c r="V1856" t="inlineStr">
        <is>
          <t>NONE</t>
        </is>
      </c>
      <c r="W1856" t="inlineStr">
        <is>
          <t>NONE</t>
        </is>
      </c>
      <c r="X1856" t="inlineStr">
        <is>
          <t>NONE</t>
        </is>
      </c>
      <c r="Y1856" t="n">
        <v>0</v>
      </c>
      <c r="Z1856" t="inlineStr"/>
      <c r="AA1856" t="inlineStr">
        <is>
          <t>https://attack.mitre.org/techniques/T1484</t>
        </is>
      </c>
    </row>
    <row r="1857">
      <c r="A1857" t="inlineStr">
        <is>
          <t>MITRE_ATTACK</t>
        </is>
      </c>
      <c r="B1857" t="inlineStr">
        <is>
          <t>T1220</t>
        </is>
      </c>
      <c r="C1857" t="inlineStr">
        <is>
          <t>Tactic: Defense Evasion | Technique: XSL Script Processing | Adversaries may bypass application control and obscure execution of code by embedding scripts inside XSL files. Extensible Stylesheet Language (XSL) files are commonly used to describe the processing and rendering of data within XML files. To support complex operations, the XSL standard includes support for embedded scripting in various languages. (Citation: Microsoft XSLT Script Mar 2017)
Adversaries may abuse this functionality to e</t>
        </is>
      </c>
      <c r="D1857" t="n">
        <v>6</v>
      </c>
      <c r="E1857" t="inlineStr">
        <is>
          <t>MEDIUM</t>
        </is>
      </c>
      <c r="F1857" t="n">
        <v>2</v>
      </c>
      <c r="G1857" t="n">
        <v>2</v>
      </c>
      <c r="H1857" t="inlineStr">
        <is>
          <t>MEDIUM</t>
        </is>
      </c>
      <c r="I1857" t="n">
        <v>10</v>
      </c>
      <c r="J1857" t="inlineStr">
        <is>
          <t>NO</t>
        </is>
      </c>
      <c r="K1857" t="inlineStr"/>
      <c r="L1857" t="inlineStr">
        <is>
          <t>Implement detections</t>
        </is>
      </c>
      <c r="M1857" t="inlineStr">
        <is>
          <t>Tactics: Defense Evasion</t>
        </is>
      </c>
      <c r="N1857" t="inlineStr">
        <is>
          <t>P4</t>
        </is>
      </c>
      <c r="O1857" t="inlineStr">
        <is>
          <t>MITRE technique - no IP context</t>
        </is>
      </c>
      <c r="P1857" t="n">
        <v>0</v>
      </c>
      <c r="Q1857" t="n">
        <v>0</v>
      </c>
      <c r="R1857" t="inlineStr">
        <is>
          <t>T1220:XSL Script Processing</t>
        </is>
      </c>
      <c r="S1857" t="n">
        <v>1</v>
      </c>
      <c r="T1857" t="inlineStr">
        <is>
          <t>LOW (40%)</t>
        </is>
      </c>
      <c r="U1857" t="inlineStr">
        <is>
          <t>NONE</t>
        </is>
      </c>
      <c r="V1857" t="inlineStr">
        <is>
          <t>NONE</t>
        </is>
      </c>
      <c r="W1857" t="inlineStr">
        <is>
          <t>NONE</t>
        </is>
      </c>
      <c r="X1857" t="inlineStr">
        <is>
          <t>NONE</t>
        </is>
      </c>
      <c r="Y1857" t="n">
        <v>0</v>
      </c>
      <c r="Z1857" t="inlineStr"/>
      <c r="AA1857" t="inlineStr">
        <is>
          <t>https://attack.mitre.org/techniques/T1220</t>
        </is>
      </c>
    </row>
    <row r="1858">
      <c r="A1858" t="inlineStr">
        <is>
          <t>MITRE_ATTACK</t>
        </is>
      </c>
      <c r="B1858" t="inlineStr">
        <is>
          <t>T1596.005</t>
        </is>
      </c>
      <c r="C1858" t="inlineStr">
        <is>
          <t>Tactic: Reconnaissance | Technique: Scan Databases | Adversaries may search within public scan databases for information about victims that can be used during targeting. Various online services continuously publish the results of Internet scans/surveys, often harvesting information such as active IP addresses, hostnames, open ports, certificates, and even server banners.(Citation: Shodan)
Adversaries may search scan databases to gather actionable information. Threat actors can use online resour</t>
        </is>
      </c>
      <c r="D1858" t="n">
        <v>6</v>
      </c>
      <c r="E1858" t="inlineStr">
        <is>
          <t>MEDIUM</t>
        </is>
      </c>
      <c r="F1858" t="n">
        <v>2</v>
      </c>
      <c r="G1858" t="n">
        <v>2</v>
      </c>
      <c r="H1858" t="inlineStr">
        <is>
          <t>MEDIUM</t>
        </is>
      </c>
      <c r="I1858" t="n">
        <v>10</v>
      </c>
      <c r="J1858" t="inlineStr">
        <is>
          <t>NO</t>
        </is>
      </c>
      <c r="K1858" t="inlineStr"/>
      <c r="L1858" t="inlineStr">
        <is>
          <t>Implement detections</t>
        </is>
      </c>
      <c r="M1858" t="inlineStr">
        <is>
          <t>Tactics: Reconnaissance</t>
        </is>
      </c>
      <c r="N1858" t="inlineStr">
        <is>
          <t>P4</t>
        </is>
      </c>
      <c r="O1858" t="inlineStr">
        <is>
          <t>MITRE technique - no IP context</t>
        </is>
      </c>
      <c r="P1858" t="n">
        <v>0</v>
      </c>
      <c r="Q1858" t="n">
        <v>0</v>
      </c>
      <c r="R1858" t="inlineStr">
        <is>
          <t>T1596.005:Scan Databases | T1590.005:IP Addresses | T1213.006:Databases</t>
        </is>
      </c>
      <c r="S1858" t="n">
        <v>1</v>
      </c>
      <c r="T1858" t="inlineStr">
        <is>
          <t>LOW (40%)</t>
        </is>
      </c>
      <c r="U1858" t="inlineStr">
        <is>
          <t>NONE</t>
        </is>
      </c>
      <c r="V1858" t="inlineStr">
        <is>
          <t>NONE</t>
        </is>
      </c>
      <c r="W1858" t="inlineStr">
        <is>
          <t>NONE</t>
        </is>
      </c>
      <c r="X1858" t="inlineStr">
        <is>
          <t>NONE</t>
        </is>
      </c>
      <c r="Y1858" t="n">
        <v>0</v>
      </c>
      <c r="Z1858" t="inlineStr"/>
      <c r="AA1858" t="inlineStr">
        <is>
          <t>https://attack.mitre.org/techniques/T1596/005</t>
        </is>
      </c>
    </row>
    <row r="1859">
      <c r="A1859" t="inlineStr">
        <is>
          <t>MITRE_ATTACK</t>
        </is>
      </c>
      <c r="B1859" t="inlineStr">
        <is>
          <t>T1564.001</t>
        </is>
      </c>
      <c r="C1859" t="inlineStr">
        <is>
          <t xml:space="preserve">Tactic: Defense Evasion | Technique: Hidden Files and Directories | Adversaries may set files and directories to be hidden to evade detection mechanisms. To prevent normal users from accidentally changing special files on a system, most operating systems have the concept of a ‘hidden’ file. These files don’t show up when a user browses the file system with a GUI or when using normal commands on the command line. Users must explicitly ask to show the hidden files either via a series of Graphical </t>
        </is>
      </c>
      <c r="D1859" t="n">
        <v>6</v>
      </c>
      <c r="E1859" t="inlineStr">
        <is>
          <t>MEDIUM</t>
        </is>
      </c>
      <c r="F1859" t="n">
        <v>2</v>
      </c>
      <c r="G1859" t="n">
        <v>2</v>
      </c>
      <c r="H1859" t="inlineStr">
        <is>
          <t>MEDIUM</t>
        </is>
      </c>
      <c r="I1859" t="n">
        <v>10</v>
      </c>
      <c r="J1859" t="inlineStr">
        <is>
          <t>NO</t>
        </is>
      </c>
      <c r="K1859" t="inlineStr"/>
      <c r="L1859" t="inlineStr">
        <is>
          <t>Implement detections</t>
        </is>
      </c>
      <c r="M1859" t="inlineStr">
        <is>
          <t>Tactics: Defense Evasion</t>
        </is>
      </c>
      <c r="N1859" t="inlineStr">
        <is>
          <t>P4</t>
        </is>
      </c>
      <c r="O1859" t="inlineStr">
        <is>
          <t>MITRE technique - no IP context</t>
        </is>
      </c>
      <c r="P1859" t="n">
        <v>0</v>
      </c>
      <c r="Q1859" t="n">
        <v>0</v>
      </c>
      <c r="R1859" t="inlineStr">
        <is>
          <t>T1564.001:Hidden Files and Directories</t>
        </is>
      </c>
      <c r="S1859" t="n">
        <v>1</v>
      </c>
      <c r="T1859" t="inlineStr">
        <is>
          <t>LOW (40%)</t>
        </is>
      </c>
      <c r="U1859" t="inlineStr">
        <is>
          <t>NONE</t>
        </is>
      </c>
      <c r="V1859" t="inlineStr">
        <is>
          <t>NONE</t>
        </is>
      </c>
      <c r="W1859" t="inlineStr">
        <is>
          <t>NONE</t>
        </is>
      </c>
      <c r="X1859" t="inlineStr">
        <is>
          <t>NONE</t>
        </is>
      </c>
      <c r="Y1859" t="n">
        <v>0</v>
      </c>
      <c r="Z1859" t="inlineStr"/>
      <c r="AA1859" t="inlineStr">
        <is>
          <t>https://attack.mitre.org/techniques/T1564/001</t>
        </is>
      </c>
    </row>
    <row r="1860">
      <c r="A1860" t="inlineStr">
        <is>
          <t>MITRE_ATTACK</t>
        </is>
      </c>
      <c r="B1860" t="inlineStr">
        <is>
          <t>T1578.001</t>
        </is>
      </c>
      <c r="C1860" t="inlineStr">
        <is>
          <t>Tactic: Defense Evasion | Technique: Create Snapshot | An adversary may create a snapshot or data backup within a cloud account to evade defenses. A snapshot is a point-in-time copy of an existing cloud compute component such as a virtual machine (VM), virtual hard drive, or volume. An adversary may leverage permissions to create a snapshot in order to bypass restrictions that prevent access to existing compute service infrastructure, unlike in [Revert Cloud Instance](https://attack.mitre.org/te</t>
        </is>
      </c>
      <c r="D1860" t="n">
        <v>6</v>
      </c>
      <c r="E1860" t="inlineStr">
        <is>
          <t>MEDIUM</t>
        </is>
      </c>
      <c r="F1860" t="n">
        <v>2</v>
      </c>
      <c r="G1860" t="n">
        <v>2</v>
      </c>
      <c r="H1860" t="inlineStr">
        <is>
          <t>MEDIUM</t>
        </is>
      </c>
      <c r="I1860" t="n">
        <v>10</v>
      </c>
      <c r="J1860" t="inlineStr">
        <is>
          <t>NO</t>
        </is>
      </c>
      <c r="K1860" t="inlineStr"/>
      <c r="L1860" t="inlineStr">
        <is>
          <t>Implement detections</t>
        </is>
      </c>
      <c r="M1860" t="inlineStr">
        <is>
          <t>Tactics: Defense Evasion</t>
        </is>
      </c>
      <c r="N1860" t="inlineStr">
        <is>
          <t>P4</t>
        </is>
      </c>
      <c r="O1860" t="inlineStr">
        <is>
          <t>MITRE technique - no IP context</t>
        </is>
      </c>
      <c r="P1860" t="n">
        <v>0</v>
      </c>
      <c r="Q1860" t="n">
        <v>0</v>
      </c>
      <c r="R1860" t="inlineStr">
        <is>
          <t>T1578.001:Create Snapshot | T1578.004:Revert Cloud Instance | T1136.003:Cloud Account</t>
        </is>
      </c>
      <c r="S1860" t="n">
        <v>1</v>
      </c>
      <c r="T1860" t="inlineStr">
        <is>
          <t>LOW (40%)</t>
        </is>
      </c>
      <c r="U1860" t="inlineStr">
        <is>
          <t>NONE</t>
        </is>
      </c>
      <c r="V1860" t="inlineStr">
        <is>
          <t>NONE</t>
        </is>
      </c>
      <c r="W1860" t="inlineStr">
        <is>
          <t>NONE</t>
        </is>
      </c>
      <c r="X1860" t="inlineStr">
        <is>
          <t>NONE</t>
        </is>
      </c>
      <c r="Y1860" t="n">
        <v>0</v>
      </c>
      <c r="Z1860" t="inlineStr"/>
      <c r="AA1860" t="inlineStr">
        <is>
          <t>https://attack.mitre.org/techniques/T1578/001</t>
        </is>
      </c>
    </row>
    <row r="1861">
      <c r="A1861" t="inlineStr">
        <is>
          <t>MITRE_ATTACK</t>
        </is>
      </c>
      <c r="B1861" t="inlineStr">
        <is>
          <t>T1591.001</t>
        </is>
      </c>
      <c r="C1861" t="inlineStr">
        <is>
          <t>Tactic: Reconnaissance | Technique: Determine Physical Locations | Adversaries may gather the victim's physical location(s) that can be used during targeting. Information about physical locations of a target organization may include a variety of details, including where key resources and infrastructure are housed. Physical locations may also indicate what legal jurisdiction and/or authorities the victim operates within.
Adversaries may gather this information in various ways, such as direct eli</t>
        </is>
      </c>
      <c r="D1861" t="n">
        <v>6</v>
      </c>
      <c r="E1861" t="inlineStr">
        <is>
          <t>MEDIUM</t>
        </is>
      </c>
      <c r="F1861" t="n">
        <v>2</v>
      </c>
      <c r="G1861" t="n">
        <v>2</v>
      </c>
      <c r="H1861" t="inlineStr">
        <is>
          <t>MEDIUM</t>
        </is>
      </c>
      <c r="I1861" t="n">
        <v>10</v>
      </c>
      <c r="J1861" t="inlineStr">
        <is>
          <t>NO</t>
        </is>
      </c>
      <c r="K1861" t="inlineStr"/>
      <c r="L1861" t="inlineStr">
        <is>
          <t>Implement detections</t>
        </is>
      </c>
      <c r="M1861" t="inlineStr">
        <is>
          <t>Tactics: Reconnaissance</t>
        </is>
      </c>
      <c r="N1861" t="inlineStr">
        <is>
          <t>P4</t>
        </is>
      </c>
      <c r="O1861" t="inlineStr">
        <is>
          <t>MITRE technique - no IP context</t>
        </is>
      </c>
      <c r="P1861" t="n">
        <v>0</v>
      </c>
      <c r="Q1861" t="n">
        <v>0</v>
      </c>
      <c r="R1861" t="inlineStr">
        <is>
          <t>T1591.001:Determine Physical Locations</t>
        </is>
      </c>
      <c r="S1861" t="n">
        <v>1</v>
      </c>
      <c r="T1861" t="inlineStr">
        <is>
          <t>LOW (40%)</t>
        </is>
      </c>
      <c r="U1861" t="inlineStr">
        <is>
          <t>NONE</t>
        </is>
      </c>
      <c r="V1861" t="inlineStr">
        <is>
          <t>NONE</t>
        </is>
      </c>
      <c r="W1861" t="inlineStr">
        <is>
          <t>NONE</t>
        </is>
      </c>
      <c r="X1861" t="inlineStr">
        <is>
          <t>NONE</t>
        </is>
      </c>
      <c r="Y1861" t="n">
        <v>0</v>
      </c>
      <c r="Z1861" t="inlineStr"/>
      <c r="AA1861" t="inlineStr">
        <is>
          <t>https://attack.mitre.org/techniques/T1591/001</t>
        </is>
      </c>
    </row>
    <row r="1862">
      <c r="A1862" t="inlineStr">
        <is>
          <t>MITRE_ATTACK</t>
        </is>
      </c>
      <c r="B1862" t="inlineStr">
        <is>
          <t>T1137.002</t>
        </is>
      </c>
      <c r="C1862" t="inlineStr">
        <is>
          <t>Tactic: Persistence | Technique: Office Test | Adversaries may abuse the Microsoft Office "Office Test" Registry key to obtain persistence on a compromised system. An Office Test Registry location exists that allows a user to specify an arbitrary DLL that will be executed every time an Office application is started. This Registry key is thought to be used by Microsoft to load DLLs for testing and debugging purposes while developing Office applications. This Registry key is not created by default</t>
        </is>
      </c>
      <c r="D1862" t="n">
        <v>6</v>
      </c>
      <c r="E1862" t="inlineStr">
        <is>
          <t>MEDIUM</t>
        </is>
      </c>
      <c r="F1862" t="n">
        <v>2</v>
      </c>
      <c r="G1862" t="n">
        <v>2</v>
      </c>
      <c r="H1862" t="inlineStr">
        <is>
          <t>MEDIUM</t>
        </is>
      </c>
      <c r="I1862" t="n">
        <v>10</v>
      </c>
      <c r="J1862" t="inlineStr">
        <is>
          <t>NO</t>
        </is>
      </c>
      <c r="K1862" t="inlineStr"/>
      <c r="L1862" t="inlineStr">
        <is>
          <t>Implement detections</t>
        </is>
      </c>
      <c r="M1862" t="inlineStr">
        <is>
          <t>Tactics: Persistence</t>
        </is>
      </c>
      <c r="N1862" t="inlineStr">
        <is>
          <t>P4</t>
        </is>
      </c>
      <c r="O1862" t="inlineStr">
        <is>
          <t>MITRE technique - no IP context</t>
        </is>
      </c>
      <c r="P1862" t="n">
        <v>0</v>
      </c>
      <c r="Q1862" t="n">
        <v>0</v>
      </c>
      <c r="R1862" t="inlineStr">
        <is>
          <t>T1137.002:Office Test</t>
        </is>
      </c>
      <c r="S1862" t="n">
        <v>1</v>
      </c>
      <c r="T1862" t="inlineStr">
        <is>
          <t>LOW (40%)</t>
        </is>
      </c>
      <c r="U1862" t="inlineStr">
        <is>
          <t>NONE</t>
        </is>
      </c>
      <c r="V1862" t="inlineStr">
        <is>
          <t>NONE</t>
        </is>
      </c>
      <c r="W1862" t="inlineStr">
        <is>
          <t>NONE</t>
        </is>
      </c>
      <c r="X1862" t="inlineStr">
        <is>
          <t>NONE</t>
        </is>
      </c>
      <c r="Y1862" t="n">
        <v>0</v>
      </c>
      <c r="Z1862" t="inlineStr"/>
      <c r="AA1862" t="inlineStr">
        <is>
          <t>https://attack.mitre.org/techniques/T1137/002</t>
        </is>
      </c>
    </row>
    <row r="1863">
      <c r="A1863" t="inlineStr">
        <is>
          <t>MITRE_ATTACK</t>
        </is>
      </c>
      <c r="B1863" t="inlineStr">
        <is>
          <t>T1587</t>
        </is>
      </c>
      <c r="C1863" t="inlineStr">
        <is>
          <t>Tactic: Resource Development | Technique: Develop Capabilities | Adversaries may build capabilities that can be used during targeting. Rather than purchasing, freely downloading, or stealing capabilities, adversaries may develop their own capabilities in-house. This is the process of identifying development requirements and building solutions such as malware, exploits, and self-signed certificates. Adversaries may develop capabilities to support their operations throughout numerous phases of the</t>
        </is>
      </c>
      <c r="D1863" t="n">
        <v>6</v>
      </c>
      <c r="E1863" t="inlineStr">
        <is>
          <t>MEDIUM</t>
        </is>
      </c>
      <c r="F1863" t="n">
        <v>2</v>
      </c>
      <c r="G1863" t="n">
        <v>2</v>
      </c>
      <c r="H1863" t="inlineStr">
        <is>
          <t>MEDIUM</t>
        </is>
      </c>
      <c r="I1863" t="n">
        <v>10</v>
      </c>
      <c r="J1863" t="inlineStr">
        <is>
          <t>NO</t>
        </is>
      </c>
      <c r="K1863" t="inlineStr"/>
      <c r="L1863" t="inlineStr">
        <is>
          <t>Implement detections</t>
        </is>
      </c>
      <c r="M1863" t="inlineStr">
        <is>
          <t>Tactics: Resource Development</t>
        </is>
      </c>
      <c r="N1863" t="inlineStr">
        <is>
          <t>P4</t>
        </is>
      </c>
      <c r="O1863" t="inlineStr">
        <is>
          <t>MITRE technique - no IP context</t>
        </is>
      </c>
      <c r="P1863" t="n">
        <v>0</v>
      </c>
      <c r="Q1863" t="n">
        <v>0</v>
      </c>
      <c r="R1863" t="inlineStr">
        <is>
          <t>T1587:Develop Capabilities | T1588.001:Malware | T1588.005:Exploits</t>
        </is>
      </c>
      <c r="S1863" t="n">
        <v>1</v>
      </c>
      <c r="T1863" t="inlineStr">
        <is>
          <t>LOW (40%)</t>
        </is>
      </c>
      <c r="U1863" t="inlineStr">
        <is>
          <t>NONE</t>
        </is>
      </c>
      <c r="V1863" t="inlineStr">
        <is>
          <t>NONE</t>
        </is>
      </c>
      <c r="W1863" t="inlineStr">
        <is>
          <t>NONE</t>
        </is>
      </c>
      <c r="X1863" t="inlineStr">
        <is>
          <t>NONE</t>
        </is>
      </c>
      <c r="Y1863" t="n">
        <v>0</v>
      </c>
      <c r="Z1863" t="inlineStr"/>
      <c r="AA1863" t="inlineStr">
        <is>
          <t>https://attack.mitre.org/techniques/T1587</t>
        </is>
      </c>
    </row>
    <row r="1864">
      <c r="A1864" t="inlineStr">
        <is>
          <t>MITRE_ATTACK</t>
        </is>
      </c>
      <c r="B1864" t="inlineStr">
        <is>
          <t>T1003.003</t>
        </is>
      </c>
      <c r="C1864" t="inlineStr">
        <is>
          <t>Tactic: Credential Access | Technique: NTDS | Adversaries may attempt to access or create a copy of the Active Directory domain database in order to steal credential information, as well as obtain other information about domain members such as devices, users, and access rights. By default, the NTDS file (NTDS.dit) is located in %SystemRoot%\NTDS\Ntds.dit of a domain controller.(Citation: Wikipedia Active Directory) In addition to looking for NTDS files on active Domain Controllers, adversaries m</t>
        </is>
      </c>
      <c r="D1864" t="n">
        <v>6</v>
      </c>
      <c r="E1864" t="inlineStr">
        <is>
          <t>MEDIUM</t>
        </is>
      </c>
      <c r="F1864" t="n">
        <v>2</v>
      </c>
      <c r="G1864" t="n">
        <v>2</v>
      </c>
      <c r="H1864" t="inlineStr">
        <is>
          <t>MEDIUM</t>
        </is>
      </c>
      <c r="I1864" t="n">
        <v>10</v>
      </c>
      <c r="J1864" t="inlineStr">
        <is>
          <t>NO</t>
        </is>
      </c>
      <c r="K1864" t="inlineStr"/>
      <c r="L1864" t="inlineStr">
        <is>
          <t>Implement detections</t>
        </is>
      </c>
      <c r="M1864" t="inlineStr">
        <is>
          <t>Tactics: Credential Access</t>
        </is>
      </c>
      <c r="N1864" t="inlineStr">
        <is>
          <t>P4</t>
        </is>
      </c>
      <c r="O1864" t="inlineStr">
        <is>
          <t>MITRE technique - no IP context</t>
        </is>
      </c>
      <c r="P1864" t="n">
        <v>0</v>
      </c>
      <c r="Q1864" t="n">
        <v>0</v>
      </c>
      <c r="R1864" t="inlineStr">
        <is>
          <t>T1003.003:NTDS</t>
        </is>
      </c>
      <c r="S1864" t="n">
        <v>1</v>
      </c>
      <c r="T1864" t="inlineStr">
        <is>
          <t>LOW (40%)</t>
        </is>
      </c>
      <c r="U1864" t="inlineStr">
        <is>
          <t>NONE</t>
        </is>
      </c>
      <c r="V1864" t="inlineStr">
        <is>
          <t>NONE</t>
        </is>
      </c>
      <c r="W1864" t="inlineStr">
        <is>
          <t>NONE</t>
        </is>
      </c>
      <c r="X1864" t="inlineStr">
        <is>
          <t>NONE</t>
        </is>
      </c>
      <c r="Y1864" t="n">
        <v>0</v>
      </c>
      <c r="Z1864" t="inlineStr"/>
      <c r="AA1864" t="inlineStr">
        <is>
          <t>https://attack.mitre.org/techniques/T1003/003</t>
        </is>
      </c>
    </row>
    <row r="1865">
      <c r="A1865" t="inlineStr">
        <is>
          <t>MITRE_ATTACK</t>
        </is>
      </c>
      <c r="B1865" t="inlineStr">
        <is>
          <t>T1602.001</t>
        </is>
      </c>
      <c r="C1865" t="inlineStr">
        <is>
          <t>Tactic: Collection | Technique: SNMP (MIB Dump) | Adversaries may target the Management Information Base (MIB) to collect and/or mine valuable information in a network managed using Simple Network Management Protocol (SNMP).
The MIB is a configuration repository that stores variable information accessible via SNMP in the form of object identifiers (OID). Each OID identifies a variable that can be read or set and permits active management tasks, such as configuration changes, through remote modi</t>
        </is>
      </c>
      <c r="D1865" t="n">
        <v>6</v>
      </c>
      <c r="E1865" t="inlineStr">
        <is>
          <t>MEDIUM</t>
        </is>
      </c>
      <c r="F1865" t="n">
        <v>2</v>
      </c>
      <c r="G1865" t="n">
        <v>2</v>
      </c>
      <c r="H1865" t="inlineStr">
        <is>
          <t>MEDIUM</t>
        </is>
      </c>
      <c r="I1865" t="n">
        <v>10</v>
      </c>
      <c r="J1865" t="inlineStr">
        <is>
          <t>NO</t>
        </is>
      </c>
      <c r="K1865" t="inlineStr"/>
      <c r="L1865" t="inlineStr">
        <is>
          <t>Implement detections</t>
        </is>
      </c>
      <c r="M1865" t="inlineStr">
        <is>
          <t>Tactics: Collection</t>
        </is>
      </c>
      <c r="N1865" t="inlineStr">
        <is>
          <t>P4</t>
        </is>
      </c>
      <c r="O1865" t="inlineStr">
        <is>
          <t>MITRE technique - no IP context</t>
        </is>
      </c>
      <c r="P1865" t="n">
        <v>0</v>
      </c>
      <c r="Q1865" t="n">
        <v>0</v>
      </c>
      <c r="R1865" t="inlineStr">
        <is>
          <t>T1602.001:SNMP (MIB Dump)</t>
        </is>
      </c>
      <c r="S1865" t="n">
        <v>1</v>
      </c>
      <c r="T1865" t="inlineStr">
        <is>
          <t>LOW (40%)</t>
        </is>
      </c>
      <c r="U1865" t="inlineStr">
        <is>
          <t>NONE</t>
        </is>
      </c>
      <c r="V1865" t="inlineStr">
        <is>
          <t>NONE</t>
        </is>
      </c>
      <c r="W1865" t="inlineStr">
        <is>
          <t>NONE</t>
        </is>
      </c>
      <c r="X1865" t="inlineStr">
        <is>
          <t>NONE</t>
        </is>
      </c>
      <c r="Y1865" t="n">
        <v>0</v>
      </c>
      <c r="Z1865" t="inlineStr"/>
      <c r="AA1865" t="inlineStr">
        <is>
          <t>https://attack.mitre.org/techniques/T1602/001</t>
        </is>
      </c>
    </row>
    <row r="1866">
      <c r="A1866" t="inlineStr">
        <is>
          <t>MITRE_ATTACK</t>
        </is>
      </c>
      <c r="B1866" t="inlineStr">
        <is>
          <t>T1001.002</t>
        </is>
      </c>
      <c r="C1866" t="inlineStr">
        <is>
          <t>Tactic: Command And Control | Technique: Steganography | Adversaries may use steganographic techniques to hide command and control traffic to make detection efforts more difficult. Steganographic techniques can be used to hide data in digital messages that are transferred between systems. This hidden information can be used for command and control of compromised systems. In some cases, the passing of files embedded using steganography, such as image or document files, can be used for command and</t>
        </is>
      </c>
      <c r="D1866" t="n">
        <v>6</v>
      </c>
      <c r="E1866" t="inlineStr">
        <is>
          <t>MEDIUM</t>
        </is>
      </c>
      <c r="F1866" t="n">
        <v>2</v>
      </c>
      <c r="G1866" t="n">
        <v>2</v>
      </c>
      <c r="H1866" t="inlineStr">
        <is>
          <t>MEDIUM</t>
        </is>
      </c>
      <c r="I1866" t="n">
        <v>10</v>
      </c>
      <c r="J1866" t="inlineStr">
        <is>
          <t>NO</t>
        </is>
      </c>
      <c r="K1866" t="inlineStr"/>
      <c r="L1866" t="inlineStr">
        <is>
          <t>Implement detections</t>
        </is>
      </c>
      <c r="M1866" t="inlineStr">
        <is>
          <t>Tactics: Command And Control</t>
        </is>
      </c>
      <c r="N1866" t="inlineStr">
        <is>
          <t>P4</t>
        </is>
      </c>
      <c r="O1866" t="inlineStr">
        <is>
          <t>MITRE technique - no IP context</t>
        </is>
      </c>
      <c r="P1866" t="n">
        <v>0</v>
      </c>
      <c r="Q1866" t="n">
        <v>0</v>
      </c>
      <c r="R1866" t="inlineStr">
        <is>
          <t>T1001.002:Steganography</t>
        </is>
      </c>
      <c r="S1866" t="n">
        <v>1</v>
      </c>
      <c r="T1866" t="inlineStr">
        <is>
          <t>LOW (40%)</t>
        </is>
      </c>
      <c r="U1866" t="inlineStr">
        <is>
          <t>NONE</t>
        </is>
      </c>
      <c r="V1866" t="inlineStr">
        <is>
          <t>NONE</t>
        </is>
      </c>
      <c r="W1866" t="inlineStr">
        <is>
          <t>NONE</t>
        </is>
      </c>
      <c r="X1866" t="inlineStr">
        <is>
          <t>NONE</t>
        </is>
      </c>
      <c r="Y1866" t="n">
        <v>0</v>
      </c>
      <c r="Z1866" t="inlineStr"/>
      <c r="AA1866" t="inlineStr">
        <is>
          <t>https://attack.mitre.org/techniques/T1001/002</t>
        </is>
      </c>
    </row>
    <row r="1867">
      <c r="A1867" t="inlineStr">
        <is>
          <t>MITRE_ATTACK</t>
        </is>
      </c>
      <c r="B1867" t="inlineStr">
        <is>
          <t>T1204.001</t>
        </is>
      </c>
      <c r="C1867" t="inlineStr">
        <is>
          <t>Tactic: Execution | Technique: Malicious Link | 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Link](https://attack.mitre.org/techniques/T1566/002). Clicking on a link may also lead to other execution techniques such as exploitation of a browser or application vu</t>
        </is>
      </c>
      <c r="D1867" t="n">
        <v>6</v>
      </c>
      <c r="E1867" t="inlineStr">
        <is>
          <t>MEDIUM</t>
        </is>
      </c>
      <c r="F1867" t="n">
        <v>2</v>
      </c>
      <c r="G1867" t="n">
        <v>2</v>
      </c>
      <c r="H1867" t="inlineStr">
        <is>
          <t>MEDIUM</t>
        </is>
      </c>
      <c r="I1867" t="n">
        <v>10</v>
      </c>
      <c r="J1867" t="inlineStr">
        <is>
          <t>NO</t>
        </is>
      </c>
      <c r="K1867" t="inlineStr"/>
      <c r="L1867" t="inlineStr">
        <is>
          <t>Implement detections</t>
        </is>
      </c>
      <c r="M1867" t="inlineStr">
        <is>
          <t>Tactics: Execution</t>
        </is>
      </c>
      <c r="N1867" t="inlineStr">
        <is>
          <t>P4</t>
        </is>
      </c>
      <c r="O1867" t="inlineStr">
        <is>
          <t>MITRE technique - no IP context</t>
        </is>
      </c>
      <c r="P1867" t="n">
        <v>0</v>
      </c>
      <c r="Q1867" t="n">
        <v>0</v>
      </c>
      <c r="R1867" t="inlineStr">
        <is>
          <t>T1204.001:Malicious Link | T1598.003:Spearphishing Link | T1566:Phishing</t>
        </is>
      </c>
      <c r="S1867" t="n">
        <v>1</v>
      </c>
      <c r="T1867" t="inlineStr">
        <is>
          <t>LOW (40%)</t>
        </is>
      </c>
      <c r="U1867" t="inlineStr">
        <is>
          <t>NONE</t>
        </is>
      </c>
      <c r="V1867" t="inlineStr">
        <is>
          <t>NONE</t>
        </is>
      </c>
      <c r="W1867" t="inlineStr">
        <is>
          <t>NONE</t>
        </is>
      </c>
      <c r="X1867" t="inlineStr">
        <is>
          <t>NONE</t>
        </is>
      </c>
      <c r="Y1867" t="n">
        <v>0</v>
      </c>
      <c r="Z1867" t="inlineStr"/>
      <c r="AA1867" t="inlineStr">
        <is>
          <t>https://attack.mitre.org/techniques/T1204/001</t>
        </is>
      </c>
    </row>
    <row r="1868">
      <c r="A1868" t="inlineStr">
        <is>
          <t>MITRE_ATTACK</t>
        </is>
      </c>
      <c r="B1868" t="inlineStr">
        <is>
          <t>T1550.001</t>
        </is>
      </c>
      <c r="C1868" t="inlineStr">
        <is>
          <t>Tactic: Defense Evasion, Lateral Movement | Technique: Application Access Token | Adversaries may use stolen application access tokens to bypass the typical authentication process and access restricted accounts, information, or services on remote systems. These tokens are typically stolen from users or services and used in lieu of login credentials.
Application access tokens are used to make authorized API requests on behalf of a user or service and are commonly used to access resources in clou</t>
        </is>
      </c>
      <c r="D1868" t="n">
        <v>6</v>
      </c>
      <c r="E1868" t="inlineStr">
        <is>
          <t>MEDIUM</t>
        </is>
      </c>
      <c r="F1868" t="n">
        <v>2</v>
      </c>
      <c r="G1868" t="n">
        <v>2</v>
      </c>
      <c r="H1868" t="inlineStr">
        <is>
          <t>MEDIUM</t>
        </is>
      </c>
      <c r="I1868" t="n">
        <v>10</v>
      </c>
      <c r="J1868" t="inlineStr">
        <is>
          <t>NO</t>
        </is>
      </c>
      <c r="K1868" t="inlineStr"/>
      <c r="L1868" t="inlineStr">
        <is>
          <t>Implement detections</t>
        </is>
      </c>
      <c r="M1868" t="inlineStr">
        <is>
          <t>Tactics: Defense Evasion, Lateral Movement</t>
        </is>
      </c>
      <c r="N1868" t="inlineStr">
        <is>
          <t>P4</t>
        </is>
      </c>
      <c r="O1868" t="inlineStr">
        <is>
          <t>MITRE technique - no IP context</t>
        </is>
      </c>
      <c r="P1868" t="n">
        <v>0</v>
      </c>
      <c r="Q1868" t="n">
        <v>0</v>
      </c>
      <c r="R1868" t="inlineStr">
        <is>
          <t>T1550.001:Application Access Token | T1589.001:Credentials</t>
        </is>
      </c>
      <c r="S1868" t="n">
        <v>1</v>
      </c>
      <c r="T1868" t="inlineStr">
        <is>
          <t>LOW (40%)</t>
        </is>
      </c>
      <c r="U1868" t="inlineStr">
        <is>
          <t>NONE</t>
        </is>
      </c>
      <c r="V1868" t="inlineStr">
        <is>
          <t>NONE</t>
        </is>
      </c>
      <c r="W1868" t="inlineStr">
        <is>
          <t>NONE</t>
        </is>
      </c>
      <c r="X1868" t="inlineStr">
        <is>
          <t>NONE</t>
        </is>
      </c>
      <c r="Y1868" t="n">
        <v>0</v>
      </c>
      <c r="Z1868" t="inlineStr"/>
      <c r="AA1868" t="inlineStr">
        <is>
          <t>https://attack.mitre.org/techniques/T1550/001</t>
        </is>
      </c>
    </row>
    <row r="1869">
      <c r="A1869" t="inlineStr">
        <is>
          <t>MITRE_ATTACK</t>
        </is>
      </c>
      <c r="B1869" t="inlineStr">
        <is>
          <t>T1547.008</t>
        </is>
      </c>
      <c r="C1869" t="inlineStr">
        <is>
          <t>Tactic: Persistence, Privilege Escalation | Technique: LSASS Driver |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t>
        </is>
      </c>
      <c r="D1869" t="n">
        <v>6</v>
      </c>
      <c r="E1869" t="inlineStr">
        <is>
          <t>MEDIUM</t>
        </is>
      </c>
      <c r="F1869" t="n">
        <v>2</v>
      </c>
      <c r="G1869" t="n">
        <v>2</v>
      </c>
      <c r="H1869" t="inlineStr">
        <is>
          <t>MEDIUM</t>
        </is>
      </c>
      <c r="I1869" t="n">
        <v>10</v>
      </c>
      <c r="J1869" t="inlineStr">
        <is>
          <t>NO</t>
        </is>
      </c>
      <c r="K1869" t="inlineStr"/>
      <c r="L1869" t="inlineStr">
        <is>
          <t>Implement detections</t>
        </is>
      </c>
      <c r="M1869" t="inlineStr">
        <is>
          <t>Tactics: Persistence, Privilege Escalation</t>
        </is>
      </c>
      <c r="N1869" t="inlineStr">
        <is>
          <t>P4</t>
        </is>
      </c>
      <c r="O1869" t="inlineStr">
        <is>
          <t>MITRE technique - no IP context</t>
        </is>
      </c>
      <c r="P1869" t="n">
        <v>0</v>
      </c>
      <c r="Q1869" t="n">
        <v>0</v>
      </c>
      <c r="R1869" t="inlineStr">
        <is>
          <t>T1547.008:LSASS Driver</t>
        </is>
      </c>
      <c r="S1869" t="n">
        <v>1</v>
      </c>
      <c r="T1869" t="inlineStr">
        <is>
          <t>LOW (40%)</t>
        </is>
      </c>
      <c r="U1869" t="inlineStr">
        <is>
          <t>NONE</t>
        </is>
      </c>
      <c r="V1869" t="inlineStr">
        <is>
          <t>NONE</t>
        </is>
      </c>
      <c r="W1869" t="inlineStr">
        <is>
          <t>NONE</t>
        </is>
      </c>
      <c r="X1869" t="inlineStr">
        <is>
          <t>NONE</t>
        </is>
      </c>
      <c r="Y1869" t="n">
        <v>0</v>
      </c>
      <c r="Z1869" t="inlineStr"/>
      <c r="AA1869" t="inlineStr">
        <is>
          <t>https://attack.mitre.org/techniques/T1547/008</t>
        </is>
      </c>
    </row>
    <row r="1870">
      <c r="A1870" t="inlineStr">
        <is>
          <t>MITRE_ATTACK</t>
        </is>
      </c>
      <c r="B1870" t="inlineStr">
        <is>
          <t>T1569.002</t>
        </is>
      </c>
      <c r="C1870" t="inlineStr">
        <is>
          <t>Tactic: Execution | Technique: Service Execution | Adversaries may abuse the Windows service control manager to execute malicious commands or payloads. The Windows service control manager ( services.exe ) is an interface to manage and manipulate services.(Citation: Microsoft Service Control Manager) The service control manager is accessible to users via GUI components as well as system utilities such as sc.exe and [Net](https://attack.mitre.org/software/S0039). [PsExec](https://attack.mitre.org/</t>
        </is>
      </c>
      <c r="D1870" t="n">
        <v>6</v>
      </c>
      <c r="E1870" t="inlineStr">
        <is>
          <t>MEDIUM</t>
        </is>
      </c>
      <c r="F1870" t="n">
        <v>2</v>
      </c>
      <c r="G1870" t="n">
        <v>2</v>
      </c>
      <c r="H1870" t="inlineStr">
        <is>
          <t>MEDIUM</t>
        </is>
      </c>
      <c r="I1870" t="n">
        <v>10</v>
      </c>
      <c r="J1870" t="inlineStr">
        <is>
          <t>NO</t>
        </is>
      </c>
      <c r="K1870" t="inlineStr"/>
      <c r="L1870" t="inlineStr">
        <is>
          <t>Implement detections</t>
        </is>
      </c>
      <c r="M1870" t="inlineStr">
        <is>
          <t>Tactics: Execution</t>
        </is>
      </c>
      <c r="N1870" t="inlineStr">
        <is>
          <t>P4</t>
        </is>
      </c>
      <c r="O1870" t="inlineStr">
        <is>
          <t>MITRE technique - no IP context</t>
        </is>
      </c>
      <c r="P1870" t="n">
        <v>0</v>
      </c>
      <c r="Q1870" t="n">
        <v>0</v>
      </c>
      <c r="R1870" t="inlineStr">
        <is>
          <t>T1569.002:Service Execution | T1543.003:Windows Service | T1592.002:Software</t>
        </is>
      </c>
      <c r="S1870" t="n">
        <v>1</v>
      </c>
      <c r="T1870" t="inlineStr">
        <is>
          <t>LOW (40%)</t>
        </is>
      </c>
      <c r="U1870" t="inlineStr">
        <is>
          <t>NONE</t>
        </is>
      </c>
      <c r="V1870" t="inlineStr">
        <is>
          <t>NONE</t>
        </is>
      </c>
      <c r="W1870" t="inlineStr">
        <is>
          <t>NONE</t>
        </is>
      </c>
      <c r="X1870" t="inlineStr">
        <is>
          <t>NONE</t>
        </is>
      </c>
      <c r="Y1870" t="n">
        <v>0</v>
      </c>
      <c r="Z1870" t="inlineStr"/>
      <c r="AA1870" t="inlineStr">
        <is>
          <t>https://attack.mitre.org/techniques/T1569/002</t>
        </is>
      </c>
    </row>
    <row r="1871">
      <c r="A1871" t="inlineStr">
        <is>
          <t>MITRE_ATTACK</t>
        </is>
      </c>
      <c r="B1871" t="inlineStr">
        <is>
          <t>T1078.004</t>
        </is>
      </c>
      <c r="C1871" t="inlineStr">
        <is>
          <t>Tactic: Defense Evasion, Persistence, Privilege Escalation, Initial Access | Technique: Cloud Accounts | Valid accounts in cloud environments may allow adversaries to perform actions to achieve Initial Access, Persistence, Privilege Escalation, or Defense Evasion. Cloud accounts are those created and configured by an organization for use by users, remote support, services, or for administration of resources within a cloud service provider or SaaS application. Cloud Accounts can exist solely in t</t>
        </is>
      </c>
      <c r="D1871" t="n">
        <v>6</v>
      </c>
      <c r="E1871" t="inlineStr">
        <is>
          <t>MEDIUM</t>
        </is>
      </c>
      <c r="F1871" t="n">
        <v>2</v>
      </c>
      <c r="G1871" t="n">
        <v>2</v>
      </c>
      <c r="H1871" t="inlineStr">
        <is>
          <t>MEDIUM</t>
        </is>
      </c>
      <c r="I1871" t="n">
        <v>10</v>
      </c>
      <c r="J1871" t="inlineStr">
        <is>
          <t>NO</t>
        </is>
      </c>
      <c r="K1871" t="inlineStr"/>
      <c r="L1871" t="inlineStr">
        <is>
          <t>Implement detections</t>
        </is>
      </c>
      <c r="M1871" t="inlineStr">
        <is>
          <t>Tactics: Defense Evasion, Persistence, Privilege Escalation, Initial Access</t>
        </is>
      </c>
      <c r="N1871" t="inlineStr">
        <is>
          <t>P4</t>
        </is>
      </c>
      <c r="O1871" t="inlineStr">
        <is>
          <t>MITRE technique - no IP context</t>
        </is>
      </c>
      <c r="P1871" t="n">
        <v>0</v>
      </c>
      <c r="Q1871" t="n">
        <v>0</v>
      </c>
      <c r="R1871" t="inlineStr">
        <is>
          <t>T1078.004:Cloud Accounts | T1136.003:Cloud Account</t>
        </is>
      </c>
      <c r="S1871" t="n">
        <v>1</v>
      </c>
      <c r="T1871" t="inlineStr">
        <is>
          <t>LOW (40%)</t>
        </is>
      </c>
      <c r="U1871" t="inlineStr">
        <is>
          <t>NONE</t>
        </is>
      </c>
      <c r="V1871" t="inlineStr">
        <is>
          <t>NONE</t>
        </is>
      </c>
      <c r="W1871" t="inlineStr">
        <is>
          <t>NONE</t>
        </is>
      </c>
      <c r="X1871" t="inlineStr">
        <is>
          <t>NONE</t>
        </is>
      </c>
      <c r="Y1871" t="n">
        <v>0</v>
      </c>
      <c r="Z1871" t="inlineStr"/>
      <c r="AA1871" t="inlineStr">
        <is>
          <t>https://attack.mitre.org/techniques/T1078/004</t>
        </is>
      </c>
    </row>
    <row r="1872">
      <c r="A1872" t="inlineStr">
        <is>
          <t>MITRE_ATTACK</t>
        </is>
      </c>
      <c r="B1872" t="inlineStr">
        <is>
          <t>T1480.001</t>
        </is>
      </c>
      <c r="C1872" t="inlineStr">
        <is>
          <t>Tactic: Defense Evasion | Technique: Environmental Keying | Adversaries may environmentally key payloads or other features of malware to evade defenses and constraint execution to a specific target environment. Environmental keying uses cryptography to constrain execution or actions based on adversary supplied environment specific conditions that are expected to be present on the target. Environmental keying is an implementation of [Execution Guardrails](https://attack.mitre.org/techniques/T1480</t>
        </is>
      </c>
      <c r="D1872" t="n">
        <v>6</v>
      </c>
      <c r="E1872" t="inlineStr">
        <is>
          <t>MEDIUM</t>
        </is>
      </c>
      <c r="F1872" t="n">
        <v>2</v>
      </c>
      <c r="G1872" t="n">
        <v>2</v>
      </c>
      <c r="H1872" t="inlineStr">
        <is>
          <t>MEDIUM</t>
        </is>
      </c>
      <c r="I1872" t="n">
        <v>10</v>
      </c>
      <c r="J1872" t="inlineStr">
        <is>
          <t>NO</t>
        </is>
      </c>
      <c r="K1872" t="inlineStr"/>
      <c r="L1872" t="inlineStr">
        <is>
          <t>Implement detections</t>
        </is>
      </c>
      <c r="M1872" t="inlineStr">
        <is>
          <t>Tactics: Defense Evasion</t>
        </is>
      </c>
      <c r="N1872" t="inlineStr">
        <is>
          <t>P4</t>
        </is>
      </c>
      <c r="O1872" t="inlineStr">
        <is>
          <t>MITRE technique - no IP context</t>
        </is>
      </c>
      <c r="P1872" t="n">
        <v>0</v>
      </c>
      <c r="Q1872" t="n">
        <v>0</v>
      </c>
      <c r="R1872" t="inlineStr">
        <is>
          <t>T1480.001:Environmental Keying | T1588.001:Malware</t>
        </is>
      </c>
      <c r="S1872" t="n">
        <v>1</v>
      </c>
      <c r="T1872" t="inlineStr">
        <is>
          <t>LOW (40%)</t>
        </is>
      </c>
      <c r="U1872" t="inlineStr">
        <is>
          <t>NONE</t>
        </is>
      </c>
      <c r="V1872" t="inlineStr">
        <is>
          <t>NONE</t>
        </is>
      </c>
      <c r="W1872" t="inlineStr">
        <is>
          <t>NONE</t>
        </is>
      </c>
      <c r="X1872" t="inlineStr">
        <is>
          <t>NONE</t>
        </is>
      </c>
      <c r="Y1872" t="n">
        <v>0</v>
      </c>
      <c r="Z1872" t="inlineStr"/>
      <c r="AA1872" t="inlineStr">
        <is>
          <t>https://attack.mitre.org/techniques/T1480/001</t>
        </is>
      </c>
    </row>
    <row r="1873">
      <c r="A1873" t="inlineStr">
        <is>
          <t>MITRE_ATTACK</t>
        </is>
      </c>
      <c r="B1873" t="inlineStr">
        <is>
          <t>T1008</t>
        </is>
      </c>
      <c r="C1873" t="inlineStr">
        <is>
          <t>Tactic: Command And Control | Technique: Fallback Channels | Adversaries may use fallback or alternate communication channels if the primary channel is compromised or inaccessible in order to maintain reliable command and control and to avoid data transfer thresholds.</t>
        </is>
      </c>
      <c r="D1873" t="n">
        <v>6</v>
      </c>
      <c r="E1873" t="inlineStr">
        <is>
          <t>MEDIUM</t>
        </is>
      </c>
      <c r="F1873" t="n">
        <v>2</v>
      </c>
      <c r="G1873" t="n">
        <v>2</v>
      </c>
      <c r="H1873" t="inlineStr">
        <is>
          <t>MEDIUM</t>
        </is>
      </c>
      <c r="I1873" t="n">
        <v>10</v>
      </c>
      <c r="J1873" t="inlineStr">
        <is>
          <t>NO</t>
        </is>
      </c>
      <c r="K1873" t="inlineStr"/>
      <c r="L1873" t="inlineStr">
        <is>
          <t>Implement detections</t>
        </is>
      </c>
      <c r="M1873" t="inlineStr">
        <is>
          <t>Tactics: Command And Control</t>
        </is>
      </c>
      <c r="N1873" t="inlineStr">
        <is>
          <t>P4</t>
        </is>
      </c>
      <c r="O1873" t="inlineStr">
        <is>
          <t>MITRE technique - no IP context</t>
        </is>
      </c>
      <c r="P1873" t="n">
        <v>0</v>
      </c>
      <c r="Q1873" t="n">
        <v>0</v>
      </c>
      <c r="R1873" t="inlineStr">
        <is>
          <t>T1008:Fallback Channels</t>
        </is>
      </c>
      <c r="S1873" t="n">
        <v>1</v>
      </c>
      <c r="T1873" t="inlineStr">
        <is>
          <t>LOW (40%)</t>
        </is>
      </c>
      <c r="U1873" t="inlineStr">
        <is>
          <t>NONE</t>
        </is>
      </c>
      <c r="V1873" t="inlineStr">
        <is>
          <t>NONE</t>
        </is>
      </c>
      <c r="W1873" t="inlineStr">
        <is>
          <t>NONE</t>
        </is>
      </c>
      <c r="X1873" t="inlineStr">
        <is>
          <t>NONE</t>
        </is>
      </c>
      <c r="Y1873" t="n">
        <v>0</v>
      </c>
      <c r="Z1873" t="inlineStr"/>
      <c r="AA1873" t="inlineStr">
        <is>
          <t>https://attack.mitre.org/techniques/T1008</t>
        </is>
      </c>
    </row>
    <row r="1874">
      <c r="A1874" t="inlineStr">
        <is>
          <t>MITRE_ATTACK</t>
        </is>
      </c>
      <c r="B1874" t="inlineStr">
        <is>
          <t>T1680</t>
        </is>
      </c>
      <c r="C1874" t="inlineStr">
        <is>
          <t>Tactic: Discovery | Technique: Local Storage Discovery | Adversaries may enumerate local drives, disks, and/or volumes and their attributes like total or free space and volume serial number. This can be done to prepare for ransomware-related encryption, to perform [Lateral Movement](https://attack.mitre.org/tactics/TA0109), or as a precursor to [Direct Volume Access](https://attack.mitre.org/techniques/T1006). 
On ESXi systems, adversaries may use [Hypervisor CLI](https://attack.mitre.org/techn</t>
        </is>
      </c>
      <c r="D1874" t="n">
        <v>6</v>
      </c>
      <c r="E1874" t="inlineStr">
        <is>
          <t>MEDIUM</t>
        </is>
      </c>
      <c r="F1874" t="n">
        <v>2</v>
      </c>
      <c r="G1874" t="n">
        <v>2</v>
      </c>
      <c r="H1874" t="inlineStr">
        <is>
          <t>MEDIUM</t>
        </is>
      </c>
      <c r="I1874" t="n">
        <v>10</v>
      </c>
      <c r="J1874" t="inlineStr">
        <is>
          <t>NO</t>
        </is>
      </c>
      <c r="K1874" t="inlineStr"/>
      <c r="L1874" t="inlineStr">
        <is>
          <t>Implement detections</t>
        </is>
      </c>
      <c r="M1874" t="inlineStr">
        <is>
          <t>Tactics: Discovery</t>
        </is>
      </c>
      <c r="N1874" t="inlineStr">
        <is>
          <t>P4</t>
        </is>
      </c>
      <c r="O1874" t="inlineStr">
        <is>
          <t>MITRE technique - no IP context</t>
        </is>
      </c>
      <c r="P1874" t="n">
        <v>0</v>
      </c>
      <c r="Q1874" t="n">
        <v>0</v>
      </c>
      <c r="R1874" t="inlineStr">
        <is>
          <t>T1680:Local Storage Discovery | T1006:Direct Volume Access | T1059.012:Hypervisor CLI</t>
        </is>
      </c>
      <c r="S1874" t="n">
        <v>1</v>
      </c>
      <c r="T1874" t="inlineStr">
        <is>
          <t>LOW (40%)</t>
        </is>
      </c>
      <c r="U1874" t="inlineStr">
        <is>
          <t>NONE</t>
        </is>
      </c>
      <c r="V1874" t="inlineStr">
        <is>
          <t>NONE</t>
        </is>
      </c>
      <c r="W1874" t="inlineStr">
        <is>
          <t>NONE</t>
        </is>
      </c>
      <c r="X1874" t="inlineStr">
        <is>
          <t>NONE</t>
        </is>
      </c>
      <c r="Y1874" t="n">
        <v>0</v>
      </c>
      <c r="Z1874" t="inlineStr"/>
      <c r="AA1874" t="inlineStr">
        <is>
          <t>https://attack.mitre.org/techniques/T1680</t>
        </is>
      </c>
    </row>
    <row r="1875">
      <c r="A1875" t="inlineStr">
        <is>
          <t>MITRE_ATTACK</t>
        </is>
      </c>
      <c r="B1875" t="inlineStr">
        <is>
          <t>T1564.004</t>
        </is>
      </c>
      <c r="C1875" t="inlineStr">
        <is>
          <t>Tactic: Defense Evasion | Technique: NTFS File Attributes | Adversaries may use NTFS file attributes to hide their malicious data in order to evade detection. Every New Technology File System (NTFS) formatted partition contains a Master File Table (MFT) that maintains a record for every file/directory on the partition. (Citation: SpectorOps Host-Based Jul 2017) Within MFT entries are file attributes, (Citation: Microsoft NTFS File Attributes Aug 2010) such as Extended Attributes (EA) and Data [k</t>
        </is>
      </c>
      <c r="D1875" t="n">
        <v>6</v>
      </c>
      <c r="E1875" t="inlineStr">
        <is>
          <t>MEDIUM</t>
        </is>
      </c>
      <c r="F1875" t="n">
        <v>2</v>
      </c>
      <c r="G1875" t="n">
        <v>2</v>
      </c>
      <c r="H1875" t="inlineStr">
        <is>
          <t>MEDIUM</t>
        </is>
      </c>
      <c r="I1875" t="n">
        <v>10</v>
      </c>
      <c r="J1875" t="inlineStr">
        <is>
          <t>NO</t>
        </is>
      </c>
      <c r="K1875" t="inlineStr"/>
      <c r="L1875" t="inlineStr">
        <is>
          <t>Implement detections</t>
        </is>
      </c>
      <c r="M1875" t="inlineStr">
        <is>
          <t>Tactics: Defense Evasion</t>
        </is>
      </c>
      <c r="N1875" t="inlineStr">
        <is>
          <t>P4</t>
        </is>
      </c>
      <c r="O1875" t="inlineStr">
        <is>
          <t>MITRE technique - no IP context</t>
        </is>
      </c>
      <c r="P1875" t="n">
        <v>0</v>
      </c>
      <c r="Q1875" t="n">
        <v>0</v>
      </c>
      <c r="R1875" t="inlineStr">
        <is>
          <t>T1564.004:NTFS File Attributes | T1564.014:Extended Attributes</t>
        </is>
      </c>
      <c r="S1875" t="n">
        <v>1</v>
      </c>
      <c r="T1875" t="inlineStr">
        <is>
          <t>LOW (40%)</t>
        </is>
      </c>
      <c r="U1875" t="inlineStr">
        <is>
          <t>NONE</t>
        </is>
      </c>
      <c r="V1875" t="inlineStr">
        <is>
          <t>NONE</t>
        </is>
      </c>
      <c r="W1875" t="inlineStr">
        <is>
          <t>NONE</t>
        </is>
      </c>
      <c r="X1875" t="inlineStr">
        <is>
          <t>NONE</t>
        </is>
      </c>
      <c r="Y1875" t="n">
        <v>0</v>
      </c>
      <c r="Z1875" t="inlineStr"/>
      <c r="AA1875" t="inlineStr">
        <is>
          <t>https://attack.mitre.org/techniques/T1564/004</t>
        </is>
      </c>
    </row>
    <row r="1876">
      <c r="A1876" t="inlineStr">
        <is>
          <t>MITRE_ATTACK</t>
        </is>
      </c>
      <c r="B1876" t="inlineStr">
        <is>
          <t>T1558.003</t>
        </is>
      </c>
      <c r="C1876" t="inlineStr">
        <is>
          <t>Tactic: Credential Access | Technique: Kerberoasting | Adversaries may abuse a valid Kerberos ticket-granting ticket (TGT) or sniff network traffic to obtain a ticket-granting service (TGS) ticket that may be vulnerable to [Brute Force](https://attack.mitre.org/techniques/T1110).(Citation: Empire InvokeKerberoast Oct 2016)(Citation: AdSecurity Cracking Kerberos Dec 2015) 
Service principal names (SPNs) are used to uniquely identify each instance of a Windows service. To enable authentication, K</t>
        </is>
      </c>
      <c r="D1876" t="n">
        <v>6</v>
      </c>
      <c r="E1876" t="inlineStr">
        <is>
          <t>MEDIUM</t>
        </is>
      </c>
      <c r="F1876" t="n">
        <v>2</v>
      </c>
      <c r="G1876" t="n">
        <v>2</v>
      </c>
      <c r="H1876" t="inlineStr">
        <is>
          <t>MEDIUM</t>
        </is>
      </c>
      <c r="I1876" t="n">
        <v>10</v>
      </c>
      <c r="J1876" t="inlineStr">
        <is>
          <t>NO</t>
        </is>
      </c>
      <c r="K1876" t="inlineStr"/>
      <c r="L1876" t="inlineStr">
        <is>
          <t>Implement detections</t>
        </is>
      </c>
      <c r="M1876" t="inlineStr">
        <is>
          <t>Tactics: Credential Access</t>
        </is>
      </c>
      <c r="N1876" t="inlineStr">
        <is>
          <t>P4</t>
        </is>
      </c>
      <c r="O1876" t="inlineStr">
        <is>
          <t>MITRE technique - no IP context</t>
        </is>
      </c>
      <c r="P1876" t="n">
        <v>0</v>
      </c>
      <c r="Q1876" t="n">
        <v>0</v>
      </c>
      <c r="R1876" t="inlineStr">
        <is>
          <t>T1558.003:Kerberoasting | T1543.003:Windows Service | T1110:Brute Force</t>
        </is>
      </c>
      <c r="S1876" t="n">
        <v>1</v>
      </c>
      <c r="T1876" t="inlineStr">
        <is>
          <t>LOW (40%)</t>
        </is>
      </c>
      <c r="U1876" t="inlineStr">
        <is>
          <t>NONE</t>
        </is>
      </c>
      <c r="V1876" t="inlineStr">
        <is>
          <t>NONE</t>
        </is>
      </c>
      <c r="W1876" t="inlineStr">
        <is>
          <t>NONE</t>
        </is>
      </c>
      <c r="X1876" t="inlineStr">
        <is>
          <t>NONE</t>
        </is>
      </c>
      <c r="Y1876" t="n">
        <v>0</v>
      </c>
      <c r="Z1876" t="inlineStr"/>
      <c r="AA1876" t="inlineStr">
        <is>
          <t>https://attack.mitre.org/techniques/T1558/003</t>
        </is>
      </c>
    </row>
    <row r="1877">
      <c r="A1877" t="inlineStr">
        <is>
          <t>MITRE_ATTACK</t>
        </is>
      </c>
      <c r="B1877" t="inlineStr">
        <is>
          <t>T1003.006</t>
        </is>
      </c>
      <c r="C1877" t="inlineStr">
        <is>
          <t>Tactic: Credential Access | Technique: DCSync | Adversaries may attempt to access credentials and other sensitive information by abusing a Windows Domain Controller's application programming interface (API)(Citation: Microsoft DRSR Dec 2017) (Citation: Microsoft GetNCCChanges) (Citation: Samba DRSUAPI) (Citation: Wine API samlib.dll) to simulate the replication process from a remote domain controller using a technique called DCSync.
Members of the Administrators, Domain Admins, and Enterprise A</t>
        </is>
      </c>
      <c r="D1877" t="n">
        <v>6</v>
      </c>
      <c r="E1877" t="inlineStr">
        <is>
          <t>MEDIUM</t>
        </is>
      </c>
      <c r="F1877" t="n">
        <v>2</v>
      </c>
      <c r="G1877" t="n">
        <v>2</v>
      </c>
      <c r="H1877" t="inlineStr">
        <is>
          <t>MEDIUM</t>
        </is>
      </c>
      <c r="I1877" t="n">
        <v>10</v>
      </c>
      <c r="J1877" t="inlineStr">
        <is>
          <t>NO</t>
        </is>
      </c>
      <c r="K1877" t="inlineStr"/>
      <c r="L1877" t="inlineStr">
        <is>
          <t>Implement detections</t>
        </is>
      </c>
      <c r="M1877" t="inlineStr">
        <is>
          <t>Tactics: Credential Access</t>
        </is>
      </c>
      <c r="N1877" t="inlineStr">
        <is>
          <t>P4</t>
        </is>
      </c>
      <c r="O1877" t="inlineStr">
        <is>
          <t>MITRE technique - no IP context</t>
        </is>
      </c>
      <c r="P1877" t="n">
        <v>0</v>
      </c>
      <c r="Q1877" t="n">
        <v>0</v>
      </c>
      <c r="R1877" t="inlineStr">
        <is>
          <t>T1003.006:DCSync | T1589.001:Credentials</t>
        </is>
      </c>
      <c r="S1877" t="n">
        <v>1</v>
      </c>
      <c r="T1877" t="inlineStr">
        <is>
          <t>LOW (40%)</t>
        </is>
      </c>
      <c r="U1877" t="inlineStr">
        <is>
          <t>NONE</t>
        </is>
      </c>
      <c r="V1877" t="inlineStr">
        <is>
          <t>NONE</t>
        </is>
      </c>
      <c r="W1877" t="inlineStr">
        <is>
          <t>NONE</t>
        </is>
      </c>
      <c r="X1877" t="inlineStr">
        <is>
          <t>NONE</t>
        </is>
      </c>
      <c r="Y1877" t="n">
        <v>0</v>
      </c>
      <c r="Z1877" t="inlineStr"/>
      <c r="AA1877" t="inlineStr">
        <is>
          <t>https://attack.mitre.org/techniques/T1003/006</t>
        </is>
      </c>
    </row>
    <row r="1878">
      <c r="A1878" t="inlineStr">
        <is>
          <t>MITRE_ATTACK</t>
        </is>
      </c>
      <c r="B1878" t="inlineStr">
        <is>
          <t>T1124</t>
        </is>
      </c>
      <c r="C1878" t="inlineStr">
        <is>
          <t>Tactic: Discovery | Technique: System Time Discovery | An adversary may gather the system time and/or time zone settings from a local or remote system. The system time is set and stored by services, such as the Windows Time Service on Windows or systemsetup on macOS.(Citation: MSDN System Time)(Citation: Technet Windows Time Service)(Citation: systemsetup mac time) These time settings may also be synchronized between systems and services in an enterprise network, typically accomplished with a ne</t>
        </is>
      </c>
      <c r="D1878" t="n">
        <v>6</v>
      </c>
      <c r="E1878" t="inlineStr">
        <is>
          <t>MEDIUM</t>
        </is>
      </c>
      <c r="F1878" t="n">
        <v>2</v>
      </c>
      <c r="G1878" t="n">
        <v>2</v>
      </c>
      <c r="H1878" t="inlineStr">
        <is>
          <t>MEDIUM</t>
        </is>
      </c>
      <c r="I1878" t="n">
        <v>10</v>
      </c>
      <c r="J1878" t="inlineStr">
        <is>
          <t>NO</t>
        </is>
      </c>
      <c r="K1878" t="inlineStr"/>
      <c r="L1878" t="inlineStr">
        <is>
          <t>Implement detections</t>
        </is>
      </c>
      <c r="M1878" t="inlineStr">
        <is>
          <t>Tactics: Discovery</t>
        </is>
      </c>
      <c r="N1878" t="inlineStr">
        <is>
          <t>P4</t>
        </is>
      </c>
      <c r="O1878" t="inlineStr">
        <is>
          <t>MITRE technique - no IP context</t>
        </is>
      </c>
      <c r="P1878" t="n">
        <v>0</v>
      </c>
      <c r="Q1878" t="n">
        <v>0</v>
      </c>
      <c r="R1878" t="inlineStr">
        <is>
          <t>T1124:System Time Discovery</t>
        </is>
      </c>
      <c r="S1878" t="n">
        <v>1</v>
      </c>
      <c r="T1878" t="inlineStr">
        <is>
          <t>LOW (40%)</t>
        </is>
      </c>
      <c r="U1878" t="inlineStr">
        <is>
          <t>NONE</t>
        </is>
      </c>
      <c r="V1878" t="inlineStr">
        <is>
          <t>NONE</t>
        </is>
      </c>
      <c r="W1878" t="inlineStr">
        <is>
          <t>NONE</t>
        </is>
      </c>
      <c r="X1878" t="inlineStr">
        <is>
          <t>NONE</t>
        </is>
      </c>
      <c r="Y1878" t="n">
        <v>0</v>
      </c>
      <c r="Z1878" t="inlineStr"/>
      <c r="AA1878" t="inlineStr">
        <is>
          <t>https://attack.mitre.org/techniques/T1124</t>
        </is>
      </c>
    </row>
    <row r="1879">
      <c r="A1879" t="inlineStr">
        <is>
          <t>MITRE_ATTACK</t>
        </is>
      </c>
      <c r="B1879" t="inlineStr">
        <is>
          <t>T1053.002</t>
        </is>
      </c>
      <c r="C1879" t="inlineStr">
        <is>
          <t>Tactic: Execution, Persistence, Privilege Escalation | Technique: At | Adversaries may abuse the [at](https://attack.mitre.org/software/S0110) utility to perform task scheduling for initial or recurring execution of malicious code. The [at](https://attack.mitre.org/software/S0110) utility exists as an executable within Windows, Linux, and macOS for scheduling tasks at a specified time and date. Although deprecated in favor of [Scheduled Task](https://attack.mitre.org/techniques/T1053/005)'s [sch</t>
        </is>
      </c>
      <c r="D1879" t="n">
        <v>6</v>
      </c>
      <c r="E1879" t="inlineStr">
        <is>
          <t>MEDIUM</t>
        </is>
      </c>
      <c r="F1879" t="n">
        <v>2</v>
      </c>
      <c r="G1879" t="n">
        <v>2</v>
      </c>
      <c r="H1879" t="inlineStr">
        <is>
          <t>MEDIUM</t>
        </is>
      </c>
      <c r="I1879" t="n">
        <v>10</v>
      </c>
      <c r="J1879" t="inlineStr">
        <is>
          <t>NO</t>
        </is>
      </c>
      <c r="K1879" t="inlineStr"/>
      <c r="L1879" t="inlineStr">
        <is>
          <t>Implement detections</t>
        </is>
      </c>
      <c r="M1879" t="inlineStr">
        <is>
          <t>Tactics: Execution, Persistence, Privilege Escalation</t>
        </is>
      </c>
      <c r="N1879" t="inlineStr">
        <is>
          <t>P4</t>
        </is>
      </c>
      <c r="O1879" t="inlineStr">
        <is>
          <t>MITRE technique - no IP context</t>
        </is>
      </c>
      <c r="P1879" t="n">
        <v>0</v>
      </c>
      <c r="Q1879" t="n">
        <v>0</v>
      </c>
      <c r="R1879" t="inlineStr">
        <is>
          <t>T1053.002:At | T1053.005:Scheduled Task | T1592.002:Software</t>
        </is>
      </c>
      <c r="S1879" t="n">
        <v>1</v>
      </c>
      <c r="T1879" t="inlineStr">
        <is>
          <t>LOW (40%)</t>
        </is>
      </c>
      <c r="U1879" t="inlineStr">
        <is>
          <t>NONE</t>
        </is>
      </c>
      <c r="V1879" t="inlineStr">
        <is>
          <t>NONE</t>
        </is>
      </c>
      <c r="W1879" t="inlineStr">
        <is>
          <t>NONE</t>
        </is>
      </c>
      <c r="X1879" t="inlineStr">
        <is>
          <t>NONE</t>
        </is>
      </c>
      <c r="Y1879" t="n">
        <v>0</v>
      </c>
      <c r="Z1879" t="inlineStr"/>
      <c r="AA1879" t="inlineStr">
        <is>
          <t>https://attack.mitre.org/techniques/T1053/002</t>
        </is>
      </c>
    </row>
    <row r="1880">
      <c r="A1880" t="inlineStr">
        <is>
          <t>MITRE_ATTACK</t>
        </is>
      </c>
      <c r="B1880" t="inlineStr">
        <is>
          <t>T1055.001</t>
        </is>
      </c>
      <c r="C1880" t="inlineStr">
        <is>
          <t>Tactic: Defense Evasion, Privilege Escalation | Technique: Dynamic-link Library Injection | Adversaries may inject dynamic-link libraries (DLLs) into processes in order to evade process-based defenses as well as possibly elevate privileges. DLL injection is a method of executing arbitrary code in the address space of a separate live process. DLL injection is commonly performed by writing the path to a DLL in the virtual address space of the target process before loading the DLL by invoking a new</t>
        </is>
      </c>
      <c r="D1880" t="n">
        <v>6</v>
      </c>
      <c r="E1880" t="inlineStr">
        <is>
          <t>MEDIUM</t>
        </is>
      </c>
      <c r="F1880" t="n">
        <v>2</v>
      </c>
      <c r="G1880" t="n">
        <v>2</v>
      </c>
      <c r="H1880" t="inlineStr">
        <is>
          <t>MEDIUM</t>
        </is>
      </c>
      <c r="I1880" t="n">
        <v>10</v>
      </c>
      <c r="J1880" t="inlineStr">
        <is>
          <t>NO</t>
        </is>
      </c>
      <c r="K1880" t="inlineStr"/>
      <c r="L1880" t="inlineStr">
        <is>
          <t>Implement detections</t>
        </is>
      </c>
      <c r="M1880" t="inlineStr">
        <is>
          <t>Tactics: Defense Evasion, Privilege Escalation</t>
        </is>
      </c>
      <c r="N1880" t="inlineStr">
        <is>
          <t>P4</t>
        </is>
      </c>
      <c r="O1880" t="inlineStr">
        <is>
          <t>MITRE technique - no IP context</t>
        </is>
      </c>
      <c r="P1880" t="n">
        <v>0</v>
      </c>
      <c r="Q1880" t="n">
        <v>0</v>
      </c>
      <c r="R1880" t="inlineStr">
        <is>
          <t>T1055.001:Dynamic-link Library Injection</t>
        </is>
      </c>
      <c r="S1880" t="n">
        <v>1</v>
      </c>
      <c r="T1880" t="inlineStr">
        <is>
          <t>LOW (40%)</t>
        </is>
      </c>
      <c r="U1880" t="inlineStr">
        <is>
          <t>NONE</t>
        </is>
      </c>
      <c r="V1880" t="inlineStr">
        <is>
          <t>NONE</t>
        </is>
      </c>
      <c r="W1880" t="inlineStr">
        <is>
          <t>NONE</t>
        </is>
      </c>
      <c r="X1880" t="inlineStr">
        <is>
          <t>NONE</t>
        </is>
      </c>
      <c r="Y1880" t="n">
        <v>0</v>
      </c>
      <c r="Z1880" t="inlineStr"/>
      <c r="AA1880" t="inlineStr">
        <is>
          <t>https://attack.mitre.org/techniques/T1055/001</t>
        </is>
      </c>
    </row>
    <row r="1881">
      <c r="A1881" t="inlineStr">
        <is>
          <t>MITRE_ATTACK</t>
        </is>
      </c>
      <c r="B1881" t="inlineStr">
        <is>
          <t>T1588.005</t>
        </is>
      </c>
      <c r="C1881" t="inlineStr">
        <is>
          <t>Tactic: Resource Development | Technique: Exploits | Adversaries may buy, steal, or download exploits that can be used during targeting. An exploit takes advantage of a bug or vulnerability in order to cause unintended or unanticipated behavior to occur on computer hardware or software. Rather than developing their own exploits, an adversary may find/modify exploits from online or purchase them from exploit vendors.(Citation: Exploit Database)(Citation: TempertonDarkHotel)(Citation: NationsBuyin</t>
        </is>
      </c>
      <c r="D1881" t="n">
        <v>6</v>
      </c>
      <c r="E1881" t="inlineStr">
        <is>
          <t>MEDIUM</t>
        </is>
      </c>
      <c r="F1881" t="n">
        <v>2</v>
      </c>
      <c r="G1881" t="n">
        <v>2</v>
      </c>
      <c r="H1881" t="inlineStr">
        <is>
          <t>MEDIUM</t>
        </is>
      </c>
      <c r="I1881" t="n">
        <v>10</v>
      </c>
      <c r="J1881" t="inlineStr">
        <is>
          <t>NO</t>
        </is>
      </c>
      <c r="K1881" t="inlineStr"/>
      <c r="L1881" t="inlineStr">
        <is>
          <t>Implement detections</t>
        </is>
      </c>
      <c r="M1881" t="inlineStr">
        <is>
          <t>Tactics: Resource Development</t>
        </is>
      </c>
      <c r="N1881" t="inlineStr">
        <is>
          <t>P4</t>
        </is>
      </c>
      <c r="O1881" t="inlineStr">
        <is>
          <t>MITRE technique - no IP context</t>
        </is>
      </c>
      <c r="P1881" t="n">
        <v>0</v>
      </c>
      <c r="Q1881" t="n">
        <v>0</v>
      </c>
      <c r="R1881" t="inlineStr">
        <is>
          <t>T1588.005:Exploits | T1592.001:Hardware | T1592.002:Software</t>
        </is>
      </c>
      <c r="S1881" t="n">
        <v>1</v>
      </c>
      <c r="T1881" t="inlineStr">
        <is>
          <t>LOW (40%)</t>
        </is>
      </c>
      <c r="U1881" t="inlineStr">
        <is>
          <t>NONE</t>
        </is>
      </c>
      <c r="V1881" t="inlineStr">
        <is>
          <t>NONE</t>
        </is>
      </c>
      <c r="W1881" t="inlineStr">
        <is>
          <t>NONE</t>
        </is>
      </c>
      <c r="X1881" t="inlineStr">
        <is>
          <t>NONE</t>
        </is>
      </c>
      <c r="Y1881" t="n">
        <v>0</v>
      </c>
      <c r="Z1881" t="inlineStr"/>
      <c r="AA1881" t="inlineStr">
        <is>
          <t>https://attack.mitre.org/techniques/T1588/005</t>
        </is>
      </c>
    </row>
    <row r="1882">
      <c r="A1882" t="inlineStr">
        <is>
          <t>MITRE_ATTACK</t>
        </is>
      </c>
      <c r="B1882" t="inlineStr">
        <is>
          <t>T1556</t>
        </is>
      </c>
      <c r="C1882" t="inlineStr">
        <is>
          <t>Tactic: Credential Access, Defense Evasion, Persistence | Technique: Modify Authentication Process | Adversaries may modify authentication mechanisms and processes to access user credentials or enable otherwise unwarranted access to accounts. The authentication process is handled by mechanisms, such as the Local Security Authentication Server (LSASS) process and the Security Accounts Manager (SAM) on Windows, pluggable authentication modules (PAM) on Unix-based systems, and authorization plugins</t>
        </is>
      </c>
      <c r="D1882" t="n">
        <v>6</v>
      </c>
      <c r="E1882" t="inlineStr">
        <is>
          <t>MEDIUM</t>
        </is>
      </c>
      <c r="F1882" t="n">
        <v>2</v>
      </c>
      <c r="G1882" t="n">
        <v>2</v>
      </c>
      <c r="H1882" t="inlineStr">
        <is>
          <t>MEDIUM</t>
        </is>
      </c>
      <c r="I1882" t="n">
        <v>10</v>
      </c>
      <c r="J1882" t="inlineStr">
        <is>
          <t>NO</t>
        </is>
      </c>
      <c r="K1882" t="inlineStr"/>
      <c r="L1882" t="inlineStr">
        <is>
          <t>Implement detections</t>
        </is>
      </c>
      <c r="M1882" t="inlineStr">
        <is>
          <t>Tactics: Credential Access, Defense Evasion, Persistence</t>
        </is>
      </c>
      <c r="N1882" t="inlineStr">
        <is>
          <t>P4</t>
        </is>
      </c>
      <c r="O1882" t="inlineStr">
        <is>
          <t>MITRE technique - no IP context</t>
        </is>
      </c>
      <c r="P1882" t="n">
        <v>0</v>
      </c>
      <c r="Q1882" t="n">
        <v>0</v>
      </c>
      <c r="R1882" t="inlineStr">
        <is>
          <t>T1556:Modify Authentication Process | T1556.003:Pluggable Authentication Modules | T1584.004:Server</t>
        </is>
      </c>
      <c r="S1882" t="n">
        <v>1</v>
      </c>
      <c r="T1882" t="inlineStr">
        <is>
          <t>LOW (40%)</t>
        </is>
      </c>
      <c r="U1882" t="inlineStr">
        <is>
          <t>NONE</t>
        </is>
      </c>
      <c r="V1882" t="inlineStr">
        <is>
          <t>NONE</t>
        </is>
      </c>
      <c r="W1882" t="inlineStr">
        <is>
          <t>NONE</t>
        </is>
      </c>
      <c r="X1882" t="inlineStr">
        <is>
          <t>NONE</t>
        </is>
      </c>
      <c r="Y1882" t="n">
        <v>0</v>
      </c>
      <c r="Z1882" t="inlineStr"/>
      <c r="AA1882" t="inlineStr">
        <is>
          <t>https://attack.mitre.org/techniques/T1556</t>
        </is>
      </c>
    </row>
    <row r="1883">
      <c r="A1883" t="inlineStr">
        <is>
          <t>MITRE_ATTACK</t>
        </is>
      </c>
      <c r="B1883" t="inlineStr">
        <is>
          <t>T1546.017</t>
        </is>
      </c>
      <c r="C1883" t="inlineStr">
        <is>
          <t>Tactic: Persistence, Privilege Escalation | Technique: Udev Rules | Adversaries may maintain persistence through executing malicious content triggered using udev rules. Udev is the Linux kernel device manager that dynamically manages device nodes, handles access to pseudo-device files in the `/dev` directory, and responds to hardware events, such as when external devices like hard drives or keyboards are plugged in or removed. Udev uses rule files with `match keys` to specify the conditions a ha</t>
        </is>
      </c>
      <c r="D1883" t="n">
        <v>6</v>
      </c>
      <c r="E1883" t="inlineStr">
        <is>
          <t>MEDIUM</t>
        </is>
      </c>
      <c r="F1883" t="n">
        <v>2</v>
      </c>
      <c r="G1883" t="n">
        <v>2</v>
      </c>
      <c r="H1883" t="inlineStr">
        <is>
          <t>MEDIUM</t>
        </is>
      </c>
      <c r="I1883" t="n">
        <v>10</v>
      </c>
      <c r="J1883" t="inlineStr">
        <is>
          <t>NO</t>
        </is>
      </c>
      <c r="K1883" t="inlineStr"/>
      <c r="L1883" t="inlineStr">
        <is>
          <t>Implement detections</t>
        </is>
      </c>
      <c r="M1883" t="inlineStr">
        <is>
          <t>Tactics: Persistence, Privilege Escalation</t>
        </is>
      </c>
      <c r="N1883" t="inlineStr">
        <is>
          <t>P4</t>
        </is>
      </c>
      <c r="O1883" t="inlineStr">
        <is>
          <t>MITRE technique - no IP context</t>
        </is>
      </c>
      <c r="P1883" t="n">
        <v>0</v>
      </c>
      <c r="Q1883" t="n">
        <v>0</v>
      </c>
      <c r="R1883" t="inlineStr">
        <is>
          <t>T1546.017:Udev Rules | T1592.001:Hardware</t>
        </is>
      </c>
      <c r="S1883" t="n">
        <v>1</v>
      </c>
      <c r="T1883" t="inlineStr">
        <is>
          <t>LOW (40%)</t>
        </is>
      </c>
      <c r="U1883" t="inlineStr">
        <is>
          <t>NONE</t>
        </is>
      </c>
      <c r="V1883" t="inlineStr">
        <is>
          <t>NONE</t>
        </is>
      </c>
      <c r="W1883" t="inlineStr">
        <is>
          <t>NONE</t>
        </is>
      </c>
      <c r="X1883" t="inlineStr">
        <is>
          <t>NONE</t>
        </is>
      </c>
      <c r="Y1883" t="n">
        <v>0</v>
      </c>
      <c r="Z1883" t="inlineStr"/>
      <c r="AA1883" t="inlineStr">
        <is>
          <t>https://attack.mitre.org/techniques/T1546/017</t>
        </is>
      </c>
    </row>
    <row r="1884">
      <c r="A1884" t="inlineStr">
        <is>
          <t>MITRE_ATTACK</t>
        </is>
      </c>
      <c r="B1884" t="inlineStr">
        <is>
          <t>T1056.004</t>
        </is>
      </c>
      <c r="C1884" t="inlineStr">
        <is>
          <t>Tactic: Collection, Credential Access | Technique: Credential API Hooking | Adversaries may hook into Windows application programming interface (API) functions and Linux system functions to collect user credentials. Malicious hooking mechanisms may capture API or function calls that include parameters that reveal user authentication credentials.(Citation: Microsoft TrojanSpy:Win32/Ursnif.gen!I Sept 2017) Unlike [Keylogging](https://attack.mitre.org/techniques/T1056/001), this technique focuses s</t>
        </is>
      </c>
      <c r="D1884" t="n">
        <v>6</v>
      </c>
      <c r="E1884" t="inlineStr">
        <is>
          <t>MEDIUM</t>
        </is>
      </c>
      <c r="F1884" t="n">
        <v>2</v>
      </c>
      <c r="G1884" t="n">
        <v>2</v>
      </c>
      <c r="H1884" t="inlineStr">
        <is>
          <t>MEDIUM</t>
        </is>
      </c>
      <c r="I1884" t="n">
        <v>10</v>
      </c>
      <c r="J1884" t="inlineStr">
        <is>
          <t>NO</t>
        </is>
      </c>
      <c r="K1884" t="inlineStr"/>
      <c r="L1884" t="inlineStr">
        <is>
          <t>Implement detections</t>
        </is>
      </c>
      <c r="M1884" t="inlineStr">
        <is>
          <t>Tactics: Collection, Credential Access</t>
        </is>
      </c>
      <c r="N1884" t="inlineStr">
        <is>
          <t>P4</t>
        </is>
      </c>
      <c r="O1884" t="inlineStr">
        <is>
          <t>MITRE technique - no IP context</t>
        </is>
      </c>
      <c r="P1884" t="n">
        <v>0</v>
      </c>
      <c r="Q1884" t="n">
        <v>0</v>
      </c>
      <c r="R1884" t="inlineStr">
        <is>
          <t>T1056.004:Credential API Hooking | T1056.001:Keylogging | T1589.001:Credentials</t>
        </is>
      </c>
      <c r="S1884" t="n">
        <v>1</v>
      </c>
      <c r="T1884" t="inlineStr">
        <is>
          <t>LOW (40%)</t>
        </is>
      </c>
      <c r="U1884" t="inlineStr">
        <is>
          <t>NONE</t>
        </is>
      </c>
      <c r="V1884" t="inlineStr">
        <is>
          <t>NONE</t>
        </is>
      </c>
      <c r="W1884" t="inlineStr">
        <is>
          <t>NONE</t>
        </is>
      </c>
      <c r="X1884" t="inlineStr">
        <is>
          <t>NONE</t>
        </is>
      </c>
      <c r="Y1884" t="n">
        <v>0</v>
      </c>
      <c r="Z1884" t="inlineStr"/>
      <c r="AA1884" t="inlineStr">
        <is>
          <t>https://attack.mitre.org/techniques/T1056/004</t>
        </is>
      </c>
    </row>
    <row r="1885">
      <c r="A1885" t="inlineStr">
        <is>
          <t>MITRE_ATTACK</t>
        </is>
      </c>
      <c r="B1885" t="inlineStr">
        <is>
          <t>T1495</t>
        </is>
      </c>
      <c r="C1885" t="inlineStr">
        <is>
          <t>Tactic: Impact | Technique: Firmware Corruption | Adversaries may overwrite or corrupt the flash memory contents of system BIOS or other firmware in devices attached to a system in order to render them inoperable or unable to boot, thus denying the availability to use the devices and/or the system.(Citation: Symantec Chernobyl W95.CIH) Firmware is software that is loaded and executed from non-volatile memory on hardware devices in order to initialize and manage device functionality. These device</t>
        </is>
      </c>
      <c r="D1885" t="n">
        <v>6</v>
      </c>
      <c r="E1885" t="inlineStr">
        <is>
          <t>MEDIUM</t>
        </is>
      </c>
      <c r="F1885" t="n">
        <v>2</v>
      </c>
      <c r="G1885" t="n">
        <v>2</v>
      </c>
      <c r="H1885" t="inlineStr">
        <is>
          <t>MEDIUM</t>
        </is>
      </c>
      <c r="I1885" t="n">
        <v>10</v>
      </c>
      <c r="J1885" t="inlineStr">
        <is>
          <t>NO</t>
        </is>
      </c>
      <c r="K1885" t="inlineStr"/>
      <c r="L1885" t="inlineStr">
        <is>
          <t>Implement detections</t>
        </is>
      </c>
      <c r="M1885" t="inlineStr">
        <is>
          <t>Tactics: Impact</t>
        </is>
      </c>
      <c r="N1885" t="inlineStr">
        <is>
          <t>P4</t>
        </is>
      </c>
      <c r="O1885" t="inlineStr">
        <is>
          <t>MITRE technique - no IP context</t>
        </is>
      </c>
      <c r="P1885" t="n">
        <v>0</v>
      </c>
      <c r="Q1885" t="n">
        <v>0</v>
      </c>
      <c r="R1885" t="inlineStr">
        <is>
          <t>T1495:Firmware Corruption | T1592.001:Hardware | T1592.003:Firmware</t>
        </is>
      </c>
      <c r="S1885" t="n">
        <v>1</v>
      </c>
      <c r="T1885" t="inlineStr">
        <is>
          <t>LOW (40%)</t>
        </is>
      </c>
      <c r="U1885" t="inlineStr">
        <is>
          <t>NONE</t>
        </is>
      </c>
      <c r="V1885" t="inlineStr">
        <is>
          <t>NONE</t>
        </is>
      </c>
      <c r="W1885" t="inlineStr">
        <is>
          <t>NONE</t>
        </is>
      </c>
      <c r="X1885" t="inlineStr">
        <is>
          <t>NONE</t>
        </is>
      </c>
      <c r="Y1885" t="n">
        <v>0</v>
      </c>
      <c r="Z1885" t="inlineStr"/>
      <c r="AA1885" t="inlineStr">
        <is>
          <t>https://attack.mitre.org/techniques/T1495</t>
        </is>
      </c>
    </row>
    <row r="1886">
      <c r="A1886" t="inlineStr">
        <is>
          <t>MITRE_ATTACK</t>
        </is>
      </c>
      <c r="B1886" t="inlineStr">
        <is>
          <t>T1490</t>
        </is>
      </c>
      <c r="C1886" t="inlineStr">
        <is>
          <t>Tactic: Impact | Technique: Inhibit System Recovery | Adversaries may delete or remove built-in data and turn off services designed to aid in the recovery of a corrupted system to prevent recovery.(Citation: Talos Olympic Destroyer 2018)(Citation: FireEye WannaCry 2017) This may deny access to available backups and recovery options.
Operating systems may contain features that can help fix corrupted systems, such as a backup catalog, volume shadow copies, and automatic repair features. Adversari</t>
        </is>
      </c>
      <c r="D1886" t="n">
        <v>6</v>
      </c>
      <c r="E1886" t="inlineStr">
        <is>
          <t>MEDIUM</t>
        </is>
      </c>
      <c r="F1886" t="n">
        <v>2</v>
      </c>
      <c r="G1886" t="n">
        <v>2</v>
      </c>
      <c r="H1886" t="inlineStr">
        <is>
          <t>MEDIUM</t>
        </is>
      </c>
      <c r="I1886" t="n">
        <v>10</v>
      </c>
      <c r="J1886" t="inlineStr">
        <is>
          <t>NO</t>
        </is>
      </c>
      <c r="K1886" t="inlineStr"/>
      <c r="L1886" t="inlineStr">
        <is>
          <t>Implement detections</t>
        </is>
      </c>
      <c r="M1886" t="inlineStr">
        <is>
          <t>Tactics: Impact</t>
        </is>
      </c>
      <c r="N1886" t="inlineStr">
        <is>
          <t>P4</t>
        </is>
      </c>
      <c r="O1886" t="inlineStr">
        <is>
          <t>MITRE technique - no IP context</t>
        </is>
      </c>
      <c r="P1886" t="n">
        <v>0</v>
      </c>
      <c r="Q1886" t="n">
        <v>0</v>
      </c>
      <c r="R1886" t="inlineStr">
        <is>
          <t>T1490:Inhibit System Recovery</t>
        </is>
      </c>
      <c r="S1886" t="n">
        <v>1</v>
      </c>
      <c r="T1886" t="inlineStr">
        <is>
          <t>LOW (40%)</t>
        </is>
      </c>
      <c r="U1886" t="inlineStr">
        <is>
          <t>NONE</t>
        </is>
      </c>
      <c r="V1886" t="inlineStr">
        <is>
          <t>NONE</t>
        </is>
      </c>
      <c r="W1886" t="inlineStr">
        <is>
          <t>NONE</t>
        </is>
      </c>
      <c r="X1886" t="inlineStr">
        <is>
          <t>NONE</t>
        </is>
      </c>
      <c r="Y1886" t="n">
        <v>0</v>
      </c>
      <c r="Z1886" t="inlineStr"/>
      <c r="AA1886" t="inlineStr">
        <is>
          <t>https://attack.mitre.org/techniques/T1490</t>
        </is>
      </c>
    </row>
    <row r="1887">
      <c r="A1887" t="inlineStr">
        <is>
          <t>MITRE_ATTACK</t>
        </is>
      </c>
      <c r="B1887" t="inlineStr">
        <is>
          <t>T1546.007</t>
        </is>
      </c>
      <c r="C1887" t="inlineStr">
        <is>
          <t>Tactic: Privilege Escalation, Persistence | Technique: Netsh Helper DLL | Adversaries may establish persistence by executing malicious content triggered by Netsh Helper DLLs. Netsh.exe (also referred to as Netshell) is a command-line scripting utility used to interact with the network configuration of a system. It contains functionality to add helper DLLs for extending functionality of the utility.(Citation: TechNet Netsh) The paths to registered netsh.exe helper DLLs are entered into the Window</t>
        </is>
      </c>
      <c r="D1887" t="n">
        <v>6</v>
      </c>
      <c r="E1887" t="inlineStr">
        <is>
          <t>MEDIUM</t>
        </is>
      </c>
      <c r="F1887" t="n">
        <v>2</v>
      </c>
      <c r="G1887" t="n">
        <v>2</v>
      </c>
      <c r="H1887" t="inlineStr">
        <is>
          <t>MEDIUM</t>
        </is>
      </c>
      <c r="I1887" t="n">
        <v>10</v>
      </c>
      <c r="J1887" t="inlineStr">
        <is>
          <t>NO</t>
        </is>
      </c>
      <c r="K1887" t="inlineStr"/>
      <c r="L1887" t="inlineStr">
        <is>
          <t>Implement detections</t>
        </is>
      </c>
      <c r="M1887" t="inlineStr">
        <is>
          <t>Tactics: Privilege Escalation, Persistence</t>
        </is>
      </c>
      <c r="N1887" t="inlineStr">
        <is>
          <t>P4</t>
        </is>
      </c>
      <c r="O1887" t="inlineStr">
        <is>
          <t>MITRE technique - no IP context</t>
        </is>
      </c>
      <c r="P1887" t="n">
        <v>0</v>
      </c>
      <c r="Q1887" t="n">
        <v>0</v>
      </c>
      <c r="R1887" t="inlineStr">
        <is>
          <t>T1546.007:Netsh Helper DLL</t>
        </is>
      </c>
      <c r="S1887" t="n">
        <v>1</v>
      </c>
      <c r="T1887" t="inlineStr">
        <is>
          <t>LOW (40%)</t>
        </is>
      </c>
      <c r="U1887" t="inlineStr">
        <is>
          <t>NONE</t>
        </is>
      </c>
      <c r="V1887" t="inlineStr">
        <is>
          <t>NONE</t>
        </is>
      </c>
      <c r="W1887" t="inlineStr">
        <is>
          <t>NONE</t>
        </is>
      </c>
      <c r="X1887" t="inlineStr">
        <is>
          <t>NONE</t>
        </is>
      </c>
      <c r="Y1887" t="n">
        <v>0</v>
      </c>
      <c r="Z1887" t="inlineStr"/>
      <c r="AA1887" t="inlineStr">
        <is>
          <t>https://attack.mitre.org/techniques/T1546/007</t>
        </is>
      </c>
    </row>
    <row r="1888">
      <c r="A1888" t="inlineStr">
        <is>
          <t>MITRE_ATTACK</t>
        </is>
      </c>
      <c r="B1888" t="inlineStr">
        <is>
          <t>T1566.003</t>
        </is>
      </c>
      <c r="C1888" t="inlineStr">
        <is>
          <t xml:space="preserve">Tactic: Initial Access | Technique: Spearphishing via Service | Adversaries may send spearphishing messages via third-party services in an attempt to gain access to victim systems. Spearphishing via service is a specific variant of spearphishing. It is different from other forms of spearphishing in that it employs the use of third party services rather than directly via enterprise email channels. 
All forms of spearphishing are electronically delivered social engineering targeted at a specific </t>
        </is>
      </c>
      <c r="D1888" t="n">
        <v>6</v>
      </c>
      <c r="E1888" t="inlineStr">
        <is>
          <t>MEDIUM</t>
        </is>
      </c>
      <c r="F1888" t="n">
        <v>2</v>
      </c>
      <c r="G1888" t="n">
        <v>2</v>
      </c>
      <c r="H1888" t="inlineStr">
        <is>
          <t>MEDIUM</t>
        </is>
      </c>
      <c r="I1888" t="n">
        <v>10</v>
      </c>
      <c r="J1888" t="inlineStr">
        <is>
          <t>NO</t>
        </is>
      </c>
      <c r="K1888" t="inlineStr"/>
      <c r="L1888" t="inlineStr">
        <is>
          <t>Implement detections</t>
        </is>
      </c>
      <c r="M1888" t="inlineStr">
        <is>
          <t>Tactics: Initial Access</t>
        </is>
      </c>
      <c r="N1888" t="inlineStr">
        <is>
          <t>P4</t>
        </is>
      </c>
      <c r="O1888" t="inlineStr">
        <is>
          <t>MITRE technique - no IP context</t>
        </is>
      </c>
      <c r="P1888" t="n">
        <v>0</v>
      </c>
      <c r="Q1888" t="n">
        <v>0</v>
      </c>
      <c r="R1888" t="inlineStr">
        <is>
          <t>T1566.003:Spearphishing via Service</t>
        </is>
      </c>
      <c r="S1888" t="n">
        <v>1</v>
      </c>
      <c r="T1888" t="inlineStr">
        <is>
          <t>LOW (40%)</t>
        </is>
      </c>
      <c r="U1888" t="inlineStr">
        <is>
          <t>NONE</t>
        </is>
      </c>
      <c r="V1888" t="inlineStr">
        <is>
          <t>NONE</t>
        </is>
      </c>
      <c r="W1888" t="inlineStr">
        <is>
          <t>NONE</t>
        </is>
      </c>
      <c r="X1888" t="inlineStr">
        <is>
          <t>NONE</t>
        </is>
      </c>
      <c r="Y1888" t="n">
        <v>0</v>
      </c>
      <c r="Z1888" t="inlineStr"/>
      <c r="AA1888" t="inlineStr">
        <is>
          <t>https://attack.mitre.org/techniques/T1566/003</t>
        </is>
      </c>
    </row>
    <row r="1889">
      <c r="A1889" t="inlineStr">
        <is>
          <t>MITRE_ATTACK</t>
        </is>
      </c>
      <c r="B1889" t="inlineStr">
        <is>
          <t>T1090.001</t>
        </is>
      </c>
      <c r="C1889" t="inlineStr">
        <is>
          <t>Tactic: Command And Control | Technique: Internal Proxy | Adversaries may use an internal proxy to direct command and control traffic between two or more systems in a compromised environment. Many tools exist that enable traffic redirection through proxies or port redirection, including [HTRAN](https://attack.mitre.org/software/S0040), ZXProxy, and ZXPortMap. (Citation: Trend Micro APT Attack Tools) Adversaries use internal proxies to manage command and control communications inside a compromise</t>
        </is>
      </c>
      <c r="D1889" t="n">
        <v>6</v>
      </c>
      <c r="E1889" t="inlineStr">
        <is>
          <t>MEDIUM</t>
        </is>
      </c>
      <c r="F1889" t="n">
        <v>2</v>
      </c>
      <c r="G1889" t="n">
        <v>2</v>
      </c>
      <c r="H1889" t="inlineStr">
        <is>
          <t>MEDIUM</t>
        </is>
      </c>
      <c r="I1889" t="n">
        <v>10</v>
      </c>
      <c r="J1889" t="inlineStr">
        <is>
          <t>NO</t>
        </is>
      </c>
      <c r="K1889" t="inlineStr"/>
      <c r="L1889" t="inlineStr">
        <is>
          <t>Implement detections</t>
        </is>
      </c>
      <c r="M1889" t="inlineStr">
        <is>
          <t>Tactics: Command And Control</t>
        </is>
      </c>
      <c r="N1889" t="inlineStr">
        <is>
          <t>P4</t>
        </is>
      </c>
      <c r="O1889" t="inlineStr">
        <is>
          <t>MITRE technique - no IP context</t>
        </is>
      </c>
      <c r="P1889" t="n">
        <v>0</v>
      </c>
      <c r="Q1889" t="n">
        <v>0</v>
      </c>
      <c r="R1889" t="inlineStr">
        <is>
          <t>T1090.001:Internal Proxy | T1592.002:Software</t>
        </is>
      </c>
      <c r="S1889" t="n">
        <v>1</v>
      </c>
      <c r="T1889" t="inlineStr">
        <is>
          <t>LOW (40%)</t>
        </is>
      </c>
      <c r="U1889" t="inlineStr">
        <is>
          <t>NONE</t>
        </is>
      </c>
      <c r="V1889" t="inlineStr">
        <is>
          <t>NONE</t>
        </is>
      </c>
      <c r="W1889" t="inlineStr">
        <is>
          <t>NONE</t>
        </is>
      </c>
      <c r="X1889" t="inlineStr">
        <is>
          <t>NONE</t>
        </is>
      </c>
      <c r="Y1889" t="n">
        <v>0</v>
      </c>
      <c r="Z1889" t="inlineStr"/>
      <c r="AA1889" t="inlineStr">
        <is>
          <t>https://attack.mitre.org/techniques/T1090/001</t>
        </is>
      </c>
    </row>
    <row r="1890">
      <c r="A1890" t="inlineStr">
        <is>
          <t>MITRE_ATTACK</t>
        </is>
      </c>
      <c r="B1890" t="inlineStr">
        <is>
          <t>T1216</t>
        </is>
      </c>
      <c r="C1890" t="inlineStr">
        <is>
          <t>Tactic: Defense Evasion | Technique: System Script Proxy Execution | Adversaries may use trusted scripts, often signed with certificates, to proxy the execution of malicious files. Several Microsoft signed scripts that have been downloaded from Microsoft or are default on Windows installations can be used to proxy execution of other files.(Citation: LOLBAS Project) This behavior may be abused by adversaries to execute malicious files that could bypass application control and signature validation</t>
        </is>
      </c>
      <c r="D1890" t="n">
        <v>6</v>
      </c>
      <c r="E1890" t="inlineStr">
        <is>
          <t>MEDIUM</t>
        </is>
      </c>
      <c r="F1890" t="n">
        <v>2</v>
      </c>
      <c r="G1890" t="n">
        <v>2</v>
      </c>
      <c r="H1890" t="inlineStr">
        <is>
          <t>MEDIUM</t>
        </is>
      </c>
      <c r="I1890" t="n">
        <v>10</v>
      </c>
      <c r="J1890" t="inlineStr">
        <is>
          <t>NO</t>
        </is>
      </c>
      <c r="K1890" t="inlineStr"/>
      <c r="L1890" t="inlineStr">
        <is>
          <t>Implement detections</t>
        </is>
      </c>
      <c r="M1890" t="inlineStr">
        <is>
          <t>Tactics: Defense Evasion</t>
        </is>
      </c>
      <c r="N1890" t="inlineStr">
        <is>
          <t>P4</t>
        </is>
      </c>
      <c r="O1890" t="inlineStr">
        <is>
          <t>MITRE technique - no IP context</t>
        </is>
      </c>
      <c r="P1890" t="n">
        <v>0</v>
      </c>
      <c r="Q1890" t="n">
        <v>0</v>
      </c>
      <c r="R1890" t="inlineStr">
        <is>
          <t>T1216:System Script Proxy Execution | T1204.002:Malicious File</t>
        </is>
      </c>
      <c r="S1890" t="n">
        <v>1</v>
      </c>
      <c r="T1890" t="inlineStr">
        <is>
          <t>LOW (40%)</t>
        </is>
      </c>
      <c r="U1890" t="inlineStr">
        <is>
          <t>NONE</t>
        </is>
      </c>
      <c r="V1890" t="inlineStr">
        <is>
          <t>NONE</t>
        </is>
      </c>
      <c r="W1890" t="inlineStr">
        <is>
          <t>NONE</t>
        </is>
      </c>
      <c r="X1890" t="inlineStr">
        <is>
          <t>NONE</t>
        </is>
      </c>
      <c r="Y1890" t="n">
        <v>0</v>
      </c>
      <c r="Z1890" t="inlineStr"/>
      <c r="AA1890" t="inlineStr">
        <is>
          <t>https://attack.mitre.org/techniques/T1216</t>
        </is>
      </c>
    </row>
    <row r="1891">
      <c r="A1891" t="inlineStr">
        <is>
          <t>MITRE_ATTACK</t>
        </is>
      </c>
      <c r="B1891" t="inlineStr">
        <is>
          <t>T1102.001</t>
        </is>
      </c>
      <c r="C1891" t="inlineStr">
        <is>
          <t>Tactic: Command And Control | Technique: Dead Drop Resolver | Adversaries may use an existing, legitimate external Web service to host information that points to additional command and control (C2) infrastructure. Adversaries may post content, known as a dead drop resolver, on Web services with embedded (and often obfuscated/encoded) domains or IP addresses. Once infected, victims will reach out to and be redirected by these resolvers.
Popular websites and social media acting as a mechanism for</t>
        </is>
      </c>
      <c r="D1891" t="n">
        <v>6</v>
      </c>
      <c r="E1891" t="inlineStr">
        <is>
          <t>MEDIUM</t>
        </is>
      </c>
      <c r="F1891" t="n">
        <v>2</v>
      </c>
      <c r="G1891" t="n">
        <v>2</v>
      </c>
      <c r="H1891" t="inlineStr">
        <is>
          <t>MEDIUM</t>
        </is>
      </c>
      <c r="I1891" t="n">
        <v>10</v>
      </c>
      <c r="J1891" t="inlineStr">
        <is>
          <t>NO</t>
        </is>
      </c>
      <c r="K1891" t="inlineStr"/>
      <c r="L1891" t="inlineStr">
        <is>
          <t>Implement detections</t>
        </is>
      </c>
      <c r="M1891" t="inlineStr">
        <is>
          <t>Tactics: Command And Control</t>
        </is>
      </c>
      <c r="N1891" t="inlineStr">
        <is>
          <t>P4</t>
        </is>
      </c>
      <c r="O1891" t="inlineStr">
        <is>
          <t>MITRE technique - no IP context</t>
        </is>
      </c>
      <c r="P1891" t="n">
        <v>0</v>
      </c>
      <c r="Q1891" t="n">
        <v>0</v>
      </c>
      <c r="R1891" t="inlineStr">
        <is>
          <t>T1102.001:Dead Drop Resolver | T1590.005:IP Addresses | T1584.001:Domains</t>
        </is>
      </c>
      <c r="S1891" t="n">
        <v>1</v>
      </c>
      <c r="T1891" t="inlineStr">
        <is>
          <t>LOW (40%)</t>
        </is>
      </c>
      <c r="U1891" t="inlineStr">
        <is>
          <t>NONE</t>
        </is>
      </c>
      <c r="V1891" t="inlineStr">
        <is>
          <t>NONE</t>
        </is>
      </c>
      <c r="W1891" t="inlineStr">
        <is>
          <t>NONE</t>
        </is>
      </c>
      <c r="X1891" t="inlineStr">
        <is>
          <t>NONE</t>
        </is>
      </c>
      <c r="Y1891" t="n">
        <v>0</v>
      </c>
      <c r="Z1891" t="inlineStr"/>
      <c r="AA1891" t="inlineStr">
        <is>
          <t>https://attack.mitre.org/techniques/T1102/001</t>
        </is>
      </c>
    </row>
    <row r="1892">
      <c r="A1892" t="inlineStr">
        <is>
          <t>MITRE_ATTACK</t>
        </is>
      </c>
      <c r="B1892" t="inlineStr">
        <is>
          <t>T1001.001</t>
        </is>
      </c>
      <c r="C1892" t="inlineStr">
        <is>
          <t xml:space="preserve">Tactic: Command And Control | Technique: Junk Data | Adversaries may add junk data to protocols used for command and control to make detection more difficult.(Citation: FireEye SUNBURST Backdoor December 2020) By adding random or meaningless data to the protocols used for command and control, adversaries can prevent trivial methods for decoding, deciphering, or otherwise analyzing the traffic. Examples may include appending/prepending data with junk characters or writing junk characters between </t>
        </is>
      </c>
      <c r="D1892" t="n">
        <v>6</v>
      </c>
      <c r="E1892" t="inlineStr">
        <is>
          <t>MEDIUM</t>
        </is>
      </c>
      <c r="F1892" t="n">
        <v>2</v>
      </c>
      <c r="G1892" t="n">
        <v>2</v>
      </c>
      <c r="H1892" t="inlineStr">
        <is>
          <t>MEDIUM</t>
        </is>
      </c>
      <c r="I1892" t="n">
        <v>10</v>
      </c>
      <c r="J1892" t="inlineStr">
        <is>
          <t>NO</t>
        </is>
      </c>
      <c r="K1892" t="inlineStr"/>
      <c r="L1892" t="inlineStr">
        <is>
          <t>Implement detections</t>
        </is>
      </c>
      <c r="M1892" t="inlineStr">
        <is>
          <t>Tactics: Command And Control</t>
        </is>
      </c>
      <c r="N1892" t="inlineStr">
        <is>
          <t>P4</t>
        </is>
      </c>
      <c r="O1892" t="inlineStr">
        <is>
          <t>MITRE technique - no IP context</t>
        </is>
      </c>
      <c r="P1892" t="n">
        <v>0</v>
      </c>
      <c r="Q1892" t="n">
        <v>0</v>
      </c>
      <c r="R1892" t="inlineStr">
        <is>
          <t>T1001.001:Junk Data</t>
        </is>
      </c>
      <c r="S1892" t="n">
        <v>1</v>
      </c>
      <c r="T1892" t="inlineStr">
        <is>
          <t>LOW (40%)</t>
        </is>
      </c>
      <c r="U1892" t="inlineStr">
        <is>
          <t>NONE</t>
        </is>
      </c>
      <c r="V1892" t="inlineStr">
        <is>
          <t>NONE</t>
        </is>
      </c>
      <c r="W1892" t="inlineStr">
        <is>
          <t>NONE</t>
        </is>
      </c>
      <c r="X1892" t="inlineStr">
        <is>
          <t>NONE</t>
        </is>
      </c>
      <c r="Y1892" t="n">
        <v>0</v>
      </c>
      <c r="Z1892" t="inlineStr"/>
      <c r="AA1892" t="inlineStr">
        <is>
          <t>https://attack.mitre.org/techniques/T1001/001</t>
        </is>
      </c>
    </row>
    <row r="1893">
      <c r="A1893" t="inlineStr">
        <is>
          <t>MITRE_ATTACK</t>
        </is>
      </c>
      <c r="B1893" t="inlineStr">
        <is>
          <t>T1598.001</t>
        </is>
      </c>
      <c r="C1893" t="inlineStr">
        <is>
          <t>Tactic: Reconnaissance | Technique: Spearphishing Service | Adversaries may send spearphishing messages via third-party services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t>
        </is>
      </c>
      <c r="D1893" t="n">
        <v>6</v>
      </c>
      <c r="E1893" t="inlineStr">
        <is>
          <t>MEDIUM</t>
        </is>
      </c>
      <c r="F1893" t="n">
        <v>2</v>
      </c>
      <c r="G1893" t="n">
        <v>2</v>
      </c>
      <c r="H1893" t="inlineStr">
        <is>
          <t>MEDIUM</t>
        </is>
      </c>
      <c r="I1893" t="n">
        <v>10</v>
      </c>
      <c r="J1893" t="inlineStr">
        <is>
          <t>NO</t>
        </is>
      </c>
      <c r="K1893" t="inlineStr"/>
      <c r="L1893" t="inlineStr">
        <is>
          <t>Implement detections</t>
        </is>
      </c>
      <c r="M1893" t="inlineStr">
        <is>
          <t>Tactics: Reconnaissance</t>
        </is>
      </c>
      <c r="N1893" t="inlineStr">
        <is>
          <t>P4</t>
        </is>
      </c>
      <c r="O1893" t="inlineStr">
        <is>
          <t>MITRE technique - no IP context</t>
        </is>
      </c>
      <c r="P1893" t="n">
        <v>0</v>
      </c>
      <c r="Q1893" t="n">
        <v>0</v>
      </c>
      <c r="R1893" t="inlineStr">
        <is>
          <t>T1598.001:Spearphishing Service | T1566:Phishing | T1589.001:Credentials</t>
        </is>
      </c>
      <c r="S1893" t="n">
        <v>1</v>
      </c>
      <c r="T1893" t="inlineStr">
        <is>
          <t>LOW (40%)</t>
        </is>
      </c>
      <c r="U1893" t="inlineStr">
        <is>
          <t>NONE</t>
        </is>
      </c>
      <c r="V1893" t="inlineStr">
        <is>
          <t>NONE</t>
        </is>
      </c>
      <c r="W1893" t="inlineStr">
        <is>
          <t>NONE</t>
        </is>
      </c>
      <c r="X1893" t="inlineStr">
        <is>
          <t>NONE</t>
        </is>
      </c>
      <c r="Y1893" t="n">
        <v>0</v>
      </c>
      <c r="Z1893" t="inlineStr"/>
      <c r="AA1893" t="inlineStr">
        <is>
          <t>https://attack.mitre.org/techniques/T1598/001</t>
        </is>
      </c>
    </row>
    <row r="1894">
      <c r="A1894" t="inlineStr">
        <is>
          <t>MITRE_ATTACK</t>
        </is>
      </c>
      <c r="B1894" t="inlineStr">
        <is>
          <t>T1505.006</t>
        </is>
      </c>
      <c r="C1894" t="inlineStr">
        <is>
          <t>Tactic: Persistence | Technique: vSphere Installation Bundles | Adversaries may abuse vSphere Installation Bundles (VIBs) to establish persistent access to ESXi hypervisors. VIBs are collections of files used for software distribution and virtual system management in VMware environments. Since ESXi uses an in-memory filesystem where changes made to most files are stored in RAM rather than in persistent storage, these modifications are lost after a reboot. However, VIBs can be used to create star</t>
        </is>
      </c>
      <c r="D1894" t="n">
        <v>6</v>
      </c>
      <c r="E1894" t="inlineStr">
        <is>
          <t>MEDIUM</t>
        </is>
      </c>
      <c r="F1894" t="n">
        <v>2</v>
      </c>
      <c r="G1894" t="n">
        <v>2</v>
      </c>
      <c r="H1894" t="inlineStr">
        <is>
          <t>MEDIUM</t>
        </is>
      </c>
      <c r="I1894" t="n">
        <v>10</v>
      </c>
      <c r="J1894" t="inlineStr">
        <is>
          <t>NO</t>
        </is>
      </c>
      <c r="K1894" t="inlineStr"/>
      <c r="L1894" t="inlineStr">
        <is>
          <t>Implement detections</t>
        </is>
      </c>
      <c r="M1894" t="inlineStr">
        <is>
          <t>Tactics: Persistence</t>
        </is>
      </c>
      <c r="N1894" t="inlineStr">
        <is>
          <t>P4</t>
        </is>
      </c>
      <c r="O1894" t="inlineStr">
        <is>
          <t>MITRE technique - no IP context</t>
        </is>
      </c>
      <c r="P1894" t="n">
        <v>0</v>
      </c>
      <c r="Q1894" t="n">
        <v>0</v>
      </c>
      <c r="R1894" t="inlineStr">
        <is>
          <t>T1505.006:vSphere Installation Bundles | T1592.002:Software</t>
        </is>
      </c>
      <c r="S1894" t="n">
        <v>1</v>
      </c>
      <c r="T1894" t="inlineStr">
        <is>
          <t>LOW (40%)</t>
        </is>
      </c>
      <c r="U1894" t="inlineStr">
        <is>
          <t>NONE</t>
        </is>
      </c>
      <c r="V1894" t="inlineStr">
        <is>
          <t>NONE</t>
        </is>
      </c>
      <c r="W1894" t="inlineStr">
        <is>
          <t>NONE</t>
        </is>
      </c>
      <c r="X1894" t="inlineStr">
        <is>
          <t>NONE</t>
        </is>
      </c>
      <c r="Y1894" t="n">
        <v>0</v>
      </c>
      <c r="Z1894" t="inlineStr"/>
      <c r="AA1894" t="inlineStr">
        <is>
          <t>https://attack.mitre.org/techniques/T1505/006</t>
        </is>
      </c>
    </row>
    <row r="1895">
      <c r="A1895" t="inlineStr">
        <is>
          <t>MITRE_ATTACK</t>
        </is>
      </c>
      <c r="B1895" t="inlineStr">
        <is>
          <t>T1552.007</t>
        </is>
      </c>
      <c r="C1895" t="inlineStr">
        <is>
          <t>Tactic: Credential Access | Technique: Container API | Adversaries may gather credentials via APIs within a containers environment. APIs in these environments, such as the Docker API and Kubernetes APIs, allow a user to remotely manage their container resources and cluster components.(Citation: Docker API)(Citation: Kubernetes API)
An adversary may access the Docker API to collect logs that contain credentials to cloud, container, and various other resources in the environment.(Citation: Unit 4</t>
        </is>
      </c>
      <c r="D1895" t="n">
        <v>6</v>
      </c>
      <c r="E1895" t="inlineStr">
        <is>
          <t>MEDIUM</t>
        </is>
      </c>
      <c r="F1895" t="n">
        <v>2</v>
      </c>
      <c r="G1895" t="n">
        <v>2</v>
      </c>
      <c r="H1895" t="inlineStr">
        <is>
          <t>MEDIUM</t>
        </is>
      </c>
      <c r="I1895" t="n">
        <v>10</v>
      </c>
      <c r="J1895" t="inlineStr">
        <is>
          <t>NO</t>
        </is>
      </c>
      <c r="K1895" t="inlineStr"/>
      <c r="L1895" t="inlineStr">
        <is>
          <t>Implement detections</t>
        </is>
      </c>
      <c r="M1895" t="inlineStr">
        <is>
          <t>Tactics: Credential Access</t>
        </is>
      </c>
      <c r="N1895" t="inlineStr">
        <is>
          <t>P4</t>
        </is>
      </c>
      <c r="O1895" t="inlineStr">
        <is>
          <t>MITRE technique - no IP context</t>
        </is>
      </c>
      <c r="P1895" t="n">
        <v>0</v>
      </c>
      <c r="Q1895" t="n">
        <v>0</v>
      </c>
      <c r="R1895" t="inlineStr">
        <is>
          <t>T1552.007:Container API | T1589.001:Credentials</t>
        </is>
      </c>
      <c r="S1895" t="n">
        <v>1</v>
      </c>
      <c r="T1895" t="inlineStr">
        <is>
          <t>LOW (40%)</t>
        </is>
      </c>
      <c r="U1895" t="inlineStr">
        <is>
          <t>NONE</t>
        </is>
      </c>
      <c r="V1895" t="inlineStr">
        <is>
          <t>NONE</t>
        </is>
      </c>
      <c r="W1895" t="inlineStr">
        <is>
          <t>NONE</t>
        </is>
      </c>
      <c r="X1895" t="inlineStr">
        <is>
          <t>NONE</t>
        </is>
      </c>
      <c r="Y1895" t="n">
        <v>0</v>
      </c>
      <c r="Z1895" t="inlineStr"/>
      <c r="AA1895" t="inlineStr">
        <is>
          <t>https://attack.mitre.org/techniques/T1552/007</t>
        </is>
      </c>
    </row>
    <row r="1896">
      <c r="A1896" t="inlineStr">
        <is>
          <t>MITRE_ATTACK</t>
        </is>
      </c>
      <c r="B1896" t="inlineStr">
        <is>
          <t>T1584.001</t>
        </is>
      </c>
      <c r="C1896" t="inlineStr">
        <is>
          <t>Tactic: Resource Development | Technique: Domains | Adversaries may hijack domains and/or subdomains that can be used during targeting. Domain registration hijacking is the act of changing the registration of a domain name without the permission of the original registrant.(Citation: ICANNDomainNameHijacking) Adversaries may gain access to an email account for the person listed as the owner of the domain. The adversary can then claim that they forgot their password in order to make changes to the</t>
        </is>
      </c>
      <c r="D1896" t="n">
        <v>6</v>
      </c>
      <c r="E1896" t="inlineStr">
        <is>
          <t>MEDIUM</t>
        </is>
      </c>
      <c r="F1896" t="n">
        <v>2</v>
      </c>
      <c r="G1896" t="n">
        <v>2</v>
      </c>
      <c r="H1896" t="inlineStr">
        <is>
          <t>MEDIUM</t>
        </is>
      </c>
      <c r="I1896" t="n">
        <v>10</v>
      </c>
      <c r="J1896" t="inlineStr">
        <is>
          <t>NO</t>
        </is>
      </c>
      <c r="K1896" t="inlineStr"/>
      <c r="L1896" t="inlineStr">
        <is>
          <t>Implement detections</t>
        </is>
      </c>
      <c r="M1896" t="inlineStr">
        <is>
          <t>Tactics: Resource Development</t>
        </is>
      </c>
      <c r="N1896" t="inlineStr">
        <is>
          <t>P4</t>
        </is>
      </c>
      <c r="O1896" t="inlineStr">
        <is>
          <t>MITRE technique - no IP context</t>
        </is>
      </c>
      <c r="P1896" t="n">
        <v>0</v>
      </c>
      <c r="Q1896" t="n">
        <v>0</v>
      </c>
      <c r="R1896" t="inlineStr">
        <is>
          <t>T1584.001:Domains | T1087.003:Email Account</t>
        </is>
      </c>
      <c r="S1896" t="n">
        <v>1</v>
      </c>
      <c r="T1896" t="inlineStr">
        <is>
          <t>LOW (40%)</t>
        </is>
      </c>
      <c r="U1896" t="inlineStr">
        <is>
          <t>NONE</t>
        </is>
      </c>
      <c r="V1896" t="inlineStr">
        <is>
          <t>NONE</t>
        </is>
      </c>
      <c r="W1896" t="inlineStr">
        <is>
          <t>NONE</t>
        </is>
      </c>
      <c r="X1896" t="inlineStr">
        <is>
          <t>NONE</t>
        </is>
      </c>
      <c r="Y1896" t="n">
        <v>0</v>
      </c>
      <c r="Z1896" t="inlineStr"/>
      <c r="AA1896" t="inlineStr">
        <is>
          <t>https://attack.mitre.org/techniques/T1584/001</t>
        </is>
      </c>
    </row>
    <row r="1897">
      <c r="A1897" t="inlineStr">
        <is>
          <t>MITRE_ATTACK</t>
        </is>
      </c>
      <c r="B1897" t="inlineStr">
        <is>
          <t>T1505.001</t>
        </is>
      </c>
      <c r="C1897" t="inlineStr">
        <is>
          <t>Tactic: Persistence | Technique: SQL Stored Procedures | Adversaries may abuse SQL stored procedures to establish persistent access to systems. SQL Stored Procedures are code that can be saved and reused so that database users do not waste time rewriting frequently used SQL queries. Stored procedures can be invoked via SQL statements to the database using the procedure name or via defined events (e.g. when a SQL server application is started/restarted).
Adversaries may craft malicious stored pr</t>
        </is>
      </c>
      <c r="D1897" t="n">
        <v>6</v>
      </c>
      <c r="E1897" t="inlineStr">
        <is>
          <t>MEDIUM</t>
        </is>
      </c>
      <c r="F1897" t="n">
        <v>2</v>
      </c>
      <c r="G1897" t="n">
        <v>2</v>
      </c>
      <c r="H1897" t="inlineStr">
        <is>
          <t>MEDIUM</t>
        </is>
      </c>
      <c r="I1897" t="n">
        <v>10</v>
      </c>
      <c r="J1897" t="inlineStr">
        <is>
          <t>NO</t>
        </is>
      </c>
      <c r="K1897" t="inlineStr"/>
      <c r="L1897" t="inlineStr">
        <is>
          <t>Implement detections</t>
        </is>
      </c>
      <c r="M1897" t="inlineStr">
        <is>
          <t>Tactics: Persistence</t>
        </is>
      </c>
      <c r="N1897" t="inlineStr">
        <is>
          <t>P4</t>
        </is>
      </c>
      <c r="O1897" t="inlineStr">
        <is>
          <t>MITRE technique - no IP context</t>
        </is>
      </c>
      <c r="P1897" t="n">
        <v>0</v>
      </c>
      <c r="Q1897" t="n">
        <v>0</v>
      </c>
      <c r="R1897" t="inlineStr">
        <is>
          <t>T1505.001:SQL Stored Procedures | T1584.004:Server</t>
        </is>
      </c>
      <c r="S1897" t="n">
        <v>1</v>
      </c>
      <c r="T1897" t="inlineStr">
        <is>
          <t>LOW (40%)</t>
        </is>
      </c>
      <c r="U1897" t="inlineStr">
        <is>
          <t>NONE</t>
        </is>
      </c>
      <c r="V1897" t="inlineStr">
        <is>
          <t>NONE</t>
        </is>
      </c>
      <c r="W1897" t="inlineStr">
        <is>
          <t>NONE</t>
        </is>
      </c>
      <c r="X1897" t="inlineStr">
        <is>
          <t>NONE</t>
        </is>
      </c>
      <c r="Y1897" t="n">
        <v>0</v>
      </c>
      <c r="Z1897" t="inlineStr"/>
      <c r="AA1897" t="inlineStr">
        <is>
          <t>https://attack.mitre.org/techniques/T1505/001</t>
        </is>
      </c>
    </row>
    <row r="1898">
      <c r="A1898" t="inlineStr">
        <is>
          <t>MITRE_ATTACK</t>
        </is>
      </c>
      <c r="B1898" t="inlineStr">
        <is>
          <t>T1556.004</t>
        </is>
      </c>
      <c r="C1898" t="inlineStr">
        <is>
          <t>Tactic: Credential Access, Defense Evasion, Persistence | Technique: Network Device Authentication | Adversaries may use [Patch System Image](https://attack.mitre.org/techniques/T1601/001) to hard code a password in the operating system, thus bypassing of native authentication mechanisms for local accounts on network devices.
[Modify System Image](https://attack.mitre.org/techniques/T1601) may include implanted code to the operating system for network devices to provide access for adversaries u</t>
        </is>
      </c>
      <c r="D1898" t="n">
        <v>6</v>
      </c>
      <c r="E1898" t="inlineStr">
        <is>
          <t>MEDIUM</t>
        </is>
      </c>
      <c r="F1898" t="n">
        <v>2</v>
      </c>
      <c r="G1898" t="n">
        <v>2</v>
      </c>
      <c r="H1898" t="inlineStr">
        <is>
          <t>MEDIUM</t>
        </is>
      </c>
      <c r="I1898" t="n">
        <v>10</v>
      </c>
      <c r="J1898" t="inlineStr">
        <is>
          <t>NO</t>
        </is>
      </c>
      <c r="K1898" t="inlineStr"/>
      <c r="L1898" t="inlineStr">
        <is>
          <t>Implement detections</t>
        </is>
      </c>
      <c r="M1898" t="inlineStr">
        <is>
          <t>Tactics: Credential Access, Defense Evasion, Persistence</t>
        </is>
      </c>
      <c r="N1898" t="inlineStr">
        <is>
          <t>P4</t>
        </is>
      </c>
      <c r="O1898" t="inlineStr">
        <is>
          <t>MITRE technique - no IP context</t>
        </is>
      </c>
      <c r="P1898" t="n">
        <v>0</v>
      </c>
      <c r="Q1898" t="n">
        <v>0</v>
      </c>
      <c r="R1898" t="inlineStr">
        <is>
          <t>T1556.004:Network Device Authentication | T1584.008:Network Devices | T1136.001:Local Account</t>
        </is>
      </c>
      <c r="S1898" t="n">
        <v>1</v>
      </c>
      <c r="T1898" t="inlineStr">
        <is>
          <t>LOW (40%)</t>
        </is>
      </c>
      <c r="U1898" t="inlineStr">
        <is>
          <t>NONE</t>
        </is>
      </c>
      <c r="V1898" t="inlineStr">
        <is>
          <t>NONE</t>
        </is>
      </c>
      <c r="W1898" t="inlineStr">
        <is>
          <t>NONE</t>
        </is>
      </c>
      <c r="X1898" t="inlineStr">
        <is>
          <t>NONE</t>
        </is>
      </c>
      <c r="Y1898" t="n">
        <v>0</v>
      </c>
      <c r="Z1898" t="inlineStr"/>
      <c r="AA1898" t="inlineStr">
        <is>
          <t>https://attack.mitre.org/techniques/T1556/004</t>
        </is>
      </c>
    </row>
    <row r="1899">
      <c r="A1899" t="inlineStr">
        <is>
          <t>MITRE_ATTACK</t>
        </is>
      </c>
      <c r="B1899" t="inlineStr">
        <is>
          <t>T1561.001</t>
        </is>
      </c>
      <c r="C1899" t="inlineStr">
        <is>
          <t>Tactic: Impact | Technique: Disk Content Wipe | Adversaries may erase the contents of storage devices on specific systems or in large numbers in a network to interrupt availability to system and network resources.
Adversaries may partially or completely overwrite the contents of a storage device rendering the data irrecoverable through the storage interface.(Citation: Novetta Blockbuster)(Citation: Novetta Blockbuster Destructive Malware)(Citation: DOJ Lazarus Sony 2018) Instead of wiping speci</t>
        </is>
      </c>
      <c r="D1899" t="n">
        <v>6</v>
      </c>
      <c r="E1899" t="inlineStr">
        <is>
          <t>MEDIUM</t>
        </is>
      </c>
      <c r="F1899" t="n">
        <v>2</v>
      </c>
      <c r="G1899" t="n">
        <v>2</v>
      </c>
      <c r="H1899" t="inlineStr">
        <is>
          <t>MEDIUM</t>
        </is>
      </c>
      <c r="I1899" t="n">
        <v>10</v>
      </c>
      <c r="J1899" t="inlineStr">
        <is>
          <t>NO</t>
        </is>
      </c>
      <c r="K1899" t="inlineStr"/>
      <c r="L1899" t="inlineStr">
        <is>
          <t>Implement detections</t>
        </is>
      </c>
      <c r="M1899" t="inlineStr">
        <is>
          <t>Tactics: Impact</t>
        </is>
      </c>
      <c r="N1899" t="inlineStr">
        <is>
          <t>P4</t>
        </is>
      </c>
      <c r="O1899" t="inlineStr">
        <is>
          <t>MITRE technique - no IP context</t>
        </is>
      </c>
      <c r="P1899" t="n">
        <v>0</v>
      </c>
      <c r="Q1899" t="n">
        <v>0</v>
      </c>
      <c r="R1899" t="inlineStr">
        <is>
          <t>T1561.001:Disk Content Wipe | T1588.001:Malware</t>
        </is>
      </c>
      <c r="S1899" t="n">
        <v>1</v>
      </c>
      <c r="T1899" t="inlineStr">
        <is>
          <t>LOW (40%)</t>
        </is>
      </c>
      <c r="U1899" t="inlineStr">
        <is>
          <t>NONE</t>
        </is>
      </c>
      <c r="V1899" t="inlineStr">
        <is>
          <t>NONE</t>
        </is>
      </c>
      <c r="W1899" t="inlineStr">
        <is>
          <t>NONE</t>
        </is>
      </c>
      <c r="X1899" t="inlineStr">
        <is>
          <t>NONE</t>
        </is>
      </c>
      <c r="Y1899" t="n">
        <v>0</v>
      </c>
      <c r="Z1899" t="inlineStr"/>
      <c r="AA1899" t="inlineStr">
        <is>
          <t>https://attack.mitre.org/techniques/T1561/001</t>
        </is>
      </c>
    </row>
    <row r="1900">
      <c r="A1900" t="inlineStr">
        <is>
          <t>MITRE_ATTACK</t>
        </is>
      </c>
      <c r="B1900" t="inlineStr">
        <is>
          <t>T1213.005</t>
        </is>
      </c>
      <c r="C1900" t="inlineStr">
        <is>
          <t>Tactic: Collection | Technique: Messaging Applications | Adversaries may leverage chat and messaging applications, such as Microsoft Teams, Google Chat, and Slack, to mine valuable information.  
The following is a brief list of example information that may hold potential value to an adversary and may also be found on messaging applications: 
* Testing / development credentials (i.e., [Chat Messages](https://attack.mitre.org/techniques/T1552/008)) 
* Source code snippets 
* Links to network sh</t>
        </is>
      </c>
      <c r="D1900" t="n">
        <v>6</v>
      </c>
      <c r="E1900" t="inlineStr">
        <is>
          <t>MEDIUM</t>
        </is>
      </c>
      <c r="F1900" t="n">
        <v>2</v>
      </c>
      <c r="G1900" t="n">
        <v>2</v>
      </c>
      <c r="H1900" t="inlineStr">
        <is>
          <t>MEDIUM</t>
        </is>
      </c>
      <c r="I1900" t="n">
        <v>10</v>
      </c>
      <c r="J1900" t="inlineStr">
        <is>
          <t>NO</t>
        </is>
      </c>
      <c r="K1900" t="inlineStr"/>
      <c r="L1900" t="inlineStr">
        <is>
          <t>Implement detections</t>
        </is>
      </c>
      <c r="M1900" t="inlineStr">
        <is>
          <t>Tactics: Collection</t>
        </is>
      </c>
      <c r="N1900" t="inlineStr">
        <is>
          <t>P4</t>
        </is>
      </c>
      <c r="O1900" t="inlineStr">
        <is>
          <t>MITRE technique - no IP context</t>
        </is>
      </c>
      <c r="P1900" t="n">
        <v>0</v>
      </c>
      <c r="Q1900" t="n">
        <v>0</v>
      </c>
      <c r="R1900" t="inlineStr">
        <is>
          <t>T1213.005:Messaging Applications | T1552.008:Chat Messages | T1589.001:Credentials</t>
        </is>
      </c>
      <c r="S1900" t="n">
        <v>1</v>
      </c>
      <c r="T1900" t="inlineStr">
        <is>
          <t>LOW (40%)</t>
        </is>
      </c>
      <c r="U1900" t="inlineStr">
        <is>
          <t>NONE</t>
        </is>
      </c>
      <c r="V1900" t="inlineStr">
        <is>
          <t>NONE</t>
        </is>
      </c>
      <c r="W1900" t="inlineStr">
        <is>
          <t>NONE</t>
        </is>
      </c>
      <c r="X1900" t="inlineStr">
        <is>
          <t>NONE</t>
        </is>
      </c>
      <c r="Y1900" t="n">
        <v>0</v>
      </c>
      <c r="Z1900" t="inlineStr"/>
      <c r="AA1900" t="inlineStr">
        <is>
          <t>https://attack.mitre.org/techniques/T1213/005</t>
        </is>
      </c>
    </row>
    <row r="1901">
      <c r="A1901" t="inlineStr">
        <is>
          <t>MITRE_ATTACK</t>
        </is>
      </c>
      <c r="B1901" t="inlineStr">
        <is>
          <t>T1048.003</t>
        </is>
      </c>
      <c r="C1901" t="inlineStr">
        <is>
          <t xml:space="preserve">Tactic: Exfiltration | Technique: Exfiltration Over Unencrypted Non-C2 Protocol | Adversaries may steal data by exfiltrating it over an un-encrypted network protocol other than that of the existing command and control channel. The data may also be sent to an alternate network location from the main command and control server.(Citation: copy_cmd_cisco)
Adversaries may opt to obfuscate this data, without the use of encryption, within network protocols that are natively unencrypted (such as HTTP, </t>
        </is>
      </c>
      <c r="D1901" t="n">
        <v>6</v>
      </c>
      <c r="E1901" t="inlineStr">
        <is>
          <t>MEDIUM</t>
        </is>
      </c>
      <c r="F1901" t="n">
        <v>2</v>
      </c>
      <c r="G1901" t="n">
        <v>2</v>
      </c>
      <c r="H1901" t="inlineStr">
        <is>
          <t>MEDIUM</t>
        </is>
      </c>
      <c r="I1901" t="n">
        <v>10</v>
      </c>
      <c r="J1901" t="inlineStr">
        <is>
          <t>NO</t>
        </is>
      </c>
      <c r="K1901" t="inlineStr"/>
      <c r="L1901" t="inlineStr">
        <is>
          <t>Implement detections</t>
        </is>
      </c>
      <c r="M1901" t="inlineStr">
        <is>
          <t>Tactics: Exfiltration</t>
        </is>
      </c>
      <c r="N1901" t="inlineStr">
        <is>
          <t>P4</t>
        </is>
      </c>
      <c r="O1901" t="inlineStr">
        <is>
          <t>MITRE technique - no IP context</t>
        </is>
      </c>
      <c r="P1901" t="n">
        <v>0</v>
      </c>
      <c r="Q1901" t="n">
        <v>0</v>
      </c>
      <c r="R1901" t="inlineStr">
        <is>
          <t>T1048.003:Exfiltration Over Unencrypted Non-C2 Protocol | T1584.004:Server</t>
        </is>
      </c>
      <c r="S1901" t="n">
        <v>1</v>
      </c>
      <c r="T1901" t="inlineStr">
        <is>
          <t>LOW (40%)</t>
        </is>
      </c>
      <c r="U1901" t="inlineStr">
        <is>
          <t>NONE</t>
        </is>
      </c>
      <c r="V1901" t="inlineStr">
        <is>
          <t>NONE</t>
        </is>
      </c>
      <c r="W1901" t="inlineStr">
        <is>
          <t>NONE</t>
        </is>
      </c>
      <c r="X1901" t="inlineStr">
        <is>
          <t>NONE</t>
        </is>
      </c>
      <c r="Y1901" t="n">
        <v>0</v>
      </c>
      <c r="Z1901" t="inlineStr"/>
      <c r="AA1901" t="inlineStr">
        <is>
          <t>https://attack.mitre.org/techniques/T1048/003</t>
        </is>
      </c>
    </row>
    <row r="1902">
      <c r="A1902" t="inlineStr">
        <is>
          <t>MITRE_ATTACK</t>
        </is>
      </c>
      <c r="B1902" t="inlineStr">
        <is>
          <t>T1027.015</t>
        </is>
      </c>
      <c r="C1902" t="inlineStr">
        <is>
          <t>Tactic: Defense Evasion | Technique: Compression | Adversaries may use compression to obfuscate their payloads or files. Compressed file formats such as ZIP, gzip, 7z, and RAR can compress and archive multiple files together to make it easier and faster to transfer files. In addition to compressing files, adversaries may also compress shellcode directly - for example, in order to store it in a Windows Registry key (i.e., [Fileless Storage](https://attack.mitre.org/techniques/T1027/011)).(Citatio</t>
        </is>
      </c>
      <c r="D1902" t="n">
        <v>6</v>
      </c>
      <c r="E1902" t="inlineStr">
        <is>
          <t>MEDIUM</t>
        </is>
      </c>
      <c r="F1902" t="n">
        <v>2</v>
      </c>
      <c r="G1902" t="n">
        <v>2</v>
      </c>
      <c r="H1902" t="inlineStr">
        <is>
          <t>MEDIUM</t>
        </is>
      </c>
      <c r="I1902" t="n">
        <v>10</v>
      </c>
      <c r="J1902" t="inlineStr">
        <is>
          <t>NO</t>
        </is>
      </c>
      <c r="K1902" t="inlineStr"/>
      <c r="L1902" t="inlineStr">
        <is>
          <t>Implement detections</t>
        </is>
      </c>
      <c r="M1902" t="inlineStr">
        <is>
          <t>Tactics: Defense Evasion</t>
        </is>
      </c>
      <c r="N1902" t="inlineStr">
        <is>
          <t>P4</t>
        </is>
      </c>
      <c r="O1902" t="inlineStr">
        <is>
          <t>MITRE technique - no IP context</t>
        </is>
      </c>
      <c r="P1902" t="n">
        <v>0</v>
      </c>
      <c r="Q1902" t="n">
        <v>0</v>
      </c>
      <c r="R1902" t="inlineStr">
        <is>
          <t>T1027.015:Compression | T1027.011:Fileless Storage</t>
        </is>
      </c>
      <c r="S1902" t="n">
        <v>1</v>
      </c>
      <c r="T1902" t="inlineStr">
        <is>
          <t>LOW (40%)</t>
        </is>
      </c>
      <c r="U1902" t="inlineStr">
        <is>
          <t>NONE</t>
        </is>
      </c>
      <c r="V1902" t="inlineStr">
        <is>
          <t>NONE</t>
        </is>
      </c>
      <c r="W1902" t="inlineStr">
        <is>
          <t>NONE</t>
        </is>
      </c>
      <c r="X1902" t="inlineStr">
        <is>
          <t>NONE</t>
        </is>
      </c>
      <c r="Y1902" t="n">
        <v>0</v>
      </c>
      <c r="Z1902" t="inlineStr"/>
      <c r="AA1902" t="inlineStr">
        <is>
          <t>https://attack.mitre.org/techniques/T1027/015</t>
        </is>
      </c>
    </row>
    <row r="1903">
      <c r="A1903" t="inlineStr">
        <is>
          <t>MITRE_ATTACK</t>
        </is>
      </c>
      <c r="B1903" t="inlineStr">
        <is>
          <t>T1574.004</t>
        </is>
      </c>
      <c r="C1903" t="inlineStr">
        <is>
          <t>Tactic: Persistence, Privilege Escalation, Defense Evasion | Technique: Dylib Hijacking | Adversaries may execute their own payloads by placing a malicious dynamic library (dylib) with an expected name in a path a victim application searches at runtime. The dynamic loader will try to find the dylibs based on the sequential order of the search paths. Paths to dylibs may be prefixed with @rpath , which allows developers to use relative paths to specify an array of search paths used at runtime base</t>
        </is>
      </c>
      <c r="D1903" t="n">
        <v>6</v>
      </c>
      <c r="E1903" t="inlineStr">
        <is>
          <t>MEDIUM</t>
        </is>
      </c>
      <c r="F1903" t="n">
        <v>2</v>
      </c>
      <c r="G1903" t="n">
        <v>2</v>
      </c>
      <c r="H1903" t="inlineStr">
        <is>
          <t>MEDIUM</t>
        </is>
      </c>
      <c r="I1903" t="n">
        <v>10</v>
      </c>
      <c r="J1903" t="inlineStr">
        <is>
          <t>NO</t>
        </is>
      </c>
      <c r="K1903" t="inlineStr"/>
      <c r="L1903" t="inlineStr">
        <is>
          <t>Implement detections</t>
        </is>
      </c>
      <c r="M1903" t="inlineStr">
        <is>
          <t>Tactics: Persistence, Privilege Escalation, Defense Evasion</t>
        </is>
      </c>
      <c r="N1903" t="inlineStr">
        <is>
          <t>P4</t>
        </is>
      </c>
      <c r="O1903" t="inlineStr">
        <is>
          <t>MITRE technique - no IP context</t>
        </is>
      </c>
      <c r="P1903" t="n">
        <v>0</v>
      </c>
      <c r="Q1903" t="n">
        <v>0</v>
      </c>
      <c r="R1903" t="inlineStr">
        <is>
          <t>T1574.004:Dylib Hijacking</t>
        </is>
      </c>
      <c r="S1903" t="n">
        <v>1</v>
      </c>
      <c r="T1903" t="inlineStr">
        <is>
          <t>LOW (40%)</t>
        </is>
      </c>
      <c r="U1903" t="inlineStr">
        <is>
          <t>NONE</t>
        </is>
      </c>
      <c r="V1903" t="inlineStr">
        <is>
          <t>NONE</t>
        </is>
      </c>
      <c r="W1903" t="inlineStr">
        <is>
          <t>NONE</t>
        </is>
      </c>
      <c r="X1903" t="inlineStr">
        <is>
          <t>NONE</t>
        </is>
      </c>
      <c r="Y1903" t="n">
        <v>0</v>
      </c>
      <c r="Z1903" t="inlineStr"/>
      <c r="AA1903" t="inlineStr">
        <is>
          <t>https://attack.mitre.org/techniques/T1574/004</t>
        </is>
      </c>
    </row>
    <row r="1904">
      <c r="A1904" t="inlineStr">
        <is>
          <t>MITRE_ATTACK</t>
        </is>
      </c>
      <c r="B1904" t="inlineStr">
        <is>
          <t>T1601.002</t>
        </is>
      </c>
      <c r="C1904" t="inlineStr">
        <is>
          <t xml:space="preserve">Tactic: Defense Evasion | Technique: Downgrade System Image | Adversaries may install an older version of the operating system of a network device to weaken security.  Older operating system versions on network devices often have weaker encryption ciphers and, in general, fewer/less updated defensive features. (Citation: Cisco Synful Knock Evolution)
On embedded devices, downgrading the version typically only requires replacing the operating system file in storage.  With most embedded devices, </t>
        </is>
      </c>
      <c r="D1904" t="n">
        <v>6</v>
      </c>
      <c r="E1904" t="inlineStr">
        <is>
          <t>MEDIUM</t>
        </is>
      </c>
      <c r="F1904" t="n">
        <v>2</v>
      </c>
      <c r="G1904" t="n">
        <v>2</v>
      </c>
      <c r="H1904" t="inlineStr">
        <is>
          <t>MEDIUM</t>
        </is>
      </c>
      <c r="I1904" t="n">
        <v>10</v>
      </c>
      <c r="J1904" t="inlineStr">
        <is>
          <t>NO</t>
        </is>
      </c>
      <c r="K1904" t="inlineStr"/>
      <c r="L1904" t="inlineStr">
        <is>
          <t>Implement detections</t>
        </is>
      </c>
      <c r="M1904" t="inlineStr">
        <is>
          <t>Tactics: Defense Evasion</t>
        </is>
      </c>
      <c r="N1904" t="inlineStr">
        <is>
          <t>P4</t>
        </is>
      </c>
      <c r="O1904" t="inlineStr">
        <is>
          <t>MITRE technique - no IP context</t>
        </is>
      </c>
      <c r="P1904" t="n">
        <v>0</v>
      </c>
      <c r="Q1904" t="n">
        <v>0</v>
      </c>
      <c r="R1904" t="inlineStr">
        <is>
          <t>T1601.002:Downgrade System Image | T1584.008:Network Devices</t>
        </is>
      </c>
      <c r="S1904" t="n">
        <v>1</v>
      </c>
      <c r="T1904" t="inlineStr">
        <is>
          <t>LOW (40%)</t>
        </is>
      </c>
      <c r="U1904" t="inlineStr">
        <is>
          <t>NONE</t>
        </is>
      </c>
      <c r="V1904" t="inlineStr">
        <is>
          <t>NONE</t>
        </is>
      </c>
      <c r="W1904" t="inlineStr">
        <is>
          <t>NONE</t>
        </is>
      </c>
      <c r="X1904" t="inlineStr">
        <is>
          <t>NONE</t>
        </is>
      </c>
      <c r="Y1904" t="n">
        <v>0</v>
      </c>
      <c r="Z1904" t="inlineStr"/>
      <c r="AA1904" t="inlineStr">
        <is>
          <t>https://attack.mitre.org/techniques/T1601/002</t>
        </is>
      </c>
    </row>
    <row r="1905">
      <c r="A1905" t="inlineStr">
        <is>
          <t>MITRE_ATTACK</t>
        </is>
      </c>
      <c r="B1905" t="inlineStr">
        <is>
          <t>T1078.003</t>
        </is>
      </c>
      <c r="C1905" t="inlineStr">
        <is>
          <t>Tactic: Defense Evasion, Persistence, Privilege Escalation, Initial Access | Technique: Local Accounts | Adversaries may obtain and abuse credentials of a local account as a means of gaining Initial Access, Persistence, Privilege Escalation, or Defense Evasion. Local accounts are those configured by an organization for use by users, remote support, services, or for administration on a single system or service.
Local Accounts may also be abused to elevate privileges and harvest credentials throu</t>
        </is>
      </c>
      <c r="D1905" t="n">
        <v>6</v>
      </c>
      <c r="E1905" t="inlineStr">
        <is>
          <t>MEDIUM</t>
        </is>
      </c>
      <c r="F1905" t="n">
        <v>2</v>
      </c>
      <c r="G1905" t="n">
        <v>2</v>
      </c>
      <c r="H1905" t="inlineStr">
        <is>
          <t>MEDIUM</t>
        </is>
      </c>
      <c r="I1905" t="n">
        <v>10</v>
      </c>
      <c r="J1905" t="inlineStr">
        <is>
          <t>NO</t>
        </is>
      </c>
      <c r="K1905" t="inlineStr"/>
      <c r="L1905" t="inlineStr">
        <is>
          <t>Implement detections</t>
        </is>
      </c>
      <c r="M1905" t="inlineStr">
        <is>
          <t>Tactics: Defense Evasion, Persistence, Privilege Escalation, Initial Access</t>
        </is>
      </c>
      <c r="N1905" t="inlineStr">
        <is>
          <t>P4</t>
        </is>
      </c>
      <c r="O1905" t="inlineStr">
        <is>
          <t>MITRE technique - no IP context</t>
        </is>
      </c>
      <c r="P1905" t="n">
        <v>0</v>
      </c>
      <c r="Q1905" t="n">
        <v>0</v>
      </c>
      <c r="R1905" t="inlineStr">
        <is>
          <t>T1078.003:Local Accounts | T1136.001:Local Account | T1589.001:Credentials</t>
        </is>
      </c>
      <c r="S1905" t="n">
        <v>1</v>
      </c>
      <c r="T1905" t="inlineStr">
        <is>
          <t>LOW (40%)</t>
        </is>
      </c>
      <c r="U1905" t="inlineStr">
        <is>
          <t>NONE</t>
        </is>
      </c>
      <c r="V1905" t="inlineStr">
        <is>
          <t>NONE</t>
        </is>
      </c>
      <c r="W1905" t="inlineStr">
        <is>
          <t>NONE</t>
        </is>
      </c>
      <c r="X1905" t="inlineStr">
        <is>
          <t>NONE</t>
        </is>
      </c>
      <c r="Y1905" t="n">
        <v>0</v>
      </c>
      <c r="Z1905" t="inlineStr"/>
      <c r="AA1905" t="inlineStr">
        <is>
          <t>https://attack.mitre.org/techniques/T1078/003</t>
        </is>
      </c>
    </row>
    <row r="1906">
      <c r="A1906" t="inlineStr">
        <is>
          <t>MITRE_ATTACK</t>
        </is>
      </c>
      <c r="B1906" t="inlineStr">
        <is>
          <t>T1669</t>
        </is>
      </c>
      <c r="C1906" t="inlineStr">
        <is>
          <t>Tactic: Initial Access | Technique: Wi-Fi Networks | Adversaries may gain initial access to target systems by connecting to wireless networks. They may accomplish this by exploiting open Wi-Fi networks used by target devices or by accessing secured Wi-Fi networks — requiring [Valid Accounts](https://attack.mitre.org/techniques/T1078) — belonging to a target organization.(Citation: DOJ GRU Charges 2018)(Citation: Nearest Neighbor Volexity) Establishing a connection to a Wi-Fi access point require</t>
        </is>
      </c>
      <c r="D1906" t="n">
        <v>6</v>
      </c>
      <c r="E1906" t="inlineStr">
        <is>
          <t>MEDIUM</t>
        </is>
      </c>
      <c r="F1906" t="n">
        <v>2</v>
      </c>
      <c r="G1906" t="n">
        <v>2</v>
      </c>
      <c r="H1906" t="inlineStr">
        <is>
          <t>MEDIUM</t>
        </is>
      </c>
      <c r="I1906" t="n">
        <v>10</v>
      </c>
      <c r="J1906" t="inlineStr">
        <is>
          <t>NO</t>
        </is>
      </c>
      <c r="K1906" t="inlineStr"/>
      <c r="L1906" t="inlineStr">
        <is>
          <t>Implement detections</t>
        </is>
      </c>
      <c r="M1906" t="inlineStr">
        <is>
          <t>Tactics: Initial Access</t>
        </is>
      </c>
      <c r="N1906" t="inlineStr">
        <is>
          <t>P4</t>
        </is>
      </c>
      <c r="O1906" t="inlineStr">
        <is>
          <t>MITRE technique - no IP context</t>
        </is>
      </c>
      <c r="P1906" t="n">
        <v>0</v>
      </c>
      <c r="Q1906" t="n">
        <v>0</v>
      </c>
      <c r="R1906" t="inlineStr">
        <is>
          <t>T1669:Wi-Fi Networks | T1078:Valid Accounts</t>
        </is>
      </c>
      <c r="S1906" t="n">
        <v>1</v>
      </c>
      <c r="T1906" t="inlineStr">
        <is>
          <t>LOW (40%)</t>
        </is>
      </c>
      <c r="U1906" t="inlineStr">
        <is>
          <t>NONE</t>
        </is>
      </c>
      <c r="V1906" t="inlineStr">
        <is>
          <t>NONE</t>
        </is>
      </c>
      <c r="W1906" t="inlineStr">
        <is>
          <t>NONE</t>
        </is>
      </c>
      <c r="X1906" t="inlineStr">
        <is>
          <t>NONE</t>
        </is>
      </c>
      <c r="Y1906" t="n">
        <v>0</v>
      </c>
      <c r="Z1906" t="inlineStr"/>
      <c r="AA1906" t="inlineStr">
        <is>
          <t>https://attack.mitre.org/techniques/T1669</t>
        </is>
      </c>
    </row>
    <row r="1907">
      <c r="A1907" t="inlineStr">
        <is>
          <t>MITRE_ATTACK</t>
        </is>
      </c>
      <c r="B1907" t="inlineStr">
        <is>
          <t>T1211</t>
        </is>
      </c>
      <c r="C1907" t="inlineStr">
        <is>
          <t>Tactic: Defense Evasion | Technique: Exploitation for Defense Evasion | Adversaries may exploit a system or application vulnerability to bypass security features. Exploitation of a vulnerability occurs when an adversary takes advantage of a programming error in a program, service, or within the operating system software or kernel itself to execute adversary-controlled code. Vulnerabilities may exist in defensive security software that can be used to disable or circumvent them.
Adversaries may h</t>
        </is>
      </c>
      <c r="D1907" t="n">
        <v>6</v>
      </c>
      <c r="E1907" t="inlineStr">
        <is>
          <t>MEDIUM</t>
        </is>
      </c>
      <c r="F1907" t="n">
        <v>2</v>
      </c>
      <c r="G1907" t="n">
        <v>2</v>
      </c>
      <c r="H1907" t="inlineStr">
        <is>
          <t>MEDIUM</t>
        </is>
      </c>
      <c r="I1907" t="n">
        <v>10</v>
      </c>
      <c r="J1907" t="inlineStr">
        <is>
          <t>NO</t>
        </is>
      </c>
      <c r="K1907" t="inlineStr"/>
      <c r="L1907" t="inlineStr">
        <is>
          <t>Implement detections</t>
        </is>
      </c>
      <c r="M1907" t="inlineStr">
        <is>
          <t>Tactics: Defense Evasion</t>
        </is>
      </c>
      <c r="N1907" t="inlineStr">
        <is>
          <t>P4</t>
        </is>
      </c>
      <c r="O1907" t="inlineStr">
        <is>
          <t>MITRE technique - no IP context</t>
        </is>
      </c>
      <c r="P1907" t="n">
        <v>0</v>
      </c>
      <c r="Q1907" t="n">
        <v>0</v>
      </c>
      <c r="R1907" t="inlineStr">
        <is>
          <t>T1211:Exploitation for Defense Evasion | T1588.006:Vulnerabilities | T1592.002:Software</t>
        </is>
      </c>
      <c r="S1907" t="n">
        <v>1</v>
      </c>
      <c r="T1907" t="inlineStr">
        <is>
          <t>LOW (40%)</t>
        </is>
      </c>
      <c r="U1907" t="inlineStr">
        <is>
          <t>NONE</t>
        </is>
      </c>
      <c r="V1907" t="inlineStr">
        <is>
          <t>NONE</t>
        </is>
      </c>
      <c r="W1907" t="inlineStr">
        <is>
          <t>NONE</t>
        </is>
      </c>
      <c r="X1907" t="inlineStr">
        <is>
          <t>NONE</t>
        </is>
      </c>
      <c r="Y1907" t="n">
        <v>0</v>
      </c>
      <c r="Z1907" t="inlineStr"/>
      <c r="AA1907" t="inlineStr">
        <is>
          <t>https://attack.mitre.org/techniques/T1211</t>
        </is>
      </c>
    </row>
    <row r="1908">
      <c r="A1908" t="inlineStr">
        <is>
          <t>MITRE_ATTACK</t>
        </is>
      </c>
      <c r="B1908" t="inlineStr">
        <is>
          <t>T1127</t>
        </is>
      </c>
      <c r="C1908" t="inlineStr">
        <is>
          <t>Tactic: Defense Evasion | Technique: Trusted Developer Utilities Proxy Execution | Adversaries may take advantage of trusted developer utilities to proxy execution of malicious payloads. There are many utilities used for software development related tasks that can be used to execute code in various forms to assist in development, debugging, and reverse engineering.(Citation: engima0x3 DNX Bypass)(Citation: engima0x3 RCSI Bypass)(Citation: Exploit Monday WinDbg)(Citation: LOLBAS Tracker) These ut</t>
        </is>
      </c>
      <c r="D1908" t="n">
        <v>6</v>
      </c>
      <c r="E1908" t="inlineStr">
        <is>
          <t>MEDIUM</t>
        </is>
      </c>
      <c r="F1908" t="n">
        <v>2</v>
      </c>
      <c r="G1908" t="n">
        <v>2</v>
      </c>
      <c r="H1908" t="inlineStr">
        <is>
          <t>MEDIUM</t>
        </is>
      </c>
      <c r="I1908" t="n">
        <v>10</v>
      </c>
      <c r="J1908" t="inlineStr">
        <is>
          <t>NO</t>
        </is>
      </c>
      <c r="K1908" t="inlineStr"/>
      <c r="L1908" t="inlineStr">
        <is>
          <t>Implement detections</t>
        </is>
      </c>
      <c r="M1908" t="inlineStr">
        <is>
          <t>Tactics: Defense Evasion</t>
        </is>
      </c>
      <c r="N1908" t="inlineStr">
        <is>
          <t>P4</t>
        </is>
      </c>
      <c r="O1908" t="inlineStr">
        <is>
          <t>MITRE technique - no IP context</t>
        </is>
      </c>
      <c r="P1908" t="n">
        <v>0</v>
      </c>
      <c r="Q1908" t="n">
        <v>0</v>
      </c>
      <c r="R1908" t="inlineStr">
        <is>
          <t>T1127:Trusted Developer Utilities Proxy Execution | T1592.002:Software</t>
        </is>
      </c>
      <c r="S1908" t="n">
        <v>1</v>
      </c>
      <c r="T1908" t="inlineStr">
        <is>
          <t>LOW (40%)</t>
        </is>
      </c>
      <c r="U1908" t="inlineStr">
        <is>
          <t>NONE</t>
        </is>
      </c>
      <c r="V1908" t="inlineStr">
        <is>
          <t>NONE</t>
        </is>
      </c>
      <c r="W1908" t="inlineStr">
        <is>
          <t>NONE</t>
        </is>
      </c>
      <c r="X1908" t="inlineStr">
        <is>
          <t>NONE</t>
        </is>
      </c>
      <c r="Y1908" t="n">
        <v>0</v>
      </c>
      <c r="Z1908" t="inlineStr"/>
      <c r="AA1908" t="inlineStr">
        <is>
          <t>https://attack.mitre.org/techniques/T1127</t>
        </is>
      </c>
    </row>
    <row r="1909">
      <c r="A1909" t="inlineStr">
        <is>
          <t>MITRE_ATTACK</t>
        </is>
      </c>
      <c r="B1909" t="inlineStr">
        <is>
          <t>T1529</t>
        </is>
      </c>
      <c r="C1909" t="inlineStr">
        <is>
          <t xml:space="preserve">Tactic: Impact | Technique: System Shutdown/Reboot | Adversaries may shutdown/reboot systems to interrupt access to, or aid in the destruction of, those systems. Operating systems may contain commands to initiate a shutdown/reboot of a machine or network device. In some cases, these commands may also be used to initiate a shutdown/reboot of a remote computer or network device via [Network Device CLI](https://attack.mitre.org/techniques/T1059/008) (e.g. reload ).(Citation: Microsoft Shutdown Oct </t>
        </is>
      </c>
      <c r="D1909" t="n">
        <v>6</v>
      </c>
      <c r="E1909" t="inlineStr">
        <is>
          <t>MEDIUM</t>
        </is>
      </c>
      <c r="F1909" t="n">
        <v>2</v>
      </c>
      <c r="G1909" t="n">
        <v>2</v>
      </c>
      <c r="H1909" t="inlineStr">
        <is>
          <t>MEDIUM</t>
        </is>
      </c>
      <c r="I1909" t="n">
        <v>10</v>
      </c>
      <c r="J1909" t="inlineStr">
        <is>
          <t>NO</t>
        </is>
      </c>
      <c r="K1909" t="inlineStr"/>
      <c r="L1909" t="inlineStr">
        <is>
          <t>Implement detections</t>
        </is>
      </c>
      <c r="M1909" t="inlineStr">
        <is>
          <t>Tactics: Impact</t>
        </is>
      </c>
      <c r="N1909" t="inlineStr">
        <is>
          <t>P4</t>
        </is>
      </c>
      <c r="O1909" t="inlineStr">
        <is>
          <t>MITRE technique - no IP context</t>
        </is>
      </c>
      <c r="P1909" t="n">
        <v>0</v>
      </c>
      <c r="Q1909" t="n">
        <v>0</v>
      </c>
      <c r="R1909" t="inlineStr">
        <is>
          <t>T1529:System Shutdown/Reboot | T1059.008:Network Device CLI</t>
        </is>
      </c>
      <c r="S1909" t="n">
        <v>1</v>
      </c>
      <c r="T1909" t="inlineStr">
        <is>
          <t>LOW (40%)</t>
        </is>
      </c>
      <c r="U1909" t="inlineStr">
        <is>
          <t>NONE</t>
        </is>
      </c>
      <c r="V1909" t="inlineStr">
        <is>
          <t>NONE</t>
        </is>
      </c>
      <c r="W1909" t="inlineStr">
        <is>
          <t>NONE</t>
        </is>
      </c>
      <c r="X1909" t="inlineStr">
        <is>
          <t>NONE</t>
        </is>
      </c>
      <c r="Y1909" t="n">
        <v>0</v>
      </c>
      <c r="Z1909" t="inlineStr"/>
      <c r="AA1909" t="inlineStr">
        <is>
          <t>https://attack.mitre.org/techniques/T1529</t>
        </is>
      </c>
    </row>
    <row r="1910">
      <c r="A1910" t="inlineStr">
        <is>
          <t>MITRE_ATTACK</t>
        </is>
      </c>
      <c r="B1910" t="inlineStr">
        <is>
          <t>T1218.014</t>
        </is>
      </c>
      <c r="C1910" t="inlineStr">
        <is>
          <t xml:space="preserve">Tactic: Defense Evasion | Technique: MMC | Adversaries may abuse mmc.exe to proxy execution of malicious .msc files. Microsoft Management Console (MMC) is a binary that may be signed by Microsoft and is used in several ways in either its GUI or in a command prompt.(Citation: win_mmc)(Citation: what_is_mmc) MMC can be used to create, open, and save custom consoles that contain administrative tools created by Microsoft, called snap-ins. These snap-ins may be used to manage Windows systems locally </t>
        </is>
      </c>
      <c r="D1910" t="n">
        <v>6</v>
      </c>
      <c r="E1910" t="inlineStr">
        <is>
          <t>MEDIUM</t>
        </is>
      </c>
      <c r="F1910" t="n">
        <v>2</v>
      </c>
      <c r="G1910" t="n">
        <v>2</v>
      </c>
      <c r="H1910" t="inlineStr">
        <is>
          <t>MEDIUM</t>
        </is>
      </c>
      <c r="I1910" t="n">
        <v>10</v>
      </c>
      <c r="J1910" t="inlineStr">
        <is>
          <t>NO</t>
        </is>
      </c>
      <c r="K1910" t="inlineStr"/>
      <c r="L1910" t="inlineStr">
        <is>
          <t>Implement detections</t>
        </is>
      </c>
      <c r="M1910" t="inlineStr">
        <is>
          <t>Tactics: Defense Evasion</t>
        </is>
      </c>
      <c r="N1910" t="inlineStr">
        <is>
          <t>P4</t>
        </is>
      </c>
      <c r="O1910" t="inlineStr">
        <is>
          <t>MITRE technique - no IP context</t>
        </is>
      </c>
      <c r="P1910" t="n">
        <v>0</v>
      </c>
      <c r="Q1910" t="n">
        <v>0</v>
      </c>
      <c r="R1910" t="inlineStr">
        <is>
          <t>T1218.014:MMC</t>
        </is>
      </c>
      <c r="S1910" t="n">
        <v>1</v>
      </c>
      <c r="T1910" t="inlineStr">
        <is>
          <t>LOW (40%)</t>
        </is>
      </c>
      <c r="U1910" t="inlineStr">
        <is>
          <t>NONE</t>
        </is>
      </c>
      <c r="V1910" t="inlineStr">
        <is>
          <t>NONE</t>
        </is>
      </c>
      <c r="W1910" t="inlineStr">
        <is>
          <t>NONE</t>
        </is>
      </c>
      <c r="X1910" t="inlineStr">
        <is>
          <t>NONE</t>
        </is>
      </c>
      <c r="Y1910" t="n">
        <v>0</v>
      </c>
      <c r="Z1910" t="inlineStr"/>
      <c r="AA1910" t="inlineStr">
        <is>
          <t>https://attack.mitre.org/techniques/T1218/014</t>
        </is>
      </c>
    </row>
    <row r="1911">
      <c r="A1911" t="inlineStr">
        <is>
          <t>MITRE_ATTACK</t>
        </is>
      </c>
      <c r="B1911" t="inlineStr">
        <is>
          <t>T1564.010</t>
        </is>
      </c>
      <c r="C1911" t="inlineStr">
        <is>
          <t xml:space="preserve">Tactic: Defense Evasion | Technique: Process Argument Spoofing | Adversaries may attempt to hide process command-line arguments by overwriting process memory. Process command-line arguments are stored in the process environment block (PEB), a data structure used by Windows to store various information about/used by a process. The PEB includes the process command-line arguments that are referenced when executing the process. When a process is created, defensive tools/sensors that monitor process </t>
        </is>
      </c>
      <c r="D1911" t="n">
        <v>6</v>
      </c>
      <c r="E1911" t="inlineStr">
        <is>
          <t>MEDIUM</t>
        </is>
      </c>
      <c r="F1911" t="n">
        <v>2</v>
      </c>
      <c r="G1911" t="n">
        <v>2</v>
      </c>
      <c r="H1911" t="inlineStr">
        <is>
          <t>MEDIUM</t>
        </is>
      </c>
      <c r="I1911" t="n">
        <v>10</v>
      </c>
      <c r="J1911" t="inlineStr">
        <is>
          <t>NO</t>
        </is>
      </c>
      <c r="K1911" t="inlineStr"/>
      <c r="L1911" t="inlineStr">
        <is>
          <t>Implement detections</t>
        </is>
      </c>
      <c r="M1911" t="inlineStr">
        <is>
          <t>Tactics: Defense Evasion</t>
        </is>
      </c>
      <c r="N1911" t="inlineStr">
        <is>
          <t>P4</t>
        </is>
      </c>
      <c r="O1911" t="inlineStr">
        <is>
          <t>MITRE technique - no IP context</t>
        </is>
      </c>
      <c r="P1911" t="n">
        <v>0</v>
      </c>
      <c r="Q1911" t="n">
        <v>0</v>
      </c>
      <c r="R1911" t="inlineStr">
        <is>
          <t>T1564.010:Process Argument Spoofing</t>
        </is>
      </c>
      <c r="S1911" t="n">
        <v>1</v>
      </c>
      <c r="T1911" t="inlineStr">
        <is>
          <t>LOW (40%)</t>
        </is>
      </c>
      <c r="U1911" t="inlineStr">
        <is>
          <t>NONE</t>
        </is>
      </c>
      <c r="V1911" t="inlineStr">
        <is>
          <t>NONE</t>
        </is>
      </c>
      <c r="W1911" t="inlineStr">
        <is>
          <t>NONE</t>
        </is>
      </c>
      <c r="X1911" t="inlineStr">
        <is>
          <t>NONE</t>
        </is>
      </c>
      <c r="Y1911" t="n">
        <v>0</v>
      </c>
      <c r="Z1911" t="inlineStr"/>
      <c r="AA1911" t="inlineStr">
        <is>
          <t>https://attack.mitre.org/techniques/T1564/010</t>
        </is>
      </c>
    </row>
    <row r="1912">
      <c r="A1912" t="inlineStr">
        <is>
          <t>MITRE_ATTACK</t>
        </is>
      </c>
      <c r="B1912" t="inlineStr">
        <is>
          <t>T1574.012</t>
        </is>
      </c>
      <c r="C1912" t="inlineStr">
        <is>
          <t>Tactic: Persistence, Privilege Escalation, Defense Evasion | Technique: COR_PROFILER | Adversaries may leverage the COR_PROFILER environment variable to hijack the execution flow of programs that load the .NET CLR. The COR_PROFILER is a .NET Framework feature which allows developers to specify an unmanaged (or external of .NET) profiling DLL to be loaded into each .NET process that loads the Common Language Runtime (CLR). These profilers are designed to monitor, troubleshoot, and debug managed c</t>
        </is>
      </c>
      <c r="D1912" t="n">
        <v>6</v>
      </c>
      <c r="E1912" t="inlineStr">
        <is>
          <t>MEDIUM</t>
        </is>
      </c>
      <c r="F1912" t="n">
        <v>2</v>
      </c>
      <c r="G1912" t="n">
        <v>2</v>
      </c>
      <c r="H1912" t="inlineStr">
        <is>
          <t>MEDIUM</t>
        </is>
      </c>
      <c r="I1912" t="n">
        <v>10</v>
      </c>
      <c r="J1912" t="inlineStr">
        <is>
          <t>NO</t>
        </is>
      </c>
      <c r="K1912" t="inlineStr"/>
      <c r="L1912" t="inlineStr">
        <is>
          <t>Implement detections</t>
        </is>
      </c>
      <c r="M1912" t="inlineStr">
        <is>
          <t>Tactics: Persistence, Privilege Escalation, Defense Evasion</t>
        </is>
      </c>
      <c r="N1912" t="inlineStr">
        <is>
          <t>P4</t>
        </is>
      </c>
      <c r="O1912" t="inlineStr">
        <is>
          <t>MITRE technique - no IP context</t>
        </is>
      </c>
      <c r="P1912" t="n">
        <v>0</v>
      </c>
      <c r="Q1912" t="n">
        <v>0</v>
      </c>
      <c r="R1912" t="inlineStr">
        <is>
          <t>T1574.012:COR_PROFILER</t>
        </is>
      </c>
      <c r="S1912" t="n">
        <v>1</v>
      </c>
      <c r="T1912" t="inlineStr">
        <is>
          <t>LOW (40%)</t>
        </is>
      </c>
      <c r="U1912" t="inlineStr">
        <is>
          <t>NONE</t>
        </is>
      </c>
      <c r="V1912" t="inlineStr">
        <is>
          <t>NONE</t>
        </is>
      </c>
      <c r="W1912" t="inlineStr">
        <is>
          <t>NONE</t>
        </is>
      </c>
      <c r="X1912" t="inlineStr">
        <is>
          <t>NONE</t>
        </is>
      </c>
      <c r="Y1912" t="n">
        <v>0</v>
      </c>
      <c r="Z1912" t="inlineStr"/>
      <c r="AA1912" t="inlineStr">
        <is>
          <t>https://attack.mitre.org/techniques/T1574/012</t>
        </is>
      </c>
    </row>
    <row r="1913">
      <c r="A1913" t="inlineStr">
        <is>
          <t>FEODO_C2</t>
        </is>
      </c>
      <c r="B1913" t="inlineStr">
        <is>
          <t>dd4f0099a454</t>
        </is>
      </c>
      <c r="C1913" t="inlineStr">
        <is>
          <t>Botnet C2 [Emotet]: 162.243.103.246:8080 | Country: US | Last online: 2026-02-06 | Also in: FEODO</t>
        </is>
      </c>
      <c r="D1913" t="n">
        <v>8</v>
      </c>
      <c r="E1913" t="inlineStr">
        <is>
          <t>HIGH</t>
        </is>
      </c>
      <c r="F1913" t="n">
        <v>3</v>
      </c>
      <c r="G1913" t="n">
        <v>3</v>
      </c>
      <c r="H1913" t="inlineStr">
        <is>
          <t>CRITICAL</t>
        </is>
      </c>
      <c r="I1913" t="n">
        <v>17</v>
      </c>
      <c r="J1913" t="inlineStr">
        <is>
          <t>NO</t>
        </is>
      </c>
      <c r="K1913" t="inlineStr">
        <is>
          <t>2026-02-06</t>
        </is>
      </c>
      <c r="L1913" t="inlineStr">
        <is>
          <t>Block C2 immediately</t>
        </is>
      </c>
      <c r="M1913" t="inlineStr">
        <is>
          <t>Network/Endpoints</t>
        </is>
      </c>
      <c r="N1913" t="inlineStr">
        <is>
          <t>P1</t>
        </is>
      </c>
      <c r="O1913" t="inlineStr">
        <is>
          <t>Skipped (20/run cap)</t>
        </is>
      </c>
      <c r="P1913" t="n">
        <v>0</v>
      </c>
      <c r="Q1913" t="n">
        <v>0</v>
      </c>
      <c r="R1913" t="inlineStr">
        <is>
          <t>T1071:Application Layer Protocol | T1041:Exfiltration Over C2 Channel | T1486:Data Encrypted for Impact | T1584.005:Botnet</t>
        </is>
      </c>
      <c r="S1913" t="n">
        <v>1</v>
      </c>
      <c r="T1913" t="inlineStr">
        <is>
          <t>HIGH (70%)</t>
        </is>
      </c>
      <c r="U1913" t="inlineStr">
        <is>
          <t>NONE</t>
        </is>
      </c>
      <c r="V1913" t="inlineStr">
        <is>
          <t>NONE</t>
        </is>
      </c>
      <c r="W1913" t="inlineStr">
        <is>
          <t>NONE</t>
        </is>
      </c>
      <c r="X1913" t="inlineStr">
        <is>
          <t>NONE</t>
        </is>
      </c>
      <c r="Y1913" t="n">
        <v>0</v>
      </c>
      <c r="Z1913" t="inlineStr"/>
      <c r="AA1913" t="inlineStr">
        <is>
          <t>https://feodotracker.abuse.ch/</t>
        </is>
      </c>
    </row>
    <row r="1914">
      <c r="A1914" t="inlineStr">
        <is>
          <t>FEODO_C2</t>
        </is>
      </c>
      <c r="B1914" t="inlineStr">
        <is>
          <t>5c72177d8436</t>
        </is>
      </c>
      <c r="C1914" t="inlineStr">
        <is>
          <t>Botnet C2 [QakBot]: 34.204.119.63:443 | Country: US | Last online: 2026-03-01 | Also in: FEODO</t>
        </is>
      </c>
      <c r="D1914" t="n">
        <v>8</v>
      </c>
      <c r="E1914" t="inlineStr">
        <is>
          <t>HIGH</t>
        </is>
      </c>
      <c r="F1914" t="n">
        <v>3</v>
      </c>
      <c r="G1914" t="n">
        <v>3</v>
      </c>
      <c r="H1914" t="inlineStr">
        <is>
          <t>CRITICAL</t>
        </is>
      </c>
      <c r="I1914" t="n">
        <v>17</v>
      </c>
      <c r="J1914" t="inlineStr">
        <is>
          <t>NO</t>
        </is>
      </c>
      <c r="K1914" t="inlineStr">
        <is>
          <t>2026-03-01</t>
        </is>
      </c>
      <c r="L1914" t="inlineStr">
        <is>
          <t>Block C2 immediately</t>
        </is>
      </c>
      <c r="M1914" t="inlineStr">
        <is>
          <t>Network/Endpoints</t>
        </is>
      </c>
      <c r="N1914" t="inlineStr">
        <is>
          <t>P1</t>
        </is>
      </c>
      <c r="O1914" t="inlineStr">
        <is>
          <t>🖥️ HOSTING/DC: AWS EC2 (us-east-1) | 🌍 United States | Ashburn | 🏢 AWS EC2 (us-east-1) | ASN: AS14618 Amazon.com, Inc. | 🖥️ Hosting/DC</t>
        </is>
      </c>
      <c r="P1914" t="n">
        <v>0</v>
      </c>
      <c r="Q1914" t="n">
        <v>0</v>
      </c>
      <c r="R1914" t="inlineStr">
        <is>
          <t>T1071:Application Layer Protocol | T1041:Exfiltration Over C2 Channel | T1486:Data Encrypted for Impact | T1584.005:Botnet</t>
        </is>
      </c>
      <c r="S1914" t="n">
        <v>1</v>
      </c>
      <c r="T1914" t="inlineStr">
        <is>
          <t>HIGH (70%)</t>
        </is>
      </c>
      <c r="U1914" t="inlineStr">
        <is>
          <t>NONE</t>
        </is>
      </c>
      <c r="V1914" t="inlineStr">
        <is>
          <t>NONE</t>
        </is>
      </c>
      <c r="W1914" t="inlineStr">
        <is>
          <t>NONE</t>
        </is>
      </c>
      <c r="X1914" t="inlineStr">
        <is>
          <t>NONE</t>
        </is>
      </c>
      <c r="Y1914" t="n">
        <v>0</v>
      </c>
      <c r="Z1914" t="inlineStr"/>
      <c r="AA1914" t="inlineStr">
        <is>
          <t>https://feodotracker.abuse.ch/</t>
        </is>
      </c>
    </row>
    <row r="1915">
      <c r="A1915" t="inlineStr">
        <is>
          <t>FEODO_C2</t>
        </is>
      </c>
      <c r="B1915" t="inlineStr">
        <is>
          <t>3e7bffdfcbae</t>
        </is>
      </c>
      <c r="C1915" t="inlineStr">
        <is>
          <t>Botnet C2 [QakBot]: 178.62.3.223:443 | Country: GB | Last online: 2026-02-18 | Also in: FEODO</t>
        </is>
      </c>
      <c r="D1915" t="n">
        <v>8</v>
      </c>
      <c r="E1915" t="inlineStr">
        <is>
          <t>HIGH</t>
        </is>
      </c>
      <c r="F1915" t="n">
        <v>3</v>
      </c>
      <c r="G1915" t="n">
        <v>3</v>
      </c>
      <c r="H1915" t="inlineStr">
        <is>
          <t>CRITICAL</t>
        </is>
      </c>
      <c r="I1915" t="n">
        <v>17</v>
      </c>
      <c r="J1915" t="inlineStr">
        <is>
          <t>NO</t>
        </is>
      </c>
      <c r="K1915" t="inlineStr">
        <is>
          <t>2026-02-18</t>
        </is>
      </c>
      <c r="L1915" t="inlineStr">
        <is>
          <t>Block C2 immediately</t>
        </is>
      </c>
      <c r="M1915" t="inlineStr">
        <is>
          <t>Network/Endpoints</t>
        </is>
      </c>
      <c r="N1915" t="inlineStr">
        <is>
          <t>P1</t>
        </is>
      </c>
      <c r="O1915" t="inlineStr">
        <is>
          <t>Skipped (20/run cap)</t>
        </is>
      </c>
      <c r="P1915" t="n">
        <v>0</v>
      </c>
      <c r="Q1915" t="n">
        <v>0</v>
      </c>
      <c r="R1915" t="inlineStr">
        <is>
          <t>T1071:Application Layer Protocol | T1041:Exfiltration Over C2 Channel | T1486:Data Encrypted for Impact | T1584.005:Botnet</t>
        </is>
      </c>
      <c r="S1915" t="n">
        <v>1</v>
      </c>
      <c r="T1915" t="inlineStr">
        <is>
          <t>HIGH (70%)</t>
        </is>
      </c>
      <c r="U1915" t="inlineStr">
        <is>
          <t>NONE</t>
        </is>
      </c>
      <c r="V1915" t="inlineStr">
        <is>
          <t>NONE</t>
        </is>
      </c>
      <c r="W1915" t="inlineStr">
        <is>
          <t>NONE</t>
        </is>
      </c>
      <c r="X1915" t="inlineStr">
        <is>
          <t>NONE</t>
        </is>
      </c>
      <c r="Y1915" t="n">
        <v>0</v>
      </c>
      <c r="Z1915" t="inlineStr"/>
      <c r="AA1915" t="inlineStr">
        <is>
          <t>https://feodotracker.abuse.ch/</t>
        </is>
      </c>
    </row>
    <row r="1916">
      <c r="A1916" t="inlineStr">
        <is>
          <t>FIREHOL_THREAT</t>
        </is>
      </c>
      <c r="B1916" t="inlineStr">
        <is>
          <t>41744fea4be9</t>
        </is>
      </c>
      <c r="C1916" t="inlineStr">
        <is>
          <t>DROP List CIDR: 0.0.0.0/8 | FireHOL L1 threat IP/CIDR | ASN: FireHOL-L1</t>
        </is>
      </c>
      <c r="D1916" t="n">
        <v>6</v>
      </c>
      <c r="E1916" t="inlineStr">
        <is>
          <t>MEDIUM</t>
        </is>
      </c>
      <c r="F1916" t="n">
        <v>2</v>
      </c>
      <c r="G1916" t="n">
        <v>2</v>
      </c>
      <c r="H1916" t="inlineStr">
        <is>
          <t>MEDIUM</t>
        </is>
      </c>
      <c r="I1916" t="n">
        <v>10</v>
      </c>
      <c r="J1916" t="inlineStr">
        <is>
          <t>NO</t>
        </is>
      </c>
      <c r="K1916" t="inlineStr">
        <is>
          <t>2026-03-03 18:53</t>
        </is>
      </c>
      <c r="L1916" t="inlineStr">
        <is>
          <t>Block CIDR</t>
        </is>
      </c>
      <c r="M1916" t="inlineStr">
        <is>
          <t>Firewall/Email</t>
        </is>
      </c>
      <c r="N1916" t="inlineStr">
        <is>
          <t>P4</t>
        </is>
      </c>
      <c r="O1916" t="inlineStr">
        <is>
          <t>Spamhaus - CIDR range</t>
        </is>
      </c>
      <c r="P1916" t="n">
        <v>0</v>
      </c>
      <c r="Q1916" t="n">
        <v>0</v>
      </c>
      <c r="R1916" t="inlineStr">
        <is>
          <t>T1566:Phishing | T1078:Valid Accounts</t>
        </is>
      </c>
      <c r="S1916" t="n">
        <v>1</v>
      </c>
      <c r="T1916" t="inlineStr">
        <is>
          <t>LOW (40%)</t>
        </is>
      </c>
      <c r="U1916" t="inlineStr">
        <is>
          <t>NONE</t>
        </is>
      </c>
      <c r="V1916" t="inlineStr">
        <is>
          <t>NONE</t>
        </is>
      </c>
      <c r="W1916" t="inlineStr">
        <is>
          <t>NONE</t>
        </is>
      </c>
      <c r="X1916" t="inlineStr">
        <is>
          <t>NONE</t>
        </is>
      </c>
      <c r="Y1916" t="n">
        <v>0</v>
      </c>
      <c r="Z1916" t="inlineStr"/>
      <c r="AA1916" t="inlineStr">
        <is>
          <t>https://www.spamhaus.org/drop/</t>
        </is>
      </c>
    </row>
    <row r="1917">
      <c r="A1917" t="inlineStr">
        <is>
          <t>FIREHOL_THREAT</t>
        </is>
      </c>
      <c r="B1917" t="inlineStr">
        <is>
          <t>16557aba7819</t>
        </is>
      </c>
      <c r="C1917" t="inlineStr">
        <is>
          <t>DROP List CIDR: 1.10.16.0/20 | FireHOL L1 threat IP/CIDR | ASN: FireHOL-L1</t>
        </is>
      </c>
      <c r="D1917" t="n">
        <v>6</v>
      </c>
      <c r="E1917" t="inlineStr">
        <is>
          <t>MEDIUM</t>
        </is>
      </c>
      <c r="F1917" t="n">
        <v>2</v>
      </c>
      <c r="G1917" t="n">
        <v>2</v>
      </c>
      <c r="H1917" t="inlineStr">
        <is>
          <t>MEDIUM</t>
        </is>
      </c>
      <c r="I1917" t="n">
        <v>10</v>
      </c>
      <c r="J1917" t="inlineStr">
        <is>
          <t>NO</t>
        </is>
      </c>
      <c r="K1917" t="inlineStr">
        <is>
          <t>2026-03-03 18:53</t>
        </is>
      </c>
      <c r="L1917" t="inlineStr">
        <is>
          <t>Block CIDR</t>
        </is>
      </c>
      <c r="M1917" t="inlineStr">
        <is>
          <t>Firewall/Email</t>
        </is>
      </c>
      <c r="N1917" t="inlineStr">
        <is>
          <t>P4</t>
        </is>
      </c>
      <c r="O1917" t="inlineStr">
        <is>
          <t>Spamhaus - CIDR range</t>
        </is>
      </c>
      <c r="P1917" t="n">
        <v>0</v>
      </c>
      <c r="Q1917" t="n">
        <v>0</v>
      </c>
      <c r="R1917" t="inlineStr">
        <is>
          <t>T1566:Phishing | T1078:Valid Accounts</t>
        </is>
      </c>
      <c r="S1917" t="n">
        <v>1</v>
      </c>
      <c r="T1917" t="inlineStr">
        <is>
          <t>LOW (40%)</t>
        </is>
      </c>
      <c r="U1917" t="inlineStr">
        <is>
          <t>NONE</t>
        </is>
      </c>
      <c r="V1917" t="inlineStr">
        <is>
          <t>NONE</t>
        </is>
      </c>
      <c r="W1917" t="inlineStr">
        <is>
          <t>NONE</t>
        </is>
      </c>
      <c r="X1917" t="inlineStr">
        <is>
          <t>NONE</t>
        </is>
      </c>
      <c r="Y1917" t="n">
        <v>0</v>
      </c>
      <c r="Z1917" t="inlineStr"/>
      <c r="AA1917" t="inlineStr">
        <is>
          <t>https://www.spamhaus.org/drop/</t>
        </is>
      </c>
    </row>
    <row r="1918">
      <c r="A1918" t="inlineStr">
        <is>
          <t>FIREHOL_THREAT</t>
        </is>
      </c>
      <c r="B1918" t="inlineStr">
        <is>
          <t>036d6cf17ed5</t>
        </is>
      </c>
      <c r="C1918" t="inlineStr">
        <is>
          <t>DROP List CIDR: 1.19.0.0/16 | FireHOL L1 threat IP/CIDR | ASN: FireHOL-L1</t>
        </is>
      </c>
      <c r="D1918" t="n">
        <v>6</v>
      </c>
      <c r="E1918" t="inlineStr">
        <is>
          <t>MEDIUM</t>
        </is>
      </c>
      <c r="F1918" t="n">
        <v>2</v>
      </c>
      <c r="G1918" t="n">
        <v>2</v>
      </c>
      <c r="H1918" t="inlineStr">
        <is>
          <t>MEDIUM</t>
        </is>
      </c>
      <c r="I1918" t="n">
        <v>10</v>
      </c>
      <c r="J1918" t="inlineStr">
        <is>
          <t>NO</t>
        </is>
      </c>
      <c r="K1918" t="inlineStr">
        <is>
          <t>2026-03-03 18:53</t>
        </is>
      </c>
      <c r="L1918" t="inlineStr">
        <is>
          <t>Block CIDR</t>
        </is>
      </c>
      <c r="M1918" t="inlineStr">
        <is>
          <t>Firewall/Email</t>
        </is>
      </c>
      <c r="N1918" t="inlineStr">
        <is>
          <t>P4</t>
        </is>
      </c>
      <c r="O1918" t="inlineStr">
        <is>
          <t>Spamhaus - CIDR range</t>
        </is>
      </c>
      <c r="P1918" t="n">
        <v>0</v>
      </c>
      <c r="Q1918" t="n">
        <v>0</v>
      </c>
      <c r="R1918" t="inlineStr">
        <is>
          <t>T1566:Phishing | T1078:Valid Accounts</t>
        </is>
      </c>
      <c r="S1918" t="n">
        <v>1</v>
      </c>
      <c r="T1918" t="inlineStr">
        <is>
          <t>LOW (40%)</t>
        </is>
      </c>
      <c r="U1918" t="inlineStr">
        <is>
          <t>NONE</t>
        </is>
      </c>
      <c r="V1918" t="inlineStr">
        <is>
          <t>NONE</t>
        </is>
      </c>
      <c r="W1918" t="inlineStr">
        <is>
          <t>NONE</t>
        </is>
      </c>
      <c r="X1918" t="inlineStr">
        <is>
          <t>NONE</t>
        </is>
      </c>
      <c r="Y1918" t="n">
        <v>0</v>
      </c>
      <c r="Z1918" t="inlineStr"/>
      <c r="AA1918" t="inlineStr">
        <is>
          <t>https://www.spamhaus.org/drop/</t>
        </is>
      </c>
    </row>
    <row r="1919">
      <c r="A1919" t="inlineStr">
        <is>
          <t>FIREHOL_THREAT</t>
        </is>
      </c>
      <c r="B1919" t="inlineStr">
        <is>
          <t>087f73381bbd</t>
        </is>
      </c>
      <c r="C1919" t="inlineStr">
        <is>
          <t>DROP List CIDR: 1.32.128.0/18 | FireHOL L1 threat IP/CIDR | ASN: FireHOL-L1</t>
        </is>
      </c>
      <c r="D1919" t="n">
        <v>6</v>
      </c>
      <c r="E1919" t="inlineStr">
        <is>
          <t>MEDIUM</t>
        </is>
      </c>
      <c r="F1919" t="n">
        <v>2</v>
      </c>
      <c r="G1919" t="n">
        <v>2</v>
      </c>
      <c r="H1919" t="inlineStr">
        <is>
          <t>MEDIUM</t>
        </is>
      </c>
      <c r="I1919" t="n">
        <v>10</v>
      </c>
      <c r="J1919" t="inlineStr">
        <is>
          <t>NO</t>
        </is>
      </c>
      <c r="K1919" t="inlineStr">
        <is>
          <t>2026-03-03 18:53</t>
        </is>
      </c>
      <c r="L1919" t="inlineStr">
        <is>
          <t>Block CIDR</t>
        </is>
      </c>
      <c r="M1919" t="inlineStr">
        <is>
          <t>Firewall/Email</t>
        </is>
      </c>
      <c r="N1919" t="inlineStr">
        <is>
          <t>P4</t>
        </is>
      </c>
      <c r="O1919" t="inlineStr">
        <is>
          <t>Spamhaus - CIDR range</t>
        </is>
      </c>
      <c r="P1919" t="n">
        <v>0</v>
      </c>
      <c r="Q1919" t="n">
        <v>0</v>
      </c>
      <c r="R1919" t="inlineStr">
        <is>
          <t>T1566:Phishing | T1078:Valid Accounts</t>
        </is>
      </c>
      <c r="S1919" t="n">
        <v>1</v>
      </c>
      <c r="T1919" t="inlineStr">
        <is>
          <t>LOW (40%)</t>
        </is>
      </c>
      <c r="U1919" t="inlineStr">
        <is>
          <t>NONE</t>
        </is>
      </c>
      <c r="V1919" t="inlineStr">
        <is>
          <t>NONE</t>
        </is>
      </c>
      <c r="W1919" t="inlineStr">
        <is>
          <t>NONE</t>
        </is>
      </c>
      <c r="X1919" t="inlineStr">
        <is>
          <t>NONE</t>
        </is>
      </c>
      <c r="Y1919" t="n">
        <v>0</v>
      </c>
      <c r="Z1919" t="inlineStr"/>
      <c r="AA1919" t="inlineStr">
        <is>
          <t>https://www.spamhaus.org/drop/</t>
        </is>
      </c>
    </row>
    <row r="1920">
      <c r="A1920" t="inlineStr">
        <is>
          <t>FIREHOL_THREAT</t>
        </is>
      </c>
      <c r="B1920" t="inlineStr">
        <is>
          <t>452c623d084c</t>
        </is>
      </c>
      <c r="C1920" t="inlineStr">
        <is>
          <t>DROP List CIDR: 2.56.192.0/22 | FireHOL L1 threat IP/CIDR | ASN: FireHOL-L1</t>
        </is>
      </c>
      <c r="D1920" t="n">
        <v>6</v>
      </c>
      <c r="E1920" t="inlineStr">
        <is>
          <t>MEDIUM</t>
        </is>
      </c>
      <c r="F1920" t="n">
        <v>2</v>
      </c>
      <c r="G1920" t="n">
        <v>2</v>
      </c>
      <c r="H1920" t="inlineStr">
        <is>
          <t>MEDIUM</t>
        </is>
      </c>
      <c r="I1920" t="n">
        <v>10</v>
      </c>
      <c r="J1920" t="inlineStr">
        <is>
          <t>NO</t>
        </is>
      </c>
      <c r="K1920" t="inlineStr">
        <is>
          <t>2026-03-03 18:53</t>
        </is>
      </c>
      <c r="L1920" t="inlineStr">
        <is>
          <t>Block CIDR</t>
        </is>
      </c>
      <c r="M1920" t="inlineStr">
        <is>
          <t>Firewall/Email</t>
        </is>
      </c>
      <c r="N1920" t="inlineStr">
        <is>
          <t>P4</t>
        </is>
      </c>
      <c r="O1920" t="inlineStr">
        <is>
          <t>Spamhaus - CIDR range</t>
        </is>
      </c>
      <c r="P1920" t="n">
        <v>0</v>
      </c>
      <c r="Q1920" t="n">
        <v>0</v>
      </c>
      <c r="R1920" t="inlineStr">
        <is>
          <t>T1566:Phishing | T1078:Valid Accounts</t>
        </is>
      </c>
      <c r="S1920" t="n">
        <v>1</v>
      </c>
      <c r="T1920" t="inlineStr">
        <is>
          <t>LOW (40%)</t>
        </is>
      </c>
      <c r="U1920" t="inlineStr">
        <is>
          <t>NONE</t>
        </is>
      </c>
      <c r="V1920" t="inlineStr">
        <is>
          <t>NONE</t>
        </is>
      </c>
      <c r="W1920" t="inlineStr">
        <is>
          <t>NONE</t>
        </is>
      </c>
      <c r="X1920" t="inlineStr">
        <is>
          <t>NONE</t>
        </is>
      </c>
      <c r="Y1920" t="n">
        <v>0</v>
      </c>
      <c r="Z1920" t="inlineStr"/>
      <c r="AA1920" t="inlineStr">
        <is>
          <t>https://www.spamhaus.org/drop/</t>
        </is>
      </c>
    </row>
    <row r="1921">
      <c r="A1921" t="inlineStr">
        <is>
          <t>FIREHOL_THREAT</t>
        </is>
      </c>
      <c r="B1921" t="inlineStr">
        <is>
          <t>7ceaa959d06d</t>
        </is>
      </c>
      <c r="C1921" t="inlineStr">
        <is>
          <t>DROP List CIDR: 2.57.122.0/24 | FireHOL L1 threat IP/CIDR | ASN: FireHOL-L1</t>
        </is>
      </c>
      <c r="D1921" t="n">
        <v>6</v>
      </c>
      <c r="E1921" t="inlineStr">
        <is>
          <t>MEDIUM</t>
        </is>
      </c>
      <c r="F1921" t="n">
        <v>2</v>
      </c>
      <c r="G1921" t="n">
        <v>2</v>
      </c>
      <c r="H1921" t="inlineStr">
        <is>
          <t>MEDIUM</t>
        </is>
      </c>
      <c r="I1921" t="n">
        <v>10</v>
      </c>
      <c r="J1921" t="inlineStr">
        <is>
          <t>NO</t>
        </is>
      </c>
      <c r="K1921" t="inlineStr">
        <is>
          <t>2026-03-03 18:53</t>
        </is>
      </c>
      <c r="L1921" t="inlineStr">
        <is>
          <t>Block CIDR</t>
        </is>
      </c>
      <c r="M1921" t="inlineStr">
        <is>
          <t>Firewall/Email</t>
        </is>
      </c>
      <c r="N1921" t="inlineStr">
        <is>
          <t>P4</t>
        </is>
      </c>
      <c r="O1921" t="inlineStr">
        <is>
          <t>Spamhaus - CIDR range</t>
        </is>
      </c>
      <c r="P1921" t="n">
        <v>0</v>
      </c>
      <c r="Q1921" t="n">
        <v>0</v>
      </c>
      <c r="R1921" t="inlineStr">
        <is>
          <t>T1566:Phishing | T1078:Valid Accounts</t>
        </is>
      </c>
      <c r="S1921" t="n">
        <v>1</v>
      </c>
      <c r="T1921" t="inlineStr">
        <is>
          <t>LOW (40%)</t>
        </is>
      </c>
      <c r="U1921" t="inlineStr">
        <is>
          <t>NONE</t>
        </is>
      </c>
      <c r="V1921" t="inlineStr">
        <is>
          <t>NONE</t>
        </is>
      </c>
      <c r="W1921" t="inlineStr">
        <is>
          <t>NONE</t>
        </is>
      </c>
      <c r="X1921" t="inlineStr">
        <is>
          <t>NONE</t>
        </is>
      </c>
      <c r="Y1921" t="n">
        <v>0</v>
      </c>
      <c r="Z1921" t="inlineStr"/>
      <c r="AA1921" t="inlineStr">
        <is>
          <t>https://www.spamhaus.org/drop/</t>
        </is>
      </c>
    </row>
    <row r="1922">
      <c r="A1922" t="inlineStr">
        <is>
          <t>FIREHOL_THREAT</t>
        </is>
      </c>
      <c r="B1922" t="inlineStr">
        <is>
          <t>b7c5eff6534b</t>
        </is>
      </c>
      <c r="C1922" t="inlineStr">
        <is>
          <t>DROP List CIDR: 2.57.149.0/24 | FireHOL L1 threat IP/CIDR | ASN: FireHOL-L1</t>
        </is>
      </c>
      <c r="D1922" t="n">
        <v>6</v>
      </c>
      <c r="E1922" t="inlineStr">
        <is>
          <t>MEDIUM</t>
        </is>
      </c>
      <c r="F1922" t="n">
        <v>2</v>
      </c>
      <c r="G1922" t="n">
        <v>2</v>
      </c>
      <c r="H1922" t="inlineStr">
        <is>
          <t>MEDIUM</t>
        </is>
      </c>
      <c r="I1922" t="n">
        <v>10</v>
      </c>
      <c r="J1922" t="inlineStr">
        <is>
          <t>NO</t>
        </is>
      </c>
      <c r="K1922" t="inlineStr">
        <is>
          <t>2026-03-03 18:53</t>
        </is>
      </c>
      <c r="L1922" t="inlineStr">
        <is>
          <t>Block CIDR</t>
        </is>
      </c>
      <c r="M1922" t="inlineStr">
        <is>
          <t>Firewall/Email</t>
        </is>
      </c>
      <c r="N1922" t="inlineStr">
        <is>
          <t>P4</t>
        </is>
      </c>
      <c r="O1922" t="inlineStr">
        <is>
          <t>Spamhaus - CIDR range</t>
        </is>
      </c>
      <c r="P1922" t="n">
        <v>0</v>
      </c>
      <c r="Q1922" t="n">
        <v>0</v>
      </c>
      <c r="R1922" t="inlineStr">
        <is>
          <t>T1566:Phishing | T1078:Valid Accounts</t>
        </is>
      </c>
      <c r="S1922" t="n">
        <v>1</v>
      </c>
      <c r="T1922" t="inlineStr">
        <is>
          <t>LOW (40%)</t>
        </is>
      </c>
      <c r="U1922" t="inlineStr">
        <is>
          <t>NONE</t>
        </is>
      </c>
      <c r="V1922" t="inlineStr">
        <is>
          <t>NONE</t>
        </is>
      </c>
      <c r="W1922" t="inlineStr">
        <is>
          <t>NONE</t>
        </is>
      </c>
      <c r="X1922" t="inlineStr">
        <is>
          <t>NONE</t>
        </is>
      </c>
      <c r="Y1922" t="n">
        <v>0</v>
      </c>
      <c r="Z1922" t="inlineStr"/>
      <c r="AA1922" t="inlineStr">
        <is>
          <t>https://www.spamhaus.org/drop/</t>
        </is>
      </c>
    </row>
    <row r="1923">
      <c r="A1923" t="inlineStr">
        <is>
          <t>FIREHOL_THREAT</t>
        </is>
      </c>
      <c r="B1923" t="inlineStr">
        <is>
          <t>211aeb418ce4</t>
        </is>
      </c>
      <c r="C1923" t="inlineStr">
        <is>
          <t>DROP List CIDR: 2.57.232.0/22 | FireHOL L1 threat IP/CIDR | ASN: FireHOL-L1</t>
        </is>
      </c>
      <c r="D1923" t="n">
        <v>6</v>
      </c>
      <c r="E1923" t="inlineStr">
        <is>
          <t>MEDIUM</t>
        </is>
      </c>
      <c r="F1923" t="n">
        <v>2</v>
      </c>
      <c r="G1923" t="n">
        <v>2</v>
      </c>
      <c r="H1923" t="inlineStr">
        <is>
          <t>MEDIUM</t>
        </is>
      </c>
      <c r="I1923" t="n">
        <v>10</v>
      </c>
      <c r="J1923" t="inlineStr">
        <is>
          <t>NO</t>
        </is>
      </c>
      <c r="K1923" t="inlineStr">
        <is>
          <t>2026-03-03 18:53</t>
        </is>
      </c>
      <c r="L1923" t="inlineStr">
        <is>
          <t>Block CIDR</t>
        </is>
      </c>
      <c r="M1923" t="inlineStr">
        <is>
          <t>Firewall/Email</t>
        </is>
      </c>
      <c r="N1923" t="inlineStr">
        <is>
          <t>P4</t>
        </is>
      </c>
      <c r="O1923" t="inlineStr">
        <is>
          <t>Spamhaus - CIDR range</t>
        </is>
      </c>
      <c r="P1923" t="n">
        <v>0</v>
      </c>
      <c r="Q1923" t="n">
        <v>0</v>
      </c>
      <c r="R1923" t="inlineStr">
        <is>
          <t>T1566:Phishing | T1078:Valid Accounts</t>
        </is>
      </c>
      <c r="S1923" t="n">
        <v>1</v>
      </c>
      <c r="T1923" t="inlineStr">
        <is>
          <t>LOW (40%)</t>
        </is>
      </c>
      <c r="U1923" t="inlineStr">
        <is>
          <t>NONE</t>
        </is>
      </c>
      <c r="V1923" t="inlineStr">
        <is>
          <t>NONE</t>
        </is>
      </c>
      <c r="W1923" t="inlineStr">
        <is>
          <t>NONE</t>
        </is>
      </c>
      <c r="X1923" t="inlineStr">
        <is>
          <t>NONE</t>
        </is>
      </c>
      <c r="Y1923" t="n">
        <v>0</v>
      </c>
      <c r="Z1923" t="inlineStr"/>
      <c r="AA1923" t="inlineStr">
        <is>
          <t>https://www.spamhaus.org/drop/</t>
        </is>
      </c>
    </row>
    <row r="1924">
      <c r="A1924" t="inlineStr">
        <is>
          <t>FIREHOL_THREAT</t>
        </is>
      </c>
      <c r="B1924" t="inlineStr">
        <is>
          <t>b25bffd553fe</t>
        </is>
      </c>
      <c r="C1924" t="inlineStr">
        <is>
          <t>DROP List CIDR: 2.58.56.0/24 | FireHOL L1 threat IP/CIDR | ASN: FireHOL-L1</t>
        </is>
      </c>
      <c r="D1924" t="n">
        <v>6</v>
      </c>
      <c r="E1924" t="inlineStr">
        <is>
          <t>MEDIUM</t>
        </is>
      </c>
      <c r="F1924" t="n">
        <v>2</v>
      </c>
      <c r="G1924" t="n">
        <v>2</v>
      </c>
      <c r="H1924" t="inlineStr">
        <is>
          <t>MEDIUM</t>
        </is>
      </c>
      <c r="I1924" t="n">
        <v>10</v>
      </c>
      <c r="J1924" t="inlineStr">
        <is>
          <t>NO</t>
        </is>
      </c>
      <c r="K1924" t="inlineStr">
        <is>
          <t>2026-03-03 18:53</t>
        </is>
      </c>
      <c r="L1924" t="inlineStr">
        <is>
          <t>Block CIDR</t>
        </is>
      </c>
      <c r="M1924" t="inlineStr">
        <is>
          <t>Firewall/Email</t>
        </is>
      </c>
      <c r="N1924" t="inlineStr">
        <is>
          <t>P4</t>
        </is>
      </c>
      <c r="O1924" t="inlineStr">
        <is>
          <t>Spamhaus - CIDR range</t>
        </is>
      </c>
      <c r="P1924" t="n">
        <v>0</v>
      </c>
      <c r="Q1924" t="n">
        <v>0</v>
      </c>
      <c r="R1924" t="inlineStr">
        <is>
          <t>T1566:Phishing | T1078:Valid Accounts</t>
        </is>
      </c>
      <c r="S1924" t="n">
        <v>1</v>
      </c>
      <c r="T1924" t="inlineStr">
        <is>
          <t>LOW (40%)</t>
        </is>
      </c>
      <c r="U1924" t="inlineStr">
        <is>
          <t>NONE</t>
        </is>
      </c>
      <c r="V1924" t="inlineStr">
        <is>
          <t>NONE</t>
        </is>
      </c>
      <c r="W1924" t="inlineStr">
        <is>
          <t>NONE</t>
        </is>
      </c>
      <c r="X1924" t="inlineStr">
        <is>
          <t>NONE</t>
        </is>
      </c>
      <c r="Y1924" t="n">
        <v>0</v>
      </c>
      <c r="Z1924" t="inlineStr"/>
      <c r="AA1924" t="inlineStr">
        <is>
          <t>https://www.spamhaus.org/drop/</t>
        </is>
      </c>
    </row>
    <row r="1925">
      <c r="A1925" t="inlineStr">
        <is>
          <t>FIREHOL_THREAT</t>
        </is>
      </c>
      <c r="B1925" t="inlineStr">
        <is>
          <t>28fb5dc4a3f6</t>
        </is>
      </c>
      <c r="C1925" t="inlineStr">
        <is>
          <t>DROP List CIDR: 2.58.95.0/24 | FireHOL L1 threat IP/CIDR | ASN: FireHOL-L1</t>
        </is>
      </c>
      <c r="D1925" t="n">
        <v>6</v>
      </c>
      <c r="E1925" t="inlineStr">
        <is>
          <t>MEDIUM</t>
        </is>
      </c>
      <c r="F1925" t="n">
        <v>2</v>
      </c>
      <c r="G1925" t="n">
        <v>2</v>
      </c>
      <c r="H1925" t="inlineStr">
        <is>
          <t>MEDIUM</t>
        </is>
      </c>
      <c r="I1925" t="n">
        <v>10</v>
      </c>
      <c r="J1925" t="inlineStr">
        <is>
          <t>NO</t>
        </is>
      </c>
      <c r="K1925" t="inlineStr">
        <is>
          <t>2026-03-03 18:53</t>
        </is>
      </c>
      <c r="L1925" t="inlineStr">
        <is>
          <t>Block CIDR</t>
        </is>
      </c>
      <c r="M1925" t="inlineStr">
        <is>
          <t>Firewall/Email</t>
        </is>
      </c>
      <c r="N1925" t="inlineStr">
        <is>
          <t>P4</t>
        </is>
      </c>
      <c r="O1925" t="inlineStr">
        <is>
          <t>Spamhaus - CIDR range</t>
        </is>
      </c>
      <c r="P1925" t="n">
        <v>0</v>
      </c>
      <c r="Q1925" t="n">
        <v>0</v>
      </c>
      <c r="R1925" t="inlineStr">
        <is>
          <t>T1566:Phishing | T1078:Valid Accounts</t>
        </is>
      </c>
      <c r="S1925" t="n">
        <v>1</v>
      </c>
      <c r="T1925" t="inlineStr">
        <is>
          <t>LOW (40%)</t>
        </is>
      </c>
      <c r="U1925" t="inlineStr">
        <is>
          <t>NONE</t>
        </is>
      </c>
      <c r="V1925" t="inlineStr">
        <is>
          <t>NONE</t>
        </is>
      </c>
      <c r="W1925" t="inlineStr">
        <is>
          <t>NONE</t>
        </is>
      </c>
      <c r="X1925" t="inlineStr">
        <is>
          <t>NONE</t>
        </is>
      </c>
      <c r="Y1925" t="n">
        <v>0</v>
      </c>
      <c r="Z1925" t="inlineStr"/>
      <c r="AA1925" t="inlineStr">
        <is>
          <t>https://www.spamhaus.org/drop/</t>
        </is>
      </c>
    </row>
    <row r="1926">
      <c r="A1926" t="inlineStr">
        <is>
          <t>FIREHOL_THREAT</t>
        </is>
      </c>
      <c r="B1926" t="inlineStr">
        <is>
          <t>dcb2a79dd6f5</t>
        </is>
      </c>
      <c r="C1926" t="inlineStr">
        <is>
          <t>DROP List CIDR: 2.59.152.0/24 | FireHOL L1 threat IP/CIDR | ASN: FireHOL-L1</t>
        </is>
      </c>
      <c r="D1926" t="n">
        <v>6</v>
      </c>
      <c r="E1926" t="inlineStr">
        <is>
          <t>MEDIUM</t>
        </is>
      </c>
      <c r="F1926" t="n">
        <v>2</v>
      </c>
      <c r="G1926" t="n">
        <v>2</v>
      </c>
      <c r="H1926" t="inlineStr">
        <is>
          <t>MEDIUM</t>
        </is>
      </c>
      <c r="I1926" t="n">
        <v>10</v>
      </c>
      <c r="J1926" t="inlineStr">
        <is>
          <t>NO</t>
        </is>
      </c>
      <c r="K1926" t="inlineStr">
        <is>
          <t>2026-03-03 18:53</t>
        </is>
      </c>
      <c r="L1926" t="inlineStr">
        <is>
          <t>Block CIDR</t>
        </is>
      </c>
      <c r="M1926" t="inlineStr">
        <is>
          <t>Firewall/Email</t>
        </is>
      </c>
      <c r="N1926" t="inlineStr">
        <is>
          <t>P4</t>
        </is>
      </c>
      <c r="O1926" t="inlineStr">
        <is>
          <t>Spamhaus - CIDR range</t>
        </is>
      </c>
      <c r="P1926" t="n">
        <v>0</v>
      </c>
      <c r="Q1926" t="n">
        <v>0</v>
      </c>
      <c r="R1926" t="inlineStr">
        <is>
          <t>T1566:Phishing | T1078:Valid Accounts</t>
        </is>
      </c>
      <c r="S1926" t="n">
        <v>1</v>
      </c>
      <c r="T1926" t="inlineStr">
        <is>
          <t>LOW (40%)</t>
        </is>
      </c>
      <c r="U1926" t="inlineStr">
        <is>
          <t>NONE</t>
        </is>
      </c>
      <c r="V1926" t="inlineStr">
        <is>
          <t>NONE</t>
        </is>
      </c>
      <c r="W1926" t="inlineStr">
        <is>
          <t>NONE</t>
        </is>
      </c>
      <c r="X1926" t="inlineStr">
        <is>
          <t>NONE</t>
        </is>
      </c>
      <c r="Y1926" t="n">
        <v>0</v>
      </c>
      <c r="Z1926" t="inlineStr"/>
      <c r="AA1926" t="inlineStr">
        <is>
          <t>https://www.spamhaus.org/drop/</t>
        </is>
      </c>
    </row>
    <row r="1927">
      <c r="A1927" t="inlineStr">
        <is>
          <t>FIREHOL_THREAT</t>
        </is>
      </c>
      <c r="B1927" t="inlineStr">
        <is>
          <t>74eb2ddc71aa</t>
        </is>
      </c>
      <c r="C1927" t="inlineStr">
        <is>
          <t>DROP List CIDR: 5.42.64.0/22 | FireHOL L1 threat IP/CIDR | ASN: FireHOL-L1</t>
        </is>
      </c>
      <c r="D1927" t="n">
        <v>6</v>
      </c>
      <c r="E1927" t="inlineStr">
        <is>
          <t>MEDIUM</t>
        </is>
      </c>
      <c r="F1927" t="n">
        <v>2</v>
      </c>
      <c r="G1927" t="n">
        <v>2</v>
      </c>
      <c r="H1927" t="inlineStr">
        <is>
          <t>MEDIUM</t>
        </is>
      </c>
      <c r="I1927" t="n">
        <v>10</v>
      </c>
      <c r="J1927" t="inlineStr">
        <is>
          <t>NO</t>
        </is>
      </c>
      <c r="K1927" t="inlineStr">
        <is>
          <t>2026-03-03 18:53</t>
        </is>
      </c>
      <c r="L1927" t="inlineStr">
        <is>
          <t>Block CIDR</t>
        </is>
      </c>
      <c r="M1927" t="inlineStr">
        <is>
          <t>Firewall/Email</t>
        </is>
      </c>
      <c r="N1927" t="inlineStr">
        <is>
          <t>P4</t>
        </is>
      </c>
      <c r="O1927" t="inlineStr">
        <is>
          <t>Spamhaus - CIDR range</t>
        </is>
      </c>
      <c r="P1927" t="n">
        <v>0</v>
      </c>
      <c r="Q1927" t="n">
        <v>0</v>
      </c>
      <c r="R1927" t="inlineStr">
        <is>
          <t>T1566:Phishing | T1078:Valid Accounts</t>
        </is>
      </c>
      <c r="S1927" t="n">
        <v>1</v>
      </c>
      <c r="T1927" t="inlineStr">
        <is>
          <t>LOW (40%)</t>
        </is>
      </c>
      <c r="U1927" t="inlineStr">
        <is>
          <t>NONE</t>
        </is>
      </c>
      <c r="V1927" t="inlineStr">
        <is>
          <t>NONE</t>
        </is>
      </c>
      <c r="W1927" t="inlineStr">
        <is>
          <t>NONE</t>
        </is>
      </c>
      <c r="X1927" t="inlineStr">
        <is>
          <t>NONE</t>
        </is>
      </c>
      <c r="Y1927" t="n">
        <v>0</v>
      </c>
      <c r="Z1927" t="inlineStr"/>
      <c r="AA1927" t="inlineStr">
        <is>
          <t>https://www.spamhaus.org/drop/</t>
        </is>
      </c>
    </row>
    <row r="1928">
      <c r="A1928" t="inlineStr">
        <is>
          <t>FIREHOL_THREAT</t>
        </is>
      </c>
      <c r="B1928" t="inlineStr">
        <is>
          <t>73e8123fa2f9</t>
        </is>
      </c>
      <c r="C1928" t="inlineStr">
        <is>
          <t>DROP List CIDR: 5.42.92.0/24 | FireHOL L1 threat IP/CIDR | ASN: FireHOL-L1</t>
        </is>
      </c>
      <c r="D1928" t="n">
        <v>6</v>
      </c>
      <c r="E1928" t="inlineStr">
        <is>
          <t>MEDIUM</t>
        </is>
      </c>
      <c r="F1928" t="n">
        <v>2</v>
      </c>
      <c r="G1928" t="n">
        <v>2</v>
      </c>
      <c r="H1928" t="inlineStr">
        <is>
          <t>MEDIUM</t>
        </is>
      </c>
      <c r="I1928" t="n">
        <v>10</v>
      </c>
      <c r="J1928" t="inlineStr">
        <is>
          <t>NO</t>
        </is>
      </c>
      <c r="K1928" t="inlineStr">
        <is>
          <t>2026-03-03 18:53</t>
        </is>
      </c>
      <c r="L1928" t="inlineStr">
        <is>
          <t>Block CIDR</t>
        </is>
      </c>
      <c r="M1928" t="inlineStr">
        <is>
          <t>Firewall/Email</t>
        </is>
      </c>
      <c r="N1928" t="inlineStr">
        <is>
          <t>P4</t>
        </is>
      </c>
      <c r="O1928" t="inlineStr">
        <is>
          <t>Spamhaus - CIDR range</t>
        </is>
      </c>
      <c r="P1928" t="n">
        <v>0</v>
      </c>
      <c r="Q1928" t="n">
        <v>0</v>
      </c>
      <c r="R1928" t="inlineStr">
        <is>
          <t>T1566:Phishing | T1078:Valid Accounts</t>
        </is>
      </c>
      <c r="S1928" t="n">
        <v>1</v>
      </c>
      <c r="T1928" t="inlineStr">
        <is>
          <t>LOW (40%)</t>
        </is>
      </c>
      <c r="U1928" t="inlineStr">
        <is>
          <t>NONE</t>
        </is>
      </c>
      <c r="V1928" t="inlineStr">
        <is>
          <t>NONE</t>
        </is>
      </c>
      <c r="W1928" t="inlineStr">
        <is>
          <t>NONE</t>
        </is>
      </c>
      <c r="X1928" t="inlineStr">
        <is>
          <t>NONE</t>
        </is>
      </c>
      <c r="Y1928" t="n">
        <v>0</v>
      </c>
      <c r="Z1928" t="inlineStr"/>
      <c r="AA1928" t="inlineStr">
        <is>
          <t>https://www.spamhaus.org/drop/</t>
        </is>
      </c>
    </row>
    <row r="1929">
      <c r="A1929" t="inlineStr">
        <is>
          <t>FIREHOL_THREAT</t>
        </is>
      </c>
      <c r="B1929" t="inlineStr">
        <is>
          <t>5546223b9d75</t>
        </is>
      </c>
      <c r="C1929" t="inlineStr">
        <is>
          <t>DROP List CIDR: 5.42.96.0/24 | FireHOL L1 threat IP/CIDR | ASN: FireHOL-L1</t>
        </is>
      </c>
      <c r="D1929" t="n">
        <v>6</v>
      </c>
      <c r="E1929" t="inlineStr">
        <is>
          <t>MEDIUM</t>
        </is>
      </c>
      <c r="F1929" t="n">
        <v>2</v>
      </c>
      <c r="G1929" t="n">
        <v>2</v>
      </c>
      <c r="H1929" t="inlineStr">
        <is>
          <t>MEDIUM</t>
        </is>
      </c>
      <c r="I1929" t="n">
        <v>10</v>
      </c>
      <c r="J1929" t="inlineStr">
        <is>
          <t>NO</t>
        </is>
      </c>
      <c r="K1929" t="inlineStr">
        <is>
          <t>2026-03-03 18:53</t>
        </is>
      </c>
      <c r="L1929" t="inlineStr">
        <is>
          <t>Block CIDR</t>
        </is>
      </c>
      <c r="M1929" t="inlineStr">
        <is>
          <t>Firewall/Email</t>
        </is>
      </c>
      <c r="N1929" t="inlineStr">
        <is>
          <t>P4</t>
        </is>
      </c>
      <c r="O1929" t="inlineStr">
        <is>
          <t>Spamhaus - CIDR range</t>
        </is>
      </c>
      <c r="P1929" t="n">
        <v>0</v>
      </c>
      <c r="Q1929" t="n">
        <v>0</v>
      </c>
      <c r="R1929" t="inlineStr">
        <is>
          <t>T1566:Phishing | T1078:Valid Accounts</t>
        </is>
      </c>
      <c r="S1929" t="n">
        <v>1</v>
      </c>
      <c r="T1929" t="inlineStr">
        <is>
          <t>LOW (40%)</t>
        </is>
      </c>
      <c r="U1929" t="inlineStr">
        <is>
          <t>NONE</t>
        </is>
      </c>
      <c r="V1929" t="inlineStr">
        <is>
          <t>NONE</t>
        </is>
      </c>
      <c r="W1929" t="inlineStr">
        <is>
          <t>NONE</t>
        </is>
      </c>
      <c r="X1929" t="inlineStr">
        <is>
          <t>NONE</t>
        </is>
      </c>
      <c r="Y1929" t="n">
        <v>0</v>
      </c>
      <c r="Z1929" t="inlineStr"/>
      <c r="AA1929" t="inlineStr">
        <is>
          <t>https://www.spamhaus.org/drop/</t>
        </is>
      </c>
    </row>
    <row r="1930">
      <c r="A1930" t="inlineStr">
        <is>
          <t>FIREHOL_THREAT</t>
        </is>
      </c>
      <c r="B1930" t="inlineStr">
        <is>
          <t>b77d61d1245c</t>
        </is>
      </c>
      <c r="C1930" t="inlineStr">
        <is>
          <t>DROP List CIDR: 5.101.82.0/24 | FireHOL L1 threat IP/CIDR | ASN: FireHOL-L1</t>
        </is>
      </c>
      <c r="D1930" t="n">
        <v>6</v>
      </c>
      <c r="E1930" t="inlineStr">
        <is>
          <t>MEDIUM</t>
        </is>
      </c>
      <c r="F1930" t="n">
        <v>2</v>
      </c>
      <c r="G1930" t="n">
        <v>2</v>
      </c>
      <c r="H1930" t="inlineStr">
        <is>
          <t>MEDIUM</t>
        </is>
      </c>
      <c r="I1930" t="n">
        <v>10</v>
      </c>
      <c r="J1930" t="inlineStr">
        <is>
          <t>NO</t>
        </is>
      </c>
      <c r="K1930" t="inlineStr">
        <is>
          <t>2026-03-03 18:53</t>
        </is>
      </c>
      <c r="L1930" t="inlineStr">
        <is>
          <t>Block CIDR</t>
        </is>
      </c>
      <c r="M1930" t="inlineStr">
        <is>
          <t>Firewall/Email</t>
        </is>
      </c>
      <c r="N1930" t="inlineStr">
        <is>
          <t>P4</t>
        </is>
      </c>
      <c r="O1930" t="inlineStr">
        <is>
          <t>Spamhaus - CIDR range</t>
        </is>
      </c>
      <c r="P1930" t="n">
        <v>0</v>
      </c>
      <c r="Q1930" t="n">
        <v>0</v>
      </c>
      <c r="R1930" t="inlineStr">
        <is>
          <t>T1566:Phishing | T1078:Valid Accounts</t>
        </is>
      </c>
      <c r="S1930" t="n">
        <v>1</v>
      </c>
      <c r="T1930" t="inlineStr">
        <is>
          <t>LOW (40%)</t>
        </is>
      </c>
      <c r="U1930" t="inlineStr">
        <is>
          <t>NONE</t>
        </is>
      </c>
      <c r="V1930" t="inlineStr">
        <is>
          <t>NONE</t>
        </is>
      </c>
      <c r="W1930" t="inlineStr">
        <is>
          <t>NONE</t>
        </is>
      </c>
      <c r="X1930" t="inlineStr">
        <is>
          <t>NONE</t>
        </is>
      </c>
      <c r="Y1930" t="n">
        <v>0</v>
      </c>
      <c r="Z1930" t="inlineStr"/>
      <c r="AA1930" t="inlineStr">
        <is>
          <t>https://www.spamhaus.org/drop/</t>
        </is>
      </c>
    </row>
    <row r="1931">
      <c r="A1931" t="inlineStr">
        <is>
          <t>FIREHOL_THREAT</t>
        </is>
      </c>
      <c r="B1931" t="inlineStr">
        <is>
          <t>ccba24c5f897</t>
        </is>
      </c>
      <c r="C1931" t="inlineStr">
        <is>
          <t>DROP List CIDR: 5.105.62.0/24 | FireHOL L1 threat IP/CIDR | ASN: FireHOL-L1</t>
        </is>
      </c>
      <c r="D1931" t="n">
        <v>6</v>
      </c>
      <c r="E1931" t="inlineStr">
        <is>
          <t>MEDIUM</t>
        </is>
      </c>
      <c r="F1931" t="n">
        <v>2</v>
      </c>
      <c r="G1931" t="n">
        <v>2</v>
      </c>
      <c r="H1931" t="inlineStr">
        <is>
          <t>MEDIUM</t>
        </is>
      </c>
      <c r="I1931" t="n">
        <v>10</v>
      </c>
      <c r="J1931" t="inlineStr">
        <is>
          <t>NO</t>
        </is>
      </c>
      <c r="K1931" t="inlineStr">
        <is>
          <t>2026-03-03 18:53</t>
        </is>
      </c>
      <c r="L1931" t="inlineStr">
        <is>
          <t>Block CIDR</t>
        </is>
      </c>
      <c r="M1931" t="inlineStr">
        <is>
          <t>Firewall/Email</t>
        </is>
      </c>
      <c r="N1931" t="inlineStr">
        <is>
          <t>P4</t>
        </is>
      </c>
      <c r="O1931" t="inlineStr">
        <is>
          <t>Spamhaus - CIDR range</t>
        </is>
      </c>
      <c r="P1931" t="n">
        <v>0</v>
      </c>
      <c r="Q1931" t="n">
        <v>0</v>
      </c>
      <c r="R1931" t="inlineStr">
        <is>
          <t>T1566:Phishing | T1078:Valid Accounts</t>
        </is>
      </c>
      <c r="S1931" t="n">
        <v>1</v>
      </c>
      <c r="T1931" t="inlineStr">
        <is>
          <t>LOW (40%)</t>
        </is>
      </c>
      <c r="U1931" t="inlineStr">
        <is>
          <t>NONE</t>
        </is>
      </c>
      <c r="V1931" t="inlineStr">
        <is>
          <t>NONE</t>
        </is>
      </c>
      <c r="W1931" t="inlineStr">
        <is>
          <t>NONE</t>
        </is>
      </c>
      <c r="X1931" t="inlineStr">
        <is>
          <t>NONE</t>
        </is>
      </c>
      <c r="Y1931" t="n">
        <v>0</v>
      </c>
      <c r="Z1931" t="inlineStr"/>
      <c r="AA1931" t="inlineStr">
        <is>
          <t>https://www.spamhaus.org/drop/</t>
        </is>
      </c>
    </row>
    <row r="1932">
      <c r="A1932" t="inlineStr">
        <is>
          <t>FIREHOL_THREAT</t>
        </is>
      </c>
      <c r="B1932" t="inlineStr">
        <is>
          <t>b7923b1de143</t>
        </is>
      </c>
      <c r="C1932" t="inlineStr">
        <is>
          <t>DROP List CIDR: 5.105.220.0/24 | FireHOL L1 threat IP/CIDR | ASN: FireHOL-L1</t>
        </is>
      </c>
      <c r="D1932" t="n">
        <v>6</v>
      </c>
      <c r="E1932" t="inlineStr">
        <is>
          <t>MEDIUM</t>
        </is>
      </c>
      <c r="F1932" t="n">
        <v>2</v>
      </c>
      <c r="G1932" t="n">
        <v>2</v>
      </c>
      <c r="H1932" t="inlineStr">
        <is>
          <t>MEDIUM</t>
        </is>
      </c>
      <c r="I1932" t="n">
        <v>10</v>
      </c>
      <c r="J1932" t="inlineStr">
        <is>
          <t>NO</t>
        </is>
      </c>
      <c r="K1932" t="inlineStr">
        <is>
          <t>2026-03-03 18:53</t>
        </is>
      </c>
      <c r="L1932" t="inlineStr">
        <is>
          <t>Block CIDR</t>
        </is>
      </c>
      <c r="M1932" t="inlineStr">
        <is>
          <t>Firewall/Email</t>
        </is>
      </c>
      <c r="N1932" t="inlineStr">
        <is>
          <t>P4</t>
        </is>
      </c>
      <c r="O1932" t="inlineStr">
        <is>
          <t>Spamhaus - CIDR range</t>
        </is>
      </c>
      <c r="P1932" t="n">
        <v>0</v>
      </c>
      <c r="Q1932" t="n">
        <v>0</v>
      </c>
      <c r="R1932" t="inlineStr">
        <is>
          <t>T1566:Phishing | T1078:Valid Accounts</t>
        </is>
      </c>
      <c r="S1932" t="n">
        <v>1</v>
      </c>
      <c r="T1932" t="inlineStr">
        <is>
          <t>LOW (40%)</t>
        </is>
      </c>
      <c r="U1932" t="inlineStr">
        <is>
          <t>NONE</t>
        </is>
      </c>
      <c r="V1932" t="inlineStr">
        <is>
          <t>NONE</t>
        </is>
      </c>
      <c r="W1932" t="inlineStr">
        <is>
          <t>NONE</t>
        </is>
      </c>
      <c r="X1932" t="inlineStr">
        <is>
          <t>NONE</t>
        </is>
      </c>
      <c r="Y1932" t="n">
        <v>0</v>
      </c>
      <c r="Z1932" t="inlineStr"/>
      <c r="AA1932" t="inlineStr">
        <is>
          <t>https://www.spamhaus.org/drop/</t>
        </is>
      </c>
    </row>
    <row r="1933">
      <c r="A1933" t="inlineStr">
        <is>
          <t>FIREHOL_THREAT</t>
        </is>
      </c>
      <c r="B1933" t="inlineStr">
        <is>
          <t>5d964bd4d6cf</t>
        </is>
      </c>
      <c r="C1933" t="inlineStr">
        <is>
          <t>DROP List CIDR: 5.133.101.0/24 | FireHOL L1 threat IP/CIDR | ASN: FireHOL-L1</t>
        </is>
      </c>
      <c r="D1933" t="n">
        <v>6</v>
      </c>
      <c r="E1933" t="inlineStr">
        <is>
          <t>MEDIUM</t>
        </is>
      </c>
      <c r="F1933" t="n">
        <v>2</v>
      </c>
      <c r="G1933" t="n">
        <v>2</v>
      </c>
      <c r="H1933" t="inlineStr">
        <is>
          <t>MEDIUM</t>
        </is>
      </c>
      <c r="I1933" t="n">
        <v>10</v>
      </c>
      <c r="J1933" t="inlineStr">
        <is>
          <t>NO</t>
        </is>
      </c>
      <c r="K1933" t="inlineStr">
        <is>
          <t>2026-03-03 18:53</t>
        </is>
      </c>
      <c r="L1933" t="inlineStr">
        <is>
          <t>Block CIDR</t>
        </is>
      </c>
      <c r="M1933" t="inlineStr">
        <is>
          <t>Firewall/Email</t>
        </is>
      </c>
      <c r="N1933" t="inlineStr">
        <is>
          <t>P4</t>
        </is>
      </c>
      <c r="O1933" t="inlineStr">
        <is>
          <t>Spamhaus - CIDR range</t>
        </is>
      </c>
      <c r="P1933" t="n">
        <v>0</v>
      </c>
      <c r="Q1933" t="n">
        <v>0</v>
      </c>
      <c r="R1933" t="inlineStr">
        <is>
          <t>T1566:Phishing | T1078:Valid Accounts</t>
        </is>
      </c>
      <c r="S1933" t="n">
        <v>1</v>
      </c>
      <c r="T1933" t="inlineStr">
        <is>
          <t>LOW (40%)</t>
        </is>
      </c>
      <c r="U1933" t="inlineStr">
        <is>
          <t>NONE</t>
        </is>
      </c>
      <c r="V1933" t="inlineStr">
        <is>
          <t>NONE</t>
        </is>
      </c>
      <c r="W1933" t="inlineStr">
        <is>
          <t>NONE</t>
        </is>
      </c>
      <c r="X1933" t="inlineStr">
        <is>
          <t>NONE</t>
        </is>
      </c>
      <c r="Y1933" t="n">
        <v>0</v>
      </c>
      <c r="Z1933" t="inlineStr"/>
      <c r="AA1933" t="inlineStr">
        <is>
          <t>https://www.spamhaus.org/drop/</t>
        </is>
      </c>
    </row>
    <row r="1934">
      <c r="A1934" t="inlineStr">
        <is>
          <t>FIREHOL_THREAT</t>
        </is>
      </c>
      <c r="B1934" t="inlineStr">
        <is>
          <t>c4fe416e3720</t>
        </is>
      </c>
      <c r="C1934" t="inlineStr">
        <is>
          <t>DROP List CIDR: 5.182.210.0/23 | FireHOL L1 threat IP/CIDR | ASN: FireHOL-L1</t>
        </is>
      </c>
      <c r="D1934" t="n">
        <v>6</v>
      </c>
      <c r="E1934" t="inlineStr">
        <is>
          <t>MEDIUM</t>
        </is>
      </c>
      <c r="F1934" t="n">
        <v>2</v>
      </c>
      <c r="G1934" t="n">
        <v>2</v>
      </c>
      <c r="H1934" t="inlineStr">
        <is>
          <t>MEDIUM</t>
        </is>
      </c>
      <c r="I1934" t="n">
        <v>10</v>
      </c>
      <c r="J1934" t="inlineStr">
        <is>
          <t>NO</t>
        </is>
      </c>
      <c r="K1934" t="inlineStr">
        <is>
          <t>2026-03-03 18:53</t>
        </is>
      </c>
      <c r="L1934" t="inlineStr">
        <is>
          <t>Block CIDR</t>
        </is>
      </c>
      <c r="M1934" t="inlineStr">
        <is>
          <t>Firewall/Email</t>
        </is>
      </c>
      <c r="N1934" t="inlineStr">
        <is>
          <t>P4</t>
        </is>
      </c>
      <c r="O1934" t="inlineStr">
        <is>
          <t>Spamhaus - CIDR range</t>
        </is>
      </c>
      <c r="P1934" t="n">
        <v>0</v>
      </c>
      <c r="Q1934" t="n">
        <v>0</v>
      </c>
      <c r="R1934" t="inlineStr">
        <is>
          <t>T1566:Phishing | T1078:Valid Accounts</t>
        </is>
      </c>
      <c r="S1934" t="n">
        <v>1</v>
      </c>
      <c r="T1934" t="inlineStr">
        <is>
          <t>LOW (40%)</t>
        </is>
      </c>
      <c r="U1934" t="inlineStr">
        <is>
          <t>NONE</t>
        </is>
      </c>
      <c r="V1934" t="inlineStr">
        <is>
          <t>NONE</t>
        </is>
      </c>
      <c r="W1934" t="inlineStr">
        <is>
          <t>NONE</t>
        </is>
      </c>
      <c r="X1934" t="inlineStr">
        <is>
          <t>NONE</t>
        </is>
      </c>
      <c r="Y1934" t="n">
        <v>0</v>
      </c>
      <c r="Z1934" t="inlineStr"/>
      <c r="AA1934" t="inlineStr">
        <is>
          <t>https://www.spamhaus.org/drop/</t>
        </is>
      </c>
    </row>
    <row r="1935">
      <c r="A1935" t="inlineStr">
        <is>
          <t>FIREHOL_THREAT</t>
        </is>
      </c>
      <c r="B1935" t="inlineStr">
        <is>
          <t>abf3929f9458</t>
        </is>
      </c>
      <c r="C1935" t="inlineStr">
        <is>
          <t>DROP List CIDR: 5.183.60.0/22 | FireHOL L1 threat IP/CIDR | ASN: FireHOL-L1</t>
        </is>
      </c>
      <c r="D1935" t="n">
        <v>6</v>
      </c>
      <c r="E1935" t="inlineStr">
        <is>
          <t>MEDIUM</t>
        </is>
      </c>
      <c r="F1935" t="n">
        <v>2</v>
      </c>
      <c r="G1935" t="n">
        <v>2</v>
      </c>
      <c r="H1935" t="inlineStr">
        <is>
          <t>MEDIUM</t>
        </is>
      </c>
      <c r="I1935" t="n">
        <v>10</v>
      </c>
      <c r="J1935" t="inlineStr">
        <is>
          <t>NO</t>
        </is>
      </c>
      <c r="K1935" t="inlineStr">
        <is>
          <t>2026-03-03 18:53</t>
        </is>
      </c>
      <c r="L1935" t="inlineStr">
        <is>
          <t>Block CIDR</t>
        </is>
      </c>
      <c r="M1935" t="inlineStr">
        <is>
          <t>Firewall/Email</t>
        </is>
      </c>
      <c r="N1935" t="inlineStr">
        <is>
          <t>P4</t>
        </is>
      </c>
      <c r="O1935" t="inlineStr">
        <is>
          <t>Spamhaus - CIDR range</t>
        </is>
      </c>
      <c r="P1935" t="n">
        <v>0</v>
      </c>
      <c r="Q1935" t="n">
        <v>0</v>
      </c>
      <c r="R1935" t="inlineStr">
        <is>
          <t>T1566:Phishing | T1078:Valid Accounts</t>
        </is>
      </c>
      <c r="S1935" t="n">
        <v>1</v>
      </c>
      <c r="T1935" t="inlineStr">
        <is>
          <t>LOW (40%)</t>
        </is>
      </c>
      <c r="U1935" t="inlineStr">
        <is>
          <t>NONE</t>
        </is>
      </c>
      <c r="V1935" t="inlineStr">
        <is>
          <t>NONE</t>
        </is>
      </c>
      <c r="W1935" t="inlineStr">
        <is>
          <t>NONE</t>
        </is>
      </c>
      <c r="X1935" t="inlineStr">
        <is>
          <t>NONE</t>
        </is>
      </c>
      <c r="Y1935" t="n">
        <v>0</v>
      </c>
      <c r="Z1935" t="inlineStr"/>
      <c r="AA1935" t="inlineStr">
        <is>
          <t>https://www.spamhaus.org/drop/</t>
        </is>
      </c>
    </row>
    <row r="1936">
      <c r="A1936" t="inlineStr">
        <is>
          <t>FIREHOL_THREAT</t>
        </is>
      </c>
      <c r="B1936" t="inlineStr">
        <is>
          <t>37c61e81282e</t>
        </is>
      </c>
      <c r="C1936" t="inlineStr">
        <is>
          <t>DROP List CIDR: 5.188.11.0/24 | FireHOL L1 threat IP/CIDR | ASN: FireHOL-L1</t>
        </is>
      </c>
      <c r="D1936" t="n">
        <v>6</v>
      </c>
      <c r="E1936" t="inlineStr">
        <is>
          <t>MEDIUM</t>
        </is>
      </c>
      <c r="F1936" t="n">
        <v>2</v>
      </c>
      <c r="G1936" t="n">
        <v>2</v>
      </c>
      <c r="H1936" t="inlineStr">
        <is>
          <t>MEDIUM</t>
        </is>
      </c>
      <c r="I1936" t="n">
        <v>10</v>
      </c>
      <c r="J1936" t="inlineStr">
        <is>
          <t>NO</t>
        </is>
      </c>
      <c r="K1936" t="inlineStr">
        <is>
          <t>2026-03-03 18:53</t>
        </is>
      </c>
      <c r="L1936" t="inlineStr">
        <is>
          <t>Block CIDR</t>
        </is>
      </c>
      <c r="M1936" t="inlineStr">
        <is>
          <t>Firewall/Email</t>
        </is>
      </c>
      <c r="N1936" t="inlineStr">
        <is>
          <t>P4</t>
        </is>
      </c>
      <c r="O1936" t="inlineStr">
        <is>
          <t>Spamhaus - CIDR range</t>
        </is>
      </c>
      <c r="P1936" t="n">
        <v>0</v>
      </c>
      <c r="Q1936" t="n">
        <v>0</v>
      </c>
      <c r="R1936" t="inlineStr">
        <is>
          <t>T1566:Phishing | T1078:Valid Accounts</t>
        </is>
      </c>
      <c r="S1936" t="n">
        <v>1</v>
      </c>
      <c r="T1936" t="inlineStr">
        <is>
          <t>LOW (40%)</t>
        </is>
      </c>
      <c r="U1936" t="inlineStr">
        <is>
          <t>NONE</t>
        </is>
      </c>
      <c r="V1936" t="inlineStr">
        <is>
          <t>NONE</t>
        </is>
      </c>
      <c r="W1936" t="inlineStr">
        <is>
          <t>NONE</t>
        </is>
      </c>
      <c r="X1936" t="inlineStr">
        <is>
          <t>NONE</t>
        </is>
      </c>
      <c r="Y1936" t="n">
        <v>0</v>
      </c>
      <c r="Z1936" t="inlineStr"/>
      <c r="AA1936" t="inlineStr">
        <is>
          <t>https://www.spamhaus.org/drop/</t>
        </is>
      </c>
    </row>
    <row r="1937">
      <c r="A1937" t="inlineStr">
        <is>
          <t>FIREHOL_THREAT</t>
        </is>
      </c>
      <c r="B1937" t="inlineStr">
        <is>
          <t>67385c68666e</t>
        </is>
      </c>
      <c r="C1937" t="inlineStr">
        <is>
          <t>DROP List CIDR: 5.188.236.0/23 | FireHOL L1 threat IP/CIDR | ASN: FireHOL-L1</t>
        </is>
      </c>
      <c r="D1937" t="n">
        <v>6</v>
      </c>
      <c r="E1937" t="inlineStr">
        <is>
          <t>MEDIUM</t>
        </is>
      </c>
      <c r="F1937" t="n">
        <v>2</v>
      </c>
      <c r="G1937" t="n">
        <v>2</v>
      </c>
      <c r="H1937" t="inlineStr">
        <is>
          <t>MEDIUM</t>
        </is>
      </c>
      <c r="I1937" t="n">
        <v>10</v>
      </c>
      <c r="J1937" t="inlineStr">
        <is>
          <t>NO</t>
        </is>
      </c>
      <c r="K1937" t="inlineStr">
        <is>
          <t>2026-03-03 18:53</t>
        </is>
      </c>
      <c r="L1937" t="inlineStr">
        <is>
          <t>Block CIDR</t>
        </is>
      </c>
      <c r="M1937" t="inlineStr">
        <is>
          <t>Firewall/Email</t>
        </is>
      </c>
      <c r="N1937" t="inlineStr">
        <is>
          <t>P4</t>
        </is>
      </c>
      <c r="O1937" t="inlineStr">
        <is>
          <t>Spamhaus - CIDR range</t>
        </is>
      </c>
      <c r="P1937" t="n">
        <v>0</v>
      </c>
      <c r="Q1937" t="n">
        <v>0</v>
      </c>
      <c r="R1937" t="inlineStr">
        <is>
          <t>T1566:Phishing | T1078:Valid Accounts</t>
        </is>
      </c>
      <c r="S1937" t="n">
        <v>1</v>
      </c>
      <c r="T1937" t="inlineStr">
        <is>
          <t>LOW (40%)</t>
        </is>
      </c>
      <c r="U1937" t="inlineStr">
        <is>
          <t>NONE</t>
        </is>
      </c>
      <c r="V1937" t="inlineStr">
        <is>
          <t>NONE</t>
        </is>
      </c>
      <c r="W1937" t="inlineStr">
        <is>
          <t>NONE</t>
        </is>
      </c>
      <c r="X1937" t="inlineStr">
        <is>
          <t>NONE</t>
        </is>
      </c>
      <c r="Y1937" t="n">
        <v>0</v>
      </c>
      <c r="Z1937" t="inlineStr"/>
      <c r="AA1937" t="inlineStr">
        <is>
          <t>https://www.spamhaus.org/drop/</t>
        </is>
      </c>
    </row>
    <row r="1938">
      <c r="A1938" t="inlineStr">
        <is>
          <t>FIREHOL_THREAT</t>
        </is>
      </c>
      <c r="B1938" t="inlineStr">
        <is>
          <t>d4714d0e2eaa</t>
        </is>
      </c>
      <c r="C1938" t="inlineStr">
        <is>
          <t>DROP List CIDR: 10.0.0.0/8 | FireHOL L1 threat IP/CIDR | ASN: FireHOL-L1</t>
        </is>
      </c>
      <c r="D1938" t="n">
        <v>6</v>
      </c>
      <c r="E1938" t="inlineStr">
        <is>
          <t>MEDIUM</t>
        </is>
      </c>
      <c r="F1938" t="n">
        <v>2</v>
      </c>
      <c r="G1938" t="n">
        <v>2</v>
      </c>
      <c r="H1938" t="inlineStr">
        <is>
          <t>MEDIUM</t>
        </is>
      </c>
      <c r="I1938" t="n">
        <v>10</v>
      </c>
      <c r="J1938" t="inlineStr">
        <is>
          <t>NO</t>
        </is>
      </c>
      <c r="K1938" t="inlineStr">
        <is>
          <t>2026-03-03 18:53</t>
        </is>
      </c>
      <c r="L1938" t="inlineStr">
        <is>
          <t>Block CIDR</t>
        </is>
      </c>
      <c r="M1938" t="inlineStr">
        <is>
          <t>Firewall/Email</t>
        </is>
      </c>
      <c r="N1938" t="inlineStr">
        <is>
          <t>P4</t>
        </is>
      </c>
      <c r="O1938" t="inlineStr">
        <is>
          <t>Spamhaus - CIDR range</t>
        </is>
      </c>
      <c r="P1938" t="n">
        <v>0</v>
      </c>
      <c r="Q1938" t="n">
        <v>0</v>
      </c>
      <c r="R1938" t="inlineStr">
        <is>
          <t>T1566:Phishing | T1078:Valid Accounts</t>
        </is>
      </c>
      <c r="S1938" t="n">
        <v>1</v>
      </c>
      <c r="T1938" t="inlineStr">
        <is>
          <t>LOW (40%)</t>
        </is>
      </c>
      <c r="U1938" t="inlineStr">
        <is>
          <t>NONE</t>
        </is>
      </c>
      <c r="V1938" t="inlineStr">
        <is>
          <t>NONE</t>
        </is>
      </c>
      <c r="W1938" t="inlineStr">
        <is>
          <t>NONE</t>
        </is>
      </c>
      <c r="X1938" t="inlineStr">
        <is>
          <t>NONE</t>
        </is>
      </c>
      <c r="Y1938" t="n">
        <v>0</v>
      </c>
      <c r="Z1938" t="inlineStr"/>
      <c r="AA1938" t="inlineStr">
        <is>
          <t>https://www.spamhaus.org/drop/</t>
        </is>
      </c>
    </row>
    <row r="1939">
      <c r="A1939" t="inlineStr">
        <is>
          <t>FIREHOL_THREAT</t>
        </is>
      </c>
      <c r="B1939" t="inlineStr">
        <is>
          <t>19418b89cc5a</t>
        </is>
      </c>
      <c r="C1939" t="inlineStr">
        <is>
          <t>DROP List CIDR: 14.102.240.0/20 | FireHOL L1 threat IP/CIDR | ASN: FireHOL-L1</t>
        </is>
      </c>
      <c r="D1939" t="n">
        <v>6</v>
      </c>
      <c r="E1939" t="inlineStr">
        <is>
          <t>MEDIUM</t>
        </is>
      </c>
      <c r="F1939" t="n">
        <v>2</v>
      </c>
      <c r="G1939" t="n">
        <v>2</v>
      </c>
      <c r="H1939" t="inlineStr">
        <is>
          <t>MEDIUM</t>
        </is>
      </c>
      <c r="I1939" t="n">
        <v>10</v>
      </c>
      <c r="J1939" t="inlineStr">
        <is>
          <t>NO</t>
        </is>
      </c>
      <c r="K1939" t="inlineStr">
        <is>
          <t>2026-03-03 18:53</t>
        </is>
      </c>
      <c r="L1939" t="inlineStr">
        <is>
          <t>Block CIDR</t>
        </is>
      </c>
      <c r="M1939" t="inlineStr">
        <is>
          <t>Firewall/Email</t>
        </is>
      </c>
      <c r="N1939" t="inlineStr">
        <is>
          <t>P4</t>
        </is>
      </c>
      <c r="O1939" t="inlineStr">
        <is>
          <t>Spamhaus - CIDR range</t>
        </is>
      </c>
      <c r="P1939" t="n">
        <v>0</v>
      </c>
      <c r="Q1939" t="n">
        <v>0</v>
      </c>
      <c r="R1939" t="inlineStr">
        <is>
          <t>T1566:Phishing | T1078:Valid Accounts</t>
        </is>
      </c>
      <c r="S1939" t="n">
        <v>1</v>
      </c>
      <c r="T1939" t="inlineStr">
        <is>
          <t>LOW (40%)</t>
        </is>
      </c>
      <c r="U1939" t="inlineStr">
        <is>
          <t>NONE</t>
        </is>
      </c>
      <c r="V1939" t="inlineStr">
        <is>
          <t>NONE</t>
        </is>
      </c>
      <c r="W1939" t="inlineStr">
        <is>
          <t>NONE</t>
        </is>
      </c>
      <c r="X1939" t="inlineStr">
        <is>
          <t>NONE</t>
        </is>
      </c>
      <c r="Y1939" t="n">
        <v>0</v>
      </c>
      <c r="Z1939" t="inlineStr"/>
      <c r="AA1939" t="inlineStr">
        <is>
          <t>https://www.spamhaus.org/drop/</t>
        </is>
      </c>
    </row>
    <row r="1940">
      <c r="A1940" t="inlineStr">
        <is>
          <t>FIREHOL_THREAT</t>
        </is>
      </c>
      <c r="B1940" t="inlineStr">
        <is>
          <t>45af21402405</t>
        </is>
      </c>
      <c r="C1940" t="inlineStr">
        <is>
          <t>DROP List CIDR: 14.128.32.0/20 | FireHOL L1 threat IP/CIDR | ASN: FireHOL-L1</t>
        </is>
      </c>
      <c r="D1940" t="n">
        <v>6</v>
      </c>
      <c r="E1940" t="inlineStr">
        <is>
          <t>MEDIUM</t>
        </is>
      </c>
      <c r="F1940" t="n">
        <v>2</v>
      </c>
      <c r="G1940" t="n">
        <v>2</v>
      </c>
      <c r="H1940" t="inlineStr">
        <is>
          <t>MEDIUM</t>
        </is>
      </c>
      <c r="I1940" t="n">
        <v>10</v>
      </c>
      <c r="J1940" t="inlineStr">
        <is>
          <t>NO</t>
        </is>
      </c>
      <c r="K1940" t="inlineStr">
        <is>
          <t>2026-03-03 18:53</t>
        </is>
      </c>
      <c r="L1940" t="inlineStr">
        <is>
          <t>Block CIDR</t>
        </is>
      </c>
      <c r="M1940" t="inlineStr">
        <is>
          <t>Firewall/Email</t>
        </is>
      </c>
      <c r="N1940" t="inlineStr">
        <is>
          <t>P4</t>
        </is>
      </c>
      <c r="O1940" t="inlineStr">
        <is>
          <t>Spamhaus - CIDR range</t>
        </is>
      </c>
      <c r="P1940" t="n">
        <v>0</v>
      </c>
      <c r="Q1940" t="n">
        <v>0</v>
      </c>
      <c r="R1940" t="inlineStr">
        <is>
          <t>T1566:Phishing | T1078:Valid Accounts</t>
        </is>
      </c>
      <c r="S1940" t="n">
        <v>1</v>
      </c>
      <c r="T1940" t="inlineStr">
        <is>
          <t>LOW (40%)</t>
        </is>
      </c>
      <c r="U1940" t="inlineStr">
        <is>
          <t>NONE</t>
        </is>
      </c>
      <c r="V1940" t="inlineStr">
        <is>
          <t>NONE</t>
        </is>
      </c>
      <c r="W1940" t="inlineStr">
        <is>
          <t>NONE</t>
        </is>
      </c>
      <c r="X1940" t="inlineStr">
        <is>
          <t>NONE</t>
        </is>
      </c>
      <c r="Y1940" t="n">
        <v>0</v>
      </c>
      <c r="Z1940" t="inlineStr"/>
      <c r="AA1940" t="inlineStr">
        <is>
          <t>https://www.spamhaus.org/drop/</t>
        </is>
      </c>
    </row>
    <row r="1941">
      <c r="A1941" t="inlineStr">
        <is>
          <t>FIREHOL_THREAT</t>
        </is>
      </c>
      <c r="B1941" t="inlineStr">
        <is>
          <t>960dc4429546</t>
        </is>
      </c>
      <c r="C1941" t="inlineStr">
        <is>
          <t>DROP List CIDR: 1.12.48.131 | FireHOL L2 threat IP/CIDR | ASN: FireHOL-L2</t>
        </is>
      </c>
      <c r="D1941" t="n">
        <v>6</v>
      </c>
      <c r="E1941" t="inlineStr">
        <is>
          <t>MEDIUM</t>
        </is>
      </c>
      <c r="F1941" t="n">
        <v>2</v>
      </c>
      <c r="G1941" t="n">
        <v>2</v>
      </c>
      <c r="H1941" t="inlineStr">
        <is>
          <t>MEDIUM</t>
        </is>
      </c>
      <c r="I1941" t="n">
        <v>10</v>
      </c>
      <c r="J1941" t="inlineStr">
        <is>
          <t>NO</t>
        </is>
      </c>
      <c r="K1941" t="inlineStr">
        <is>
          <t>2026-03-03 18:53</t>
        </is>
      </c>
      <c r="L1941" t="inlineStr">
        <is>
          <t>Block CIDR</t>
        </is>
      </c>
      <c r="M1941" t="inlineStr">
        <is>
          <t>Firewall/Email</t>
        </is>
      </c>
      <c r="N1941" t="inlineStr">
        <is>
          <t>P4</t>
        </is>
      </c>
      <c r="O1941" t="inlineStr">
        <is>
          <t>Spamhaus - CIDR range</t>
        </is>
      </c>
      <c r="P1941" t="n">
        <v>0</v>
      </c>
      <c r="Q1941" t="n">
        <v>0</v>
      </c>
      <c r="R1941" t="inlineStr">
        <is>
          <t>T1566:Phishing | T1078:Valid Accounts</t>
        </is>
      </c>
      <c r="S1941" t="n">
        <v>1</v>
      </c>
      <c r="T1941" t="inlineStr">
        <is>
          <t>LOW (40%)</t>
        </is>
      </c>
      <c r="U1941" t="inlineStr">
        <is>
          <t>NONE</t>
        </is>
      </c>
      <c r="V1941" t="inlineStr">
        <is>
          <t>NONE</t>
        </is>
      </c>
      <c r="W1941" t="inlineStr">
        <is>
          <t>NONE</t>
        </is>
      </c>
      <c r="X1941" t="inlineStr">
        <is>
          <t>NONE</t>
        </is>
      </c>
      <c r="Y1941" t="n">
        <v>0</v>
      </c>
      <c r="Z1941" t="inlineStr"/>
      <c r="AA1941" t="inlineStr">
        <is>
          <t>https://www.spamhaus.org/drop/</t>
        </is>
      </c>
    </row>
    <row r="1942">
      <c r="A1942" t="inlineStr">
        <is>
          <t>FIREHOL_THREAT</t>
        </is>
      </c>
      <c r="B1942" t="inlineStr">
        <is>
          <t>106574688438</t>
        </is>
      </c>
      <c r="C1942" t="inlineStr">
        <is>
          <t>DROP List CIDR: 1.12.217.80 | FireHOL L2 threat IP/CIDR | ASN: FireHOL-L2</t>
        </is>
      </c>
      <c r="D1942" t="n">
        <v>6</v>
      </c>
      <c r="E1942" t="inlineStr">
        <is>
          <t>MEDIUM</t>
        </is>
      </c>
      <c r="F1942" t="n">
        <v>2</v>
      </c>
      <c r="G1942" t="n">
        <v>2</v>
      </c>
      <c r="H1942" t="inlineStr">
        <is>
          <t>MEDIUM</t>
        </is>
      </c>
      <c r="I1942" t="n">
        <v>10</v>
      </c>
      <c r="J1942" t="inlineStr">
        <is>
          <t>NO</t>
        </is>
      </c>
      <c r="K1942" t="inlineStr">
        <is>
          <t>2026-03-03 18:53</t>
        </is>
      </c>
      <c r="L1942" t="inlineStr">
        <is>
          <t>Block CIDR</t>
        </is>
      </c>
      <c r="M1942" t="inlineStr">
        <is>
          <t>Firewall/Email</t>
        </is>
      </c>
      <c r="N1942" t="inlineStr">
        <is>
          <t>P4</t>
        </is>
      </c>
      <c r="O1942" t="inlineStr">
        <is>
          <t>Spamhaus - CIDR range</t>
        </is>
      </c>
      <c r="P1942" t="n">
        <v>0</v>
      </c>
      <c r="Q1942" t="n">
        <v>0</v>
      </c>
      <c r="R1942" t="inlineStr">
        <is>
          <t>T1566:Phishing | T1078:Valid Accounts</t>
        </is>
      </c>
      <c r="S1942" t="n">
        <v>1</v>
      </c>
      <c r="T1942" t="inlineStr">
        <is>
          <t>LOW (40%)</t>
        </is>
      </c>
      <c r="U1942" t="inlineStr">
        <is>
          <t>NONE</t>
        </is>
      </c>
      <c r="V1942" t="inlineStr">
        <is>
          <t>NONE</t>
        </is>
      </c>
      <c r="W1942" t="inlineStr">
        <is>
          <t>NONE</t>
        </is>
      </c>
      <c r="X1942" t="inlineStr">
        <is>
          <t>NONE</t>
        </is>
      </c>
      <c r="Y1942" t="n">
        <v>0</v>
      </c>
      <c r="Z1942" t="inlineStr"/>
      <c r="AA1942" t="inlineStr">
        <is>
          <t>https://www.spamhaus.org/drop/</t>
        </is>
      </c>
    </row>
    <row r="1943">
      <c r="A1943" t="inlineStr">
        <is>
          <t>FIREHOL_THREAT</t>
        </is>
      </c>
      <c r="B1943" t="inlineStr">
        <is>
          <t>0b0d18fbf54e</t>
        </is>
      </c>
      <c r="C1943" t="inlineStr">
        <is>
          <t>DROP List CIDR: 1.14.12.141 | FireHOL L2 threat IP/CIDR | ASN: FireHOL-L2</t>
        </is>
      </c>
      <c r="D1943" t="n">
        <v>6</v>
      </c>
      <c r="E1943" t="inlineStr">
        <is>
          <t>MEDIUM</t>
        </is>
      </c>
      <c r="F1943" t="n">
        <v>2</v>
      </c>
      <c r="G1943" t="n">
        <v>2</v>
      </c>
      <c r="H1943" t="inlineStr">
        <is>
          <t>MEDIUM</t>
        </is>
      </c>
      <c r="I1943" t="n">
        <v>10</v>
      </c>
      <c r="J1943" t="inlineStr">
        <is>
          <t>NO</t>
        </is>
      </c>
      <c r="K1943" t="inlineStr">
        <is>
          <t>2026-03-03 18:53</t>
        </is>
      </c>
      <c r="L1943" t="inlineStr">
        <is>
          <t>Block CIDR</t>
        </is>
      </c>
      <c r="M1943" t="inlineStr">
        <is>
          <t>Firewall/Email</t>
        </is>
      </c>
      <c r="N1943" t="inlineStr">
        <is>
          <t>P4</t>
        </is>
      </c>
      <c r="O1943" t="inlineStr">
        <is>
          <t>Spamhaus - CIDR range</t>
        </is>
      </c>
      <c r="P1943" t="n">
        <v>0</v>
      </c>
      <c r="Q1943" t="n">
        <v>0</v>
      </c>
      <c r="R1943" t="inlineStr">
        <is>
          <t>T1566:Phishing | T1078:Valid Accounts</t>
        </is>
      </c>
      <c r="S1943" t="n">
        <v>1</v>
      </c>
      <c r="T1943" t="inlineStr">
        <is>
          <t>LOW (40%)</t>
        </is>
      </c>
      <c r="U1943" t="inlineStr">
        <is>
          <t>NONE</t>
        </is>
      </c>
      <c r="V1943" t="inlineStr">
        <is>
          <t>NONE</t>
        </is>
      </c>
      <c r="W1943" t="inlineStr">
        <is>
          <t>NONE</t>
        </is>
      </c>
      <c r="X1943" t="inlineStr">
        <is>
          <t>NONE</t>
        </is>
      </c>
      <c r="Y1943" t="n">
        <v>0</v>
      </c>
      <c r="Z1943" t="inlineStr"/>
      <c r="AA1943" t="inlineStr">
        <is>
          <t>https://www.spamhaus.org/drop/</t>
        </is>
      </c>
    </row>
    <row r="1944">
      <c r="A1944" t="inlineStr">
        <is>
          <t>FIREHOL_THREAT</t>
        </is>
      </c>
      <c r="B1944" t="inlineStr">
        <is>
          <t>1c994f7ff000</t>
        </is>
      </c>
      <c r="C1944" t="inlineStr">
        <is>
          <t>DROP List CIDR: 1.14.254.146 | FireHOL L2 threat IP/CIDR | ASN: FireHOL-L2</t>
        </is>
      </c>
      <c r="D1944" t="n">
        <v>6</v>
      </c>
      <c r="E1944" t="inlineStr">
        <is>
          <t>MEDIUM</t>
        </is>
      </c>
      <c r="F1944" t="n">
        <v>2</v>
      </c>
      <c r="G1944" t="n">
        <v>2</v>
      </c>
      <c r="H1944" t="inlineStr">
        <is>
          <t>MEDIUM</t>
        </is>
      </c>
      <c r="I1944" t="n">
        <v>10</v>
      </c>
      <c r="J1944" t="inlineStr">
        <is>
          <t>NO</t>
        </is>
      </c>
      <c r="K1944" t="inlineStr">
        <is>
          <t>2026-03-03 18:53</t>
        </is>
      </c>
      <c r="L1944" t="inlineStr">
        <is>
          <t>Block CIDR</t>
        </is>
      </c>
      <c r="M1944" t="inlineStr">
        <is>
          <t>Firewall/Email</t>
        </is>
      </c>
      <c r="N1944" t="inlineStr">
        <is>
          <t>P4</t>
        </is>
      </c>
      <c r="O1944" t="inlineStr">
        <is>
          <t>Spamhaus - CIDR range</t>
        </is>
      </c>
      <c r="P1944" t="n">
        <v>0</v>
      </c>
      <c r="Q1944" t="n">
        <v>0</v>
      </c>
      <c r="R1944" t="inlineStr">
        <is>
          <t>T1566:Phishing | T1078:Valid Accounts</t>
        </is>
      </c>
      <c r="S1944" t="n">
        <v>1</v>
      </c>
      <c r="T1944" t="inlineStr">
        <is>
          <t>LOW (40%)</t>
        </is>
      </c>
      <c r="U1944" t="inlineStr">
        <is>
          <t>NONE</t>
        </is>
      </c>
      <c r="V1944" t="inlineStr">
        <is>
          <t>NONE</t>
        </is>
      </c>
      <c r="W1944" t="inlineStr">
        <is>
          <t>NONE</t>
        </is>
      </c>
      <c r="X1944" t="inlineStr">
        <is>
          <t>NONE</t>
        </is>
      </c>
      <c r="Y1944" t="n">
        <v>0</v>
      </c>
      <c r="Z1944" t="inlineStr"/>
      <c r="AA1944" t="inlineStr">
        <is>
          <t>https://www.spamhaus.org/drop/</t>
        </is>
      </c>
    </row>
    <row r="1945">
      <c r="A1945" t="inlineStr">
        <is>
          <t>FIREHOL_THREAT</t>
        </is>
      </c>
      <c r="B1945" t="inlineStr">
        <is>
          <t>b2c07aa1d291</t>
        </is>
      </c>
      <c r="C1945" t="inlineStr">
        <is>
          <t>DROP List CIDR: 1.15.136.28 | FireHOL L2 threat IP/CIDR | ASN: FireHOL-L2</t>
        </is>
      </c>
      <c r="D1945" t="n">
        <v>6</v>
      </c>
      <c r="E1945" t="inlineStr">
        <is>
          <t>MEDIUM</t>
        </is>
      </c>
      <c r="F1945" t="n">
        <v>2</v>
      </c>
      <c r="G1945" t="n">
        <v>2</v>
      </c>
      <c r="H1945" t="inlineStr">
        <is>
          <t>MEDIUM</t>
        </is>
      </c>
      <c r="I1945" t="n">
        <v>10</v>
      </c>
      <c r="J1945" t="inlineStr">
        <is>
          <t>NO</t>
        </is>
      </c>
      <c r="K1945" t="inlineStr">
        <is>
          <t>2026-03-03 18:53</t>
        </is>
      </c>
      <c r="L1945" t="inlineStr">
        <is>
          <t>Block CIDR</t>
        </is>
      </c>
      <c r="M1945" t="inlineStr">
        <is>
          <t>Firewall/Email</t>
        </is>
      </c>
      <c r="N1945" t="inlineStr">
        <is>
          <t>P4</t>
        </is>
      </c>
      <c r="O1945" t="inlineStr">
        <is>
          <t>Spamhaus - CIDR range</t>
        </is>
      </c>
      <c r="P1945" t="n">
        <v>0</v>
      </c>
      <c r="Q1945" t="n">
        <v>0</v>
      </c>
      <c r="R1945" t="inlineStr">
        <is>
          <t>T1566:Phishing | T1078:Valid Accounts</t>
        </is>
      </c>
      <c r="S1945" t="n">
        <v>1</v>
      </c>
      <c r="T1945" t="inlineStr">
        <is>
          <t>LOW (40%)</t>
        </is>
      </c>
      <c r="U1945" t="inlineStr">
        <is>
          <t>NONE</t>
        </is>
      </c>
      <c r="V1945" t="inlineStr">
        <is>
          <t>NONE</t>
        </is>
      </c>
      <c r="W1945" t="inlineStr">
        <is>
          <t>NONE</t>
        </is>
      </c>
      <c r="X1945" t="inlineStr">
        <is>
          <t>NONE</t>
        </is>
      </c>
      <c r="Y1945" t="n">
        <v>0</v>
      </c>
      <c r="Z1945" t="inlineStr"/>
      <c r="AA1945" t="inlineStr">
        <is>
          <t>https://www.spamhaus.org/drop/</t>
        </is>
      </c>
    </row>
    <row r="1946">
      <c r="A1946" t="inlineStr">
        <is>
          <t>FIREHOL_THREAT</t>
        </is>
      </c>
      <c r="B1946" t="inlineStr">
        <is>
          <t>996b0d132082</t>
        </is>
      </c>
      <c r="C1946" t="inlineStr">
        <is>
          <t>DROP List CIDR: 1.20.91.61 | FireHOL L2 threat IP/CIDR | ASN: FireHOL-L2</t>
        </is>
      </c>
      <c r="D1946" t="n">
        <v>6</v>
      </c>
      <c r="E1946" t="inlineStr">
        <is>
          <t>MEDIUM</t>
        </is>
      </c>
      <c r="F1946" t="n">
        <v>2</v>
      </c>
      <c r="G1946" t="n">
        <v>2</v>
      </c>
      <c r="H1946" t="inlineStr">
        <is>
          <t>MEDIUM</t>
        </is>
      </c>
      <c r="I1946" t="n">
        <v>10</v>
      </c>
      <c r="J1946" t="inlineStr">
        <is>
          <t>NO</t>
        </is>
      </c>
      <c r="K1946" t="inlineStr">
        <is>
          <t>2026-03-03 18:53</t>
        </is>
      </c>
      <c r="L1946" t="inlineStr">
        <is>
          <t>Block CIDR</t>
        </is>
      </c>
      <c r="M1946" t="inlineStr">
        <is>
          <t>Firewall/Email</t>
        </is>
      </c>
      <c r="N1946" t="inlineStr">
        <is>
          <t>P4</t>
        </is>
      </c>
      <c r="O1946" t="inlineStr">
        <is>
          <t>Spamhaus - CIDR range</t>
        </is>
      </c>
      <c r="P1946" t="n">
        <v>0</v>
      </c>
      <c r="Q1946" t="n">
        <v>0</v>
      </c>
      <c r="R1946" t="inlineStr">
        <is>
          <t>T1566:Phishing | T1078:Valid Accounts</t>
        </is>
      </c>
      <c r="S1946" t="n">
        <v>1</v>
      </c>
      <c r="T1946" t="inlineStr">
        <is>
          <t>LOW (40%)</t>
        </is>
      </c>
      <c r="U1946" t="inlineStr">
        <is>
          <t>NONE</t>
        </is>
      </c>
      <c r="V1946" t="inlineStr">
        <is>
          <t>NONE</t>
        </is>
      </c>
      <c r="W1946" t="inlineStr">
        <is>
          <t>NONE</t>
        </is>
      </c>
      <c r="X1946" t="inlineStr">
        <is>
          <t>NONE</t>
        </is>
      </c>
      <c r="Y1946" t="n">
        <v>0</v>
      </c>
      <c r="Z1946" t="inlineStr"/>
      <c r="AA1946" t="inlineStr">
        <is>
          <t>https://www.spamhaus.org/drop/</t>
        </is>
      </c>
    </row>
    <row r="1947">
      <c r="A1947" t="inlineStr">
        <is>
          <t>FIREHOL_THREAT</t>
        </is>
      </c>
      <c r="B1947" t="inlineStr">
        <is>
          <t>286e31c4d50b</t>
        </is>
      </c>
      <c r="C1947" t="inlineStr">
        <is>
          <t>DROP List CIDR: 1.30.20.98 | FireHOL L2 threat IP/CIDR | ASN: FireHOL-L2</t>
        </is>
      </c>
      <c r="D1947" t="n">
        <v>6</v>
      </c>
      <c r="E1947" t="inlineStr">
        <is>
          <t>MEDIUM</t>
        </is>
      </c>
      <c r="F1947" t="n">
        <v>2</v>
      </c>
      <c r="G1947" t="n">
        <v>2</v>
      </c>
      <c r="H1947" t="inlineStr">
        <is>
          <t>MEDIUM</t>
        </is>
      </c>
      <c r="I1947" t="n">
        <v>10</v>
      </c>
      <c r="J1947" t="inlineStr">
        <is>
          <t>NO</t>
        </is>
      </c>
      <c r="K1947" t="inlineStr">
        <is>
          <t>2026-03-03 18:53</t>
        </is>
      </c>
      <c r="L1947" t="inlineStr">
        <is>
          <t>Block CIDR</t>
        </is>
      </c>
      <c r="M1947" t="inlineStr">
        <is>
          <t>Firewall/Email</t>
        </is>
      </c>
      <c r="N1947" t="inlineStr">
        <is>
          <t>P4</t>
        </is>
      </c>
      <c r="O1947" t="inlineStr">
        <is>
          <t>Spamhaus - CIDR range</t>
        </is>
      </c>
      <c r="P1947" t="n">
        <v>0</v>
      </c>
      <c r="Q1947" t="n">
        <v>0</v>
      </c>
      <c r="R1947" t="inlineStr">
        <is>
          <t>T1566:Phishing | T1078:Valid Accounts</t>
        </is>
      </c>
      <c r="S1947" t="n">
        <v>1</v>
      </c>
      <c r="T1947" t="inlineStr">
        <is>
          <t>LOW (40%)</t>
        </is>
      </c>
      <c r="U1947" t="inlineStr">
        <is>
          <t>NONE</t>
        </is>
      </c>
      <c r="V1947" t="inlineStr">
        <is>
          <t>NONE</t>
        </is>
      </c>
      <c r="W1947" t="inlineStr">
        <is>
          <t>NONE</t>
        </is>
      </c>
      <c r="X1947" t="inlineStr">
        <is>
          <t>NONE</t>
        </is>
      </c>
      <c r="Y1947" t="n">
        <v>0</v>
      </c>
      <c r="Z1947" t="inlineStr"/>
      <c r="AA1947" t="inlineStr">
        <is>
          <t>https://www.spamhaus.org/drop/</t>
        </is>
      </c>
    </row>
    <row r="1948">
      <c r="A1948" t="inlineStr">
        <is>
          <t>FIREHOL_THREAT</t>
        </is>
      </c>
      <c r="B1948" t="inlineStr">
        <is>
          <t>a6c72b943d06</t>
        </is>
      </c>
      <c r="C1948" t="inlineStr">
        <is>
          <t>DROP List CIDR: 1.30.20.238 | FireHOL L2 threat IP/CIDR | ASN: FireHOL-L2</t>
        </is>
      </c>
      <c r="D1948" t="n">
        <v>6</v>
      </c>
      <c r="E1948" t="inlineStr">
        <is>
          <t>MEDIUM</t>
        </is>
      </c>
      <c r="F1948" t="n">
        <v>2</v>
      </c>
      <c r="G1948" t="n">
        <v>2</v>
      </c>
      <c r="H1948" t="inlineStr">
        <is>
          <t>MEDIUM</t>
        </is>
      </c>
      <c r="I1948" t="n">
        <v>10</v>
      </c>
      <c r="J1948" t="inlineStr">
        <is>
          <t>NO</t>
        </is>
      </c>
      <c r="K1948" t="inlineStr">
        <is>
          <t>2026-03-03 18:53</t>
        </is>
      </c>
      <c r="L1948" t="inlineStr">
        <is>
          <t>Block CIDR</t>
        </is>
      </c>
      <c r="M1948" t="inlineStr">
        <is>
          <t>Firewall/Email</t>
        </is>
      </c>
      <c r="N1948" t="inlineStr">
        <is>
          <t>P4</t>
        </is>
      </c>
      <c r="O1948" t="inlineStr">
        <is>
          <t>Spamhaus - CIDR range</t>
        </is>
      </c>
      <c r="P1948" t="n">
        <v>0</v>
      </c>
      <c r="Q1948" t="n">
        <v>0</v>
      </c>
      <c r="R1948" t="inlineStr">
        <is>
          <t>T1566:Phishing | T1078:Valid Accounts</t>
        </is>
      </c>
      <c r="S1948" t="n">
        <v>1</v>
      </c>
      <c r="T1948" t="inlineStr">
        <is>
          <t>LOW (40%)</t>
        </is>
      </c>
      <c r="U1948" t="inlineStr">
        <is>
          <t>NONE</t>
        </is>
      </c>
      <c r="V1948" t="inlineStr">
        <is>
          <t>NONE</t>
        </is>
      </c>
      <c r="W1948" t="inlineStr">
        <is>
          <t>NONE</t>
        </is>
      </c>
      <c r="X1948" t="inlineStr">
        <is>
          <t>NONE</t>
        </is>
      </c>
      <c r="Y1948" t="n">
        <v>0</v>
      </c>
      <c r="Z1948" t="inlineStr"/>
      <c r="AA1948" t="inlineStr">
        <is>
          <t>https://www.spamhaus.org/drop/</t>
        </is>
      </c>
    </row>
    <row r="1949">
      <c r="A1949" t="inlineStr">
        <is>
          <t>FIREHOL_THREAT</t>
        </is>
      </c>
      <c r="B1949" t="inlineStr">
        <is>
          <t>4e6db5098243</t>
        </is>
      </c>
      <c r="C1949" t="inlineStr">
        <is>
          <t>DROP List CIDR: 1.30.199.218 | FireHOL L2 threat IP/CIDR | ASN: FireHOL-L2</t>
        </is>
      </c>
      <c r="D1949" t="n">
        <v>6</v>
      </c>
      <c r="E1949" t="inlineStr">
        <is>
          <t>MEDIUM</t>
        </is>
      </c>
      <c r="F1949" t="n">
        <v>2</v>
      </c>
      <c r="G1949" t="n">
        <v>2</v>
      </c>
      <c r="H1949" t="inlineStr">
        <is>
          <t>MEDIUM</t>
        </is>
      </c>
      <c r="I1949" t="n">
        <v>10</v>
      </c>
      <c r="J1949" t="inlineStr">
        <is>
          <t>NO</t>
        </is>
      </c>
      <c r="K1949" t="inlineStr">
        <is>
          <t>2026-03-03 18:53</t>
        </is>
      </c>
      <c r="L1949" t="inlineStr">
        <is>
          <t>Block CIDR</t>
        </is>
      </c>
      <c r="M1949" t="inlineStr">
        <is>
          <t>Firewall/Email</t>
        </is>
      </c>
      <c r="N1949" t="inlineStr">
        <is>
          <t>P4</t>
        </is>
      </c>
      <c r="O1949" t="inlineStr">
        <is>
          <t>Spamhaus - CIDR range</t>
        </is>
      </c>
      <c r="P1949" t="n">
        <v>0</v>
      </c>
      <c r="Q1949" t="n">
        <v>0</v>
      </c>
      <c r="R1949" t="inlineStr">
        <is>
          <t>T1566:Phishing | T1078:Valid Accounts</t>
        </is>
      </c>
      <c r="S1949" t="n">
        <v>1</v>
      </c>
      <c r="T1949" t="inlineStr">
        <is>
          <t>LOW (40%)</t>
        </is>
      </c>
      <c r="U1949" t="inlineStr">
        <is>
          <t>NONE</t>
        </is>
      </c>
      <c r="V1949" t="inlineStr">
        <is>
          <t>NONE</t>
        </is>
      </c>
      <c r="W1949" t="inlineStr">
        <is>
          <t>NONE</t>
        </is>
      </c>
      <c r="X1949" t="inlineStr">
        <is>
          <t>NONE</t>
        </is>
      </c>
      <c r="Y1949" t="n">
        <v>0</v>
      </c>
      <c r="Z1949" t="inlineStr"/>
      <c r="AA1949" t="inlineStr">
        <is>
          <t>https://www.spamhaus.org/drop/</t>
        </is>
      </c>
    </row>
    <row r="1950">
      <c r="A1950" t="inlineStr">
        <is>
          <t>FIREHOL_THREAT</t>
        </is>
      </c>
      <c r="B1950" t="inlineStr">
        <is>
          <t>12bfaf24ccb6</t>
        </is>
      </c>
      <c r="C1950" t="inlineStr">
        <is>
          <t>DROP List CIDR: 1.31.80.222 | FireHOL L2 threat IP/CIDR | ASN: FireHOL-L2</t>
        </is>
      </c>
      <c r="D1950" t="n">
        <v>6</v>
      </c>
      <c r="E1950" t="inlineStr">
        <is>
          <t>MEDIUM</t>
        </is>
      </c>
      <c r="F1950" t="n">
        <v>2</v>
      </c>
      <c r="G1950" t="n">
        <v>2</v>
      </c>
      <c r="H1950" t="inlineStr">
        <is>
          <t>MEDIUM</t>
        </is>
      </c>
      <c r="I1950" t="n">
        <v>10</v>
      </c>
      <c r="J1950" t="inlineStr">
        <is>
          <t>NO</t>
        </is>
      </c>
      <c r="K1950" t="inlineStr">
        <is>
          <t>2026-03-03 18:53</t>
        </is>
      </c>
      <c r="L1950" t="inlineStr">
        <is>
          <t>Block CIDR</t>
        </is>
      </c>
      <c r="M1950" t="inlineStr">
        <is>
          <t>Firewall/Email</t>
        </is>
      </c>
      <c r="N1950" t="inlineStr">
        <is>
          <t>P4</t>
        </is>
      </c>
      <c r="O1950" t="inlineStr">
        <is>
          <t>Spamhaus - CIDR range</t>
        </is>
      </c>
      <c r="P1950" t="n">
        <v>0</v>
      </c>
      <c r="Q1950" t="n">
        <v>0</v>
      </c>
      <c r="R1950" t="inlineStr">
        <is>
          <t>T1566:Phishing | T1078:Valid Accounts</t>
        </is>
      </c>
      <c r="S1950" t="n">
        <v>1</v>
      </c>
      <c r="T1950" t="inlineStr">
        <is>
          <t>LOW (40%)</t>
        </is>
      </c>
      <c r="U1950" t="inlineStr">
        <is>
          <t>NONE</t>
        </is>
      </c>
      <c r="V1950" t="inlineStr">
        <is>
          <t>NONE</t>
        </is>
      </c>
      <c r="W1950" t="inlineStr">
        <is>
          <t>NONE</t>
        </is>
      </c>
      <c r="X1950" t="inlineStr">
        <is>
          <t>NONE</t>
        </is>
      </c>
      <c r="Y1950" t="n">
        <v>0</v>
      </c>
      <c r="Z1950" t="inlineStr"/>
      <c r="AA1950" t="inlineStr">
        <is>
          <t>https://www.spamhaus.org/drop/</t>
        </is>
      </c>
    </row>
    <row r="1951">
      <c r="A1951" t="inlineStr">
        <is>
          <t>FIREHOL_THREAT</t>
        </is>
      </c>
      <c r="B1951" t="inlineStr">
        <is>
          <t>74a3da35f7f1</t>
        </is>
      </c>
      <c r="C1951" t="inlineStr">
        <is>
          <t>DROP List CIDR: 1.34.219.246 | FireHOL L2 threat IP/CIDR | ASN: FireHOL-L2</t>
        </is>
      </c>
      <c r="D1951" t="n">
        <v>6</v>
      </c>
      <c r="E1951" t="inlineStr">
        <is>
          <t>MEDIUM</t>
        </is>
      </c>
      <c r="F1951" t="n">
        <v>2</v>
      </c>
      <c r="G1951" t="n">
        <v>2</v>
      </c>
      <c r="H1951" t="inlineStr">
        <is>
          <t>MEDIUM</t>
        </is>
      </c>
      <c r="I1951" t="n">
        <v>10</v>
      </c>
      <c r="J1951" t="inlineStr">
        <is>
          <t>NO</t>
        </is>
      </c>
      <c r="K1951" t="inlineStr">
        <is>
          <t>2026-03-03 18:53</t>
        </is>
      </c>
      <c r="L1951" t="inlineStr">
        <is>
          <t>Block CIDR</t>
        </is>
      </c>
      <c r="M1951" t="inlineStr">
        <is>
          <t>Firewall/Email</t>
        </is>
      </c>
      <c r="N1951" t="inlineStr">
        <is>
          <t>P4</t>
        </is>
      </c>
      <c r="O1951" t="inlineStr">
        <is>
          <t>Spamhaus - CIDR range</t>
        </is>
      </c>
      <c r="P1951" t="n">
        <v>0</v>
      </c>
      <c r="Q1951" t="n">
        <v>0</v>
      </c>
      <c r="R1951" t="inlineStr">
        <is>
          <t>T1566:Phishing | T1078:Valid Accounts</t>
        </is>
      </c>
      <c r="S1951" t="n">
        <v>1</v>
      </c>
      <c r="T1951" t="inlineStr">
        <is>
          <t>LOW (40%)</t>
        </is>
      </c>
      <c r="U1951" t="inlineStr">
        <is>
          <t>NONE</t>
        </is>
      </c>
      <c r="V1951" t="inlineStr">
        <is>
          <t>NONE</t>
        </is>
      </c>
      <c r="W1951" t="inlineStr">
        <is>
          <t>NONE</t>
        </is>
      </c>
      <c r="X1951" t="inlineStr">
        <is>
          <t>NONE</t>
        </is>
      </c>
      <c r="Y1951" t="n">
        <v>0</v>
      </c>
      <c r="Z1951" t="inlineStr"/>
      <c r="AA1951" t="inlineStr">
        <is>
          <t>https://www.spamhaus.org/drop/</t>
        </is>
      </c>
    </row>
    <row r="1952">
      <c r="A1952" t="inlineStr">
        <is>
          <t>FIREHOL_THREAT</t>
        </is>
      </c>
      <c r="B1952" t="inlineStr">
        <is>
          <t>bfe78d31f75c</t>
        </is>
      </c>
      <c r="C1952" t="inlineStr">
        <is>
          <t>DROP List CIDR: 1.40.177.98 | FireHOL L2 threat IP/CIDR | ASN: FireHOL-L2</t>
        </is>
      </c>
      <c r="D1952" t="n">
        <v>6</v>
      </c>
      <c r="E1952" t="inlineStr">
        <is>
          <t>MEDIUM</t>
        </is>
      </c>
      <c r="F1952" t="n">
        <v>2</v>
      </c>
      <c r="G1952" t="n">
        <v>2</v>
      </c>
      <c r="H1952" t="inlineStr">
        <is>
          <t>MEDIUM</t>
        </is>
      </c>
      <c r="I1952" t="n">
        <v>10</v>
      </c>
      <c r="J1952" t="inlineStr">
        <is>
          <t>NO</t>
        </is>
      </c>
      <c r="K1952" t="inlineStr">
        <is>
          <t>2026-03-03 18:53</t>
        </is>
      </c>
      <c r="L1952" t="inlineStr">
        <is>
          <t>Block CIDR</t>
        </is>
      </c>
      <c r="M1952" t="inlineStr">
        <is>
          <t>Firewall/Email</t>
        </is>
      </c>
      <c r="N1952" t="inlineStr">
        <is>
          <t>P4</t>
        </is>
      </c>
      <c r="O1952" t="inlineStr">
        <is>
          <t>Spamhaus - CIDR range</t>
        </is>
      </c>
      <c r="P1952" t="n">
        <v>0</v>
      </c>
      <c r="Q1952" t="n">
        <v>0</v>
      </c>
      <c r="R1952" t="inlineStr">
        <is>
          <t>T1566:Phishing | T1078:Valid Accounts</t>
        </is>
      </c>
      <c r="S1952" t="n">
        <v>1</v>
      </c>
      <c r="T1952" t="inlineStr">
        <is>
          <t>LOW (40%)</t>
        </is>
      </c>
      <c r="U1952" t="inlineStr">
        <is>
          <t>NONE</t>
        </is>
      </c>
      <c r="V1952" t="inlineStr">
        <is>
          <t>NONE</t>
        </is>
      </c>
      <c r="W1952" t="inlineStr">
        <is>
          <t>NONE</t>
        </is>
      </c>
      <c r="X1952" t="inlineStr">
        <is>
          <t>NONE</t>
        </is>
      </c>
      <c r="Y1952" t="n">
        <v>0</v>
      </c>
      <c r="Z1952" t="inlineStr"/>
      <c r="AA1952" t="inlineStr">
        <is>
          <t>https://www.spamhaus.org/drop/</t>
        </is>
      </c>
    </row>
    <row r="1953">
      <c r="A1953" t="inlineStr">
        <is>
          <t>FIREHOL_THREAT</t>
        </is>
      </c>
      <c r="B1953" t="inlineStr">
        <is>
          <t>dbe83ea3e85c</t>
        </is>
      </c>
      <c r="C1953" t="inlineStr">
        <is>
          <t>DROP List CIDR: 1.53.110.72 | FireHOL L2 threat IP/CIDR | ASN: FireHOL-L2</t>
        </is>
      </c>
      <c r="D1953" t="n">
        <v>6</v>
      </c>
      <c r="E1953" t="inlineStr">
        <is>
          <t>MEDIUM</t>
        </is>
      </c>
      <c r="F1953" t="n">
        <v>2</v>
      </c>
      <c r="G1953" t="n">
        <v>2</v>
      </c>
      <c r="H1953" t="inlineStr">
        <is>
          <t>MEDIUM</t>
        </is>
      </c>
      <c r="I1953" t="n">
        <v>10</v>
      </c>
      <c r="J1953" t="inlineStr">
        <is>
          <t>NO</t>
        </is>
      </c>
      <c r="K1953" t="inlineStr">
        <is>
          <t>2026-03-03 18:53</t>
        </is>
      </c>
      <c r="L1953" t="inlineStr">
        <is>
          <t>Block CIDR</t>
        </is>
      </c>
      <c r="M1953" t="inlineStr">
        <is>
          <t>Firewall/Email</t>
        </is>
      </c>
      <c r="N1953" t="inlineStr">
        <is>
          <t>P4</t>
        </is>
      </c>
      <c r="O1953" t="inlineStr">
        <is>
          <t>Spamhaus - CIDR range</t>
        </is>
      </c>
      <c r="P1953" t="n">
        <v>0</v>
      </c>
      <c r="Q1953" t="n">
        <v>0</v>
      </c>
      <c r="R1953" t="inlineStr">
        <is>
          <t>T1566:Phishing | T1078:Valid Accounts</t>
        </is>
      </c>
      <c r="S1953" t="n">
        <v>1</v>
      </c>
      <c r="T1953" t="inlineStr">
        <is>
          <t>LOW (40%)</t>
        </is>
      </c>
      <c r="U1953" t="inlineStr">
        <is>
          <t>NONE</t>
        </is>
      </c>
      <c r="V1953" t="inlineStr">
        <is>
          <t>NONE</t>
        </is>
      </c>
      <c r="W1953" t="inlineStr">
        <is>
          <t>NONE</t>
        </is>
      </c>
      <c r="X1953" t="inlineStr">
        <is>
          <t>NONE</t>
        </is>
      </c>
      <c r="Y1953" t="n">
        <v>0</v>
      </c>
      <c r="Z1953" t="inlineStr"/>
      <c r="AA1953" t="inlineStr">
        <is>
          <t>https://www.spamhaus.org/drop/</t>
        </is>
      </c>
    </row>
    <row r="1954">
      <c r="A1954" t="inlineStr">
        <is>
          <t>FIREHOL_THREAT</t>
        </is>
      </c>
      <c r="B1954" t="inlineStr">
        <is>
          <t>8dc6aeadd95a</t>
        </is>
      </c>
      <c r="C1954" t="inlineStr">
        <is>
          <t>DROP List CIDR: 1.55.33.86 | FireHOL L2 threat IP/CIDR | ASN: FireHOL-L2</t>
        </is>
      </c>
      <c r="D1954" t="n">
        <v>6</v>
      </c>
      <c r="E1954" t="inlineStr">
        <is>
          <t>MEDIUM</t>
        </is>
      </c>
      <c r="F1954" t="n">
        <v>2</v>
      </c>
      <c r="G1954" t="n">
        <v>2</v>
      </c>
      <c r="H1954" t="inlineStr">
        <is>
          <t>MEDIUM</t>
        </is>
      </c>
      <c r="I1954" t="n">
        <v>10</v>
      </c>
      <c r="J1954" t="inlineStr">
        <is>
          <t>NO</t>
        </is>
      </c>
      <c r="K1954" t="inlineStr">
        <is>
          <t>2026-03-03 18:53</t>
        </is>
      </c>
      <c r="L1954" t="inlineStr">
        <is>
          <t>Block CIDR</t>
        </is>
      </c>
      <c r="M1954" t="inlineStr">
        <is>
          <t>Firewall/Email</t>
        </is>
      </c>
      <c r="N1954" t="inlineStr">
        <is>
          <t>P4</t>
        </is>
      </c>
      <c r="O1954" t="inlineStr">
        <is>
          <t>Spamhaus - CIDR range</t>
        </is>
      </c>
      <c r="P1954" t="n">
        <v>0</v>
      </c>
      <c r="Q1954" t="n">
        <v>0</v>
      </c>
      <c r="R1954" t="inlineStr">
        <is>
          <t>T1566:Phishing | T1078:Valid Accounts</t>
        </is>
      </c>
      <c r="S1954" t="n">
        <v>1</v>
      </c>
      <c r="T1954" t="inlineStr">
        <is>
          <t>LOW (40%)</t>
        </is>
      </c>
      <c r="U1954" t="inlineStr">
        <is>
          <t>NONE</t>
        </is>
      </c>
      <c r="V1954" t="inlineStr">
        <is>
          <t>NONE</t>
        </is>
      </c>
      <c r="W1954" t="inlineStr">
        <is>
          <t>NONE</t>
        </is>
      </c>
      <c r="X1954" t="inlineStr">
        <is>
          <t>NONE</t>
        </is>
      </c>
      <c r="Y1954" t="n">
        <v>0</v>
      </c>
      <c r="Z1954" t="inlineStr"/>
      <c r="AA1954" t="inlineStr">
        <is>
          <t>https://www.spamhaus.org/drop/</t>
        </is>
      </c>
    </row>
    <row r="1955">
      <c r="A1955" t="inlineStr">
        <is>
          <t>FIREHOL_THREAT</t>
        </is>
      </c>
      <c r="B1955" t="inlineStr">
        <is>
          <t>b13ca2d4488e</t>
        </is>
      </c>
      <c r="C1955" t="inlineStr">
        <is>
          <t>DROP List CIDR: 1.81.230.220 | FireHOL L2 threat IP/CIDR | ASN: FireHOL-L2</t>
        </is>
      </c>
      <c r="D1955" t="n">
        <v>6</v>
      </c>
      <c r="E1955" t="inlineStr">
        <is>
          <t>MEDIUM</t>
        </is>
      </c>
      <c r="F1955" t="n">
        <v>2</v>
      </c>
      <c r="G1955" t="n">
        <v>2</v>
      </c>
      <c r="H1955" t="inlineStr">
        <is>
          <t>MEDIUM</t>
        </is>
      </c>
      <c r="I1955" t="n">
        <v>10</v>
      </c>
      <c r="J1955" t="inlineStr">
        <is>
          <t>NO</t>
        </is>
      </c>
      <c r="K1955" t="inlineStr">
        <is>
          <t>2026-03-03 18:53</t>
        </is>
      </c>
      <c r="L1955" t="inlineStr">
        <is>
          <t>Block CIDR</t>
        </is>
      </c>
      <c r="M1955" t="inlineStr">
        <is>
          <t>Firewall/Email</t>
        </is>
      </c>
      <c r="N1955" t="inlineStr">
        <is>
          <t>P4</t>
        </is>
      </c>
      <c r="O1955" t="inlineStr">
        <is>
          <t>Spamhaus - CIDR range</t>
        </is>
      </c>
      <c r="P1955" t="n">
        <v>0</v>
      </c>
      <c r="Q1955" t="n">
        <v>0</v>
      </c>
      <c r="R1955" t="inlineStr">
        <is>
          <t>T1566:Phishing | T1078:Valid Accounts</t>
        </is>
      </c>
      <c r="S1955" t="n">
        <v>1</v>
      </c>
      <c r="T1955" t="inlineStr">
        <is>
          <t>LOW (40%)</t>
        </is>
      </c>
      <c r="U1955" t="inlineStr">
        <is>
          <t>NONE</t>
        </is>
      </c>
      <c r="V1955" t="inlineStr">
        <is>
          <t>NONE</t>
        </is>
      </c>
      <c r="W1955" t="inlineStr">
        <is>
          <t>NONE</t>
        </is>
      </c>
      <c r="X1955" t="inlineStr">
        <is>
          <t>NONE</t>
        </is>
      </c>
      <c r="Y1955" t="n">
        <v>0</v>
      </c>
      <c r="Z1955" t="inlineStr"/>
      <c r="AA1955" t="inlineStr">
        <is>
          <t>https://www.spamhaus.org/drop/</t>
        </is>
      </c>
    </row>
    <row r="1956">
      <c r="A1956" t="inlineStr">
        <is>
          <t>FIREHOL_THREAT</t>
        </is>
      </c>
      <c r="B1956" t="inlineStr">
        <is>
          <t>008a9291a602</t>
        </is>
      </c>
      <c r="C1956" t="inlineStr">
        <is>
          <t>DROP List CIDR: 1.82.135.154 | FireHOL L2 threat IP/CIDR | ASN: FireHOL-L2</t>
        </is>
      </c>
      <c r="D1956" t="n">
        <v>6</v>
      </c>
      <c r="E1956" t="inlineStr">
        <is>
          <t>MEDIUM</t>
        </is>
      </c>
      <c r="F1956" t="n">
        <v>2</v>
      </c>
      <c r="G1956" t="n">
        <v>2</v>
      </c>
      <c r="H1956" t="inlineStr">
        <is>
          <t>MEDIUM</t>
        </is>
      </c>
      <c r="I1956" t="n">
        <v>10</v>
      </c>
      <c r="J1956" t="inlineStr">
        <is>
          <t>NO</t>
        </is>
      </c>
      <c r="K1956" t="inlineStr">
        <is>
          <t>2026-03-03 18:53</t>
        </is>
      </c>
      <c r="L1956" t="inlineStr">
        <is>
          <t>Block CIDR</t>
        </is>
      </c>
      <c r="M1956" t="inlineStr">
        <is>
          <t>Firewall/Email</t>
        </is>
      </c>
      <c r="N1956" t="inlineStr">
        <is>
          <t>P4</t>
        </is>
      </c>
      <c r="O1956" t="inlineStr">
        <is>
          <t>Spamhaus - CIDR range</t>
        </is>
      </c>
      <c r="P1956" t="n">
        <v>0</v>
      </c>
      <c r="Q1956" t="n">
        <v>0</v>
      </c>
      <c r="R1956" t="inlineStr">
        <is>
          <t>T1566:Phishing | T1078:Valid Accounts</t>
        </is>
      </c>
      <c r="S1956" t="n">
        <v>1</v>
      </c>
      <c r="T1956" t="inlineStr">
        <is>
          <t>LOW (40%)</t>
        </is>
      </c>
      <c r="U1956" t="inlineStr">
        <is>
          <t>NONE</t>
        </is>
      </c>
      <c r="V1956" t="inlineStr">
        <is>
          <t>NONE</t>
        </is>
      </c>
      <c r="W1956" t="inlineStr">
        <is>
          <t>NONE</t>
        </is>
      </c>
      <c r="X1956" t="inlineStr">
        <is>
          <t>NONE</t>
        </is>
      </c>
      <c r="Y1956" t="n">
        <v>0</v>
      </c>
      <c r="Z1956" t="inlineStr"/>
      <c r="AA1956" t="inlineStr">
        <is>
          <t>https://www.spamhaus.org/drop/</t>
        </is>
      </c>
    </row>
    <row r="1957">
      <c r="A1957" t="inlineStr">
        <is>
          <t>FIREHOL_THREAT</t>
        </is>
      </c>
      <c r="B1957" t="inlineStr">
        <is>
          <t>de46fba2c72b</t>
        </is>
      </c>
      <c r="C1957" t="inlineStr">
        <is>
          <t>DROP List CIDR: 1.92.101.41 | FireHOL L2 threat IP/CIDR | ASN: FireHOL-L2</t>
        </is>
      </c>
      <c r="D1957" t="n">
        <v>6</v>
      </c>
      <c r="E1957" t="inlineStr">
        <is>
          <t>MEDIUM</t>
        </is>
      </c>
      <c r="F1957" t="n">
        <v>2</v>
      </c>
      <c r="G1957" t="n">
        <v>2</v>
      </c>
      <c r="H1957" t="inlineStr">
        <is>
          <t>MEDIUM</t>
        </is>
      </c>
      <c r="I1957" t="n">
        <v>10</v>
      </c>
      <c r="J1957" t="inlineStr">
        <is>
          <t>NO</t>
        </is>
      </c>
      <c r="K1957" t="inlineStr">
        <is>
          <t>2026-03-03 18:53</t>
        </is>
      </c>
      <c r="L1957" t="inlineStr">
        <is>
          <t>Block CIDR</t>
        </is>
      </c>
      <c r="M1957" t="inlineStr">
        <is>
          <t>Firewall/Email</t>
        </is>
      </c>
      <c r="N1957" t="inlineStr">
        <is>
          <t>P4</t>
        </is>
      </c>
      <c r="O1957" t="inlineStr">
        <is>
          <t>Spamhaus - CIDR range</t>
        </is>
      </c>
      <c r="P1957" t="n">
        <v>0</v>
      </c>
      <c r="Q1957" t="n">
        <v>0</v>
      </c>
      <c r="R1957" t="inlineStr">
        <is>
          <t>T1566:Phishing | T1078:Valid Accounts</t>
        </is>
      </c>
      <c r="S1957" t="n">
        <v>1</v>
      </c>
      <c r="T1957" t="inlineStr">
        <is>
          <t>LOW (40%)</t>
        </is>
      </c>
      <c r="U1957" t="inlineStr">
        <is>
          <t>NONE</t>
        </is>
      </c>
      <c r="V1957" t="inlineStr">
        <is>
          <t>NONE</t>
        </is>
      </c>
      <c r="W1957" t="inlineStr">
        <is>
          <t>NONE</t>
        </is>
      </c>
      <c r="X1957" t="inlineStr">
        <is>
          <t>NONE</t>
        </is>
      </c>
      <c r="Y1957" t="n">
        <v>0</v>
      </c>
      <c r="Z1957" t="inlineStr"/>
      <c r="AA1957" t="inlineStr">
        <is>
          <t>https://www.spamhaus.org/drop/</t>
        </is>
      </c>
    </row>
    <row r="1958">
      <c r="A1958" t="inlineStr">
        <is>
          <t>FIREHOL_THREAT</t>
        </is>
      </c>
      <c r="B1958" t="inlineStr">
        <is>
          <t>e8b551b81fc4</t>
        </is>
      </c>
      <c r="C1958" t="inlineStr">
        <is>
          <t>DROP List CIDR: 1.94.179.216 | FireHOL L2 threat IP/CIDR | ASN: FireHOL-L2</t>
        </is>
      </c>
      <c r="D1958" t="n">
        <v>6</v>
      </c>
      <c r="E1958" t="inlineStr">
        <is>
          <t>MEDIUM</t>
        </is>
      </c>
      <c r="F1958" t="n">
        <v>2</v>
      </c>
      <c r="G1958" t="n">
        <v>2</v>
      </c>
      <c r="H1958" t="inlineStr">
        <is>
          <t>MEDIUM</t>
        </is>
      </c>
      <c r="I1958" t="n">
        <v>10</v>
      </c>
      <c r="J1958" t="inlineStr">
        <is>
          <t>NO</t>
        </is>
      </c>
      <c r="K1958" t="inlineStr">
        <is>
          <t>2026-03-03 18:53</t>
        </is>
      </c>
      <c r="L1958" t="inlineStr">
        <is>
          <t>Block CIDR</t>
        </is>
      </c>
      <c r="M1958" t="inlineStr">
        <is>
          <t>Firewall/Email</t>
        </is>
      </c>
      <c r="N1958" t="inlineStr">
        <is>
          <t>P4</t>
        </is>
      </c>
      <c r="O1958" t="inlineStr">
        <is>
          <t>Spamhaus - CIDR range</t>
        </is>
      </c>
      <c r="P1958" t="n">
        <v>0</v>
      </c>
      <c r="Q1958" t="n">
        <v>0</v>
      </c>
      <c r="R1958" t="inlineStr">
        <is>
          <t>T1566:Phishing | T1078:Valid Accounts</t>
        </is>
      </c>
      <c r="S1958" t="n">
        <v>1</v>
      </c>
      <c r="T1958" t="inlineStr">
        <is>
          <t>LOW (40%)</t>
        </is>
      </c>
      <c r="U1958" t="inlineStr">
        <is>
          <t>NONE</t>
        </is>
      </c>
      <c r="V1958" t="inlineStr">
        <is>
          <t>NONE</t>
        </is>
      </c>
      <c r="W1958" t="inlineStr">
        <is>
          <t>NONE</t>
        </is>
      </c>
      <c r="X1958" t="inlineStr">
        <is>
          <t>NONE</t>
        </is>
      </c>
      <c r="Y1958" t="n">
        <v>0</v>
      </c>
      <c r="Z1958" t="inlineStr"/>
      <c r="AA1958" t="inlineStr">
        <is>
          <t>https://www.spamhaus.org/drop/</t>
        </is>
      </c>
    </row>
    <row r="1959">
      <c r="A1959" t="inlineStr">
        <is>
          <t>FIREHOL_THREAT</t>
        </is>
      </c>
      <c r="B1959" t="inlineStr">
        <is>
          <t>ae885844fb42</t>
        </is>
      </c>
      <c r="C1959" t="inlineStr">
        <is>
          <t>DROP List CIDR: 1.94.220.55 | FireHOL L2 threat IP/CIDR | ASN: FireHOL-L2</t>
        </is>
      </c>
      <c r="D1959" t="n">
        <v>6</v>
      </c>
      <c r="E1959" t="inlineStr">
        <is>
          <t>MEDIUM</t>
        </is>
      </c>
      <c r="F1959" t="n">
        <v>2</v>
      </c>
      <c r="G1959" t="n">
        <v>2</v>
      </c>
      <c r="H1959" t="inlineStr">
        <is>
          <t>MEDIUM</t>
        </is>
      </c>
      <c r="I1959" t="n">
        <v>10</v>
      </c>
      <c r="J1959" t="inlineStr">
        <is>
          <t>NO</t>
        </is>
      </c>
      <c r="K1959" t="inlineStr">
        <is>
          <t>2026-03-03 18:53</t>
        </is>
      </c>
      <c r="L1959" t="inlineStr">
        <is>
          <t>Block CIDR</t>
        </is>
      </c>
      <c r="M1959" t="inlineStr">
        <is>
          <t>Firewall/Email</t>
        </is>
      </c>
      <c r="N1959" t="inlineStr">
        <is>
          <t>P4</t>
        </is>
      </c>
      <c r="O1959" t="inlineStr">
        <is>
          <t>Spamhaus - CIDR range</t>
        </is>
      </c>
      <c r="P1959" t="n">
        <v>0</v>
      </c>
      <c r="Q1959" t="n">
        <v>0</v>
      </c>
      <c r="R1959" t="inlineStr">
        <is>
          <t>T1566:Phishing | T1078:Valid Accounts</t>
        </is>
      </c>
      <c r="S1959" t="n">
        <v>1</v>
      </c>
      <c r="T1959" t="inlineStr">
        <is>
          <t>LOW (40%)</t>
        </is>
      </c>
      <c r="U1959" t="inlineStr">
        <is>
          <t>NONE</t>
        </is>
      </c>
      <c r="V1959" t="inlineStr">
        <is>
          <t>NONE</t>
        </is>
      </c>
      <c r="W1959" t="inlineStr">
        <is>
          <t>NONE</t>
        </is>
      </c>
      <c r="X1959" t="inlineStr">
        <is>
          <t>NONE</t>
        </is>
      </c>
      <c r="Y1959" t="n">
        <v>0</v>
      </c>
      <c r="Z1959" t="inlineStr"/>
      <c r="AA1959" t="inlineStr">
        <is>
          <t>https://www.spamhaus.org/drop/</t>
        </is>
      </c>
    </row>
    <row r="1960">
      <c r="A1960" t="inlineStr">
        <is>
          <t>FIREHOL_THREAT</t>
        </is>
      </c>
      <c r="B1960" t="inlineStr">
        <is>
          <t>b6f63eb7d2cc</t>
        </is>
      </c>
      <c r="C1960" t="inlineStr">
        <is>
          <t>DROP List CIDR: 1.95.3.113 | FireHOL L2 threat IP/CIDR | ASN: FireHOL-L2</t>
        </is>
      </c>
      <c r="D1960" t="n">
        <v>6</v>
      </c>
      <c r="E1960" t="inlineStr">
        <is>
          <t>MEDIUM</t>
        </is>
      </c>
      <c r="F1960" t="n">
        <v>2</v>
      </c>
      <c r="G1960" t="n">
        <v>2</v>
      </c>
      <c r="H1960" t="inlineStr">
        <is>
          <t>MEDIUM</t>
        </is>
      </c>
      <c r="I1960" t="n">
        <v>10</v>
      </c>
      <c r="J1960" t="inlineStr">
        <is>
          <t>NO</t>
        </is>
      </c>
      <c r="K1960" t="inlineStr">
        <is>
          <t>2026-03-03 18:53</t>
        </is>
      </c>
      <c r="L1960" t="inlineStr">
        <is>
          <t>Block CIDR</t>
        </is>
      </c>
      <c r="M1960" t="inlineStr">
        <is>
          <t>Firewall/Email</t>
        </is>
      </c>
      <c r="N1960" t="inlineStr">
        <is>
          <t>P4</t>
        </is>
      </c>
      <c r="O1960" t="inlineStr">
        <is>
          <t>Spamhaus - CIDR range</t>
        </is>
      </c>
      <c r="P1960" t="n">
        <v>0</v>
      </c>
      <c r="Q1960" t="n">
        <v>0</v>
      </c>
      <c r="R1960" t="inlineStr">
        <is>
          <t>T1566:Phishing | T1078:Valid Accounts</t>
        </is>
      </c>
      <c r="S1960" t="n">
        <v>1</v>
      </c>
      <c r="T1960" t="inlineStr">
        <is>
          <t>LOW (40%)</t>
        </is>
      </c>
      <c r="U1960" t="inlineStr">
        <is>
          <t>NONE</t>
        </is>
      </c>
      <c r="V1960" t="inlineStr">
        <is>
          <t>NONE</t>
        </is>
      </c>
      <c r="W1960" t="inlineStr">
        <is>
          <t>NONE</t>
        </is>
      </c>
      <c r="X1960" t="inlineStr">
        <is>
          <t>NONE</t>
        </is>
      </c>
      <c r="Y1960" t="n">
        <v>0</v>
      </c>
      <c r="Z1960" t="inlineStr"/>
      <c r="AA1960" t="inlineStr">
        <is>
          <t>https://www.spamhaus.org/drop/</t>
        </is>
      </c>
    </row>
    <row r="1961">
      <c r="A1961" t="inlineStr">
        <is>
          <t>FIREHOL_THREAT</t>
        </is>
      </c>
      <c r="B1961" t="inlineStr">
        <is>
          <t>41d9b1c4ceb0</t>
        </is>
      </c>
      <c r="C1961" t="inlineStr">
        <is>
          <t>DROP List CIDR: 1.145.98.105 | FireHOL L2 threat IP/CIDR | ASN: FireHOL-L2</t>
        </is>
      </c>
      <c r="D1961" t="n">
        <v>6</v>
      </c>
      <c r="E1961" t="inlineStr">
        <is>
          <t>MEDIUM</t>
        </is>
      </c>
      <c r="F1961" t="n">
        <v>2</v>
      </c>
      <c r="G1961" t="n">
        <v>2</v>
      </c>
      <c r="H1961" t="inlineStr">
        <is>
          <t>MEDIUM</t>
        </is>
      </c>
      <c r="I1961" t="n">
        <v>10</v>
      </c>
      <c r="J1961" t="inlineStr">
        <is>
          <t>NO</t>
        </is>
      </c>
      <c r="K1961" t="inlineStr">
        <is>
          <t>2026-03-03 18:53</t>
        </is>
      </c>
      <c r="L1961" t="inlineStr">
        <is>
          <t>Block CIDR</t>
        </is>
      </c>
      <c r="M1961" t="inlineStr">
        <is>
          <t>Firewall/Email</t>
        </is>
      </c>
      <c r="N1961" t="inlineStr">
        <is>
          <t>P4</t>
        </is>
      </c>
      <c r="O1961" t="inlineStr">
        <is>
          <t>Spamhaus - CIDR range</t>
        </is>
      </c>
      <c r="P1961" t="n">
        <v>0</v>
      </c>
      <c r="Q1961" t="n">
        <v>0</v>
      </c>
      <c r="R1961" t="inlineStr">
        <is>
          <t>T1566:Phishing | T1078:Valid Accounts</t>
        </is>
      </c>
      <c r="S1961" t="n">
        <v>1</v>
      </c>
      <c r="T1961" t="inlineStr">
        <is>
          <t>LOW (40%)</t>
        </is>
      </c>
      <c r="U1961" t="inlineStr">
        <is>
          <t>NONE</t>
        </is>
      </c>
      <c r="V1961" t="inlineStr">
        <is>
          <t>NONE</t>
        </is>
      </c>
      <c r="W1961" t="inlineStr">
        <is>
          <t>NONE</t>
        </is>
      </c>
      <c r="X1961" t="inlineStr">
        <is>
          <t>NONE</t>
        </is>
      </c>
      <c r="Y1961" t="n">
        <v>0</v>
      </c>
      <c r="Z1961" t="inlineStr"/>
      <c r="AA1961" t="inlineStr">
        <is>
          <t>https://www.spamhaus.org/drop/</t>
        </is>
      </c>
    </row>
    <row r="1962">
      <c r="A1962" t="inlineStr">
        <is>
          <t>FIREHOL_THREAT</t>
        </is>
      </c>
      <c r="B1962" t="inlineStr">
        <is>
          <t>07b7ab80b6de</t>
        </is>
      </c>
      <c r="C1962" t="inlineStr">
        <is>
          <t>DROP List CIDR: 1.145.115.223 | FireHOL L2 threat IP/CIDR | ASN: FireHOL-L2</t>
        </is>
      </c>
      <c r="D1962" t="n">
        <v>6</v>
      </c>
      <c r="E1962" t="inlineStr">
        <is>
          <t>MEDIUM</t>
        </is>
      </c>
      <c r="F1962" t="n">
        <v>2</v>
      </c>
      <c r="G1962" t="n">
        <v>2</v>
      </c>
      <c r="H1962" t="inlineStr">
        <is>
          <t>MEDIUM</t>
        </is>
      </c>
      <c r="I1962" t="n">
        <v>10</v>
      </c>
      <c r="J1962" t="inlineStr">
        <is>
          <t>NO</t>
        </is>
      </c>
      <c r="K1962" t="inlineStr">
        <is>
          <t>2026-03-03 18:53</t>
        </is>
      </c>
      <c r="L1962" t="inlineStr">
        <is>
          <t>Block CIDR</t>
        </is>
      </c>
      <c r="M1962" t="inlineStr">
        <is>
          <t>Firewall/Email</t>
        </is>
      </c>
      <c r="N1962" t="inlineStr">
        <is>
          <t>P4</t>
        </is>
      </c>
      <c r="O1962" t="inlineStr">
        <is>
          <t>Spamhaus - CIDR range</t>
        </is>
      </c>
      <c r="P1962" t="n">
        <v>0</v>
      </c>
      <c r="Q1962" t="n">
        <v>0</v>
      </c>
      <c r="R1962" t="inlineStr">
        <is>
          <t>T1566:Phishing | T1078:Valid Accounts</t>
        </is>
      </c>
      <c r="S1962" t="n">
        <v>1</v>
      </c>
      <c r="T1962" t="inlineStr">
        <is>
          <t>LOW (40%)</t>
        </is>
      </c>
      <c r="U1962" t="inlineStr">
        <is>
          <t>NONE</t>
        </is>
      </c>
      <c r="V1962" t="inlineStr">
        <is>
          <t>NONE</t>
        </is>
      </c>
      <c r="W1962" t="inlineStr">
        <is>
          <t>NONE</t>
        </is>
      </c>
      <c r="X1962" t="inlineStr">
        <is>
          <t>NONE</t>
        </is>
      </c>
      <c r="Y1962" t="n">
        <v>0</v>
      </c>
      <c r="Z1962" t="inlineStr"/>
      <c r="AA1962" t="inlineStr">
        <is>
          <t>https://www.spamhaus.org/drop/</t>
        </is>
      </c>
    </row>
    <row r="1963">
      <c r="A1963" t="inlineStr">
        <is>
          <t>FIREHOL_THREAT</t>
        </is>
      </c>
      <c r="B1963" t="inlineStr">
        <is>
          <t>24612234f586</t>
        </is>
      </c>
      <c r="C1963" t="inlineStr">
        <is>
          <t>DROP List CIDR: 1.164.174.157 | FireHOL L2 threat IP/CIDR | ASN: FireHOL-L2</t>
        </is>
      </c>
      <c r="D1963" t="n">
        <v>6</v>
      </c>
      <c r="E1963" t="inlineStr">
        <is>
          <t>MEDIUM</t>
        </is>
      </c>
      <c r="F1963" t="n">
        <v>2</v>
      </c>
      <c r="G1963" t="n">
        <v>2</v>
      </c>
      <c r="H1963" t="inlineStr">
        <is>
          <t>MEDIUM</t>
        </is>
      </c>
      <c r="I1963" t="n">
        <v>10</v>
      </c>
      <c r="J1963" t="inlineStr">
        <is>
          <t>NO</t>
        </is>
      </c>
      <c r="K1963" t="inlineStr">
        <is>
          <t>2026-03-03 18:53</t>
        </is>
      </c>
      <c r="L1963" t="inlineStr">
        <is>
          <t>Block CIDR</t>
        </is>
      </c>
      <c r="M1963" t="inlineStr">
        <is>
          <t>Firewall/Email</t>
        </is>
      </c>
      <c r="N1963" t="inlineStr">
        <is>
          <t>P4</t>
        </is>
      </c>
      <c r="O1963" t="inlineStr">
        <is>
          <t>Spamhaus - CIDR range</t>
        </is>
      </c>
      <c r="P1963" t="n">
        <v>0</v>
      </c>
      <c r="Q1963" t="n">
        <v>0</v>
      </c>
      <c r="R1963" t="inlineStr">
        <is>
          <t>T1566:Phishing | T1078:Valid Accounts</t>
        </is>
      </c>
      <c r="S1963" t="n">
        <v>1</v>
      </c>
      <c r="T1963" t="inlineStr">
        <is>
          <t>LOW (40%)</t>
        </is>
      </c>
      <c r="U1963" t="inlineStr">
        <is>
          <t>NONE</t>
        </is>
      </c>
      <c r="V1963" t="inlineStr">
        <is>
          <t>NONE</t>
        </is>
      </c>
      <c r="W1963" t="inlineStr">
        <is>
          <t>NONE</t>
        </is>
      </c>
      <c r="X1963" t="inlineStr">
        <is>
          <t>NONE</t>
        </is>
      </c>
      <c r="Y1963" t="n">
        <v>0</v>
      </c>
      <c r="Z1963" t="inlineStr"/>
      <c r="AA1963" t="inlineStr">
        <is>
          <t>https://www.spamhaus.org/drop/</t>
        </is>
      </c>
    </row>
    <row r="1964">
      <c r="A1964" t="inlineStr">
        <is>
          <t>FIREHOL_THREAT</t>
        </is>
      </c>
      <c r="B1964" t="inlineStr">
        <is>
          <t>5b94046986d5</t>
        </is>
      </c>
      <c r="C1964" t="inlineStr">
        <is>
          <t>DROP List CIDR: 1.182.193.97 | FireHOL L2 threat IP/CIDR | ASN: FireHOL-L2</t>
        </is>
      </c>
      <c r="D1964" t="n">
        <v>6</v>
      </c>
      <c r="E1964" t="inlineStr">
        <is>
          <t>MEDIUM</t>
        </is>
      </c>
      <c r="F1964" t="n">
        <v>2</v>
      </c>
      <c r="G1964" t="n">
        <v>2</v>
      </c>
      <c r="H1964" t="inlineStr">
        <is>
          <t>MEDIUM</t>
        </is>
      </c>
      <c r="I1964" t="n">
        <v>10</v>
      </c>
      <c r="J1964" t="inlineStr">
        <is>
          <t>NO</t>
        </is>
      </c>
      <c r="K1964" t="inlineStr">
        <is>
          <t>2026-03-03 18:53</t>
        </is>
      </c>
      <c r="L1964" t="inlineStr">
        <is>
          <t>Block CIDR</t>
        </is>
      </c>
      <c r="M1964" t="inlineStr">
        <is>
          <t>Firewall/Email</t>
        </is>
      </c>
      <c r="N1964" t="inlineStr">
        <is>
          <t>P4</t>
        </is>
      </c>
      <c r="O1964" t="inlineStr">
        <is>
          <t>Spamhaus - CIDR range</t>
        </is>
      </c>
      <c r="P1964" t="n">
        <v>0</v>
      </c>
      <c r="Q1964" t="n">
        <v>0</v>
      </c>
      <c r="R1964" t="inlineStr">
        <is>
          <t>T1566:Phishing | T1078:Valid Accounts</t>
        </is>
      </c>
      <c r="S1964" t="n">
        <v>1</v>
      </c>
      <c r="T1964" t="inlineStr">
        <is>
          <t>LOW (40%)</t>
        </is>
      </c>
      <c r="U1964" t="inlineStr">
        <is>
          <t>NONE</t>
        </is>
      </c>
      <c r="V1964" t="inlineStr">
        <is>
          <t>NONE</t>
        </is>
      </c>
      <c r="W1964" t="inlineStr">
        <is>
          <t>NONE</t>
        </is>
      </c>
      <c r="X1964" t="inlineStr">
        <is>
          <t>NONE</t>
        </is>
      </c>
      <c r="Y1964" t="n">
        <v>0</v>
      </c>
      <c r="Z1964" t="inlineStr"/>
      <c r="AA1964" t="inlineStr">
        <is>
          <t>https://www.spamhaus.org/drop/</t>
        </is>
      </c>
    </row>
    <row r="1965">
      <c r="A1965" t="inlineStr">
        <is>
          <t>FIREHOL_THREAT</t>
        </is>
      </c>
      <c r="B1965" t="inlineStr">
        <is>
          <t>2fbdd1028b90</t>
        </is>
      </c>
      <c r="C1965" t="inlineStr">
        <is>
          <t>DROP List CIDR: 1.183.3.58 | FireHOL L2 threat IP/CIDR | ASN: FireHOL-L2</t>
        </is>
      </c>
      <c r="D1965" t="n">
        <v>6</v>
      </c>
      <c r="E1965" t="inlineStr">
        <is>
          <t>MEDIUM</t>
        </is>
      </c>
      <c r="F1965" t="n">
        <v>2</v>
      </c>
      <c r="G1965" t="n">
        <v>2</v>
      </c>
      <c r="H1965" t="inlineStr">
        <is>
          <t>MEDIUM</t>
        </is>
      </c>
      <c r="I1965" t="n">
        <v>10</v>
      </c>
      <c r="J1965" t="inlineStr">
        <is>
          <t>NO</t>
        </is>
      </c>
      <c r="K1965" t="inlineStr">
        <is>
          <t>2026-03-03 18:53</t>
        </is>
      </c>
      <c r="L1965" t="inlineStr">
        <is>
          <t>Block CIDR</t>
        </is>
      </c>
      <c r="M1965" t="inlineStr">
        <is>
          <t>Firewall/Email</t>
        </is>
      </c>
      <c r="N1965" t="inlineStr">
        <is>
          <t>P4</t>
        </is>
      </c>
      <c r="O1965" t="inlineStr">
        <is>
          <t>Spamhaus - CIDR range</t>
        </is>
      </c>
      <c r="P1965" t="n">
        <v>0</v>
      </c>
      <c r="Q1965" t="n">
        <v>0</v>
      </c>
      <c r="R1965" t="inlineStr">
        <is>
          <t>T1566:Phishing | T1078:Valid Accounts</t>
        </is>
      </c>
      <c r="S1965" t="n">
        <v>1</v>
      </c>
      <c r="T1965" t="inlineStr">
        <is>
          <t>LOW (40%)</t>
        </is>
      </c>
      <c r="U1965" t="inlineStr">
        <is>
          <t>NONE</t>
        </is>
      </c>
      <c r="V1965" t="inlineStr">
        <is>
          <t>NONE</t>
        </is>
      </c>
      <c r="W1965" t="inlineStr">
        <is>
          <t>NONE</t>
        </is>
      </c>
      <c r="X1965" t="inlineStr">
        <is>
          <t>NONE</t>
        </is>
      </c>
      <c r="Y1965" t="n">
        <v>0</v>
      </c>
      <c r="Z1965" t="inlineStr"/>
      <c r="AA1965" t="inlineStr">
        <is>
          <t>https://www.spamhaus.org/drop/</t>
        </is>
      </c>
    </row>
    <row r="1966">
      <c r="A1966" t="inlineStr">
        <is>
          <t>UBUNTU_SEC</t>
        </is>
      </c>
      <c r="B1966" t="inlineStr">
        <is>
          <t>USN-8067-1</t>
        </is>
      </c>
      <c r="C1966" t="inlineStr">
        <is>
          <t xml:space="preserve">USN-8067-1: Mailman vulnerability | It was discovered that Mailman incorrectly handled CSRF tokens. A remote list member or moderator could possibly use their own token to craft an admin request CSRF attack and set a new admin password </t>
        </is>
      </c>
      <c r="D1966" t="n">
        <v>6.5</v>
      </c>
      <c r="E1966" t="inlineStr">
        <is>
          <t>MEDIUM</t>
        </is>
      </c>
      <c r="F1966" t="n">
        <v>2</v>
      </c>
      <c r="G1966" t="n">
        <v>2</v>
      </c>
      <c r="H1966" t="inlineStr">
        <is>
          <t>MEDIUM</t>
        </is>
      </c>
      <c r="I1966" t="n">
        <v>10.5</v>
      </c>
      <c r="J1966" t="inlineStr">
        <is>
          <t>NO</t>
        </is>
      </c>
      <c r="K1966" t="inlineStr">
        <is>
          <t>2026-03-02</t>
        </is>
      </c>
      <c r="L1966" t="inlineStr">
        <is>
          <t>YES</t>
        </is>
      </c>
      <c r="M1966" t="inlineStr">
        <is>
          <t>Ubuntu Linux</t>
        </is>
      </c>
      <c r="N1966" t="inlineStr">
        <is>
          <t>P4</t>
        </is>
      </c>
      <c r="O1966" t="inlineStr">
        <is>
          <t>Ubuntu advisory - no IP context</t>
        </is>
      </c>
      <c r="P1966" t="n">
        <v>0</v>
      </c>
      <c r="Q1966" t="n">
        <v>0</v>
      </c>
      <c r="R1966" t="inlineStr">
        <is>
          <t>T1068:Exploitation for Privilege Escalation</t>
        </is>
      </c>
      <c r="S1966" t="n">
        <v>1</v>
      </c>
      <c r="T1966" t="inlineStr">
        <is>
          <t>LOW (40%)</t>
        </is>
      </c>
      <c r="U1966" t="inlineStr">
        <is>
          <t>CHECK_USN</t>
        </is>
      </c>
      <c r="V1966" t="inlineStr">
        <is>
          <t>YES</t>
        </is>
      </c>
      <c r="W1966" t="inlineStr">
        <is>
          <t>https://ubuntu.com/security/notices/USN-8067-1</t>
        </is>
      </c>
      <c r="X1966" t="inlineStr">
        <is>
          <t>NONE</t>
        </is>
      </c>
      <c r="Y1966" t="n">
        <v>0</v>
      </c>
      <c r="Z1966" t="inlineStr"/>
      <c r="AA1966" t="inlineStr">
        <is>
          <t>https://ubuntu.com/security/notices/USN-8067-1</t>
        </is>
      </c>
    </row>
    <row r="1967">
      <c r="A1967" t="inlineStr">
        <is>
          <t>UBUNTU_SEC</t>
        </is>
      </c>
      <c r="B1967" t="inlineStr">
        <is>
          <t>USN-5376-6</t>
        </is>
      </c>
      <c r="C1967" t="inlineStr">
        <is>
          <t>USN-5376-6: Git regression | USN-5376-4 fixed a regression in Git. This update provides the corresponding update for Ubuntu 18.04 LTS. We apologize for the inconvenience. Original advisory details: 俞晨东 discovered that Git incorre</t>
        </is>
      </c>
      <c r="D1967" t="n">
        <v>6.5</v>
      </c>
      <c r="E1967" t="inlineStr">
        <is>
          <t>MEDIUM</t>
        </is>
      </c>
      <c r="F1967" t="n">
        <v>2</v>
      </c>
      <c r="G1967" t="n">
        <v>2</v>
      </c>
      <c r="H1967" t="inlineStr">
        <is>
          <t>MEDIUM</t>
        </is>
      </c>
      <c r="I1967" t="n">
        <v>10.5</v>
      </c>
      <c r="J1967" t="inlineStr">
        <is>
          <t>NO</t>
        </is>
      </c>
      <c r="K1967" t="inlineStr">
        <is>
          <t>2026-03-02</t>
        </is>
      </c>
      <c r="L1967" t="inlineStr">
        <is>
          <t>YES</t>
        </is>
      </c>
      <c r="M1967" t="inlineStr">
        <is>
          <t>Ubuntu Linux</t>
        </is>
      </c>
      <c r="N1967" t="inlineStr">
        <is>
          <t>P4</t>
        </is>
      </c>
      <c r="O1967" t="inlineStr">
        <is>
          <t>Ubuntu advisory - no IP context</t>
        </is>
      </c>
      <c r="P1967" t="n">
        <v>0</v>
      </c>
      <c r="Q1967" t="n">
        <v>0</v>
      </c>
      <c r="R1967" t="inlineStr">
        <is>
          <t>T1068:Exploitation for Privilege Escalation</t>
        </is>
      </c>
      <c r="S1967" t="n">
        <v>1</v>
      </c>
      <c r="T1967" t="inlineStr">
        <is>
          <t>LOW (40%)</t>
        </is>
      </c>
      <c r="U1967" t="inlineStr">
        <is>
          <t>CHECK_USN</t>
        </is>
      </c>
      <c r="V1967" t="inlineStr">
        <is>
          <t>YES</t>
        </is>
      </c>
      <c r="W1967" t="inlineStr">
        <is>
          <t>https://ubuntu.com/security/notices/USN-5376-6</t>
        </is>
      </c>
      <c r="X1967" t="inlineStr">
        <is>
          <t>NONE</t>
        </is>
      </c>
      <c r="Y1967" t="n">
        <v>0</v>
      </c>
      <c r="Z1967" t="inlineStr"/>
      <c r="AA1967" t="inlineStr">
        <is>
          <t>https://ubuntu.com/security/notices/USN-5376-6</t>
        </is>
      </c>
    </row>
    <row r="1968">
      <c r="A1968" t="inlineStr">
        <is>
          <t>UBUNTU_SEC</t>
        </is>
      </c>
      <c r="B1968" t="inlineStr">
        <is>
          <t>USN-5376-5</t>
        </is>
      </c>
      <c r="C1968" t="inlineStr">
        <is>
          <t>USN-5376-5: Git regression | USN-5376-4 fixed a regression in Git. The update introduced a regression when specifying configuration includes due to additional restrictions. This update fixes the problem. We apologize for the inco</t>
        </is>
      </c>
      <c r="D1968" t="n">
        <v>6.5</v>
      </c>
      <c r="E1968" t="inlineStr">
        <is>
          <t>MEDIUM</t>
        </is>
      </c>
      <c r="F1968" t="n">
        <v>2</v>
      </c>
      <c r="G1968" t="n">
        <v>2</v>
      </c>
      <c r="H1968" t="inlineStr">
        <is>
          <t>MEDIUM</t>
        </is>
      </c>
      <c r="I1968" t="n">
        <v>10.5</v>
      </c>
      <c r="J1968" t="inlineStr">
        <is>
          <t>NO</t>
        </is>
      </c>
      <c r="K1968" t="inlineStr">
        <is>
          <t>2026-02-27</t>
        </is>
      </c>
      <c r="L1968" t="inlineStr">
        <is>
          <t>YES</t>
        </is>
      </c>
      <c r="M1968" t="inlineStr">
        <is>
          <t>Ubuntu Linux</t>
        </is>
      </c>
      <c r="N1968" t="inlineStr">
        <is>
          <t>P4</t>
        </is>
      </c>
      <c r="O1968" t="inlineStr">
        <is>
          <t>Ubuntu advisory - no IP context</t>
        </is>
      </c>
      <c r="P1968" t="n">
        <v>0</v>
      </c>
      <c r="Q1968" t="n">
        <v>0</v>
      </c>
      <c r="R1968" t="inlineStr">
        <is>
          <t>T1068:Exploitation for Privilege Escalation</t>
        </is>
      </c>
      <c r="S1968" t="n">
        <v>1</v>
      </c>
      <c r="T1968" t="inlineStr">
        <is>
          <t>LOW (40%)</t>
        </is>
      </c>
      <c r="U1968" t="inlineStr">
        <is>
          <t>CHECK_USN</t>
        </is>
      </c>
      <c r="V1968" t="inlineStr">
        <is>
          <t>YES</t>
        </is>
      </c>
      <c r="W1968" t="inlineStr">
        <is>
          <t>https://ubuntu.com/security/notices/USN-5376-5</t>
        </is>
      </c>
      <c r="X1968" t="inlineStr">
        <is>
          <t>NONE</t>
        </is>
      </c>
      <c r="Y1968" t="n">
        <v>0</v>
      </c>
      <c r="Z1968" t="inlineStr"/>
      <c r="AA1968" t="inlineStr">
        <is>
          <t>https://ubuntu.com/security/notices/USN-5376-5</t>
        </is>
      </c>
    </row>
    <row r="1969">
      <c r="A1969" t="inlineStr">
        <is>
          <t>UBUNTU_SEC</t>
        </is>
      </c>
      <c r="B1969" t="inlineStr">
        <is>
          <t>USN-8059-6</t>
        </is>
      </c>
      <c r="C1969" t="inlineStr">
        <is>
          <t>USN-8059-6: Linux kernel vulnerabilities | Several security issues were discovered in the Linux kernel. An attacker could possibly use these to compromise the system. This update corrects flaws in the following subsystems: - SMB network file s</t>
        </is>
      </c>
      <c r="D1969" t="n">
        <v>6.5</v>
      </c>
      <c r="E1969" t="inlineStr">
        <is>
          <t>MEDIUM</t>
        </is>
      </c>
      <c r="F1969" t="n">
        <v>2</v>
      </c>
      <c r="G1969" t="n">
        <v>2</v>
      </c>
      <c r="H1969" t="inlineStr">
        <is>
          <t>MEDIUM</t>
        </is>
      </c>
      <c r="I1969" t="n">
        <v>10.5</v>
      </c>
      <c r="J1969" t="inlineStr">
        <is>
          <t>NO</t>
        </is>
      </c>
      <c r="K1969" t="inlineStr">
        <is>
          <t>2026-02-26</t>
        </is>
      </c>
      <c r="L1969" t="inlineStr">
        <is>
          <t>YES</t>
        </is>
      </c>
      <c r="M1969" t="inlineStr">
        <is>
          <t>Ubuntu Linux</t>
        </is>
      </c>
      <c r="N1969" t="inlineStr">
        <is>
          <t>P4</t>
        </is>
      </c>
      <c r="O1969" t="inlineStr">
        <is>
          <t>Ubuntu advisory - no IP context</t>
        </is>
      </c>
      <c r="P1969" t="n">
        <v>0</v>
      </c>
      <c r="Q1969" t="n">
        <v>0</v>
      </c>
      <c r="R1969" t="inlineStr">
        <is>
          <t>T1068:Exploitation for Privilege Escalation | T1588.006:Vulnerabilities</t>
        </is>
      </c>
      <c r="S1969" t="n">
        <v>1</v>
      </c>
      <c r="T1969" t="inlineStr">
        <is>
          <t>LOW (40%)</t>
        </is>
      </c>
      <c r="U1969" t="inlineStr">
        <is>
          <t>CHECK_USN</t>
        </is>
      </c>
      <c r="V1969" t="inlineStr">
        <is>
          <t>YES</t>
        </is>
      </c>
      <c r="W1969" t="inlineStr">
        <is>
          <t>https://ubuntu.com/security/notices/USN-8059-6</t>
        </is>
      </c>
      <c r="X1969" t="inlineStr">
        <is>
          <t>NONE</t>
        </is>
      </c>
      <c r="Y1969" t="n">
        <v>0</v>
      </c>
      <c r="Z1969" t="inlineStr"/>
      <c r="AA1969" t="inlineStr">
        <is>
          <t>https://ubuntu.com/security/notices/USN-8059-6</t>
        </is>
      </c>
    </row>
    <row r="1970">
      <c r="A1970" t="inlineStr">
        <is>
          <t>UBUNTU_SEC</t>
        </is>
      </c>
      <c r="B1970" t="inlineStr">
        <is>
          <t>USN-8066-1</t>
        </is>
      </c>
      <c r="C1970" t="inlineStr">
        <is>
          <t>USN-8066-1: Rack vulnerabilities | Minh Pham Quang discovered that Rack did not correctly handle parsing certain paths, which could lead to a path traversal attack. An attacker could possibly use this issue to leak sensitive informatio</t>
        </is>
      </c>
      <c r="D1970" t="n">
        <v>6.5</v>
      </c>
      <c r="E1970" t="inlineStr">
        <is>
          <t>MEDIUM</t>
        </is>
      </c>
      <c r="F1970" t="n">
        <v>2</v>
      </c>
      <c r="G1970" t="n">
        <v>2</v>
      </c>
      <c r="H1970" t="inlineStr">
        <is>
          <t>MEDIUM</t>
        </is>
      </c>
      <c r="I1970" t="n">
        <v>10.5</v>
      </c>
      <c r="J1970" t="inlineStr">
        <is>
          <t>NO</t>
        </is>
      </c>
      <c r="K1970" t="inlineStr">
        <is>
          <t>2026-02-26</t>
        </is>
      </c>
      <c r="L1970" t="inlineStr">
        <is>
          <t>YES</t>
        </is>
      </c>
      <c r="M1970" t="inlineStr">
        <is>
          <t>Ubuntu Linux</t>
        </is>
      </c>
      <c r="N1970" t="inlineStr">
        <is>
          <t>P4</t>
        </is>
      </c>
      <c r="O1970" t="inlineStr">
        <is>
          <t>Ubuntu advisory - no IP context</t>
        </is>
      </c>
      <c r="P1970" t="n">
        <v>0</v>
      </c>
      <c r="Q1970" t="n">
        <v>0</v>
      </c>
      <c r="R1970" t="inlineStr">
        <is>
          <t>T1068:Exploitation for Privilege Escalation | T1588.006:Vulnerabilities</t>
        </is>
      </c>
      <c r="S1970" t="n">
        <v>1</v>
      </c>
      <c r="T1970" t="inlineStr">
        <is>
          <t>LOW (40%)</t>
        </is>
      </c>
      <c r="U1970" t="inlineStr">
        <is>
          <t>CHECK_USN</t>
        </is>
      </c>
      <c r="V1970" t="inlineStr">
        <is>
          <t>YES</t>
        </is>
      </c>
      <c r="W1970" t="inlineStr">
        <is>
          <t>https://ubuntu.com/security/notices/USN-8066-1</t>
        </is>
      </c>
      <c r="X1970" t="inlineStr">
        <is>
          <t>NONE</t>
        </is>
      </c>
      <c r="Y1970" t="n">
        <v>0</v>
      </c>
      <c r="Z1970" t="inlineStr"/>
      <c r="AA1970" t="inlineStr">
        <is>
          <t>https://ubuntu.com/security/notices/USN-8066-1</t>
        </is>
      </c>
    </row>
    <row r="1971">
      <c r="A1971" t="inlineStr">
        <is>
          <t>UBUNTU_SEC</t>
        </is>
      </c>
      <c r="B1971" t="inlineStr">
        <is>
          <t>USN-8065-1</t>
        </is>
      </c>
      <c r="C1971" t="inlineStr">
        <is>
          <t>USN-8065-1: Authlib vulnerabilities | Millie Solem discovered that Authlib did not properly restrict algorithm selection during JWT verification, allowing HMAC verification with asymmetric public keys when no algorithm was specified. A re</t>
        </is>
      </c>
      <c r="D1971" t="n">
        <v>6.5</v>
      </c>
      <c r="E1971" t="inlineStr">
        <is>
          <t>MEDIUM</t>
        </is>
      </c>
      <c r="F1971" t="n">
        <v>2</v>
      </c>
      <c r="G1971" t="n">
        <v>2</v>
      </c>
      <c r="H1971" t="inlineStr">
        <is>
          <t>MEDIUM</t>
        </is>
      </c>
      <c r="I1971" t="n">
        <v>10.5</v>
      </c>
      <c r="J1971" t="inlineStr">
        <is>
          <t>NO</t>
        </is>
      </c>
      <c r="K1971" t="inlineStr">
        <is>
          <t>2026-02-25</t>
        </is>
      </c>
      <c r="L1971" t="inlineStr">
        <is>
          <t>YES</t>
        </is>
      </c>
      <c r="M1971" t="inlineStr">
        <is>
          <t>Ubuntu Linux</t>
        </is>
      </c>
      <c r="N1971" t="inlineStr">
        <is>
          <t>P4</t>
        </is>
      </c>
      <c r="O1971" t="inlineStr">
        <is>
          <t>Ubuntu advisory - no IP context</t>
        </is>
      </c>
      <c r="P1971" t="n">
        <v>0</v>
      </c>
      <c r="Q1971" t="n">
        <v>0</v>
      </c>
      <c r="R1971" t="inlineStr">
        <is>
          <t>T1068:Exploitation for Privilege Escalation | T1588.006:Vulnerabilities</t>
        </is>
      </c>
      <c r="S1971" t="n">
        <v>1</v>
      </c>
      <c r="T1971" t="inlineStr">
        <is>
          <t>LOW (40%)</t>
        </is>
      </c>
      <c r="U1971" t="inlineStr">
        <is>
          <t>CHECK_USN</t>
        </is>
      </c>
      <c r="V1971" t="inlineStr">
        <is>
          <t>YES</t>
        </is>
      </c>
      <c r="W1971" t="inlineStr">
        <is>
          <t>https://ubuntu.com/security/notices/USN-8065-1</t>
        </is>
      </c>
      <c r="X1971" t="inlineStr">
        <is>
          <t>NONE</t>
        </is>
      </c>
      <c r="Y1971" t="n">
        <v>0</v>
      </c>
      <c r="Z1971" t="inlineStr"/>
      <c r="AA1971" t="inlineStr">
        <is>
          <t>https://ubuntu.com/security/notices/USN-8065-1</t>
        </is>
      </c>
    </row>
    <row r="1972">
      <c r="A1972" t="inlineStr">
        <is>
          <t>UBUNTU_SEC</t>
        </is>
      </c>
      <c r="B1972" t="inlineStr">
        <is>
          <t>USN-8064-1</t>
        </is>
      </c>
      <c r="C1972" t="inlineStr">
        <is>
          <t>USN-8064-1: MongoDB vulnerabilities | Eliot Horowitz discovered that MongoDB may fail to validate some instances of malformed BSON. A remote attacker could possibly use this issue to cause MongoDB to crash, resulting in a denial of servic</t>
        </is>
      </c>
      <c r="D1972" t="n">
        <v>6.5</v>
      </c>
      <c r="E1972" t="inlineStr">
        <is>
          <t>MEDIUM</t>
        </is>
      </c>
      <c r="F1972" t="n">
        <v>2</v>
      </c>
      <c r="G1972" t="n">
        <v>2</v>
      </c>
      <c r="H1972" t="inlineStr">
        <is>
          <t>MEDIUM</t>
        </is>
      </c>
      <c r="I1972" t="n">
        <v>10.5</v>
      </c>
      <c r="J1972" t="inlineStr">
        <is>
          <t>NO</t>
        </is>
      </c>
      <c r="K1972" t="inlineStr">
        <is>
          <t>2026-02-25</t>
        </is>
      </c>
      <c r="L1972" t="inlineStr">
        <is>
          <t>YES</t>
        </is>
      </c>
      <c r="M1972" t="inlineStr">
        <is>
          <t>Ubuntu Linux</t>
        </is>
      </c>
      <c r="N1972" t="inlineStr">
        <is>
          <t>P4</t>
        </is>
      </c>
      <c r="O1972" t="inlineStr">
        <is>
          <t>Ubuntu advisory - no IP context</t>
        </is>
      </c>
      <c r="P1972" t="n">
        <v>0</v>
      </c>
      <c r="Q1972" t="n">
        <v>0</v>
      </c>
      <c r="R1972" t="inlineStr">
        <is>
          <t>T1068:Exploitation for Privilege Escalation | T1588.006:Vulnerabilities</t>
        </is>
      </c>
      <c r="S1972" t="n">
        <v>1</v>
      </c>
      <c r="T1972" t="inlineStr">
        <is>
          <t>LOW (40%)</t>
        </is>
      </c>
      <c r="U1972" t="inlineStr">
        <is>
          <t>CHECK_USN</t>
        </is>
      </c>
      <c r="V1972" t="inlineStr">
        <is>
          <t>YES</t>
        </is>
      </c>
      <c r="W1972" t="inlineStr">
        <is>
          <t>https://ubuntu.com/security/notices/USN-8064-1</t>
        </is>
      </c>
      <c r="X1972" t="inlineStr">
        <is>
          <t>NONE</t>
        </is>
      </c>
      <c r="Y1972" t="n">
        <v>0</v>
      </c>
      <c r="Z1972" t="inlineStr"/>
      <c r="AA1972" t="inlineStr">
        <is>
          <t>https://ubuntu.com/security/notices/USN-8064-1</t>
        </is>
      </c>
    </row>
    <row r="1973">
      <c r="A1973" t="inlineStr">
        <is>
          <t>UBUNTU_SEC</t>
        </is>
      </c>
      <c r="B1973" t="inlineStr">
        <is>
          <t>USN-5376-4</t>
        </is>
      </c>
      <c r="C1973" t="inlineStr">
        <is>
          <t>USN-5376-4: Git regression | USN-5376-1 fixed a vulnerability in Git. It was discovered that the safety checks introduced in the update were not able to be set using the command line, contrary to expectations. This update fixes t</t>
        </is>
      </c>
      <c r="D1973" t="n">
        <v>6.5</v>
      </c>
      <c r="E1973" t="inlineStr">
        <is>
          <t>MEDIUM</t>
        </is>
      </c>
      <c r="F1973" t="n">
        <v>2</v>
      </c>
      <c r="G1973" t="n">
        <v>2</v>
      </c>
      <c r="H1973" t="inlineStr">
        <is>
          <t>MEDIUM</t>
        </is>
      </c>
      <c r="I1973" t="n">
        <v>10.5</v>
      </c>
      <c r="J1973" t="inlineStr">
        <is>
          <t>NO</t>
        </is>
      </c>
      <c r="K1973" t="inlineStr">
        <is>
          <t>2026-02-25</t>
        </is>
      </c>
      <c r="L1973" t="inlineStr">
        <is>
          <t>YES</t>
        </is>
      </c>
      <c r="M1973" t="inlineStr">
        <is>
          <t>Ubuntu Linux</t>
        </is>
      </c>
      <c r="N1973" t="inlineStr">
        <is>
          <t>P4</t>
        </is>
      </c>
      <c r="O1973" t="inlineStr">
        <is>
          <t>Ubuntu advisory - no IP context</t>
        </is>
      </c>
      <c r="P1973" t="n">
        <v>0</v>
      </c>
      <c r="Q1973" t="n">
        <v>0</v>
      </c>
      <c r="R1973" t="inlineStr">
        <is>
          <t>T1068:Exploitation for Privilege Escalation</t>
        </is>
      </c>
      <c r="S1973" t="n">
        <v>1</v>
      </c>
      <c r="T1973" t="inlineStr">
        <is>
          <t>LOW (40%)</t>
        </is>
      </c>
      <c r="U1973" t="inlineStr">
        <is>
          <t>CHECK_USN</t>
        </is>
      </c>
      <c r="V1973" t="inlineStr">
        <is>
          <t>YES</t>
        </is>
      </c>
      <c r="W1973" t="inlineStr">
        <is>
          <t>https://ubuntu.com/security/notices/USN-5376-4</t>
        </is>
      </c>
      <c r="X1973" t="inlineStr">
        <is>
          <t>NONE</t>
        </is>
      </c>
      <c r="Y1973" t="n">
        <v>0</v>
      </c>
      <c r="Z1973" t="inlineStr"/>
      <c r="AA1973" t="inlineStr">
        <is>
          <t>https://ubuntu.com/security/notices/USN-5376-4</t>
        </is>
      </c>
    </row>
    <row r="1974">
      <c r="A1974" t="inlineStr">
        <is>
          <t>UBUNTU_SEC</t>
        </is>
      </c>
      <c r="B1974" t="inlineStr">
        <is>
          <t>USN-8063-1</t>
        </is>
      </c>
      <c r="C1974" t="inlineStr">
        <is>
          <t>USN-8063-1: Protocol Buffers vulnerability | It was discovered that Protocol Buffers incorrectly handled recursion when the Python google.protobuf.json_format.ParseDict() function is being used. An attacker could possibly use this issue to cause</t>
        </is>
      </c>
      <c r="D1974" t="n">
        <v>6.5</v>
      </c>
      <c r="E1974" t="inlineStr">
        <is>
          <t>MEDIUM</t>
        </is>
      </c>
      <c r="F1974" t="n">
        <v>2</v>
      </c>
      <c r="G1974" t="n">
        <v>2</v>
      </c>
      <c r="H1974" t="inlineStr">
        <is>
          <t>MEDIUM</t>
        </is>
      </c>
      <c r="I1974" t="n">
        <v>10.5</v>
      </c>
      <c r="J1974" t="inlineStr">
        <is>
          <t>NO</t>
        </is>
      </c>
      <c r="K1974" t="inlineStr">
        <is>
          <t>2026-02-25</t>
        </is>
      </c>
      <c r="L1974" t="inlineStr">
        <is>
          <t>YES</t>
        </is>
      </c>
      <c r="M1974" t="inlineStr">
        <is>
          <t>Ubuntu Linux</t>
        </is>
      </c>
      <c r="N1974" t="inlineStr">
        <is>
          <t>P4</t>
        </is>
      </c>
      <c r="O1974" t="inlineStr">
        <is>
          <t>Ubuntu advisory - no IP context</t>
        </is>
      </c>
      <c r="P1974" t="n">
        <v>0</v>
      </c>
      <c r="Q1974" t="n">
        <v>0</v>
      </c>
      <c r="R1974" t="inlineStr">
        <is>
          <t>T1068:Exploitation for Privilege Escalation | T1059.006:Python</t>
        </is>
      </c>
      <c r="S1974" t="n">
        <v>1</v>
      </c>
      <c r="T1974" t="inlineStr">
        <is>
          <t>LOW (40%)</t>
        </is>
      </c>
      <c r="U1974" t="inlineStr">
        <is>
          <t>CHECK_USN</t>
        </is>
      </c>
      <c r="V1974" t="inlineStr">
        <is>
          <t>YES</t>
        </is>
      </c>
      <c r="W1974" t="inlineStr">
        <is>
          <t>https://ubuntu.com/security/notices/USN-8063-1</t>
        </is>
      </c>
      <c r="X1974" t="inlineStr">
        <is>
          <t>NONE</t>
        </is>
      </c>
      <c r="Y1974" t="n">
        <v>0</v>
      </c>
      <c r="Z1974" t="inlineStr"/>
      <c r="AA1974" t="inlineStr">
        <is>
          <t>https://ubuntu.com/security/notices/USN-8063-1</t>
        </is>
      </c>
    </row>
    <row r="1975">
      <c r="A1975" t="inlineStr">
        <is>
          <t>UBUNTU_SEC</t>
        </is>
      </c>
      <c r="B1975" t="inlineStr">
        <is>
          <t>USN-8060-4</t>
        </is>
      </c>
      <c r="C1975" t="inlineStr">
        <is>
          <t>USN-8060-4: Linux kernel (FIPS) vulnerabilities | Several security issues were discovered in the Linux kernel. An attacker could possibly use these to compromise the system. This update corrects flaws in the following subsystems: - GPU drivers; - MMC</t>
        </is>
      </c>
      <c r="D1975" t="n">
        <v>6.5</v>
      </c>
      <c r="E1975" t="inlineStr">
        <is>
          <t>MEDIUM</t>
        </is>
      </c>
      <c r="F1975" t="n">
        <v>2</v>
      </c>
      <c r="G1975" t="n">
        <v>2</v>
      </c>
      <c r="H1975" t="inlineStr">
        <is>
          <t>MEDIUM</t>
        </is>
      </c>
      <c r="I1975" t="n">
        <v>10.5</v>
      </c>
      <c r="J1975" t="inlineStr">
        <is>
          <t>NO</t>
        </is>
      </c>
      <c r="K1975" t="inlineStr">
        <is>
          <t>2026-02-25</t>
        </is>
      </c>
      <c r="L1975" t="inlineStr">
        <is>
          <t>YES</t>
        </is>
      </c>
      <c r="M1975" t="inlineStr">
        <is>
          <t>Ubuntu Linux</t>
        </is>
      </c>
      <c r="N1975" t="inlineStr">
        <is>
          <t>P4</t>
        </is>
      </c>
      <c r="O1975" t="inlineStr">
        <is>
          <t>Ubuntu advisory - no IP context</t>
        </is>
      </c>
      <c r="P1975" t="n">
        <v>0</v>
      </c>
      <c r="Q1975" t="n">
        <v>0</v>
      </c>
      <c r="R1975" t="inlineStr">
        <is>
          <t>T1068:Exploitation for Privilege Escalation | T1588.006:Vulnerabilities</t>
        </is>
      </c>
      <c r="S1975" t="n">
        <v>1</v>
      </c>
      <c r="T1975" t="inlineStr">
        <is>
          <t>LOW (40%)</t>
        </is>
      </c>
      <c r="U1975" t="inlineStr">
        <is>
          <t>CHECK_USN</t>
        </is>
      </c>
      <c r="V1975" t="inlineStr">
        <is>
          <t>YES</t>
        </is>
      </c>
      <c r="W1975" t="inlineStr">
        <is>
          <t>https://ubuntu.com/security/notices/USN-8060-4</t>
        </is>
      </c>
      <c r="X1975" t="inlineStr">
        <is>
          <t>NONE</t>
        </is>
      </c>
      <c r="Y1975" t="n">
        <v>0</v>
      </c>
      <c r="Z1975" t="inlineStr"/>
      <c r="AA1975" t="inlineStr">
        <is>
          <t>https://ubuntu.com/security/notices/USN-8060-4</t>
        </is>
      </c>
    </row>
    <row r="1976">
      <c r="A1976" t="inlineStr">
        <is>
          <t>TOR_EXIT</t>
        </is>
      </c>
      <c r="B1976" t="inlineStr">
        <is>
          <t>5c1cfa550b33</t>
        </is>
      </c>
      <c r="C1976" t="inlineStr">
        <is>
          <t>Tor Exit Node: 5.42.80.234 | Traffic from this IP may be anonymized/malicious</t>
        </is>
      </c>
      <c r="D1976" t="n">
        <v>5</v>
      </c>
      <c r="E1976" t="inlineStr">
        <is>
          <t>MEDIUM</t>
        </is>
      </c>
      <c r="F1976" t="n">
        <v>2</v>
      </c>
      <c r="G1976" t="n">
        <v>1</v>
      </c>
      <c r="H1976" t="inlineStr">
        <is>
          <t>LOW</t>
        </is>
      </c>
      <c r="I1976" t="n">
        <v>7</v>
      </c>
      <c r="J1976" t="inlineStr">
        <is>
          <t>NO</t>
        </is>
      </c>
      <c r="K1976" t="inlineStr">
        <is>
          <t>2026-03-03 18:53</t>
        </is>
      </c>
      <c r="L1976" t="inlineStr">
        <is>
          <t>Block or monitor</t>
        </is>
      </c>
      <c r="M1976" t="inlineStr">
        <is>
          <t>Network perimeter</t>
        </is>
      </c>
      <c r="N1976" t="inlineStr">
        <is>
          <t>P4</t>
        </is>
      </c>
      <c r="O1976" t="inlineStr">
        <is>
          <t>Tor exit node - known anonymization service</t>
        </is>
      </c>
      <c r="P1976" t="n">
        <v>0</v>
      </c>
      <c r="Q1976" t="n">
        <v>0</v>
      </c>
      <c r="R1976" t="inlineStr">
        <is>
          <t>T1090.003:Multi-hop Proxy</t>
        </is>
      </c>
      <c r="S1976" t="n">
        <v>1</v>
      </c>
      <c r="T1976" t="inlineStr">
        <is>
          <t>LOW (40%)</t>
        </is>
      </c>
      <c r="U1976" t="inlineStr">
        <is>
          <t>NONE</t>
        </is>
      </c>
      <c r="V1976" t="inlineStr">
        <is>
          <t>NONE</t>
        </is>
      </c>
      <c r="W1976" t="inlineStr">
        <is>
          <t>NONE</t>
        </is>
      </c>
      <c r="X1976" t="inlineStr">
        <is>
          <t>NONE</t>
        </is>
      </c>
      <c r="Y1976" t="n">
        <v>0</v>
      </c>
      <c r="Z1976" t="inlineStr"/>
      <c r="AA1976" t="inlineStr">
        <is>
          <t>https://check.torproject.org/</t>
        </is>
      </c>
    </row>
    <row r="1977">
      <c r="A1977" t="inlineStr">
        <is>
          <t>TOR_EXIT</t>
        </is>
      </c>
      <c r="B1977" t="inlineStr">
        <is>
          <t>f3fcacb347f6</t>
        </is>
      </c>
      <c r="C1977" t="inlineStr">
        <is>
          <t>Tor Exit Node: 217.160.88.146 | Traffic from this IP may be anonymized/malicious</t>
        </is>
      </c>
      <c r="D1977" t="n">
        <v>5</v>
      </c>
      <c r="E1977" t="inlineStr">
        <is>
          <t>MEDIUM</t>
        </is>
      </c>
      <c r="F1977" t="n">
        <v>2</v>
      </c>
      <c r="G1977" t="n">
        <v>1</v>
      </c>
      <c r="H1977" t="inlineStr">
        <is>
          <t>LOW</t>
        </is>
      </c>
      <c r="I1977" t="n">
        <v>7</v>
      </c>
      <c r="J1977" t="inlineStr">
        <is>
          <t>NO</t>
        </is>
      </c>
      <c r="K1977" t="inlineStr">
        <is>
          <t>2026-03-03 18:53</t>
        </is>
      </c>
      <c r="L1977" t="inlineStr">
        <is>
          <t>Block or monitor</t>
        </is>
      </c>
      <c r="M1977" t="inlineStr">
        <is>
          <t>Network perimeter</t>
        </is>
      </c>
      <c r="N1977" t="inlineStr">
        <is>
          <t>P4</t>
        </is>
      </c>
      <c r="O1977" t="inlineStr">
        <is>
          <t>Tor exit node - known anonymization service</t>
        </is>
      </c>
      <c r="P1977" t="n">
        <v>0</v>
      </c>
      <c r="Q1977" t="n">
        <v>0</v>
      </c>
      <c r="R1977" t="inlineStr">
        <is>
          <t>T1090.003:Multi-hop Proxy</t>
        </is>
      </c>
      <c r="S1977" t="n">
        <v>1</v>
      </c>
      <c r="T1977" t="inlineStr">
        <is>
          <t>LOW (40%)</t>
        </is>
      </c>
      <c r="U1977" t="inlineStr">
        <is>
          <t>NONE</t>
        </is>
      </c>
      <c r="V1977" t="inlineStr">
        <is>
          <t>NONE</t>
        </is>
      </c>
      <c r="W1977" t="inlineStr">
        <is>
          <t>NONE</t>
        </is>
      </c>
      <c r="X1977" t="inlineStr">
        <is>
          <t>NONE</t>
        </is>
      </c>
      <c r="Y1977" t="n">
        <v>0</v>
      </c>
      <c r="Z1977" t="inlineStr"/>
      <c r="AA1977" t="inlineStr">
        <is>
          <t>https://check.torproject.org/</t>
        </is>
      </c>
    </row>
    <row r="1978">
      <c r="A1978" t="inlineStr">
        <is>
          <t>TOR_EXIT</t>
        </is>
      </c>
      <c r="B1978" t="inlineStr">
        <is>
          <t>9c053904fab9</t>
        </is>
      </c>
      <c r="C1978" t="inlineStr">
        <is>
          <t>Tor Exit Node: 185.220.101.133 | Traffic from this IP may be anonymized/malicious</t>
        </is>
      </c>
      <c r="D1978" t="n">
        <v>5</v>
      </c>
      <c r="E1978" t="inlineStr">
        <is>
          <t>MEDIUM</t>
        </is>
      </c>
      <c r="F1978" t="n">
        <v>2</v>
      </c>
      <c r="G1978" t="n">
        <v>1</v>
      </c>
      <c r="H1978" t="inlineStr">
        <is>
          <t>LOW</t>
        </is>
      </c>
      <c r="I1978" t="n">
        <v>7</v>
      </c>
      <c r="J1978" t="inlineStr">
        <is>
          <t>NO</t>
        </is>
      </c>
      <c r="K1978" t="inlineStr">
        <is>
          <t>2026-03-03 18:53</t>
        </is>
      </c>
      <c r="L1978" t="inlineStr">
        <is>
          <t>Block or monitor</t>
        </is>
      </c>
      <c r="M1978" t="inlineStr">
        <is>
          <t>Network perimeter</t>
        </is>
      </c>
      <c r="N1978" t="inlineStr">
        <is>
          <t>P4</t>
        </is>
      </c>
      <c r="O1978" t="inlineStr">
        <is>
          <t>Tor exit node - known anonymization service</t>
        </is>
      </c>
      <c r="P1978" t="n">
        <v>0</v>
      </c>
      <c r="Q1978" t="n">
        <v>0</v>
      </c>
      <c r="R1978" t="inlineStr">
        <is>
          <t>T1090.003:Multi-hop Proxy</t>
        </is>
      </c>
      <c r="S1978" t="n">
        <v>1</v>
      </c>
      <c r="T1978" t="inlineStr">
        <is>
          <t>LOW (40%)</t>
        </is>
      </c>
      <c r="U1978" t="inlineStr">
        <is>
          <t>NONE</t>
        </is>
      </c>
      <c r="V1978" t="inlineStr">
        <is>
          <t>NONE</t>
        </is>
      </c>
      <c r="W1978" t="inlineStr">
        <is>
          <t>NONE</t>
        </is>
      </c>
      <c r="X1978" t="inlineStr">
        <is>
          <t>NONE</t>
        </is>
      </c>
      <c r="Y1978" t="n">
        <v>0</v>
      </c>
      <c r="Z1978" t="inlineStr"/>
      <c r="AA1978" t="inlineStr">
        <is>
          <t>https://check.torproject.org/</t>
        </is>
      </c>
    </row>
    <row r="1979">
      <c r="A1979" t="inlineStr">
        <is>
          <t>TOR_EXIT</t>
        </is>
      </c>
      <c r="B1979" t="inlineStr">
        <is>
          <t>b6d09f96bf7e</t>
        </is>
      </c>
      <c r="C1979" t="inlineStr">
        <is>
          <t>Tor Exit Node: 23.154.177.18 | Traffic from this IP may be anonymized/malicious</t>
        </is>
      </c>
      <c r="D1979" t="n">
        <v>5</v>
      </c>
      <c r="E1979" t="inlineStr">
        <is>
          <t>MEDIUM</t>
        </is>
      </c>
      <c r="F1979" t="n">
        <v>2</v>
      </c>
      <c r="G1979" t="n">
        <v>1</v>
      </c>
      <c r="H1979" t="inlineStr">
        <is>
          <t>LOW</t>
        </is>
      </c>
      <c r="I1979" t="n">
        <v>7</v>
      </c>
      <c r="J1979" t="inlineStr">
        <is>
          <t>NO</t>
        </is>
      </c>
      <c r="K1979" t="inlineStr">
        <is>
          <t>2026-03-03 18:53</t>
        </is>
      </c>
      <c r="L1979" t="inlineStr">
        <is>
          <t>Block or monitor</t>
        </is>
      </c>
      <c r="M1979" t="inlineStr">
        <is>
          <t>Network perimeter</t>
        </is>
      </c>
      <c r="N1979" t="inlineStr">
        <is>
          <t>P4</t>
        </is>
      </c>
      <c r="O1979" t="inlineStr">
        <is>
          <t>Tor exit node - known anonymization service</t>
        </is>
      </c>
      <c r="P1979" t="n">
        <v>0</v>
      </c>
      <c r="Q1979" t="n">
        <v>0</v>
      </c>
      <c r="R1979" t="inlineStr">
        <is>
          <t>T1090.003:Multi-hop Proxy</t>
        </is>
      </c>
      <c r="S1979" t="n">
        <v>1</v>
      </c>
      <c r="T1979" t="inlineStr">
        <is>
          <t>LOW (40%)</t>
        </is>
      </c>
      <c r="U1979" t="inlineStr">
        <is>
          <t>NONE</t>
        </is>
      </c>
      <c r="V1979" t="inlineStr">
        <is>
          <t>NONE</t>
        </is>
      </c>
      <c r="W1979" t="inlineStr">
        <is>
          <t>NONE</t>
        </is>
      </c>
      <c r="X1979" t="inlineStr">
        <is>
          <t>NONE</t>
        </is>
      </c>
      <c r="Y1979" t="n">
        <v>0</v>
      </c>
      <c r="Z1979" t="inlineStr"/>
      <c r="AA1979" t="inlineStr">
        <is>
          <t>https://check.torproject.org/</t>
        </is>
      </c>
    </row>
    <row r="1980">
      <c r="A1980" t="inlineStr">
        <is>
          <t>TOR_EXIT</t>
        </is>
      </c>
      <c r="B1980" t="inlineStr">
        <is>
          <t>26e75416f733</t>
        </is>
      </c>
      <c r="C1980" t="inlineStr">
        <is>
          <t>Tor Exit Node: 107.189.11.166 | Traffic from this IP may be anonymized/malicious</t>
        </is>
      </c>
      <c r="D1980" t="n">
        <v>5</v>
      </c>
      <c r="E1980" t="inlineStr">
        <is>
          <t>MEDIUM</t>
        </is>
      </c>
      <c r="F1980" t="n">
        <v>2</v>
      </c>
      <c r="G1980" t="n">
        <v>1</v>
      </c>
      <c r="H1980" t="inlineStr">
        <is>
          <t>LOW</t>
        </is>
      </c>
      <c r="I1980" t="n">
        <v>7</v>
      </c>
      <c r="J1980" t="inlineStr">
        <is>
          <t>NO</t>
        </is>
      </c>
      <c r="K1980" t="inlineStr">
        <is>
          <t>2026-03-03 18:53</t>
        </is>
      </c>
      <c r="L1980" t="inlineStr">
        <is>
          <t>Block or monitor</t>
        </is>
      </c>
      <c r="M1980" t="inlineStr">
        <is>
          <t>Network perimeter</t>
        </is>
      </c>
      <c r="N1980" t="inlineStr">
        <is>
          <t>P4</t>
        </is>
      </c>
      <c r="O1980" t="inlineStr">
        <is>
          <t>Tor exit node - known anonymization service</t>
        </is>
      </c>
      <c r="P1980" t="n">
        <v>0</v>
      </c>
      <c r="Q1980" t="n">
        <v>0</v>
      </c>
      <c r="R1980" t="inlineStr">
        <is>
          <t>T1090.003:Multi-hop Proxy</t>
        </is>
      </c>
      <c r="S1980" t="n">
        <v>1</v>
      </c>
      <c r="T1980" t="inlineStr">
        <is>
          <t>LOW (40%)</t>
        </is>
      </c>
      <c r="U1980" t="inlineStr">
        <is>
          <t>NONE</t>
        </is>
      </c>
      <c r="V1980" t="inlineStr">
        <is>
          <t>NONE</t>
        </is>
      </c>
      <c r="W1980" t="inlineStr">
        <is>
          <t>NONE</t>
        </is>
      </c>
      <c r="X1980" t="inlineStr">
        <is>
          <t>NONE</t>
        </is>
      </c>
      <c r="Y1980" t="n">
        <v>0</v>
      </c>
      <c r="Z1980" t="inlineStr"/>
      <c r="AA1980" t="inlineStr">
        <is>
          <t>https://check.torproject.org/</t>
        </is>
      </c>
    </row>
    <row r="1981">
      <c r="A1981" t="inlineStr">
        <is>
          <t>TOR_EXIT</t>
        </is>
      </c>
      <c r="B1981" t="inlineStr">
        <is>
          <t>9424c062fc9a</t>
        </is>
      </c>
      <c r="C1981" t="inlineStr">
        <is>
          <t>Tor Exit Node: 5.255.99.147 | Traffic from this IP may be anonymized/malicious</t>
        </is>
      </c>
      <c r="D1981" t="n">
        <v>5</v>
      </c>
      <c r="E1981" t="inlineStr">
        <is>
          <t>MEDIUM</t>
        </is>
      </c>
      <c r="F1981" t="n">
        <v>2</v>
      </c>
      <c r="G1981" t="n">
        <v>1</v>
      </c>
      <c r="H1981" t="inlineStr">
        <is>
          <t>LOW</t>
        </is>
      </c>
      <c r="I1981" t="n">
        <v>7</v>
      </c>
      <c r="J1981" t="inlineStr">
        <is>
          <t>NO</t>
        </is>
      </c>
      <c r="K1981" t="inlineStr">
        <is>
          <t>2026-03-03 18:53</t>
        </is>
      </c>
      <c r="L1981" t="inlineStr">
        <is>
          <t>Block or monitor</t>
        </is>
      </c>
      <c r="M1981" t="inlineStr">
        <is>
          <t>Network perimeter</t>
        </is>
      </c>
      <c r="N1981" t="inlineStr">
        <is>
          <t>P4</t>
        </is>
      </c>
      <c r="O1981" t="inlineStr">
        <is>
          <t>Tor exit node - known anonymization service</t>
        </is>
      </c>
      <c r="P1981" t="n">
        <v>0</v>
      </c>
      <c r="Q1981" t="n">
        <v>0</v>
      </c>
      <c r="R1981" t="inlineStr">
        <is>
          <t>T1090.003:Multi-hop Proxy</t>
        </is>
      </c>
      <c r="S1981" t="n">
        <v>1</v>
      </c>
      <c r="T1981" t="inlineStr">
        <is>
          <t>LOW (40%)</t>
        </is>
      </c>
      <c r="U1981" t="inlineStr">
        <is>
          <t>NONE</t>
        </is>
      </c>
      <c r="V1981" t="inlineStr">
        <is>
          <t>NONE</t>
        </is>
      </c>
      <c r="W1981" t="inlineStr">
        <is>
          <t>NONE</t>
        </is>
      </c>
      <c r="X1981" t="inlineStr">
        <is>
          <t>NONE</t>
        </is>
      </c>
      <c r="Y1981" t="n">
        <v>0</v>
      </c>
      <c r="Z1981" t="inlineStr"/>
      <c r="AA1981" t="inlineStr">
        <is>
          <t>https://check.torproject.org/</t>
        </is>
      </c>
    </row>
    <row r="1982">
      <c r="A1982" t="inlineStr">
        <is>
          <t>TOR_EXIT</t>
        </is>
      </c>
      <c r="B1982" t="inlineStr">
        <is>
          <t>b5e05cd47ae8</t>
        </is>
      </c>
      <c r="C1982" t="inlineStr">
        <is>
          <t>Tor Exit Node: 162.247.74.204 | Traffic from this IP may be anonymized/malicious</t>
        </is>
      </c>
      <c r="D1982" t="n">
        <v>5</v>
      </c>
      <c r="E1982" t="inlineStr">
        <is>
          <t>MEDIUM</t>
        </is>
      </c>
      <c r="F1982" t="n">
        <v>2</v>
      </c>
      <c r="G1982" t="n">
        <v>1</v>
      </c>
      <c r="H1982" t="inlineStr">
        <is>
          <t>LOW</t>
        </is>
      </c>
      <c r="I1982" t="n">
        <v>7</v>
      </c>
      <c r="J1982" t="inlineStr">
        <is>
          <t>NO</t>
        </is>
      </c>
      <c r="K1982" t="inlineStr">
        <is>
          <t>2026-03-03 18:53</t>
        </is>
      </c>
      <c r="L1982" t="inlineStr">
        <is>
          <t>Block or monitor</t>
        </is>
      </c>
      <c r="M1982" t="inlineStr">
        <is>
          <t>Network perimeter</t>
        </is>
      </c>
      <c r="N1982" t="inlineStr">
        <is>
          <t>P4</t>
        </is>
      </c>
      <c r="O1982" t="inlineStr">
        <is>
          <t>Tor exit node - known anonymization service</t>
        </is>
      </c>
      <c r="P1982" t="n">
        <v>0</v>
      </c>
      <c r="Q1982" t="n">
        <v>0</v>
      </c>
      <c r="R1982" t="inlineStr">
        <is>
          <t>T1090.003:Multi-hop Proxy</t>
        </is>
      </c>
      <c r="S1982" t="n">
        <v>1</v>
      </c>
      <c r="T1982" t="inlineStr">
        <is>
          <t>LOW (40%)</t>
        </is>
      </c>
      <c r="U1982" t="inlineStr">
        <is>
          <t>NONE</t>
        </is>
      </c>
      <c r="V1982" t="inlineStr">
        <is>
          <t>NONE</t>
        </is>
      </c>
      <c r="W1982" t="inlineStr">
        <is>
          <t>NONE</t>
        </is>
      </c>
      <c r="X1982" t="inlineStr">
        <is>
          <t>NONE</t>
        </is>
      </c>
      <c r="Y1982" t="n">
        <v>0</v>
      </c>
      <c r="Z1982" t="inlineStr"/>
      <c r="AA1982" t="inlineStr">
        <is>
          <t>https://check.torproject.org/</t>
        </is>
      </c>
    </row>
    <row r="1983">
      <c r="A1983" t="inlineStr">
        <is>
          <t>TOR_EXIT</t>
        </is>
      </c>
      <c r="B1983" t="inlineStr">
        <is>
          <t>fdf07f2b3b47</t>
        </is>
      </c>
      <c r="C1983" t="inlineStr">
        <is>
          <t>Tor Exit Node: 192.42.116.14 | Traffic from this IP may be anonymized/malicious</t>
        </is>
      </c>
      <c r="D1983" t="n">
        <v>5</v>
      </c>
      <c r="E1983" t="inlineStr">
        <is>
          <t>MEDIUM</t>
        </is>
      </c>
      <c r="F1983" t="n">
        <v>2</v>
      </c>
      <c r="G1983" t="n">
        <v>1</v>
      </c>
      <c r="H1983" t="inlineStr">
        <is>
          <t>LOW</t>
        </is>
      </c>
      <c r="I1983" t="n">
        <v>7</v>
      </c>
      <c r="J1983" t="inlineStr">
        <is>
          <t>NO</t>
        </is>
      </c>
      <c r="K1983" t="inlineStr">
        <is>
          <t>2026-03-03 18:53</t>
        </is>
      </c>
      <c r="L1983" t="inlineStr">
        <is>
          <t>Block or monitor</t>
        </is>
      </c>
      <c r="M1983" t="inlineStr">
        <is>
          <t>Network perimeter</t>
        </is>
      </c>
      <c r="N1983" t="inlineStr">
        <is>
          <t>P4</t>
        </is>
      </c>
      <c r="O1983" t="inlineStr">
        <is>
          <t>Tor exit node - known anonymization service</t>
        </is>
      </c>
      <c r="P1983" t="n">
        <v>0</v>
      </c>
      <c r="Q1983" t="n">
        <v>0</v>
      </c>
      <c r="R1983" t="inlineStr">
        <is>
          <t>T1090.003:Multi-hop Proxy</t>
        </is>
      </c>
      <c r="S1983" t="n">
        <v>1</v>
      </c>
      <c r="T1983" t="inlineStr">
        <is>
          <t>LOW (40%)</t>
        </is>
      </c>
      <c r="U1983" t="inlineStr">
        <is>
          <t>NONE</t>
        </is>
      </c>
      <c r="V1983" t="inlineStr">
        <is>
          <t>NONE</t>
        </is>
      </c>
      <c r="W1983" t="inlineStr">
        <is>
          <t>NONE</t>
        </is>
      </c>
      <c r="X1983" t="inlineStr">
        <is>
          <t>NONE</t>
        </is>
      </c>
      <c r="Y1983" t="n">
        <v>0</v>
      </c>
      <c r="Z1983" t="inlineStr"/>
      <c r="AA1983" t="inlineStr">
        <is>
          <t>https://check.torproject.org/</t>
        </is>
      </c>
    </row>
    <row r="1984">
      <c r="A1984" t="inlineStr">
        <is>
          <t>TOR_EXIT</t>
        </is>
      </c>
      <c r="B1984" t="inlineStr">
        <is>
          <t>07e55e4b94a0</t>
        </is>
      </c>
      <c r="C1984" t="inlineStr">
        <is>
          <t>Tor Exit Node: 162.247.74.206 | Traffic from this IP may be anonymized/malicious</t>
        </is>
      </c>
      <c r="D1984" t="n">
        <v>5</v>
      </c>
      <c r="E1984" t="inlineStr">
        <is>
          <t>MEDIUM</t>
        </is>
      </c>
      <c r="F1984" t="n">
        <v>2</v>
      </c>
      <c r="G1984" t="n">
        <v>1</v>
      </c>
      <c r="H1984" t="inlineStr">
        <is>
          <t>LOW</t>
        </is>
      </c>
      <c r="I1984" t="n">
        <v>7</v>
      </c>
      <c r="J1984" t="inlineStr">
        <is>
          <t>NO</t>
        </is>
      </c>
      <c r="K1984" t="inlineStr">
        <is>
          <t>2026-03-03 18:53</t>
        </is>
      </c>
      <c r="L1984" t="inlineStr">
        <is>
          <t>Block or monitor</t>
        </is>
      </c>
      <c r="M1984" t="inlineStr">
        <is>
          <t>Network perimeter</t>
        </is>
      </c>
      <c r="N1984" t="inlineStr">
        <is>
          <t>P4</t>
        </is>
      </c>
      <c r="O1984" t="inlineStr">
        <is>
          <t>Tor exit node - known anonymization service</t>
        </is>
      </c>
      <c r="P1984" t="n">
        <v>0</v>
      </c>
      <c r="Q1984" t="n">
        <v>0</v>
      </c>
      <c r="R1984" t="inlineStr">
        <is>
          <t>T1090.003:Multi-hop Proxy</t>
        </is>
      </c>
      <c r="S1984" t="n">
        <v>1</v>
      </c>
      <c r="T1984" t="inlineStr">
        <is>
          <t>LOW (40%)</t>
        </is>
      </c>
      <c r="U1984" t="inlineStr">
        <is>
          <t>NONE</t>
        </is>
      </c>
      <c r="V1984" t="inlineStr">
        <is>
          <t>NONE</t>
        </is>
      </c>
      <c r="W1984" t="inlineStr">
        <is>
          <t>NONE</t>
        </is>
      </c>
      <c r="X1984" t="inlineStr">
        <is>
          <t>NONE</t>
        </is>
      </c>
      <c r="Y1984" t="n">
        <v>0</v>
      </c>
      <c r="Z1984" t="inlineStr"/>
      <c r="AA1984" t="inlineStr">
        <is>
          <t>https://check.torproject.org/</t>
        </is>
      </c>
    </row>
    <row r="1985">
      <c r="A1985" t="inlineStr">
        <is>
          <t>TOR_EXIT</t>
        </is>
      </c>
      <c r="B1985" t="inlineStr">
        <is>
          <t>fc6979b0e17b</t>
        </is>
      </c>
      <c r="C1985" t="inlineStr">
        <is>
          <t>Tor Exit Node: 192.42.116.188 | Traffic from this IP may be anonymized/malicious</t>
        </is>
      </c>
      <c r="D1985" t="n">
        <v>5</v>
      </c>
      <c r="E1985" t="inlineStr">
        <is>
          <t>MEDIUM</t>
        </is>
      </c>
      <c r="F1985" t="n">
        <v>2</v>
      </c>
      <c r="G1985" t="n">
        <v>1</v>
      </c>
      <c r="H1985" t="inlineStr">
        <is>
          <t>LOW</t>
        </is>
      </c>
      <c r="I1985" t="n">
        <v>7</v>
      </c>
      <c r="J1985" t="inlineStr">
        <is>
          <t>NO</t>
        </is>
      </c>
      <c r="K1985" t="inlineStr">
        <is>
          <t>2026-03-03 18:53</t>
        </is>
      </c>
      <c r="L1985" t="inlineStr">
        <is>
          <t>Block or monitor</t>
        </is>
      </c>
      <c r="M1985" t="inlineStr">
        <is>
          <t>Network perimeter</t>
        </is>
      </c>
      <c r="N1985" t="inlineStr">
        <is>
          <t>P4</t>
        </is>
      </c>
      <c r="O1985" t="inlineStr">
        <is>
          <t>Tor exit node - known anonymization service</t>
        </is>
      </c>
      <c r="P1985" t="n">
        <v>0</v>
      </c>
      <c r="Q1985" t="n">
        <v>0</v>
      </c>
      <c r="R1985" t="inlineStr">
        <is>
          <t>T1090.003:Multi-hop Proxy</t>
        </is>
      </c>
      <c r="S1985" t="n">
        <v>1</v>
      </c>
      <c r="T1985" t="inlineStr">
        <is>
          <t>LOW (40%)</t>
        </is>
      </c>
      <c r="U1985" t="inlineStr">
        <is>
          <t>NONE</t>
        </is>
      </c>
      <c r="V1985" t="inlineStr">
        <is>
          <t>NONE</t>
        </is>
      </c>
      <c r="W1985" t="inlineStr">
        <is>
          <t>NONE</t>
        </is>
      </c>
      <c r="X1985" t="inlineStr">
        <is>
          <t>NONE</t>
        </is>
      </c>
      <c r="Y1985" t="n">
        <v>0</v>
      </c>
      <c r="Z1985" t="inlineStr"/>
      <c r="AA1985" t="inlineStr">
        <is>
          <t>https://check.torproject.org/</t>
        </is>
      </c>
    </row>
    <row r="1986">
      <c r="A1986" t="inlineStr">
        <is>
          <t>TOR_EXIT</t>
        </is>
      </c>
      <c r="B1986" t="inlineStr">
        <is>
          <t>06b10c5fd9f8</t>
        </is>
      </c>
      <c r="C1986" t="inlineStr">
        <is>
          <t>Tor Exit Node: 209.141.51.180 | Traffic from this IP may be anonymized/malicious</t>
        </is>
      </c>
      <c r="D1986" t="n">
        <v>5</v>
      </c>
      <c r="E1986" t="inlineStr">
        <is>
          <t>MEDIUM</t>
        </is>
      </c>
      <c r="F1986" t="n">
        <v>2</v>
      </c>
      <c r="G1986" t="n">
        <v>1</v>
      </c>
      <c r="H1986" t="inlineStr">
        <is>
          <t>LOW</t>
        </is>
      </c>
      <c r="I1986" t="n">
        <v>7</v>
      </c>
      <c r="J1986" t="inlineStr">
        <is>
          <t>NO</t>
        </is>
      </c>
      <c r="K1986" t="inlineStr">
        <is>
          <t>2026-03-03 18:53</t>
        </is>
      </c>
      <c r="L1986" t="inlineStr">
        <is>
          <t>Block or monitor</t>
        </is>
      </c>
      <c r="M1986" t="inlineStr">
        <is>
          <t>Network perimeter</t>
        </is>
      </c>
      <c r="N1986" t="inlineStr">
        <is>
          <t>P4</t>
        </is>
      </c>
      <c r="O1986" t="inlineStr">
        <is>
          <t>Tor exit node - known anonymization service</t>
        </is>
      </c>
      <c r="P1986" t="n">
        <v>0</v>
      </c>
      <c r="Q1986" t="n">
        <v>0</v>
      </c>
      <c r="R1986" t="inlineStr">
        <is>
          <t>T1090.003:Multi-hop Proxy</t>
        </is>
      </c>
      <c r="S1986" t="n">
        <v>1</v>
      </c>
      <c r="T1986" t="inlineStr">
        <is>
          <t>LOW (40%)</t>
        </is>
      </c>
      <c r="U1986" t="inlineStr">
        <is>
          <t>NONE</t>
        </is>
      </c>
      <c r="V1986" t="inlineStr">
        <is>
          <t>NONE</t>
        </is>
      </c>
      <c r="W1986" t="inlineStr">
        <is>
          <t>NONE</t>
        </is>
      </c>
      <c r="X1986" t="inlineStr">
        <is>
          <t>NONE</t>
        </is>
      </c>
      <c r="Y1986" t="n">
        <v>0</v>
      </c>
      <c r="Z1986" t="inlineStr"/>
      <c r="AA1986" t="inlineStr">
        <is>
          <t>https://check.torproject.org/</t>
        </is>
      </c>
    </row>
    <row r="1987">
      <c r="A1987" t="inlineStr">
        <is>
          <t>TOR_EXIT</t>
        </is>
      </c>
      <c r="B1987" t="inlineStr">
        <is>
          <t>4c5608208403</t>
        </is>
      </c>
      <c r="C1987" t="inlineStr">
        <is>
          <t>Tor Exit Node: 193.189.100.202 | Traffic from this IP may be anonymized/malicious</t>
        </is>
      </c>
      <c r="D1987" t="n">
        <v>5</v>
      </c>
      <c r="E1987" t="inlineStr">
        <is>
          <t>MEDIUM</t>
        </is>
      </c>
      <c r="F1987" t="n">
        <v>2</v>
      </c>
      <c r="G1987" t="n">
        <v>1</v>
      </c>
      <c r="H1987" t="inlineStr">
        <is>
          <t>LOW</t>
        </is>
      </c>
      <c r="I1987" t="n">
        <v>7</v>
      </c>
      <c r="J1987" t="inlineStr">
        <is>
          <t>NO</t>
        </is>
      </c>
      <c r="K1987" t="inlineStr">
        <is>
          <t>2026-03-03 18:53</t>
        </is>
      </c>
      <c r="L1987" t="inlineStr">
        <is>
          <t>Block or monitor</t>
        </is>
      </c>
      <c r="M1987" t="inlineStr">
        <is>
          <t>Network perimeter</t>
        </is>
      </c>
      <c r="N1987" t="inlineStr">
        <is>
          <t>P4</t>
        </is>
      </c>
      <c r="O1987" t="inlineStr">
        <is>
          <t>Tor exit node - known anonymization service</t>
        </is>
      </c>
      <c r="P1987" t="n">
        <v>0</v>
      </c>
      <c r="Q1987" t="n">
        <v>0</v>
      </c>
      <c r="R1987" t="inlineStr">
        <is>
          <t>T1090.003:Multi-hop Proxy</t>
        </is>
      </c>
      <c r="S1987" t="n">
        <v>1</v>
      </c>
      <c r="T1987" t="inlineStr">
        <is>
          <t>LOW (40%)</t>
        </is>
      </c>
      <c r="U1987" t="inlineStr">
        <is>
          <t>NONE</t>
        </is>
      </c>
      <c r="V1987" t="inlineStr">
        <is>
          <t>NONE</t>
        </is>
      </c>
      <c r="W1987" t="inlineStr">
        <is>
          <t>NONE</t>
        </is>
      </c>
      <c r="X1987" t="inlineStr">
        <is>
          <t>NONE</t>
        </is>
      </c>
      <c r="Y1987" t="n">
        <v>0</v>
      </c>
      <c r="Z1987" t="inlineStr"/>
      <c r="AA1987" t="inlineStr">
        <is>
          <t>https://check.torproject.org/</t>
        </is>
      </c>
    </row>
    <row r="1988">
      <c r="A1988" t="inlineStr">
        <is>
          <t>TOR_EXIT</t>
        </is>
      </c>
      <c r="B1988" t="inlineStr">
        <is>
          <t>c0d46d2f7533</t>
        </is>
      </c>
      <c r="C1988" t="inlineStr">
        <is>
          <t>Tor Exit Node: 94.177.106.37 | Traffic from this IP may be anonymized/malicious</t>
        </is>
      </c>
      <c r="D1988" t="n">
        <v>5</v>
      </c>
      <c r="E1988" t="inlineStr">
        <is>
          <t>MEDIUM</t>
        </is>
      </c>
      <c r="F1988" t="n">
        <v>2</v>
      </c>
      <c r="G1988" t="n">
        <v>1</v>
      </c>
      <c r="H1988" t="inlineStr">
        <is>
          <t>LOW</t>
        </is>
      </c>
      <c r="I1988" t="n">
        <v>7</v>
      </c>
      <c r="J1988" t="inlineStr">
        <is>
          <t>NO</t>
        </is>
      </c>
      <c r="K1988" t="inlineStr">
        <is>
          <t>2026-03-03 18:53</t>
        </is>
      </c>
      <c r="L1988" t="inlineStr">
        <is>
          <t>Block or monitor</t>
        </is>
      </c>
      <c r="M1988" t="inlineStr">
        <is>
          <t>Network perimeter</t>
        </is>
      </c>
      <c r="N1988" t="inlineStr">
        <is>
          <t>P4</t>
        </is>
      </c>
      <c r="O1988" t="inlineStr">
        <is>
          <t>Tor exit node - known anonymization service</t>
        </is>
      </c>
      <c r="P1988" t="n">
        <v>0</v>
      </c>
      <c r="Q1988" t="n">
        <v>0</v>
      </c>
      <c r="R1988" t="inlineStr">
        <is>
          <t>T1090.003:Multi-hop Proxy</t>
        </is>
      </c>
      <c r="S1988" t="n">
        <v>1</v>
      </c>
      <c r="T1988" t="inlineStr">
        <is>
          <t>LOW (40%)</t>
        </is>
      </c>
      <c r="U1988" t="inlineStr">
        <is>
          <t>NONE</t>
        </is>
      </c>
      <c r="V1988" t="inlineStr">
        <is>
          <t>NONE</t>
        </is>
      </c>
      <c r="W1988" t="inlineStr">
        <is>
          <t>NONE</t>
        </is>
      </c>
      <c r="X1988" t="inlineStr">
        <is>
          <t>NONE</t>
        </is>
      </c>
      <c r="Y1988" t="n">
        <v>0</v>
      </c>
      <c r="Z1988" t="inlineStr"/>
      <c r="AA1988" t="inlineStr">
        <is>
          <t>https://check.torproject.org/</t>
        </is>
      </c>
    </row>
    <row r="1989">
      <c r="A1989" t="inlineStr">
        <is>
          <t>TOR_EXIT</t>
        </is>
      </c>
      <c r="B1989" t="inlineStr">
        <is>
          <t>86393c44184b</t>
        </is>
      </c>
      <c r="C1989" t="inlineStr">
        <is>
          <t>Tor Exit Node: 178.17.170.23 | Traffic from this IP may be anonymized/malicious</t>
        </is>
      </c>
      <c r="D1989" t="n">
        <v>5</v>
      </c>
      <c r="E1989" t="inlineStr">
        <is>
          <t>MEDIUM</t>
        </is>
      </c>
      <c r="F1989" t="n">
        <v>2</v>
      </c>
      <c r="G1989" t="n">
        <v>1</v>
      </c>
      <c r="H1989" t="inlineStr">
        <is>
          <t>LOW</t>
        </is>
      </c>
      <c r="I1989" t="n">
        <v>7</v>
      </c>
      <c r="J1989" t="inlineStr">
        <is>
          <t>NO</t>
        </is>
      </c>
      <c r="K1989" t="inlineStr">
        <is>
          <t>2026-03-03 18:53</t>
        </is>
      </c>
      <c r="L1989" t="inlineStr">
        <is>
          <t>Block or monitor</t>
        </is>
      </c>
      <c r="M1989" t="inlineStr">
        <is>
          <t>Network perimeter</t>
        </is>
      </c>
      <c r="N1989" t="inlineStr">
        <is>
          <t>P4</t>
        </is>
      </c>
      <c r="O1989" t="inlineStr">
        <is>
          <t>Tor exit node - known anonymization service</t>
        </is>
      </c>
      <c r="P1989" t="n">
        <v>0</v>
      </c>
      <c r="Q1989" t="n">
        <v>0</v>
      </c>
      <c r="R1989" t="inlineStr">
        <is>
          <t>T1090.003:Multi-hop Proxy</t>
        </is>
      </c>
      <c r="S1989" t="n">
        <v>1</v>
      </c>
      <c r="T1989" t="inlineStr">
        <is>
          <t>LOW (40%)</t>
        </is>
      </c>
      <c r="U1989" t="inlineStr">
        <is>
          <t>NONE</t>
        </is>
      </c>
      <c r="V1989" t="inlineStr">
        <is>
          <t>NONE</t>
        </is>
      </c>
      <c r="W1989" t="inlineStr">
        <is>
          <t>NONE</t>
        </is>
      </c>
      <c r="X1989" t="inlineStr">
        <is>
          <t>NONE</t>
        </is>
      </c>
      <c r="Y1989" t="n">
        <v>0</v>
      </c>
      <c r="Z1989" t="inlineStr"/>
      <c r="AA1989" t="inlineStr">
        <is>
          <t>https://check.torproject.org/</t>
        </is>
      </c>
    </row>
    <row r="1990">
      <c r="A1990" t="inlineStr">
        <is>
          <t>TOR_EXIT</t>
        </is>
      </c>
      <c r="B1990" t="inlineStr">
        <is>
          <t>d9a58806ce31</t>
        </is>
      </c>
      <c r="C1990" t="inlineStr">
        <is>
          <t>Tor Exit Node: 185.243.218.202 | Traffic from this IP may be anonymized/malicious</t>
        </is>
      </c>
      <c r="D1990" t="n">
        <v>5</v>
      </c>
      <c r="E1990" t="inlineStr">
        <is>
          <t>MEDIUM</t>
        </is>
      </c>
      <c r="F1990" t="n">
        <v>2</v>
      </c>
      <c r="G1990" t="n">
        <v>1</v>
      </c>
      <c r="H1990" t="inlineStr">
        <is>
          <t>LOW</t>
        </is>
      </c>
      <c r="I1990" t="n">
        <v>7</v>
      </c>
      <c r="J1990" t="inlineStr">
        <is>
          <t>NO</t>
        </is>
      </c>
      <c r="K1990" t="inlineStr">
        <is>
          <t>2026-03-03 18:53</t>
        </is>
      </c>
      <c r="L1990" t="inlineStr">
        <is>
          <t>Block or monitor</t>
        </is>
      </c>
      <c r="M1990" t="inlineStr">
        <is>
          <t>Network perimeter</t>
        </is>
      </c>
      <c r="N1990" t="inlineStr">
        <is>
          <t>P4</t>
        </is>
      </c>
      <c r="O1990" t="inlineStr">
        <is>
          <t>Tor exit node - known anonymization service</t>
        </is>
      </c>
      <c r="P1990" t="n">
        <v>0</v>
      </c>
      <c r="Q1990" t="n">
        <v>0</v>
      </c>
      <c r="R1990" t="inlineStr">
        <is>
          <t>T1090.003:Multi-hop Proxy</t>
        </is>
      </c>
      <c r="S1990" t="n">
        <v>1</v>
      </c>
      <c r="T1990" t="inlineStr">
        <is>
          <t>LOW (40%)</t>
        </is>
      </c>
      <c r="U1990" t="inlineStr">
        <is>
          <t>NONE</t>
        </is>
      </c>
      <c r="V1990" t="inlineStr">
        <is>
          <t>NONE</t>
        </is>
      </c>
      <c r="W1990" t="inlineStr">
        <is>
          <t>NONE</t>
        </is>
      </c>
      <c r="X1990" t="inlineStr">
        <is>
          <t>NONE</t>
        </is>
      </c>
      <c r="Y1990" t="n">
        <v>0</v>
      </c>
      <c r="Z1990" t="inlineStr"/>
      <c r="AA1990" t="inlineStr">
        <is>
          <t>https://check.torproject.org/</t>
        </is>
      </c>
    </row>
    <row r="1991">
      <c r="A1991" t="inlineStr">
        <is>
          <t>TOR_EXIT</t>
        </is>
      </c>
      <c r="B1991" t="inlineStr">
        <is>
          <t>9504e709ab97</t>
        </is>
      </c>
      <c r="C1991" t="inlineStr">
        <is>
          <t>Tor Exit Node: 176.121.81.51 | Traffic from this IP may be anonymized/malicious</t>
        </is>
      </c>
      <c r="D1991" t="n">
        <v>5</v>
      </c>
      <c r="E1991" t="inlineStr">
        <is>
          <t>MEDIUM</t>
        </is>
      </c>
      <c r="F1991" t="n">
        <v>2</v>
      </c>
      <c r="G1991" t="n">
        <v>1</v>
      </c>
      <c r="H1991" t="inlineStr">
        <is>
          <t>LOW</t>
        </is>
      </c>
      <c r="I1991" t="n">
        <v>7</v>
      </c>
      <c r="J1991" t="inlineStr">
        <is>
          <t>NO</t>
        </is>
      </c>
      <c r="K1991" t="inlineStr">
        <is>
          <t>2026-03-03 18:53</t>
        </is>
      </c>
      <c r="L1991" t="inlineStr">
        <is>
          <t>Block or monitor</t>
        </is>
      </c>
      <c r="M1991" t="inlineStr">
        <is>
          <t>Network perimeter</t>
        </is>
      </c>
      <c r="N1991" t="inlineStr">
        <is>
          <t>P4</t>
        </is>
      </c>
      <c r="O1991" t="inlineStr">
        <is>
          <t>Tor exit node - known anonymization service</t>
        </is>
      </c>
      <c r="P1991" t="n">
        <v>0</v>
      </c>
      <c r="Q1991" t="n">
        <v>0</v>
      </c>
      <c r="R1991" t="inlineStr">
        <is>
          <t>T1090.003:Multi-hop Proxy</t>
        </is>
      </c>
      <c r="S1991" t="n">
        <v>1</v>
      </c>
      <c r="T1991" t="inlineStr">
        <is>
          <t>LOW (40%)</t>
        </is>
      </c>
      <c r="U1991" t="inlineStr">
        <is>
          <t>NONE</t>
        </is>
      </c>
      <c r="V1991" t="inlineStr">
        <is>
          <t>NONE</t>
        </is>
      </c>
      <c r="W1991" t="inlineStr">
        <is>
          <t>NONE</t>
        </is>
      </c>
      <c r="X1991" t="inlineStr">
        <is>
          <t>NONE</t>
        </is>
      </c>
      <c r="Y1991" t="n">
        <v>0</v>
      </c>
      <c r="Z1991" t="inlineStr"/>
      <c r="AA1991" t="inlineStr">
        <is>
          <t>https://check.torproject.org/</t>
        </is>
      </c>
    </row>
    <row r="1992">
      <c r="A1992" t="inlineStr">
        <is>
          <t>TOR_EXIT</t>
        </is>
      </c>
      <c r="B1992" t="inlineStr">
        <is>
          <t>3a659da5ae80</t>
        </is>
      </c>
      <c r="C1992" t="inlineStr">
        <is>
          <t>Tor Exit Node: 192.42.116.13 | Traffic from this IP may be anonymized/malicious</t>
        </is>
      </c>
      <c r="D1992" t="n">
        <v>5</v>
      </c>
      <c r="E1992" t="inlineStr">
        <is>
          <t>MEDIUM</t>
        </is>
      </c>
      <c r="F1992" t="n">
        <v>2</v>
      </c>
      <c r="G1992" t="n">
        <v>1</v>
      </c>
      <c r="H1992" t="inlineStr">
        <is>
          <t>LOW</t>
        </is>
      </c>
      <c r="I1992" t="n">
        <v>7</v>
      </c>
      <c r="J1992" t="inlineStr">
        <is>
          <t>NO</t>
        </is>
      </c>
      <c r="K1992" t="inlineStr">
        <is>
          <t>2026-03-03 18:53</t>
        </is>
      </c>
      <c r="L1992" t="inlineStr">
        <is>
          <t>Block or monitor</t>
        </is>
      </c>
      <c r="M1992" t="inlineStr">
        <is>
          <t>Network perimeter</t>
        </is>
      </c>
      <c r="N1992" t="inlineStr">
        <is>
          <t>P4</t>
        </is>
      </c>
      <c r="O1992" t="inlineStr">
        <is>
          <t>Tor exit node - known anonymization service</t>
        </is>
      </c>
      <c r="P1992" t="n">
        <v>0</v>
      </c>
      <c r="Q1992" t="n">
        <v>0</v>
      </c>
      <c r="R1992" t="inlineStr">
        <is>
          <t>T1090.003:Multi-hop Proxy</t>
        </is>
      </c>
      <c r="S1992" t="n">
        <v>1</v>
      </c>
      <c r="T1992" t="inlineStr">
        <is>
          <t>LOW (40%)</t>
        </is>
      </c>
      <c r="U1992" t="inlineStr">
        <is>
          <t>NONE</t>
        </is>
      </c>
      <c r="V1992" t="inlineStr">
        <is>
          <t>NONE</t>
        </is>
      </c>
      <c r="W1992" t="inlineStr">
        <is>
          <t>NONE</t>
        </is>
      </c>
      <c r="X1992" t="inlineStr">
        <is>
          <t>NONE</t>
        </is>
      </c>
      <c r="Y1992" t="n">
        <v>0</v>
      </c>
      <c r="Z1992" t="inlineStr"/>
      <c r="AA1992" t="inlineStr">
        <is>
          <t>https://check.torproject.org/</t>
        </is>
      </c>
    </row>
    <row r="1993">
      <c r="A1993" t="inlineStr">
        <is>
          <t>TOR_EXIT</t>
        </is>
      </c>
      <c r="B1993" t="inlineStr">
        <is>
          <t>ccd67f577352</t>
        </is>
      </c>
      <c r="C1993" t="inlineStr">
        <is>
          <t>Tor Exit Node: 194.26.192.64 | Traffic from this IP may be anonymized/malicious</t>
        </is>
      </c>
      <c r="D1993" t="n">
        <v>5</v>
      </c>
      <c r="E1993" t="inlineStr">
        <is>
          <t>MEDIUM</t>
        </is>
      </c>
      <c r="F1993" t="n">
        <v>2</v>
      </c>
      <c r="G1993" t="n">
        <v>1</v>
      </c>
      <c r="H1993" t="inlineStr">
        <is>
          <t>LOW</t>
        </is>
      </c>
      <c r="I1993" t="n">
        <v>7</v>
      </c>
      <c r="J1993" t="inlineStr">
        <is>
          <t>NO</t>
        </is>
      </c>
      <c r="K1993" t="inlineStr">
        <is>
          <t>2026-03-03 18:53</t>
        </is>
      </c>
      <c r="L1993" t="inlineStr">
        <is>
          <t>Block or monitor</t>
        </is>
      </c>
      <c r="M1993" t="inlineStr">
        <is>
          <t>Network perimeter</t>
        </is>
      </c>
      <c r="N1993" t="inlineStr">
        <is>
          <t>P4</t>
        </is>
      </c>
      <c r="O1993" t="inlineStr">
        <is>
          <t>Tor exit node - known anonymization service</t>
        </is>
      </c>
      <c r="P1993" t="n">
        <v>0</v>
      </c>
      <c r="Q1993" t="n">
        <v>0</v>
      </c>
      <c r="R1993" t="inlineStr">
        <is>
          <t>T1090.003:Multi-hop Proxy</t>
        </is>
      </c>
      <c r="S1993" t="n">
        <v>1</v>
      </c>
      <c r="T1993" t="inlineStr">
        <is>
          <t>LOW (40%)</t>
        </is>
      </c>
      <c r="U1993" t="inlineStr">
        <is>
          <t>NONE</t>
        </is>
      </c>
      <c r="V1993" t="inlineStr">
        <is>
          <t>NONE</t>
        </is>
      </c>
      <c r="W1993" t="inlineStr">
        <is>
          <t>NONE</t>
        </is>
      </c>
      <c r="X1993" t="inlineStr">
        <is>
          <t>NONE</t>
        </is>
      </c>
      <c r="Y1993" t="n">
        <v>0</v>
      </c>
      <c r="Z1993" t="inlineStr"/>
      <c r="AA1993" t="inlineStr">
        <is>
          <t>https://check.torproject.org/</t>
        </is>
      </c>
    </row>
    <row r="1994">
      <c r="A1994" t="inlineStr">
        <is>
          <t>TOR_EXIT</t>
        </is>
      </c>
      <c r="B1994" t="inlineStr">
        <is>
          <t>2310b65c4597</t>
        </is>
      </c>
      <c r="C1994" t="inlineStr">
        <is>
          <t>Tor Exit Node: 91.208.75.239 | Traffic from this IP may be anonymized/malicious</t>
        </is>
      </c>
      <c r="D1994" t="n">
        <v>5</v>
      </c>
      <c r="E1994" t="inlineStr">
        <is>
          <t>MEDIUM</t>
        </is>
      </c>
      <c r="F1994" t="n">
        <v>2</v>
      </c>
      <c r="G1994" t="n">
        <v>1</v>
      </c>
      <c r="H1994" t="inlineStr">
        <is>
          <t>LOW</t>
        </is>
      </c>
      <c r="I1994" t="n">
        <v>7</v>
      </c>
      <c r="J1994" t="inlineStr">
        <is>
          <t>NO</t>
        </is>
      </c>
      <c r="K1994" t="inlineStr">
        <is>
          <t>2026-03-03 18:53</t>
        </is>
      </c>
      <c r="L1994" t="inlineStr">
        <is>
          <t>Block or monitor</t>
        </is>
      </c>
      <c r="M1994" t="inlineStr">
        <is>
          <t>Network perimeter</t>
        </is>
      </c>
      <c r="N1994" t="inlineStr">
        <is>
          <t>P4</t>
        </is>
      </c>
      <c r="O1994" t="inlineStr">
        <is>
          <t>Tor exit node - known anonymization service</t>
        </is>
      </c>
      <c r="P1994" t="n">
        <v>0</v>
      </c>
      <c r="Q1994" t="n">
        <v>0</v>
      </c>
      <c r="R1994" t="inlineStr">
        <is>
          <t>T1090.003:Multi-hop Proxy</t>
        </is>
      </c>
      <c r="S1994" t="n">
        <v>1</v>
      </c>
      <c r="T1994" t="inlineStr">
        <is>
          <t>LOW (40%)</t>
        </is>
      </c>
      <c r="U1994" t="inlineStr">
        <is>
          <t>NONE</t>
        </is>
      </c>
      <c r="V1994" t="inlineStr">
        <is>
          <t>NONE</t>
        </is>
      </c>
      <c r="W1994" t="inlineStr">
        <is>
          <t>NONE</t>
        </is>
      </c>
      <c r="X1994" t="inlineStr">
        <is>
          <t>NONE</t>
        </is>
      </c>
      <c r="Y1994" t="n">
        <v>0</v>
      </c>
      <c r="Z1994" t="inlineStr"/>
      <c r="AA1994" t="inlineStr">
        <is>
          <t>https://check.torproject.org/</t>
        </is>
      </c>
    </row>
    <row r="1995">
      <c r="A1995" t="inlineStr">
        <is>
          <t>TOR_EXIT</t>
        </is>
      </c>
      <c r="B1995" t="inlineStr">
        <is>
          <t>d1e8dacccecc</t>
        </is>
      </c>
      <c r="C1995" t="inlineStr">
        <is>
          <t>Tor Exit Node: 162.247.72.192 | Traffic from this IP may be anonymized/malicious</t>
        </is>
      </c>
      <c r="D1995" t="n">
        <v>5</v>
      </c>
      <c r="E1995" t="inlineStr">
        <is>
          <t>MEDIUM</t>
        </is>
      </c>
      <c r="F1995" t="n">
        <v>2</v>
      </c>
      <c r="G1995" t="n">
        <v>1</v>
      </c>
      <c r="H1995" t="inlineStr">
        <is>
          <t>LOW</t>
        </is>
      </c>
      <c r="I1995" t="n">
        <v>7</v>
      </c>
      <c r="J1995" t="inlineStr">
        <is>
          <t>NO</t>
        </is>
      </c>
      <c r="K1995" t="inlineStr">
        <is>
          <t>2026-03-03 18:53</t>
        </is>
      </c>
      <c r="L1995" t="inlineStr">
        <is>
          <t>Block or monitor</t>
        </is>
      </c>
      <c r="M1995" t="inlineStr">
        <is>
          <t>Network perimeter</t>
        </is>
      </c>
      <c r="N1995" t="inlineStr">
        <is>
          <t>P4</t>
        </is>
      </c>
      <c r="O1995" t="inlineStr">
        <is>
          <t>Tor exit node - known anonymization service</t>
        </is>
      </c>
      <c r="P1995" t="n">
        <v>0</v>
      </c>
      <c r="Q1995" t="n">
        <v>0</v>
      </c>
      <c r="R1995" t="inlineStr">
        <is>
          <t>T1090.003:Multi-hop Proxy</t>
        </is>
      </c>
      <c r="S1995" t="n">
        <v>1</v>
      </c>
      <c r="T1995" t="inlineStr">
        <is>
          <t>LOW (40%)</t>
        </is>
      </c>
      <c r="U1995" t="inlineStr">
        <is>
          <t>NONE</t>
        </is>
      </c>
      <c r="V1995" t="inlineStr">
        <is>
          <t>NONE</t>
        </is>
      </c>
      <c r="W1995" t="inlineStr">
        <is>
          <t>NONE</t>
        </is>
      </c>
      <c r="X1995" t="inlineStr">
        <is>
          <t>NONE</t>
        </is>
      </c>
      <c r="Y1995" t="n">
        <v>0</v>
      </c>
      <c r="Z1995" t="inlineStr"/>
      <c r="AA1995" t="inlineStr">
        <is>
          <t>https://check.torproject.org/</t>
        </is>
      </c>
    </row>
    <row r="1996">
      <c r="A1996" t="inlineStr">
        <is>
          <t>TOR_EXIT</t>
        </is>
      </c>
      <c r="B1996" t="inlineStr">
        <is>
          <t>746e38d74269</t>
        </is>
      </c>
      <c r="C1996" t="inlineStr">
        <is>
          <t>Tor Exit Node: 185.129.61.9 | Traffic from this IP may be anonymized/malicious</t>
        </is>
      </c>
      <c r="D1996" t="n">
        <v>5</v>
      </c>
      <c r="E1996" t="inlineStr">
        <is>
          <t>MEDIUM</t>
        </is>
      </c>
      <c r="F1996" t="n">
        <v>2</v>
      </c>
      <c r="G1996" t="n">
        <v>1</v>
      </c>
      <c r="H1996" t="inlineStr">
        <is>
          <t>LOW</t>
        </is>
      </c>
      <c r="I1996" t="n">
        <v>7</v>
      </c>
      <c r="J1996" t="inlineStr">
        <is>
          <t>NO</t>
        </is>
      </c>
      <c r="K1996" t="inlineStr">
        <is>
          <t>2026-03-03 18:53</t>
        </is>
      </c>
      <c r="L1996" t="inlineStr">
        <is>
          <t>Block or monitor</t>
        </is>
      </c>
      <c r="M1996" t="inlineStr">
        <is>
          <t>Network perimeter</t>
        </is>
      </c>
      <c r="N1996" t="inlineStr">
        <is>
          <t>P4</t>
        </is>
      </c>
      <c r="O1996" t="inlineStr">
        <is>
          <t>Tor exit node - known anonymization service</t>
        </is>
      </c>
      <c r="P1996" t="n">
        <v>0</v>
      </c>
      <c r="Q1996" t="n">
        <v>0</v>
      </c>
      <c r="R1996" t="inlineStr">
        <is>
          <t>T1090.003:Multi-hop Proxy</t>
        </is>
      </c>
      <c r="S1996" t="n">
        <v>1</v>
      </c>
      <c r="T1996" t="inlineStr">
        <is>
          <t>LOW (40%)</t>
        </is>
      </c>
      <c r="U1996" t="inlineStr">
        <is>
          <t>NONE</t>
        </is>
      </c>
      <c r="V1996" t="inlineStr">
        <is>
          <t>NONE</t>
        </is>
      </c>
      <c r="W1996" t="inlineStr">
        <is>
          <t>NONE</t>
        </is>
      </c>
      <c r="X1996" t="inlineStr">
        <is>
          <t>NONE</t>
        </is>
      </c>
      <c r="Y1996" t="n">
        <v>0</v>
      </c>
      <c r="Z1996" t="inlineStr"/>
      <c r="AA1996" t="inlineStr">
        <is>
          <t>https://check.torproject.org/</t>
        </is>
      </c>
    </row>
    <row r="1997">
      <c r="A1997" t="inlineStr">
        <is>
          <t>TOR_EXIT</t>
        </is>
      </c>
      <c r="B1997" t="inlineStr">
        <is>
          <t>c0c314139a6c</t>
        </is>
      </c>
      <c r="C1997" t="inlineStr">
        <is>
          <t>Tor Exit Node: 185.129.62.62 | Traffic from this IP may be anonymized/malicious</t>
        </is>
      </c>
      <c r="D1997" t="n">
        <v>5</v>
      </c>
      <c r="E1997" t="inlineStr">
        <is>
          <t>MEDIUM</t>
        </is>
      </c>
      <c r="F1997" t="n">
        <v>2</v>
      </c>
      <c r="G1997" t="n">
        <v>1</v>
      </c>
      <c r="H1997" t="inlineStr">
        <is>
          <t>LOW</t>
        </is>
      </c>
      <c r="I1997" t="n">
        <v>7</v>
      </c>
      <c r="J1997" t="inlineStr">
        <is>
          <t>NO</t>
        </is>
      </c>
      <c r="K1997" t="inlineStr">
        <is>
          <t>2026-03-03 18:53</t>
        </is>
      </c>
      <c r="L1997" t="inlineStr">
        <is>
          <t>Block or monitor</t>
        </is>
      </c>
      <c r="M1997" t="inlineStr">
        <is>
          <t>Network perimeter</t>
        </is>
      </c>
      <c r="N1997" t="inlineStr">
        <is>
          <t>P4</t>
        </is>
      </c>
      <c r="O1997" t="inlineStr">
        <is>
          <t>Tor exit node - known anonymization service</t>
        </is>
      </c>
      <c r="P1997" t="n">
        <v>0</v>
      </c>
      <c r="Q1997" t="n">
        <v>0</v>
      </c>
      <c r="R1997" t="inlineStr">
        <is>
          <t>T1090.003:Multi-hop Proxy</t>
        </is>
      </c>
      <c r="S1997" t="n">
        <v>1</v>
      </c>
      <c r="T1997" t="inlineStr">
        <is>
          <t>LOW (40%)</t>
        </is>
      </c>
      <c r="U1997" t="inlineStr">
        <is>
          <t>NONE</t>
        </is>
      </c>
      <c r="V1997" t="inlineStr">
        <is>
          <t>NONE</t>
        </is>
      </c>
      <c r="W1997" t="inlineStr">
        <is>
          <t>NONE</t>
        </is>
      </c>
      <c r="X1997" t="inlineStr">
        <is>
          <t>NONE</t>
        </is>
      </c>
      <c r="Y1997" t="n">
        <v>0</v>
      </c>
      <c r="Z1997" t="inlineStr"/>
      <c r="AA1997" t="inlineStr">
        <is>
          <t>https://check.torproject.org/</t>
        </is>
      </c>
    </row>
    <row r="1998">
      <c r="A1998" t="inlineStr">
        <is>
          <t>TOR_EXIT</t>
        </is>
      </c>
      <c r="B1998" t="inlineStr">
        <is>
          <t>db999aa4239e</t>
        </is>
      </c>
      <c r="C1998" t="inlineStr">
        <is>
          <t>Tor Exit Node: 198.98.48.20 | Traffic from this IP may be anonymized/malicious</t>
        </is>
      </c>
      <c r="D1998" t="n">
        <v>5</v>
      </c>
      <c r="E1998" t="inlineStr">
        <is>
          <t>MEDIUM</t>
        </is>
      </c>
      <c r="F1998" t="n">
        <v>2</v>
      </c>
      <c r="G1998" t="n">
        <v>1</v>
      </c>
      <c r="H1998" t="inlineStr">
        <is>
          <t>LOW</t>
        </is>
      </c>
      <c r="I1998" t="n">
        <v>7</v>
      </c>
      <c r="J1998" t="inlineStr">
        <is>
          <t>NO</t>
        </is>
      </c>
      <c r="K1998" t="inlineStr">
        <is>
          <t>2026-03-03 18:53</t>
        </is>
      </c>
      <c r="L1998" t="inlineStr">
        <is>
          <t>Block or monitor</t>
        </is>
      </c>
      <c r="M1998" t="inlineStr">
        <is>
          <t>Network perimeter</t>
        </is>
      </c>
      <c r="N1998" t="inlineStr">
        <is>
          <t>P4</t>
        </is>
      </c>
      <c r="O1998" t="inlineStr">
        <is>
          <t>Tor exit node - known anonymization service</t>
        </is>
      </c>
      <c r="P1998" t="n">
        <v>0</v>
      </c>
      <c r="Q1998" t="n">
        <v>0</v>
      </c>
      <c r="R1998" t="inlineStr">
        <is>
          <t>T1090.003:Multi-hop Proxy</t>
        </is>
      </c>
      <c r="S1998" t="n">
        <v>1</v>
      </c>
      <c r="T1998" t="inlineStr">
        <is>
          <t>LOW (40%)</t>
        </is>
      </c>
      <c r="U1998" t="inlineStr">
        <is>
          <t>NONE</t>
        </is>
      </c>
      <c r="V1998" t="inlineStr">
        <is>
          <t>NONE</t>
        </is>
      </c>
      <c r="W1998" t="inlineStr">
        <is>
          <t>NONE</t>
        </is>
      </c>
      <c r="X1998" t="inlineStr">
        <is>
          <t>NONE</t>
        </is>
      </c>
      <c r="Y1998" t="n">
        <v>0</v>
      </c>
      <c r="Z1998" t="inlineStr"/>
      <c r="AA1998" t="inlineStr">
        <is>
          <t>https://check.torproject.org/</t>
        </is>
      </c>
    </row>
    <row r="1999">
      <c r="A1999" t="inlineStr">
        <is>
          <t>TOR_EXIT</t>
        </is>
      </c>
      <c r="B1999" t="inlineStr">
        <is>
          <t>9d31c3f5aec7</t>
        </is>
      </c>
      <c r="C1999" t="inlineStr">
        <is>
          <t>Tor Exit Node: 94.75.225.81 | Traffic from this IP may be anonymized/malicious</t>
        </is>
      </c>
      <c r="D1999" t="n">
        <v>5</v>
      </c>
      <c r="E1999" t="inlineStr">
        <is>
          <t>MEDIUM</t>
        </is>
      </c>
      <c r="F1999" t="n">
        <v>2</v>
      </c>
      <c r="G1999" t="n">
        <v>1</v>
      </c>
      <c r="H1999" t="inlineStr">
        <is>
          <t>LOW</t>
        </is>
      </c>
      <c r="I1999" t="n">
        <v>7</v>
      </c>
      <c r="J1999" t="inlineStr">
        <is>
          <t>NO</t>
        </is>
      </c>
      <c r="K1999" t="inlineStr">
        <is>
          <t>2026-03-03 18:53</t>
        </is>
      </c>
      <c r="L1999" t="inlineStr">
        <is>
          <t>Block or monitor</t>
        </is>
      </c>
      <c r="M1999" t="inlineStr">
        <is>
          <t>Network perimeter</t>
        </is>
      </c>
      <c r="N1999" t="inlineStr">
        <is>
          <t>P4</t>
        </is>
      </c>
      <c r="O1999" t="inlineStr">
        <is>
          <t>Tor exit node - known anonymization service</t>
        </is>
      </c>
      <c r="P1999" t="n">
        <v>0</v>
      </c>
      <c r="Q1999" t="n">
        <v>0</v>
      </c>
      <c r="R1999" t="inlineStr">
        <is>
          <t>T1090.003:Multi-hop Proxy</t>
        </is>
      </c>
      <c r="S1999" t="n">
        <v>1</v>
      </c>
      <c r="T1999" t="inlineStr">
        <is>
          <t>LOW (40%)</t>
        </is>
      </c>
      <c r="U1999" t="inlineStr">
        <is>
          <t>NONE</t>
        </is>
      </c>
      <c r="V1999" t="inlineStr">
        <is>
          <t>NONE</t>
        </is>
      </c>
      <c r="W1999" t="inlineStr">
        <is>
          <t>NONE</t>
        </is>
      </c>
      <c r="X1999" t="inlineStr">
        <is>
          <t>NONE</t>
        </is>
      </c>
      <c r="Y1999" t="n">
        <v>0</v>
      </c>
      <c r="Z1999" t="inlineStr"/>
      <c r="AA1999" t="inlineStr">
        <is>
          <t>https://check.torproject.org/</t>
        </is>
      </c>
    </row>
    <row r="2000">
      <c r="A2000" t="inlineStr">
        <is>
          <t>TOR_EXIT</t>
        </is>
      </c>
      <c r="B2000" t="inlineStr">
        <is>
          <t>e4ce033b61a1</t>
        </is>
      </c>
      <c r="C2000" t="inlineStr">
        <is>
          <t>Tor Exit Node: 185.241.208.196 | Traffic from this IP may be anonymized/malicious</t>
        </is>
      </c>
      <c r="D2000" t="n">
        <v>5</v>
      </c>
      <c r="E2000" t="inlineStr">
        <is>
          <t>MEDIUM</t>
        </is>
      </c>
      <c r="F2000" t="n">
        <v>2</v>
      </c>
      <c r="G2000" t="n">
        <v>1</v>
      </c>
      <c r="H2000" t="inlineStr">
        <is>
          <t>LOW</t>
        </is>
      </c>
      <c r="I2000" t="n">
        <v>7</v>
      </c>
      <c r="J2000" t="inlineStr">
        <is>
          <t>NO</t>
        </is>
      </c>
      <c r="K2000" t="inlineStr">
        <is>
          <t>2026-03-03 18:53</t>
        </is>
      </c>
      <c r="L2000" t="inlineStr">
        <is>
          <t>Block or monitor</t>
        </is>
      </c>
      <c r="M2000" t="inlineStr">
        <is>
          <t>Network perimeter</t>
        </is>
      </c>
      <c r="N2000" t="inlineStr">
        <is>
          <t>P4</t>
        </is>
      </c>
      <c r="O2000" t="inlineStr">
        <is>
          <t>Tor exit node - known anonymization service</t>
        </is>
      </c>
      <c r="P2000" t="n">
        <v>0</v>
      </c>
      <c r="Q2000" t="n">
        <v>0</v>
      </c>
      <c r="R2000" t="inlineStr">
        <is>
          <t>T1090.003:Multi-hop Proxy</t>
        </is>
      </c>
      <c r="S2000" t="n">
        <v>1</v>
      </c>
      <c r="T2000" t="inlineStr">
        <is>
          <t>LOW (40%)</t>
        </is>
      </c>
      <c r="U2000" t="inlineStr">
        <is>
          <t>NONE</t>
        </is>
      </c>
      <c r="V2000" t="inlineStr">
        <is>
          <t>NONE</t>
        </is>
      </c>
      <c r="W2000" t="inlineStr">
        <is>
          <t>NONE</t>
        </is>
      </c>
      <c r="X2000" t="inlineStr">
        <is>
          <t>NONE</t>
        </is>
      </c>
      <c r="Y2000" t="n">
        <v>0</v>
      </c>
      <c r="Z2000" t="inlineStr"/>
      <c r="AA2000" t="inlineStr">
        <is>
          <t>https://check.torproject.org/</t>
        </is>
      </c>
    </row>
    <row r="2001">
      <c r="A2001" t="inlineStr">
        <is>
          <t>TOR_EXIT</t>
        </is>
      </c>
      <c r="B2001" t="inlineStr">
        <is>
          <t>f48ac4a0a6b7</t>
        </is>
      </c>
      <c r="C2001" t="inlineStr">
        <is>
          <t>Tor Exit Node: 107.172.13.143 | Traffic from this IP may be anonymized/malicious</t>
        </is>
      </c>
      <c r="D2001" t="n">
        <v>5</v>
      </c>
      <c r="E2001" t="inlineStr">
        <is>
          <t>MEDIUM</t>
        </is>
      </c>
      <c r="F2001" t="n">
        <v>2</v>
      </c>
      <c r="G2001" t="n">
        <v>1</v>
      </c>
      <c r="H2001" t="inlineStr">
        <is>
          <t>LOW</t>
        </is>
      </c>
      <c r="I2001" t="n">
        <v>7</v>
      </c>
      <c r="J2001" t="inlineStr">
        <is>
          <t>NO</t>
        </is>
      </c>
      <c r="K2001" t="inlineStr">
        <is>
          <t>2026-03-03 18:53</t>
        </is>
      </c>
      <c r="L2001" t="inlineStr">
        <is>
          <t>Block or monitor</t>
        </is>
      </c>
      <c r="M2001" t="inlineStr">
        <is>
          <t>Network perimeter</t>
        </is>
      </c>
      <c r="N2001" t="inlineStr">
        <is>
          <t>P4</t>
        </is>
      </c>
      <c r="O2001" t="inlineStr">
        <is>
          <t>Tor exit node - known anonymization service</t>
        </is>
      </c>
      <c r="P2001" t="n">
        <v>0</v>
      </c>
      <c r="Q2001" t="n">
        <v>0</v>
      </c>
      <c r="R2001" t="inlineStr">
        <is>
          <t>T1090.003:Multi-hop Proxy</t>
        </is>
      </c>
      <c r="S2001" t="n">
        <v>1</v>
      </c>
      <c r="T2001" t="inlineStr">
        <is>
          <t>LOW (40%)</t>
        </is>
      </c>
      <c r="U2001" t="inlineStr">
        <is>
          <t>NONE</t>
        </is>
      </c>
      <c r="V2001" t="inlineStr">
        <is>
          <t>NONE</t>
        </is>
      </c>
      <c r="W2001" t="inlineStr">
        <is>
          <t>NONE</t>
        </is>
      </c>
      <c r="X2001" t="inlineStr">
        <is>
          <t>NONE</t>
        </is>
      </c>
      <c r="Y2001" t="n">
        <v>0</v>
      </c>
      <c r="Z2001" t="inlineStr"/>
      <c r="AA2001" t="inlineStr">
        <is>
          <t>https://check.torproject.org/</t>
        </is>
      </c>
    </row>
    <row r="2002">
      <c r="A2002" t="inlineStr">
        <is>
          <t>TOR_EXIT</t>
        </is>
      </c>
      <c r="B2002" t="inlineStr">
        <is>
          <t>1577484e8f2f</t>
        </is>
      </c>
      <c r="C2002" t="inlineStr">
        <is>
          <t>Tor Exit Node: 193.189.100.196 | Traffic from this IP may be anonymized/malicious</t>
        </is>
      </c>
      <c r="D2002" t="n">
        <v>5</v>
      </c>
      <c r="E2002" t="inlineStr">
        <is>
          <t>MEDIUM</t>
        </is>
      </c>
      <c r="F2002" t="n">
        <v>2</v>
      </c>
      <c r="G2002" t="n">
        <v>1</v>
      </c>
      <c r="H2002" t="inlineStr">
        <is>
          <t>LOW</t>
        </is>
      </c>
      <c r="I2002" t="n">
        <v>7</v>
      </c>
      <c r="J2002" t="inlineStr">
        <is>
          <t>NO</t>
        </is>
      </c>
      <c r="K2002" t="inlineStr">
        <is>
          <t>2026-03-03 18:53</t>
        </is>
      </c>
      <c r="L2002" t="inlineStr">
        <is>
          <t>Block or monitor</t>
        </is>
      </c>
      <c r="M2002" t="inlineStr">
        <is>
          <t>Network perimeter</t>
        </is>
      </c>
      <c r="N2002" t="inlineStr">
        <is>
          <t>P4</t>
        </is>
      </c>
      <c r="O2002" t="inlineStr">
        <is>
          <t>Tor exit node - known anonymization service</t>
        </is>
      </c>
      <c r="P2002" t="n">
        <v>0</v>
      </c>
      <c r="Q2002" t="n">
        <v>0</v>
      </c>
      <c r="R2002" t="inlineStr">
        <is>
          <t>T1090.003:Multi-hop Proxy</t>
        </is>
      </c>
      <c r="S2002" t="n">
        <v>1</v>
      </c>
      <c r="T2002" t="inlineStr">
        <is>
          <t>LOW (40%)</t>
        </is>
      </c>
      <c r="U2002" t="inlineStr">
        <is>
          <t>NONE</t>
        </is>
      </c>
      <c r="V2002" t="inlineStr">
        <is>
          <t>NONE</t>
        </is>
      </c>
      <c r="W2002" t="inlineStr">
        <is>
          <t>NONE</t>
        </is>
      </c>
      <c r="X2002" t="inlineStr">
        <is>
          <t>NONE</t>
        </is>
      </c>
      <c r="Y2002" t="n">
        <v>0</v>
      </c>
      <c r="Z2002" t="inlineStr"/>
      <c r="AA2002" t="inlineStr">
        <is>
          <t>https://check.torproject.org/</t>
        </is>
      </c>
    </row>
    <row r="2003">
      <c r="A2003" t="inlineStr">
        <is>
          <t>TOR_EXIT</t>
        </is>
      </c>
      <c r="B2003" t="inlineStr">
        <is>
          <t>f237fa313b11</t>
        </is>
      </c>
      <c r="C2003" t="inlineStr">
        <is>
          <t>Tor Exit Node: 103.251.167.10 | Traffic from this IP may be anonymized/malicious</t>
        </is>
      </c>
      <c r="D2003" t="n">
        <v>5</v>
      </c>
      <c r="E2003" t="inlineStr">
        <is>
          <t>MEDIUM</t>
        </is>
      </c>
      <c r="F2003" t="n">
        <v>2</v>
      </c>
      <c r="G2003" t="n">
        <v>1</v>
      </c>
      <c r="H2003" t="inlineStr">
        <is>
          <t>LOW</t>
        </is>
      </c>
      <c r="I2003" t="n">
        <v>7</v>
      </c>
      <c r="J2003" t="inlineStr">
        <is>
          <t>NO</t>
        </is>
      </c>
      <c r="K2003" t="inlineStr">
        <is>
          <t>2026-03-03 18:53</t>
        </is>
      </c>
      <c r="L2003" t="inlineStr">
        <is>
          <t>Block or monitor</t>
        </is>
      </c>
      <c r="M2003" t="inlineStr">
        <is>
          <t>Network perimeter</t>
        </is>
      </c>
      <c r="N2003" t="inlineStr">
        <is>
          <t>P4</t>
        </is>
      </c>
      <c r="O2003" t="inlineStr">
        <is>
          <t>Tor exit node - known anonymization service</t>
        </is>
      </c>
      <c r="P2003" t="n">
        <v>0</v>
      </c>
      <c r="Q2003" t="n">
        <v>0</v>
      </c>
      <c r="R2003" t="inlineStr">
        <is>
          <t>T1090.003:Multi-hop Proxy</t>
        </is>
      </c>
      <c r="S2003" t="n">
        <v>1</v>
      </c>
      <c r="T2003" t="inlineStr">
        <is>
          <t>LOW (40%)</t>
        </is>
      </c>
      <c r="U2003" t="inlineStr">
        <is>
          <t>NONE</t>
        </is>
      </c>
      <c r="V2003" t="inlineStr">
        <is>
          <t>NONE</t>
        </is>
      </c>
      <c r="W2003" t="inlineStr">
        <is>
          <t>NONE</t>
        </is>
      </c>
      <c r="X2003" t="inlineStr">
        <is>
          <t>NONE</t>
        </is>
      </c>
      <c r="Y2003" t="n">
        <v>0</v>
      </c>
      <c r="Z2003" t="inlineStr"/>
      <c r="AA2003" t="inlineStr">
        <is>
          <t>https://check.torproject.org/</t>
        </is>
      </c>
    </row>
    <row r="2004">
      <c r="A2004" t="inlineStr">
        <is>
          <t>TOR_EXIT</t>
        </is>
      </c>
      <c r="B2004" t="inlineStr">
        <is>
          <t>e3556b73367d</t>
        </is>
      </c>
      <c r="C2004" t="inlineStr">
        <is>
          <t>Tor Exit Node: 46.183.222.183 | Traffic from this IP may be anonymized/malicious</t>
        </is>
      </c>
      <c r="D2004" t="n">
        <v>5</v>
      </c>
      <c r="E2004" t="inlineStr">
        <is>
          <t>MEDIUM</t>
        </is>
      </c>
      <c r="F2004" t="n">
        <v>2</v>
      </c>
      <c r="G2004" t="n">
        <v>1</v>
      </c>
      <c r="H2004" t="inlineStr">
        <is>
          <t>LOW</t>
        </is>
      </c>
      <c r="I2004" t="n">
        <v>7</v>
      </c>
      <c r="J2004" t="inlineStr">
        <is>
          <t>NO</t>
        </is>
      </c>
      <c r="K2004" t="inlineStr">
        <is>
          <t>2026-03-03 18:53</t>
        </is>
      </c>
      <c r="L2004" t="inlineStr">
        <is>
          <t>Block or monitor</t>
        </is>
      </c>
      <c r="M2004" t="inlineStr">
        <is>
          <t>Network perimeter</t>
        </is>
      </c>
      <c r="N2004" t="inlineStr">
        <is>
          <t>P4</t>
        </is>
      </c>
      <c r="O2004" t="inlineStr">
        <is>
          <t>Tor exit node - known anonymization service</t>
        </is>
      </c>
      <c r="P2004" t="n">
        <v>0</v>
      </c>
      <c r="Q2004" t="n">
        <v>0</v>
      </c>
      <c r="R2004" t="inlineStr">
        <is>
          <t>T1090.003:Multi-hop Proxy</t>
        </is>
      </c>
      <c r="S2004" t="n">
        <v>1</v>
      </c>
      <c r="T2004" t="inlineStr">
        <is>
          <t>LOW (40%)</t>
        </is>
      </c>
      <c r="U2004" t="inlineStr">
        <is>
          <t>NONE</t>
        </is>
      </c>
      <c r="V2004" t="inlineStr">
        <is>
          <t>NONE</t>
        </is>
      </c>
      <c r="W2004" t="inlineStr">
        <is>
          <t>NONE</t>
        </is>
      </c>
      <c r="X2004" t="inlineStr">
        <is>
          <t>NONE</t>
        </is>
      </c>
      <c r="Y2004" t="n">
        <v>0</v>
      </c>
      <c r="Z2004" t="inlineStr"/>
      <c r="AA2004" t="inlineStr">
        <is>
          <t>https://check.torproject.org/</t>
        </is>
      </c>
    </row>
    <row r="2005">
      <c r="A2005" t="inlineStr">
        <is>
          <t>TOR_EXIT</t>
        </is>
      </c>
      <c r="B2005" t="inlineStr">
        <is>
          <t>148beae39708</t>
        </is>
      </c>
      <c r="C2005" t="inlineStr">
        <is>
          <t>Tor Exit Node: 107.189.13.180 | Traffic from this IP may be anonymized/malicious</t>
        </is>
      </c>
      <c r="D2005" t="n">
        <v>5</v>
      </c>
      <c r="E2005" t="inlineStr">
        <is>
          <t>MEDIUM</t>
        </is>
      </c>
      <c r="F2005" t="n">
        <v>2</v>
      </c>
      <c r="G2005" t="n">
        <v>1</v>
      </c>
      <c r="H2005" t="inlineStr">
        <is>
          <t>LOW</t>
        </is>
      </c>
      <c r="I2005" t="n">
        <v>7</v>
      </c>
      <c r="J2005" t="inlineStr">
        <is>
          <t>NO</t>
        </is>
      </c>
      <c r="K2005" t="inlineStr">
        <is>
          <t>2026-03-03 18:53</t>
        </is>
      </c>
      <c r="L2005" t="inlineStr">
        <is>
          <t>Block or monitor</t>
        </is>
      </c>
      <c r="M2005" t="inlineStr">
        <is>
          <t>Network perimeter</t>
        </is>
      </c>
      <c r="N2005" t="inlineStr">
        <is>
          <t>P4</t>
        </is>
      </c>
      <c r="O2005" t="inlineStr">
        <is>
          <t>Tor exit node - known anonymization service</t>
        </is>
      </c>
      <c r="P2005" t="n">
        <v>0</v>
      </c>
      <c r="Q2005" t="n">
        <v>0</v>
      </c>
      <c r="R2005" t="inlineStr">
        <is>
          <t>T1090.003:Multi-hop Proxy</t>
        </is>
      </c>
      <c r="S2005" t="n">
        <v>1</v>
      </c>
      <c r="T2005" t="inlineStr">
        <is>
          <t>LOW (40%)</t>
        </is>
      </c>
      <c r="U2005" t="inlineStr">
        <is>
          <t>NONE</t>
        </is>
      </c>
      <c r="V2005" t="inlineStr">
        <is>
          <t>NONE</t>
        </is>
      </c>
      <c r="W2005" t="inlineStr">
        <is>
          <t>NONE</t>
        </is>
      </c>
      <c r="X2005" t="inlineStr">
        <is>
          <t>NONE</t>
        </is>
      </c>
      <c r="Y2005" t="n">
        <v>0</v>
      </c>
      <c r="Z2005" t="inlineStr"/>
      <c r="AA2005" t="inlineStr">
        <is>
          <t>https://check.torproject.org/</t>
        </is>
      </c>
    </row>
    <row r="2006">
      <c r="A2006" t="inlineStr">
        <is>
          <t>BLOCKLIST_DE</t>
        </is>
      </c>
      <c r="B2006" t="inlineStr">
        <is>
          <t>106574688438</t>
        </is>
      </c>
      <c r="C2006" t="inlineStr">
        <is>
          <t>Blocklist.de: 1.12.217.80 | Attack activity reported | Sources: BLOCKLIST_DE</t>
        </is>
      </c>
      <c r="D2006" t="n">
        <v>6</v>
      </c>
      <c r="E2006" t="inlineStr">
        <is>
          <t>MEDIUM</t>
        </is>
      </c>
      <c r="F2006" t="n">
        <v>2</v>
      </c>
      <c r="G2006" t="n">
        <v>2</v>
      </c>
      <c r="H2006" t="inlineStr">
        <is>
          <t>MEDIUM</t>
        </is>
      </c>
      <c r="I2006" t="n">
        <v>10</v>
      </c>
      <c r="J2006" t="inlineStr">
        <is>
          <t>NO</t>
        </is>
      </c>
      <c r="K2006" t="inlineStr">
        <is>
          <t>2026-03-03 18:53</t>
        </is>
      </c>
      <c r="L2006" t="inlineStr">
        <is>
          <t>Block IP</t>
        </is>
      </c>
      <c r="M2006" t="inlineStr">
        <is>
          <t>Firewall/Network</t>
        </is>
      </c>
      <c r="N2006" t="inlineStr">
        <is>
          <t>P4</t>
        </is>
      </c>
      <c r="O2006" t="inlineStr">
        <is>
          <t>Blocklist IP — ip-api.com context available</t>
        </is>
      </c>
      <c r="P2006" t="n">
        <v>0</v>
      </c>
      <c r="Q2006" t="n">
        <v>0</v>
      </c>
      <c r="R2006" t="inlineStr">
        <is>
          <t>T1110:Brute Force | T1190:Exploit Public-Facing Application</t>
        </is>
      </c>
      <c r="S2006" t="n">
        <v>1</v>
      </c>
      <c r="T2006" t="inlineStr">
        <is>
          <t>LOW (40%)</t>
        </is>
      </c>
      <c r="U2006" t="inlineStr">
        <is>
          <t>NONE</t>
        </is>
      </c>
      <c r="V2006" t="inlineStr">
        <is>
          <t>NONE</t>
        </is>
      </c>
      <c r="W2006" t="inlineStr">
        <is>
          <t>NONE</t>
        </is>
      </c>
      <c r="X2006" t="inlineStr">
        <is>
          <t>NONE</t>
        </is>
      </c>
      <c r="Y2006" t="n">
        <v>0</v>
      </c>
      <c r="Z2006" t="inlineStr"/>
      <c r="AA2006" t="inlineStr">
        <is>
          <t>https://www.blocklist.de/</t>
        </is>
      </c>
    </row>
    <row r="2007">
      <c r="A2007" t="inlineStr">
        <is>
          <t>BLOCKLIST_DE</t>
        </is>
      </c>
      <c r="B2007" t="inlineStr">
        <is>
          <t>0b0d18fbf54e</t>
        </is>
      </c>
      <c r="C2007" t="inlineStr">
        <is>
          <t>Blocklist.de: 1.14.12.141 | Attack activity reported | Sources: BLOCKLIST_DE</t>
        </is>
      </c>
      <c r="D2007" t="n">
        <v>6</v>
      </c>
      <c r="E2007" t="inlineStr">
        <is>
          <t>MEDIUM</t>
        </is>
      </c>
      <c r="F2007" t="n">
        <v>2</v>
      </c>
      <c r="G2007" t="n">
        <v>2</v>
      </c>
      <c r="H2007" t="inlineStr">
        <is>
          <t>MEDIUM</t>
        </is>
      </c>
      <c r="I2007" t="n">
        <v>10</v>
      </c>
      <c r="J2007" t="inlineStr">
        <is>
          <t>NO</t>
        </is>
      </c>
      <c r="K2007" t="inlineStr">
        <is>
          <t>2026-03-03 18:53</t>
        </is>
      </c>
      <c r="L2007" t="inlineStr">
        <is>
          <t>Block IP</t>
        </is>
      </c>
      <c r="M2007" t="inlineStr">
        <is>
          <t>Firewall/Network</t>
        </is>
      </c>
      <c r="N2007" t="inlineStr">
        <is>
          <t>P4</t>
        </is>
      </c>
      <c r="O2007" t="inlineStr">
        <is>
          <t>Blocklist IP — ip-api.com context available</t>
        </is>
      </c>
      <c r="P2007" t="n">
        <v>0</v>
      </c>
      <c r="Q2007" t="n">
        <v>0</v>
      </c>
      <c r="R2007" t="inlineStr">
        <is>
          <t>T1110:Brute Force | T1190:Exploit Public-Facing Application</t>
        </is>
      </c>
      <c r="S2007" t="n">
        <v>1</v>
      </c>
      <c r="T2007" t="inlineStr">
        <is>
          <t>LOW (40%)</t>
        </is>
      </c>
      <c r="U2007" t="inlineStr">
        <is>
          <t>NONE</t>
        </is>
      </c>
      <c r="V2007" t="inlineStr">
        <is>
          <t>NONE</t>
        </is>
      </c>
      <c r="W2007" t="inlineStr">
        <is>
          <t>NONE</t>
        </is>
      </c>
      <c r="X2007" t="inlineStr">
        <is>
          <t>NONE</t>
        </is>
      </c>
      <c r="Y2007" t="n">
        <v>0</v>
      </c>
      <c r="Z2007" t="inlineStr"/>
      <c r="AA2007" t="inlineStr">
        <is>
          <t>https://www.blocklist.de/</t>
        </is>
      </c>
    </row>
    <row r="2008">
      <c r="A2008" t="inlineStr">
        <is>
          <t>BLOCKLIST_DE</t>
        </is>
      </c>
      <c r="B2008" t="inlineStr">
        <is>
          <t>1c994f7ff000</t>
        </is>
      </c>
      <c r="C2008" t="inlineStr">
        <is>
          <t>Blocklist.de: 1.14.254.146 | Attack activity reported | Sources: BLOCKLIST_DE</t>
        </is>
      </c>
      <c r="D2008" t="n">
        <v>6</v>
      </c>
      <c r="E2008" t="inlineStr">
        <is>
          <t>MEDIUM</t>
        </is>
      </c>
      <c r="F2008" t="n">
        <v>2</v>
      </c>
      <c r="G2008" t="n">
        <v>2</v>
      </c>
      <c r="H2008" t="inlineStr">
        <is>
          <t>MEDIUM</t>
        </is>
      </c>
      <c r="I2008" t="n">
        <v>10</v>
      </c>
      <c r="J2008" t="inlineStr">
        <is>
          <t>NO</t>
        </is>
      </c>
      <c r="K2008" t="inlineStr">
        <is>
          <t>2026-03-03 18:53</t>
        </is>
      </c>
      <c r="L2008" t="inlineStr">
        <is>
          <t>Block IP</t>
        </is>
      </c>
      <c r="M2008" t="inlineStr">
        <is>
          <t>Firewall/Network</t>
        </is>
      </c>
      <c r="N2008" t="inlineStr">
        <is>
          <t>P4</t>
        </is>
      </c>
      <c r="O2008" t="inlineStr">
        <is>
          <t>Blocklist IP — ip-api.com context available</t>
        </is>
      </c>
      <c r="P2008" t="n">
        <v>0</v>
      </c>
      <c r="Q2008" t="n">
        <v>0</v>
      </c>
      <c r="R2008" t="inlineStr">
        <is>
          <t>T1110:Brute Force | T1190:Exploit Public-Facing Application</t>
        </is>
      </c>
      <c r="S2008" t="n">
        <v>1</v>
      </c>
      <c r="T2008" t="inlineStr">
        <is>
          <t>LOW (40%)</t>
        </is>
      </c>
      <c r="U2008" t="inlineStr">
        <is>
          <t>NONE</t>
        </is>
      </c>
      <c r="V2008" t="inlineStr">
        <is>
          <t>NONE</t>
        </is>
      </c>
      <c r="W2008" t="inlineStr">
        <is>
          <t>NONE</t>
        </is>
      </c>
      <c r="X2008" t="inlineStr">
        <is>
          <t>NONE</t>
        </is>
      </c>
      <c r="Y2008" t="n">
        <v>0</v>
      </c>
      <c r="Z2008" t="inlineStr"/>
      <c r="AA2008" t="inlineStr">
        <is>
          <t>https://www.blocklist.de/</t>
        </is>
      </c>
    </row>
    <row r="2009">
      <c r="A2009" t="inlineStr">
        <is>
          <t>BLOCKLIST_DE</t>
        </is>
      </c>
      <c r="B2009" t="inlineStr">
        <is>
          <t>07b7ab80b6de</t>
        </is>
      </c>
      <c r="C2009" t="inlineStr">
        <is>
          <t>Blocklist.de: 1.145.115.223 | Attack activity reported | Sources: BLOCKLIST_DE</t>
        </is>
      </c>
      <c r="D2009" t="n">
        <v>6</v>
      </c>
      <c r="E2009" t="inlineStr">
        <is>
          <t>MEDIUM</t>
        </is>
      </c>
      <c r="F2009" t="n">
        <v>2</v>
      </c>
      <c r="G2009" t="n">
        <v>2</v>
      </c>
      <c r="H2009" t="inlineStr">
        <is>
          <t>MEDIUM</t>
        </is>
      </c>
      <c r="I2009" t="n">
        <v>10</v>
      </c>
      <c r="J2009" t="inlineStr">
        <is>
          <t>NO</t>
        </is>
      </c>
      <c r="K2009" t="inlineStr">
        <is>
          <t>2026-03-03 18:53</t>
        </is>
      </c>
      <c r="L2009" t="inlineStr">
        <is>
          <t>Block IP</t>
        </is>
      </c>
      <c r="M2009" t="inlineStr">
        <is>
          <t>Firewall/Network</t>
        </is>
      </c>
      <c r="N2009" t="inlineStr">
        <is>
          <t>P4</t>
        </is>
      </c>
      <c r="O2009" t="inlineStr">
        <is>
          <t>Blocklist IP — ip-api.com context available</t>
        </is>
      </c>
      <c r="P2009" t="n">
        <v>0</v>
      </c>
      <c r="Q2009" t="n">
        <v>0</v>
      </c>
      <c r="R2009" t="inlineStr">
        <is>
          <t>T1110:Brute Force | T1190:Exploit Public-Facing Application</t>
        </is>
      </c>
      <c r="S2009" t="n">
        <v>1</v>
      </c>
      <c r="T2009" t="inlineStr">
        <is>
          <t>LOW (40%)</t>
        </is>
      </c>
      <c r="U2009" t="inlineStr">
        <is>
          <t>NONE</t>
        </is>
      </c>
      <c r="V2009" t="inlineStr">
        <is>
          <t>NONE</t>
        </is>
      </c>
      <c r="W2009" t="inlineStr">
        <is>
          <t>NONE</t>
        </is>
      </c>
      <c r="X2009" t="inlineStr">
        <is>
          <t>NONE</t>
        </is>
      </c>
      <c r="Y2009" t="n">
        <v>0</v>
      </c>
      <c r="Z2009" t="inlineStr"/>
      <c r="AA2009" t="inlineStr">
        <is>
          <t>https://www.blocklist.de/</t>
        </is>
      </c>
    </row>
    <row r="2010">
      <c r="A2010" t="inlineStr">
        <is>
          <t>BLOCKLIST_DE</t>
        </is>
      </c>
      <c r="B2010" t="inlineStr">
        <is>
          <t>41d9b1c4ceb0</t>
        </is>
      </c>
      <c r="C2010" t="inlineStr">
        <is>
          <t>Blocklist.de: 1.145.98.105 | Attack activity reported | Sources: BLOCKLIST_DE</t>
        </is>
      </c>
      <c r="D2010" t="n">
        <v>6</v>
      </c>
      <c r="E2010" t="inlineStr">
        <is>
          <t>MEDIUM</t>
        </is>
      </c>
      <c r="F2010" t="n">
        <v>2</v>
      </c>
      <c r="G2010" t="n">
        <v>2</v>
      </c>
      <c r="H2010" t="inlineStr">
        <is>
          <t>MEDIUM</t>
        </is>
      </c>
      <c r="I2010" t="n">
        <v>10</v>
      </c>
      <c r="J2010" t="inlineStr">
        <is>
          <t>NO</t>
        </is>
      </c>
      <c r="K2010" t="inlineStr">
        <is>
          <t>2026-03-03 18:53</t>
        </is>
      </c>
      <c r="L2010" t="inlineStr">
        <is>
          <t>Block IP</t>
        </is>
      </c>
      <c r="M2010" t="inlineStr">
        <is>
          <t>Firewall/Network</t>
        </is>
      </c>
      <c r="N2010" t="inlineStr">
        <is>
          <t>P4</t>
        </is>
      </c>
      <c r="O2010" t="inlineStr">
        <is>
          <t>Blocklist IP — ip-api.com context available</t>
        </is>
      </c>
      <c r="P2010" t="n">
        <v>0</v>
      </c>
      <c r="Q2010" t="n">
        <v>0</v>
      </c>
      <c r="R2010" t="inlineStr">
        <is>
          <t>T1110:Brute Force | T1190:Exploit Public-Facing Application</t>
        </is>
      </c>
      <c r="S2010" t="n">
        <v>1</v>
      </c>
      <c r="T2010" t="inlineStr">
        <is>
          <t>LOW (40%)</t>
        </is>
      </c>
      <c r="U2010" t="inlineStr">
        <is>
          <t>NONE</t>
        </is>
      </c>
      <c r="V2010" t="inlineStr">
        <is>
          <t>NONE</t>
        </is>
      </c>
      <c r="W2010" t="inlineStr">
        <is>
          <t>NONE</t>
        </is>
      </c>
      <c r="X2010" t="inlineStr">
        <is>
          <t>NONE</t>
        </is>
      </c>
      <c r="Y2010" t="n">
        <v>0</v>
      </c>
      <c r="Z2010" t="inlineStr"/>
      <c r="AA2010" t="inlineStr">
        <is>
          <t>https://www.blocklist.de/</t>
        </is>
      </c>
    </row>
    <row r="2011">
      <c r="A2011" t="inlineStr">
        <is>
          <t>BLOCKLIST_DE</t>
        </is>
      </c>
      <c r="B2011" t="inlineStr">
        <is>
          <t>b2c07aa1d291</t>
        </is>
      </c>
      <c r="C2011" t="inlineStr">
        <is>
          <t>Blocklist.de: 1.15.136.28 | Attack activity reported | Sources: BLOCKLIST_DE</t>
        </is>
      </c>
      <c r="D2011" t="n">
        <v>6</v>
      </c>
      <c r="E2011" t="inlineStr">
        <is>
          <t>MEDIUM</t>
        </is>
      </c>
      <c r="F2011" t="n">
        <v>2</v>
      </c>
      <c r="G2011" t="n">
        <v>2</v>
      </c>
      <c r="H2011" t="inlineStr">
        <is>
          <t>MEDIUM</t>
        </is>
      </c>
      <c r="I2011" t="n">
        <v>10</v>
      </c>
      <c r="J2011" t="inlineStr">
        <is>
          <t>NO</t>
        </is>
      </c>
      <c r="K2011" t="inlineStr">
        <is>
          <t>2026-03-03 18:53</t>
        </is>
      </c>
      <c r="L2011" t="inlineStr">
        <is>
          <t>Block IP</t>
        </is>
      </c>
      <c r="M2011" t="inlineStr">
        <is>
          <t>Firewall/Network</t>
        </is>
      </c>
      <c r="N2011" t="inlineStr">
        <is>
          <t>P4</t>
        </is>
      </c>
      <c r="O2011" t="inlineStr">
        <is>
          <t>Blocklist IP — ip-api.com context available</t>
        </is>
      </c>
      <c r="P2011" t="n">
        <v>0</v>
      </c>
      <c r="Q2011" t="n">
        <v>0</v>
      </c>
      <c r="R2011" t="inlineStr">
        <is>
          <t>T1110:Brute Force | T1190:Exploit Public-Facing Application</t>
        </is>
      </c>
      <c r="S2011" t="n">
        <v>1</v>
      </c>
      <c r="T2011" t="inlineStr">
        <is>
          <t>LOW (40%)</t>
        </is>
      </c>
      <c r="U2011" t="inlineStr">
        <is>
          <t>NONE</t>
        </is>
      </c>
      <c r="V2011" t="inlineStr">
        <is>
          <t>NONE</t>
        </is>
      </c>
      <c r="W2011" t="inlineStr">
        <is>
          <t>NONE</t>
        </is>
      </c>
      <c r="X2011" t="inlineStr">
        <is>
          <t>NONE</t>
        </is>
      </c>
      <c r="Y2011" t="n">
        <v>0</v>
      </c>
      <c r="Z2011" t="inlineStr"/>
      <c r="AA2011" t="inlineStr">
        <is>
          <t>https://www.blocklist.de/</t>
        </is>
      </c>
    </row>
    <row r="2012">
      <c r="A2012" t="inlineStr">
        <is>
          <t>BLOCKLIST_DE</t>
        </is>
      </c>
      <c r="B2012" t="inlineStr">
        <is>
          <t>24612234f586</t>
        </is>
      </c>
      <c r="C2012" t="inlineStr">
        <is>
          <t>Blocklist.de: 1.164.174.157 | Attack activity reported | Sources: BLOCKLIST_DE</t>
        </is>
      </c>
      <c r="D2012" t="n">
        <v>6</v>
      </c>
      <c r="E2012" t="inlineStr">
        <is>
          <t>MEDIUM</t>
        </is>
      </c>
      <c r="F2012" t="n">
        <v>2</v>
      </c>
      <c r="G2012" t="n">
        <v>2</v>
      </c>
      <c r="H2012" t="inlineStr">
        <is>
          <t>MEDIUM</t>
        </is>
      </c>
      <c r="I2012" t="n">
        <v>10</v>
      </c>
      <c r="J2012" t="inlineStr">
        <is>
          <t>NO</t>
        </is>
      </c>
      <c r="K2012" t="inlineStr">
        <is>
          <t>2026-03-03 18:53</t>
        </is>
      </c>
      <c r="L2012" t="inlineStr">
        <is>
          <t>Block IP</t>
        </is>
      </c>
      <c r="M2012" t="inlineStr">
        <is>
          <t>Firewall/Network</t>
        </is>
      </c>
      <c r="N2012" t="inlineStr">
        <is>
          <t>P4</t>
        </is>
      </c>
      <c r="O2012" t="inlineStr">
        <is>
          <t>Blocklist IP — ip-api.com context available</t>
        </is>
      </c>
      <c r="P2012" t="n">
        <v>0</v>
      </c>
      <c r="Q2012" t="n">
        <v>0</v>
      </c>
      <c r="R2012" t="inlineStr">
        <is>
          <t>T1110:Brute Force | T1190:Exploit Public-Facing Application</t>
        </is>
      </c>
      <c r="S2012" t="n">
        <v>1</v>
      </c>
      <c r="T2012" t="inlineStr">
        <is>
          <t>LOW (40%)</t>
        </is>
      </c>
      <c r="U2012" t="inlineStr">
        <is>
          <t>NONE</t>
        </is>
      </c>
      <c r="V2012" t="inlineStr">
        <is>
          <t>NONE</t>
        </is>
      </c>
      <c r="W2012" t="inlineStr">
        <is>
          <t>NONE</t>
        </is>
      </c>
      <c r="X2012" t="inlineStr">
        <is>
          <t>NONE</t>
        </is>
      </c>
      <c r="Y2012" t="n">
        <v>0</v>
      </c>
      <c r="Z2012" t="inlineStr"/>
      <c r="AA2012" t="inlineStr">
        <is>
          <t>https://www.blocklist.de/</t>
        </is>
      </c>
    </row>
    <row r="2013">
      <c r="A2013" t="inlineStr">
        <is>
          <t>BLOCKLIST_DE</t>
        </is>
      </c>
      <c r="B2013" t="inlineStr">
        <is>
          <t>035ea035d023</t>
        </is>
      </c>
      <c r="C2013" t="inlineStr">
        <is>
          <t>Blocklist.de: 1.182.193.13 | Attack activity reported | Sources: BLOCKLIST_DE</t>
        </is>
      </c>
      <c r="D2013" t="n">
        <v>6</v>
      </c>
      <c r="E2013" t="inlineStr">
        <is>
          <t>MEDIUM</t>
        </is>
      </c>
      <c r="F2013" t="n">
        <v>2</v>
      </c>
      <c r="G2013" t="n">
        <v>2</v>
      </c>
      <c r="H2013" t="inlineStr">
        <is>
          <t>MEDIUM</t>
        </is>
      </c>
      <c r="I2013" t="n">
        <v>10</v>
      </c>
      <c r="J2013" t="inlineStr">
        <is>
          <t>NO</t>
        </is>
      </c>
      <c r="K2013" t="inlineStr">
        <is>
          <t>2026-03-03 18:53</t>
        </is>
      </c>
      <c r="L2013" t="inlineStr">
        <is>
          <t>Block IP</t>
        </is>
      </c>
      <c r="M2013" t="inlineStr">
        <is>
          <t>Firewall/Network</t>
        </is>
      </c>
      <c r="N2013" t="inlineStr">
        <is>
          <t>P4</t>
        </is>
      </c>
      <c r="O2013" t="inlineStr">
        <is>
          <t>Blocklist IP — ip-api.com context available</t>
        </is>
      </c>
      <c r="P2013" t="n">
        <v>0</v>
      </c>
      <c r="Q2013" t="n">
        <v>0</v>
      </c>
      <c r="R2013" t="inlineStr">
        <is>
          <t>T1110:Brute Force | T1190:Exploit Public-Facing Application</t>
        </is>
      </c>
      <c r="S2013" t="n">
        <v>1</v>
      </c>
      <c r="T2013" t="inlineStr">
        <is>
          <t>LOW (40%)</t>
        </is>
      </c>
      <c r="U2013" t="inlineStr">
        <is>
          <t>NONE</t>
        </is>
      </c>
      <c r="V2013" t="inlineStr">
        <is>
          <t>NONE</t>
        </is>
      </c>
      <c r="W2013" t="inlineStr">
        <is>
          <t>NONE</t>
        </is>
      </c>
      <c r="X2013" t="inlineStr">
        <is>
          <t>NONE</t>
        </is>
      </c>
      <c r="Y2013" t="n">
        <v>0</v>
      </c>
      <c r="Z2013" t="inlineStr"/>
      <c r="AA2013" t="inlineStr">
        <is>
          <t>https://www.blocklist.de/</t>
        </is>
      </c>
    </row>
    <row r="2014">
      <c r="A2014" t="inlineStr">
        <is>
          <t>BLOCKLIST_DE</t>
        </is>
      </c>
      <c r="B2014" t="inlineStr">
        <is>
          <t>5b94046986d5</t>
        </is>
      </c>
      <c r="C2014" t="inlineStr">
        <is>
          <t>Blocklist.de: 1.182.193.97 | Attack activity reported | Sources: BLOCKLIST_DE</t>
        </is>
      </c>
      <c r="D2014" t="n">
        <v>6</v>
      </c>
      <c r="E2014" t="inlineStr">
        <is>
          <t>MEDIUM</t>
        </is>
      </c>
      <c r="F2014" t="n">
        <v>2</v>
      </c>
      <c r="G2014" t="n">
        <v>2</v>
      </c>
      <c r="H2014" t="inlineStr">
        <is>
          <t>MEDIUM</t>
        </is>
      </c>
      <c r="I2014" t="n">
        <v>10</v>
      </c>
      <c r="J2014" t="inlineStr">
        <is>
          <t>NO</t>
        </is>
      </c>
      <c r="K2014" t="inlineStr">
        <is>
          <t>2026-03-03 18:53</t>
        </is>
      </c>
      <c r="L2014" t="inlineStr">
        <is>
          <t>Block IP</t>
        </is>
      </c>
      <c r="M2014" t="inlineStr">
        <is>
          <t>Firewall/Network</t>
        </is>
      </c>
      <c r="N2014" t="inlineStr">
        <is>
          <t>P4</t>
        </is>
      </c>
      <c r="O2014" t="inlineStr">
        <is>
          <t>Blocklist IP — ip-api.com context available</t>
        </is>
      </c>
      <c r="P2014" t="n">
        <v>0</v>
      </c>
      <c r="Q2014" t="n">
        <v>0</v>
      </c>
      <c r="R2014" t="inlineStr">
        <is>
          <t>T1110:Brute Force | T1190:Exploit Public-Facing Application</t>
        </is>
      </c>
      <c r="S2014" t="n">
        <v>1</v>
      </c>
      <c r="T2014" t="inlineStr">
        <is>
          <t>LOW (40%)</t>
        </is>
      </c>
      <c r="U2014" t="inlineStr">
        <is>
          <t>NONE</t>
        </is>
      </c>
      <c r="V2014" t="inlineStr">
        <is>
          <t>NONE</t>
        </is>
      </c>
      <c r="W2014" t="inlineStr">
        <is>
          <t>NONE</t>
        </is>
      </c>
      <c r="X2014" t="inlineStr">
        <is>
          <t>NONE</t>
        </is>
      </c>
      <c r="Y2014" t="n">
        <v>0</v>
      </c>
      <c r="Z2014" t="inlineStr"/>
      <c r="AA2014" t="inlineStr">
        <is>
          <t>https://www.blocklist.de/</t>
        </is>
      </c>
    </row>
    <row r="2015">
      <c r="A2015" t="inlineStr">
        <is>
          <t>BLOCKLIST_DE</t>
        </is>
      </c>
      <c r="B2015" t="inlineStr">
        <is>
          <t>2fbdd1028b90</t>
        </is>
      </c>
      <c r="C2015" t="inlineStr">
        <is>
          <t>Blocklist.de: 1.183.3.58 | Attack activity reported | Sources: BLOCKLIST_DE</t>
        </is>
      </c>
      <c r="D2015" t="n">
        <v>6</v>
      </c>
      <c r="E2015" t="inlineStr">
        <is>
          <t>MEDIUM</t>
        </is>
      </c>
      <c r="F2015" t="n">
        <v>2</v>
      </c>
      <c r="G2015" t="n">
        <v>2</v>
      </c>
      <c r="H2015" t="inlineStr">
        <is>
          <t>MEDIUM</t>
        </is>
      </c>
      <c r="I2015" t="n">
        <v>10</v>
      </c>
      <c r="J2015" t="inlineStr">
        <is>
          <t>NO</t>
        </is>
      </c>
      <c r="K2015" t="inlineStr">
        <is>
          <t>2026-03-03 18:53</t>
        </is>
      </c>
      <c r="L2015" t="inlineStr">
        <is>
          <t>Block IP</t>
        </is>
      </c>
      <c r="M2015" t="inlineStr">
        <is>
          <t>Firewall/Network</t>
        </is>
      </c>
      <c r="N2015" t="inlineStr">
        <is>
          <t>P4</t>
        </is>
      </c>
      <c r="O2015" t="inlineStr">
        <is>
          <t>Blocklist IP — ip-api.com context available</t>
        </is>
      </c>
      <c r="P2015" t="n">
        <v>0</v>
      </c>
      <c r="Q2015" t="n">
        <v>0</v>
      </c>
      <c r="R2015" t="inlineStr">
        <is>
          <t>T1110:Brute Force | T1190:Exploit Public-Facing Application</t>
        </is>
      </c>
      <c r="S2015" t="n">
        <v>1</v>
      </c>
      <c r="T2015" t="inlineStr">
        <is>
          <t>LOW (40%)</t>
        </is>
      </c>
      <c r="U2015" t="inlineStr">
        <is>
          <t>NONE</t>
        </is>
      </c>
      <c r="V2015" t="inlineStr">
        <is>
          <t>NONE</t>
        </is>
      </c>
      <c r="W2015" t="inlineStr">
        <is>
          <t>NONE</t>
        </is>
      </c>
      <c r="X2015" t="inlineStr">
        <is>
          <t>NONE</t>
        </is>
      </c>
      <c r="Y2015" t="n">
        <v>0</v>
      </c>
      <c r="Z2015" t="inlineStr"/>
      <c r="AA2015" t="inlineStr">
        <is>
          <t>https://www.blocklist.de/</t>
        </is>
      </c>
    </row>
    <row r="2016">
      <c r="A2016" t="inlineStr">
        <is>
          <t>BLOCKLIST_DE</t>
        </is>
      </c>
      <c r="B2016" t="inlineStr">
        <is>
          <t>9fdfa884d26a</t>
        </is>
      </c>
      <c r="C2016" t="inlineStr">
        <is>
          <t>Blocklist.de: 1.193.163.2 | Attack activity reported | Sources: BLOCKLIST_DE</t>
        </is>
      </c>
      <c r="D2016" t="n">
        <v>6</v>
      </c>
      <c r="E2016" t="inlineStr">
        <is>
          <t>MEDIUM</t>
        </is>
      </c>
      <c r="F2016" t="n">
        <v>2</v>
      </c>
      <c r="G2016" t="n">
        <v>2</v>
      </c>
      <c r="H2016" t="inlineStr">
        <is>
          <t>MEDIUM</t>
        </is>
      </c>
      <c r="I2016" t="n">
        <v>10</v>
      </c>
      <c r="J2016" t="inlineStr">
        <is>
          <t>NO</t>
        </is>
      </c>
      <c r="K2016" t="inlineStr">
        <is>
          <t>2026-03-03 18:53</t>
        </is>
      </c>
      <c r="L2016" t="inlineStr">
        <is>
          <t>Block IP</t>
        </is>
      </c>
      <c r="M2016" t="inlineStr">
        <is>
          <t>Firewall/Network</t>
        </is>
      </c>
      <c r="N2016" t="inlineStr">
        <is>
          <t>P4</t>
        </is>
      </c>
      <c r="O2016" t="inlineStr">
        <is>
          <t>Blocklist IP — ip-api.com context available</t>
        </is>
      </c>
      <c r="P2016" t="n">
        <v>0</v>
      </c>
      <c r="Q2016" t="n">
        <v>0</v>
      </c>
      <c r="R2016" t="inlineStr">
        <is>
          <t>T1110:Brute Force | T1190:Exploit Public-Facing Application</t>
        </is>
      </c>
      <c r="S2016" t="n">
        <v>1</v>
      </c>
      <c r="T2016" t="inlineStr">
        <is>
          <t>LOW (40%)</t>
        </is>
      </c>
      <c r="U2016" t="inlineStr">
        <is>
          <t>NONE</t>
        </is>
      </c>
      <c r="V2016" t="inlineStr">
        <is>
          <t>NONE</t>
        </is>
      </c>
      <c r="W2016" t="inlineStr">
        <is>
          <t>NONE</t>
        </is>
      </c>
      <c r="X2016" t="inlineStr">
        <is>
          <t>NONE</t>
        </is>
      </c>
      <c r="Y2016" t="n">
        <v>0</v>
      </c>
      <c r="Z2016" t="inlineStr"/>
      <c r="AA2016" t="inlineStr">
        <is>
          <t>https://www.blocklist.de/</t>
        </is>
      </c>
    </row>
    <row r="2017">
      <c r="A2017" t="inlineStr">
        <is>
          <t>BLOCKLIST_DE</t>
        </is>
      </c>
      <c r="B2017" t="inlineStr">
        <is>
          <t>a166dd92f267</t>
        </is>
      </c>
      <c r="C2017" t="inlineStr">
        <is>
          <t>Blocklist.de: 1.204.58.120 | Attack activity reported | Sources: BLOCKLIST_DE</t>
        </is>
      </c>
      <c r="D2017" t="n">
        <v>6</v>
      </c>
      <c r="E2017" t="inlineStr">
        <is>
          <t>MEDIUM</t>
        </is>
      </c>
      <c r="F2017" t="n">
        <v>2</v>
      </c>
      <c r="G2017" t="n">
        <v>2</v>
      </c>
      <c r="H2017" t="inlineStr">
        <is>
          <t>MEDIUM</t>
        </is>
      </c>
      <c r="I2017" t="n">
        <v>10</v>
      </c>
      <c r="J2017" t="inlineStr">
        <is>
          <t>NO</t>
        </is>
      </c>
      <c r="K2017" t="inlineStr">
        <is>
          <t>2026-03-03 18:53</t>
        </is>
      </c>
      <c r="L2017" t="inlineStr">
        <is>
          <t>Block IP</t>
        </is>
      </c>
      <c r="M2017" t="inlineStr">
        <is>
          <t>Firewall/Network</t>
        </is>
      </c>
      <c r="N2017" t="inlineStr">
        <is>
          <t>P4</t>
        </is>
      </c>
      <c r="O2017" t="inlineStr">
        <is>
          <t>Blocklist IP — ip-api.com context available</t>
        </is>
      </c>
      <c r="P2017" t="n">
        <v>0</v>
      </c>
      <c r="Q2017" t="n">
        <v>0</v>
      </c>
      <c r="R2017" t="inlineStr">
        <is>
          <t>T1110:Brute Force | T1190:Exploit Public-Facing Application</t>
        </is>
      </c>
      <c r="S2017" t="n">
        <v>1</v>
      </c>
      <c r="T2017" t="inlineStr">
        <is>
          <t>LOW (40%)</t>
        </is>
      </c>
      <c r="U2017" t="inlineStr">
        <is>
          <t>NONE</t>
        </is>
      </c>
      <c r="V2017" t="inlineStr">
        <is>
          <t>NONE</t>
        </is>
      </c>
      <c r="W2017" t="inlineStr">
        <is>
          <t>NONE</t>
        </is>
      </c>
      <c r="X2017" t="inlineStr">
        <is>
          <t>NONE</t>
        </is>
      </c>
      <c r="Y2017" t="n">
        <v>0</v>
      </c>
      <c r="Z2017" t="inlineStr"/>
      <c r="AA2017" t="inlineStr">
        <is>
          <t>https://www.blocklist.de/</t>
        </is>
      </c>
    </row>
    <row r="2018">
      <c r="A2018" t="inlineStr">
        <is>
          <t>BLOCKLIST_DE</t>
        </is>
      </c>
      <c r="B2018" t="inlineStr">
        <is>
          <t>adaaac596473</t>
        </is>
      </c>
      <c r="C2018" t="inlineStr">
        <is>
          <t>Blocklist.de: 1.212.225.99 | Attack activity reported | Sources: BLOCKLIST_DE</t>
        </is>
      </c>
      <c r="D2018" t="n">
        <v>6</v>
      </c>
      <c r="E2018" t="inlineStr">
        <is>
          <t>MEDIUM</t>
        </is>
      </c>
      <c r="F2018" t="n">
        <v>2</v>
      </c>
      <c r="G2018" t="n">
        <v>2</v>
      </c>
      <c r="H2018" t="inlineStr">
        <is>
          <t>MEDIUM</t>
        </is>
      </c>
      <c r="I2018" t="n">
        <v>10</v>
      </c>
      <c r="J2018" t="inlineStr">
        <is>
          <t>NO</t>
        </is>
      </c>
      <c r="K2018" t="inlineStr">
        <is>
          <t>2026-03-03 18:53</t>
        </is>
      </c>
      <c r="L2018" t="inlineStr">
        <is>
          <t>Block IP</t>
        </is>
      </c>
      <c r="M2018" t="inlineStr">
        <is>
          <t>Firewall/Network</t>
        </is>
      </c>
      <c r="N2018" t="inlineStr">
        <is>
          <t>P4</t>
        </is>
      </c>
      <c r="O2018" t="inlineStr">
        <is>
          <t>Blocklist IP — ip-api.com context available</t>
        </is>
      </c>
      <c r="P2018" t="n">
        <v>0</v>
      </c>
      <c r="Q2018" t="n">
        <v>0</v>
      </c>
      <c r="R2018" t="inlineStr">
        <is>
          <t>T1110:Brute Force | T1190:Exploit Public-Facing Application</t>
        </is>
      </c>
      <c r="S2018" t="n">
        <v>1</v>
      </c>
      <c r="T2018" t="inlineStr">
        <is>
          <t>LOW (40%)</t>
        </is>
      </c>
      <c r="U2018" t="inlineStr">
        <is>
          <t>NONE</t>
        </is>
      </c>
      <c r="V2018" t="inlineStr">
        <is>
          <t>NONE</t>
        </is>
      </c>
      <c r="W2018" t="inlineStr">
        <is>
          <t>NONE</t>
        </is>
      </c>
      <c r="X2018" t="inlineStr">
        <is>
          <t>NONE</t>
        </is>
      </c>
      <c r="Y2018" t="n">
        <v>0</v>
      </c>
      <c r="Z2018" t="inlineStr"/>
      <c r="AA2018" t="inlineStr">
        <is>
          <t>https://www.blocklist.de/</t>
        </is>
      </c>
    </row>
    <row r="2019">
      <c r="A2019" t="inlineStr">
        <is>
          <t>BLOCKLIST_DE</t>
        </is>
      </c>
      <c r="B2019" t="inlineStr">
        <is>
          <t>8662ad84ec1d</t>
        </is>
      </c>
      <c r="C2019" t="inlineStr">
        <is>
          <t>Blocklist.de: 1.214.117.218 | Attack activity reported | Sources: BLOCKLIST_DE</t>
        </is>
      </c>
      <c r="D2019" t="n">
        <v>6</v>
      </c>
      <c r="E2019" t="inlineStr">
        <is>
          <t>MEDIUM</t>
        </is>
      </c>
      <c r="F2019" t="n">
        <v>2</v>
      </c>
      <c r="G2019" t="n">
        <v>2</v>
      </c>
      <c r="H2019" t="inlineStr">
        <is>
          <t>MEDIUM</t>
        </is>
      </c>
      <c r="I2019" t="n">
        <v>10</v>
      </c>
      <c r="J2019" t="inlineStr">
        <is>
          <t>NO</t>
        </is>
      </c>
      <c r="K2019" t="inlineStr">
        <is>
          <t>2026-03-03 18:53</t>
        </is>
      </c>
      <c r="L2019" t="inlineStr">
        <is>
          <t>Block IP</t>
        </is>
      </c>
      <c r="M2019" t="inlineStr">
        <is>
          <t>Firewall/Network</t>
        </is>
      </c>
      <c r="N2019" t="inlineStr">
        <is>
          <t>P4</t>
        </is>
      </c>
      <c r="O2019" t="inlineStr">
        <is>
          <t>Blocklist IP — ip-api.com context available</t>
        </is>
      </c>
      <c r="P2019" t="n">
        <v>0</v>
      </c>
      <c r="Q2019" t="n">
        <v>0</v>
      </c>
      <c r="R2019" t="inlineStr">
        <is>
          <t>T1110:Brute Force | T1190:Exploit Public-Facing Application</t>
        </is>
      </c>
      <c r="S2019" t="n">
        <v>1</v>
      </c>
      <c r="T2019" t="inlineStr">
        <is>
          <t>LOW (40%)</t>
        </is>
      </c>
      <c r="U2019" t="inlineStr">
        <is>
          <t>NONE</t>
        </is>
      </c>
      <c r="V2019" t="inlineStr">
        <is>
          <t>NONE</t>
        </is>
      </c>
      <c r="W2019" t="inlineStr">
        <is>
          <t>NONE</t>
        </is>
      </c>
      <c r="X2019" t="inlineStr">
        <is>
          <t>NONE</t>
        </is>
      </c>
      <c r="Y2019" t="n">
        <v>0</v>
      </c>
      <c r="Z2019" t="inlineStr"/>
      <c r="AA2019" t="inlineStr">
        <is>
          <t>https://www.blocklist.de/</t>
        </is>
      </c>
    </row>
    <row r="2020">
      <c r="A2020" t="inlineStr">
        <is>
          <t>BLOCKLIST_DE</t>
        </is>
      </c>
      <c r="B2020" t="inlineStr">
        <is>
          <t>0d07829f1a7f</t>
        </is>
      </c>
      <c r="C2020" t="inlineStr">
        <is>
          <t>Blocklist.de: 1.214.197.163 | Attack activity reported | Sources: BLOCKLIST_DE</t>
        </is>
      </c>
      <c r="D2020" t="n">
        <v>6</v>
      </c>
      <c r="E2020" t="inlineStr">
        <is>
          <t>MEDIUM</t>
        </is>
      </c>
      <c r="F2020" t="n">
        <v>2</v>
      </c>
      <c r="G2020" t="n">
        <v>2</v>
      </c>
      <c r="H2020" t="inlineStr">
        <is>
          <t>MEDIUM</t>
        </is>
      </c>
      <c r="I2020" t="n">
        <v>10</v>
      </c>
      <c r="J2020" t="inlineStr">
        <is>
          <t>NO</t>
        </is>
      </c>
      <c r="K2020" t="inlineStr">
        <is>
          <t>2026-03-03 18:53</t>
        </is>
      </c>
      <c r="L2020" t="inlineStr">
        <is>
          <t>Block IP</t>
        </is>
      </c>
      <c r="M2020" t="inlineStr">
        <is>
          <t>Firewall/Network</t>
        </is>
      </c>
      <c r="N2020" t="inlineStr">
        <is>
          <t>P4</t>
        </is>
      </c>
      <c r="O2020" t="inlineStr">
        <is>
          <t>Blocklist IP — ip-api.com context available</t>
        </is>
      </c>
      <c r="P2020" t="n">
        <v>0</v>
      </c>
      <c r="Q2020" t="n">
        <v>0</v>
      </c>
      <c r="R2020" t="inlineStr">
        <is>
          <t>T1110:Brute Force | T1190:Exploit Public-Facing Application</t>
        </is>
      </c>
      <c r="S2020" t="n">
        <v>1</v>
      </c>
      <c r="T2020" t="inlineStr">
        <is>
          <t>LOW (40%)</t>
        </is>
      </c>
      <c r="U2020" t="inlineStr">
        <is>
          <t>NONE</t>
        </is>
      </c>
      <c r="V2020" t="inlineStr">
        <is>
          <t>NONE</t>
        </is>
      </c>
      <c r="W2020" t="inlineStr">
        <is>
          <t>NONE</t>
        </is>
      </c>
      <c r="X2020" t="inlineStr">
        <is>
          <t>NONE</t>
        </is>
      </c>
      <c r="Y2020" t="n">
        <v>0</v>
      </c>
      <c r="Z2020" t="inlineStr"/>
      <c r="AA2020" t="inlineStr">
        <is>
          <t>https://www.blocklist.de/</t>
        </is>
      </c>
    </row>
    <row r="2021">
      <c r="A2021" t="inlineStr">
        <is>
          <t>BLOCKLIST_DE</t>
        </is>
      </c>
      <c r="B2021" t="inlineStr">
        <is>
          <t>32bd49ed4ae3</t>
        </is>
      </c>
      <c r="C2021" t="inlineStr">
        <is>
          <t>Blocklist.de: 1.214.42.172 | Attack activity reported | Sources: BLOCKLIST_DE</t>
        </is>
      </c>
      <c r="D2021" t="n">
        <v>6</v>
      </c>
      <c r="E2021" t="inlineStr">
        <is>
          <t>MEDIUM</t>
        </is>
      </c>
      <c r="F2021" t="n">
        <v>2</v>
      </c>
      <c r="G2021" t="n">
        <v>2</v>
      </c>
      <c r="H2021" t="inlineStr">
        <is>
          <t>MEDIUM</t>
        </is>
      </c>
      <c r="I2021" t="n">
        <v>10</v>
      </c>
      <c r="J2021" t="inlineStr">
        <is>
          <t>NO</t>
        </is>
      </c>
      <c r="K2021" t="inlineStr">
        <is>
          <t>2026-03-03 18:53</t>
        </is>
      </c>
      <c r="L2021" t="inlineStr">
        <is>
          <t>Block IP</t>
        </is>
      </c>
      <c r="M2021" t="inlineStr">
        <is>
          <t>Firewall/Network</t>
        </is>
      </c>
      <c r="N2021" t="inlineStr">
        <is>
          <t>P4</t>
        </is>
      </c>
      <c r="O2021" t="inlineStr">
        <is>
          <t>Blocklist IP — ip-api.com context available</t>
        </is>
      </c>
      <c r="P2021" t="n">
        <v>0</v>
      </c>
      <c r="Q2021" t="n">
        <v>0</v>
      </c>
      <c r="R2021" t="inlineStr">
        <is>
          <t>T1110:Brute Force | T1190:Exploit Public-Facing Application</t>
        </is>
      </c>
      <c r="S2021" t="n">
        <v>1</v>
      </c>
      <c r="T2021" t="inlineStr">
        <is>
          <t>LOW (40%)</t>
        </is>
      </c>
      <c r="U2021" t="inlineStr">
        <is>
          <t>NONE</t>
        </is>
      </c>
      <c r="V2021" t="inlineStr">
        <is>
          <t>NONE</t>
        </is>
      </c>
      <c r="W2021" t="inlineStr">
        <is>
          <t>NONE</t>
        </is>
      </c>
      <c r="X2021" t="inlineStr">
        <is>
          <t>NONE</t>
        </is>
      </c>
      <c r="Y2021" t="n">
        <v>0</v>
      </c>
      <c r="Z2021" t="inlineStr"/>
      <c r="AA2021" t="inlineStr">
        <is>
          <t>https://www.blocklist.de/</t>
        </is>
      </c>
    </row>
    <row r="2022">
      <c r="A2022" t="inlineStr">
        <is>
          <t>BLOCKLIST_DE</t>
        </is>
      </c>
      <c r="B2022" t="inlineStr">
        <is>
          <t>1dd19bdeff1a</t>
        </is>
      </c>
      <c r="C2022" t="inlineStr">
        <is>
          <t>Blocklist.de: 1.220.198.126 | Attack activity reported | Sources: BLOCKLIST_DE</t>
        </is>
      </c>
      <c r="D2022" t="n">
        <v>6</v>
      </c>
      <c r="E2022" t="inlineStr">
        <is>
          <t>MEDIUM</t>
        </is>
      </c>
      <c r="F2022" t="n">
        <v>2</v>
      </c>
      <c r="G2022" t="n">
        <v>2</v>
      </c>
      <c r="H2022" t="inlineStr">
        <is>
          <t>MEDIUM</t>
        </is>
      </c>
      <c r="I2022" t="n">
        <v>10</v>
      </c>
      <c r="J2022" t="inlineStr">
        <is>
          <t>NO</t>
        </is>
      </c>
      <c r="K2022" t="inlineStr">
        <is>
          <t>2026-03-03 18:53</t>
        </is>
      </c>
      <c r="L2022" t="inlineStr">
        <is>
          <t>Block IP</t>
        </is>
      </c>
      <c r="M2022" t="inlineStr">
        <is>
          <t>Firewall/Network</t>
        </is>
      </c>
      <c r="N2022" t="inlineStr">
        <is>
          <t>P4</t>
        </is>
      </c>
      <c r="O2022" t="inlineStr">
        <is>
          <t>Blocklist IP — ip-api.com context available</t>
        </is>
      </c>
      <c r="P2022" t="n">
        <v>0</v>
      </c>
      <c r="Q2022" t="n">
        <v>0</v>
      </c>
      <c r="R2022" t="inlineStr">
        <is>
          <t>T1110:Brute Force | T1190:Exploit Public-Facing Application</t>
        </is>
      </c>
      <c r="S2022" t="n">
        <v>1</v>
      </c>
      <c r="T2022" t="inlineStr">
        <is>
          <t>LOW (40%)</t>
        </is>
      </c>
      <c r="U2022" t="inlineStr">
        <is>
          <t>NONE</t>
        </is>
      </c>
      <c r="V2022" t="inlineStr">
        <is>
          <t>NONE</t>
        </is>
      </c>
      <c r="W2022" t="inlineStr">
        <is>
          <t>NONE</t>
        </is>
      </c>
      <c r="X2022" t="inlineStr">
        <is>
          <t>NONE</t>
        </is>
      </c>
      <c r="Y2022" t="n">
        <v>0</v>
      </c>
      <c r="Z2022" t="inlineStr"/>
      <c r="AA2022" t="inlineStr">
        <is>
          <t>https://www.blocklist.de/</t>
        </is>
      </c>
    </row>
    <row r="2023">
      <c r="A2023" t="inlineStr">
        <is>
          <t>BLOCKLIST_DE</t>
        </is>
      </c>
      <c r="B2023" t="inlineStr">
        <is>
          <t>da984c9bfb57</t>
        </is>
      </c>
      <c r="C2023" t="inlineStr">
        <is>
          <t>Blocklist.de: 1.220.64.218 | Attack activity reported | Sources: BLOCKLIST_DE</t>
        </is>
      </c>
      <c r="D2023" t="n">
        <v>6</v>
      </c>
      <c r="E2023" t="inlineStr">
        <is>
          <t>MEDIUM</t>
        </is>
      </c>
      <c r="F2023" t="n">
        <v>2</v>
      </c>
      <c r="G2023" t="n">
        <v>2</v>
      </c>
      <c r="H2023" t="inlineStr">
        <is>
          <t>MEDIUM</t>
        </is>
      </c>
      <c r="I2023" t="n">
        <v>10</v>
      </c>
      <c r="J2023" t="inlineStr">
        <is>
          <t>NO</t>
        </is>
      </c>
      <c r="K2023" t="inlineStr">
        <is>
          <t>2026-03-03 18:53</t>
        </is>
      </c>
      <c r="L2023" t="inlineStr">
        <is>
          <t>Block IP</t>
        </is>
      </c>
      <c r="M2023" t="inlineStr">
        <is>
          <t>Firewall/Network</t>
        </is>
      </c>
      <c r="N2023" t="inlineStr">
        <is>
          <t>P4</t>
        </is>
      </c>
      <c r="O2023" t="inlineStr">
        <is>
          <t>Blocklist IP — ip-api.com context available</t>
        </is>
      </c>
      <c r="P2023" t="n">
        <v>0</v>
      </c>
      <c r="Q2023" t="n">
        <v>0</v>
      </c>
      <c r="R2023" t="inlineStr">
        <is>
          <t>T1110:Brute Force | T1190:Exploit Public-Facing Application</t>
        </is>
      </c>
      <c r="S2023" t="n">
        <v>1</v>
      </c>
      <c r="T2023" t="inlineStr">
        <is>
          <t>LOW (40%)</t>
        </is>
      </c>
      <c r="U2023" t="inlineStr">
        <is>
          <t>NONE</t>
        </is>
      </c>
      <c r="V2023" t="inlineStr">
        <is>
          <t>NONE</t>
        </is>
      </c>
      <c r="W2023" t="inlineStr">
        <is>
          <t>NONE</t>
        </is>
      </c>
      <c r="X2023" t="inlineStr">
        <is>
          <t>NONE</t>
        </is>
      </c>
      <c r="Y2023" t="n">
        <v>0</v>
      </c>
      <c r="Z2023" t="inlineStr"/>
      <c r="AA2023" t="inlineStr">
        <is>
          <t>https://www.blocklist.de/</t>
        </is>
      </c>
    </row>
    <row r="2024">
      <c r="A2024" t="inlineStr">
        <is>
          <t>BLOCKLIST_DE</t>
        </is>
      </c>
      <c r="B2024" t="inlineStr">
        <is>
          <t>3c6a3b194059</t>
        </is>
      </c>
      <c r="C2024" t="inlineStr">
        <is>
          <t>Blocklist.de: 1.222.42.237 | Attack activity reported | Sources: BLOCKLIST_DE</t>
        </is>
      </c>
      <c r="D2024" t="n">
        <v>6</v>
      </c>
      <c r="E2024" t="inlineStr">
        <is>
          <t>MEDIUM</t>
        </is>
      </c>
      <c r="F2024" t="n">
        <v>2</v>
      </c>
      <c r="G2024" t="n">
        <v>2</v>
      </c>
      <c r="H2024" t="inlineStr">
        <is>
          <t>MEDIUM</t>
        </is>
      </c>
      <c r="I2024" t="n">
        <v>10</v>
      </c>
      <c r="J2024" t="inlineStr">
        <is>
          <t>NO</t>
        </is>
      </c>
      <c r="K2024" t="inlineStr">
        <is>
          <t>2026-03-03 18:53</t>
        </is>
      </c>
      <c r="L2024" t="inlineStr">
        <is>
          <t>Block IP</t>
        </is>
      </c>
      <c r="M2024" t="inlineStr">
        <is>
          <t>Firewall/Network</t>
        </is>
      </c>
      <c r="N2024" t="inlineStr">
        <is>
          <t>P4</t>
        </is>
      </c>
      <c r="O2024" t="inlineStr">
        <is>
          <t>Blocklist IP — ip-api.com context available</t>
        </is>
      </c>
      <c r="P2024" t="n">
        <v>0</v>
      </c>
      <c r="Q2024" t="n">
        <v>0</v>
      </c>
      <c r="R2024" t="inlineStr">
        <is>
          <t>T1110:Brute Force | T1190:Exploit Public-Facing Application</t>
        </is>
      </c>
      <c r="S2024" t="n">
        <v>1</v>
      </c>
      <c r="T2024" t="inlineStr">
        <is>
          <t>LOW (40%)</t>
        </is>
      </c>
      <c r="U2024" t="inlineStr">
        <is>
          <t>NONE</t>
        </is>
      </c>
      <c r="V2024" t="inlineStr">
        <is>
          <t>NONE</t>
        </is>
      </c>
      <c r="W2024" t="inlineStr">
        <is>
          <t>NONE</t>
        </is>
      </c>
      <c r="X2024" t="inlineStr">
        <is>
          <t>NONE</t>
        </is>
      </c>
      <c r="Y2024" t="n">
        <v>0</v>
      </c>
      <c r="Z2024" t="inlineStr"/>
      <c r="AA2024" t="inlineStr">
        <is>
          <t>https://www.blocklist.de/</t>
        </is>
      </c>
    </row>
    <row r="2025">
      <c r="A2025" t="inlineStr">
        <is>
          <t>BLOCKLIST_DE</t>
        </is>
      </c>
      <c r="B2025" t="inlineStr">
        <is>
          <t>537208cb5a69</t>
        </is>
      </c>
      <c r="C2025" t="inlineStr">
        <is>
          <t>Blocklist.de: 1.227.228.131 | Attack activity reported | Sources: BLOCKLIST_DE</t>
        </is>
      </c>
      <c r="D2025" t="n">
        <v>6</v>
      </c>
      <c r="E2025" t="inlineStr">
        <is>
          <t>MEDIUM</t>
        </is>
      </c>
      <c r="F2025" t="n">
        <v>2</v>
      </c>
      <c r="G2025" t="n">
        <v>2</v>
      </c>
      <c r="H2025" t="inlineStr">
        <is>
          <t>MEDIUM</t>
        </is>
      </c>
      <c r="I2025" t="n">
        <v>10</v>
      </c>
      <c r="J2025" t="inlineStr">
        <is>
          <t>NO</t>
        </is>
      </c>
      <c r="K2025" t="inlineStr">
        <is>
          <t>2026-03-03 18:53</t>
        </is>
      </c>
      <c r="L2025" t="inlineStr">
        <is>
          <t>Block IP</t>
        </is>
      </c>
      <c r="M2025" t="inlineStr">
        <is>
          <t>Firewall/Network</t>
        </is>
      </c>
      <c r="N2025" t="inlineStr">
        <is>
          <t>P4</t>
        </is>
      </c>
      <c r="O2025" t="inlineStr">
        <is>
          <t>Blocklist IP — ip-api.com context available</t>
        </is>
      </c>
      <c r="P2025" t="n">
        <v>0</v>
      </c>
      <c r="Q2025" t="n">
        <v>0</v>
      </c>
      <c r="R2025" t="inlineStr">
        <is>
          <t>T1110:Brute Force | T1190:Exploit Public-Facing Application</t>
        </is>
      </c>
      <c r="S2025" t="n">
        <v>1</v>
      </c>
      <c r="T2025" t="inlineStr">
        <is>
          <t>LOW (40%)</t>
        </is>
      </c>
      <c r="U2025" t="inlineStr">
        <is>
          <t>NONE</t>
        </is>
      </c>
      <c r="V2025" t="inlineStr">
        <is>
          <t>NONE</t>
        </is>
      </c>
      <c r="W2025" t="inlineStr">
        <is>
          <t>NONE</t>
        </is>
      </c>
      <c r="X2025" t="inlineStr">
        <is>
          <t>NONE</t>
        </is>
      </c>
      <c r="Y2025" t="n">
        <v>0</v>
      </c>
      <c r="Z2025" t="inlineStr"/>
      <c r="AA2025" t="inlineStr">
        <is>
          <t>https://www.blocklist.de/</t>
        </is>
      </c>
    </row>
    <row r="2026">
      <c r="A2026" t="inlineStr">
        <is>
          <t>BLOCKLIST_DE</t>
        </is>
      </c>
      <c r="B2026" t="inlineStr">
        <is>
          <t>73be1838a5bc</t>
        </is>
      </c>
      <c r="C2026" t="inlineStr">
        <is>
          <t>Blocklist.de: 1.233.9.214 | Attack activity reported | Sources: BLOCKLIST_DE</t>
        </is>
      </c>
      <c r="D2026" t="n">
        <v>6</v>
      </c>
      <c r="E2026" t="inlineStr">
        <is>
          <t>MEDIUM</t>
        </is>
      </c>
      <c r="F2026" t="n">
        <v>2</v>
      </c>
      <c r="G2026" t="n">
        <v>2</v>
      </c>
      <c r="H2026" t="inlineStr">
        <is>
          <t>MEDIUM</t>
        </is>
      </c>
      <c r="I2026" t="n">
        <v>10</v>
      </c>
      <c r="J2026" t="inlineStr">
        <is>
          <t>NO</t>
        </is>
      </c>
      <c r="K2026" t="inlineStr">
        <is>
          <t>2026-03-03 18:53</t>
        </is>
      </c>
      <c r="L2026" t="inlineStr">
        <is>
          <t>Block IP</t>
        </is>
      </c>
      <c r="M2026" t="inlineStr">
        <is>
          <t>Firewall/Network</t>
        </is>
      </c>
      <c r="N2026" t="inlineStr">
        <is>
          <t>P4</t>
        </is>
      </c>
      <c r="O2026" t="inlineStr">
        <is>
          <t>Blocklist IP — ip-api.com context available</t>
        </is>
      </c>
      <c r="P2026" t="n">
        <v>0</v>
      </c>
      <c r="Q2026" t="n">
        <v>0</v>
      </c>
      <c r="R2026" t="inlineStr">
        <is>
          <t>T1110:Brute Force | T1190:Exploit Public-Facing Application</t>
        </is>
      </c>
      <c r="S2026" t="n">
        <v>1</v>
      </c>
      <c r="T2026" t="inlineStr">
        <is>
          <t>LOW (40%)</t>
        </is>
      </c>
      <c r="U2026" t="inlineStr">
        <is>
          <t>NONE</t>
        </is>
      </c>
      <c r="V2026" t="inlineStr">
        <is>
          <t>NONE</t>
        </is>
      </c>
      <c r="W2026" t="inlineStr">
        <is>
          <t>NONE</t>
        </is>
      </c>
      <c r="X2026" t="inlineStr">
        <is>
          <t>NONE</t>
        </is>
      </c>
      <c r="Y2026" t="n">
        <v>0</v>
      </c>
      <c r="Z2026" t="inlineStr"/>
      <c r="AA2026" t="inlineStr">
        <is>
          <t>https://www.blocklist.de/</t>
        </is>
      </c>
    </row>
    <row r="2027">
      <c r="A2027" t="inlineStr">
        <is>
          <t>BLOCKLIST_DE</t>
        </is>
      </c>
      <c r="B2027" t="inlineStr">
        <is>
          <t>22149440783b</t>
        </is>
      </c>
      <c r="C2027" t="inlineStr">
        <is>
          <t>Blocklist.de: 1.234.23.221 | Attack activity reported | Sources: BLOCKLIST_DE</t>
        </is>
      </c>
      <c r="D2027" t="n">
        <v>6</v>
      </c>
      <c r="E2027" t="inlineStr">
        <is>
          <t>MEDIUM</t>
        </is>
      </c>
      <c r="F2027" t="n">
        <v>2</v>
      </c>
      <c r="G2027" t="n">
        <v>2</v>
      </c>
      <c r="H2027" t="inlineStr">
        <is>
          <t>MEDIUM</t>
        </is>
      </c>
      <c r="I2027" t="n">
        <v>10</v>
      </c>
      <c r="J2027" t="inlineStr">
        <is>
          <t>NO</t>
        </is>
      </c>
      <c r="K2027" t="inlineStr">
        <is>
          <t>2026-03-03 18:53</t>
        </is>
      </c>
      <c r="L2027" t="inlineStr">
        <is>
          <t>Block IP</t>
        </is>
      </c>
      <c r="M2027" t="inlineStr">
        <is>
          <t>Firewall/Network</t>
        </is>
      </c>
      <c r="N2027" t="inlineStr">
        <is>
          <t>P4</t>
        </is>
      </c>
      <c r="O2027" t="inlineStr">
        <is>
          <t>Blocklist IP — ip-api.com context available</t>
        </is>
      </c>
      <c r="P2027" t="n">
        <v>0</v>
      </c>
      <c r="Q2027" t="n">
        <v>0</v>
      </c>
      <c r="R2027" t="inlineStr">
        <is>
          <t>T1110:Brute Force | T1190:Exploit Public-Facing Application</t>
        </is>
      </c>
      <c r="S2027" t="n">
        <v>1</v>
      </c>
      <c r="T2027" t="inlineStr">
        <is>
          <t>LOW (40%)</t>
        </is>
      </c>
      <c r="U2027" t="inlineStr">
        <is>
          <t>NONE</t>
        </is>
      </c>
      <c r="V2027" t="inlineStr">
        <is>
          <t>NONE</t>
        </is>
      </c>
      <c r="W2027" t="inlineStr">
        <is>
          <t>NONE</t>
        </is>
      </c>
      <c r="X2027" t="inlineStr">
        <is>
          <t>NONE</t>
        </is>
      </c>
      <c r="Y2027" t="n">
        <v>0</v>
      </c>
      <c r="Z2027" t="inlineStr"/>
      <c r="AA2027" t="inlineStr">
        <is>
          <t>https://www.blocklist.de/</t>
        </is>
      </c>
    </row>
    <row r="2028">
      <c r="A2028" t="inlineStr">
        <is>
          <t>BLOCKLIST_DE</t>
        </is>
      </c>
      <c r="B2028" t="inlineStr">
        <is>
          <t>8c9b3a8d25de</t>
        </is>
      </c>
      <c r="C2028" t="inlineStr">
        <is>
          <t>Blocklist.de: 1.234.27.159 | Attack activity reported | Sources: BLOCKLIST_DE</t>
        </is>
      </c>
      <c r="D2028" t="n">
        <v>6</v>
      </c>
      <c r="E2028" t="inlineStr">
        <is>
          <t>MEDIUM</t>
        </is>
      </c>
      <c r="F2028" t="n">
        <v>2</v>
      </c>
      <c r="G2028" t="n">
        <v>2</v>
      </c>
      <c r="H2028" t="inlineStr">
        <is>
          <t>MEDIUM</t>
        </is>
      </c>
      <c r="I2028" t="n">
        <v>10</v>
      </c>
      <c r="J2028" t="inlineStr">
        <is>
          <t>NO</t>
        </is>
      </c>
      <c r="K2028" t="inlineStr">
        <is>
          <t>2026-03-03 18:53</t>
        </is>
      </c>
      <c r="L2028" t="inlineStr">
        <is>
          <t>Block IP</t>
        </is>
      </c>
      <c r="M2028" t="inlineStr">
        <is>
          <t>Firewall/Network</t>
        </is>
      </c>
      <c r="N2028" t="inlineStr">
        <is>
          <t>P4</t>
        </is>
      </c>
      <c r="O2028" t="inlineStr">
        <is>
          <t>Blocklist IP — ip-api.com context available</t>
        </is>
      </c>
      <c r="P2028" t="n">
        <v>0</v>
      </c>
      <c r="Q2028" t="n">
        <v>0</v>
      </c>
      <c r="R2028" t="inlineStr">
        <is>
          <t>T1110:Brute Force | T1190:Exploit Public-Facing Application</t>
        </is>
      </c>
      <c r="S2028" t="n">
        <v>1</v>
      </c>
      <c r="T2028" t="inlineStr">
        <is>
          <t>LOW (40%)</t>
        </is>
      </c>
      <c r="U2028" t="inlineStr">
        <is>
          <t>NONE</t>
        </is>
      </c>
      <c r="V2028" t="inlineStr">
        <is>
          <t>NONE</t>
        </is>
      </c>
      <c r="W2028" t="inlineStr">
        <is>
          <t>NONE</t>
        </is>
      </c>
      <c r="X2028" t="inlineStr">
        <is>
          <t>NONE</t>
        </is>
      </c>
      <c r="Y2028" t="n">
        <v>0</v>
      </c>
      <c r="Z2028" t="inlineStr"/>
      <c r="AA2028" t="inlineStr">
        <is>
          <t>https://www.blocklist.de/</t>
        </is>
      </c>
    </row>
    <row r="2029">
      <c r="A2029" t="inlineStr">
        <is>
          <t>BLOCKLIST_DE</t>
        </is>
      </c>
      <c r="B2029" t="inlineStr">
        <is>
          <t>ab587cb71908</t>
        </is>
      </c>
      <c r="C2029" t="inlineStr">
        <is>
          <t>Blocklist.de: 1.234.75.81 | Attack activity reported | Sources: BLOCKLIST_DE</t>
        </is>
      </c>
      <c r="D2029" t="n">
        <v>6</v>
      </c>
      <c r="E2029" t="inlineStr">
        <is>
          <t>MEDIUM</t>
        </is>
      </c>
      <c r="F2029" t="n">
        <v>2</v>
      </c>
      <c r="G2029" t="n">
        <v>2</v>
      </c>
      <c r="H2029" t="inlineStr">
        <is>
          <t>MEDIUM</t>
        </is>
      </c>
      <c r="I2029" t="n">
        <v>10</v>
      </c>
      <c r="J2029" t="inlineStr">
        <is>
          <t>NO</t>
        </is>
      </c>
      <c r="K2029" t="inlineStr">
        <is>
          <t>2026-03-03 18:53</t>
        </is>
      </c>
      <c r="L2029" t="inlineStr">
        <is>
          <t>Block IP</t>
        </is>
      </c>
      <c r="M2029" t="inlineStr">
        <is>
          <t>Firewall/Network</t>
        </is>
      </c>
      <c r="N2029" t="inlineStr">
        <is>
          <t>P4</t>
        </is>
      </c>
      <c r="O2029" t="inlineStr">
        <is>
          <t>Blocklist IP — ip-api.com context available</t>
        </is>
      </c>
      <c r="P2029" t="n">
        <v>0</v>
      </c>
      <c r="Q2029" t="n">
        <v>0</v>
      </c>
      <c r="R2029" t="inlineStr">
        <is>
          <t>T1110:Brute Force | T1190:Exploit Public-Facing Application</t>
        </is>
      </c>
      <c r="S2029" t="n">
        <v>1</v>
      </c>
      <c r="T2029" t="inlineStr">
        <is>
          <t>LOW (40%)</t>
        </is>
      </c>
      <c r="U2029" t="inlineStr">
        <is>
          <t>NONE</t>
        </is>
      </c>
      <c r="V2029" t="inlineStr">
        <is>
          <t>NONE</t>
        </is>
      </c>
      <c r="W2029" t="inlineStr">
        <is>
          <t>NONE</t>
        </is>
      </c>
      <c r="X2029" t="inlineStr">
        <is>
          <t>NONE</t>
        </is>
      </c>
      <c r="Y2029" t="n">
        <v>0</v>
      </c>
      <c r="Z2029" t="inlineStr"/>
      <c r="AA2029" t="inlineStr">
        <is>
          <t>https://www.blocklist.de/</t>
        </is>
      </c>
    </row>
    <row r="2030">
      <c r="A2030" t="inlineStr">
        <is>
          <t>BLOCKLIST_DE</t>
        </is>
      </c>
      <c r="B2030" t="inlineStr">
        <is>
          <t>7f8bda0bd561</t>
        </is>
      </c>
      <c r="C2030" t="inlineStr">
        <is>
          <t>Blocklist.de: 1.235.192.130 | Attack activity reported | Sources: BLOCKLIST_DE</t>
        </is>
      </c>
      <c r="D2030" t="n">
        <v>6</v>
      </c>
      <c r="E2030" t="inlineStr">
        <is>
          <t>MEDIUM</t>
        </is>
      </c>
      <c r="F2030" t="n">
        <v>2</v>
      </c>
      <c r="G2030" t="n">
        <v>2</v>
      </c>
      <c r="H2030" t="inlineStr">
        <is>
          <t>MEDIUM</t>
        </is>
      </c>
      <c r="I2030" t="n">
        <v>10</v>
      </c>
      <c r="J2030" t="inlineStr">
        <is>
          <t>NO</t>
        </is>
      </c>
      <c r="K2030" t="inlineStr">
        <is>
          <t>2026-03-03 18:53</t>
        </is>
      </c>
      <c r="L2030" t="inlineStr">
        <is>
          <t>Block IP</t>
        </is>
      </c>
      <c r="M2030" t="inlineStr">
        <is>
          <t>Firewall/Network</t>
        </is>
      </c>
      <c r="N2030" t="inlineStr">
        <is>
          <t>P4</t>
        </is>
      </c>
      <c r="O2030" t="inlineStr">
        <is>
          <t>Blocklist IP — ip-api.com context available</t>
        </is>
      </c>
      <c r="P2030" t="n">
        <v>0</v>
      </c>
      <c r="Q2030" t="n">
        <v>0</v>
      </c>
      <c r="R2030" t="inlineStr">
        <is>
          <t>T1110:Brute Force | T1190:Exploit Public-Facing Application</t>
        </is>
      </c>
      <c r="S2030" t="n">
        <v>1</v>
      </c>
      <c r="T2030" t="inlineStr">
        <is>
          <t>LOW (40%)</t>
        </is>
      </c>
      <c r="U2030" t="inlineStr">
        <is>
          <t>NONE</t>
        </is>
      </c>
      <c r="V2030" t="inlineStr">
        <is>
          <t>NONE</t>
        </is>
      </c>
      <c r="W2030" t="inlineStr">
        <is>
          <t>NONE</t>
        </is>
      </c>
      <c r="X2030" t="inlineStr">
        <is>
          <t>NONE</t>
        </is>
      </c>
      <c r="Y2030" t="n">
        <v>0</v>
      </c>
      <c r="Z2030" t="inlineStr"/>
      <c r="AA2030" t="inlineStr">
        <is>
          <t>https://www.blocklist.de/</t>
        </is>
      </c>
    </row>
    <row r="2031">
      <c r="A2031" t="inlineStr">
        <is>
          <t>BLOCKLIST_DE</t>
        </is>
      </c>
      <c r="B2031" t="inlineStr">
        <is>
          <t>9c698c7f2054</t>
        </is>
      </c>
      <c r="C2031" t="inlineStr">
        <is>
          <t>Blocklist.de: 1.235.192.131 | Attack activity reported | Sources: BLOCKLIST_DE</t>
        </is>
      </c>
      <c r="D2031" t="n">
        <v>6</v>
      </c>
      <c r="E2031" t="inlineStr">
        <is>
          <t>MEDIUM</t>
        </is>
      </c>
      <c r="F2031" t="n">
        <v>2</v>
      </c>
      <c r="G2031" t="n">
        <v>2</v>
      </c>
      <c r="H2031" t="inlineStr">
        <is>
          <t>MEDIUM</t>
        </is>
      </c>
      <c r="I2031" t="n">
        <v>10</v>
      </c>
      <c r="J2031" t="inlineStr">
        <is>
          <t>NO</t>
        </is>
      </c>
      <c r="K2031" t="inlineStr">
        <is>
          <t>2026-03-03 18:53</t>
        </is>
      </c>
      <c r="L2031" t="inlineStr">
        <is>
          <t>Block IP</t>
        </is>
      </c>
      <c r="M2031" t="inlineStr">
        <is>
          <t>Firewall/Network</t>
        </is>
      </c>
      <c r="N2031" t="inlineStr">
        <is>
          <t>P4</t>
        </is>
      </c>
      <c r="O2031" t="inlineStr">
        <is>
          <t>Blocklist IP — ip-api.com context available</t>
        </is>
      </c>
      <c r="P2031" t="n">
        <v>0</v>
      </c>
      <c r="Q2031" t="n">
        <v>0</v>
      </c>
      <c r="R2031" t="inlineStr">
        <is>
          <t>T1110:Brute Force | T1190:Exploit Public-Facing Application</t>
        </is>
      </c>
      <c r="S2031" t="n">
        <v>1</v>
      </c>
      <c r="T2031" t="inlineStr">
        <is>
          <t>LOW (40%)</t>
        </is>
      </c>
      <c r="U2031" t="inlineStr">
        <is>
          <t>NONE</t>
        </is>
      </c>
      <c r="V2031" t="inlineStr">
        <is>
          <t>NONE</t>
        </is>
      </c>
      <c r="W2031" t="inlineStr">
        <is>
          <t>NONE</t>
        </is>
      </c>
      <c r="X2031" t="inlineStr">
        <is>
          <t>NONE</t>
        </is>
      </c>
      <c r="Y2031" t="n">
        <v>0</v>
      </c>
      <c r="Z2031" t="inlineStr"/>
      <c r="AA2031" t="inlineStr">
        <is>
          <t>https://www.blocklist.de/</t>
        </is>
      </c>
    </row>
    <row r="2032">
      <c r="A2032" t="inlineStr">
        <is>
          <t>BLOCKLIST_DE</t>
        </is>
      </c>
      <c r="B2032" t="inlineStr">
        <is>
          <t>55fb149617b5</t>
        </is>
      </c>
      <c r="C2032" t="inlineStr">
        <is>
          <t>Blocklist.de: 1.238.106.229 | Attack activity reported | Sources: BLOCKLIST_DE</t>
        </is>
      </c>
      <c r="D2032" t="n">
        <v>6</v>
      </c>
      <c r="E2032" t="inlineStr">
        <is>
          <t>MEDIUM</t>
        </is>
      </c>
      <c r="F2032" t="n">
        <v>2</v>
      </c>
      <c r="G2032" t="n">
        <v>2</v>
      </c>
      <c r="H2032" t="inlineStr">
        <is>
          <t>MEDIUM</t>
        </is>
      </c>
      <c r="I2032" t="n">
        <v>10</v>
      </c>
      <c r="J2032" t="inlineStr">
        <is>
          <t>NO</t>
        </is>
      </c>
      <c r="K2032" t="inlineStr">
        <is>
          <t>2026-03-03 18:53</t>
        </is>
      </c>
      <c r="L2032" t="inlineStr">
        <is>
          <t>Block IP</t>
        </is>
      </c>
      <c r="M2032" t="inlineStr">
        <is>
          <t>Firewall/Network</t>
        </is>
      </c>
      <c r="N2032" t="inlineStr">
        <is>
          <t>P4</t>
        </is>
      </c>
      <c r="O2032" t="inlineStr">
        <is>
          <t>Blocklist IP — ip-api.com context available</t>
        </is>
      </c>
      <c r="P2032" t="n">
        <v>0</v>
      </c>
      <c r="Q2032" t="n">
        <v>0</v>
      </c>
      <c r="R2032" t="inlineStr">
        <is>
          <t>T1110:Brute Force | T1190:Exploit Public-Facing Application</t>
        </is>
      </c>
      <c r="S2032" t="n">
        <v>1</v>
      </c>
      <c r="T2032" t="inlineStr">
        <is>
          <t>LOW (40%)</t>
        </is>
      </c>
      <c r="U2032" t="inlineStr">
        <is>
          <t>NONE</t>
        </is>
      </c>
      <c r="V2032" t="inlineStr">
        <is>
          <t>NONE</t>
        </is>
      </c>
      <c r="W2032" t="inlineStr">
        <is>
          <t>NONE</t>
        </is>
      </c>
      <c r="X2032" t="inlineStr">
        <is>
          <t>NONE</t>
        </is>
      </c>
      <c r="Y2032" t="n">
        <v>0</v>
      </c>
      <c r="Z2032" t="inlineStr"/>
      <c r="AA2032" t="inlineStr">
        <is>
          <t>https://www.blocklist.de/</t>
        </is>
      </c>
    </row>
    <row r="2033">
      <c r="A2033" t="inlineStr">
        <is>
          <t>BLOCKLIST_DE</t>
        </is>
      </c>
      <c r="B2033" t="inlineStr">
        <is>
          <t>7b84ff55afa8</t>
        </is>
      </c>
      <c r="C2033" t="inlineStr">
        <is>
          <t>Blocklist.de: 1.241.174.81 | Attack activity reported | Sources: BLOCKLIST_DE</t>
        </is>
      </c>
      <c r="D2033" t="n">
        <v>6</v>
      </c>
      <c r="E2033" t="inlineStr">
        <is>
          <t>MEDIUM</t>
        </is>
      </c>
      <c r="F2033" t="n">
        <v>2</v>
      </c>
      <c r="G2033" t="n">
        <v>2</v>
      </c>
      <c r="H2033" t="inlineStr">
        <is>
          <t>MEDIUM</t>
        </is>
      </c>
      <c r="I2033" t="n">
        <v>10</v>
      </c>
      <c r="J2033" t="inlineStr">
        <is>
          <t>NO</t>
        </is>
      </c>
      <c r="K2033" t="inlineStr">
        <is>
          <t>2026-03-03 18:53</t>
        </is>
      </c>
      <c r="L2033" t="inlineStr">
        <is>
          <t>Block IP</t>
        </is>
      </c>
      <c r="M2033" t="inlineStr">
        <is>
          <t>Firewall/Network</t>
        </is>
      </c>
      <c r="N2033" t="inlineStr">
        <is>
          <t>P4</t>
        </is>
      </c>
      <c r="O2033" t="inlineStr">
        <is>
          <t>Blocklist IP — ip-api.com context available</t>
        </is>
      </c>
      <c r="P2033" t="n">
        <v>0</v>
      </c>
      <c r="Q2033" t="n">
        <v>0</v>
      </c>
      <c r="R2033" t="inlineStr">
        <is>
          <t>T1110:Brute Force | T1190:Exploit Public-Facing Application</t>
        </is>
      </c>
      <c r="S2033" t="n">
        <v>1</v>
      </c>
      <c r="T2033" t="inlineStr">
        <is>
          <t>LOW (40%)</t>
        </is>
      </c>
      <c r="U2033" t="inlineStr">
        <is>
          <t>NONE</t>
        </is>
      </c>
      <c r="V2033" t="inlineStr">
        <is>
          <t>NONE</t>
        </is>
      </c>
      <c r="W2033" t="inlineStr">
        <is>
          <t>NONE</t>
        </is>
      </c>
      <c r="X2033" t="inlineStr">
        <is>
          <t>NONE</t>
        </is>
      </c>
      <c r="Y2033" t="n">
        <v>0</v>
      </c>
      <c r="Z2033" t="inlineStr"/>
      <c r="AA2033" t="inlineStr">
        <is>
          <t>https://www.blocklist.de/</t>
        </is>
      </c>
    </row>
    <row r="2034">
      <c r="A2034" t="inlineStr">
        <is>
          <t>BLOCKLIST_DE</t>
        </is>
      </c>
      <c r="B2034" t="inlineStr">
        <is>
          <t>1c9e454bffa8</t>
        </is>
      </c>
      <c r="C2034" t="inlineStr">
        <is>
          <t>Blocklist.de: 1.241.64.237 | Attack activity reported | Sources: BLOCKLIST_DE</t>
        </is>
      </c>
      <c r="D2034" t="n">
        <v>6</v>
      </c>
      <c r="E2034" t="inlineStr">
        <is>
          <t>MEDIUM</t>
        </is>
      </c>
      <c r="F2034" t="n">
        <v>2</v>
      </c>
      <c r="G2034" t="n">
        <v>2</v>
      </c>
      <c r="H2034" t="inlineStr">
        <is>
          <t>MEDIUM</t>
        </is>
      </c>
      <c r="I2034" t="n">
        <v>10</v>
      </c>
      <c r="J2034" t="inlineStr">
        <is>
          <t>NO</t>
        </is>
      </c>
      <c r="K2034" t="inlineStr">
        <is>
          <t>2026-03-03 18:53</t>
        </is>
      </c>
      <c r="L2034" t="inlineStr">
        <is>
          <t>Block IP</t>
        </is>
      </c>
      <c r="M2034" t="inlineStr">
        <is>
          <t>Firewall/Network</t>
        </is>
      </c>
      <c r="N2034" t="inlineStr">
        <is>
          <t>P4</t>
        </is>
      </c>
      <c r="O2034" t="inlineStr">
        <is>
          <t>Blocklist IP — ip-api.com context available</t>
        </is>
      </c>
      <c r="P2034" t="n">
        <v>0</v>
      </c>
      <c r="Q2034" t="n">
        <v>0</v>
      </c>
      <c r="R2034" t="inlineStr">
        <is>
          <t>T1110:Brute Force | T1190:Exploit Public-Facing Application</t>
        </is>
      </c>
      <c r="S2034" t="n">
        <v>1</v>
      </c>
      <c r="T2034" t="inlineStr">
        <is>
          <t>LOW (40%)</t>
        </is>
      </c>
      <c r="U2034" t="inlineStr">
        <is>
          <t>NONE</t>
        </is>
      </c>
      <c r="V2034" t="inlineStr">
        <is>
          <t>NONE</t>
        </is>
      </c>
      <c r="W2034" t="inlineStr">
        <is>
          <t>NONE</t>
        </is>
      </c>
      <c r="X2034" t="inlineStr">
        <is>
          <t>NONE</t>
        </is>
      </c>
      <c r="Y2034" t="n">
        <v>0</v>
      </c>
      <c r="Z2034" t="inlineStr"/>
      <c r="AA2034" t="inlineStr">
        <is>
          <t>https://www.blocklist.de/</t>
        </is>
      </c>
    </row>
    <row r="2035">
      <c r="A2035" t="inlineStr">
        <is>
          <t>BLOCKLIST_DE</t>
        </is>
      </c>
      <c r="B2035" t="inlineStr">
        <is>
          <t>982ec68d54bb</t>
        </is>
      </c>
      <c r="C2035" t="inlineStr">
        <is>
          <t>Blocklist.de: 1.244.246.221 | Attack activity reported | Sources: BLOCKLIST_DE</t>
        </is>
      </c>
      <c r="D2035" t="n">
        <v>6</v>
      </c>
      <c r="E2035" t="inlineStr">
        <is>
          <t>MEDIUM</t>
        </is>
      </c>
      <c r="F2035" t="n">
        <v>2</v>
      </c>
      <c r="G2035" t="n">
        <v>2</v>
      </c>
      <c r="H2035" t="inlineStr">
        <is>
          <t>MEDIUM</t>
        </is>
      </c>
      <c r="I2035" t="n">
        <v>10</v>
      </c>
      <c r="J2035" t="inlineStr">
        <is>
          <t>NO</t>
        </is>
      </c>
      <c r="K2035" t="inlineStr">
        <is>
          <t>2026-03-03 18:53</t>
        </is>
      </c>
      <c r="L2035" t="inlineStr">
        <is>
          <t>Block IP</t>
        </is>
      </c>
      <c r="M2035" t="inlineStr">
        <is>
          <t>Firewall/Network</t>
        </is>
      </c>
      <c r="N2035" t="inlineStr">
        <is>
          <t>P4</t>
        </is>
      </c>
      <c r="O2035" t="inlineStr">
        <is>
          <t>Blocklist IP — ip-api.com context available</t>
        </is>
      </c>
      <c r="P2035" t="n">
        <v>0</v>
      </c>
      <c r="Q2035" t="n">
        <v>0</v>
      </c>
      <c r="R2035" t="inlineStr">
        <is>
          <t>T1110:Brute Force | T1190:Exploit Public-Facing Application</t>
        </is>
      </c>
      <c r="S2035" t="n">
        <v>1</v>
      </c>
      <c r="T2035" t="inlineStr">
        <is>
          <t>LOW (40%)</t>
        </is>
      </c>
      <c r="U2035" t="inlineStr">
        <is>
          <t>NONE</t>
        </is>
      </c>
      <c r="V2035" t="inlineStr">
        <is>
          <t>NONE</t>
        </is>
      </c>
      <c r="W2035" t="inlineStr">
        <is>
          <t>NONE</t>
        </is>
      </c>
      <c r="X2035" t="inlineStr">
        <is>
          <t>NONE</t>
        </is>
      </c>
      <c r="Y2035" t="n">
        <v>0</v>
      </c>
      <c r="Z2035" t="inlineStr"/>
      <c r="AA2035" t="inlineStr">
        <is>
          <t>https://www.blocklist.de/</t>
        </is>
      </c>
    </row>
    <row r="2036">
      <c r="A2036" t="inlineStr">
        <is>
          <t>MSF_MODULE</t>
        </is>
      </c>
      <c r="B2036" t="inlineStr">
        <is>
          <t>CVE-2007-4387</t>
        </is>
      </c>
      <c r="C2036" t="inlineStr">
        <is>
          <t>Metasploit module available: 2Wire Cross-Site Request Forgery Password Reset Vulnerability | Type: auxiliary_admin | CVE-2007-4387</t>
        </is>
      </c>
      <c r="D2036" t="n">
        <v>7.5</v>
      </c>
      <c r="E2036" t="inlineStr">
        <is>
          <t>HIGH</t>
        </is>
      </c>
      <c r="F2036" t="n">
        <v>3</v>
      </c>
      <c r="G2036" t="n">
        <v>3</v>
      </c>
      <c r="H2036" t="inlineStr">
        <is>
          <t>CRITICAL</t>
        </is>
      </c>
      <c r="I2036" t="n">
        <v>16.5</v>
      </c>
      <c r="J2036" t="inlineStr">
        <is>
          <t>NO</t>
        </is>
      </c>
      <c r="K2036" t="inlineStr">
        <is>
          <t>2026-03-03 18:53</t>
        </is>
      </c>
      <c r="L2036" t="inlineStr">
        <is>
          <t>PATCH_IMMEDIATELY</t>
        </is>
      </c>
      <c r="M2036" t="inlineStr">
        <is>
          <t>See CVE details</t>
        </is>
      </c>
      <c r="N2036" t="inlineStr">
        <is>
          <t>P2</t>
        </is>
      </c>
      <c r="O2036" t="inlineStr">
        <is>
          <t>Rapid7 MSF: 2Wire Cross-Site Request Forgery Password Reset Vulnerability | Module type: auxiliary_admin</t>
        </is>
      </c>
      <c r="P2036" t="n">
        <v>0</v>
      </c>
      <c r="Q2036" t="n">
        <v>0</v>
      </c>
      <c r="R2036" t="inlineStr">
        <is>
          <t>T1203:Exploitation for Client Execution | T1190:Exploit Public-Facing Application</t>
        </is>
      </c>
      <c r="S2036" t="n">
        <v>2</v>
      </c>
      <c r="T2036" t="inlineStr">
        <is>
          <t>HIGH (72%)</t>
        </is>
      </c>
      <c r="U2036" t="inlineStr">
        <is>
          <t>WEAPONIZED</t>
        </is>
      </c>
      <c r="V2036" t="inlineStr">
        <is>
          <t>CHECK_VENDOR</t>
        </is>
      </c>
      <c r="W2036" t="inlineStr">
        <is>
          <t>https://www.rapid7.com/db/search/?q=CVE-2007-4387</t>
        </is>
      </c>
      <c r="X2036" t="inlineStr">
        <is>
          <t>NONE</t>
        </is>
      </c>
      <c r="Y2036" t="n">
        <v>0</v>
      </c>
      <c r="Z2036" t="inlineStr"/>
      <c r="AA2036" t="inlineStr">
        <is>
          <t>https://nvd.nist.gov/vuln/detail/CVE-2007-4387</t>
        </is>
      </c>
    </row>
    <row r="2037">
      <c r="A2037" t="inlineStr">
        <is>
          <t>MSF_MODULE</t>
        </is>
      </c>
      <c r="B2037" t="inlineStr">
        <is>
          <t>CVE-2014-6041</t>
        </is>
      </c>
      <c r="C2037" t="inlineStr">
        <is>
          <t>Metasploit module available: Android Browser RCE Through Google Play Store XFO | Type: auxiliary_admin | CVE-2014-6041</t>
        </is>
      </c>
      <c r="D2037" t="n">
        <v>7.5</v>
      </c>
      <c r="E2037" t="inlineStr">
        <is>
          <t>HIGH</t>
        </is>
      </c>
      <c r="F2037" t="n">
        <v>3</v>
      </c>
      <c r="G2037" t="n">
        <v>3</v>
      </c>
      <c r="H2037" t="inlineStr">
        <is>
          <t>CRITICAL</t>
        </is>
      </c>
      <c r="I2037" t="n">
        <v>16.5</v>
      </c>
      <c r="J2037" t="inlineStr">
        <is>
          <t>NO</t>
        </is>
      </c>
      <c r="K2037" t="inlineStr">
        <is>
          <t>2026-03-03 18:53</t>
        </is>
      </c>
      <c r="L2037" t="inlineStr">
        <is>
          <t>PATCH_IMMEDIATELY</t>
        </is>
      </c>
      <c r="M2037" t="inlineStr">
        <is>
          <t>See CVE details</t>
        </is>
      </c>
      <c r="N2037" t="inlineStr">
        <is>
          <t>P2</t>
        </is>
      </c>
      <c r="O2037" t="inlineStr">
        <is>
          <t>Rapid7 MSF: Android Browser RCE Through Google Play Store XFO | Module type: auxiliary_admin</t>
        </is>
      </c>
      <c r="P2037" t="n">
        <v>0</v>
      </c>
      <c r="Q2037" t="n">
        <v>0</v>
      </c>
      <c r="R2037" t="inlineStr">
        <is>
          <t>T1203:Exploitation for Client Execution | T1190:Exploit Public-Facing Application</t>
        </is>
      </c>
      <c r="S2037" t="n">
        <v>2</v>
      </c>
      <c r="T2037" t="inlineStr">
        <is>
          <t>HIGH (72%)</t>
        </is>
      </c>
      <c r="U2037" t="inlineStr">
        <is>
          <t>WEAPONIZED</t>
        </is>
      </c>
      <c r="V2037" t="inlineStr">
        <is>
          <t>CHECK_VENDOR</t>
        </is>
      </c>
      <c r="W2037" t="inlineStr">
        <is>
          <t>https://www.rapid7.com/db/search/?q=CVE-2014-6041</t>
        </is>
      </c>
      <c r="X2037" t="inlineStr">
        <is>
          <t>NONE</t>
        </is>
      </c>
      <c r="Y2037" t="n">
        <v>0</v>
      </c>
      <c r="Z2037" t="inlineStr"/>
      <c r="AA2037" t="inlineStr">
        <is>
          <t>https://nvd.nist.gov/vuln/detail/CVE-2014-6041</t>
        </is>
      </c>
    </row>
    <row r="2038">
      <c r="A2038" t="inlineStr">
        <is>
          <t>MSF_MODULE</t>
        </is>
      </c>
      <c r="B2038" t="inlineStr">
        <is>
          <t>CVE-2005-2611</t>
        </is>
      </c>
      <c r="C2038" t="inlineStr">
        <is>
          <t>Metasploit module available: Veritas Backup Exec Windows Remote File Access | Type: auxiliary_admin | CVE-2005-2611</t>
        </is>
      </c>
      <c r="D2038" t="n">
        <v>7.5</v>
      </c>
      <c r="E2038" t="inlineStr">
        <is>
          <t>HIGH</t>
        </is>
      </c>
      <c r="F2038" t="n">
        <v>3</v>
      </c>
      <c r="G2038" t="n">
        <v>3</v>
      </c>
      <c r="H2038" t="inlineStr">
        <is>
          <t>CRITICAL</t>
        </is>
      </c>
      <c r="I2038" t="n">
        <v>16.5</v>
      </c>
      <c r="J2038" t="inlineStr">
        <is>
          <t>NO</t>
        </is>
      </c>
      <c r="K2038" t="inlineStr">
        <is>
          <t>2026-03-03 18:53</t>
        </is>
      </c>
      <c r="L2038" t="inlineStr">
        <is>
          <t>PATCH_IMMEDIATELY</t>
        </is>
      </c>
      <c r="M2038" t="inlineStr">
        <is>
          <t>See CVE details</t>
        </is>
      </c>
      <c r="N2038" t="inlineStr">
        <is>
          <t>P2</t>
        </is>
      </c>
      <c r="O2038" t="inlineStr">
        <is>
          <t>Rapid7 MSF: Veritas Backup Exec Windows Remote File Access | Module type: auxiliary_admin</t>
        </is>
      </c>
      <c r="P2038" t="n">
        <v>0</v>
      </c>
      <c r="Q2038" t="n">
        <v>0</v>
      </c>
      <c r="R2038" t="inlineStr">
        <is>
          <t>T1203:Exploitation for Client Execution | T1190:Exploit Public-Facing Application</t>
        </is>
      </c>
      <c r="S2038" t="n">
        <v>2</v>
      </c>
      <c r="T2038" t="inlineStr">
        <is>
          <t>HIGH (72%)</t>
        </is>
      </c>
      <c r="U2038" t="inlineStr">
        <is>
          <t>WEAPONIZED</t>
        </is>
      </c>
      <c r="V2038" t="inlineStr">
        <is>
          <t>CHECK_VENDOR</t>
        </is>
      </c>
      <c r="W2038" t="inlineStr">
        <is>
          <t>https://www.rapid7.com/db/search/?q=CVE-2005-2611</t>
        </is>
      </c>
      <c r="X2038" t="inlineStr">
        <is>
          <t>NONE</t>
        </is>
      </c>
      <c r="Y2038" t="n">
        <v>0</v>
      </c>
      <c r="Z2038" t="inlineStr"/>
      <c r="AA2038" t="inlineStr">
        <is>
          <t>https://nvd.nist.gov/vuln/detail/CVE-2005-2611</t>
        </is>
      </c>
    </row>
    <row r="2039">
      <c r="A2039" t="inlineStr">
        <is>
          <t>MSF_MODULE</t>
        </is>
      </c>
      <c r="B2039" t="inlineStr">
        <is>
          <t>CVE-2005-0771</t>
        </is>
      </c>
      <c r="C2039" t="inlineStr">
        <is>
          <t>Metasploit module available: Veritas Backup Exec Server Registry Access | Type: auxiliary_admin | CVE-2005-0771</t>
        </is>
      </c>
      <c r="D2039" t="n">
        <v>7.5</v>
      </c>
      <c r="E2039" t="inlineStr">
        <is>
          <t>HIGH</t>
        </is>
      </c>
      <c r="F2039" t="n">
        <v>3</v>
      </c>
      <c r="G2039" t="n">
        <v>3</v>
      </c>
      <c r="H2039" t="inlineStr">
        <is>
          <t>CRITICAL</t>
        </is>
      </c>
      <c r="I2039" t="n">
        <v>16.5</v>
      </c>
      <c r="J2039" t="inlineStr">
        <is>
          <t>NO</t>
        </is>
      </c>
      <c r="K2039" t="inlineStr">
        <is>
          <t>2026-03-03 18:53</t>
        </is>
      </c>
      <c r="L2039" t="inlineStr">
        <is>
          <t>PATCH_IMMEDIATELY</t>
        </is>
      </c>
      <c r="M2039" t="inlineStr">
        <is>
          <t>See CVE details</t>
        </is>
      </c>
      <c r="N2039" t="inlineStr">
        <is>
          <t>P2</t>
        </is>
      </c>
      <c r="O2039" t="inlineStr">
        <is>
          <t>Rapid7 MSF: Veritas Backup Exec Server Registry Access | Module type: auxiliary_admin</t>
        </is>
      </c>
      <c r="P2039" t="n">
        <v>0</v>
      </c>
      <c r="Q2039" t="n">
        <v>0</v>
      </c>
      <c r="R2039" t="inlineStr">
        <is>
          <t>T1203:Exploitation for Client Execution | T1190:Exploit Public-Facing Application | T1584.004:Server</t>
        </is>
      </c>
      <c r="S2039" t="n">
        <v>2</v>
      </c>
      <c r="T2039" t="inlineStr">
        <is>
          <t>HIGH (72%)</t>
        </is>
      </c>
      <c r="U2039" t="inlineStr">
        <is>
          <t>WEAPONIZED</t>
        </is>
      </c>
      <c r="V2039" t="inlineStr">
        <is>
          <t>CHECK_VENDOR</t>
        </is>
      </c>
      <c r="W2039" t="inlineStr">
        <is>
          <t>https://www.rapid7.com/db/search/?q=CVE-2005-0771</t>
        </is>
      </c>
      <c r="X2039" t="inlineStr">
        <is>
          <t>NONE</t>
        </is>
      </c>
      <c r="Y2039" t="n">
        <v>0</v>
      </c>
      <c r="Z2039" t="inlineStr"/>
      <c r="AA2039" t="inlineStr">
        <is>
          <t>https://nvd.nist.gov/vuln/detail/CVE-2005-0771</t>
        </is>
      </c>
    </row>
    <row r="2040">
      <c r="A2040" t="inlineStr">
        <is>
          <t>MSF_MODULE</t>
        </is>
      </c>
      <c r="B2040" t="inlineStr">
        <is>
          <t>CVE-2004-0795</t>
        </is>
      </c>
      <c r="C2040" t="inlineStr">
        <is>
          <t>Metasploit module available: IBM DB2 db2rcmd.exe Command Execution Vulnerability | Type: auxiliary_admin | CVE-2004-0795</t>
        </is>
      </c>
      <c r="D2040" t="n">
        <v>7.5</v>
      </c>
      <c r="E2040" t="inlineStr">
        <is>
          <t>HIGH</t>
        </is>
      </c>
      <c r="F2040" t="n">
        <v>3</v>
      </c>
      <c r="G2040" t="n">
        <v>3</v>
      </c>
      <c r="H2040" t="inlineStr">
        <is>
          <t>CRITICAL</t>
        </is>
      </c>
      <c r="I2040" t="n">
        <v>16.5</v>
      </c>
      <c r="J2040" t="inlineStr">
        <is>
          <t>NO</t>
        </is>
      </c>
      <c r="K2040" t="inlineStr">
        <is>
          <t>2026-03-03 18:53</t>
        </is>
      </c>
      <c r="L2040" t="inlineStr">
        <is>
          <t>PATCH_IMMEDIATELY</t>
        </is>
      </c>
      <c r="M2040" t="inlineStr">
        <is>
          <t>See CVE details</t>
        </is>
      </c>
      <c r="N2040" t="inlineStr">
        <is>
          <t>P2</t>
        </is>
      </c>
      <c r="O2040" t="inlineStr">
        <is>
          <t>Rapid7 MSF: IBM DB2 db2rcmd.exe Command Execution Vulnerability | Module type: auxiliary_admin</t>
        </is>
      </c>
      <c r="P2040" t="n">
        <v>0</v>
      </c>
      <c r="Q2040" t="n">
        <v>0</v>
      </c>
      <c r="R2040" t="inlineStr">
        <is>
          <t>T1203:Exploitation for Client Execution | T1190:Exploit Public-Facing Application</t>
        </is>
      </c>
      <c r="S2040" t="n">
        <v>2</v>
      </c>
      <c r="T2040" t="inlineStr">
        <is>
          <t>HIGH (72%)</t>
        </is>
      </c>
      <c r="U2040" t="inlineStr">
        <is>
          <t>WEAPONIZED</t>
        </is>
      </c>
      <c r="V2040" t="inlineStr">
        <is>
          <t>CHECK_VENDOR</t>
        </is>
      </c>
      <c r="W2040" t="inlineStr">
        <is>
          <t>https://www.rapid7.com/db/search/?q=CVE-2004-0795</t>
        </is>
      </c>
      <c r="X2040" t="inlineStr">
        <is>
          <t>NONE</t>
        </is>
      </c>
      <c r="Y2040" t="n">
        <v>0</v>
      </c>
      <c r="Z2040" t="inlineStr"/>
      <c r="AA2040" t="inlineStr">
        <is>
          <t>https://nvd.nist.gov/vuln/detail/CVE-2004-0795</t>
        </is>
      </c>
    </row>
    <row r="2041">
      <c r="A2041" t="inlineStr">
        <is>
          <t>MSF_MODULE</t>
        </is>
      </c>
      <c r="B2041" t="inlineStr">
        <is>
          <t>CVE-2020-1472</t>
        </is>
      </c>
      <c r="C2041" t="inlineStr">
        <is>
          <t>Metasploit module available: Netlogon Weak Cryptographic Authentication | Type: auxiliary_admin | CVE-2020-1472</t>
        </is>
      </c>
      <c r="D2041" t="n">
        <v>7.5</v>
      </c>
      <c r="E2041" t="inlineStr">
        <is>
          <t>HIGH</t>
        </is>
      </c>
      <c r="F2041" t="n">
        <v>3</v>
      </c>
      <c r="G2041" t="n">
        <v>3</v>
      </c>
      <c r="H2041" t="inlineStr">
        <is>
          <t>CRITICAL</t>
        </is>
      </c>
      <c r="I2041" t="n">
        <v>16.5</v>
      </c>
      <c r="J2041" t="inlineStr">
        <is>
          <t>YES</t>
        </is>
      </c>
      <c r="K2041" t="inlineStr">
        <is>
          <t>2026-03-03 18:53</t>
        </is>
      </c>
      <c r="L2041" t="inlineStr">
        <is>
          <t>PATCH_IMMEDIATELY</t>
        </is>
      </c>
      <c r="M2041" t="inlineStr">
        <is>
          <t>See CVE details</t>
        </is>
      </c>
      <c r="N2041" t="inlineStr">
        <is>
          <t>P1</t>
        </is>
      </c>
      <c r="O2041" t="inlineStr">
        <is>
          <t>Rapid7 MSF: Netlogon Weak Cryptographic Authentication | Module type: auxiliary_admin</t>
        </is>
      </c>
      <c r="P2041" t="n">
        <v>0</v>
      </c>
      <c r="Q2041" t="n">
        <v>0</v>
      </c>
      <c r="R2041" t="inlineStr">
        <is>
          <t>T1203:Exploitation for Client Execution | T1190:Exploit Public-Facing Application</t>
        </is>
      </c>
      <c r="S2041" t="n">
        <v>2</v>
      </c>
      <c r="T2041" t="inlineStr">
        <is>
          <t>HIGH (72%)</t>
        </is>
      </c>
      <c r="U2041" t="inlineStr">
        <is>
          <t>WEAPONIZED</t>
        </is>
      </c>
      <c r="V2041" t="inlineStr">
        <is>
          <t>CHECK_VENDOR</t>
        </is>
      </c>
      <c r="W2041" t="inlineStr">
        <is>
          <t>https://www.rapid7.com/db/search/?q=CVE-2020-1472</t>
        </is>
      </c>
      <c r="X2041" t="inlineStr">
        <is>
          <t>NONE</t>
        </is>
      </c>
      <c r="Y2041" t="n">
        <v>0</v>
      </c>
      <c r="Z2041" t="inlineStr"/>
      <c r="AA2041" t="inlineStr">
        <is>
          <t>https://nvd.nist.gov/vuln/detail/CVE-2020-1472</t>
        </is>
      </c>
    </row>
    <row r="2042">
      <c r="A2042" t="inlineStr">
        <is>
          <t>MSF_MODULE</t>
        </is>
      </c>
      <c r="B2042" t="inlineStr">
        <is>
          <t>CVE-2022-26923</t>
        </is>
      </c>
      <c r="C2042" t="inlineStr">
        <is>
          <t>Metasploit module available: Active Directory Certificate Services (ADCS) privilege escalation (Certifried) | Type: auxiliary_admin | CVE-2022-26923</t>
        </is>
      </c>
      <c r="D2042" t="n">
        <v>7.5</v>
      </c>
      <c r="E2042" t="inlineStr">
        <is>
          <t>HIGH</t>
        </is>
      </c>
      <c r="F2042" t="n">
        <v>3</v>
      </c>
      <c r="G2042" t="n">
        <v>3</v>
      </c>
      <c r="H2042" t="inlineStr">
        <is>
          <t>CRITICAL</t>
        </is>
      </c>
      <c r="I2042" t="n">
        <v>16.5</v>
      </c>
      <c r="J2042" t="inlineStr">
        <is>
          <t>YES</t>
        </is>
      </c>
      <c r="K2042" t="inlineStr">
        <is>
          <t>2026-03-03 18:53</t>
        </is>
      </c>
      <c r="L2042" t="inlineStr">
        <is>
          <t>PATCH_IMMEDIATELY</t>
        </is>
      </c>
      <c r="M2042" t="inlineStr">
        <is>
          <t>See CVE details</t>
        </is>
      </c>
      <c r="N2042" t="inlineStr">
        <is>
          <t>P1</t>
        </is>
      </c>
      <c r="O2042" t="inlineStr">
        <is>
          <t>Rapid7 MSF: Active Directory Certificate Services (ADCS) privilege escalation (Certifried) | Module type: auxiliary_admin</t>
        </is>
      </c>
      <c r="P2042" t="n">
        <v>0</v>
      </c>
      <c r="Q2042" t="n">
        <v>0</v>
      </c>
      <c r="R2042" t="inlineStr">
        <is>
          <t>T1203:Exploitation for Client Execution | T1190:Exploit Public-Facing Application</t>
        </is>
      </c>
      <c r="S2042" t="n">
        <v>2</v>
      </c>
      <c r="T2042" t="inlineStr">
        <is>
          <t>HIGH (72%)</t>
        </is>
      </c>
      <c r="U2042" t="inlineStr">
        <is>
          <t>WEAPONIZED</t>
        </is>
      </c>
      <c r="V2042" t="inlineStr">
        <is>
          <t>CHECK_VENDOR</t>
        </is>
      </c>
      <c r="W2042" t="inlineStr">
        <is>
          <t>https://www.rapid7.com/db/search/?q=CVE-2022-26923</t>
        </is>
      </c>
      <c r="X2042" t="inlineStr">
        <is>
          <t>NONE</t>
        </is>
      </c>
      <c r="Y2042" t="n">
        <v>0</v>
      </c>
      <c r="Z2042" t="inlineStr"/>
      <c r="AA2042" t="inlineStr">
        <is>
          <t>https://nvd.nist.gov/vuln/detail/CVE-2022-26923</t>
        </is>
      </c>
    </row>
    <row r="2043">
      <c r="A2043" t="inlineStr">
        <is>
          <t>MSF_MODULE</t>
        </is>
      </c>
      <c r="B2043" t="inlineStr">
        <is>
          <t>CVE-2009-4655</t>
        </is>
      </c>
      <c r="C2043" t="inlineStr">
        <is>
          <t>Metasploit module available: Novell eDirectory DHOST Predictable Session Cookie | Type: auxiliary_admin | CVE-2009-4655</t>
        </is>
      </c>
      <c r="D2043" t="n">
        <v>7.5</v>
      </c>
      <c r="E2043" t="inlineStr">
        <is>
          <t>HIGH</t>
        </is>
      </c>
      <c r="F2043" t="n">
        <v>3</v>
      </c>
      <c r="G2043" t="n">
        <v>3</v>
      </c>
      <c r="H2043" t="inlineStr">
        <is>
          <t>CRITICAL</t>
        </is>
      </c>
      <c r="I2043" t="n">
        <v>16.5</v>
      </c>
      <c r="J2043" t="inlineStr">
        <is>
          <t>NO</t>
        </is>
      </c>
      <c r="K2043" t="inlineStr">
        <is>
          <t>2026-03-03 18:53</t>
        </is>
      </c>
      <c r="L2043" t="inlineStr">
        <is>
          <t>PATCH_IMMEDIATELY</t>
        </is>
      </c>
      <c r="M2043" t="inlineStr">
        <is>
          <t>See CVE details</t>
        </is>
      </c>
      <c r="N2043" t="inlineStr">
        <is>
          <t>P2</t>
        </is>
      </c>
      <c r="O2043" t="inlineStr">
        <is>
          <t>Rapid7 MSF: Novell eDirectory DHOST Predictable Session Cookie | Module type: auxiliary_admin</t>
        </is>
      </c>
      <c r="P2043" t="n">
        <v>0</v>
      </c>
      <c r="Q2043" t="n">
        <v>0</v>
      </c>
      <c r="R2043" t="inlineStr">
        <is>
          <t>T1203:Exploitation for Client Execution | T1190:Exploit Public-Facing Application</t>
        </is>
      </c>
      <c r="S2043" t="n">
        <v>2</v>
      </c>
      <c r="T2043" t="inlineStr">
        <is>
          <t>HIGH (72%)</t>
        </is>
      </c>
      <c r="U2043" t="inlineStr">
        <is>
          <t>WEAPONIZED</t>
        </is>
      </c>
      <c r="V2043" t="inlineStr">
        <is>
          <t>CHECK_VENDOR</t>
        </is>
      </c>
      <c r="W2043" t="inlineStr">
        <is>
          <t>https://www.rapid7.com/db/search/?q=CVE-2009-4655</t>
        </is>
      </c>
      <c r="X2043" t="inlineStr">
        <is>
          <t>NONE</t>
        </is>
      </c>
      <c r="Y2043" t="n">
        <v>0</v>
      </c>
      <c r="Z2043" t="inlineStr"/>
      <c r="AA2043" t="inlineStr">
        <is>
          <t>https://nvd.nist.gov/vuln/detail/CVE-2009-4655</t>
        </is>
      </c>
    </row>
    <row r="2044">
      <c r="A2044" t="inlineStr">
        <is>
          <t>MSF_MODULE</t>
        </is>
      </c>
      <c r="B2044" t="inlineStr">
        <is>
          <t>CVE-2008-0926</t>
        </is>
      </c>
      <c r="C2044" t="inlineStr">
        <is>
          <t>Metasploit module available: Novell eDirectory eMBox Unauthenticated File Access | Type: auxiliary_admin | CVE-2008-0926</t>
        </is>
      </c>
      <c r="D2044" t="n">
        <v>7.5</v>
      </c>
      <c r="E2044" t="inlineStr">
        <is>
          <t>HIGH</t>
        </is>
      </c>
      <c r="F2044" t="n">
        <v>3</v>
      </c>
      <c r="G2044" t="n">
        <v>3</v>
      </c>
      <c r="H2044" t="inlineStr">
        <is>
          <t>CRITICAL</t>
        </is>
      </c>
      <c r="I2044" t="n">
        <v>16.5</v>
      </c>
      <c r="J2044" t="inlineStr">
        <is>
          <t>NO</t>
        </is>
      </c>
      <c r="K2044" t="inlineStr">
        <is>
          <t>2026-03-03 18:53</t>
        </is>
      </c>
      <c r="L2044" t="inlineStr">
        <is>
          <t>PATCH_IMMEDIATELY</t>
        </is>
      </c>
      <c r="M2044" t="inlineStr">
        <is>
          <t>See CVE details</t>
        </is>
      </c>
      <c r="N2044" t="inlineStr">
        <is>
          <t>P2</t>
        </is>
      </c>
      <c r="O2044" t="inlineStr">
        <is>
          <t>Rapid7 MSF: Novell eDirectory eMBox Unauthenticated File Access | Module type: auxiliary_admin</t>
        </is>
      </c>
      <c r="P2044" t="n">
        <v>0</v>
      </c>
      <c r="Q2044" t="n">
        <v>0</v>
      </c>
      <c r="R2044" t="inlineStr">
        <is>
          <t>T1203:Exploitation for Client Execution | T1190:Exploit Public-Facing Application</t>
        </is>
      </c>
      <c r="S2044" t="n">
        <v>2</v>
      </c>
      <c r="T2044" t="inlineStr">
        <is>
          <t>HIGH (72%)</t>
        </is>
      </c>
      <c r="U2044" t="inlineStr">
        <is>
          <t>WEAPONIZED</t>
        </is>
      </c>
      <c r="V2044" t="inlineStr">
        <is>
          <t>CHECK_VENDOR</t>
        </is>
      </c>
      <c r="W2044" t="inlineStr">
        <is>
          <t>https://www.rapid7.com/db/search/?q=CVE-2008-0926</t>
        </is>
      </c>
      <c r="X2044" t="inlineStr">
        <is>
          <t>NONE</t>
        </is>
      </c>
      <c r="Y2044" t="n">
        <v>0</v>
      </c>
      <c r="Z2044" t="inlineStr"/>
      <c r="AA2044" t="inlineStr">
        <is>
          <t>https://nvd.nist.gov/vuln/detail/CVE-2008-0926</t>
        </is>
      </c>
    </row>
    <row r="2045">
      <c r="A2045" t="inlineStr">
        <is>
          <t>MSF_MODULE</t>
        </is>
      </c>
      <c r="B2045" t="inlineStr">
        <is>
          <t>CVE-2008-2157</t>
        </is>
      </c>
      <c r="C2045" t="inlineStr">
        <is>
          <t>Metasploit module available: EMC AlphaStor Device Manager Arbitrary Command Execution | Type: auxiliary_admin | CVE-2008-2157</t>
        </is>
      </c>
      <c r="D2045" t="n">
        <v>7.5</v>
      </c>
      <c r="E2045" t="inlineStr">
        <is>
          <t>HIGH</t>
        </is>
      </c>
      <c r="F2045" t="n">
        <v>3</v>
      </c>
      <c r="G2045" t="n">
        <v>3</v>
      </c>
      <c r="H2045" t="inlineStr">
        <is>
          <t>CRITICAL</t>
        </is>
      </c>
      <c r="I2045" t="n">
        <v>16.5</v>
      </c>
      <c r="J2045" t="inlineStr">
        <is>
          <t>NO</t>
        </is>
      </c>
      <c r="K2045" t="inlineStr">
        <is>
          <t>2026-03-03 18:53</t>
        </is>
      </c>
      <c r="L2045" t="inlineStr">
        <is>
          <t>PATCH_IMMEDIATELY</t>
        </is>
      </c>
      <c r="M2045" t="inlineStr">
        <is>
          <t>See CVE details</t>
        </is>
      </c>
      <c r="N2045" t="inlineStr">
        <is>
          <t>P2</t>
        </is>
      </c>
      <c r="O2045" t="inlineStr">
        <is>
          <t>Rapid7 MSF: EMC AlphaStor Device Manager Arbitrary Command Execution | Module type: auxiliary_admin</t>
        </is>
      </c>
      <c r="P2045" t="n">
        <v>0</v>
      </c>
      <c r="Q2045" t="n">
        <v>0</v>
      </c>
      <c r="R2045" t="inlineStr">
        <is>
          <t>T1203:Exploitation for Client Execution | T1190:Exploit Public-Facing Application</t>
        </is>
      </c>
      <c r="S2045" t="n">
        <v>2</v>
      </c>
      <c r="T2045" t="inlineStr">
        <is>
          <t>HIGH (72%)</t>
        </is>
      </c>
      <c r="U2045" t="inlineStr">
        <is>
          <t>WEAPONIZED</t>
        </is>
      </c>
      <c r="V2045" t="inlineStr">
        <is>
          <t>CHECK_VENDOR</t>
        </is>
      </c>
      <c r="W2045" t="inlineStr">
        <is>
          <t>https://www.rapid7.com/db/search/?q=CVE-2008-2157</t>
        </is>
      </c>
      <c r="X2045" t="inlineStr">
        <is>
          <t>NONE</t>
        </is>
      </c>
      <c r="Y2045" t="n">
        <v>0</v>
      </c>
      <c r="Z2045" t="inlineStr"/>
      <c r="AA2045" t="inlineStr">
        <is>
          <t>https://nvd.nist.gov/vuln/detail/CVE-2008-2157</t>
        </is>
      </c>
    </row>
    <row r="2046">
      <c r="A2046" t="inlineStr">
        <is>
          <t>MSF_MODULE</t>
        </is>
      </c>
      <c r="B2046" t="inlineStr">
        <is>
          <t>CVE-2011-0923</t>
        </is>
      </c>
      <c r="C2046" t="inlineStr">
        <is>
          <t>Metasploit module available: HP Data Protector 6.1 EXEC_CMD Command Execution | Type: auxiliary_admin | CVE-2011-0923</t>
        </is>
      </c>
      <c r="D2046" t="n">
        <v>7.5</v>
      </c>
      <c r="E2046" t="inlineStr">
        <is>
          <t>HIGH</t>
        </is>
      </c>
      <c r="F2046" t="n">
        <v>3</v>
      </c>
      <c r="G2046" t="n">
        <v>3</v>
      </c>
      <c r="H2046" t="inlineStr">
        <is>
          <t>CRITICAL</t>
        </is>
      </c>
      <c r="I2046" t="n">
        <v>16.5</v>
      </c>
      <c r="J2046" t="inlineStr">
        <is>
          <t>NO</t>
        </is>
      </c>
      <c r="K2046" t="inlineStr">
        <is>
          <t>2026-03-03 18:53</t>
        </is>
      </c>
      <c r="L2046" t="inlineStr">
        <is>
          <t>PATCH_IMMEDIATELY</t>
        </is>
      </c>
      <c r="M2046" t="inlineStr">
        <is>
          <t>See CVE details</t>
        </is>
      </c>
      <c r="N2046" t="inlineStr">
        <is>
          <t>P2</t>
        </is>
      </c>
      <c r="O2046" t="inlineStr">
        <is>
          <t>Rapid7 MSF: HP Data Protector 6.1 EXEC_CMD Command Execution | Module type: auxiliary_admin</t>
        </is>
      </c>
      <c r="P2046" t="n">
        <v>0</v>
      </c>
      <c r="Q2046" t="n">
        <v>0</v>
      </c>
      <c r="R2046" t="inlineStr">
        <is>
          <t>T1203:Exploitation for Client Execution | T1190:Exploit Public-Facing Application</t>
        </is>
      </c>
      <c r="S2046" t="n">
        <v>2</v>
      </c>
      <c r="T2046" t="inlineStr">
        <is>
          <t>HIGH (72%)</t>
        </is>
      </c>
      <c r="U2046" t="inlineStr">
        <is>
          <t>WEAPONIZED</t>
        </is>
      </c>
      <c r="V2046" t="inlineStr">
        <is>
          <t>CHECK_VENDOR</t>
        </is>
      </c>
      <c r="W2046" t="inlineStr">
        <is>
          <t>https://www.rapid7.com/db/search/?q=CVE-2011-0923</t>
        </is>
      </c>
      <c r="X2046" t="inlineStr">
        <is>
          <t>NONE</t>
        </is>
      </c>
      <c r="Y2046" t="n">
        <v>0</v>
      </c>
      <c r="Z2046" t="inlineStr"/>
      <c r="AA2046" t="inlineStr">
        <is>
          <t>https://nvd.nist.gov/vuln/detail/CVE-2011-0923</t>
        </is>
      </c>
    </row>
    <row r="2047">
      <c r="A2047" t="inlineStr">
        <is>
          <t>MSF_MODULE</t>
        </is>
      </c>
      <c r="B2047" t="inlineStr">
        <is>
          <t>CVE-2017-12542</t>
        </is>
      </c>
      <c r="C2047" t="inlineStr">
        <is>
          <t>Metasploit module available: HP iLO 4 1.00-2.50 Authentication Bypass Administrator Account Creation | Type: auxiliary_admin | CVE-2017-12542</t>
        </is>
      </c>
      <c r="D2047" t="n">
        <v>7.5</v>
      </c>
      <c r="E2047" t="inlineStr">
        <is>
          <t>HIGH</t>
        </is>
      </c>
      <c r="F2047" t="n">
        <v>3</v>
      </c>
      <c r="G2047" t="n">
        <v>3</v>
      </c>
      <c r="H2047" t="inlineStr">
        <is>
          <t>CRITICAL</t>
        </is>
      </c>
      <c r="I2047" t="n">
        <v>16.5</v>
      </c>
      <c r="J2047" t="inlineStr">
        <is>
          <t>NO</t>
        </is>
      </c>
      <c r="K2047" t="inlineStr">
        <is>
          <t>2026-03-03 18:53</t>
        </is>
      </c>
      <c r="L2047" t="inlineStr">
        <is>
          <t>PATCH_IMMEDIATELY</t>
        </is>
      </c>
      <c r="M2047" t="inlineStr">
        <is>
          <t>See CVE details</t>
        </is>
      </c>
      <c r="N2047" t="inlineStr">
        <is>
          <t>P2</t>
        </is>
      </c>
      <c r="O2047" t="inlineStr">
        <is>
          <t>Rapid7 MSF: HP iLO 4 1.00-2.50 Authentication Bypass Administrator Account Creation | Module type: auxiliary_admin</t>
        </is>
      </c>
      <c r="P2047" t="n">
        <v>0</v>
      </c>
      <c r="Q2047" t="n">
        <v>0</v>
      </c>
      <c r="R2047" t="inlineStr">
        <is>
          <t>T1203:Exploitation for Client Execution | T1190:Exploit Public-Facing Application</t>
        </is>
      </c>
      <c r="S2047" t="n">
        <v>2</v>
      </c>
      <c r="T2047" t="inlineStr">
        <is>
          <t>HIGH (72%)</t>
        </is>
      </c>
      <c r="U2047" t="inlineStr">
        <is>
          <t>WEAPONIZED</t>
        </is>
      </c>
      <c r="V2047" t="inlineStr">
        <is>
          <t>CHECK_VENDOR</t>
        </is>
      </c>
      <c r="W2047" t="inlineStr">
        <is>
          <t>https://www.rapid7.com/db/search/?q=CVE-2017-12542</t>
        </is>
      </c>
      <c r="X2047" t="inlineStr">
        <is>
          <t>NONE</t>
        </is>
      </c>
      <c r="Y2047" t="n">
        <v>0</v>
      </c>
      <c r="Z2047" t="inlineStr"/>
      <c r="AA2047" t="inlineStr">
        <is>
          <t>https://nvd.nist.gov/vuln/detail/CVE-2017-12542</t>
        </is>
      </c>
    </row>
    <row r="2048">
      <c r="A2048" t="inlineStr">
        <is>
          <t>MSF_MODULE</t>
        </is>
      </c>
      <c r="B2048" t="inlineStr">
        <is>
          <t>CVE-2013-4824</t>
        </is>
      </c>
      <c r="C2048" t="inlineStr">
        <is>
          <t>Metasploit module available: HP Intelligent Management SOM Account Creation | Type: auxiliary_admin | CVE-2013-4824</t>
        </is>
      </c>
      <c r="D2048" t="n">
        <v>7.5</v>
      </c>
      <c r="E2048" t="inlineStr">
        <is>
          <t>HIGH</t>
        </is>
      </c>
      <c r="F2048" t="n">
        <v>3</v>
      </c>
      <c r="G2048" t="n">
        <v>3</v>
      </c>
      <c r="H2048" t="inlineStr">
        <is>
          <t>CRITICAL</t>
        </is>
      </c>
      <c r="I2048" t="n">
        <v>16.5</v>
      </c>
      <c r="J2048" t="inlineStr">
        <is>
          <t>NO</t>
        </is>
      </c>
      <c r="K2048" t="inlineStr">
        <is>
          <t>2026-03-03 18:53</t>
        </is>
      </c>
      <c r="L2048" t="inlineStr">
        <is>
          <t>PATCH_IMMEDIATELY</t>
        </is>
      </c>
      <c r="M2048" t="inlineStr">
        <is>
          <t>See CVE details</t>
        </is>
      </c>
      <c r="N2048" t="inlineStr">
        <is>
          <t>P2</t>
        </is>
      </c>
      <c r="O2048" t="inlineStr">
        <is>
          <t>Rapid7 MSF: HP Intelligent Management SOM Account Creation | Module type: auxiliary_admin</t>
        </is>
      </c>
      <c r="P2048" t="n">
        <v>0</v>
      </c>
      <c r="Q2048" t="n">
        <v>0</v>
      </c>
      <c r="R2048" t="inlineStr">
        <is>
          <t>T1203:Exploitation for Client Execution | T1190:Exploit Public-Facing Application</t>
        </is>
      </c>
      <c r="S2048" t="n">
        <v>2</v>
      </c>
      <c r="T2048" t="inlineStr">
        <is>
          <t>HIGH (72%)</t>
        </is>
      </c>
      <c r="U2048" t="inlineStr">
        <is>
          <t>WEAPONIZED</t>
        </is>
      </c>
      <c r="V2048" t="inlineStr">
        <is>
          <t>CHECK_VENDOR</t>
        </is>
      </c>
      <c r="W2048" t="inlineStr">
        <is>
          <t>https://www.rapid7.com/db/search/?q=CVE-2013-4824</t>
        </is>
      </c>
      <c r="X2048" t="inlineStr">
        <is>
          <t>NONE</t>
        </is>
      </c>
      <c r="Y2048" t="n">
        <v>0</v>
      </c>
      <c r="Z2048" t="inlineStr"/>
      <c r="AA2048" t="inlineStr">
        <is>
          <t>https://nvd.nist.gov/vuln/detail/CVE-2013-4824</t>
        </is>
      </c>
    </row>
    <row r="2049">
      <c r="A2049" t="inlineStr">
        <is>
          <t>MSF_MODULE</t>
        </is>
      </c>
      <c r="B2049" t="inlineStr">
        <is>
          <t>CVE-2014-9222</t>
        </is>
      </c>
      <c r="C2049" t="inlineStr">
        <is>
          <t>Metasploit module available: Allegro Software RomPager 'Misfortune Cookie' (CVE-2014-9222) Authentication Byp | Type: auxiliary_admin | CVE-2014-9222</t>
        </is>
      </c>
      <c r="D2049" t="n">
        <v>7.5</v>
      </c>
      <c r="E2049" t="inlineStr">
        <is>
          <t>HIGH</t>
        </is>
      </c>
      <c r="F2049" t="n">
        <v>3</v>
      </c>
      <c r="G2049" t="n">
        <v>3</v>
      </c>
      <c r="H2049" t="inlineStr">
        <is>
          <t>CRITICAL</t>
        </is>
      </c>
      <c r="I2049" t="n">
        <v>16.5</v>
      </c>
      <c r="J2049" t="inlineStr">
        <is>
          <t>NO</t>
        </is>
      </c>
      <c r="K2049" t="inlineStr">
        <is>
          <t>2026-03-03 18:53</t>
        </is>
      </c>
      <c r="L2049" t="inlineStr">
        <is>
          <t>PATCH_IMMEDIATELY</t>
        </is>
      </c>
      <c r="M2049" t="inlineStr">
        <is>
          <t>See CVE details</t>
        </is>
      </c>
      <c r="N2049" t="inlineStr">
        <is>
          <t>P2</t>
        </is>
      </c>
      <c r="O2049" t="inlineStr">
        <is>
          <t>Rapid7 MSF: Allegro Software RomPager 'Misfortune Cookie' (CVE-2014-9222) Authentication Byp | Module type: auxiliary_admin</t>
        </is>
      </c>
      <c r="P2049" t="n">
        <v>0</v>
      </c>
      <c r="Q2049" t="n">
        <v>0</v>
      </c>
      <c r="R2049" t="inlineStr">
        <is>
          <t>T1203:Exploitation for Client Execution | T1190:Exploit Public-Facing Application | T1592.002:Software</t>
        </is>
      </c>
      <c r="S2049" t="n">
        <v>2</v>
      </c>
      <c r="T2049" t="inlineStr">
        <is>
          <t>HIGH (72%)</t>
        </is>
      </c>
      <c r="U2049" t="inlineStr">
        <is>
          <t>WEAPONIZED</t>
        </is>
      </c>
      <c r="V2049" t="inlineStr">
        <is>
          <t>CHECK_VENDOR</t>
        </is>
      </c>
      <c r="W2049" t="inlineStr">
        <is>
          <t>https://www.rapid7.com/db/search/?q=CVE-2014-9222</t>
        </is>
      </c>
      <c r="X2049" t="inlineStr">
        <is>
          <t>NONE</t>
        </is>
      </c>
      <c r="Y2049" t="n">
        <v>0</v>
      </c>
      <c r="Z2049" t="inlineStr"/>
      <c r="AA2049" t="inlineStr">
        <is>
          <t>https://nvd.nist.gov/vuln/detail/CVE-2014-9222</t>
        </is>
      </c>
    </row>
    <row r="2050">
      <c r="A2050" t="inlineStr">
        <is>
          <t>MSF_MODULE</t>
        </is>
      </c>
      <c r="B2050" t="inlineStr">
        <is>
          <t>CVE-2015-0964</t>
        </is>
      </c>
      <c r="C2050" t="inlineStr">
        <is>
          <t>Metasploit module available: Arris / Motorola Surfboard SBG6580 Web Interface Takeover | Type: auxiliary_admin | CVE-2015-0964</t>
        </is>
      </c>
      <c r="D2050" t="n">
        <v>7.5</v>
      </c>
      <c r="E2050" t="inlineStr">
        <is>
          <t>HIGH</t>
        </is>
      </c>
      <c r="F2050" t="n">
        <v>3</v>
      </c>
      <c r="G2050" t="n">
        <v>3</v>
      </c>
      <c r="H2050" t="inlineStr">
        <is>
          <t>CRITICAL</t>
        </is>
      </c>
      <c r="I2050" t="n">
        <v>16.5</v>
      </c>
      <c r="J2050" t="inlineStr">
        <is>
          <t>NO</t>
        </is>
      </c>
      <c r="K2050" t="inlineStr">
        <is>
          <t>2026-03-03 18:53</t>
        </is>
      </c>
      <c r="L2050" t="inlineStr">
        <is>
          <t>PATCH_IMMEDIATELY</t>
        </is>
      </c>
      <c r="M2050" t="inlineStr">
        <is>
          <t>See CVE details</t>
        </is>
      </c>
      <c r="N2050" t="inlineStr">
        <is>
          <t>P2</t>
        </is>
      </c>
      <c r="O2050" t="inlineStr">
        <is>
          <t>Rapid7 MSF: Arris / Motorola Surfboard SBG6580 Web Interface Takeover | Module type: auxiliary_admin</t>
        </is>
      </c>
      <c r="P2050" t="n">
        <v>0</v>
      </c>
      <c r="Q2050" t="n">
        <v>0</v>
      </c>
      <c r="R2050" t="inlineStr">
        <is>
          <t>T1203:Exploitation for Client Execution | T1190:Exploit Public-Facing Application</t>
        </is>
      </c>
      <c r="S2050" t="n">
        <v>2</v>
      </c>
      <c r="T2050" t="inlineStr">
        <is>
          <t>HIGH (72%)</t>
        </is>
      </c>
      <c r="U2050" t="inlineStr">
        <is>
          <t>WEAPONIZED</t>
        </is>
      </c>
      <c r="V2050" t="inlineStr">
        <is>
          <t>CHECK_VENDOR</t>
        </is>
      </c>
      <c r="W2050" t="inlineStr">
        <is>
          <t>https://www.rapid7.com/db/search/?q=CVE-2015-0964</t>
        </is>
      </c>
      <c r="X2050" t="inlineStr">
        <is>
          <t>NONE</t>
        </is>
      </c>
      <c r="Y2050" t="n">
        <v>0</v>
      </c>
      <c r="Z2050" t="inlineStr"/>
      <c r="AA2050" t="inlineStr">
        <is>
          <t>https://nvd.nist.gov/vuln/detail/CVE-2015-0964</t>
        </is>
      </c>
    </row>
    <row r="2051">
      <c r="A2051" t="inlineStr">
        <is>
          <t>MSF_MODULE</t>
        </is>
      </c>
      <c r="B2051" t="inlineStr">
        <is>
          <t>CVE-2015-0965</t>
        </is>
      </c>
      <c r="C2051" t="inlineStr">
        <is>
          <t>Metasploit module available: Arris / Motorola Surfboard SBG6580 Web Interface Takeover | Type: auxiliary_admin | CVE-2015-0965</t>
        </is>
      </c>
      <c r="D2051" t="n">
        <v>7.5</v>
      </c>
      <c r="E2051" t="inlineStr">
        <is>
          <t>HIGH</t>
        </is>
      </c>
      <c r="F2051" t="n">
        <v>3</v>
      </c>
      <c r="G2051" t="n">
        <v>3</v>
      </c>
      <c r="H2051" t="inlineStr">
        <is>
          <t>CRITICAL</t>
        </is>
      </c>
      <c r="I2051" t="n">
        <v>16.5</v>
      </c>
      <c r="J2051" t="inlineStr">
        <is>
          <t>NO</t>
        </is>
      </c>
      <c r="K2051" t="inlineStr">
        <is>
          <t>2026-03-03 18:53</t>
        </is>
      </c>
      <c r="L2051" t="inlineStr">
        <is>
          <t>PATCH_IMMEDIATELY</t>
        </is>
      </c>
      <c r="M2051" t="inlineStr">
        <is>
          <t>See CVE details</t>
        </is>
      </c>
      <c r="N2051" t="inlineStr">
        <is>
          <t>P2</t>
        </is>
      </c>
      <c r="O2051" t="inlineStr">
        <is>
          <t>Rapid7 MSF: Arris / Motorola Surfboard SBG6580 Web Interface Takeover | Module type: auxiliary_admin</t>
        </is>
      </c>
      <c r="P2051" t="n">
        <v>0</v>
      </c>
      <c r="Q2051" t="n">
        <v>0</v>
      </c>
      <c r="R2051" t="inlineStr">
        <is>
          <t>T1203:Exploitation for Client Execution | T1190:Exploit Public-Facing Application</t>
        </is>
      </c>
      <c r="S2051" t="n">
        <v>2</v>
      </c>
      <c r="T2051" t="inlineStr">
        <is>
          <t>HIGH (72%)</t>
        </is>
      </c>
      <c r="U2051" t="inlineStr">
        <is>
          <t>WEAPONIZED</t>
        </is>
      </c>
      <c r="V2051" t="inlineStr">
        <is>
          <t>CHECK_VENDOR</t>
        </is>
      </c>
      <c r="W2051" t="inlineStr">
        <is>
          <t>https://www.rapid7.com/db/search/?q=CVE-2015-0965</t>
        </is>
      </c>
      <c r="X2051" t="inlineStr">
        <is>
          <t>NONE</t>
        </is>
      </c>
      <c r="Y2051" t="n">
        <v>0</v>
      </c>
      <c r="Z2051" t="inlineStr"/>
      <c r="AA2051" t="inlineStr">
        <is>
          <t>https://nvd.nist.gov/vuln/detail/CVE-2015-0965</t>
        </is>
      </c>
    </row>
    <row r="2052">
      <c r="A2052" t="inlineStr">
        <is>
          <t>MSF_MODULE</t>
        </is>
      </c>
      <c r="B2052" t="inlineStr">
        <is>
          <t>CVE-2015-0966</t>
        </is>
      </c>
      <c r="C2052" t="inlineStr">
        <is>
          <t>Metasploit module available: Arris / Motorola Surfboard SBG6580 Web Interface Takeover | Type: auxiliary_admin | CVE-2015-0966</t>
        </is>
      </c>
      <c r="D2052" t="n">
        <v>7.5</v>
      </c>
      <c r="E2052" t="inlineStr">
        <is>
          <t>HIGH</t>
        </is>
      </c>
      <c r="F2052" t="n">
        <v>3</v>
      </c>
      <c r="G2052" t="n">
        <v>3</v>
      </c>
      <c r="H2052" t="inlineStr">
        <is>
          <t>CRITICAL</t>
        </is>
      </c>
      <c r="I2052" t="n">
        <v>16.5</v>
      </c>
      <c r="J2052" t="inlineStr">
        <is>
          <t>NO</t>
        </is>
      </c>
      <c r="K2052" t="inlineStr">
        <is>
          <t>2026-03-03 18:53</t>
        </is>
      </c>
      <c r="L2052" t="inlineStr">
        <is>
          <t>PATCH_IMMEDIATELY</t>
        </is>
      </c>
      <c r="M2052" t="inlineStr">
        <is>
          <t>See CVE details</t>
        </is>
      </c>
      <c r="N2052" t="inlineStr">
        <is>
          <t>P2</t>
        </is>
      </c>
      <c r="O2052" t="inlineStr">
        <is>
          <t>Rapid7 MSF: Arris / Motorola Surfboard SBG6580 Web Interface Takeover | Module type: auxiliary_admin</t>
        </is>
      </c>
      <c r="P2052" t="n">
        <v>0</v>
      </c>
      <c r="Q2052" t="n">
        <v>0</v>
      </c>
      <c r="R2052" t="inlineStr">
        <is>
          <t>T1203:Exploitation for Client Execution | T1190:Exploit Public-Facing Application</t>
        </is>
      </c>
      <c r="S2052" t="n">
        <v>2</v>
      </c>
      <c r="T2052" t="inlineStr">
        <is>
          <t>HIGH (72%)</t>
        </is>
      </c>
      <c r="U2052" t="inlineStr">
        <is>
          <t>WEAPONIZED</t>
        </is>
      </c>
      <c r="V2052" t="inlineStr">
        <is>
          <t>CHECK_VENDOR</t>
        </is>
      </c>
      <c r="W2052" t="inlineStr">
        <is>
          <t>https://www.rapid7.com/db/search/?q=CVE-2015-0966</t>
        </is>
      </c>
      <c r="X2052" t="inlineStr">
        <is>
          <t>NONE</t>
        </is>
      </c>
      <c r="Y2052" t="n">
        <v>0</v>
      </c>
      <c r="Z2052" t="inlineStr"/>
      <c r="AA2052" t="inlineStr">
        <is>
          <t>https://nvd.nist.gov/vuln/detail/CVE-2015-0966</t>
        </is>
      </c>
    </row>
    <row r="2053">
      <c r="A2053" t="inlineStr">
        <is>
          <t>MSF_MODULE</t>
        </is>
      </c>
      <c r="B2053" t="inlineStr">
        <is>
          <t>CVE-2023-22515</t>
        </is>
      </c>
      <c r="C2053" t="inlineStr">
        <is>
          <t>Metasploit module available: Atlassian Confluence Data Center and Server Authentication Bypass via Broken Acc | Type: auxiliary_admin | CVE-2023-22515</t>
        </is>
      </c>
      <c r="D2053" t="n">
        <v>7.5</v>
      </c>
      <c r="E2053" t="inlineStr">
        <is>
          <t>HIGH</t>
        </is>
      </c>
      <c r="F2053" t="n">
        <v>3</v>
      </c>
      <c r="G2053" t="n">
        <v>3</v>
      </c>
      <c r="H2053" t="inlineStr">
        <is>
          <t>CRITICAL</t>
        </is>
      </c>
      <c r="I2053" t="n">
        <v>16.5</v>
      </c>
      <c r="J2053" t="inlineStr">
        <is>
          <t>YES</t>
        </is>
      </c>
      <c r="K2053" t="inlineStr">
        <is>
          <t>2026-03-03 18:53</t>
        </is>
      </c>
      <c r="L2053" t="inlineStr">
        <is>
          <t>PATCH_IMMEDIATELY</t>
        </is>
      </c>
      <c r="M2053" t="inlineStr">
        <is>
          <t>See CVE details</t>
        </is>
      </c>
      <c r="N2053" t="inlineStr">
        <is>
          <t>P1</t>
        </is>
      </c>
      <c r="O2053" t="inlineStr">
        <is>
          <t>Rapid7 MSF: Atlassian Confluence Data Center and Server Authentication Bypass via Broken Acc | Module type: auxiliary_admin</t>
        </is>
      </c>
      <c r="P2053" t="n">
        <v>0</v>
      </c>
      <c r="Q2053" t="n">
        <v>0</v>
      </c>
      <c r="R2053" t="inlineStr">
        <is>
          <t>T1203:Exploitation for Client Execution | T1190:Exploit Public-Facing Application | T1584.004:Server | T1213.001:Confluence</t>
        </is>
      </c>
      <c r="S2053" t="n">
        <v>2</v>
      </c>
      <c r="T2053" t="inlineStr">
        <is>
          <t>HIGH (72%)</t>
        </is>
      </c>
      <c r="U2053" t="inlineStr">
        <is>
          <t>WEAPONIZED</t>
        </is>
      </c>
      <c r="V2053" t="inlineStr">
        <is>
          <t>CHECK_VENDOR</t>
        </is>
      </c>
      <c r="W2053" t="inlineStr">
        <is>
          <t>https://www.rapid7.com/db/search/?q=CVE-2023-22515</t>
        </is>
      </c>
      <c r="X2053" t="inlineStr">
        <is>
          <t>NONE</t>
        </is>
      </c>
      <c r="Y2053" t="n">
        <v>0</v>
      </c>
      <c r="Z2053" t="inlineStr"/>
      <c r="AA2053" t="inlineStr">
        <is>
          <t>https://nvd.nist.gov/vuln/detail/CVE-2023-22515</t>
        </is>
      </c>
    </row>
    <row r="2054">
      <c r="A2054" t="inlineStr">
        <is>
          <t>MSF_MODULE</t>
        </is>
      </c>
      <c r="B2054" t="inlineStr">
        <is>
          <t>CVE-2012-4940</t>
        </is>
      </c>
      <c r="C2054" t="inlineStr">
        <is>
          <t>Metasploit module available: Axigen Arbitrary File Read and Delete | Type: auxiliary_admin | CVE-2012-4940</t>
        </is>
      </c>
      <c r="D2054" t="n">
        <v>7.5</v>
      </c>
      <c r="E2054" t="inlineStr">
        <is>
          <t>HIGH</t>
        </is>
      </c>
      <c r="F2054" t="n">
        <v>3</v>
      </c>
      <c r="G2054" t="n">
        <v>3</v>
      </c>
      <c r="H2054" t="inlineStr">
        <is>
          <t>CRITICAL</t>
        </is>
      </c>
      <c r="I2054" t="n">
        <v>16.5</v>
      </c>
      <c r="J2054" t="inlineStr">
        <is>
          <t>NO</t>
        </is>
      </c>
      <c r="K2054" t="inlineStr">
        <is>
          <t>2026-03-03 18:53</t>
        </is>
      </c>
      <c r="L2054" t="inlineStr">
        <is>
          <t>PATCH_IMMEDIATELY</t>
        </is>
      </c>
      <c r="M2054" t="inlineStr">
        <is>
          <t>See CVE details</t>
        </is>
      </c>
      <c r="N2054" t="inlineStr">
        <is>
          <t>P2</t>
        </is>
      </c>
      <c r="O2054" t="inlineStr">
        <is>
          <t>Rapid7 MSF: Axigen Arbitrary File Read and Delete | Module type: auxiliary_admin</t>
        </is>
      </c>
      <c r="P2054" t="n">
        <v>0</v>
      </c>
      <c r="Q2054" t="n">
        <v>0</v>
      </c>
      <c r="R2054" t="inlineStr">
        <is>
          <t>T1203:Exploitation for Client Execution | T1190:Exploit Public-Facing Application</t>
        </is>
      </c>
      <c r="S2054" t="n">
        <v>2</v>
      </c>
      <c r="T2054" t="inlineStr">
        <is>
          <t>HIGH (72%)</t>
        </is>
      </c>
      <c r="U2054" t="inlineStr">
        <is>
          <t>WEAPONIZED</t>
        </is>
      </c>
      <c r="V2054" t="inlineStr">
        <is>
          <t>CHECK_VENDOR</t>
        </is>
      </c>
      <c r="W2054" t="inlineStr">
        <is>
          <t>https://www.rapid7.com/db/search/?q=CVE-2012-4940</t>
        </is>
      </c>
      <c r="X2054" t="inlineStr">
        <is>
          <t>NONE</t>
        </is>
      </c>
      <c r="Y2054" t="n">
        <v>0</v>
      </c>
      <c r="Z2054" t="inlineStr"/>
      <c r="AA2054" t="inlineStr">
        <is>
          <t>https://nvd.nist.gov/vuln/detail/CVE-2012-4940</t>
        </is>
      </c>
    </row>
    <row r="2055">
      <c r="A2055" t="inlineStr">
        <is>
          <t>MSF_MODULE</t>
        </is>
      </c>
      <c r="B2055" t="inlineStr">
        <is>
          <t>CVE-2013-2050</t>
        </is>
      </c>
      <c r="C2055" t="inlineStr">
        <is>
          <t>Metasploit module available: Red Hat CloudForms Management Engine 5.1 miq_policy/explorer SQL Injection | Type: auxiliary_admin | CVE-2013-2050</t>
        </is>
      </c>
      <c r="D2055" t="n">
        <v>7.5</v>
      </c>
      <c r="E2055" t="inlineStr">
        <is>
          <t>HIGH</t>
        </is>
      </c>
      <c r="F2055" t="n">
        <v>3</v>
      </c>
      <c r="G2055" t="n">
        <v>3</v>
      </c>
      <c r="H2055" t="inlineStr">
        <is>
          <t>CRITICAL</t>
        </is>
      </c>
      <c r="I2055" t="n">
        <v>16.5</v>
      </c>
      <c r="J2055" t="inlineStr">
        <is>
          <t>NO</t>
        </is>
      </c>
      <c r="K2055" t="inlineStr">
        <is>
          <t>2026-03-03 18:53</t>
        </is>
      </c>
      <c r="L2055" t="inlineStr">
        <is>
          <t>PATCH_IMMEDIATELY</t>
        </is>
      </c>
      <c r="M2055" t="inlineStr">
        <is>
          <t>See CVE details</t>
        </is>
      </c>
      <c r="N2055" t="inlineStr">
        <is>
          <t>P2</t>
        </is>
      </c>
      <c r="O2055" t="inlineStr">
        <is>
          <t>Rapid7 MSF: Red Hat CloudForms Management Engine 5.1 miq_policy/explorer SQL Injection | Module type: auxiliary_admin</t>
        </is>
      </c>
      <c r="P2055" t="n">
        <v>0</v>
      </c>
      <c r="Q2055" t="n">
        <v>0</v>
      </c>
      <c r="R2055" t="inlineStr">
        <is>
          <t>T1203:Exploitation for Client Execution | T1190:Exploit Public-Facing Application</t>
        </is>
      </c>
      <c r="S2055" t="n">
        <v>2</v>
      </c>
      <c r="T2055" t="inlineStr">
        <is>
          <t>HIGH (72%)</t>
        </is>
      </c>
      <c r="U2055" t="inlineStr">
        <is>
          <t>WEAPONIZED</t>
        </is>
      </c>
      <c r="V2055" t="inlineStr">
        <is>
          <t>CHECK_VENDOR</t>
        </is>
      </c>
      <c r="W2055" t="inlineStr">
        <is>
          <t>https://www.rapid7.com/db/search/?q=CVE-2013-2050</t>
        </is>
      </c>
      <c r="X2055" t="inlineStr">
        <is>
          <t>NONE</t>
        </is>
      </c>
      <c r="Y2055" t="n">
        <v>0</v>
      </c>
      <c r="Z2055" t="inlineStr"/>
      <c r="AA2055" t="inlineStr">
        <is>
          <t>https://nvd.nist.gov/vuln/detail/CVE-2013-2050</t>
        </is>
      </c>
    </row>
    <row r="2056">
      <c r="A2056" t="inlineStr">
        <is>
          <t>MSF_MODULE</t>
        </is>
      </c>
      <c r="B2056" t="inlineStr">
        <is>
          <t>CVE-2020-16137</t>
        </is>
      </c>
      <c r="C2056" t="inlineStr">
        <is>
          <t>Metasploit module available: Cisco 7937G SSH Privilege Escalation | Type: auxiliary_admin | CVE-2020-16137</t>
        </is>
      </c>
      <c r="D2056" t="n">
        <v>7.5</v>
      </c>
      <c r="E2056" t="inlineStr">
        <is>
          <t>HIGH</t>
        </is>
      </c>
      <c r="F2056" t="n">
        <v>3</v>
      </c>
      <c r="G2056" t="n">
        <v>3</v>
      </c>
      <c r="H2056" t="inlineStr">
        <is>
          <t>CRITICAL</t>
        </is>
      </c>
      <c r="I2056" t="n">
        <v>16.5</v>
      </c>
      <c r="J2056" t="inlineStr">
        <is>
          <t>NO</t>
        </is>
      </c>
      <c r="K2056" t="inlineStr">
        <is>
          <t>2026-03-03 18:53</t>
        </is>
      </c>
      <c r="L2056" t="inlineStr">
        <is>
          <t>PATCH_IMMEDIATELY</t>
        </is>
      </c>
      <c r="M2056" t="inlineStr">
        <is>
          <t>See CVE details</t>
        </is>
      </c>
      <c r="N2056" t="inlineStr">
        <is>
          <t>P2</t>
        </is>
      </c>
      <c r="O2056" t="inlineStr">
        <is>
          <t>Rapid7 MSF: Cisco 7937G SSH Privilege Escalation | Module type: auxiliary_admin</t>
        </is>
      </c>
      <c r="P2056" t="n">
        <v>0</v>
      </c>
      <c r="Q2056" t="n">
        <v>0</v>
      </c>
      <c r="R2056" t="inlineStr">
        <is>
          <t>T1203:Exploitation for Client Execution | T1190:Exploit Public-Facing Application</t>
        </is>
      </c>
      <c r="S2056" t="n">
        <v>2</v>
      </c>
      <c r="T2056" t="inlineStr">
        <is>
          <t>HIGH (72%)</t>
        </is>
      </c>
      <c r="U2056" t="inlineStr">
        <is>
          <t>WEAPONIZED</t>
        </is>
      </c>
      <c r="V2056" t="inlineStr">
        <is>
          <t>CHECK_VENDOR</t>
        </is>
      </c>
      <c r="W2056" t="inlineStr">
        <is>
          <t>https://www.rapid7.com/db/search/?q=CVE-2020-16137</t>
        </is>
      </c>
      <c r="X2056" t="inlineStr">
        <is>
          <t>NONE</t>
        </is>
      </c>
      <c r="Y2056" t="n">
        <v>0</v>
      </c>
      <c r="Z2056" t="inlineStr"/>
      <c r="AA2056" t="inlineStr">
        <is>
          <t>https://nvd.nist.gov/vuln/detail/CVE-2020-16137</t>
        </is>
      </c>
    </row>
    <row r="2057">
      <c r="A2057" t="inlineStr">
        <is>
          <t>MSF_MODULE</t>
        </is>
      </c>
      <c r="B2057" t="inlineStr">
        <is>
          <t>CVE-2023-20198</t>
        </is>
      </c>
      <c r="C2057" t="inlineStr">
        <is>
          <t>Metasploit module available: Cisco IOX XE unauthenticated Command Line Interface (CLI) execution | Type: auxiliary_admin | CVE-2023-20198</t>
        </is>
      </c>
      <c r="D2057" t="n">
        <v>7.5</v>
      </c>
      <c r="E2057" t="inlineStr">
        <is>
          <t>HIGH</t>
        </is>
      </c>
      <c r="F2057" t="n">
        <v>3</v>
      </c>
      <c r="G2057" t="n">
        <v>3</v>
      </c>
      <c r="H2057" t="inlineStr">
        <is>
          <t>CRITICAL</t>
        </is>
      </c>
      <c r="I2057" t="n">
        <v>16.5</v>
      </c>
      <c r="J2057" t="inlineStr">
        <is>
          <t>YES</t>
        </is>
      </c>
      <c r="K2057" t="inlineStr">
        <is>
          <t>2026-03-03 18:53</t>
        </is>
      </c>
      <c r="L2057" t="inlineStr">
        <is>
          <t>PATCH_IMMEDIATELY</t>
        </is>
      </c>
      <c r="M2057" t="inlineStr">
        <is>
          <t>See CVE details</t>
        </is>
      </c>
      <c r="N2057" t="inlineStr">
        <is>
          <t>P1</t>
        </is>
      </c>
      <c r="O2057" t="inlineStr">
        <is>
          <t>Rapid7 MSF: Cisco IOX XE unauthenticated Command Line Interface (CLI) execution | Module type: auxiliary_admin</t>
        </is>
      </c>
      <c r="P2057" t="n">
        <v>0</v>
      </c>
      <c r="Q2057" t="n">
        <v>0</v>
      </c>
      <c r="R2057" t="inlineStr">
        <is>
          <t>T1203:Exploitation for Client Execution | T1190:Exploit Public-Facing Application</t>
        </is>
      </c>
      <c r="S2057" t="n">
        <v>2</v>
      </c>
      <c r="T2057" t="inlineStr">
        <is>
          <t>HIGH (72%)</t>
        </is>
      </c>
      <c r="U2057" t="inlineStr">
        <is>
          <t>WEAPONIZED</t>
        </is>
      </c>
      <c r="V2057" t="inlineStr">
        <is>
          <t>CHECK_VENDOR</t>
        </is>
      </c>
      <c r="W2057" t="inlineStr">
        <is>
          <t>https://www.rapid7.com/db/search/?q=CVE-2023-20198</t>
        </is>
      </c>
      <c r="X2057" t="inlineStr">
        <is>
          <t>NONE</t>
        </is>
      </c>
      <c r="Y2057" t="n">
        <v>0</v>
      </c>
      <c r="Z2057" t="inlineStr"/>
      <c r="AA2057" t="inlineStr">
        <is>
          <t>https://nvd.nist.gov/vuln/detail/CVE-2023-20198</t>
        </is>
      </c>
    </row>
    <row r="2058">
      <c r="A2058" t="inlineStr">
        <is>
          <t>MSF_MODULE</t>
        </is>
      </c>
      <c r="B2058" t="inlineStr">
        <is>
          <t>CVE-2023-20273</t>
        </is>
      </c>
      <c r="C2058" t="inlineStr">
        <is>
          <t>Metasploit module available: Cisco IOX XE unauthenticated OS command execution | Type: auxiliary_admin | CVE-2023-20273</t>
        </is>
      </c>
      <c r="D2058" t="n">
        <v>7.5</v>
      </c>
      <c r="E2058" t="inlineStr">
        <is>
          <t>HIGH</t>
        </is>
      </c>
      <c r="F2058" t="n">
        <v>3</v>
      </c>
      <c r="G2058" t="n">
        <v>3</v>
      </c>
      <c r="H2058" t="inlineStr">
        <is>
          <t>CRITICAL</t>
        </is>
      </c>
      <c r="I2058" t="n">
        <v>16.5</v>
      </c>
      <c r="J2058" t="inlineStr">
        <is>
          <t>YES</t>
        </is>
      </c>
      <c r="K2058" t="inlineStr">
        <is>
          <t>2026-03-03 18:53</t>
        </is>
      </c>
      <c r="L2058" t="inlineStr">
        <is>
          <t>PATCH_IMMEDIATELY</t>
        </is>
      </c>
      <c r="M2058" t="inlineStr">
        <is>
          <t>See CVE details</t>
        </is>
      </c>
      <c r="N2058" t="inlineStr">
        <is>
          <t>P1</t>
        </is>
      </c>
      <c r="O2058" t="inlineStr">
        <is>
          <t>Rapid7 MSF: Cisco IOX XE unauthenticated OS command execution | Module type: auxiliary_admin</t>
        </is>
      </c>
      <c r="P2058" t="n">
        <v>0</v>
      </c>
      <c r="Q2058" t="n">
        <v>0</v>
      </c>
      <c r="R2058" t="inlineStr">
        <is>
          <t>T1203:Exploitation for Client Execution | T1190:Exploit Public-Facing Application</t>
        </is>
      </c>
      <c r="S2058" t="n">
        <v>2</v>
      </c>
      <c r="T2058" t="inlineStr">
        <is>
          <t>HIGH (72%)</t>
        </is>
      </c>
      <c r="U2058" t="inlineStr">
        <is>
          <t>WEAPONIZED</t>
        </is>
      </c>
      <c r="V2058" t="inlineStr">
        <is>
          <t>CHECK_VENDOR</t>
        </is>
      </c>
      <c r="W2058" t="inlineStr">
        <is>
          <t>https://www.rapid7.com/db/search/?q=CVE-2023-20273</t>
        </is>
      </c>
      <c r="X2058" t="inlineStr">
        <is>
          <t>NONE</t>
        </is>
      </c>
      <c r="Y2058" t="n">
        <v>0</v>
      </c>
      <c r="Z2058" t="inlineStr"/>
      <c r="AA2058" t="inlineStr">
        <is>
          <t>https://nvd.nist.gov/vuln/detail/CVE-2023-20273</t>
        </is>
      </c>
    </row>
    <row r="2059">
      <c r="A2059" t="inlineStr">
        <is>
          <t>MSF_MODULE</t>
        </is>
      </c>
      <c r="B2059" t="inlineStr">
        <is>
          <t>CVE-2024-20419</t>
        </is>
      </c>
      <c r="C2059" t="inlineStr">
        <is>
          <t>Metasploit module available: Cisco Smart Software Manager (SSM) On-Prem Account Takeover (CVE-2024-20419) | Type: auxiliary_admin | CVE-2024-20419</t>
        </is>
      </c>
      <c r="D2059" t="n">
        <v>7.5</v>
      </c>
      <c r="E2059" t="inlineStr">
        <is>
          <t>HIGH</t>
        </is>
      </c>
      <c r="F2059" t="n">
        <v>3</v>
      </c>
      <c r="G2059" t="n">
        <v>3</v>
      </c>
      <c r="H2059" t="inlineStr">
        <is>
          <t>CRITICAL</t>
        </is>
      </c>
      <c r="I2059" t="n">
        <v>16.5</v>
      </c>
      <c r="J2059" t="inlineStr">
        <is>
          <t>NO</t>
        </is>
      </c>
      <c r="K2059" t="inlineStr">
        <is>
          <t>2026-03-03 18:53</t>
        </is>
      </c>
      <c r="L2059" t="inlineStr">
        <is>
          <t>PATCH_IMMEDIATELY</t>
        </is>
      </c>
      <c r="M2059" t="inlineStr">
        <is>
          <t>See CVE details</t>
        </is>
      </c>
      <c r="N2059" t="inlineStr">
        <is>
          <t>P2</t>
        </is>
      </c>
      <c r="O2059" t="inlineStr">
        <is>
          <t>Rapid7 MSF: Cisco Smart Software Manager (SSM) On-Prem Account Takeover (CVE-2024-20419) | Module type: auxiliary_admin</t>
        </is>
      </c>
      <c r="P2059" t="n">
        <v>0</v>
      </c>
      <c r="Q2059" t="n">
        <v>0</v>
      </c>
      <c r="R2059" t="inlineStr">
        <is>
          <t>T1203:Exploitation for Client Execution | T1190:Exploit Public-Facing Application | T1592.002:Software</t>
        </is>
      </c>
      <c r="S2059" t="n">
        <v>2</v>
      </c>
      <c r="T2059" t="inlineStr">
        <is>
          <t>HIGH (72%)</t>
        </is>
      </c>
      <c r="U2059" t="inlineStr">
        <is>
          <t>WEAPONIZED</t>
        </is>
      </c>
      <c r="V2059" t="inlineStr">
        <is>
          <t>CHECK_VENDOR</t>
        </is>
      </c>
      <c r="W2059" t="inlineStr">
        <is>
          <t>https://www.rapid7.com/db/search/?q=CVE-2024-20419</t>
        </is>
      </c>
      <c r="X2059" t="inlineStr">
        <is>
          <t>NONE</t>
        </is>
      </c>
      <c r="Y2059" t="n">
        <v>0</v>
      </c>
      <c r="Z2059" t="inlineStr"/>
      <c r="AA2059" t="inlineStr">
        <is>
          <t>https://nvd.nist.gov/vuln/detail/CVE-2024-20419</t>
        </is>
      </c>
    </row>
    <row r="2060">
      <c r="A2060" t="inlineStr">
        <is>
          <t>MSF_MODULE</t>
        </is>
      </c>
      <c r="B2060" t="inlineStr">
        <is>
          <t>CVE-2017-5259</t>
        </is>
      </c>
      <c r="C2060" t="inlineStr">
        <is>
          <t>Metasploit module available: Cambium cnPilot r200/r201 Command Execution as 'root' | Type: auxiliary_admin | CVE-2017-5259</t>
        </is>
      </c>
      <c r="D2060" t="n">
        <v>7.5</v>
      </c>
      <c r="E2060" t="inlineStr">
        <is>
          <t>HIGH</t>
        </is>
      </c>
      <c r="F2060" t="n">
        <v>3</v>
      </c>
      <c r="G2060" t="n">
        <v>3</v>
      </c>
      <c r="H2060" t="inlineStr">
        <is>
          <t>CRITICAL</t>
        </is>
      </c>
      <c r="I2060" t="n">
        <v>16.5</v>
      </c>
      <c r="J2060" t="inlineStr">
        <is>
          <t>NO</t>
        </is>
      </c>
      <c r="K2060" t="inlineStr">
        <is>
          <t>2026-03-03 18:53</t>
        </is>
      </c>
      <c r="L2060" t="inlineStr">
        <is>
          <t>PATCH_IMMEDIATELY</t>
        </is>
      </c>
      <c r="M2060" t="inlineStr">
        <is>
          <t>See CVE details</t>
        </is>
      </c>
      <c r="N2060" t="inlineStr">
        <is>
          <t>P2</t>
        </is>
      </c>
      <c r="O2060" t="inlineStr">
        <is>
          <t>Rapid7 MSF: Cambium cnPilot r200/r201 Command Execution as 'root' | Module type: auxiliary_admin</t>
        </is>
      </c>
      <c r="P2060" t="n">
        <v>0</v>
      </c>
      <c r="Q2060" t="n">
        <v>0</v>
      </c>
      <c r="R2060" t="inlineStr">
        <is>
          <t>T1203:Exploitation for Client Execution | T1190:Exploit Public-Facing Application</t>
        </is>
      </c>
      <c r="S2060" t="n">
        <v>2</v>
      </c>
      <c r="T2060" t="inlineStr">
        <is>
          <t>HIGH (72%)</t>
        </is>
      </c>
      <c r="U2060" t="inlineStr">
        <is>
          <t>WEAPONIZED</t>
        </is>
      </c>
      <c r="V2060" t="inlineStr">
        <is>
          <t>CHECK_VENDOR</t>
        </is>
      </c>
      <c r="W2060" t="inlineStr">
        <is>
          <t>https://www.rapid7.com/db/search/?q=CVE-2017-5259</t>
        </is>
      </c>
      <c r="X2060" t="inlineStr">
        <is>
          <t>NONE</t>
        </is>
      </c>
      <c r="Y2060" t="n">
        <v>0</v>
      </c>
      <c r="Z2060" t="inlineStr"/>
      <c r="AA2060" t="inlineStr">
        <is>
          <t>https://nvd.nist.gov/vuln/detail/CVE-2017-5259</t>
        </is>
      </c>
    </row>
    <row r="2061">
      <c r="A2061" t="inlineStr">
        <is>
          <t>MSF_MODULE</t>
        </is>
      </c>
      <c r="B2061" t="inlineStr">
        <is>
          <t>CVE-2017-5261</t>
        </is>
      </c>
      <c r="C2061" t="inlineStr">
        <is>
          <t>Metasploit module available: Cambium cnPilot r200/r201 File Path Traversal | Type: auxiliary_admin | CVE-2017-5261</t>
        </is>
      </c>
      <c r="D2061" t="n">
        <v>7.5</v>
      </c>
      <c r="E2061" t="inlineStr">
        <is>
          <t>HIGH</t>
        </is>
      </c>
      <c r="F2061" t="n">
        <v>3</v>
      </c>
      <c r="G2061" t="n">
        <v>3</v>
      </c>
      <c r="H2061" t="inlineStr">
        <is>
          <t>CRITICAL</t>
        </is>
      </c>
      <c r="I2061" t="n">
        <v>16.5</v>
      </c>
      <c r="J2061" t="inlineStr">
        <is>
          <t>NO</t>
        </is>
      </c>
      <c r="K2061" t="inlineStr">
        <is>
          <t>2026-03-03 18:53</t>
        </is>
      </c>
      <c r="L2061" t="inlineStr">
        <is>
          <t>PATCH_IMMEDIATELY</t>
        </is>
      </c>
      <c r="M2061" t="inlineStr">
        <is>
          <t>See CVE details</t>
        </is>
      </c>
      <c r="N2061" t="inlineStr">
        <is>
          <t>P2</t>
        </is>
      </c>
      <c r="O2061" t="inlineStr">
        <is>
          <t>Rapid7 MSF: Cambium cnPilot r200/r201 File Path Traversal | Module type: auxiliary_admin</t>
        </is>
      </c>
      <c r="P2061" t="n">
        <v>0</v>
      </c>
      <c r="Q2061" t="n">
        <v>0</v>
      </c>
      <c r="R2061" t="inlineStr">
        <is>
          <t>T1203:Exploitation for Client Execution | T1190:Exploit Public-Facing Application</t>
        </is>
      </c>
      <c r="S2061" t="n">
        <v>2</v>
      </c>
      <c r="T2061" t="inlineStr">
        <is>
          <t>HIGH (72%)</t>
        </is>
      </c>
      <c r="U2061" t="inlineStr">
        <is>
          <t>WEAPONIZED</t>
        </is>
      </c>
      <c r="V2061" t="inlineStr">
        <is>
          <t>CHECK_VENDOR</t>
        </is>
      </c>
      <c r="W2061" t="inlineStr">
        <is>
          <t>https://www.rapid7.com/db/search/?q=CVE-2017-5261</t>
        </is>
      </c>
      <c r="X2061" t="inlineStr">
        <is>
          <t>NONE</t>
        </is>
      </c>
      <c r="Y2061" t="n">
        <v>0</v>
      </c>
      <c r="Z2061" t="inlineStr"/>
      <c r="AA2061" t="inlineStr">
        <is>
          <t>https://nvd.nist.gov/vuln/detail/CVE-2017-5261</t>
        </is>
      </c>
    </row>
    <row r="2062">
      <c r="A2062" t="inlineStr">
        <is>
          <t>MSF_MODULE</t>
        </is>
      </c>
      <c r="B2062" t="inlineStr">
        <is>
          <t>CVE-2009-10005</t>
        </is>
      </c>
      <c r="C2062" t="inlineStr">
        <is>
          <t>Metasploit module available: ContentKeeper Web Appliance mimencode File Access | Type: auxiliary_admin | CVE-2009-10005</t>
        </is>
      </c>
      <c r="D2062" t="n">
        <v>7.5</v>
      </c>
      <c r="E2062" t="inlineStr">
        <is>
          <t>HIGH</t>
        </is>
      </c>
      <c r="F2062" t="n">
        <v>3</v>
      </c>
      <c r="G2062" t="n">
        <v>3</v>
      </c>
      <c r="H2062" t="inlineStr">
        <is>
          <t>CRITICAL</t>
        </is>
      </c>
      <c r="I2062" t="n">
        <v>16.5</v>
      </c>
      <c r="J2062" t="inlineStr">
        <is>
          <t>NO</t>
        </is>
      </c>
      <c r="K2062" t="inlineStr">
        <is>
          <t>2026-03-03 18:53</t>
        </is>
      </c>
      <c r="L2062" t="inlineStr">
        <is>
          <t>PATCH_IMMEDIATELY</t>
        </is>
      </c>
      <c r="M2062" t="inlineStr">
        <is>
          <t>See CVE details</t>
        </is>
      </c>
      <c r="N2062" t="inlineStr">
        <is>
          <t>P2</t>
        </is>
      </c>
      <c r="O2062" t="inlineStr">
        <is>
          <t>Rapid7 MSF: ContentKeeper Web Appliance mimencode File Access | Module type: auxiliary_admin</t>
        </is>
      </c>
      <c r="P2062" t="n">
        <v>0</v>
      </c>
      <c r="Q2062" t="n">
        <v>0</v>
      </c>
      <c r="R2062" t="inlineStr">
        <is>
          <t>T1203:Exploitation for Client Execution | T1190:Exploit Public-Facing Application</t>
        </is>
      </c>
      <c r="S2062" t="n">
        <v>2</v>
      </c>
      <c r="T2062" t="inlineStr">
        <is>
          <t>HIGH (72%)</t>
        </is>
      </c>
      <c r="U2062" t="inlineStr">
        <is>
          <t>WEAPONIZED</t>
        </is>
      </c>
      <c r="V2062" t="inlineStr">
        <is>
          <t>CHECK_VENDOR</t>
        </is>
      </c>
      <c r="W2062" t="inlineStr">
        <is>
          <t>https://www.rapid7.com/db/search/?q=CVE-2009-10005</t>
        </is>
      </c>
      <c r="X2062" t="inlineStr">
        <is>
          <t>NONE</t>
        </is>
      </c>
      <c r="Y2062" t="n">
        <v>0</v>
      </c>
      <c r="Z2062" t="inlineStr"/>
      <c r="AA2062" t="inlineStr">
        <is>
          <t>https://nvd.nist.gov/vuln/detail/CVE-2009-10005</t>
        </is>
      </c>
    </row>
    <row r="2063">
      <c r="A2063" t="inlineStr">
        <is>
          <t>MSF_MODULE</t>
        </is>
      </c>
      <c r="B2063" t="inlineStr">
        <is>
          <t>CVE-2013-10069</t>
        </is>
      </c>
      <c r="C2063" t="inlineStr">
        <is>
          <t>Metasploit module available: D-Link DIR-600 / DIR-300 Unauthenticated Remote Command Execution | Type: auxiliary_admin | CVE-2013-10069</t>
        </is>
      </c>
      <c r="D2063" t="n">
        <v>7.5</v>
      </c>
      <c r="E2063" t="inlineStr">
        <is>
          <t>HIGH</t>
        </is>
      </c>
      <c r="F2063" t="n">
        <v>3</v>
      </c>
      <c r="G2063" t="n">
        <v>3</v>
      </c>
      <c r="H2063" t="inlineStr">
        <is>
          <t>CRITICAL</t>
        </is>
      </c>
      <c r="I2063" t="n">
        <v>16.5</v>
      </c>
      <c r="J2063" t="inlineStr">
        <is>
          <t>NO</t>
        </is>
      </c>
      <c r="K2063" t="inlineStr">
        <is>
          <t>2026-03-03 18:53</t>
        </is>
      </c>
      <c r="L2063" t="inlineStr">
        <is>
          <t>PATCH_IMMEDIATELY</t>
        </is>
      </c>
      <c r="M2063" t="inlineStr">
        <is>
          <t>See CVE details</t>
        </is>
      </c>
      <c r="N2063" t="inlineStr">
        <is>
          <t>P2</t>
        </is>
      </c>
      <c r="O2063" t="inlineStr">
        <is>
          <t>Rapid7 MSF: D-Link DIR-600 / DIR-300 Unauthenticated Remote Command Execution | Module type: auxiliary_admin</t>
        </is>
      </c>
      <c r="P2063" t="n">
        <v>0</v>
      </c>
      <c r="Q2063" t="n">
        <v>0</v>
      </c>
      <c r="R2063" t="inlineStr">
        <is>
          <t>T1203:Exploitation for Client Execution | T1190:Exploit Public-Facing Application</t>
        </is>
      </c>
      <c r="S2063" t="n">
        <v>2</v>
      </c>
      <c r="T2063" t="inlineStr">
        <is>
          <t>HIGH (72%)</t>
        </is>
      </c>
      <c r="U2063" t="inlineStr">
        <is>
          <t>WEAPONIZED</t>
        </is>
      </c>
      <c r="V2063" t="inlineStr">
        <is>
          <t>CHECK_VENDOR</t>
        </is>
      </c>
      <c r="W2063" t="inlineStr">
        <is>
          <t>https://www.rapid7.com/db/search/?q=CVE-2013-10069</t>
        </is>
      </c>
      <c r="X2063" t="inlineStr">
        <is>
          <t>NONE</t>
        </is>
      </c>
      <c r="Y2063" t="n">
        <v>0</v>
      </c>
      <c r="Z2063" t="inlineStr"/>
      <c r="AA2063" t="inlineStr">
        <is>
          <t>https://nvd.nist.gov/vuln/detail/CVE-2013-10069</t>
        </is>
      </c>
    </row>
    <row r="2064">
      <c r="A2064" t="inlineStr">
        <is>
          <t>MSF_MODULE</t>
        </is>
      </c>
      <c r="B2064" t="inlineStr">
        <is>
          <t>CVE-2013-2113</t>
        </is>
      </c>
      <c r="C2064" t="inlineStr">
        <is>
          <t>Metasploit module available: Foreman (Red Hat OpenStack/Satellite) users/create Mass Assignment | Type: auxiliary_admin | CVE-2013-2113</t>
        </is>
      </c>
      <c r="D2064" t="n">
        <v>7.5</v>
      </c>
      <c r="E2064" t="inlineStr">
        <is>
          <t>HIGH</t>
        </is>
      </c>
      <c r="F2064" t="n">
        <v>3</v>
      </c>
      <c r="G2064" t="n">
        <v>3</v>
      </c>
      <c r="H2064" t="inlineStr">
        <is>
          <t>CRITICAL</t>
        </is>
      </c>
      <c r="I2064" t="n">
        <v>16.5</v>
      </c>
      <c r="J2064" t="inlineStr">
        <is>
          <t>NO</t>
        </is>
      </c>
      <c r="K2064" t="inlineStr">
        <is>
          <t>2026-03-03 18:53</t>
        </is>
      </c>
      <c r="L2064" t="inlineStr">
        <is>
          <t>PATCH_IMMEDIATELY</t>
        </is>
      </c>
      <c r="M2064" t="inlineStr">
        <is>
          <t>See CVE details</t>
        </is>
      </c>
      <c r="N2064" t="inlineStr">
        <is>
          <t>P2</t>
        </is>
      </c>
      <c r="O2064" t="inlineStr">
        <is>
          <t>Rapid7 MSF: Foreman (Red Hat OpenStack/Satellite) users/create Mass Assignment | Module type: auxiliary_admin</t>
        </is>
      </c>
      <c r="P2064" t="n">
        <v>0</v>
      </c>
      <c r="Q2064" t="n">
        <v>0</v>
      </c>
      <c r="R2064" t="inlineStr">
        <is>
          <t>T1203:Exploitation for Client Execution | T1190:Exploit Public-Facing Application</t>
        </is>
      </c>
      <c r="S2064" t="n">
        <v>2</v>
      </c>
      <c r="T2064" t="inlineStr">
        <is>
          <t>HIGH (72%)</t>
        </is>
      </c>
      <c r="U2064" t="inlineStr">
        <is>
          <t>WEAPONIZED</t>
        </is>
      </c>
      <c r="V2064" t="inlineStr">
        <is>
          <t>CHECK_VENDOR</t>
        </is>
      </c>
      <c r="W2064" t="inlineStr">
        <is>
          <t>https://www.rapid7.com/db/search/?q=CVE-2013-2113</t>
        </is>
      </c>
      <c r="X2064" t="inlineStr">
        <is>
          <t>NONE</t>
        </is>
      </c>
      <c r="Y2064" t="n">
        <v>0</v>
      </c>
      <c r="Z2064" t="inlineStr"/>
      <c r="AA2064" t="inlineStr">
        <is>
          <t>https://nvd.nist.gov/vuln/detail/CVE-2013-2113</t>
        </is>
      </c>
    </row>
    <row r="2065">
      <c r="A2065" t="inlineStr">
        <is>
          <t>MSF_MODULE</t>
        </is>
      </c>
      <c r="B2065" t="inlineStr">
        <is>
          <t>CVE-2025-64446</t>
        </is>
      </c>
      <c r="C2065" t="inlineStr">
        <is>
          <t>Metasploit module available: Fortinet FortiWeb create new local admin | Type: auxiliary_admin | CVE-2025-64446</t>
        </is>
      </c>
      <c r="D2065" t="n">
        <v>7.5</v>
      </c>
      <c r="E2065" t="inlineStr">
        <is>
          <t>HIGH</t>
        </is>
      </c>
      <c r="F2065" t="n">
        <v>3</v>
      </c>
      <c r="G2065" t="n">
        <v>3</v>
      </c>
      <c r="H2065" t="inlineStr">
        <is>
          <t>CRITICAL</t>
        </is>
      </c>
      <c r="I2065" t="n">
        <v>16.5</v>
      </c>
      <c r="J2065" t="inlineStr">
        <is>
          <t>YES</t>
        </is>
      </c>
      <c r="K2065" t="inlineStr">
        <is>
          <t>2026-03-03 18:53</t>
        </is>
      </c>
      <c r="L2065" t="inlineStr">
        <is>
          <t>PATCH_IMMEDIATELY</t>
        </is>
      </c>
      <c r="M2065" t="inlineStr">
        <is>
          <t>See CVE details</t>
        </is>
      </c>
      <c r="N2065" t="inlineStr">
        <is>
          <t>P1</t>
        </is>
      </c>
      <c r="O2065" t="inlineStr">
        <is>
          <t>Rapid7 MSF: Fortinet FortiWeb create new local admin | Module type: auxiliary_admin</t>
        </is>
      </c>
      <c r="P2065" t="n">
        <v>0</v>
      </c>
      <c r="Q2065" t="n">
        <v>0</v>
      </c>
      <c r="R2065" t="inlineStr">
        <is>
          <t>T1203:Exploitation for Client Execution | T1190:Exploit Public-Facing Application</t>
        </is>
      </c>
      <c r="S2065" t="n">
        <v>2</v>
      </c>
      <c r="T2065" t="inlineStr">
        <is>
          <t>HIGH (72%)</t>
        </is>
      </c>
      <c r="U2065" t="inlineStr">
        <is>
          <t>WEAPONIZED</t>
        </is>
      </c>
      <c r="V2065" t="inlineStr">
        <is>
          <t>CHECK_VENDOR</t>
        </is>
      </c>
      <c r="W2065" t="inlineStr">
        <is>
          <t>https://www.rapid7.com/db/search/?q=CVE-2025-64446</t>
        </is>
      </c>
      <c r="X2065" t="inlineStr">
        <is>
          <t>NONE</t>
        </is>
      </c>
      <c r="Y2065" t="n">
        <v>0</v>
      </c>
      <c r="Z2065" t="inlineStr"/>
      <c r="AA2065" t="inlineStr">
        <is>
          <t>https://nvd.nist.gov/vuln/detail/CVE-2025-64446</t>
        </is>
      </c>
    </row>
    <row r="2066">
      <c r="A2066" t="inlineStr">
        <is>
          <t>MSF_MODULE</t>
        </is>
      </c>
      <c r="B2066" t="inlineStr">
        <is>
          <t>CVE-2024-5276</t>
        </is>
      </c>
      <c r="C2066" t="inlineStr">
        <is>
          <t>Metasploit module available: Fortra FileCatalyst Workflow SQL Injection (CVE-2024-5276) | Type: auxiliary_admin | CVE-2024-5276</t>
        </is>
      </c>
      <c r="D2066" t="n">
        <v>7.5</v>
      </c>
      <c r="E2066" t="inlineStr">
        <is>
          <t>HIGH</t>
        </is>
      </c>
      <c r="F2066" t="n">
        <v>3</v>
      </c>
      <c r="G2066" t="n">
        <v>3</v>
      </c>
      <c r="H2066" t="inlineStr">
        <is>
          <t>CRITICAL</t>
        </is>
      </c>
      <c r="I2066" t="n">
        <v>16.5</v>
      </c>
      <c r="J2066" t="inlineStr">
        <is>
          <t>NO</t>
        </is>
      </c>
      <c r="K2066" t="inlineStr">
        <is>
          <t>2026-03-03 18:53</t>
        </is>
      </c>
      <c r="L2066" t="inlineStr">
        <is>
          <t>PATCH_IMMEDIATELY</t>
        </is>
      </c>
      <c r="M2066" t="inlineStr">
        <is>
          <t>See CVE details</t>
        </is>
      </c>
      <c r="N2066" t="inlineStr">
        <is>
          <t>P2</t>
        </is>
      </c>
      <c r="O2066" t="inlineStr">
        <is>
          <t>Rapid7 MSF: Fortra FileCatalyst Workflow SQL Injection (CVE-2024-5276) | Module type: auxiliary_admin</t>
        </is>
      </c>
      <c r="P2066" t="n">
        <v>0</v>
      </c>
      <c r="Q2066" t="n">
        <v>0</v>
      </c>
      <c r="R2066" t="inlineStr">
        <is>
          <t>T1203:Exploitation for Client Execution | T1190:Exploit Public-Facing Application</t>
        </is>
      </c>
      <c r="S2066" t="n">
        <v>2</v>
      </c>
      <c r="T2066" t="inlineStr">
        <is>
          <t>HIGH (72%)</t>
        </is>
      </c>
      <c r="U2066" t="inlineStr">
        <is>
          <t>WEAPONIZED</t>
        </is>
      </c>
      <c r="V2066" t="inlineStr">
        <is>
          <t>CHECK_VENDOR</t>
        </is>
      </c>
      <c r="W2066" t="inlineStr">
        <is>
          <t>https://www.rapid7.com/db/search/?q=CVE-2024-5276</t>
        </is>
      </c>
      <c r="X2066" t="inlineStr">
        <is>
          <t>NONE</t>
        </is>
      </c>
      <c r="Y2066" t="n">
        <v>0</v>
      </c>
      <c r="Z2066" t="inlineStr"/>
      <c r="AA2066" t="inlineStr">
        <is>
          <t>https://nvd.nist.gov/vuln/detail/CVE-2024-5276</t>
        </is>
      </c>
    </row>
    <row r="2067">
      <c r="A2067" t="inlineStr">
        <is>
          <t>MSF_MODULE</t>
        </is>
      </c>
      <c r="B2067" t="inlineStr">
        <is>
          <t>CVE-2023-7028</t>
        </is>
      </c>
      <c r="C2067" t="inlineStr">
        <is>
          <t>Metasploit module available: GitLab Password Reset Account Takeover | Type: auxiliary_admin | CVE-2023-7028</t>
        </is>
      </c>
      <c r="D2067" t="n">
        <v>7.5</v>
      </c>
      <c r="E2067" t="inlineStr">
        <is>
          <t>HIGH</t>
        </is>
      </c>
      <c r="F2067" t="n">
        <v>3</v>
      </c>
      <c r="G2067" t="n">
        <v>3</v>
      </c>
      <c r="H2067" t="inlineStr">
        <is>
          <t>CRITICAL</t>
        </is>
      </c>
      <c r="I2067" t="n">
        <v>16.5</v>
      </c>
      <c r="J2067" t="inlineStr">
        <is>
          <t>YES</t>
        </is>
      </c>
      <c r="K2067" t="inlineStr">
        <is>
          <t>2026-03-03 18:53</t>
        </is>
      </c>
      <c r="L2067" t="inlineStr">
        <is>
          <t>PATCH_IMMEDIATELY</t>
        </is>
      </c>
      <c r="M2067" t="inlineStr">
        <is>
          <t>See CVE details</t>
        </is>
      </c>
      <c r="N2067" t="inlineStr">
        <is>
          <t>P1</t>
        </is>
      </c>
      <c r="O2067" t="inlineStr">
        <is>
          <t>Rapid7 MSF: GitLab Password Reset Account Takeover | Module type: auxiliary_admin</t>
        </is>
      </c>
      <c r="P2067" t="n">
        <v>0</v>
      </c>
      <c r="Q2067" t="n">
        <v>0</v>
      </c>
      <c r="R2067" t="inlineStr">
        <is>
          <t>T1203:Exploitation for Client Execution | T1190:Exploit Public-Facing Application</t>
        </is>
      </c>
      <c r="S2067" t="n">
        <v>2</v>
      </c>
      <c r="T2067" t="inlineStr">
        <is>
          <t>HIGH (72%)</t>
        </is>
      </c>
      <c r="U2067" t="inlineStr">
        <is>
          <t>WEAPONIZED</t>
        </is>
      </c>
      <c r="V2067" t="inlineStr">
        <is>
          <t>CHECK_VENDOR</t>
        </is>
      </c>
      <c r="W2067" t="inlineStr">
        <is>
          <t>https://www.rapid7.com/db/search/?q=CVE-2023-7028</t>
        </is>
      </c>
      <c r="X2067" t="inlineStr">
        <is>
          <t>NONE</t>
        </is>
      </c>
      <c r="Y2067" t="n">
        <v>0</v>
      </c>
      <c r="Z2067" t="inlineStr"/>
      <c r="AA2067" t="inlineStr">
        <is>
          <t>https://nvd.nist.gov/vuln/detail/CVE-2023-7028</t>
        </is>
      </c>
    </row>
    <row r="2068">
      <c r="A2068" t="inlineStr">
        <is>
          <t>MSF_MODULE</t>
        </is>
      </c>
      <c r="B2068" t="inlineStr">
        <is>
          <t>CVE-2018-5955</t>
        </is>
      </c>
      <c r="C2068" t="inlineStr">
        <is>
          <t>Metasploit module available: GitStack Unauthenticated REST API Requests | Type: auxiliary_admin | CVE-2018-5955</t>
        </is>
      </c>
      <c r="D2068" t="n">
        <v>7.5</v>
      </c>
      <c r="E2068" t="inlineStr">
        <is>
          <t>HIGH</t>
        </is>
      </c>
      <c r="F2068" t="n">
        <v>3</v>
      </c>
      <c r="G2068" t="n">
        <v>3</v>
      </c>
      <c r="H2068" t="inlineStr">
        <is>
          <t>CRITICAL</t>
        </is>
      </c>
      <c r="I2068" t="n">
        <v>16.5</v>
      </c>
      <c r="J2068" t="inlineStr">
        <is>
          <t>NO</t>
        </is>
      </c>
      <c r="K2068" t="inlineStr">
        <is>
          <t>2026-03-03 18:53</t>
        </is>
      </c>
      <c r="L2068" t="inlineStr">
        <is>
          <t>PATCH_IMMEDIATELY</t>
        </is>
      </c>
      <c r="M2068" t="inlineStr">
        <is>
          <t>See CVE details</t>
        </is>
      </c>
      <c r="N2068" t="inlineStr">
        <is>
          <t>P2</t>
        </is>
      </c>
      <c r="O2068" t="inlineStr">
        <is>
          <t>Rapid7 MSF: GitStack Unauthenticated REST API Requests | Module type: auxiliary_admin</t>
        </is>
      </c>
      <c r="P2068" t="n">
        <v>0</v>
      </c>
      <c r="Q2068" t="n">
        <v>0</v>
      </c>
      <c r="R2068" t="inlineStr">
        <is>
          <t>T1203:Exploitation for Client Execution | T1190:Exploit Public-Facing Application</t>
        </is>
      </c>
      <c r="S2068" t="n">
        <v>2</v>
      </c>
      <c r="T2068" t="inlineStr">
        <is>
          <t>HIGH (72%)</t>
        </is>
      </c>
      <c r="U2068" t="inlineStr">
        <is>
          <t>WEAPONIZED</t>
        </is>
      </c>
      <c r="V2068" t="inlineStr">
        <is>
          <t>CHECK_VENDOR</t>
        </is>
      </c>
      <c r="W2068" t="inlineStr">
        <is>
          <t>https://www.rapid7.com/db/search/?q=CVE-2018-5955</t>
        </is>
      </c>
      <c r="X2068" t="inlineStr">
        <is>
          <t>NONE</t>
        </is>
      </c>
      <c r="Y2068" t="n">
        <v>0</v>
      </c>
      <c r="Z2068" t="inlineStr"/>
      <c r="AA2068" t="inlineStr">
        <is>
          <t>https://nvd.nist.gov/vuln/detail/CVE-2018-5955</t>
        </is>
      </c>
    </row>
    <row r="2069">
      <c r="A2069" t="inlineStr">
        <is>
          <t>MSF_MODULE</t>
        </is>
      </c>
      <c r="B2069" t="inlineStr">
        <is>
          <t>CVE-2018-15727</t>
        </is>
      </c>
      <c r="C2069" t="inlineStr">
        <is>
          <t>Metasploit module available: Grafana 2.0 through 5.2.2 authentication bypass for LDAP and OAuth | Type: auxiliary_admin | CVE-2018-15727</t>
        </is>
      </c>
      <c r="D2069" t="n">
        <v>7.5</v>
      </c>
      <c r="E2069" t="inlineStr">
        <is>
          <t>HIGH</t>
        </is>
      </c>
      <c r="F2069" t="n">
        <v>3</v>
      </c>
      <c r="G2069" t="n">
        <v>3</v>
      </c>
      <c r="H2069" t="inlineStr">
        <is>
          <t>CRITICAL</t>
        </is>
      </c>
      <c r="I2069" t="n">
        <v>16.5</v>
      </c>
      <c r="J2069" t="inlineStr">
        <is>
          <t>NO</t>
        </is>
      </c>
      <c r="K2069" t="inlineStr">
        <is>
          <t>2026-03-03 18:53</t>
        </is>
      </c>
      <c r="L2069" t="inlineStr">
        <is>
          <t>PATCH_IMMEDIATELY</t>
        </is>
      </c>
      <c r="M2069" t="inlineStr">
        <is>
          <t>See CVE details</t>
        </is>
      </c>
      <c r="N2069" t="inlineStr">
        <is>
          <t>P2</t>
        </is>
      </c>
      <c r="O2069" t="inlineStr">
        <is>
          <t>Rapid7 MSF: Grafana 2.0 through 5.2.2 authentication bypass for LDAP and OAuth | Module type: auxiliary_admin</t>
        </is>
      </c>
      <c r="P2069" t="n">
        <v>0</v>
      </c>
      <c r="Q2069" t="n">
        <v>0</v>
      </c>
      <c r="R2069" t="inlineStr">
        <is>
          <t>T1203:Exploitation for Client Execution | T1190:Exploit Public-Facing Application</t>
        </is>
      </c>
      <c r="S2069" t="n">
        <v>2</v>
      </c>
      <c r="T2069" t="inlineStr">
        <is>
          <t>HIGH (72%)</t>
        </is>
      </c>
      <c r="U2069" t="inlineStr">
        <is>
          <t>WEAPONIZED</t>
        </is>
      </c>
      <c r="V2069" t="inlineStr">
        <is>
          <t>CHECK_VENDOR</t>
        </is>
      </c>
      <c r="W2069" t="inlineStr">
        <is>
          <t>https://www.rapid7.com/db/search/?q=CVE-2018-15727</t>
        </is>
      </c>
      <c r="X2069" t="inlineStr">
        <is>
          <t>NONE</t>
        </is>
      </c>
      <c r="Y2069" t="n">
        <v>0</v>
      </c>
      <c r="Z2069" t="inlineStr"/>
      <c r="AA2069" t="inlineStr">
        <is>
          <t>https://nvd.nist.gov/vuln/detail/CVE-2018-15727</t>
        </is>
      </c>
    </row>
    <row r="2070">
      <c r="A2070" t="inlineStr">
        <is>
          <t>MSF_MODULE</t>
        </is>
      </c>
      <c r="B2070" t="inlineStr">
        <is>
          <t>CVE-2017-7921</t>
        </is>
      </c>
      <c r="C2070" t="inlineStr">
        <is>
          <t>Metasploit module available: Hikvision IP Camera Unauthenticated Password Change Via Improper Authentication  | Type: auxiliary_admin | CVE-2017-7921</t>
        </is>
      </c>
      <c r="D2070" t="n">
        <v>7.5</v>
      </c>
      <c r="E2070" t="inlineStr">
        <is>
          <t>HIGH</t>
        </is>
      </c>
      <c r="F2070" t="n">
        <v>3</v>
      </c>
      <c r="G2070" t="n">
        <v>3</v>
      </c>
      <c r="H2070" t="inlineStr">
        <is>
          <t>CRITICAL</t>
        </is>
      </c>
      <c r="I2070" t="n">
        <v>16.5</v>
      </c>
      <c r="J2070" t="inlineStr">
        <is>
          <t>NO</t>
        </is>
      </c>
      <c r="K2070" t="inlineStr">
        <is>
          <t>2026-03-03 18:53</t>
        </is>
      </c>
      <c r="L2070" t="inlineStr">
        <is>
          <t>PATCH_IMMEDIATELY</t>
        </is>
      </c>
      <c r="M2070" t="inlineStr">
        <is>
          <t>See CVE details</t>
        </is>
      </c>
      <c r="N2070" t="inlineStr">
        <is>
          <t>P2</t>
        </is>
      </c>
      <c r="O2070" t="inlineStr">
        <is>
          <t>Rapid7 MSF: Hikvision IP Camera Unauthenticated Password Change Via Improper Authentication  | Module type: auxiliary_admin</t>
        </is>
      </c>
      <c r="P2070" t="n">
        <v>0</v>
      </c>
      <c r="Q2070" t="n">
        <v>0</v>
      </c>
      <c r="R2070" t="inlineStr">
        <is>
          <t>T1203:Exploitation for Client Execution | T1190:Exploit Public-Facing Application</t>
        </is>
      </c>
      <c r="S2070" t="n">
        <v>2</v>
      </c>
      <c r="T2070" t="inlineStr">
        <is>
          <t>HIGH (72%)</t>
        </is>
      </c>
      <c r="U2070" t="inlineStr">
        <is>
          <t>WEAPONIZED</t>
        </is>
      </c>
      <c r="V2070" t="inlineStr">
        <is>
          <t>CHECK_VENDOR</t>
        </is>
      </c>
      <c r="W2070" t="inlineStr">
        <is>
          <t>https://www.rapid7.com/db/search/?q=CVE-2017-7921</t>
        </is>
      </c>
      <c r="X2070" t="inlineStr">
        <is>
          <t>NONE</t>
        </is>
      </c>
      <c r="Y2070" t="n">
        <v>0</v>
      </c>
      <c r="Z2070" t="inlineStr"/>
      <c r="AA2070" t="inlineStr">
        <is>
          <t>https://nvd.nist.gov/vuln/detail/CVE-2017-7921</t>
        </is>
      </c>
    </row>
    <row r="2071">
      <c r="A2071" t="inlineStr">
        <is>
          <t>MSF_MODULE</t>
        </is>
      </c>
      <c r="B2071" t="inlineStr">
        <is>
          <t>CVE-2020-4427</t>
        </is>
      </c>
      <c r="C2071" t="inlineStr">
        <is>
          <t>Metasploit module available: IBM Data Risk Manager Arbitrary File Download | Type: auxiliary_admin | CVE-2020-4427</t>
        </is>
      </c>
      <c r="D2071" t="n">
        <v>7.5</v>
      </c>
      <c r="E2071" t="inlineStr">
        <is>
          <t>HIGH</t>
        </is>
      </c>
      <c r="F2071" t="n">
        <v>3</v>
      </c>
      <c r="G2071" t="n">
        <v>3</v>
      </c>
      <c r="H2071" t="inlineStr">
        <is>
          <t>CRITICAL</t>
        </is>
      </c>
      <c r="I2071" t="n">
        <v>16.5</v>
      </c>
      <c r="J2071" t="inlineStr">
        <is>
          <t>YES</t>
        </is>
      </c>
      <c r="K2071" t="inlineStr">
        <is>
          <t>2026-03-03 18:53</t>
        </is>
      </c>
      <c r="L2071" t="inlineStr">
        <is>
          <t>PATCH_IMMEDIATELY</t>
        </is>
      </c>
      <c r="M2071" t="inlineStr">
        <is>
          <t>See CVE details</t>
        </is>
      </c>
      <c r="N2071" t="inlineStr">
        <is>
          <t>P1</t>
        </is>
      </c>
      <c r="O2071" t="inlineStr">
        <is>
          <t>Rapid7 MSF: IBM Data Risk Manager Arbitrary File Download | Module type: auxiliary_admin</t>
        </is>
      </c>
      <c r="P2071" t="n">
        <v>0</v>
      </c>
      <c r="Q2071" t="n">
        <v>0</v>
      </c>
      <c r="R2071" t="inlineStr">
        <is>
          <t>T1203:Exploitation for Client Execution | T1190:Exploit Public-Facing Application</t>
        </is>
      </c>
      <c r="S2071" t="n">
        <v>2</v>
      </c>
      <c r="T2071" t="inlineStr">
        <is>
          <t>HIGH (72%)</t>
        </is>
      </c>
      <c r="U2071" t="inlineStr">
        <is>
          <t>WEAPONIZED</t>
        </is>
      </c>
      <c r="V2071" t="inlineStr">
        <is>
          <t>CHECK_VENDOR</t>
        </is>
      </c>
      <c r="W2071" t="inlineStr">
        <is>
          <t>https://www.rapid7.com/db/search/?q=CVE-2020-4427</t>
        </is>
      </c>
      <c r="X2071" t="inlineStr">
        <is>
          <t>NONE</t>
        </is>
      </c>
      <c r="Y2071" t="n">
        <v>0</v>
      </c>
      <c r="Z2071" t="inlineStr"/>
      <c r="AA2071" t="inlineStr">
        <is>
          <t>https://nvd.nist.gov/vuln/detail/CVE-2020-4427</t>
        </is>
      </c>
    </row>
    <row r="2072">
      <c r="A2072" t="inlineStr">
        <is>
          <t>MSF_MODULE</t>
        </is>
      </c>
      <c r="B2072" t="inlineStr">
        <is>
          <t>CVE-2020-4429</t>
        </is>
      </c>
      <c r="C2072" t="inlineStr">
        <is>
          <t>Metasploit module available: IBM Data Risk Manager Arbitrary File Download | Type: auxiliary_admin | CVE-2020-4429</t>
        </is>
      </c>
      <c r="D2072" t="n">
        <v>7.5</v>
      </c>
      <c r="E2072" t="inlineStr">
        <is>
          <t>HIGH</t>
        </is>
      </c>
      <c r="F2072" t="n">
        <v>3</v>
      </c>
      <c r="G2072" t="n">
        <v>3</v>
      </c>
      <c r="H2072" t="inlineStr">
        <is>
          <t>CRITICAL</t>
        </is>
      </c>
      <c r="I2072" t="n">
        <v>16.5</v>
      </c>
      <c r="J2072" t="inlineStr">
        <is>
          <t>NO</t>
        </is>
      </c>
      <c r="K2072" t="inlineStr">
        <is>
          <t>2026-03-03 18:53</t>
        </is>
      </c>
      <c r="L2072" t="inlineStr">
        <is>
          <t>PATCH_IMMEDIATELY</t>
        </is>
      </c>
      <c r="M2072" t="inlineStr">
        <is>
          <t>See CVE details</t>
        </is>
      </c>
      <c r="N2072" t="inlineStr">
        <is>
          <t>P2</t>
        </is>
      </c>
      <c r="O2072" t="inlineStr">
        <is>
          <t>Rapid7 MSF: IBM Data Risk Manager Arbitrary File Download | Module type: auxiliary_admin</t>
        </is>
      </c>
      <c r="P2072" t="n">
        <v>0</v>
      </c>
      <c r="Q2072" t="n">
        <v>0</v>
      </c>
      <c r="R2072" t="inlineStr">
        <is>
          <t>T1203:Exploitation for Client Execution | T1190:Exploit Public-Facing Application</t>
        </is>
      </c>
      <c r="S2072" t="n">
        <v>2</v>
      </c>
      <c r="T2072" t="inlineStr">
        <is>
          <t>HIGH (72%)</t>
        </is>
      </c>
      <c r="U2072" t="inlineStr">
        <is>
          <t>WEAPONIZED</t>
        </is>
      </c>
      <c r="V2072" t="inlineStr">
        <is>
          <t>CHECK_VENDOR</t>
        </is>
      </c>
      <c r="W2072" t="inlineStr">
        <is>
          <t>https://www.rapid7.com/db/search/?q=CVE-2020-4429</t>
        </is>
      </c>
      <c r="X2072" t="inlineStr">
        <is>
          <t>NONE</t>
        </is>
      </c>
      <c r="Y2072" t="n">
        <v>0</v>
      </c>
      <c r="Z2072" t="inlineStr"/>
      <c r="AA2072" t="inlineStr">
        <is>
          <t>https://nvd.nist.gov/vuln/detail/CVE-2020-4429</t>
        </is>
      </c>
    </row>
    <row r="2073">
      <c r="A2073" t="inlineStr">
        <is>
          <t>MSF_MODULE</t>
        </is>
      </c>
      <c r="B2073" t="inlineStr">
        <is>
          <t>CVE-2023-6329</t>
        </is>
      </c>
      <c r="C2073" t="inlineStr">
        <is>
          <t>Metasploit module available: Control iD iDSecure Authentication Bypass (CVE-2023-6329) | Type: auxiliary_admin | CVE-2023-6329</t>
        </is>
      </c>
      <c r="D2073" t="n">
        <v>7.5</v>
      </c>
      <c r="E2073" t="inlineStr">
        <is>
          <t>HIGH</t>
        </is>
      </c>
      <c r="F2073" t="n">
        <v>3</v>
      </c>
      <c r="G2073" t="n">
        <v>3</v>
      </c>
      <c r="H2073" t="inlineStr">
        <is>
          <t>CRITICAL</t>
        </is>
      </c>
      <c r="I2073" t="n">
        <v>16.5</v>
      </c>
      <c r="J2073" t="inlineStr">
        <is>
          <t>NO</t>
        </is>
      </c>
      <c r="K2073" t="inlineStr">
        <is>
          <t>2026-03-03 18:53</t>
        </is>
      </c>
      <c r="L2073" t="inlineStr">
        <is>
          <t>PATCH_IMMEDIATELY</t>
        </is>
      </c>
      <c r="M2073" t="inlineStr">
        <is>
          <t>See CVE details</t>
        </is>
      </c>
      <c r="N2073" t="inlineStr">
        <is>
          <t>P2</t>
        </is>
      </c>
      <c r="O2073" t="inlineStr">
        <is>
          <t>Rapid7 MSF: Control iD iDSecure Authentication Bypass (CVE-2023-6329) | Module type: auxiliary_admin</t>
        </is>
      </c>
      <c r="P2073" t="n">
        <v>0</v>
      </c>
      <c r="Q2073" t="n">
        <v>0</v>
      </c>
      <c r="R2073" t="inlineStr">
        <is>
          <t>T1203:Exploitation for Client Execution | T1190:Exploit Public-Facing Application</t>
        </is>
      </c>
      <c r="S2073" t="n">
        <v>2</v>
      </c>
      <c r="T2073" t="inlineStr">
        <is>
          <t>HIGH (72%)</t>
        </is>
      </c>
      <c r="U2073" t="inlineStr">
        <is>
          <t>WEAPONIZED</t>
        </is>
      </c>
      <c r="V2073" t="inlineStr">
        <is>
          <t>CHECK_VENDOR</t>
        </is>
      </c>
      <c r="W2073" t="inlineStr">
        <is>
          <t>https://www.rapid7.com/db/search/?q=CVE-2023-6329</t>
        </is>
      </c>
      <c r="X2073" t="inlineStr">
        <is>
          <t>NONE</t>
        </is>
      </c>
      <c r="Y2073" t="n">
        <v>0</v>
      </c>
      <c r="Z2073" t="inlineStr"/>
      <c r="AA2073" t="inlineStr">
        <is>
          <t>https://nvd.nist.gov/vuln/detail/CVE-2023-6329</t>
        </is>
      </c>
    </row>
    <row r="2074">
      <c r="A2074" t="inlineStr">
        <is>
          <t>MSF_MODULE</t>
        </is>
      </c>
      <c r="B2074" t="inlineStr">
        <is>
          <t>CVE-2010-2731</t>
        </is>
      </c>
      <c r="C2074" t="inlineStr">
        <is>
          <t>Metasploit module available: MS10-065 Microsoft IIS 5 NTFS Stream Authentication Bypass | Type: auxiliary_admin | CVE-2010-2731</t>
        </is>
      </c>
      <c r="D2074" t="n">
        <v>7.5</v>
      </c>
      <c r="E2074" t="inlineStr">
        <is>
          <t>HIGH</t>
        </is>
      </c>
      <c r="F2074" t="n">
        <v>3</v>
      </c>
      <c r="G2074" t="n">
        <v>3</v>
      </c>
      <c r="H2074" t="inlineStr">
        <is>
          <t>CRITICAL</t>
        </is>
      </c>
      <c r="I2074" t="n">
        <v>16.5</v>
      </c>
      <c r="J2074" t="inlineStr">
        <is>
          <t>NO</t>
        </is>
      </c>
      <c r="K2074" t="inlineStr">
        <is>
          <t>2026-03-03 18:53</t>
        </is>
      </c>
      <c r="L2074" t="inlineStr">
        <is>
          <t>PATCH_IMMEDIATELY</t>
        </is>
      </c>
      <c r="M2074" t="inlineStr">
        <is>
          <t>See CVE details</t>
        </is>
      </c>
      <c r="N2074" t="inlineStr">
        <is>
          <t>P2</t>
        </is>
      </c>
      <c r="O2074" t="inlineStr">
        <is>
          <t>Rapid7 MSF: MS10-065 Microsoft IIS 5 NTFS Stream Authentication Bypass | Module type: auxiliary_admin</t>
        </is>
      </c>
      <c r="P2074" t="n">
        <v>0</v>
      </c>
      <c r="Q2074" t="n">
        <v>0</v>
      </c>
      <c r="R2074" t="inlineStr">
        <is>
          <t>T1203:Exploitation for Client Execution | T1190:Exploit Public-Facing Application</t>
        </is>
      </c>
      <c r="S2074" t="n">
        <v>2</v>
      </c>
      <c r="T2074" t="inlineStr">
        <is>
          <t>HIGH (72%)</t>
        </is>
      </c>
      <c r="U2074" t="inlineStr">
        <is>
          <t>WEAPONIZED</t>
        </is>
      </c>
      <c r="V2074" t="inlineStr">
        <is>
          <t>CHECK_VENDOR</t>
        </is>
      </c>
      <c r="W2074" t="inlineStr">
        <is>
          <t>https://www.rapid7.com/db/search/?q=CVE-2010-2731</t>
        </is>
      </c>
      <c r="X2074" t="inlineStr">
        <is>
          <t>NONE</t>
        </is>
      </c>
      <c r="Y2074" t="n">
        <v>0</v>
      </c>
      <c r="Z2074" t="inlineStr"/>
      <c r="AA2074" t="inlineStr">
        <is>
          <t>https://nvd.nist.gov/vuln/detail/CVE-2010-2731</t>
        </is>
      </c>
    </row>
    <row r="2075">
      <c r="A2075" t="inlineStr">
        <is>
          <t>MSF_MODULE</t>
        </is>
      </c>
      <c r="B2075" t="inlineStr">
        <is>
          <t>CVE-2007-4915</t>
        </is>
      </c>
      <c r="C2075" t="inlineStr">
        <is>
          <t>Metasploit module available: Intersil (Boa) HTTPd Basic Authentication Password Reset | Type: auxiliary_admin | CVE-2007-4915</t>
        </is>
      </c>
      <c r="D2075" t="n">
        <v>7.5</v>
      </c>
      <c r="E2075" t="inlineStr">
        <is>
          <t>HIGH</t>
        </is>
      </c>
      <c r="F2075" t="n">
        <v>3</v>
      </c>
      <c r="G2075" t="n">
        <v>3</v>
      </c>
      <c r="H2075" t="inlineStr">
        <is>
          <t>CRITICAL</t>
        </is>
      </c>
      <c r="I2075" t="n">
        <v>16.5</v>
      </c>
      <c r="J2075" t="inlineStr">
        <is>
          <t>NO</t>
        </is>
      </c>
      <c r="K2075" t="inlineStr">
        <is>
          <t>2026-03-03 18:53</t>
        </is>
      </c>
      <c r="L2075" t="inlineStr">
        <is>
          <t>PATCH_IMMEDIATELY</t>
        </is>
      </c>
      <c r="M2075" t="inlineStr">
        <is>
          <t>See CVE details</t>
        </is>
      </c>
      <c r="N2075" t="inlineStr">
        <is>
          <t>P2</t>
        </is>
      </c>
      <c r="O2075" t="inlineStr">
        <is>
          <t>Rapid7 MSF: Intersil (Boa) HTTPd Basic Authentication Password Reset | Module type: auxiliary_admin</t>
        </is>
      </c>
      <c r="P2075" t="n">
        <v>0</v>
      </c>
      <c r="Q2075" t="n">
        <v>0</v>
      </c>
      <c r="R2075" t="inlineStr">
        <is>
          <t>T1203:Exploitation for Client Execution | T1190:Exploit Public-Facing Application</t>
        </is>
      </c>
      <c r="S2075" t="n">
        <v>2</v>
      </c>
      <c r="T2075" t="inlineStr">
        <is>
          <t>HIGH (72%)</t>
        </is>
      </c>
      <c r="U2075" t="inlineStr">
        <is>
          <t>WEAPONIZED</t>
        </is>
      </c>
      <c r="V2075" t="inlineStr">
        <is>
          <t>CHECK_VENDOR</t>
        </is>
      </c>
      <c r="W2075" t="inlineStr">
        <is>
          <t>https://www.rapid7.com/db/search/?q=CVE-2007-4915</t>
        </is>
      </c>
      <c r="X2075" t="inlineStr">
        <is>
          <t>NONE</t>
        </is>
      </c>
      <c r="Y2075" t="n">
        <v>0</v>
      </c>
      <c r="Z2075" t="inlineStr"/>
      <c r="AA2075" t="inlineStr">
        <is>
          <t>https://nvd.nist.gov/vuln/detail/CVE-2007-4915</t>
        </is>
      </c>
    </row>
    <row r="2076">
      <c r="A2076" t="inlineStr">
        <is>
          <t>MSF_MODULE</t>
        </is>
      </c>
      <c r="B2076" t="inlineStr">
        <is>
          <t>CVE-2009-2367</t>
        </is>
      </c>
      <c r="C2076" t="inlineStr">
        <is>
          <t>Metasploit module available: Iomega StorCenter Pro NAS Web Authentication Bypass | Type: auxiliary_admin | CVE-2009-2367</t>
        </is>
      </c>
      <c r="D2076" t="n">
        <v>7.5</v>
      </c>
      <c r="E2076" t="inlineStr">
        <is>
          <t>HIGH</t>
        </is>
      </c>
      <c r="F2076" t="n">
        <v>3</v>
      </c>
      <c r="G2076" t="n">
        <v>3</v>
      </c>
      <c r="H2076" t="inlineStr">
        <is>
          <t>CRITICAL</t>
        </is>
      </c>
      <c r="I2076" t="n">
        <v>16.5</v>
      </c>
      <c r="J2076" t="inlineStr">
        <is>
          <t>NO</t>
        </is>
      </c>
      <c r="K2076" t="inlineStr">
        <is>
          <t>2026-03-03 18:53</t>
        </is>
      </c>
      <c r="L2076" t="inlineStr">
        <is>
          <t>PATCH_IMMEDIATELY</t>
        </is>
      </c>
      <c r="M2076" t="inlineStr">
        <is>
          <t>See CVE details</t>
        </is>
      </c>
      <c r="N2076" t="inlineStr">
        <is>
          <t>P2</t>
        </is>
      </c>
      <c r="O2076" t="inlineStr">
        <is>
          <t>Rapid7 MSF: Iomega StorCenter Pro NAS Web Authentication Bypass | Module type: auxiliary_admin</t>
        </is>
      </c>
      <c r="P2076" t="n">
        <v>0</v>
      </c>
      <c r="Q2076" t="n">
        <v>0</v>
      </c>
      <c r="R2076" t="inlineStr">
        <is>
          <t>T1203:Exploitation for Client Execution | T1190:Exploit Public-Facing Application</t>
        </is>
      </c>
      <c r="S2076" t="n">
        <v>2</v>
      </c>
      <c r="T2076" t="inlineStr">
        <is>
          <t>HIGH (72%)</t>
        </is>
      </c>
      <c r="U2076" t="inlineStr">
        <is>
          <t>WEAPONIZED</t>
        </is>
      </c>
      <c r="V2076" t="inlineStr">
        <is>
          <t>CHECK_VENDOR</t>
        </is>
      </c>
      <c r="W2076" t="inlineStr">
        <is>
          <t>https://www.rapid7.com/db/search/?q=CVE-2009-2367</t>
        </is>
      </c>
      <c r="X2076" t="inlineStr">
        <is>
          <t>NONE</t>
        </is>
      </c>
      <c r="Y2076" t="n">
        <v>0</v>
      </c>
      <c r="Z2076" t="inlineStr"/>
      <c r="AA2076" t="inlineStr">
        <is>
          <t>https://nvd.nist.gov/vuln/detail/CVE-2009-2367</t>
        </is>
      </c>
    </row>
    <row r="2077">
      <c r="A2077" t="inlineStr">
        <is>
          <t>MSF_MODULE</t>
        </is>
      </c>
      <c r="B2077" t="inlineStr">
        <is>
          <t>CVE-2024-7593</t>
        </is>
      </c>
      <c r="C2077" t="inlineStr">
        <is>
          <t>Metasploit module available: Ivanti Virtual Traffic Manager Authentication Bypass (CVE-2024-7593) | Type: auxiliary_admin | CVE-2024-7593</t>
        </is>
      </c>
      <c r="D2077" t="n">
        <v>7.5</v>
      </c>
      <c r="E2077" t="inlineStr">
        <is>
          <t>HIGH</t>
        </is>
      </c>
      <c r="F2077" t="n">
        <v>3</v>
      </c>
      <c r="G2077" t="n">
        <v>3</v>
      </c>
      <c r="H2077" t="inlineStr">
        <is>
          <t>CRITICAL</t>
        </is>
      </c>
      <c r="I2077" t="n">
        <v>16.5</v>
      </c>
      <c r="J2077" t="inlineStr">
        <is>
          <t>YES</t>
        </is>
      </c>
      <c r="K2077" t="inlineStr">
        <is>
          <t>2026-03-03 18:53</t>
        </is>
      </c>
      <c r="L2077" t="inlineStr">
        <is>
          <t>PATCH_IMMEDIATELY</t>
        </is>
      </c>
      <c r="M2077" t="inlineStr">
        <is>
          <t>See CVE details</t>
        </is>
      </c>
      <c r="N2077" t="inlineStr">
        <is>
          <t>P1</t>
        </is>
      </c>
      <c r="O2077" t="inlineStr">
        <is>
          <t>Rapid7 MSF: Ivanti Virtual Traffic Manager Authentication Bypass (CVE-2024-7593) | Module type: auxiliary_admin</t>
        </is>
      </c>
      <c r="P2077" t="n">
        <v>0</v>
      </c>
      <c r="Q2077" t="n">
        <v>0</v>
      </c>
      <c r="R2077" t="inlineStr">
        <is>
          <t>T1203:Exploitation for Client Execution | T1190:Exploit Public-Facing Application</t>
        </is>
      </c>
      <c r="S2077" t="n">
        <v>2</v>
      </c>
      <c r="T2077" t="inlineStr">
        <is>
          <t>HIGH (72%)</t>
        </is>
      </c>
      <c r="U2077" t="inlineStr">
        <is>
          <t>WEAPONIZED</t>
        </is>
      </c>
      <c r="V2077" t="inlineStr">
        <is>
          <t>CHECK_VENDOR</t>
        </is>
      </c>
      <c r="W2077" t="inlineStr">
        <is>
          <t>https://www.rapid7.com/db/search/?q=CVE-2024-7593</t>
        </is>
      </c>
      <c r="X2077" t="inlineStr">
        <is>
          <t>NONE</t>
        </is>
      </c>
      <c r="Y2077" t="n">
        <v>0</v>
      </c>
      <c r="Z2077" t="inlineStr"/>
      <c r="AA2077" t="inlineStr">
        <is>
          <t>https://nvd.nist.gov/vuln/detail/CVE-2024-7593</t>
        </is>
      </c>
    </row>
    <row r="2078">
      <c r="A2078" t="inlineStr">
        <is>
          <t>MSF_MODULE</t>
        </is>
      </c>
      <c r="B2078" t="inlineStr">
        <is>
          <t>CVE-2010-0738</t>
        </is>
      </c>
      <c r="C2078" t="inlineStr">
        <is>
          <t>Metasploit module available: JBoss JMX Console Beanshell Deployer WAR Upload and Deployment | Type: auxiliary_admin | CVE-2010-0738</t>
        </is>
      </c>
      <c r="D2078" t="n">
        <v>7.5</v>
      </c>
      <c r="E2078" t="inlineStr">
        <is>
          <t>HIGH</t>
        </is>
      </c>
      <c r="F2078" t="n">
        <v>3</v>
      </c>
      <c r="G2078" t="n">
        <v>3</v>
      </c>
      <c r="H2078" t="inlineStr">
        <is>
          <t>CRITICAL</t>
        </is>
      </c>
      <c r="I2078" t="n">
        <v>16.5</v>
      </c>
      <c r="J2078" t="inlineStr">
        <is>
          <t>YES</t>
        </is>
      </c>
      <c r="K2078" t="inlineStr">
        <is>
          <t>2026-03-03 18:53</t>
        </is>
      </c>
      <c r="L2078" t="inlineStr">
        <is>
          <t>PATCH_IMMEDIATELY</t>
        </is>
      </c>
      <c r="M2078" t="inlineStr">
        <is>
          <t>See CVE details</t>
        </is>
      </c>
      <c r="N2078" t="inlineStr">
        <is>
          <t>P1</t>
        </is>
      </c>
      <c r="O2078" t="inlineStr">
        <is>
          <t>Rapid7 MSF: JBoss JMX Console Beanshell Deployer WAR Upload and Deployment | Module type: auxiliary_admin</t>
        </is>
      </c>
      <c r="P2078" t="n">
        <v>0.9085</v>
      </c>
      <c r="Q2078" t="n">
        <v>0.9963</v>
      </c>
      <c r="R2078" t="inlineStr">
        <is>
          <t>T1203:Exploitation for Client Execution | T1190:Exploit Public-Facing Application</t>
        </is>
      </c>
      <c r="S2078" t="n">
        <v>2</v>
      </c>
      <c r="T2078" t="inlineStr">
        <is>
          <t>HIGH (72%)</t>
        </is>
      </c>
      <c r="U2078" t="inlineStr">
        <is>
          <t>WEAPONIZED</t>
        </is>
      </c>
      <c r="V2078" t="inlineStr">
        <is>
          <t>CHECK_VENDOR</t>
        </is>
      </c>
      <c r="W2078" t="inlineStr">
        <is>
          <t>https://www.rapid7.com/db/search/?q=CVE-2010-0738</t>
        </is>
      </c>
      <c r="X2078" t="inlineStr">
        <is>
          <t>NONE</t>
        </is>
      </c>
      <c r="Y2078" t="n">
        <v>0</v>
      </c>
      <c r="Z2078" t="inlineStr"/>
      <c r="AA2078" t="inlineStr">
        <is>
          <t>https://nvd.nist.gov/vuln/detail/CVE-2010-0738</t>
        </is>
      </c>
    </row>
    <row r="2079">
      <c r="A2079" t="inlineStr">
        <is>
          <t>MSF_MODULE</t>
        </is>
      </c>
      <c r="B2079" t="inlineStr">
        <is>
          <t>CVE-2010-1871</t>
        </is>
      </c>
      <c r="C2079" t="inlineStr">
        <is>
          <t>Metasploit module available: JBoss Seam 2 Remote Command Execution | Type: auxiliary_admin | CVE-2010-1871</t>
        </is>
      </c>
      <c r="D2079" t="n">
        <v>7.5</v>
      </c>
      <c r="E2079" t="inlineStr">
        <is>
          <t>HIGH</t>
        </is>
      </c>
      <c r="F2079" t="n">
        <v>3</v>
      </c>
      <c r="G2079" t="n">
        <v>3</v>
      </c>
      <c r="H2079" t="inlineStr">
        <is>
          <t>CRITICAL</t>
        </is>
      </c>
      <c r="I2079" t="n">
        <v>16.5</v>
      </c>
      <c r="J2079" t="inlineStr">
        <is>
          <t>YES</t>
        </is>
      </c>
      <c r="K2079" t="inlineStr">
        <is>
          <t>2026-03-03 18:53</t>
        </is>
      </c>
      <c r="L2079" t="inlineStr">
        <is>
          <t>PATCH_IMMEDIATELY</t>
        </is>
      </c>
      <c r="M2079" t="inlineStr">
        <is>
          <t>See CVE details</t>
        </is>
      </c>
      <c r="N2079" t="inlineStr">
        <is>
          <t>P1</t>
        </is>
      </c>
      <c r="O2079" t="inlineStr">
        <is>
          <t>Rapid7 MSF: JBoss Seam 2 Remote Command Execution | Module type: auxiliary_admin</t>
        </is>
      </c>
      <c r="P2079" t="n">
        <v>0.9339</v>
      </c>
      <c r="Q2079" t="n">
        <v>0.9981</v>
      </c>
      <c r="R2079" t="inlineStr">
        <is>
          <t>T1203:Exploitation for Client Execution | T1190:Exploit Public-Facing Application</t>
        </is>
      </c>
      <c r="S2079" t="n">
        <v>2</v>
      </c>
      <c r="T2079" t="inlineStr">
        <is>
          <t>HIGH (72%)</t>
        </is>
      </c>
      <c r="U2079" t="inlineStr">
        <is>
          <t>WEAPONIZED</t>
        </is>
      </c>
      <c r="V2079" t="inlineStr">
        <is>
          <t>CHECK_VENDOR</t>
        </is>
      </c>
      <c r="W2079" t="inlineStr">
        <is>
          <t>https://www.rapid7.com/db/search/?q=CVE-2010-1871</t>
        </is>
      </c>
      <c r="X2079" t="inlineStr">
        <is>
          <t>NONE</t>
        </is>
      </c>
      <c r="Y2079" t="n">
        <v>0</v>
      </c>
      <c r="Z2079" t="inlineStr"/>
      <c r="AA2079" t="inlineStr">
        <is>
          <t>https://nvd.nist.gov/vuln/detail/CVE-2010-1871</t>
        </is>
      </c>
    </row>
    <row r="2080">
      <c r="A2080" t="inlineStr">
        <is>
          <t>MSF_MODULE</t>
        </is>
      </c>
      <c r="B2080" t="inlineStr">
        <is>
          <t>CVE-2016-8869</t>
        </is>
      </c>
      <c r="C2080" t="inlineStr">
        <is>
          <t>Metasploit module available: Joomla Account Creation and Privilege Escalation | Type: auxiliary_admin | CVE-2016-8869</t>
        </is>
      </c>
      <c r="D2080" t="n">
        <v>7.5</v>
      </c>
      <c r="E2080" t="inlineStr">
        <is>
          <t>HIGH</t>
        </is>
      </c>
      <c r="F2080" t="n">
        <v>3</v>
      </c>
      <c r="G2080" t="n">
        <v>3</v>
      </c>
      <c r="H2080" t="inlineStr">
        <is>
          <t>CRITICAL</t>
        </is>
      </c>
      <c r="I2080" t="n">
        <v>16.5</v>
      </c>
      <c r="J2080" t="inlineStr">
        <is>
          <t>NO</t>
        </is>
      </c>
      <c r="K2080" t="inlineStr">
        <is>
          <t>2026-03-03 18:53</t>
        </is>
      </c>
      <c r="L2080" t="inlineStr">
        <is>
          <t>PATCH_IMMEDIATELY</t>
        </is>
      </c>
      <c r="M2080" t="inlineStr">
        <is>
          <t>See CVE details</t>
        </is>
      </c>
      <c r="N2080" t="inlineStr">
        <is>
          <t>P2</t>
        </is>
      </c>
      <c r="O2080" t="inlineStr">
        <is>
          <t>Rapid7 MSF: Joomla Account Creation and Privilege Escalation | Module type: auxiliary_admin</t>
        </is>
      </c>
      <c r="P2080" t="n">
        <v>0</v>
      </c>
      <c r="Q2080" t="n">
        <v>0</v>
      </c>
      <c r="R2080" t="inlineStr">
        <is>
          <t>T1203:Exploitation for Client Execution | T1190:Exploit Public-Facing Application</t>
        </is>
      </c>
      <c r="S2080" t="n">
        <v>2</v>
      </c>
      <c r="T2080" t="inlineStr">
        <is>
          <t>HIGH (72%)</t>
        </is>
      </c>
      <c r="U2080" t="inlineStr">
        <is>
          <t>WEAPONIZED</t>
        </is>
      </c>
      <c r="V2080" t="inlineStr">
        <is>
          <t>CHECK_VENDOR</t>
        </is>
      </c>
      <c r="W2080" t="inlineStr">
        <is>
          <t>https://www.rapid7.com/db/search/?q=CVE-2016-8869</t>
        </is>
      </c>
      <c r="X2080" t="inlineStr">
        <is>
          <t>NONE</t>
        </is>
      </c>
      <c r="Y2080" t="n">
        <v>0</v>
      </c>
      <c r="Z2080" t="inlineStr"/>
      <c r="AA2080" t="inlineStr">
        <is>
          <t>https://nvd.nist.gov/vuln/detail/CVE-2016-8869</t>
        </is>
      </c>
    </row>
    <row r="2081">
      <c r="A2081" t="inlineStr">
        <is>
          <t>MSF_MODULE</t>
        </is>
      </c>
      <c r="B2081" t="inlineStr">
        <is>
          <t>CVE-2016-8870</t>
        </is>
      </c>
      <c r="C2081" t="inlineStr">
        <is>
          <t>Metasploit module available: Joomla Account Creation and Privilege Escalation | Type: auxiliary_admin | CVE-2016-8870</t>
        </is>
      </c>
      <c r="D2081" t="n">
        <v>7.5</v>
      </c>
      <c r="E2081" t="inlineStr">
        <is>
          <t>HIGH</t>
        </is>
      </c>
      <c r="F2081" t="n">
        <v>3</v>
      </c>
      <c r="G2081" t="n">
        <v>3</v>
      </c>
      <c r="H2081" t="inlineStr">
        <is>
          <t>CRITICAL</t>
        </is>
      </c>
      <c r="I2081" t="n">
        <v>16.5</v>
      </c>
      <c r="J2081" t="inlineStr">
        <is>
          <t>NO</t>
        </is>
      </c>
      <c r="K2081" t="inlineStr">
        <is>
          <t>2026-03-03 18:53</t>
        </is>
      </c>
      <c r="L2081" t="inlineStr">
        <is>
          <t>PATCH_IMMEDIATELY</t>
        </is>
      </c>
      <c r="M2081" t="inlineStr">
        <is>
          <t>See CVE details</t>
        </is>
      </c>
      <c r="N2081" t="inlineStr">
        <is>
          <t>P2</t>
        </is>
      </c>
      <c r="O2081" t="inlineStr">
        <is>
          <t>Rapid7 MSF: Joomla Account Creation and Privilege Escalation | Module type: auxiliary_admin</t>
        </is>
      </c>
      <c r="P2081" t="n">
        <v>0</v>
      </c>
      <c r="Q2081" t="n">
        <v>0</v>
      </c>
      <c r="R2081" t="inlineStr">
        <is>
          <t>T1203:Exploitation for Client Execution | T1190:Exploit Public-Facing Application</t>
        </is>
      </c>
      <c r="S2081" t="n">
        <v>2</v>
      </c>
      <c r="T2081" t="inlineStr">
        <is>
          <t>HIGH (72%)</t>
        </is>
      </c>
      <c r="U2081" t="inlineStr">
        <is>
          <t>WEAPONIZED</t>
        </is>
      </c>
      <c r="V2081" t="inlineStr">
        <is>
          <t>CHECK_VENDOR</t>
        </is>
      </c>
      <c r="W2081" t="inlineStr">
        <is>
          <t>https://www.rapid7.com/db/search/?q=CVE-2016-8870</t>
        </is>
      </c>
      <c r="X2081" t="inlineStr">
        <is>
          <t>NONE</t>
        </is>
      </c>
      <c r="Y2081" t="n">
        <v>0</v>
      </c>
      <c r="Z2081" t="inlineStr"/>
      <c r="AA2081" t="inlineStr">
        <is>
          <t>https://nvd.nist.gov/vuln/detail/CVE-2016-8870</t>
        </is>
      </c>
    </row>
    <row r="2082">
      <c r="A2082" t="inlineStr">
        <is>
          <t>MSF_MODULE</t>
        </is>
      </c>
      <c r="B2082" t="inlineStr">
        <is>
          <t>CVE-2015-6922</t>
        </is>
      </c>
      <c r="C2082" t="inlineStr">
        <is>
          <t>Metasploit module available: Kaseya VSA Master Administrator Account Creation | Type: auxiliary_admin | CVE-2015-6922</t>
        </is>
      </c>
      <c r="D2082" t="n">
        <v>7.5</v>
      </c>
      <c r="E2082" t="inlineStr">
        <is>
          <t>HIGH</t>
        </is>
      </c>
      <c r="F2082" t="n">
        <v>3</v>
      </c>
      <c r="G2082" t="n">
        <v>3</v>
      </c>
      <c r="H2082" t="inlineStr">
        <is>
          <t>CRITICAL</t>
        </is>
      </c>
      <c r="I2082" t="n">
        <v>16.5</v>
      </c>
      <c r="J2082" t="inlineStr">
        <is>
          <t>NO</t>
        </is>
      </c>
      <c r="K2082" t="inlineStr">
        <is>
          <t>2026-03-03 18:53</t>
        </is>
      </c>
      <c r="L2082" t="inlineStr">
        <is>
          <t>PATCH_IMMEDIATELY</t>
        </is>
      </c>
      <c r="M2082" t="inlineStr">
        <is>
          <t>See CVE details</t>
        </is>
      </c>
      <c r="N2082" t="inlineStr">
        <is>
          <t>P2</t>
        </is>
      </c>
      <c r="O2082" t="inlineStr">
        <is>
          <t>Rapid7 MSF: Kaseya VSA Master Administrator Account Creation | Module type: auxiliary_admin</t>
        </is>
      </c>
      <c r="P2082" t="n">
        <v>0</v>
      </c>
      <c r="Q2082" t="n">
        <v>0</v>
      </c>
      <c r="R2082" t="inlineStr">
        <is>
          <t>T1203:Exploitation for Client Execution | T1190:Exploit Public-Facing Application</t>
        </is>
      </c>
      <c r="S2082" t="n">
        <v>2</v>
      </c>
      <c r="T2082" t="inlineStr">
        <is>
          <t>HIGH (72%)</t>
        </is>
      </c>
      <c r="U2082" t="inlineStr">
        <is>
          <t>WEAPONIZED</t>
        </is>
      </c>
      <c r="V2082" t="inlineStr">
        <is>
          <t>CHECK_VENDOR</t>
        </is>
      </c>
      <c r="W2082" t="inlineStr">
        <is>
          <t>https://www.rapid7.com/db/search/?q=CVE-2015-6922</t>
        </is>
      </c>
      <c r="X2082" t="inlineStr">
        <is>
          <t>NONE</t>
        </is>
      </c>
      <c r="Y2082" t="n">
        <v>0</v>
      </c>
      <c r="Z2082" t="inlineStr"/>
      <c r="AA2082" t="inlineStr">
        <is>
          <t>https://nvd.nist.gov/vuln/detail/CVE-2015-6922</t>
        </is>
      </c>
    </row>
    <row r="2083">
      <c r="A2083" t="inlineStr">
        <is>
          <t>MSF_MODULE</t>
        </is>
      </c>
      <c r="B2083" t="inlineStr">
        <is>
          <t>CVE-2013-2143</t>
        </is>
      </c>
      <c r="C2083" t="inlineStr">
        <is>
          <t>Metasploit module available: Katello (Red Hat Satellite) users/update_roles Missing Authorization | Type: auxiliary_admin | CVE-2013-2143</t>
        </is>
      </c>
      <c r="D2083" t="n">
        <v>7.5</v>
      </c>
      <c r="E2083" t="inlineStr">
        <is>
          <t>HIGH</t>
        </is>
      </c>
      <c r="F2083" t="n">
        <v>3</v>
      </c>
      <c r="G2083" t="n">
        <v>3</v>
      </c>
      <c r="H2083" t="inlineStr">
        <is>
          <t>CRITICAL</t>
        </is>
      </c>
      <c r="I2083" t="n">
        <v>16.5</v>
      </c>
      <c r="J2083" t="inlineStr">
        <is>
          <t>NO</t>
        </is>
      </c>
      <c r="K2083" t="inlineStr">
        <is>
          <t>2026-03-03 18:53</t>
        </is>
      </c>
      <c r="L2083" t="inlineStr">
        <is>
          <t>PATCH_IMMEDIATELY</t>
        </is>
      </c>
      <c r="M2083" t="inlineStr">
        <is>
          <t>See CVE details</t>
        </is>
      </c>
      <c r="N2083" t="inlineStr">
        <is>
          <t>P2</t>
        </is>
      </c>
      <c r="O2083" t="inlineStr">
        <is>
          <t>Rapid7 MSF: Katello (Red Hat Satellite) users/update_roles Missing Authorization | Module type: auxiliary_admin</t>
        </is>
      </c>
      <c r="P2083" t="n">
        <v>0</v>
      </c>
      <c r="Q2083" t="n">
        <v>0</v>
      </c>
      <c r="R2083" t="inlineStr">
        <is>
          <t>T1203:Exploitation for Client Execution | T1190:Exploit Public-Facing Application</t>
        </is>
      </c>
      <c r="S2083" t="n">
        <v>2</v>
      </c>
      <c r="T2083" t="inlineStr">
        <is>
          <t>HIGH (72%)</t>
        </is>
      </c>
      <c r="U2083" t="inlineStr">
        <is>
          <t>WEAPONIZED</t>
        </is>
      </c>
      <c r="V2083" t="inlineStr">
        <is>
          <t>CHECK_VENDOR</t>
        </is>
      </c>
      <c r="W2083" t="inlineStr">
        <is>
          <t>https://www.rapid7.com/db/search/?q=CVE-2013-2143</t>
        </is>
      </c>
      <c r="X2083" t="inlineStr">
        <is>
          <t>NONE</t>
        </is>
      </c>
      <c r="Y2083" t="n">
        <v>0</v>
      </c>
      <c r="Z2083" t="inlineStr"/>
      <c r="AA2083" t="inlineStr">
        <is>
          <t>https://nvd.nist.gov/vuln/detail/CVE-2013-2143</t>
        </is>
      </c>
    </row>
    <row r="2084">
      <c r="A2084" t="inlineStr">
        <is>
          <t>MSF_MODULE</t>
        </is>
      </c>
      <c r="B2084" t="inlineStr">
        <is>
          <t>CVE-2025-34120</t>
        </is>
      </c>
      <c r="C2084" t="inlineStr">
        <is>
          <t>Metasploit module available: Limesurvey Unauthenticated File Download | Type: auxiliary_admin | CVE-2025-34120</t>
        </is>
      </c>
      <c r="D2084" t="n">
        <v>7.5</v>
      </c>
      <c r="E2084" t="inlineStr">
        <is>
          <t>HIGH</t>
        </is>
      </c>
      <c r="F2084" t="n">
        <v>3</v>
      </c>
      <c r="G2084" t="n">
        <v>3</v>
      </c>
      <c r="H2084" t="inlineStr">
        <is>
          <t>CRITICAL</t>
        </is>
      </c>
      <c r="I2084" t="n">
        <v>16.5</v>
      </c>
      <c r="J2084" t="inlineStr">
        <is>
          <t>NO</t>
        </is>
      </c>
      <c r="K2084" t="inlineStr">
        <is>
          <t>2026-03-03 18:53</t>
        </is>
      </c>
      <c r="L2084" t="inlineStr">
        <is>
          <t>PATCH_IMMEDIATELY</t>
        </is>
      </c>
      <c r="M2084" t="inlineStr">
        <is>
          <t>See CVE details</t>
        </is>
      </c>
      <c r="N2084" t="inlineStr">
        <is>
          <t>P2</t>
        </is>
      </c>
      <c r="O2084" t="inlineStr">
        <is>
          <t>Rapid7 MSF: Limesurvey Unauthenticated File Download | Module type: auxiliary_admin</t>
        </is>
      </c>
      <c r="P2084" t="n">
        <v>0</v>
      </c>
      <c r="Q2084" t="n">
        <v>0</v>
      </c>
      <c r="R2084" t="inlineStr">
        <is>
          <t>T1203:Exploitation for Client Execution | T1190:Exploit Public-Facing Application</t>
        </is>
      </c>
      <c r="S2084" t="n">
        <v>2</v>
      </c>
      <c r="T2084" t="inlineStr">
        <is>
          <t>HIGH (72%)</t>
        </is>
      </c>
      <c r="U2084" t="inlineStr">
        <is>
          <t>WEAPONIZED</t>
        </is>
      </c>
      <c r="V2084" t="inlineStr">
        <is>
          <t>CHECK_VENDOR</t>
        </is>
      </c>
      <c r="W2084" t="inlineStr">
        <is>
          <t>https://www.rapid7.com/db/search/?q=CVE-2025-34120</t>
        </is>
      </c>
      <c r="X2084" t="inlineStr">
        <is>
          <t>NONE</t>
        </is>
      </c>
      <c r="Y2084" t="n">
        <v>0</v>
      </c>
      <c r="Z2084" t="inlineStr"/>
      <c r="AA2084" t="inlineStr">
        <is>
          <t>https://nvd.nist.gov/vuln/detail/CVE-2025-34120</t>
        </is>
      </c>
    </row>
    <row r="2085">
      <c r="A2085" t="inlineStr">
        <is>
          <t>MSF_MODULE</t>
        </is>
      </c>
      <c r="B2085" t="inlineStr">
        <is>
          <t>CVE-2018-3953</t>
        </is>
      </c>
      <c r="C2085" t="inlineStr">
        <is>
          <t>Metasploit module available: Linksys E1500/E2500 Remote Command Execution | Type: auxiliary_admin | CVE-2018-3953</t>
        </is>
      </c>
      <c r="D2085" t="n">
        <v>7.5</v>
      </c>
      <c r="E2085" t="inlineStr">
        <is>
          <t>HIGH</t>
        </is>
      </c>
      <c r="F2085" t="n">
        <v>3</v>
      </c>
      <c r="G2085" t="n">
        <v>3</v>
      </c>
      <c r="H2085" t="inlineStr">
        <is>
          <t>CRITICAL</t>
        </is>
      </c>
      <c r="I2085" t="n">
        <v>16.5</v>
      </c>
      <c r="J2085" t="inlineStr">
        <is>
          <t>NO</t>
        </is>
      </c>
      <c r="K2085" t="inlineStr">
        <is>
          <t>2026-03-03 18:53</t>
        </is>
      </c>
      <c r="L2085" t="inlineStr">
        <is>
          <t>PATCH_IMMEDIATELY</t>
        </is>
      </c>
      <c r="M2085" t="inlineStr">
        <is>
          <t>See CVE details</t>
        </is>
      </c>
      <c r="N2085" t="inlineStr">
        <is>
          <t>P2</t>
        </is>
      </c>
      <c r="O2085" t="inlineStr">
        <is>
          <t>Rapid7 MSF: Linksys E1500/E2500 Remote Command Execution | Module type: auxiliary_admin</t>
        </is>
      </c>
      <c r="P2085" t="n">
        <v>0</v>
      </c>
      <c r="Q2085" t="n">
        <v>0</v>
      </c>
      <c r="R2085" t="inlineStr">
        <is>
          <t>T1203:Exploitation for Client Execution | T1190:Exploit Public-Facing Application</t>
        </is>
      </c>
      <c r="S2085" t="n">
        <v>2</v>
      </c>
      <c r="T2085" t="inlineStr">
        <is>
          <t>HIGH (72%)</t>
        </is>
      </c>
      <c r="U2085" t="inlineStr">
        <is>
          <t>WEAPONIZED</t>
        </is>
      </c>
      <c r="V2085" t="inlineStr">
        <is>
          <t>CHECK_VENDOR</t>
        </is>
      </c>
      <c r="W2085" t="inlineStr">
        <is>
          <t>https://www.rapid7.com/db/search/?q=CVE-2018-3953</t>
        </is>
      </c>
      <c r="X2085" t="inlineStr">
        <is>
          <t>NONE</t>
        </is>
      </c>
      <c r="Y2085" t="n">
        <v>0</v>
      </c>
      <c r="Z2085" t="inlineStr"/>
      <c r="AA2085" t="inlineStr">
        <is>
          <t>https://nvd.nist.gov/vuln/detail/CVE-2018-3953</t>
        </is>
      </c>
    </row>
    <row r="2086">
      <c r="A2086" t="inlineStr">
        <is>
          <t>CENSYS_EXPOSED</t>
        </is>
      </c>
      <c r="B2086" t="inlineStr">
        <is>
          <t>5.135.152.91</t>
        </is>
      </c>
      <c r="C2086" t="inlineStr">
        <is>
          <t>Exposed RDP: 5.135.152.91 | Unknown | Location: Unknown</t>
        </is>
      </c>
      <c r="D2086" t="n">
        <v>6.5</v>
      </c>
      <c r="E2086" t="inlineStr">
        <is>
          <t>MEDIUM</t>
        </is>
      </c>
      <c r="F2086" t="n">
        <v>2</v>
      </c>
      <c r="G2086" t="n">
        <v>2</v>
      </c>
      <c r="H2086" t="inlineStr">
        <is>
          <t>MEDIUM</t>
        </is>
      </c>
      <c r="I2086" t="n">
        <v>10.5</v>
      </c>
      <c r="J2086" t="inlineStr">
        <is>
          <t>NO</t>
        </is>
      </c>
      <c r="K2086" t="inlineStr">
        <is>
          <t>2026-03-03 18:53</t>
        </is>
      </c>
      <c r="L2086" t="inlineStr">
        <is>
          <t>Restrict access</t>
        </is>
      </c>
      <c r="M2086" t="inlineStr">
        <is>
          <t>Unknown</t>
        </is>
      </c>
      <c r="N2086" t="inlineStr">
        <is>
          <t>P4</t>
        </is>
      </c>
      <c r="O2086" t="inlineStr">
        <is>
          <t>See LeakIX for exposed service details</t>
        </is>
      </c>
      <c r="P2086" t="n">
        <v>0</v>
      </c>
      <c r="Q2086" t="n">
        <v>0</v>
      </c>
      <c r="R2086" t="inlineStr">
        <is>
          <t>T1021:Remote Services | T1133:External Remote Services</t>
        </is>
      </c>
      <c r="S2086" t="n">
        <v>1</v>
      </c>
      <c r="T2086" t="inlineStr">
        <is>
          <t>LOW (40%)</t>
        </is>
      </c>
      <c r="U2086" t="inlineStr">
        <is>
          <t>NONE</t>
        </is>
      </c>
      <c r="V2086" t="inlineStr">
        <is>
          <t>NONE</t>
        </is>
      </c>
      <c r="W2086" t="inlineStr">
        <is>
          <t>NONE</t>
        </is>
      </c>
      <c r="X2086" t="inlineStr">
        <is>
          <t>NONE</t>
        </is>
      </c>
      <c r="Y2086" t="n">
        <v>0</v>
      </c>
      <c r="Z2086" t="inlineStr"/>
      <c r="AA2086" t="inlineStr">
        <is>
          <t>https://leakix.net/host/5.135.152.91</t>
        </is>
      </c>
    </row>
    <row r="2087">
      <c r="A2087" t="inlineStr">
        <is>
          <t>CENSYS_EXPOSED</t>
        </is>
      </c>
      <c r="B2087" t="inlineStr">
        <is>
          <t>200.234.237.236</t>
        </is>
      </c>
      <c r="C2087" t="inlineStr">
        <is>
          <t>Exposed RDP: 200.234.237.236 | Unknown | Location: Unknown</t>
        </is>
      </c>
      <c r="D2087" t="n">
        <v>6.5</v>
      </c>
      <c r="E2087" t="inlineStr">
        <is>
          <t>MEDIUM</t>
        </is>
      </c>
      <c r="F2087" t="n">
        <v>2</v>
      </c>
      <c r="G2087" t="n">
        <v>2</v>
      </c>
      <c r="H2087" t="inlineStr">
        <is>
          <t>MEDIUM</t>
        </is>
      </c>
      <c r="I2087" t="n">
        <v>10.5</v>
      </c>
      <c r="J2087" t="inlineStr">
        <is>
          <t>NO</t>
        </is>
      </c>
      <c r="K2087" t="inlineStr">
        <is>
          <t>2026-03-03 18:53</t>
        </is>
      </c>
      <c r="L2087" t="inlineStr">
        <is>
          <t>Restrict access</t>
        </is>
      </c>
      <c r="M2087" t="inlineStr">
        <is>
          <t>Unknown</t>
        </is>
      </c>
      <c r="N2087" t="inlineStr">
        <is>
          <t>P4</t>
        </is>
      </c>
      <c r="O2087" t="inlineStr">
        <is>
          <t>See LeakIX for exposed service details</t>
        </is>
      </c>
      <c r="P2087" t="n">
        <v>0</v>
      </c>
      <c r="Q2087" t="n">
        <v>0</v>
      </c>
      <c r="R2087" t="inlineStr">
        <is>
          <t>T1021:Remote Services | T1133:External Remote Services</t>
        </is>
      </c>
      <c r="S2087" t="n">
        <v>1</v>
      </c>
      <c r="T2087" t="inlineStr">
        <is>
          <t>LOW (40%)</t>
        </is>
      </c>
      <c r="U2087" t="inlineStr">
        <is>
          <t>NONE</t>
        </is>
      </c>
      <c r="V2087" t="inlineStr">
        <is>
          <t>NONE</t>
        </is>
      </c>
      <c r="W2087" t="inlineStr">
        <is>
          <t>NONE</t>
        </is>
      </c>
      <c r="X2087" t="inlineStr">
        <is>
          <t>NONE</t>
        </is>
      </c>
      <c r="Y2087" t="n">
        <v>0</v>
      </c>
      <c r="Z2087" t="inlineStr"/>
      <c r="AA2087" t="inlineStr">
        <is>
          <t>https://leakix.net/host/200.234.237.236</t>
        </is>
      </c>
    </row>
    <row r="2088">
      <c r="A2088" t="inlineStr">
        <is>
          <t>CENSYS_EXPOSED</t>
        </is>
      </c>
      <c r="B2088" t="inlineStr">
        <is>
          <t>176.9.4.117</t>
        </is>
      </c>
      <c r="C2088" t="inlineStr">
        <is>
          <t>Exposed RDP: 176.9.4.117 | Unknown | Location: Unknown</t>
        </is>
      </c>
      <c r="D2088" t="n">
        <v>6.5</v>
      </c>
      <c r="E2088" t="inlineStr">
        <is>
          <t>MEDIUM</t>
        </is>
      </c>
      <c r="F2088" t="n">
        <v>2</v>
      </c>
      <c r="G2088" t="n">
        <v>2</v>
      </c>
      <c r="H2088" t="inlineStr">
        <is>
          <t>MEDIUM</t>
        </is>
      </c>
      <c r="I2088" t="n">
        <v>10.5</v>
      </c>
      <c r="J2088" t="inlineStr">
        <is>
          <t>NO</t>
        </is>
      </c>
      <c r="K2088" t="inlineStr">
        <is>
          <t>2026-03-03 18:53</t>
        </is>
      </c>
      <c r="L2088" t="inlineStr">
        <is>
          <t>Restrict access</t>
        </is>
      </c>
      <c r="M2088" t="inlineStr">
        <is>
          <t>Unknown</t>
        </is>
      </c>
      <c r="N2088" t="inlineStr">
        <is>
          <t>P4</t>
        </is>
      </c>
      <c r="O2088" t="inlineStr">
        <is>
          <t>See LeakIX for exposed service details</t>
        </is>
      </c>
      <c r="P2088" t="n">
        <v>0</v>
      </c>
      <c r="Q2088" t="n">
        <v>0</v>
      </c>
      <c r="R2088" t="inlineStr">
        <is>
          <t>T1021:Remote Services | T1133:External Remote Services</t>
        </is>
      </c>
      <c r="S2088" t="n">
        <v>1</v>
      </c>
      <c r="T2088" t="inlineStr">
        <is>
          <t>LOW (40%)</t>
        </is>
      </c>
      <c r="U2088" t="inlineStr">
        <is>
          <t>NONE</t>
        </is>
      </c>
      <c r="V2088" t="inlineStr">
        <is>
          <t>NONE</t>
        </is>
      </c>
      <c r="W2088" t="inlineStr">
        <is>
          <t>NONE</t>
        </is>
      </c>
      <c r="X2088" t="inlineStr">
        <is>
          <t>NONE</t>
        </is>
      </c>
      <c r="Y2088" t="n">
        <v>0</v>
      </c>
      <c r="Z2088" t="inlineStr"/>
      <c r="AA2088" t="inlineStr">
        <is>
          <t>https://leakix.net/host/176.9.4.117</t>
        </is>
      </c>
    </row>
    <row r="2089">
      <c r="A2089" t="inlineStr">
        <is>
          <t>CENSYS_EXPOSED</t>
        </is>
      </c>
      <c r="B2089" t="inlineStr">
        <is>
          <t>139.224.56.162</t>
        </is>
      </c>
      <c r="C2089" t="inlineStr">
        <is>
          <t>Exposed RDP: 139.224.56.162 | Unknown | Location: Unknown</t>
        </is>
      </c>
      <c r="D2089" t="n">
        <v>6.5</v>
      </c>
      <c r="E2089" t="inlineStr">
        <is>
          <t>MEDIUM</t>
        </is>
      </c>
      <c r="F2089" t="n">
        <v>2</v>
      </c>
      <c r="G2089" t="n">
        <v>2</v>
      </c>
      <c r="H2089" t="inlineStr">
        <is>
          <t>MEDIUM</t>
        </is>
      </c>
      <c r="I2089" t="n">
        <v>10.5</v>
      </c>
      <c r="J2089" t="inlineStr">
        <is>
          <t>NO</t>
        </is>
      </c>
      <c r="K2089" t="inlineStr">
        <is>
          <t>2026-03-03 18:53</t>
        </is>
      </c>
      <c r="L2089" t="inlineStr">
        <is>
          <t>Restrict access</t>
        </is>
      </c>
      <c r="M2089" t="inlineStr">
        <is>
          <t>Unknown</t>
        </is>
      </c>
      <c r="N2089" t="inlineStr">
        <is>
          <t>P4</t>
        </is>
      </c>
      <c r="O2089" t="inlineStr">
        <is>
          <t>See LeakIX for exposed service details</t>
        </is>
      </c>
      <c r="P2089" t="n">
        <v>0</v>
      </c>
      <c r="Q2089" t="n">
        <v>0</v>
      </c>
      <c r="R2089" t="inlineStr">
        <is>
          <t>T1021:Remote Services | T1133:External Remote Services</t>
        </is>
      </c>
      <c r="S2089" t="n">
        <v>1</v>
      </c>
      <c r="T2089" t="inlineStr">
        <is>
          <t>LOW (40%)</t>
        </is>
      </c>
      <c r="U2089" t="inlineStr">
        <is>
          <t>NONE</t>
        </is>
      </c>
      <c r="V2089" t="inlineStr">
        <is>
          <t>NONE</t>
        </is>
      </c>
      <c r="W2089" t="inlineStr">
        <is>
          <t>NONE</t>
        </is>
      </c>
      <c r="X2089" t="inlineStr">
        <is>
          <t>NONE</t>
        </is>
      </c>
      <c r="Y2089" t="n">
        <v>0</v>
      </c>
      <c r="Z2089" t="inlineStr"/>
      <c r="AA2089" t="inlineStr">
        <is>
          <t>https://leakix.net/host/139.224.56.162</t>
        </is>
      </c>
    </row>
    <row r="2090">
      <c r="A2090" t="inlineStr">
        <is>
          <t>CENSYS_EXPOSED</t>
        </is>
      </c>
      <c r="B2090" t="inlineStr">
        <is>
          <t>185.217.126.218</t>
        </is>
      </c>
      <c r="C2090" t="inlineStr">
        <is>
          <t>Exposed RDP: 185.217.126.218 | Unknown | Location: Unknown</t>
        </is>
      </c>
      <c r="D2090" t="n">
        <v>6.5</v>
      </c>
      <c r="E2090" t="inlineStr">
        <is>
          <t>MEDIUM</t>
        </is>
      </c>
      <c r="F2090" t="n">
        <v>2</v>
      </c>
      <c r="G2090" t="n">
        <v>2</v>
      </c>
      <c r="H2090" t="inlineStr">
        <is>
          <t>MEDIUM</t>
        </is>
      </c>
      <c r="I2090" t="n">
        <v>10.5</v>
      </c>
      <c r="J2090" t="inlineStr">
        <is>
          <t>NO</t>
        </is>
      </c>
      <c r="K2090" t="inlineStr">
        <is>
          <t>2026-03-03 18:53</t>
        </is>
      </c>
      <c r="L2090" t="inlineStr">
        <is>
          <t>Restrict access</t>
        </is>
      </c>
      <c r="M2090" t="inlineStr">
        <is>
          <t>Unknown</t>
        </is>
      </c>
      <c r="N2090" t="inlineStr">
        <is>
          <t>P4</t>
        </is>
      </c>
      <c r="O2090" t="inlineStr">
        <is>
          <t>See LeakIX for exposed service details</t>
        </is>
      </c>
      <c r="P2090" t="n">
        <v>0</v>
      </c>
      <c r="Q2090" t="n">
        <v>0</v>
      </c>
      <c r="R2090" t="inlineStr">
        <is>
          <t>T1021:Remote Services | T1133:External Remote Services</t>
        </is>
      </c>
      <c r="S2090" t="n">
        <v>1</v>
      </c>
      <c r="T2090" t="inlineStr">
        <is>
          <t>LOW (40%)</t>
        </is>
      </c>
      <c r="U2090" t="inlineStr">
        <is>
          <t>NONE</t>
        </is>
      </c>
      <c r="V2090" t="inlineStr">
        <is>
          <t>NONE</t>
        </is>
      </c>
      <c r="W2090" t="inlineStr">
        <is>
          <t>NONE</t>
        </is>
      </c>
      <c r="X2090" t="inlineStr">
        <is>
          <t>NONE</t>
        </is>
      </c>
      <c r="Y2090" t="n">
        <v>0</v>
      </c>
      <c r="Z2090" t="inlineStr"/>
      <c r="AA2090" t="inlineStr">
        <is>
          <t>https://leakix.net/host/185.217.126.218</t>
        </is>
      </c>
    </row>
    <row r="2091">
      <c r="A2091" t="inlineStr">
        <is>
          <t>CENSYS_EXPOSED</t>
        </is>
      </c>
      <c r="B2091" t="inlineStr">
        <is>
          <t>188.132.192.166</t>
        </is>
      </c>
      <c r="C2091" t="inlineStr">
        <is>
          <t>Exposed RDP: 188.132.192.166 | Unknown | Location: Unknown</t>
        </is>
      </c>
      <c r="D2091" t="n">
        <v>6.5</v>
      </c>
      <c r="E2091" t="inlineStr">
        <is>
          <t>MEDIUM</t>
        </is>
      </c>
      <c r="F2091" t="n">
        <v>2</v>
      </c>
      <c r="G2091" t="n">
        <v>2</v>
      </c>
      <c r="H2091" t="inlineStr">
        <is>
          <t>MEDIUM</t>
        </is>
      </c>
      <c r="I2091" t="n">
        <v>10.5</v>
      </c>
      <c r="J2091" t="inlineStr">
        <is>
          <t>NO</t>
        </is>
      </c>
      <c r="K2091" t="inlineStr">
        <is>
          <t>2026-03-03 18:53</t>
        </is>
      </c>
      <c r="L2091" t="inlineStr">
        <is>
          <t>Restrict access</t>
        </is>
      </c>
      <c r="M2091" t="inlineStr">
        <is>
          <t>Unknown</t>
        </is>
      </c>
      <c r="N2091" t="inlineStr">
        <is>
          <t>P4</t>
        </is>
      </c>
      <c r="O2091" t="inlineStr">
        <is>
          <t>See LeakIX for exposed service details</t>
        </is>
      </c>
      <c r="P2091" t="n">
        <v>0</v>
      </c>
      <c r="Q2091" t="n">
        <v>0</v>
      </c>
      <c r="R2091" t="inlineStr">
        <is>
          <t>T1021:Remote Services | T1133:External Remote Services</t>
        </is>
      </c>
      <c r="S2091" t="n">
        <v>1</v>
      </c>
      <c r="T2091" t="inlineStr">
        <is>
          <t>LOW (40%)</t>
        </is>
      </c>
      <c r="U2091" t="inlineStr">
        <is>
          <t>NONE</t>
        </is>
      </c>
      <c r="V2091" t="inlineStr">
        <is>
          <t>NONE</t>
        </is>
      </c>
      <c r="W2091" t="inlineStr">
        <is>
          <t>NONE</t>
        </is>
      </c>
      <c r="X2091" t="inlineStr">
        <is>
          <t>NONE</t>
        </is>
      </c>
      <c r="Y2091" t="n">
        <v>0</v>
      </c>
      <c r="Z2091" t="inlineStr"/>
      <c r="AA2091" t="inlineStr">
        <is>
          <t>https://leakix.net/host/188.132.192.166</t>
        </is>
      </c>
    </row>
    <row r="2092">
      <c r="A2092" t="inlineStr">
        <is>
          <t>CENSYS_EXPOSED</t>
        </is>
      </c>
      <c r="B2092" t="inlineStr">
        <is>
          <t>144.21.43.175</t>
        </is>
      </c>
      <c r="C2092" t="inlineStr">
        <is>
          <t>Exposed RDP: 144.21.43.175 | Unknown | Location: Unknown</t>
        </is>
      </c>
      <c r="D2092" t="n">
        <v>6.5</v>
      </c>
      <c r="E2092" t="inlineStr">
        <is>
          <t>MEDIUM</t>
        </is>
      </c>
      <c r="F2092" t="n">
        <v>2</v>
      </c>
      <c r="G2092" t="n">
        <v>2</v>
      </c>
      <c r="H2092" t="inlineStr">
        <is>
          <t>MEDIUM</t>
        </is>
      </c>
      <c r="I2092" t="n">
        <v>10.5</v>
      </c>
      <c r="J2092" t="inlineStr">
        <is>
          <t>NO</t>
        </is>
      </c>
      <c r="K2092" t="inlineStr">
        <is>
          <t>2026-03-03 18:53</t>
        </is>
      </c>
      <c r="L2092" t="inlineStr">
        <is>
          <t>Restrict access</t>
        </is>
      </c>
      <c r="M2092" t="inlineStr">
        <is>
          <t>Unknown</t>
        </is>
      </c>
      <c r="N2092" t="inlineStr">
        <is>
          <t>P4</t>
        </is>
      </c>
      <c r="O2092" t="inlineStr">
        <is>
          <t>See LeakIX for exposed service details</t>
        </is>
      </c>
      <c r="P2092" t="n">
        <v>0</v>
      </c>
      <c r="Q2092" t="n">
        <v>0</v>
      </c>
      <c r="R2092" t="inlineStr">
        <is>
          <t>T1021:Remote Services | T1133:External Remote Services</t>
        </is>
      </c>
      <c r="S2092" t="n">
        <v>1</v>
      </c>
      <c r="T2092" t="inlineStr">
        <is>
          <t>LOW (40%)</t>
        </is>
      </c>
      <c r="U2092" t="inlineStr">
        <is>
          <t>NONE</t>
        </is>
      </c>
      <c r="V2092" t="inlineStr">
        <is>
          <t>NONE</t>
        </is>
      </c>
      <c r="W2092" t="inlineStr">
        <is>
          <t>NONE</t>
        </is>
      </c>
      <c r="X2092" t="inlineStr">
        <is>
          <t>NONE</t>
        </is>
      </c>
      <c r="Y2092" t="n">
        <v>0</v>
      </c>
      <c r="Z2092" t="inlineStr"/>
      <c r="AA2092" t="inlineStr">
        <is>
          <t>https://leakix.net/host/144.21.43.175</t>
        </is>
      </c>
    </row>
    <row r="2093">
      <c r="A2093" t="inlineStr">
        <is>
          <t>CENSYS_EXPOSED</t>
        </is>
      </c>
      <c r="B2093" t="inlineStr">
        <is>
          <t>150.136.68.19</t>
        </is>
      </c>
      <c r="C2093" t="inlineStr">
        <is>
          <t>Exposed RDP: 150.136.68.19 | Unknown | Location: Unknown</t>
        </is>
      </c>
      <c r="D2093" t="n">
        <v>6.5</v>
      </c>
      <c r="E2093" t="inlineStr">
        <is>
          <t>MEDIUM</t>
        </is>
      </c>
      <c r="F2093" t="n">
        <v>2</v>
      </c>
      <c r="G2093" t="n">
        <v>2</v>
      </c>
      <c r="H2093" t="inlineStr">
        <is>
          <t>MEDIUM</t>
        </is>
      </c>
      <c r="I2093" t="n">
        <v>10.5</v>
      </c>
      <c r="J2093" t="inlineStr">
        <is>
          <t>NO</t>
        </is>
      </c>
      <c r="K2093" t="inlineStr">
        <is>
          <t>2026-03-03 18:53</t>
        </is>
      </c>
      <c r="L2093" t="inlineStr">
        <is>
          <t>Restrict access</t>
        </is>
      </c>
      <c r="M2093" t="inlineStr">
        <is>
          <t>Unknown</t>
        </is>
      </c>
      <c r="N2093" t="inlineStr">
        <is>
          <t>P4</t>
        </is>
      </c>
      <c r="O2093" t="inlineStr">
        <is>
          <t>See LeakIX for exposed service details</t>
        </is>
      </c>
      <c r="P2093" t="n">
        <v>0</v>
      </c>
      <c r="Q2093" t="n">
        <v>0</v>
      </c>
      <c r="R2093" t="inlineStr">
        <is>
          <t>T1021:Remote Services | T1133:External Remote Services</t>
        </is>
      </c>
      <c r="S2093" t="n">
        <v>1</v>
      </c>
      <c r="T2093" t="inlineStr">
        <is>
          <t>LOW (40%)</t>
        </is>
      </c>
      <c r="U2093" t="inlineStr">
        <is>
          <t>NONE</t>
        </is>
      </c>
      <c r="V2093" t="inlineStr">
        <is>
          <t>NONE</t>
        </is>
      </c>
      <c r="W2093" t="inlineStr">
        <is>
          <t>NONE</t>
        </is>
      </c>
      <c r="X2093" t="inlineStr">
        <is>
          <t>NONE</t>
        </is>
      </c>
      <c r="Y2093" t="n">
        <v>0</v>
      </c>
      <c r="Z2093" t="inlineStr"/>
      <c r="AA2093" t="inlineStr">
        <is>
          <t>https://leakix.net/host/150.136.68.19</t>
        </is>
      </c>
    </row>
    <row r="2094">
      <c r="A2094" t="inlineStr">
        <is>
          <t>CENSYS_EXPOSED</t>
        </is>
      </c>
      <c r="B2094" t="inlineStr">
        <is>
          <t>130.162.245.238</t>
        </is>
      </c>
      <c r="C2094" t="inlineStr">
        <is>
          <t>Exposed RDP: 130.162.245.238 | Unknown | Location: Unknown</t>
        </is>
      </c>
      <c r="D2094" t="n">
        <v>6.5</v>
      </c>
      <c r="E2094" t="inlineStr">
        <is>
          <t>MEDIUM</t>
        </is>
      </c>
      <c r="F2094" t="n">
        <v>2</v>
      </c>
      <c r="G2094" t="n">
        <v>2</v>
      </c>
      <c r="H2094" t="inlineStr">
        <is>
          <t>MEDIUM</t>
        </is>
      </c>
      <c r="I2094" t="n">
        <v>10.5</v>
      </c>
      <c r="J2094" t="inlineStr">
        <is>
          <t>NO</t>
        </is>
      </c>
      <c r="K2094" t="inlineStr">
        <is>
          <t>2026-03-03 18:53</t>
        </is>
      </c>
      <c r="L2094" t="inlineStr">
        <is>
          <t>Restrict access</t>
        </is>
      </c>
      <c r="M2094" t="inlineStr">
        <is>
          <t>Unknown</t>
        </is>
      </c>
      <c r="N2094" t="inlineStr">
        <is>
          <t>P4</t>
        </is>
      </c>
      <c r="O2094" t="inlineStr">
        <is>
          <t>See LeakIX for exposed service details</t>
        </is>
      </c>
      <c r="P2094" t="n">
        <v>0</v>
      </c>
      <c r="Q2094" t="n">
        <v>0</v>
      </c>
      <c r="R2094" t="inlineStr">
        <is>
          <t>T1021:Remote Services | T1133:External Remote Services</t>
        </is>
      </c>
      <c r="S2094" t="n">
        <v>1</v>
      </c>
      <c r="T2094" t="inlineStr">
        <is>
          <t>LOW (40%)</t>
        </is>
      </c>
      <c r="U2094" t="inlineStr">
        <is>
          <t>NONE</t>
        </is>
      </c>
      <c r="V2094" t="inlineStr">
        <is>
          <t>NONE</t>
        </is>
      </c>
      <c r="W2094" t="inlineStr">
        <is>
          <t>NONE</t>
        </is>
      </c>
      <c r="X2094" t="inlineStr">
        <is>
          <t>NONE</t>
        </is>
      </c>
      <c r="Y2094" t="n">
        <v>0</v>
      </c>
      <c r="Z2094" t="inlineStr"/>
      <c r="AA2094" t="inlineStr">
        <is>
          <t>https://leakix.net/host/130.162.245.238</t>
        </is>
      </c>
    </row>
    <row r="2095">
      <c r="A2095" t="inlineStr">
        <is>
          <t>CENSYS_EXPOSED</t>
        </is>
      </c>
      <c r="B2095" t="inlineStr">
        <is>
          <t>151.241.14.153</t>
        </is>
      </c>
      <c r="C2095" t="inlineStr">
        <is>
          <t>Exposed RDP: 151.241.14.153 | Unknown | Location: Unknown</t>
        </is>
      </c>
      <c r="D2095" t="n">
        <v>6.5</v>
      </c>
      <c r="E2095" t="inlineStr">
        <is>
          <t>MEDIUM</t>
        </is>
      </c>
      <c r="F2095" t="n">
        <v>2</v>
      </c>
      <c r="G2095" t="n">
        <v>2</v>
      </c>
      <c r="H2095" t="inlineStr">
        <is>
          <t>MEDIUM</t>
        </is>
      </c>
      <c r="I2095" t="n">
        <v>10.5</v>
      </c>
      <c r="J2095" t="inlineStr">
        <is>
          <t>NO</t>
        </is>
      </c>
      <c r="K2095" t="inlineStr">
        <is>
          <t>2026-03-03 18:53</t>
        </is>
      </c>
      <c r="L2095" t="inlineStr">
        <is>
          <t>Restrict access</t>
        </is>
      </c>
      <c r="M2095" t="inlineStr">
        <is>
          <t>Unknown</t>
        </is>
      </c>
      <c r="N2095" t="inlineStr">
        <is>
          <t>P4</t>
        </is>
      </c>
      <c r="O2095" t="inlineStr">
        <is>
          <t>See LeakIX for exposed service details</t>
        </is>
      </c>
      <c r="P2095" t="n">
        <v>0</v>
      </c>
      <c r="Q2095" t="n">
        <v>0</v>
      </c>
      <c r="R2095" t="inlineStr">
        <is>
          <t>T1021:Remote Services | T1133:External Remote Services</t>
        </is>
      </c>
      <c r="S2095" t="n">
        <v>1</v>
      </c>
      <c r="T2095" t="inlineStr">
        <is>
          <t>LOW (40%)</t>
        </is>
      </c>
      <c r="U2095" t="inlineStr">
        <is>
          <t>NONE</t>
        </is>
      </c>
      <c r="V2095" t="inlineStr">
        <is>
          <t>NONE</t>
        </is>
      </c>
      <c r="W2095" t="inlineStr">
        <is>
          <t>NONE</t>
        </is>
      </c>
      <c r="X2095" t="inlineStr">
        <is>
          <t>NONE</t>
        </is>
      </c>
      <c r="Y2095" t="n">
        <v>0</v>
      </c>
      <c r="Z2095" t="inlineStr"/>
      <c r="AA2095" t="inlineStr">
        <is>
          <t>https://leakix.net/host/151.241.14.153</t>
        </is>
      </c>
    </row>
    <row r="2096">
      <c r="A2096" t="inlineStr">
        <is>
          <t>CENSYS_EXPOSED</t>
        </is>
      </c>
      <c r="B2096" t="inlineStr">
        <is>
          <t>45.8.145.239</t>
        </is>
      </c>
      <c r="C2096" t="inlineStr">
        <is>
          <t>Exposed RDP: 45.8.145.239 | Unknown | Location: Unknown</t>
        </is>
      </c>
      <c r="D2096" t="n">
        <v>6.5</v>
      </c>
      <c r="E2096" t="inlineStr">
        <is>
          <t>MEDIUM</t>
        </is>
      </c>
      <c r="F2096" t="n">
        <v>2</v>
      </c>
      <c r="G2096" t="n">
        <v>2</v>
      </c>
      <c r="H2096" t="inlineStr">
        <is>
          <t>MEDIUM</t>
        </is>
      </c>
      <c r="I2096" t="n">
        <v>10.5</v>
      </c>
      <c r="J2096" t="inlineStr">
        <is>
          <t>NO</t>
        </is>
      </c>
      <c r="K2096" t="inlineStr">
        <is>
          <t>2026-03-03 18:53</t>
        </is>
      </c>
      <c r="L2096" t="inlineStr">
        <is>
          <t>Restrict access</t>
        </is>
      </c>
      <c r="M2096" t="inlineStr">
        <is>
          <t>Unknown</t>
        </is>
      </c>
      <c r="N2096" t="inlineStr">
        <is>
          <t>P4</t>
        </is>
      </c>
      <c r="O2096" t="inlineStr">
        <is>
          <t>See LeakIX for exposed service details</t>
        </is>
      </c>
      <c r="P2096" t="n">
        <v>0</v>
      </c>
      <c r="Q2096" t="n">
        <v>0</v>
      </c>
      <c r="R2096" t="inlineStr">
        <is>
          <t>T1021:Remote Services | T1133:External Remote Services</t>
        </is>
      </c>
      <c r="S2096" t="n">
        <v>1</v>
      </c>
      <c r="T2096" t="inlineStr">
        <is>
          <t>LOW (40%)</t>
        </is>
      </c>
      <c r="U2096" t="inlineStr">
        <is>
          <t>NONE</t>
        </is>
      </c>
      <c r="V2096" t="inlineStr">
        <is>
          <t>NONE</t>
        </is>
      </c>
      <c r="W2096" t="inlineStr">
        <is>
          <t>NONE</t>
        </is>
      </c>
      <c r="X2096" t="inlineStr">
        <is>
          <t>NONE</t>
        </is>
      </c>
      <c r="Y2096" t="n">
        <v>0</v>
      </c>
      <c r="Z2096" t="inlineStr"/>
      <c r="AA2096" t="inlineStr">
        <is>
          <t>https://leakix.net/host/45.8.145.239</t>
        </is>
      </c>
    </row>
    <row r="2097">
      <c r="A2097" t="inlineStr">
        <is>
          <t>CENSYS_EXPOSED</t>
        </is>
      </c>
      <c r="B2097" t="inlineStr">
        <is>
          <t>45.82.80.96</t>
        </is>
      </c>
      <c r="C2097" t="inlineStr">
        <is>
          <t>Exposed RDP: 45.82.80.96 | Unknown | Location: Unknown</t>
        </is>
      </c>
      <c r="D2097" t="n">
        <v>6.5</v>
      </c>
      <c r="E2097" t="inlineStr">
        <is>
          <t>MEDIUM</t>
        </is>
      </c>
      <c r="F2097" t="n">
        <v>2</v>
      </c>
      <c r="G2097" t="n">
        <v>2</v>
      </c>
      <c r="H2097" t="inlineStr">
        <is>
          <t>MEDIUM</t>
        </is>
      </c>
      <c r="I2097" t="n">
        <v>10.5</v>
      </c>
      <c r="J2097" t="inlineStr">
        <is>
          <t>NO</t>
        </is>
      </c>
      <c r="K2097" t="inlineStr">
        <is>
          <t>2026-03-03 18:53</t>
        </is>
      </c>
      <c r="L2097" t="inlineStr">
        <is>
          <t>Restrict access</t>
        </is>
      </c>
      <c r="M2097" t="inlineStr">
        <is>
          <t>Unknown</t>
        </is>
      </c>
      <c r="N2097" t="inlineStr">
        <is>
          <t>P4</t>
        </is>
      </c>
      <c r="O2097" t="inlineStr">
        <is>
          <t>See LeakIX for exposed service details</t>
        </is>
      </c>
      <c r="P2097" t="n">
        <v>0</v>
      </c>
      <c r="Q2097" t="n">
        <v>0</v>
      </c>
      <c r="R2097" t="inlineStr">
        <is>
          <t>T1021:Remote Services | T1133:External Remote Services</t>
        </is>
      </c>
      <c r="S2097" t="n">
        <v>1</v>
      </c>
      <c r="T2097" t="inlineStr">
        <is>
          <t>LOW (40%)</t>
        </is>
      </c>
      <c r="U2097" t="inlineStr">
        <is>
          <t>NONE</t>
        </is>
      </c>
      <c r="V2097" t="inlineStr">
        <is>
          <t>NONE</t>
        </is>
      </c>
      <c r="W2097" t="inlineStr">
        <is>
          <t>NONE</t>
        </is>
      </c>
      <c r="X2097" t="inlineStr">
        <is>
          <t>NONE</t>
        </is>
      </c>
      <c r="Y2097" t="n">
        <v>0</v>
      </c>
      <c r="Z2097" t="inlineStr"/>
      <c r="AA2097" t="inlineStr">
        <is>
          <t>https://leakix.net/host/45.82.80.96</t>
        </is>
      </c>
    </row>
    <row r="2098">
      <c r="A2098" t="inlineStr">
        <is>
          <t>CENSYS_EXPOSED</t>
        </is>
      </c>
      <c r="B2098" t="inlineStr">
        <is>
          <t>13.86.104.65</t>
        </is>
      </c>
      <c r="C2098" t="inlineStr">
        <is>
          <t>Exposed RDP: 13.86.104.65 | Unknown | Location: Unknown</t>
        </is>
      </c>
      <c r="D2098" t="n">
        <v>6.5</v>
      </c>
      <c r="E2098" t="inlineStr">
        <is>
          <t>MEDIUM</t>
        </is>
      </c>
      <c r="F2098" t="n">
        <v>2</v>
      </c>
      <c r="G2098" t="n">
        <v>2</v>
      </c>
      <c r="H2098" t="inlineStr">
        <is>
          <t>MEDIUM</t>
        </is>
      </c>
      <c r="I2098" t="n">
        <v>10.5</v>
      </c>
      <c r="J2098" t="inlineStr">
        <is>
          <t>NO</t>
        </is>
      </c>
      <c r="K2098" t="inlineStr">
        <is>
          <t>2026-03-03 18:53</t>
        </is>
      </c>
      <c r="L2098" t="inlineStr">
        <is>
          <t>Restrict access</t>
        </is>
      </c>
      <c r="M2098" t="inlineStr">
        <is>
          <t>Unknown</t>
        </is>
      </c>
      <c r="N2098" t="inlineStr">
        <is>
          <t>P4</t>
        </is>
      </c>
      <c r="O2098" t="inlineStr">
        <is>
          <t>See LeakIX for exposed service details</t>
        </is>
      </c>
      <c r="P2098" t="n">
        <v>0</v>
      </c>
      <c r="Q2098" t="n">
        <v>0</v>
      </c>
      <c r="R2098" t="inlineStr">
        <is>
          <t>T1021:Remote Services | T1133:External Remote Services</t>
        </is>
      </c>
      <c r="S2098" t="n">
        <v>1</v>
      </c>
      <c r="T2098" t="inlineStr">
        <is>
          <t>LOW (40%)</t>
        </is>
      </c>
      <c r="U2098" t="inlineStr">
        <is>
          <t>NONE</t>
        </is>
      </c>
      <c r="V2098" t="inlineStr">
        <is>
          <t>NONE</t>
        </is>
      </c>
      <c r="W2098" t="inlineStr">
        <is>
          <t>NONE</t>
        </is>
      </c>
      <c r="X2098" t="inlineStr">
        <is>
          <t>NONE</t>
        </is>
      </c>
      <c r="Y2098" t="n">
        <v>0</v>
      </c>
      <c r="Z2098" t="inlineStr"/>
      <c r="AA2098" t="inlineStr">
        <is>
          <t>https://leakix.net/host/13.86.104.65</t>
        </is>
      </c>
    </row>
    <row r="2099">
      <c r="A2099" t="inlineStr">
        <is>
          <t>CENSYS_EXPOSED</t>
        </is>
      </c>
      <c r="B2099" t="inlineStr">
        <is>
          <t>85.215.144.131</t>
        </is>
      </c>
      <c r="C2099" t="inlineStr">
        <is>
          <t>Exposed RDP: 85.215.144.131 | Unknown | Location: Unknown</t>
        </is>
      </c>
      <c r="D2099" t="n">
        <v>6.5</v>
      </c>
      <c r="E2099" t="inlineStr">
        <is>
          <t>MEDIUM</t>
        </is>
      </c>
      <c r="F2099" t="n">
        <v>2</v>
      </c>
      <c r="G2099" t="n">
        <v>2</v>
      </c>
      <c r="H2099" t="inlineStr">
        <is>
          <t>MEDIUM</t>
        </is>
      </c>
      <c r="I2099" t="n">
        <v>10.5</v>
      </c>
      <c r="J2099" t="inlineStr">
        <is>
          <t>NO</t>
        </is>
      </c>
      <c r="K2099" t="inlineStr">
        <is>
          <t>2026-03-03 18:53</t>
        </is>
      </c>
      <c r="L2099" t="inlineStr">
        <is>
          <t>Restrict access</t>
        </is>
      </c>
      <c r="M2099" t="inlineStr">
        <is>
          <t>Unknown</t>
        </is>
      </c>
      <c r="N2099" t="inlineStr">
        <is>
          <t>P4</t>
        </is>
      </c>
      <c r="O2099" t="inlineStr">
        <is>
          <t>See LeakIX for exposed service details</t>
        </is>
      </c>
      <c r="P2099" t="n">
        <v>0</v>
      </c>
      <c r="Q2099" t="n">
        <v>0</v>
      </c>
      <c r="R2099" t="inlineStr">
        <is>
          <t>T1021:Remote Services | T1133:External Remote Services</t>
        </is>
      </c>
      <c r="S2099" t="n">
        <v>1</v>
      </c>
      <c r="T2099" t="inlineStr">
        <is>
          <t>LOW (40%)</t>
        </is>
      </c>
      <c r="U2099" t="inlineStr">
        <is>
          <t>NONE</t>
        </is>
      </c>
      <c r="V2099" t="inlineStr">
        <is>
          <t>NONE</t>
        </is>
      </c>
      <c r="W2099" t="inlineStr">
        <is>
          <t>NONE</t>
        </is>
      </c>
      <c r="X2099" t="inlineStr">
        <is>
          <t>NONE</t>
        </is>
      </c>
      <c r="Y2099" t="n">
        <v>0</v>
      </c>
      <c r="Z2099" t="inlineStr"/>
      <c r="AA2099" t="inlineStr">
        <is>
          <t>https://leakix.net/host/85.215.144.131</t>
        </is>
      </c>
    </row>
    <row r="2100">
      <c r="A2100" t="inlineStr">
        <is>
          <t>CENSYS_EXPOSED</t>
        </is>
      </c>
      <c r="B2100" t="inlineStr">
        <is>
          <t>107.173.226.152</t>
        </is>
      </c>
      <c r="C2100" t="inlineStr">
        <is>
          <t>Exposed RDP: 107.173.226.152 | Unknown | Location: Unknown</t>
        </is>
      </c>
      <c r="D2100" t="n">
        <v>6.5</v>
      </c>
      <c r="E2100" t="inlineStr">
        <is>
          <t>MEDIUM</t>
        </is>
      </c>
      <c r="F2100" t="n">
        <v>2</v>
      </c>
      <c r="G2100" t="n">
        <v>2</v>
      </c>
      <c r="H2100" t="inlineStr">
        <is>
          <t>MEDIUM</t>
        </is>
      </c>
      <c r="I2100" t="n">
        <v>10.5</v>
      </c>
      <c r="J2100" t="inlineStr">
        <is>
          <t>NO</t>
        </is>
      </c>
      <c r="K2100" t="inlineStr">
        <is>
          <t>2026-03-03 18:53</t>
        </is>
      </c>
      <c r="L2100" t="inlineStr">
        <is>
          <t>Restrict access</t>
        </is>
      </c>
      <c r="M2100" t="inlineStr">
        <is>
          <t>Unknown</t>
        </is>
      </c>
      <c r="N2100" t="inlineStr">
        <is>
          <t>P4</t>
        </is>
      </c>
      <c r="O2100" t="inlineStr">
        <is>
          <t>See LeakIX for exposed service details</t>
        </is>
      </c>
      <c r="P2100" t="n">
        <v>0</v>
      </c>
      <c r="Q2100" t="n">
        <v>0</v>
      </c>
      <c r="R2100" t="inlineStr">
        <is>
          <t>T1021:Remote Services | T1133:External Remote Services</t>
        </is>
      </c>
      <c r="S2100" t="n">
        <v>1</v>
      </c>
      <c r="T2100" t="inlineStr">
        <is>
          <t>LOW (40%)</t>
        </is>
      </c>
      <c r="U2100" t="inlineStr">
        <is>
          <t>NONE</t>
        </is>
      </c>
      <c r="V2100" t="inlineStr">
        <is>
          <t>NONE</t>
        </is>
      </c>
      <c r="W2100" t="inlineStr">
        <is>
          <t>NONE</t>
        </is>
      </c>
      <c r="X2100" t="inlineStr">
        <is>
          <t>NONE</t>
        </is>
      </c>
      <c r="Y2100" t="n">
        <v>0</v>
      </c>
      <c r="Z2100" t="inlineStr"/>
      <c r="AA2100" t="inlineStr">
        <is>
          <t>https://leakix.net/host/107.173.226.152</t>
        </is>
      </c>
    </row>
    <row r="2101">
      <c r="A2101" t="inlineStr">
        <is>
          <t>CENSYS_EXPOSED</t>
        </is>
      </c>
      <c r="B2101" t="inlineStr">
        <is>
          <t>34.17.178.180</t>
        </is>
      </c>
      <c r="C2101" t="inlineStr">
        <is>
          <t>Exposed RDP: 34.17.178.180 | Unknown | Location: Unknown</t>
        </is>
      </c>
      <c r="D2101" t="n">
        <v>6.5</v>
      </c>
      <c r="E2101" t="inlineStr">
        <is>
          <t>MEDIUM</t>
        </is>
      </c>
      <c r="F2101" t="n">
        <v>2</v>
      </c>
      <c r="G2101" t="n">
        <v>2</v>
      </c>
      <c r="H2101" t="inlineStr">
        <is>
          <t>MEDIUM</t>
        </is>
      </c>
      <c r="I2101" t="n">
        <v>10.5</v>
      </c>
      <c r="J2101" t="inlineStr">
        <is>
          <t>NO</t>
        </is>
      </c>
      <c r="K2101" t="inlineStr">
        <is>
          <t>2026-03-03 18:53</t>
        </is>
      </c>
      <c r="L2101" t="inlineStr">
        <is>
          <t>Restrict access</t>
        </is>
      </c>
      <c r="M2101" t="inlineStr">
        <is>
          <t>Unknown</t>
        </is>
      </c>
      <c r="N2101" t="inlineStr">
        <is>
          <t>P4</t>
        </is>
      </c>
      <c r="O2101" t="inlineStr">
        <is>
          <t>See LeakIX for exposed service details</t>
        </is>
      </c>
      <c r="P2101" t="n">
        <v>0</v>
      </c>
      <c r="Q2101" t="n">
        <v>0</v>
      </c>
      <c r="R2101" t="inlineStr">
        <is>
          <t>T1021:Remote Services | T1133:External Remote Services</t>
        </is>
      </c>
      <c r="S2101" t="n">
        <v>1</v>
      </c>
      <c r="T2101" t="inlineStr">
        <is>
          <t>LOW (40%)</t>
        </is>
      </c>
      <c r="U2101" t="inlineStr">
        <is>
          <t>NONE</t>
        </is>
      </c>
      <c r="V2101" t="inlineStr">
        <is>
          <t>NONE</t>
        </is>
      </c>
      <c r="W2101" t="inlineStr">
        <is>
          <t>NONE</t>
        </is>
      </c>
      <c r="X2101" t="inlineStr">
        <is>
          <t>NONE</t>
        </is>
      </c>
      <c r="Y2101" t="n">
        <v>0</v>
      </c>
      <c r="Z2101" t="inlineStr"/>
      <c r="AA2101" t="inlineStr">
        <is>
          <t>https://leakix.net/host/34.17.178.180</t>
        </is>
      </c>
    </row>
    <row r="2102">
      <c r="A2102" t="inlineStr">
        <is>
          <t>CENSYS_EXPOSED</t>
        </is>
      </c>
      <c r="B2102" t="inlineStr">
        <is>
          <t>95.111.205.124</t>
        </is>
      </c>
      <c r="C2102" t="inlineStr">
        <is>
          <t>Exposed RDP: 95.111.205.124 | Unknown | Location: Unknown</t>
        </is>
      </c>
      <c r="D2102" t="n">
        <v>6.5</v>
      </c>
      <c r="E2102" t="inlineStr">
        <is>
          <t>MEDIUM</t>
        </is>
      </c>
      <c r="F2102" t="n">
        <v>2</v>
      </c>
      <c r="G2102" t="n">
        <v>2</v>
      </c>
      <c r="H2102" t="inlineStr">
        <is>
          <t>MEDIUM</t>
        </is>
      </c>
      <c r="I2102" t="n">
        <v>10.5</v>
      </c>
      <c r="J2102" t="inlineStr">
        <is>
          <t>NO</t>
        </is>
      </c>
      <c r="K2102" t="inlineStr">
        <is>
          <t>2026-03-03 18:53</t>
        </is>
      </c>
      <c r="L2102" t="inlineStr">
        <is>
          <t>Restrict access</t>
        </is>
      </c>
      <c r="M2102" t="inlineStr">
        <is>
          <t>Unknown</t>
        </is>
      </c>
      <c r="N2102" t="inlineStr">
        <is>
          <t>P4</t>
        </is>
      </c>
      <c r="O2102" t="inlineStr">
        <is>
          <t>See LeakIX for exposed service details</t>
        </is>
      </c>
      <c r="P2102" t="n">
        <v>0</v>
      </c>
      <c r="Q2102" t="n">
        <v>0</v>
      </c>
      <c r="R2102" t="inlineStr">
        <is>
          <t>T1021:Remote Services | T1133:External Remote Services</t>
        </is>
      </c>
      <c r="S2102" t="n">
        <v>1</v>
      </c>
      <c r="T2102" t="inlineStr">
        <is>
          <t>LOW (40%)</t>
        </is>
      </c>
      <c r="U2102" t="inlineStr">
        <is>
          <t>NONE</t>
        </is>
      </c>
      <c r="V2102" t="inlineStr">
        <is>
          <t>NONE</t>
        </is>
      </c>
      <c r="W2102" t="inlineStr">
        <is>
          <t>NONE</t>
        </is>
      </c>
      <c r="X2102" t="inlineStr">
        <is>
          <t>NONE</t>
        </is>
      </c>
      <c r="Y2102" t="n">
        <v>0</v>
      </c>
      <c r="Z2102" t="inlineStr"/>
      <c r="AA2102" t="inlineStr">
        <is>
          <t>https://leakix.net/host/95.111.205.124</t>
        </is>
      </c>
    </row>
    <row r="2103">
      <c r="A2103" t="inlineStr">
        <is>
          <t>CENSYS_EXPOSED</t>
        </is>
      </c>
      <c r="B2103" t="inlineStr">
        <is>
          <t>140.238.71.169</t>
        </is>
      </c>
      <c r="C2103" t="inlineStr">
        <is>
          <t>Exposed RDP: 140.238.71.169 | Unknown | Location: Unknown</t>
        </is>
      </c>
      <c r="D2103" t="n">
        <v>6.5</v>
      </c>
      <c r="E2103" t="inlineStr">
        <is>
          <t>MEDIUM</t>
        </is>
      </c>
      <c r="F2103" t="n">
        <v>2</v>
      </c>
      <c r="G2103" t="n">
        <v>2</v>
      </c>
      <c r="H2103" t="inlineStr">
        <is>
          <t>MEDIUM</t>
        </is>
      </c>
      <c r="I2103" t="n">
        <v>10.5</v>
      </c>
      <c r="J2103" t="inlineStr">
        <is>
          <t>NO</t>
        </is>
      </c>
      <c r="K2103" t="inlineStr">
        <is>
          <t>2026-03-03 18:53</t>
        </is>
      </c>
      <c r="L2103" t="inlineStr">
        <is>
          <t>Restrict access</t>
        </is>
      </c>
      <c r="M2103" t="inlineStr">
        <is>
          <t>Unknown</t>
        </is>
      </c>
      <c r="N2103" t="inlineStr">
        <is>
          <t>P4</t>
        </is>
      </c>
      <c r="O2103" t="inlineStr">
        <is>
          <t>See LeakIX for exposed service details</t>
        </is>
      </c>
      <c r="P2103" t="n">
        <v>0</v>
      </c>
      <c r="Q2103" t="n">
        <v>0</v>
      </c>
      <c r="R2103" t="inlineStr">
        <is>
          <t>T1021:Remote Services | T1133:External Remote Services</t>
        </is>
      </c>
      <c r="S2103" t="n">
        <v>1</v>
      </c>
      <c r="T2103" t="inlineStr">
        <is>
          <t>LOW (40%)</t>
        </is>
      </c>
      <c r="U2103" t="inlineStr">
        <is>
          <t>NONE</t>
        </is>
      </c>
      <c r="V2103" t="inlineStr">
        <is>
          <t>NONE</t>
        </is>
      </c>
      <c r="W2103" t="inlineStr">
        <is>
          <t>NONE</t>
        </is>
      </c>
      <c r="X2103" t="inlineStr">
        <is>
          <t>NONE</t>
        </is>
      </c>
      <c r="Y2103" t="n">
        <v>0</v>
      </c>
      <c r="Z2103" t="inlineStr"/>
      <c r="AA2103" t="inlineStr">
        <is>
          <t>https://leakix.net/host/140.238.71.169</t>
        </is>
      </c>
    </row>
    <row r="2104">
      <c r="A2104" t="inlineStr">
        <is>
          <t>CENSYS_EXPOSED</t>
        </is>
      </c>
      <c r="B2104" t="inlineStr">
        <is>
          <t>47.251.176.107</t>
        </is>
      </c>
      <c r="C2104" t="inlineStr">
        <is>
          <t>Exposed RDP: 47.251.176.107 | Unknown | Location: Unknown</t>
        </is>
      </c>
      <c r="D2104" t="n">
        <v>6.5</v>
      </c>
      <c r="E2104" t="inlineStr">
        <is>
          <t>MEDIUM</t>
        </is>
      </c>
      <c r="F2104" t="n">
        <v>2</v>
      </c>
      <c r="G2104" t="n">
        <v>2</v>
      </c>
      <c r="H2104" t="inlineStr">
        <is>
          <t>MEDIUM</t>
        </is>
      </c>
      <c r="I2104" t="n">
        <v>10.5</v>
      </c>
      <c r="J2104" t="inlineStr">
        <is>
          <t>NO</t>
        </is>
      </c>
      <c r="K2104" t="inlineStr">
        <is>
          <t>2026-03-03 18:53</t>
        </is>
      </c>
      <c r="L2104" t="inlineStr">
        <is>
          <t>Restrict access</t>
        </is>
      </c>
      <c r="M2104" t="inlineStr">
        <is>
          <t>Unknown</t>
        </is>
      </c>
      <c r="N2104" t="inlineStr">
        <is>
          <t>P4</t>
        </is>
      </c>
      <c r="O2104" t="inlineStr">
        <is>
          <t>See LeakIX for exposed service details</t>
        </is>
      </c>
      <c r="P2104" t="n">
        <v>0</v>
      </c>
      <c r="Q2104" t="n">
        <v>0</v>
      </c>
      <c r="R2104" t="inlineStr">
        <is>
          <t>T1021:Remote Services | T1133:External Remote Services</t>
        </is>
      </c>
      <c r="S2104" t="n">
        <v>1</v>
      </c>
      <c r="T2104" t="inlineStr">
        <is>
          <t>LOW (40%)</t>
        </is>
      </c>
      <c r="U2104" t="inlineStr">
        <is>
          <t>NONE</t>
        </is>
      </c>
      <c r="V2104" t="inlineStr">
        <is>
          <t>NONE</t>
        </is>
      </c>
      <c r="W2104" t="inlineStr">
        <is>
          <t>NONE</t>
        </is>
      </c>
      <c r="X2104" t="inlineStr">
        <is>
          <t>NONE</t>
        </is>
      </c>
      <c r="Y2104" t="n">
        <v>0</v>
      </c>
      <c r="Z2104" t="inlineStr"/>
      <c r="AA2104" t="inlineStr">
        <is>
          <t>https://leakix.net/host/47.251.176.107</t>
        </is>
      </c>
    </row>
    <row r="2105">
      <c r="A2105" t="inlineStr">
        <is>
          <t>CENSYS_EXPOSED</t>
        </is>
      </c>
      <c r="B2105" t="inlineStr">
        <is>
          <t>84.247.181.83</t>
        </is>
      </c>
      <c r="C2105" t="inlineStr">
        <is>
          <t>Exposed RDP: 84.247.181.83 | Unknown | Location: Unknown</t>
        </is>
      </c>
      <c r="D2105" t="n">
        <v>6.5</v>
      </c>
      <c r="E2105" t="inlineStr">
        <is>
          <t>MEDIUM</t>
        </is>
      </c>
      <c r="F2105" t="n">
        <v>2</v>
      </c>
      <c r="G2105" t="n">
        <v>2</v>
      </c>
      <c r="H2105" t="inlineStr">
        <is>
          <t>MEDIUM</t>
        </is>
      </c>
      <c r="I2105" t="n">
        <v>10.5</v>
      </c>
      <c r="J2105" t="inlineStr">
        <is>
          <t>NO</t>
        </is>
      </c>
      <c r="K2105" t="inlineStr">
        <is>
          <t>2026-03-03 18:53</t>
        </is>
      </c>
      <c r="L2105" t="inlineStr">
        <is>
          <t>Restrict access</t>
        </is>
      </c>
      <c r="M2105" t="inlineStr">
        <is>
          <t>Unknown</t>
        </is>
      </c>
      <c r="N2105" t="inlineStr">
        <is>
          <t>P4</t>
        </is>
      </c>
      <c r="O2105" t="inlineStr">
        <is>
          <t>See LeakIX for exposed service details</t>
        </is>
      </c>
      <c r="P2105" t="n">
        <v>0</v>
      </c>
      <c r="Q2105" t="n">
        <v>0</v>
      </c>
      <c r="R2105" t="inlineStr">
        <is>
          <t>T1021:Remote Services | T1133:External Remote Services</t>
        </is>
      </c>
      <c r="S2105" t="n">
        <v>1</v>
      </c>
      <c r="T2105" t="inlineStr">
        <is>
          <t>LOW (40%)</t>
        </is>
      </c>
      <c r="U2105" t="inlineStr">
        <is>
          <t>NONE</t>
        </is>
      </c>
      <c r="V2105" t="inlineStr">
        <is>
          <t>NONE</t>
        </is>
      </c>
      <c r="W2105" t="inlineStr">
        <is>
          <t>NONE</t>
        </is>
      </c>
      <c r="X2105" t="inlineStr">
        <is>
          <t>NONE</t>
        </is>
      </c>
      <c r="Y2105" t="n">
        <v>0</v>
      </c>
      <c r="Z2105" t="inlineStr"/>
      <c r="AA2105" t="inlineStr">
        <is>
          <t>https://leakix.net/host/84.247.181.83</t>
        </is>
      </c>
    </row>
    <row r="2106">
      <c r="A2106" t="inlineStr">
        <is>
          <t>REDHAT_CVE</t>
        </is>
      </c>
      <c r="B2106" t="inlineStr">
        <is>
          <t>CVE-2026-3441</t>
        </is>
      </c>
      <c r="C2106" t="inlineStr">
        <is>
          <t>Red Hat Advisory: 2443826</t>
        </is>
      </c>
      <c r="D2106" t="n">
        <v>5</v>
      </c>
      <c r="E2106" t="inlineStr">
        <is>
          <t>MEDIUM</t>
        </is>
      </c>
      <c r="F2106" t="n">
        <v>2</v>
      </c>
      <c r="G2106" t="n">
        <v>2</v>
      </c>
      <c r="H2106" t="inlineStr">
        <is>
          <t>MEDIUM</t>
        </is>
      </c>
      <c r="I2106" t="n">
        <v>9</v>
      </c>
      <c r="J2106" t="inlineStr">
        <is>
          <t>NO</t>
        </is>
      </c>
      <c r="K2106" t="inlineStr">
        <is>
          <t>2026-03-02T11:11:00Z</t>
        </is>
      </c>
      <c r="L2106" t="inlineStr">
        <is>
          <t>YES</t>
        </is>
      </c>
      <c r="M2106" t="inlineStr">
        <is>
          <t>See Red Hat advisory</t>
        </is>
      </c>
      <c r="N2106" t="inlineStr">
        <is>
          <t>P4</t>
        </is>
      </c>
      <c r="O2106" t="inlineStr">
        <is>
          <t>CVE advisory - no IP context</t>
        </is>
      </c>
      <c r="P2106" t="n">
        <v>0</v>
      </c>
      <c r="Q2106" t="n">
        <v>0</v>
      </c>
      <c r="R2106" t="inlineStr">
        <is>
          <t>T1068:Exploitation for Privilege Escalation</t>
        </is>
      </c>
      <c r="S2106" t="n">
        <v>1</v>
      </c>
      <c r="T2106" t="inlineStr">
        <is>
          <t>LOW (40%)</t>
        </is>
      </c>
      <c r="U2106" t="inlineStr">
        <is>
          <t>CHECK_REDHAT</t>
        </is>
      </c>
      <c r="V2106" t="inlineStr">
        <is>
          <t>YES</t>
        </is>
      </c>
      <c r="W2106" t="inlineStr">
        <is>
          <t>https://access.redhat.com/security/cve/CVE-2026-3441</t>
        </is>
      </c>
      <c r="X2106" t="inlineStr">
        <is>
          <t>NONE</t>
        </is>
      </c>
      <c r="Y2106" t="n">
        <v>0</v>
      </c>
      <c r="Z2106" t="inlineStr"/>
      <c r="AA2106" t="inlineStr">
        <is>
          <t>https://access.redhat.com/security/cve/CVE-2026-3441</t>
        </is>
      </c>
    </row>
    <row r="2107">
      <c r="A2107" t="inlineStr">
        <is>
          <t>REDHAT_CVE</t>
        </is>
      </c>
      <c r="B2107" t="inlineStr">
        <is>
          <t>CVE-2026-3442</t>
        </is>
      </c>
      <c r="C2107" t="inlineStr">
        <is>
          <t>Red Hat Advisory: 2443828</t>
        </is>
      </c>
      <c r="D2107" t="n">
        <v>5</v>
      </c>
      <c r="E2107" t="inlineStr">
        <is>
          <t>MEDIUM</t>
        </is>
      </c>
      <c r="F2107" t="n">
        <v>2</v>
      </c>
      <c r="G2107" t="n">
        <v>2</v>
      </c>
      <c r="H2107" t="inlineStr">
        <is>
          <t>MEDIUM</t>
        </is>
      </c>
      <c r="I2107" t="n">
        <v>9</v>
      </c>
      <c r="J2107" t="inlineStr">
        <is>
          <t>NO</t>
        </is>
      </c>
      <c r="K2107" t="inlineStr">
        <is>
          <t>2026-03-02T11:11:00Z</t>
        </is>
      </c>
      <c r="L2107" t="inlineStr">
        <is>
          <t>YES</t>
        </is>
      </c>
      <c r="M2107" t="inlineStr">
        <is>
          <t>See Red Hat advisory</t>
        </is>
      </c>
      <c r="N2107" t="inlineStr">
        <is>
          <t>P4</t>
        </is>
      </c>
      <c r="O2107" t="inlineStr">
        <is>
          <t>CVE advisory - no IP context</t>
        </is>
      </c>
      <c r="P2107" t="n">
        <v>0</v>
      </c>
      <c r="Q2107" t="n">
        <v>0</v>
      </c>
      <c r="R2107" t="inlineStr">
        <is>
          <t>T1068:Exploitation for Privilege Escalation</t>
        </is>
      </c>
      <c r="S2107" t="n">
        <v>1</v>
      </c>
      <c r="T2107" t="inlineStr">
        <is>
          <t>LOW (40%)</t>
        </is>
      </c>
      <c r="U2107" t="inlineStr">
        <is>
          <t>CHECK_REDHAT</t>
        </is>
      </c>
      <c r="V2107" t="inlineStr">
        <is>
          <t>YES</t>
        </is>
      </c>
      <c r="W2107" t="inlineStr">
        <is>
          <t>https://access.redhat.com/security/cve/CVE-2026-3442</t>
        </is>
      </c>
      <c r="X2107" t="inlineStr">
        <is>
          <t>NONE</t>
        </is>
      </c>
      <c r="Y2107" t="n">
        <v>0</v>
      </c>
      <c r="Z2107" t="inlineStr"/>
      <c r="AA2107" t="inlineStr">
        <is>
          <t>https://access.redhat.com/security/cve/CVE-2026-3442</t>
        </is>
      </c>
    </row>
    <row r="2108">
      <c r="A2108" t="inlineStr">
        <is>
          <t>REDHAT_CVE</t>
        </is>
      </c>
      <c r="B2108" t="inlineStr">
        <is>
          <t>CVE-2026-3429</t>
        </is>
      </c>
      <c r="C2108" t="inlineStr">
        <is>
          <t>Red Hat Advisory: 2443771</t>
        </is>
      </c>
      <c r="D2108" t="n">
        <v>5</v>
      </c>
      <c r="E2108" t="inlineStr">
        <is>
          <t>MEDIUM</t>
        </is>
      </c>
      <c r="F2108" t="n">
        <v>2</v>
      </c>
      <c r="G2108" t="n">
        <v>2</v>
      </c>
      <c r="H2108" t="inlineStr">
        <is>
          <t>MEDIUM</t>
        </is>
      </c>
      <c r="I2108" t="n">
        <v>9</v>
      </c>
      <c r="J2108" t="inlineStr">
        <is>
          <t>NO</t>
        </is>
      </c>
      <c r="K2108" t="inlineStr">
        <is>
          <t>2026-03-02T00:00:00Z</t>
        </is>
      </c>
      <c r="L2108" t="inlineStr">
        <is>
          <t>YES</t>
        </is>
      </c>
      <c r="M2108" t="inlineStr">
        <is>
          <t>See Red Hat advisory</t>
        </is>
      </c>
      <c r="N2108" t="inlineStr">
        <is>
          <t>P4</t>
        </is>
      </c>
      <c r="O2108" t="inlineStr">
        <is>
          <t>CVE advisory - no IP context</t>
        </is>
      </c>
      <c r="P2108" t="n">
        <v>0</v>
      </c>
      <c r="Q2108" t="n">
        <v>0</v>
      </c>
      <c r="R2108" t="inlineStr">
        <is>
          <t>T1068:Exploitation for Privilege Escalation</t>
        </is>
      </c>
      <c r="S2108" t="n">
        <v>1</v>
      </c>
      <c r="T2108" t="inlineStr">
        <is>
          <t>LOW (40%)</t>
        </is>
      </c>
      <c r="U2108" t="inlineStr">
        <is>
          <t>CHECK_REDHAT</t>
        </is>
      </c>
      <c r="V2108" t="inlineStr">
        <is>
          <t>YES</t>
        </is>
      </c>
      <c r="W2108" t="inlineStr">
        <is>
          <t>https://access.redhat.com/security/cve/CVE-2026-3429</t>
        </is>
      </c>
      <c r="X2108" t="inlineStr">
        <is>
          <t>NONE</t>
        </is>
      </c>
      <c r="Y2108" t="n">
        <v>0</v>
      </c>
      <c r="Z2108" t="inlineStr"/>
      <c r="AA2108" t="inlineStr">
        <is>
          <t>https://access.redhat.com/security/cve/CVE-2026-3429</t>
        </is>
      </c>
    </row>
    <row r="2109">
      <c r="A2109" t="inlineStr">
        <is>
          <t>PATCH_TUESDAY</t>
        </is>
      </c>
      <c r="B2109" t="inlineStr">
        <is>
          <t>PT-March-2026</t>
        </is>
      </c>
      <c r="C2109" t="inlineStr">
        <is>
          <t>Patch Tuesday March 2026: Patch Tuesday: March 10, 2026 - Status: Upcoming</t>
        </is>
      </c>
      <c r="D2109" t="n">
        <v>0</v>
      </c>
      <c r="E2109" t="inlineStr">
        <is>
          <t>LOW</t>
        </is>
      </c>
      <c r="F2109" t="n">
        <v>1</v>
      </c>
      <c r="G2109" t="n">
        <v>1</v>
      </c>
      <c r="H2109" t="inlineStr">
        <is>
          <t>LOW</t>
        </is>
      </c>
      <c r="I2109" t="n">
        <v>1</v>
      </c>
      <c r="J2109" t="inlineStr">
        <is>
          <t>NO</t>
        </is>
      </c>
      <c r="K2109" t="inlineStr">
        <is>
          <t>2026-03-10</t>
        </is>
      </c>
      <c r="L2109" t="inlineStr">
        <is>
          <t>Upcoming</t>
        </is>
      </c>
      <c r="M2109" t="inlineStr">
        <is>
          <t>Microsoft Windows / Microsoft 365</t>
        </is>
      </c>
      <c r="N2109" t="inlineStr">
        <is>
          <t>P4</t>
        </is>
      </c>
      <c r="O2109" t="inlineStr">
        <is>
          <t>Informational - no IP context</t>
        </is>
      </c>
      <c r="P2109" t="n">
        <v>0</v>
      </c>
      <c r="Q2109" t="n">
        <v>0</v>
      </c>
      <c r="R2109" t="inlineStr">
        <is>
          <t>Informational</t>
        </is>
      </c>
      <c r="S2109" t="n">
        <v>1</v>
      </c>
      <c r="T2109" t="inlineStr">
        <is>
          <t>LOW (40%)</t>
        </is>
      </c>
      <c r="U2109" t="inlineStr">
        <is>
          <t>NONE</t>
        </is>
      </c>
      <c r="V2109" t="inlineStr">
        <is>
          <t>NONE</t>
        </is>
      </c>
      <c r="W2109" t="inlineStr">
        <is>
          <t>NONE</t>
        </is>
      </c>
      <c r="X2109" t="inlineStr">
        <is>
          <t>NONE</t>
        </is>
      </c>
      <c r="Y2109" t="n">
        <v>0</v>
      </c>
      <c r="Z2109" t="inlineStr"/>
      <c r="AA2109" t="inlineStr">
        <is>
          <t>https://msrc.microsoft.com/update-guide/</t>
        </is>
      </c>
    </row>
    <row r="2110">
      <c r="A2110" t="inlineStr">
        <is>
          <t>TALOS_IP</t>
        </is>
      </c>
      <c r="B2110" t="inlineStr">
        <is>
          <t>b0bdc561c349</t>
        </is>
      </c>
      <c r="C2110" t="inlineStr">
        <is>
          <t>Cisco Talos Blacklisted IP: 1.119.209.130 | Verified malicious | Sources: TALOS</t>
        </is>
      </c>
      <c r="D2110" t="n">
        <v>7</v>
      </c>
      <c r="E2110" t="inlineStr">
        <is>
          <t>HIGH</t>
        </is>
      </c>
      <c r="F2110" t="n">
        <v>3</v>
      </c>
      <c r="G2110" t="n">
        <v>2</v>
      </c>
      <c r="H2110" t="inlineStr">
        <is>
          <t>HIGH</t>
        </is>
      </c>
      <c r="I2110" t="n">
        <v>13</v>
      </c>
      <c r="J2110" t="inlineStr">
        <is>
          <t>NO</t>
        </is>
      </c>
      <c r="K2110" t="inlineStr">
        <is>
          <t>2026-03-03 18:53</t>
        </is>
      </c>
      <c r="L2110" t="inlineStr">
        <is>
          <t>Block IP</t>
        </is>
      </c>
      <c r="M2110" t="inlineStr">
        <is>
          <t>Network perimeter / Email / Web</t>
        </is>
      </c>
      <c r="N2110" t="inlineStr">
        <is>
          <t>P3</t>
        </is>
      </c>
      <c r="O2110" t="inlineStr">
        <is>
          <t>Check ip-api.com + AbuseIPDB for context</t>
        </is>
      </c>
      <c r="P2110" t="n">
        <v>0</v>
      </c>
      <c r="Q2110" t="n">
        <v>0</v>
      </c>
      <c r="R2110" t="inlineStr">
        <is>
          <t>T1110:Brute Force | T1190:Exploit Public-Facing Application | T1566:Phishing</t>
        </is>
      </c>
      <c r="S2110" t="n">
        <v>1</v>
      </c>
      <c r="T2110" t="inlineStr">
        <is>
          <t>MEDIUM (60%)</t>
        </is>
      </c>
      <c r="U2110" t="inlineStr">
        <is>
          <t>NONE</t>
        </is>
      </c>
      <c r="V2110" t="inlineStr">
        <is>
          <t>NONE</t>
        </is>
      </c>
      <c r="W2110" t="inlineStr">
        <is>
          <t>NONE</t>
        </is>
      </c>
      <c r="X2110" t="inlineStr">
        <is>
          <t>NONE</t>
        </is>
      </c>
      <c r="Y2110" t="n">
        <v>0</v>
      </c>
      <c r="Z2110" t="inlineStr"/>
      <c r="AA2110" t="inlineStr">
        <is>
          <t>https://talosintelligence.com/reputation_center/lookup?search=1.119.209.130</t>
        </is>
      </c>
    </row>
    <row r="2111">
      <c r="A2111" t="inlineStr">
        <is>
          <t>TALOS_IP</t>
        </is>
      </c>
      <c r="B2111" t="inlineStr">
        <is>
          <t>f43a1c74bb47</t>
        </is>
      </c>
      <c r="C2111" t="inlineStr">
        <is>
          <t>Cisco Talos Blacklisted IP: 1.15.118.23 | Verified malicious | Sources: TALOS</t>
        </is>
      </c>
      <c r="D2111" t="n">
        <v>7</v>
      </c>
      <c r="E2111" t="inlineStr">
        <is>
          <t>HIGH</t>
        </is>
      </c>
      <c r="F2111" t="n">
        <v>3</v>
      </c>
      <c r="G2111" t="n">
        <v>2</v>
      </c>
      <c r="H2111" t="inlineStr">
        <is>
          <t>HIGH</t>
        </is>
      </c>
      <c r="I2111" t="n">
        <v>13</v>
      </c>
      <c r="J2111" t="inlineStr">
        <is>
          <t>NO</t>
        </is>
      </c>
      <c r="K2111" t="inlineStr">
        <is>
          <t>2026-03-03 18:53</t>
        </is>
      </c>
      <c r="L2111" t="inlineStr">
        <is>
          <t>Block IP</t>
        </is>
      </c>
      <c r="M2111" t="inlineStr">
        <is>
          <t>Network perimeter / Email / Web</t>
        </is>
      </c>
      <c r="N2111" t="inlineStr">
        <is>
          <t>P3</t>
        </is>
      </c>
      <c r="O2111" t="inlineStr">
        <is>
          <t>Check ip-api.com + AbuseIPDB for context</t>
        </is>
      </c>
      <c r="P2111" t="n">
        <v>0</v>
      </c>
      <c r="Q2111" t="n">
        <v>0</v>
      </c>
      <c r="R2111" t="inlineStr">
        <is>
          <t>T1110:Brute Force | T1190:Exploit Public-Facing Application | T1566:Phishing</t>
        </is>
      </c>
      <c r="S2111" t="n">
        <v>1</v>
      </c>
      <c r="T2111" t="inlineStr">
        <is>
          <t>MEDIUM (60%)</t>
        </is>
      </c>
      <c r="U2111" t="inlineStr">
        <is>
          <t>NONE</t>
        </is>
      </c>
      <c r="V2111" t="inlineStr">
        <is>
          <t>NONE</t>
        </is>
      </c>
      <c r="W2111" t="inlineStr">
        <is>
          <t>NONE</t>
        </is>
      </c>
      <c r="X2111" t="inlineStr">
        <is>
          <t>NONE</t>
        </is>
      </c>
      <c r="Y2111" t="n">
        <v>0</v>
      </c>
      <c r="Z2111" t="inlineStr"/>
      <c r="AA2111" t="inlineStr">
        <is>
          <t>https://talosintelligence.com/reputation_center/lookup?search=1.15.118.23</t>
        </is>
      </c>
    </row>
    <row r="2112">
      <c r="A2112" t="inlineStr">
        <is>
          <t>TALOS_IP</t>
        </is>
      </c>
      <c r="B2112" t="inlineStr">
        <is>
          <t>4a6d79ca2cbe</t>
        </is>
      </c>
      <c r="C2112" t="inlineStr">
        <is>
          <t>Cisco Talos Blacklisted IP: 1.170.22.164 | Verified malicious | Sources: TALOS</t>
        </is>
      </c>
      <c r="D2112" t="n">
        <v>7</v>
      </c>
      <c r="E2112" t="inlineStr">
        <is>
          <t>HIGH</t>
        </is>
      </c>
      <c r="F2112" t="n">
        <v>3</v>
      </c>
      <c r="G2112" t="n">
        <v>2</v>
      </c>
      <c r="H2112" t="inlineStr">
        <is>
          <t>HIGH</t>
        </is>
      </c>
      <c r="I2112" t="n">
        <v>13</v>
      </c>
      <c r="J2112" t="inlineStr">
        <is>
          <t>NO</t>
        </is>
      </c>
      <c r="K2112" t="inlineStr">
        <is>
          <t>2026-03-03 18:53</t>
        </is>
      </c>
      <c r="L2112" t="inlineStr">
        <is>
          <t>Block IP</t>
        </is>
      </c>
      <c r="M2112" t="inlineStr">
        <is>
          <t>Network perimeter / Email / Web</t>
        </is>
      </c>
      <c r="N2112" t="inlineStr">
        <is>
          <t>P3</t>
        </is>
      </c>
      <c r="O2112" t="inlineStr">
        <is>
          <t>Check ip-api.com + AbuseIPDB for context</t>
        </is>
      </c>
      <c r="P2112" t="n">
        <v>0</v>
      </c>
      <c r="Q2112" t="n">
        <v>0</v>
      </c>
      <c r="R2112" t="inlineStr">
        <is>
          <t>T1110:Brute Force | T1190:Exploit Public-Facing Application | T1566:Phishing</t>
        </is>
      </c>
      <c r="S2112" t="n">
        <v>1</v>
      </c>
      <c r="T2112" t="inlineStr">
        <is>
          <t>MEDIUM (60%)</t>
        </is>
      </c>
      <c r="U2112" t="inlineStr">
        <is>
          <t>NONE</t>
        </is>
      </c>
      <c r="V2112" t="inlineStr">
        <is>
          <t>NONE</t>
        </is>
      </c>
      <c r="W2112" t="inlineStr">
        <is>
          <t>NONE</t>
        </is>
      </c>
      <c r="X2112" t="inlineStr">
        <is>
          <t>NONE</t>
        </is>
      </c>
      <c r="Y2112" t="n">
        <v>0</v>
      </c>
      <c r="Z2112" t="inlineStr"/>
      <c r="AA2112" t="inlineStr">
        <is>
          <t>https://talosintelligence.com/reputation_center/lookup?search=1.170.22.164</t>
        </is>
      </c>
    </row>
    <row r="2113">
      <c r="A2113" t="inlineStr">
        <is>
          <t>TALOS_IP</t>
        </is>
      </c>
      <c r="B2113" t="inlineStr">
        <is>
          <t>71a22b632d38</t>
        </is>
      </c>
      <c r="C2113" t="inlineStr">
        <is>
          <t>Cisco Talos Blacklisted IP: 1.170.61.110 | Verified malicious | Sources: TALOS</t>
        </is>
      </c>
      <c r="D2113" t="n">
        <v>7</v>
      </c>
      <c r="E2113" t="inlineStr">
        <is>
          <t>HIGH</t>
        </is>
      </c>
      <c r="F2113" t="n">
        <v>3</v>
      </c>
      <c r="G2113" t="n">
        <v>2</v>
      </c>
      <c r="H2113" t="inlineStr">
        <is>
          <t>HIGH</t>
        </is>
      </c>
      <c r="I2113" t="n">
        <v>13</v>
      </c>
      <c r="J2113" t="inlineStr">
        <is>
          <t>NO</t>
        </is>
      </c>
      <c r="K2113" t="inlineStr">
        <is>
          <t>2026-03-03 18:53</t>
        </is>
      </c>
      <c r="L2113" t="inlineStr">
        <is>
          <t>Block IP</t>
        </is>
      </c>
      <c r="M2113" t="inlineStr">
        <is>
          <t>Network perimeter / Email / Web</t>
        </is>
      </c>
      <c r="N2113" t="inlineStr">
        <is>
          <t>P3</t>
        </is>
      </c>
      <c r="O2113" t="inlineStr">
        <is>
          <t>Check ip-api.com + AbuseIPDB for context</t>
        </is>
      </c>
      <c r="P2113" t="n">
        <v>0</v>
      </c>
      <c r="Q2113" t="n">
        <v>0</v>
      </c>
      <c r="R2113" t="inlineStr">
        <is>
          <t>T1110:Brute Force | T1190:Exploit Public-Facing Application | T1566:Phishing</t>
        </is>
      </c>
      <c r="S2113" t="n">
        <v>1</v>
      </c>
      <c r="T2113" t="inlineStr">
        <is>
          <t>MEDIUM (60%)</t>
        </is>
      </c>
      <c r="U2113" t="inlineStr">
        <is>
          <t>NONE</t>
        </is>
      </c>
      <c r="V2113" t="inlineStr">
        <is>
          <t>NONE</t>
        </is>
      </c>
      <c r="W2113" t="inlineStr">
        <is>
          <t>NONE</t>
        </is>
      </c>
      <c r="X2113" t="inlineStr">
        <is>
          <t>NONE</t>
        </is>
      </c>
      <c r="Y2113" t="n">
        <v>0</v>
      </c>
      <c r="Z2113" t="inlineStr"/>
      <c r="AA2113" t="inlineStr">
        <is>
          <t>https://talosintelligence.com/reputation_center/lookup?search=1.170.61.110</t>
        </is>
      </c>
    </row>
    <row r="2114">
      <c r="A2114" t="inlineStr">
        <is>
          <t>TALOS_IP</t>
        </is>
      </c>
      <c r="B2114" t="inlineStr">
        <is>
          <t>67b10f374a58</t>
        </is>
      </c>
      <c r="C2114" t="inlineStr">
        <is>
          <t>Cisco Talos Blacklisted IP: 1.176.134.241 | Verified malicious | Sources: TALOS</t>
        </is>
      </c>
      <c r="D2114" t="n">
        <v>7</v>
      </c>
      <c r="E2114" t="inlineStr">
        <is>
          <t>HIGH</t>
        </is>
      </c>
      <c r="F2114" t="n">
        <v>3</v>
      </c>
      <c r="G2114" t="n">
        <v>2</v>
      </c>
      <c r="H2114" t="inlineStr">
        <is>
          <t>HIGH</t>
        </is>
      </c>
      <c r="I2114" t="n">
        <v>13</v>
      </c>
      <c r="J2114" t="inlineStr">
        <is>
          <t>NO</t>
        </is>
      </c>
      <c r="K2114" t="inlineStr">
        <is>
          <t>2026-03-03 18:53</t>
        </is>
      </c>
      <c r="L2114" t="inlineStr">
        <is>
          <t>Block IP</t>
        </is>
      </c>
      <c r="M2114" t="inlineStr">
        <is>
          <t>Network perimeter / Email / Web</t>
        </is>
      </c>
      <c r="N2114" t="inlineStr">
        <is>
          <t>P3</t>
        </is>
      </c>
      <c r="O2114" t="inlineStr">
        <is>
          <t>Check ip-api.com + AbuseIPDB for context</t>
        </is>
      </c>
      <c r="P2114" t="n">
        <v>0</v>
      </c>
      <c r="Q2114" t="n">
        <v>0</v>
      </c>
      <c r="R2114" t="inlineStr">
        <is>
          <t>T1110:Brute Force | T1190:Exploit Public-Facing Application | T1566:Phishing</t>
        </is>
      </c>
      <c r="S2114" t="n">
        <v>1</v>
      </c>
      <c r="T2114" t="inlineStr">
        <is>
          <t>MEDIUM (60%)</t>
        </is>
      </c>
      <c r="U2114" t="inlineStr">
        <is>
          <t>NONE</t>
        </is>
      </c>
      <c r="V2114" t="inlineStr">
        <is>
          <t>NONE</t>
        </is>
      </c>
      <c r="W2114" t="inlineStr">
        <is>
          <t>NONE</t>
        </is>
      </c>
      <c r="X2114" t="inlineStr">
        <is>
          <t>NONE</t>
        </is>
      </c>
      <c r="Y2114" t="n">
        <v>0</v>
      </c>
      <c r="Z2114" t="inlineStr"/>
      <c r="AA2114" t="inlineStr">
        <is>
          <t>https://talosintelligence.com/reputation_center/lookup?search=1.176.134.241</t>
        </is>
      </c>
    </row>
    <row r="2115">
      <c r="A2115" t="inlineStr">
        <is>
          <t>TALOS_IP</t>
        </is>
      </c>
      <c r="B2115" t="inlineStr">
        <is>
          <t>7371034b8691</t>
        </is>
      </c>
      <c r="C2115" t="inlineStr">
        <is>
          <t>Cisco Talos Blacklisted IP: 1.177.162.4 | Verified malicious | Sources: TALOS</t>
        </is>
      </c>
      <c r="D2115" t="n">
        <v>7</v>
      </c>
      <c r="E2115" t="inlineStr">
        <is>
          <t>HIGH</t>
        </is>
      </c>
      <c r="F2115" t="n">
        <v>3</v>
      </c>
      <c r="G2115" t="n">
        <v>2</v>
      </c>
      <c r="H2115" t="inlineStr">
        <is>
          <t>HIGH</t>
        </is>
      </c>
      <c r="I2115" t="n">
        <v>13</v>
      </c>
      <c r="J2115" t="inlineStr">
        <is>
          <t>NO</t>
        </is>
      </c>
      <c r="K2115" t="inlineStr">
        <is>
          <t>2026-03-03 18:53</t>
        </is>
      </c>
      <c r="L2115" t="inlineStr">
        <is>
          <t>Block IP</t>
        </is>
      </c>
      <c r="M2115" t="inlineStr">
        <is>
          <t>Network perimeter / Email / Web</t>
        </is>
      </c>
      <c r="N2115" t="inlineStr">
        <is>
          <t>P3</t>
        </is>
      </c>
      <c r="O2115" t="inlineStr">
        <is>
          <t>Check ip-api.com + AbuseIPDB for context</t>
        </is>
      </c>
      <c r="P2115" t="n">
        <v>0</v>
      </c>
      <c r="Q2115" t="n">
        <v>0</v>
      </c>
      <c r="R2115" t="inlineStr">
        <is>
          <t>T1110:Brute Force | T1190:Exploit Public-Facing Application | T1566:Phishing</t>
        </is>
      </c>
      <c r="S2115" t="n">
        <v>1</v>
      </c>
      <c r="T2115" t="inlineStr">
        <is>
          <t>MEDIUM (60%)</t>
        </is>
      </c>
      <c r="U2115" t="inlineStr">
        <is>
          <t>NONE</t>
        </is>
      </c>
      <c r="V2115" t="inlineStr">
        <is>
          <t>NONE</t>
        </is>
      </c>
      <c r="W2115" t="inlineStr">
        <is>
          <t>NONE</t>
        </is>
      </c>
      <c r="X2115" t="inlineStr">
        <is>
          <t>NONE</t>
        </is>
      </c>
      <c r="Y2115" t="n">
        <v>0</v>
      </c>
      <c r="Z2115" t="inlineStr"/>
      <c r="AA2115" t="inlineStr">
        <is>
          <t>https://talosintelligence.com/reputation_center/lookup?search=1.177.162.4</t>
        </is>
      </c>
    </row>
    <row r="2116">
      <c r="A2116" t="inlineStr">
        <is>
          <t>TALOS_IP</t>
        </is>
      </c>
      <c r="B2116" t="inlineStr">
        <is>
          <t>915017172d3a</t>
        </is>
      </c>
      <c r="C2116" t="inlineStr">
        <is>
          <t>Cisco Talos Blacklisted IP: 1.177.63.24 | Verified malicious | Sources: TALOS</t>
        </is>
      </c>
      <c r="D2116" t="n">
        <v>7</v>
      </c>
      <c r="E2116" t="inlineStr">
        <is>
          <t>HIGH</t>
        </is>
      </c>
      <c r="F2116" t="n">
        <v>3</v>
      </c>
      <c r="G2116" t="n">
        <v>2</v>
      </c>
      <c r="H2116" t="inlineStr">
        <is>
          <t>HIGH</t>
        </is>
      </c>
      <c r="I2116" t="n">
        <v>13</v>
      </c>
      <c r="J2116" t="inlineStr">
        <is>
          <t>NO</t>
        </is>
      </c>
      <c r="K2116" t="inlineStr">
        <is>
          <t>2026-03-03 18:53</t>
        </is>
      </c>
      <c r="L2116" t="inlineStr">
        <is>
          <t>Block IP</t>
        </is>
      </c>
      <c r="M2116" t="inlineStr">
        <is>
          <t>Network perimeter / Email / Web</t>
        </is>
      </c>
      <c r="N2116" t="inlineStr">
        <is>
          <t>P3</t>
        </is>
      </c>
      <c r="O2116" t="inlineStr">
        <is>
          <t>Check ip-api.com + AbuseIPDB for context</t>
        </is>
      </c>
      <c r="P2116" t="n">
        <v>0</v>
      </c>
      <c r="Q2116" t="n">
        <v>0</v>
      </c>
      <c r="R2116" t="inlineStr">
        <is>
          <t>T1110:Brute Force | T1190:Exploit Public-Facing Application | T1566:Phishing</t>
        </is>
      </c>
      <c r="S2116" t="n">
        <v>1</v>
      </c>
      <c r="T2116" t="inlineStr">
        <is>
          <t>MEDIUM (60%)</t>
        </is>
      </c>
      <c r="U2116" t="inlineStr">
        <is>
          <t>NONE</t>
        </is>
      </c>
      <c r="V2116" t="inlineStr">
        <is>
          <t>NONE</t>
        </is>
      </c>
      <c r="W2116" t="inlineStr">
        <is>
          <t>NONE</t>
        </is>
      </c>
      <c r="X2116" t="inlineStr">
        <is>
          <t>NONE</t>
        </is>
      </c>
      <c r="Y2116" t="n">
        <v>0</v>
      </c>
      <c r="Z2116" t="inlineStr"/>
      <c r="AA2116" t="inlineStr">
        <is>
          <t>https://talosintelligence.com/reputation_center/lookup?search=1.177.63.24</t>
        </is>
      </c>
    </row>
    <row r="2117">
      <c r="A2117" t="inlineStr">
        <is>
          <t>TALOS_IP</t>
        </is>
      </c>
      <c r="B2117" t="inlineStr">
        <is>
          <t>069bfb443367</t>
        </is>
      </c>
      <c r="C2117" t="inlineStr">
        <is>
          <t>Cisco Talos Blacklisted IP: 1.180.252.30 | Verified malicious | Sources: TALOS</t>
        </is>
      </c>
      <c r="D2117" t="n">
        <v>7</v>
      </c>
      <c r="E2117" t="inlineStr">
        <is>
          <t>HIGH</t>
        </is>
      </c>
      <c r="F2117" t="n">
        <v>3</v>
      </c>
      <c r="G2117" t="n">
        <v>2</v>
      </c>
      <c r="H2117" t="inlineStr">
        <is>
          <t>HIGH</t>
        </is>
      </c>
      <c r="I2117" t="n">
        <v>13</v>
      </c>
      <c r="J2117" t="inlineStr">
        <is>
          <t>NO</t>
        </is>
      </c>
      <c r="K2117" t="inlineStr">
        <is>
          <t>2026-03-03 18:53</t>
        </is>
      </c>
      <c r="L2117" t="inlineStr">
        <is>
          <t>Block IP</t>
        </is>
      </c>
      <c r="M2117" t="inlineStr">
        <is>
          <t>Network perimeter / Email / Web</t>
        </is>
      </c>
      <c r="N2117" t="inlineStr">
        <is>
          <t>P3</t>
        </is>
      </c>
      <c r="O2117" t="inlineStr">
        <is>
          <t>Check ip-api.com + AbuseIPDB for context</t>
        </is>
      </c>
      <c r="P2117" t="n">
        <v>0</v>
      </c>
      <c r="Q2117" t="n">
        <v>0</v>
      </c>
      <c r="R2117" t="inlineStr">
        <is>
          <t>T1110:Brute Force | T1190:Exploit Public-Facing Application | T1566:Phishing</t>
        </is>
      </c>
      <c r="S2117" t="n">
        <v>1</v>
      </c>
      <c r="T2117" t="inlineStr">
        <is>
          <t>MEDIUM (60%)</t>
        </is>
      </c>
      <c r="U2117" t="inlineStr">
        <is>
          <t>NONE</t>
        </is>
      </c>
      <c r="V2117" t="inlineStr">
        <is>
          <t>NONE</t>
        </is>
      </c>
      <c r="W2117" t="inlineStr">
        <is>
          <t>NONE</t>
        </is>
      </c>
      <c r="X2117" t="inlineStr">
        <is>
          <t>NONE</t>
        </is>
      </c>
      <c r="Y2117" t="n">
        <v>0</v>
      </c>
      <c r="Z2117" t="inlineStr"/>
      <c r="AA2117" t="inlineStr">
        <is>
          <t>https://talosintelligence.com/reputation_center/lookup?search=1.180.252.30</t>
        </is>
      </c>
    </row>
    <row r="2118">
      <c r="A2118" t="inlineStr">
        <is>
          <t>TALOS_IP</t>
        </is>
      </c>
      <c r="B2118" t="inlineStr">
        <is>
          <t>bdf5fdca8587</t>
        </is>
      </c>
      <c r="C2118" t="inlineStr">
        <is>
          <t>Cisco Talos Blacklisted IP: 1.192.177.17 | Verified malicious | Sources: TALOS</t>
        </is>
      </c>
      <c r="D2118" t="n">
        <v>7</v>
      </c>
      <c r="E2118" t="inlineStr">
        <is>
          <t>HIGH</t>
        </is>
      </c>
      <c r="F2118" t="n">
        <v>3</v>
      </c>
      <c r="G2118" t="n">
        <v>2</v>
      </c>
      <c r="H2118" t="inlineStr">
        <is>
          <t>HIGH</t>
        </is>
      </c>
      <c r="I2118" t="n">
        <v>13</v>
      </c>
      <c r="J2118" t="inlineStr">
        <is>
          <t>NO</t>
        </is>
      </c>
      <c r="K2118" t="inlineStr">
        <is>
          <t>2026-03-03 18:53</t>
        </is>
      </c>
      <c r="L2118" t="inlineStr">
        <is>
          <t>Block IP</t>
        </is>
      </c>
      <c r="M2118" t="inlineStr">
        <is>
          <t>Network perimeter / Email / Web</t>
        </is>
      </c>
      <c r="N2118" t="inlineStr">
        <is>
          <t>P3</t>
        </is>
      </c>
      <c r="O2118" t="inlineStr">
        <is>
          <t>Check ip-api.com + AbuseIPDB for context</t>
        </is>
      </c>
      <c r="P2118" t="n">
        <v>0</v>
      </c>
      <c r="Q2118" t="n">
        <v>0</v>
      </c>
      <c r="R2118" t="inlineStr">
        <is>
          <t>T1110:Brute Force | T1190:Exploit Public-Facing Application | T1566:Phishing</t>
        </is>
      </c>
      <c r="S2118" t="n">
        <v>1</v>
      </c>
      <c r="T2118" t="inlineStr">
        <is>
          <t>MEDIUM (60%)</t>
        </is>
      </c>
      <c r="U2118" t="inlineStr">
        <is>
          <t>NONE</t>
        </is>
      </c>
      <c r="V2118" t="inlineStr">
        <is>
          <t>NONE</t>
        </is>
      </c>
      <c r="W2118" t="inlineStr">
        <is>
          <t>NONE</t>
        </is>
      </c>
      <c r="X2118" t="inlineStr">
        <is>
          <t>NONE</t>
        </is>
      </c>
      <c r="Y2118" t="n">
        <v>0</v>
      </c>
      <c r="Z2118" t="inlineStr"/>
      <c r="AA2118" t="inlineStr">
        <is>
          <t>https://talosintelligence.com/reputation_center/lookup?search=1.192.177.17</t>
        </is>
      </c>
    </row>
    <row r="2119">
      <c r="A2119" t="inlineStr">
        <is>
          <t>TALOS_IP</t>
        </is>
      </c>
      <c r="B2119" t="inlineStr">
        <is>
          <t>7ccc96f96c30</t>
        </is>
      </c>
      <c r="C2119" t="inlineStr">
        <is>
          <t>Cisco Talos Blacklisted IP: 1.192.21.55 | Verified malicious | Sources: TALOS</t>
        </is>
      </c>
      <c r="D2119" t="n">
        <v>7</v>
      </c>
      <c r="E2119" t="inlineStr">
        <is>
          <t>HIGH</t>
        </is>
      </c>
      <c r="F2119" t="n">
        <v>3</v>
      </c>
      <c r="G2119" t="n">
        <v>2</v>
      </c>
      <c r="H2119" t="inlineStr">
        <is>
          <t>HIGH</t>
        </is>
      </c>
      <c r="I2119" t="n">
        <v>13</v>
      </c>
      <c r="J2119" t="inlineStr">
        <is>
          <t>NO</t>
        </is>
      </c>
      <c r="K2119" t="inlineStr">
        <is>
          <t>2026-03-03 18:53</t>
        </is>
      </c>
      <c r="L2119" t="inlineStr">
        <is>
          <t>Block IP</t>
        </is>
      </c>
      <c r="M2119" t="inlineStr">
        <is>
          <t>Network perimeter / Email / Web</t>
        </is>
      </c>
      <c r="N2119" t="inlineStr">
        <is>
          <t>P3</t>
        </is>
      </c>
      <c r="O2119" t="inlineStr">
        <is>
          <t>Check ip-api.com + AbuseIPDB for context</t>
        </is>
      </c>
      <c r="P2119" t="n">
        <v>0</v>
      </c>
      <c r="Q2119" t="n">
        <v>0</v>
      </c>
      <c r="R2119" t="inlineStr">
        <is>
          <t>T1110:Brute Force | T1190:Exploit Public-Facing Application | T1566:Phishing</t>
        </is>
      </c>
      <c r="S2119" t="n">
        <v>1</v>
      </c>
      <c r="T2119" t="inlineStr">
        <is>
          <t>MEDIUM (60%)</t>
        </is>
      </c>
      <c r="U2119" t="inlineStr">
        <is>
          <t>NONE</t>
        </is>
      </c>
      <c r="V2119" t="inlineStr">
        <is>
          <t>NONE</t>
        </is>
      </c>
      <c r="W2119" t="inlineStr">
        <is>
          <t>NONE</t>
        </is>
      </c>
      <c r="X2119" t="inlineStr">
        <is>
          <t>NONE</t>
        </is>
      </c>
      <c r="Y2119" t="n">
        <v>0</v>
      </c>
      <c r="Z2119" t="inlineStr"/>
      <c r="AA2119" t="inlineStr">
        <is>
          <t>https://talosintelligence.com/reputation_center/lookup?search=1.192.21.55</t>
        </is>
      </c>
    </row>
    <row r="2120">
      <c r="A2120" t="inlineStr">
        <is>
          <t>TALOS_IP</t>
        </is>
      </c>
      <c r="B2120" t="inlineStr">
        <is>
          <t>fd007e0331ef</t>
        </is>
      </c>
      <c r="C2120" t="inlineStr">
        <is>
          <t>Cisco Talos Blacklisted IP: 1.192.216.192 | Verified malicious | Sources: TALOS</t>
        </is>
      </c>
      <c r="D2120" t="n">
        <v>7</v>
      </c>
      <c r="E2120" t="inlineStr">
        <is>
          <t>HIGH</t>
        </is>
      </c>
      <c r="F2120" t="n">
        <v>3</v>
      </c>
      <c r="G2120" t="n">
        <v>2</v>
      </c>
      <c r="H2120" t="inlineStr">
        <is>
          <t>HIGH</t>
        </is>
      </c>
      <c r="I2120" t="n">
        <v>13</v>
      </c>
      <c r="J2120" t="inlineStr">
        <is>
          <t>NO</t>
        </is>
      </c>
      <c r="K2120" t="inlineStr">
        <is>
          <t>2026-03-03 18:53</t>
        </is>
      </c>
      <c r="L2120" t="inlineStr">
        <is>
          <t>Block IP</t>
        </is>
      </c>
      <c r="M2120" t="inlineStr">
        <is>
          <t>Network perimeter / Email / Web</t>
        </is>
      </c>
      <c r="N2120" t="inlineStr">
        <is>
          <t>P3</t>
        </is>
      </c>
      <c r="O2120" t="inlineStr">
        <is>
          <t>Check ip-api.com + AbuseIPDB for context</t>
        </is>
      </c>
      <c r="P2120" t="n">
        <v>0</v>
      </c>
      <c r="Q2120" t="n">
        <v>0</v>
      </c>
      <c r="R2120" t="inlineStr">
        <is>
          <t>T1110:Brute Force | T1190:Exploit Public-Facing Application | T1566:Phishing</t>
        </is>
      </c>
      <c r="S2120" t="n">
        <v>1</v>
      </c>
      <c r="T2120" t="inlineStr">
        <is>
          <t>MEDIUM (60%)</t>
        </is>
      </c>
      <c r="U2120" t="inlineStr">
        <is>
          <t>NONE</t>
        </is>
      </c>
      <c r="V2120" t="inlineStr">
        <is>
          <t>NONE</t>
        </is>
      </c>
      <c r="W2120" t="inlineStr">
        <is>
          <t>NONE</t>
        </is>
      </c>
      <c r="X2120" t="inlineStr">
        <is>
          <t>NONE</t>
        </is>
      </c>
      <c r="Y2120" t="n">
        <v>0</v>
      </c>
      <c r="Z2120" t="inlineStr"/>
      <c r="AA2120" t="inlineStr">
        <is>
          <t>https://talosintelligence.com/reputation_center/lookup?search=1.192.216.192</t>
        </is>
      </c>
    </row>
    <row r="2121">
      <c r="A2121" t="inlineStr">
        <is>
          <t>TALOS_IP</t>
        </is>
      </c>
      <c r="B2121" t="inlineStr">
        <is>
          <t>14696151567d</t>
        </is>
      </c>
      <c r="C2121" t="inlineStr">
        <is>
          <t>Cisco Talos Blacklisted IP: 1.193.63.98 | Verified malicious | Sources: TALOS</t>
        </is>
      </c>
      <c r="D2121" t="n">
        <v>7</v>
      </c>
      <c r="E2121" t="inlineStr">
        <is>
          <t>HIGH</t>
        </is>
      </c>
      <c r="F2121" t="n">
        <v>3</v>
      </c>
      <c r="G2121" t="n">
        <v>2</v>
      </c>
      <c r="H2121" t="inlineStr">
        <is>
          <t>HIGH</t>
        </is>
      </c>
      <c r="I2121" t="n">
        <v>13</v>
      </c>
      <c r="J2121" t="inlineStr">
        <is>
          <t>NO</t>
        </is>
      </c>
      <c r="K2121" t="inlineStr">
        <is>
          <t>2026-03-03 18:53</t>
        </is>
      </c>
      <c r="L2121" t="inlineStr">
        <is>
          <t>Block IP</t>
        </is>
      </c>
      <c r="M2121" t="inlineStr">
        <is>
          <t>Network perimeter / Email / Web</t>
        </is>
      </c>
      <c r="N2121" t="inlineStr">
        <is>
          <t>P3</t>
        </is>
      </c>
      <c r="O2121" t="inlineStr">
        <is>
          <t>Check ip-api.com + AbuseIPDB for context</t>
        </is>
      </c>
      <c r="P2121" t="n">
        <v>0</v>
      </c>
      <c r="Q2121" t="n">
        <v>0</v>
      </c>
      <c r="R2121" t="inlineStr">
        <is>
          <t>T1110:Brute Force | T1190:Exploit Public-Facing Application | T1566:Phishing</t>
        </is>
      </c>
      <c r="S2121" t="n">
        <v>1</v>
      </c>
      <c r="T2121" t="inlineStr">
        <is>
          <t>MEDIUM (60%)</t>
        </is>
      </c>
      <c r="U2121" t="inlineStr">
        <is>
          <t>NONE</t>
        </is>
      </c>
      <c r="V2121" t="inlineStr">
        <is>
          <t>NONE</t>
        </is>
      </c>
      <c r="W2121" t="inlineStr">
        <is>
          <t>NONE</t>
        </is>
      </c>
      <c r="X2121" t="inlineStr">
        <is>
          <t>NONE</t>
        </is>
      </c>
      <c r="Y2121" t="n">
        <v>0</v>
      </c>
      <c r="Z2121" t="inlineStr"/>
      <c r="AA2121" t="inlineStr">
        <is>
          <t>https://talosintelligence.com/reputation_center/lookup?search=1.193.63.98</t>
        </is>
      </c>
    </row>
    <row r="2122">
      <c r="A2122" t="inlineStr">
        <is>
          <t>TALOS_IP</t>
        </is>
      </c>
      <c r="B2122" t="inlineStr">
        <is>
          <t>cb43f8f2625c</t>
        </is>
      </c>
      <c r="C2122" t="inlineStr">
        <is>
          <t>Cisco Talos Blacklisted IP: 1.194.214.231 | Verified malicious | Sources: TALOS</t>
        </is>
      </c>
      <c r="D2122" t="n">
        <v>7</v>
      </c>
      <c r="E2122" t="inlineStr">
        <is>
          <t>HIGH</t>
        </is>
      </c>
      <c r="F2122" t="n">
        <v>3</v>
      </c>
      <c r="G2122" t="n">
        <v>2</v>
      </c>
      <c r="H2122" t="inlineStr">
        <is>
          <t>HIGH</t>
        </is>
      </c>
      <c r="I2122" t="n">
        <v>13</v>
      </c>
      <c r="J2122" t="inlineStr">
        <is>
          <t>NO</t>
        </is>
      </c>
      <c r="K2122" t="inlineStr">
        <is>
          <t>2026-03-03 18:53</t>
        </is>
      </c>
      <c r="L2122" t="inlineStr">
        <is>
          <t>Block IP</t>
        </is>
      </c>
      <c r="M2122" t="inlineStr">
        <is>
          <t>Network perimeter / Email / Web</t>
        </is>
      </c>
      <c r="N2122" t="inlineStr">
        <is>
          <t>P3</t>
        </is>
      </c>
      <c r="O2122" t="inlineStr">
        <is>
          <t>Check ip-api.com + AbuseIPDB for context</t>
        </is>
      </c>
      <c r="P2122" t="n">
        <v>0</v>
      </c>
      <c r="Q2122" t="n">
        <v>0</v>
      </c>
      <c r="R2122" t="inlineStr">
        <is>
          <t>T1110:Brute Force | T1190:Exploit Public-Facing Application | T1566:Phishing</t>
        </is>
      </c>
      <c r="S2122" t="n">
        <v>1</v>
      </c>
      <c r="T2122" t="inlineStr">
        <is>
          <t>MEDIUM (60%)</t>
        </is>
      </c>
      <c r="U2122" t="inlineStr">
        <is>
          <t>NONE</t>
        </is>
      </c>
      <c r="V2122" t="inlineStr">
        <is>
          <t>NONE</t>
        </is>
      </c>
      <c r="W2122" t="inlineStr">
        <is>
          <t>NONE</t>
        </is>
      </c>
      <c r="X2122" t="inlineStr">
        <is>
          <t>NONE</t>
        </is>
      </c>
      <c r="Y2122" t="n">
        <v>0</v>
      </c>
      <c r="Z2122" t="inlineStr"/>
      <c r="AA2122" t="inlineStr">
        <is>
          <t>https://talosintelligence.com/reputation_center/lookup?search=1.194.214.231</t>
        </is>
      </c>
    </row>
    <row r="2123">
      <c r="A2123" t="inlineStr">
        <is>
          <t>TALOS_IP</t>
        </is>
      </c>
      <c r="B2123" t="inlineStr">
        <is>
          <t>e2824185e33a</t>
        </is>
      </c>
      <c r="C2123" t="inlineStr">
        <is>
          <t>Cisco Talos Blacklisted IP: 1.203.97.227 | Verified malicious | Sources: TALOS</t>
        </is>
      </c>
      <c r="D2123" t="n">
        <v>7</v>
      </c>
      <c r="E2123" t="inlineStr">
        <is>
          <t>HIGH</t>
        </is>
      </c>
      <c r="F2123" t="n">
        <v>3</v>
      </c>
      <c r="G2123" t="n">
        <v>2</v>
      </c>
      <c r="H2123" t="inlineStr">
        <is>
          <t>HIGH</t>
        </is>
      </c>
      <c r="I2123" t="n">
        <v>13</v>
      </c>
      <c r="J2123" t="inlineStr">
        <is>
          <t>NO</t>
        </is>
      </c>
      <c r="K2123" t="inlineStr">
        <is>
          <t>2026-03-03 18:53</t>
        </is>
      </c>
      <c r="L2123" t="inlineStr">
        <is>
          <t>Block IP</t>
        </is>
      </c>
      <c r="M2123" t="inlineStr">
        <is>
          <t>Network perimeter / Email / Web</t>
        </is>
      </c>
      <c r="N2123" t="inlineStr">
        <is>
          <t>P3</t>
        </is>
      </c>
      <c r="O2123" t="inlineStr">
        <is>
          <t>Check ip-api.com + AbuseIPDB for context</t>
        </is>
      </c>
      <c r="P2123" t="n">
        <v>0</v>
      </c>
      <c r="Q2123" t="n">
        <v>0</v>
      </c>
      <c r="R2123" t="inlineStr">
        <is>
          <t>T1110:Brute Force | T1190:Exploit Public-Facing Application | T1566:Phishing</t>
        </is>
      </c>
      <c r="S2123" t="n">
        <v>1</v>
      </c>
      <c r="T2123" t="inlineStr">
        <is>
          <t>MEDIUM (60%)</t>
        </is>
      </c>
      <c r="U2123" t="inlineStr">
        <is>
          <t>NONE</t>
        </is>
      </c>
      <c r="V2123" t="inlineStr">
        <is>
          <t>NONE</t>
        </is>
      </c>
      <c r="W2123" t="inlineStr">
        <is>
          <t>NONE</t>
        </is>
      </c>
      <c r="X2123" t="inlineStr">
        <is>
          <t>NONE</t>
        </is>
      </c>
      <c r="Y2123" t="n">
        <v>0</v>
      </c>
      <c r="Z2123" t="inlineStr"/>
      <c r="AA2123" t="inlineStr">
        <is>
          <t>https://talosintelligence.com/reputation_center/lookup?search=1.203.97.227</t>
        </is>
      </c>
    </row>
    <row r="2124">
      <c r="A2124" t="inlineStr">
        <is>
          <t>TALOS_IP</t>
        </is>
      </c>
      <c r="B2124" t="inlineStr">
        <is>
          <t>cb8cf3d9903f</t>
        </is>
      </c>
      <c r="C2124" t="inlineStr">
        <is>
          <t>Cisco Talos Blacklisted IP: 1.205.182.170 | Verified malicious | Sources: TALOS</t>
        </is>
      </c>
      <c r="D2124" t="n">
        <v>7</v>
      </c>
      <c r="E2124" t="inlineStr">
        <is>
          <t>HIGH</t>
        </is>
      </c>
      <c r="F2124" t="n">
        <v>3</v>
      </c>
      <c r="G2124" t="n">
        <v>2</v>
      </c>
      <c r="H2124" t="inlineStr">
        <is>
          <t>HIGH</t>
        </is>
      </c>
      <c r="I2124" t="n">
        <v>13</v>
      </c>
      <c r="J2124" t="inlineStr">
        <is>
          <t>NO</t>
        </is>
      </c>
      <c r="K2124" t="inlineStr">
        <is>
          <t>2026-03-03 18:53</t>
        </is>
      </c>
      <c r="L2124" t="inlineStr">
        <is>
          <t>Block IP</t>
        </is>
      </c>
      <c r="M2124" t="inlineStr">
        <is>
          <t>Network perimeter / Email / Web</t>
        </is>
      </c>
      <c r="N2124" t="inlineStr">
        <is>
          <t>P3</t>
        </is>
      </c>
      <c r="O2124" t="inlineStr">
        <is>
          <t>Check ip-api.com + AbuseIPDB for context</t>
        </is>
      </c>
      <c r="P2124" t="n">
        <v>0</v>
      </c>
      <c r="Q2124" t="n">
        <v>0</v>
      </c>
      <c r="R2124" t="inlineStr">
        <is>
          <t>T1110:Brute Force | T1190:Exploit Public-Facing Application | T1566:Phishing</t>
        </is>
      </c>
      <c r="S2124" t="n">
        <v>1</v>
      </c>
      <c r="T2124" t="inlineStr">
        <is>
          <t>MEDIUM (60%)</t>
        </is>
      </c>
      <c r="U2124" t="inlineStr">
        <is>
          <t>NONE</t>
        </is>
      </c>
      <c r="V2124" t="inlineStr">
        <is>
          <t>NONE</t>
        </is>
      </c>
      <c r="W2124" t="inlineStr">
        <is>
          <t>NONE</t>
        </is>
      </c>
      <c r="X2124" t="inlineStr">
        <is>
          <t>NONE</t>
        </is>
      </c>
      <c r="Y2124" t="n">
        <v>0</v>
      </c>
      <c r="Z2124" t="inlineStr"/>
      <c r="AA2124" t="inlineStr">
        <is>
          <t>https://talosintelligence.com/reputation_center/lookup?search=1.205.182.170</t>
        </is>
      </c>
    </row>
    <row r="2125">
      <c r="A2125" t="inlineStr">
        <is>
          <t>TALOS_IP</t>
        </is>
      </c>
      <c r="B2125" t="inlineStr">
        <is>
          <t>b8b92207ea43</t>
        </is>
      </c>
      <c r="C2125" t="inlineStr">
        <is>
          <t>Cisco Talos Blacklisted IP: 1.213.196.20 | Verified malicious | Sources: TALOS</t>
        </is>
      </c>
      <c r="D2125" t="n">
        <v>7</v>
      </c>
      <c r="E2125" t="inlineStr">
        <is>
          <t>HIGH</t>
        </is>
      </c>
      <c r="F2125" t="n">
        <v>3</v>
      </c>
      <c r="G2125" t="n">
        <v>2</v>
      </c>
      <c r="H2125" t="inlineStr">
        <is>
          <t>HIGH</t>
        </is>
      </c>
      <c r="I2125" t="n">
        <v>13</v>
      </c>
      <c r="J2125" t="inlineStr">
        <is>
          <t>NO</t>
        </is>
      </c>
      <c r="K2125" t="inlineStr">
        <is>
          <t>2026-03-03 18:53</t>
        </is>
      </c>
      <c r="L2125" t="inlineStr">
        <is>
          <t>Block IP</t>
        </is>
      </c>
      <c r="M2125" t="inlineStr">
        <is>
          <t>Network perimeter / Email / Web</t>
        </is>
      </c>
      <c r="N2125" t="inlineStr">
        <is>
          <t>P3</t>
        </is>
      </c>
      <c r="O2125" t="inlineStr">
        <is>
          <t>Check ip-api.com + AbuseIPDB for context</t>
        </is>
      </c>
      <c r="P2125" t="n">
        <v>0</v>
      </c>
      <c r="Q2125" t="n">
        <v>0</v>
      </c>
      <c r="R2125" t="inlineStr">
        <is>
          <t>T1110:Brute Force | T1190:Exploit Public-Facing Application | T1566:Phishing</t>
        </is>
      </c>
      <c r="S2125" t="n">
        <v>1</v>
      </c>
      <c r="T2125" t="inlineStr">
        <is>
          <t>MEDIUM (60%)</t>
        </is>
      </c>
      <c r="U2125" t="inlineStr">
        <is>
          <t>NONE</t>
        </is>
      </c>
      <c r="V2125" t="inlineStr">
        <is>
          <t>NONE</t>
        </is>
      </c>
      <c r="W2125" t="inlineStr">
        <is>
          <t>NONE</t>
        </is>
      </c>
      <c r="X2125" t="inlineStr">
        <is>
          <t>NONE</t>
        </is>
      </c>
      <c r="Y2125" t="n">
        <v>0</v>
      </c>
      <c r="Z2125" t="inlineStr"/>
      <c r="AA2125" t="inlineStr">
        <is>
          <t>https://talosintelligence.com/reputation_center/lookup?search=1.213.196.20</t>
        </is>
      </c>
    </row>
    <row r="2126">
      <c r="A2126" t="inlineStr">
        <is>
          <t>TALOS_IP</t>
        </is>
      </c>
      <c r="B2126" t="inlineStr">
        <is>
          <t>f6b87edf8d4d</t>
        </is>
      </c>
      <c r="C2126" t="inlineStr">
        <is>
          <t>Cisco Talos Blacklisted IP: 1.220.119.116 | Verified malicious | Sources: TALOS</t>
        </is>
      </c>
      <c r="D2126" t="n">
        <v>7</v>
      </c>
      <c r="E2126" t="inlineStr">
        <is>
          <t>HIGH</t>
        </is>
      </c>
      <c r="F2126" t="n">
        <v>3</v>
      </c>
      <c r="G2126" t="n">
        <v>2</v>
      </c>
      <c r="H2126" t="inlineStr">
        <is>
          <t>HIGH</t>
        </is>
      </c>
      <c r="I2126" t="n">
        <v>13</v>
      </c>
      <c r="J2126" t="inlineStr">
        <is>
          <t>NO</t>
        </is>
      </c>
      <c r="K2126" t="inlineStr">
        <is>
          <t>2026-03-03 18:53</t>
        </is>
      </c>
      <c r="L2126" t="inlineStr">
        <is>
          <t>Block IP</t>
        </is>
      </c>
      <c r="M2126" t="inlineStr">
        <is>
          <t>Network perimeter / Email / Web</t>
        </is>
      </c>
      <c r="N2126" t="inlineStr">
        <is>
          <t>P3</t>
        </is>
      </c>
      <c r="O2126" t="inlineStr">
        <is>
          <t>Check ip-api.com + AbuseIPDB for context</t>
        </is>
      </c>
      <c r="P2126" t="n">
        <v>0</v>
      </c>
      <c r="Q2126" t="n">
        <v>0</v>
      </c>
      <c r="R2126" t="inlineStr">
        <is>
          <t>T1110:Brute Force | T1190:Exploit Public-Facing Application | T1566:Phishing</t>
        </is>
      </c>
      <c r="S2126" t="n">
        <v>1</v>
      </c>
      <c r="T2126" t="inlineStr">
        <is>
          <t>MEDIUM (60%)</t>
        </is>
      </c>
      <c r="U2126" t="inlineStr">
        <is>
          <t>NONE</t>
        </is>
      </c>
      <c r="V2126" t="inlineStr">
        <is>
          <t>NONE</t>
        </is>
      </c>
      <c r="W2126" t="inlineStr">
        <is>
          <t>NONE</t>
        </is>
      </c>
      <c r="X2126" t="inlineStr">
        <is>
          <t>NONE</t>
        </is>
      </c>
      <c r="Y2126" t="n">
        <v>0</v>
      </c>
      <c r="Z2126" t="inlineStr"/>
      <c r="AA2126" t="inlineStr">
        <is>
          <t>https://talosintelligence.com/reputation_center/lookup?search=1.220.119.116</t>
        </is>
      </c>
    </row>
    <row r="2127">
      <c r="A2127" t="inlineStr">
        <is>
          <t>TALOS_IP</t>
        </is>
      </c>
      <c r="B2127" t="inlineStr">
        <is>
          <t>081b824aa832</t>
        </is>
      </c>
      <c r="C2127" t="inlineStr">
        <is>
          <t>Cisco Talos Blacklisted IP: 1.222.164.41 | Verified malicious | Sources: TALOS</t>
        </is>
      </c>
      <c r="D2127" t="n">
        <v>7</v>
      </c>
      <c r="E2127" t="inlineStr">
        <is>
          <t>HIGH</t>
        </is>
      </c>
      <c r="F2127" t="n">
        <v>3</v>
      </c>
      <c r="G2127" t="n">
        <v>2</v>
      </c>
      <c r="H2127" t="inlineStr">
        <is>
          <t>HIGH</t>
        </is>
      </c>
      <c r="I2127" t="n">
        <v>13</v>
      </c>
      <c r="J2127" t="inlineStr">
        <is>
          <t>NO</t>
        </is>
      </c>
      <c r="K2127" t="inlineStr">
        <is>
          <t>2026-03-03 18:53</t>
        </is>
      </c>
      <c r="L2127" t="inlineStr">
        <is>
          <t>Block IP</t>
        </is>
      </c>
      <c r="M2127" t="inlineStr">
        <is>
          <t>Network perimeter / Email / Web</t>
        </is>
      </c>
      <c r="N2127" t="inlineStr">
        <is>
          <t>P3</t>
        </is>
      </c>
      <c r="O2127" t="inlineStr">
        <is>
          <t>Check ip-api.com + AbuseIPDB for context</t>
        </is>
      </c>
      <c r="P2127" t="n">
        <v>0</v>
      </c>
      <c r="Q2127" t="n">
        <v>0</v>
      </c>
      <c r="R2127" t="inlineStr">
        <is>
          <t>T1110:Brute Force | T1190:Exploit Public-Facing Application | T1566:Phishing</t>
        </is>
      </c>
      <c r="S2127" t="n">
        <v>1</v>
      </c>
      <c r="T2127" t="inlineStr">
        <is>
          <t>MEDIUM (60%)</t>
        </is>
      </c>
      <c r="U2127" t="inlineStr">
        <is>
          <t>NONE</t>
        </is>
      </c>
      <c r="V2127" t="inlineStr">
        <is>
          <t>NONE</t>
        </is>
      </c>
      <c r="W2127" t="inlineStr">
        <is>
          <t>NONE</t>
        </is>
      </c>
      <c r="X2127" t="inlineStr">
        <is>
          <t>NONE</t>
        </is>
      </c>
      <c r="Y2127" t="n">
        <v>0</v>
      </c>
      <c r="Z2127" t="inlineStr"/>
      <c r="AA2127" t="inlineStr">
        <is>
          <t>https://talosintelligence.com/reputation_center/lookup?search=1.222.164.41</t>
        </is>
      </c>
    </row>
    <row r="2128">
      <c r="A2128" t="inlineStr">
        <is>
          <t>TALOS_IP</t>
        </is>
      </c>
      <c r="B2128" t="inlineStr">
        <is>
          <t>685f014c13c4</t>
        </is>
      </c>
      <c r="C2128" t="inlineStr">
        <is>
          <t>Cisco Talos Blacklisted IP: 1.239.134.116 | Verified malicious | Sources: TALOS</t>
        </is>
      </c>
      <c r="D2128" t="n">
        <v>7</v>
      </c>
      <c r="E2128" t="inlineStr">
        <is>
          <t>HIGH</t>
        </is>
      </c>
      <c r="F2128" t="n">
        <v>3</v>
      </c>
      <c r="G2128" t="n">
        <v>2</v>
      </c>
      <c r="H2128" t="inlineStr">
        <is>
          <t>HIGH</t>
        </is>
      </c>
      <c r="I2128" t="n">
        <v>13</v>
      </c>
      <c r="J2128" t="inlineStr">
        <is>
          <t>NO</t>
        </is>
      </c>
      <c r="K2128" t="inlineStr">
        <is>
          <t>2026-03-03 18:53</t>
        </is>
      </c>
      <c r="L2128" t="inlineStr">
        <is>
          <t>Block IP</t>
        </is>
      </c>
      <c r="M2128" t="inlineStr">
        <is>
          <t>Network perimeter / Email / Web</t>
        </is>
      </c>
      <c r="N2128" t="inlineStr">
        <is>
          <t>P3</t>
        </is>
      </c>
      <c r="O2128" t="inlineStr">
        <is>
          <t>Check ip-api.com + AbuseIPDB for context</t>
        </is>
      </c>
      <c r="P2128" t="n">
        <v>0</v>
      </c>
      <c r="Q2128" t="n">
        <v>0</v>
      </c>
      <c r="R2128" t="inlineStr">
        <is>
          <t>T1110:Brute Force | T1190:Exploit Public-Facing Application | T1566:Phishing</t>
        </is>
      </c>
      <c r="S2128" t="n">
        <v>1</v>
      </c>
      <c r="T2128" t="inlineStr">
        <is>
          <t>MEDIUM (60%)</t>
        </is>
      </c>
      <c r="U2128" t="inlineStr">
        <is>
          <t>NONE</t>
        </is>
      </c>
      <c r="V2128" t="inlineStr">
        <is>
          <t>NONE</t>
        </is>
      </c>
      <c r="W2128" t="inlineStr">
        <is>
          <t>NONE</t>
        </is>
      </c>
      <c r="X2128" t="inlineStr">
        <is>
          <t>NONE</t>
        </is>
      </c>
      <c r="Y2128" t="n">
        <v>0</v>
      </c>
      <c r="Z2128" t="inlineStr"/>
      <c r="AA2128" t="inlineStr">
        <is>
          <t>https://talosintelligence.com/reputation_center/lookup?search=1.239.134.116</t>
        </is>
      </c>
    </row>
    <row r="2129">
      <c r="A2129" t="inlineStr">
        <is>
          <t>TALOS_IP</t>
        </is>
      </c>
      <c r="B2129" t="inlineStr">
        <is>
          <t>d62d82b65f98</t>
        </is>
      </c>
      <c r="C2129" t="inlineStr">
        <is>
          <t>Cisco Talos Blacklisted IP: 1.24.16.101 | Verified malicious | Sources: TALOS</t>
        </is>
      </c>
      <c r="D2129" t="n">
        <v>7</v>
      </c>
      <c r="E2129" t="inlineStr">
        <is>
          <t>HIGH</t>
        </is>
      </c>
      <c r="F2129" t="n">
        <v>3</v>
      </c>
      <c r="G2129" t="n">
        <v>2</v>
      </c>
      <c r="H2129" t="inlineStr">
        <is>
          <t>HIGH</t>
        </is>
      </c>
      <c r="I2129" t="n">
        <v>13</v>
      </c>
      <c r="J2129" t="inlineStr">
        <is>
          <t>NO</t>
        </is>
      </c>
      <c r="K2129" t="inlineStr">
        <is>
          <t>2026-03-03 18:53</t>
        </is>
      </c>
      <c r="L2129" t="inlineStr">
        <is>
          <t>Block IP</t>
        </is>
      </c>
      <c r="M2129" t="inlineStr">
        <is>
          <t>Network perimeter / Email / Web</t>
        </is>
      </c>
      <c r="N2129" t="inlineStr">
        <is>
          <t>P3</t>
        </is>
      </c>
      <c r="O2129" t="inlineStr">
        <is>
          <t>Check ip-api.com + AbuseIPDB for context</t>
        </is>
      </c>
      <c r="P2129" t="n">
        <v>0</v>
      </c>
      <c r="Q2129" t="n">
        <v>0</v>
      </c>
      <c r="R2129" t="inlineStr">
        <is>
          <t>T1110:Brute Force | T1190:Exploit Public-Facing Application | T1566:Phishing</t>
        </is>
      </c>
      <c r="S2129" t="n">
        <v>1</v>
      </c>
      <c r="T2129" t="inlineStr">
        <is>
          <t>MEDIUM (60%)</t>
        </is>
      </c>
      <c r="U2129" t="inlineStr">
        <is>
          <t>NONE</t>
        </is>
      </c>
      <c r="V2129" t="inlineStr">
        <is>
          <t>NONE</t>
        </is>
      </c>
      <c r="W2129" t="inlineStr">
        <is>
          <t>NONE</t>
        </is>
      </c>
      <c r="X2129" t="inlineStr">
        <is>
          <t>NONE</t>
        </is>
      </c>
      <c r="Y2129" t="n">
        <v>0</v>
      </c>
      <c r="Z2129" t="inlineStr"/>
      <c r="AA2129" t="inlineStr">
        <is>
          <t>https://talosintelligence.com/reputation_center/lookup?search=1.24.16.101</t>
        </is>
      </c>
    </row>
    <row r="2130">
      <c r="A2130" t="inlineStr">
        <is>
          <t>TALOS_IP</t>
        </is>
      </c>
      <c r="B2130" t="inlineStr">
        <is>
          <t>8300ed1e8614</t>
        </is>
      </c>
      <c r="C2130" t="inlineStr">
        <is>
          <t>Cisco Talos Blacklisted IP: 1.24.16.103 | Verified malicious | Sources: TALOS</t>
        </is>
      </c>
      <c r="D2130" t="n">
        <v>7</v>
      </c>
      <c r="E2130" t="inlineStr">
        <is>
          <t>HIGH</t>
        </is>
      </c>
      <c r="F2130" t="n">
        <v>3</v>
      </c>
      <c r="G2130" t="n">
        <v>2</v>
      </c>
      <c r="H2130" t="inlineStr">
        <is>
          <t>HIGH</t>
        </is>
      </c>
      <c r="I2130" t="n">
        <v>13</v>
      </c>
      <c r="J2130" t="inlineStr">
        <is>
          <t>NO</t>
        </is>
      </c>
      <c r="K2130" t="inlineStr">
        <is>
          <t>2026-03-03 18:53</t>
        </is>
      </c>
      <c r="L2130" t="inlineStr">
        <is>
          <t>Block IP</t>
        </is>
      </c>
      <c r="M2130" t="inlineStr">
        <is>
          <t>Network perimeter / Email / Web</t>
        </is>
      </c>
      <c r="N2130" t="inlineStr">
        <is>
          <t>P3</t>
        </is>
      </c>
      <c r="O2130" t="inlineStr">
        <is>
          <t>Check ip-api.com + AbuseIPDB for context</t>
        </is>
      </c>
      <c r="P2130" t="n">
        <v>0</v>
      </c>
      <c r="Q2130" t="n">
        <v>0</v>
      </c>
      <c r="R2130" t="inlineStr">
        <is>
          <t>T1110:Brute Force | T1190:Exploit Public-Facing Application | T1566:Phishing</t>
        </is>
      </c>
      <c r="S2130" t="n">
        <v>1</v>
      </c>
      <c r="T2130" t="inlineStr">
        <is>
          <t>MEDIUM (60%)</t>
        </is>
      </c>
      <c r="U2130" t="inlineStr">
        <is>
          <t>NONE</t>
        </is>
      </c>
      <c r="V2130" t="inlineStr">
        <is>
          <t>NONE</t>
        </is>
      </c>
      <c r="W2130" t="inlineStr">
        <is>
          <t>NONE</t>
        </is>
      </c>
      <c r="X2130" t="inlineStr">
        <is>
          <t>NONE</t>
        </is>
      </c>
      <c r="Y2130" t="n">
        <v>0</v>
      </c>
      <c r="Z2130" t="inlineStr"/>
      <c r="AA2130" t="inlineStr">
        <is>
          <t>https://talosintelligence.com/reputation_center/lookup?search=1.24.16.103</t>
        </is>
      </c>
    </row>
    <row r="2131">
      <c r="A2131" t="inlineStr">
        <is>
          <t>TALOS_IP</t>
        </is>
      </c>
      <c r="B2131" t="inlineStr">
        <is>
          <t>d509eda925c3</t>
        </is>
      </c>
      <c r="C2131" t="inlineStr">
        <is>
          <t>Cisco Talos Blacklisted IP: 1.24.16.11 | Verified malicious | Sources: TALOS</t>
        </is>
      </c>
      <c r="D2131" t="n">
        <v>7</v>
      </c>
      <c r="E2131" t="inlineStr">
        <is>
          <t>HIGH</t>
        </is>
      </c>
      <c r="F2131" t="n">
        <v>3</v>
      </c>
      <c r="G2131" t="n">
        <v>2</v>
      </c>
      <c r="H2131" t="inlineStr">
        <is>
          <t>HIGH</t>
        </is>
      </c>
      <c r="I2131" t="n">
        <v>13</v>
      </c>
      <c r="J2131" t="inlineStr">
        <is>
          <t>NO</t>
        </is>
      </c>
      <c r="K2131" t="inlineStr">
        <is>
          <t>2026-03-03 18:53</t>
        </is>
      </c>
      <c r="L2131" t="inlineStr">
        <is>
          <t>Block IP</t>
        </is>
      </c>
      <c r="M2131" t="inlineStr">
        <is>
          <t>Network perimeter / Email / Web</t>
        </is>
      </c>
      <c r="N2131" t="inlineStr">
        <is>
          <t>P3</t>
        </is>
      </c>
      <c r="O2131" t="inlineStr">
        <is>
          <t>Check ip-api.com + AbuseIPDB for context</t>
        </is>
      </c>
      <c r="P2131" t="n">
        <v>0</v>
      </c>
      <c r="Q2131" t="n">
        <v>0</v>
      </c>
      <c r="R2131" t="inlineStr">
        <is>
          <t>T1110:Brute Force | T1190:Exploit Public-Facing Application | T1566:Phishing</t>
        </is>
      </c>
      <c r="S2131" t="n">
        <v>1</v>
      </c>
      <c r="T2131" t="inlineStr">
        <is>
          <t>MEDIUM (60%)</t>
        </is>
      </c>
      <c r="U2131" t="inlineStr">
        <is>
          <t>NONE</t>
        </is>
      </c>
      <c r="V2131" t="inlineStr">
        <is>
          <t>NONE</t>
        </is>
      </c>
      <c r="W2131" t="inlineStr">
        <is>
          <t>NONE</t>
        </is>
      </c>
      <c r="X2131" t="inlineStr">
        <is>
          <t>NONE</t>
        </is>
      </c>
      <c r="Y2131" t="n">
        <v>0</v>
      </c>
      <c r="Z2131" t="inlineStr"/>
      <c r="AA2131" t="inlineStr">
        <is>
          <t>https://talosintelligence.com/reputation_center/lookup?search=1.24.16.11</t>
        </is>
      </c>
    </row>
    <row r="2132">
      <c r="A2132" t="inlineStr">
        <is>
          <t>TALOS_IP</t>
        </is>
      </c>
      <c r="B2132" t="inlineStr">
        <is>
          <t>74b36ff2f4bd</t>
        </is>
      </c>
      <c r="C2132" t="inlineStr">
        <is>
          <t>Cisco Talos Blacklisted IP: 1.24.16.113 | Verified malicious | Sources: TALOS</t>
        </is>
      </c>
      <c r="D2132" t="n">
        <v>7</v>
      </c>
      <c r="E2132" t="inlineStr">
        <is>
          <t>HIGH</t>
        </is>
      </c>
      <c r="F2132" t="n">
        <v>3</v>
      </c>
      <c r="G2132" t="n">
        <v>2</v>
      </c>
      <c r="H2132" t="inlineStr">
        <is>
          <t>HIGH</t>
        </is>
      </c>
      <c r="I2132" t="n">
        <v>13</v>
      </c>
      <c r="J2132" t="inlineStr">
        <is>
          <t>NO</t>
        </is>
      </c>
      <c r="K2132" t="inlineStr">
        <is>
          <t>2026-03-03 18:53</t>
        </is>
      </c>
      <c r="L2132" t="inlineStr">
        <is>
          <t>Block IP</t>
        </is>
      </c>
      <c r="M2132" t="inlineStr">
        <is>
          <t>Network perimeter / Email / Web</t>
        </is>
      </c>
      <c r="N2132" t="inlineStr">
        <is>
          <t>P3</t>
        </is>
      </c>
      <c r="O2132" t="inlineStr">
        <is>
          <t>Check ip-api.com + AbuseIPDB for context</t>
        </is>
      </c>
      <c r="P2132" t="n">
        <v>0</v>
      </c>
      <c r="Q2132" t="n">
        <v>0</v>
      </c>
      <c r="R2132" t="inlineStr">
        <is>
          <t>T1110:Brute Force | T1190:Exploit Public-Facing Application | T1566:Phishing</t>
        </is>
      </c>
      <c r="S2132" t="n">
        <v>1</v>
      </c>
      <c r="T2132" t="inlineStr">
        <is>
          <t>MEDIUM (60%)</t>
        </is>
      </c>
      <c r="U2132" t="inlineStr">
        <is>
          <t>NONE</t>
        </is>
      </c>
      <c r="V2132" t="inlineStr">
        <is>
          <t>NONE</t>
        </is>
      </c>
      <c r="W2132" t="inlineStr">
        <is>
          <t>NONE</t>
        </is>
      </c>
      <c r="X2132" t="inlineStr">
        <is>
          <t>NONE</t>
        </is>
      </c>
      <c r="Y2132" t="n">
        <v>0</v>
      </c>
      <c r="Z2132" t="inlineStr"/>
      <c r="AA2132" t="inlineStr">
        <is>
          <t>https://talosintelligence.com/reputation_center/lookup?search=1.24.16.113</t>
        </is>
      </c>
    </row>
    <row r="2133">
      <c r="A2133" t="inlineStr">
        <is>
          <t>TALOS_IP</t>
        </is>
      </c>
      <c r="B2133" t="inlineStr">
        <is>
          <t>b10436b0accc</t>
        </is>
      </c>
      <c r="C2133" t="inlineStr">
        <is>
          <t>Cisco Talos Blacklisted IP: 1.24.16.121 | Verified malicious | Sources: TALOS</t>
        </is>
      </c>
      <c r="D2133" t="n">
        <v>7</v>
      </c>
      <c r="E2133" t="inlineStr">
        <is>
          <t>HIGH</t>
        </is>
      </c>
      <c r="F2133" t="n">
        <v>3</v>
      </c>
      <c r="G2133" t="n">
        <v>2</v>
      </c>
      <c r="H2133" t="inlineStr">
        <is>
          <t>HIGH</t>
        </is>
      </c>
      <c r="I2133" t="n">
        <v>13</v>
      </c>
      <c r="J2133" t="inlineStr">
        <is>
          <t>NO</t>
        </is>
      </c>
      <c r="K2133" t="inlineStr">
        <is>
          <t>2026-03-03 18:53</t>
        </is>
      </c>
      <c r="L2133" t="inlineStr">
        <is>
          <t>Block IP</t>
        </is>
      </c>
      <c r="M2133" t="inlineStr">
        <is>
          <t>Network perimeter / Email / Web</t>
        </is>
      </c>
      <c r="N2133" t="inlineStr">
        <is>
          <t>P3</t>
        </is>
      </c>
      <c r="O2133" t="inlineStr">
        <is>
          <t>Check ip-api.com + AbuseIPDB for context</t>
        </is>
      </c>
      <c r="P2133" t="n">
        <v>0</v>
      </c>
      <c r="Q2133" t="n">
        <v>0</v>
      </c>
      <c r="R2133" t="inlineStr">
        <is>
          <t>T1110:Brute Force | T1190:Exploit Public-Facing Application | T1566:Phishing</t>
        </is>
      </c>
      <c r="S2133" t="n">
        <v>1</v>
      </c>
      <c r="T2133" t="inlineStr">
        <is>
          <t>MEDIUM (60%)</t>
        </is>
      </c>
      <c r="U2133" t="inlineStr">
        <is>
          <t>NONE</t>
        </is>
      </c>
      <c r="V2133" t="inlineStr">
        <is>
          <t>NONE</t>
        </is>
      </c>
      <c r="W2133" t="inlineStr">
        <is>
          <t>NONE</t>
        </is>
      </c>
      <c r="X2133" t="inlineStr">
        <is>
          <t>NONE</t>
        </is>
      </c>
      <c r="Y2133" t="n">
        <v>0</v>
      </c>
      <c r="Z2133" t="inlineStr"/>
      <c r="AA2133" t="inlineStr">
        <is>
          <t>https://talosintelligence.com/reputation_center/lookup?search=1.24.16.121</t>
        </is>
      </c>
    </row>
    <row r="2134">
      <c r="A2134" t="inlineStr">
        <is>
          <t>TALOS_IP</t>
        </is>
      </c>
      <c r="B2134" t="inlineStr">
        <is>
          <t>962e43692313</t>
        </is>
      </c>
      <c r="C2134" t="inlineStr">
        <is>
          <t>Cisco Talos Blacklisted IP: 1.24.16.124 | Verified malicious | Sources: TALOS</t>
        </is>
      </c>
      <c r="D2134" t="n">
        <v>7</v>
      </c>
      <c r="E2134" t="inlineStr">
        <is>
          <t>HIGH</t>
        </is>
      </c>
      <c r="F2134" t="n">
        <v>3</v>
      </c>
      <c r="G2134" t="n">
        <v>2</v>
      </c>
      <c r="H2134" t="inlineStr">
        <is>
          <t>HIGH</t>
        </is>
      </c>
      <c r="I2134" t="n">
        <v>13</v>
      </c>
      <c r="J2134" t="inlineStr">
        <is>
          <t>NO</t>
        </is>
      </c>
      <c r="K2134" t="inlineStr">
        <is>
          <t>2026-03-03 18:53</t>
        </is>
      </c>
      <c r="L2134" t="inlineStr">
        <is>
          <t>Block IP</t>
        </is>
      </c>
      <c r="M2134" t="inlineStr">
        <is>
          <t>Network perimeter / Email / Web</t>
        </is>
      </c>
      <c r="N2134" t="inlineStr">
        <is>
          <t>P3</t>
        </is>
      </c>
      <c r="O2134" t="inlineStr">
        <is>
          <t>Check ip-api.com + AbuseIPDB for context</t>
        </is>
      </c>
      <c r="P2134" t="n">
        <v>0</v>
      </c>
      <c r="Q2134" t="n">
        <v>0</v>
      </c>
      <c r="R2134" t="inlineStr">
        <is>
          <t>T1110:Brute Force | T1190:Exploit Public-Facing Application | T1566:Phishing</t>
        </is>
      </c>
      <c r="S2134" t="n">
        <v>1</v>
      </c>
      <c r="T2134" t="inlineStr">
        <is>
          <t>MEDIUM (60%)</t>
        </is>
      </c>
      <c r="U2134" t="inlineStr">
        <is>
          <t>NONE</t>
        </is>
      </c>
      <c r="V2134" t="inlineStr">
        <is>
          <t>NONE</t>
        </is>
      </c>
      <c r="W2134" t="inlineStr">
        <is>
          <t>NONE</t>
        </is>
      </c>
      <c r="X2134" t="inlineStr">
        <is>
          <t>NONE</t>
        </is>
      </c>
      <c r="Y2134" t="n">
        <v>0</v>
      </c>
      <c r="Z2134" t="inlineStr"/>
      <c r="AA2134" t="inlineStr">
        <is>
          <t>https://talosintelligence.com/reputation_center/lookup?search=1.24.16.124</t>
        </is>
      </c>
    </row>
    <row r="2135">
      <c r="A2135" t="inlineStr">
        <is>
          <t>TALOS_IP</t>
        </is>
      </c>
      <c r="B2135" t="inlineStr">
        <is>
          <t>01240ae7e801</t>
        </is>
      </c>
      <c r="C2135" t="inlineStr">
        <is>
          <t>Cisco Talos Blacklisted IP: 1.24.16.125 | Verified malicious | Sources: TALOS</t>
        </is>
      </c>
      <c r="D2135" t="n">
        <v>7</v>
      </c>
      <c r="E2135" t="inlineStr">
        <is>
          <t>HIGH</t>
        </is>
      </c>
      <c r="F2135" t="n">
        <v>3</v>
      </c>
      <c r="G2135" t="n">
        <v>2</v>
      </c>
      <c r="H2135" t="inlineStr">
        <is>
          <t>HIGH</t>
        </is>
      </c>
      <c r="I2135" t="n">
        <v>13</v>
      </c>
      <c r="J2135" t="inlineStr">
        <is>
          <t>NO</t>
        </is>
      </c>
      <c r="K2135" t="inlineStr">
        <is>
          <t>2026-03-03 18:53</t>
        </is>
      </c>
      <c r="L2135" t="inlineStr">
        <is>
          <t>Block IP</t>
        </is>
      </c>
      <c r="M2135" t="inlineStr">
        <is>
          <t>Network perimeter / Email / Web</t>
        </is>
      </c>
      <c r="N2135" t="inlineStr">
        <is>
          <t>P3</t>
        </is>
      </c>
      <c r="O2135" t="inlineStr">
        <is>
          <t>Check ip-api.com + AbuseIPDB for context</t>
        </is>
      </c>
      <c r="P2135" t="n">
        <v>0</v>
      </c>
      <c r="Q2135" t="n">
        <v>0</v>
      </c>
      <c r="R2135" t="inlineStr">
        <is>
          <t>T1110:Brute Force | T1190:Exploit Public-Facing Application | T1566:Phishing</t>
        </is>
      </c>
      <c r="S2135" t="n">
        <v>1</v>
      </c>
      <c r="T2135" t="inlineStr">
        <is>
          <t>MEDIUM (60%)</t>
        </is>
      </c>
      <c r="U2135" t="inlineStr">
        <is>
          <t>NONE</t>
        </is>
      </c>
      <c r="V2135" t="inlineStr">
        <is>
          <t>NONE</t>
        </is>
      </c>
      <c r="W2135" t="inlineStr">
        <is>
          <t>NONE</t>
        </is>
      </c>
      <c r="X2135" t="inlineStr">
        <is>
          <t>NONE</t>
        </is>
      </c>
      <c r="Y2135" t="n">
        <v>0</v>
      </c>
      <c r="Z2135" t="inlineStr"/>
      <c r="AA2135" t="inlineStr">
        <is>
          <t>https://talosintelligence.com/reputation_center/lookup?search=1.24.16.125</t>
        </is>
      </c>
    </row>
    <row r="2136">
      <c r="A2136" t="inlineStr">
        <is>
          <t>TALOS_IP</t>
        </is>
      </c>
      <c r="B2136" t="inlineStr">
        <is>
          <t>adaa31162abb</t>
        </is>
      </c>
      <c r="C2136" t="inlineStr">
        <is>
          <t>Cisco Talos Blacklisted IP: 1.24.16.126 | Verified malicious | Sources: TALOS</t>
        </is>
      </c>
      <c r="D2136" t="n">
        <v>7</v>
      </c>
      <c r="E2136" t="inlineStr">
        <is>
          <t>HIGH</t>
        </is>
      </c>
      <c r="F2136" t="n">
        <v>3</v>
      </c>
      <c r="G2136" t="n">
        <v>2</v>
      </c>
      <c r="H2136" t="inlineStr">
        <is>
          <t>HIGH</t>
        </is>
      </c>
      <c r="I2136" t="n">
        <v>13</v>
      </c>
      <c r="J2136" t="inlineStr">
        <is>
          <t>NO</t>
        </is>
      </c>
      <c r="K2136" t="inlineStr">
        <is>
          <t>2026-03-03 18:53</t>
        </is>
      </c>
      <c r="L2136" t="inlineStr">
        <is>
          <t>Block IP</t>
        </is>
      </c>
      <c r="M2136" t="inlineStr">
        <is>
          <t>Network perimeter / Email / Web</t>
        </is>
      </c>
      <c r="N2136" t="inlineStr">
        <is>
          <t>P3</t>
        </is>
      </c>
      <c r="O2136" t="inlineStr">
        <is>
          <t>Check ip-api.com + AbuseIPDB for context</t>
        </is>
      </c>
      <c r="P2136" t="n">
        <v>0</v>
      </c>
      <c r="Q2136" t="n">
        <v>0</v>
      </c>
      <c r="R2136" t="inlineStr">
        <is>
          <t>T1110:Brute Force | T1190:Exploit Public-Facing Application | T1566:Phishing</t>
        </is>
      </c>
      <c r="S2136" t="n">
        <v>1</v>
      </c>
      <c r="T2136" t="inlineStr">
        <is>
          <t>MEDIUM (60%)</t>
        </is>
      </c>
      <c r="U2136" t="inlineStr">
        <is>
          <t>NONE</t>
        </is>
      </c>
      <c r="V2136" t="inlineStr">
        <is>
          <t>NONE</t>
        </is>
      </c>
      <c r="W2136" t="inlineStr">
        <is>
          <t>NONE</t>
        </is>
      </c>
      <c r="X2136" t="inlineStr">
        <is>
          <t>NONE</t>
        </is>
      </c>
      <c r="Y2136" t="n">
        <v>0</v>
      </c>
      <c r="Z2136" t="inlineStr"/>
      <c r="AA2136" t="inlineStr">
        <is>
          <t>https://talosintelligence.com/reputation_center/lookup?search=1.24.16.126</t>
        </is>
      </c>
    </row>
    <row r="2137">
      <c r="A2137" t="inlineStr">
        <is>
          <t>TALOS_IP</t>
        </is>
      </c>
      <c r="B2137" t="inlineStr">
        <is>
          <t>d5b40b645497</t>
        </is>
      </c>
      <c r="C2137" t="inlineStr">
        <is>
          <t>Cisco Talos Blacklisted IP: 1.24.16.128 | Verified malicious | Sources: TALOS</t>
        </is>
      </c>
      <c r="D2137" t="n">
        <v>7</v>
      </c>
      <c r="E2137" t="inlineStr">
        <is>
          <t>HIGH</t>
        </is>
      </c>
      <c r="F2137" t="n">
        <v>3</v>
      </c>
      <c r="G2137" t="n">
        <v>2</v>
      </c>
      <c r="H2137" t="inlineStr">
        <is>
          <t>HIGH</t>
        </is>
      </c>
      <c r="I2137" t="n">
        <v>13</v>
      </c>
      <c r="J2137" t="inlineStr">
        <is>
          <t>NO</t>
        </is>
      </c>
      <c r="K2137" t="inlineStr">
        <is>
          <t>2026-03-03 18:53</t>
        </is>
      </c>
      <c r="L2137" t="inlineStr">
        <is>
          <t>Block IP</t>
        </is>
      </c>
      <c r="M2137" t="inlineStr">
        <is>
          <t>Network perimeter / Email / Web</t>
        </is>
      </c>
      <c r="N2137" t="inlineStr">
        <is>
          <t>P3</t>
        </is>
      </c>
      <c r="O2137" t="inlineStr">
        <is>
          <t>Check ip-api.com + AbuseIPDB for context</t>
        </is>
      </c>
      <c r="P2137" t="n">
        <v>0</v>
      </c>
      <c r="Q2137" t="n">
        <v>0</v>
      </c>
      <c r="R2137" t="inlineStr">
        <is>
          <t>T1110:Brute Force | T1190:Exploit Public-Facing Application | T1566:Phishing</t>
        </is>
      </c>
      <c r="S2137" t="n">
        <v>1</v>
      </c>
      <c r="T2137" t="inlineStr">
        <is>
          <t>MEDIUM (60%)</t>
        </is>
      </c>
      <c r="U2137" t="inlineStr">
        <is>
          <t>NONE</t>
        </is>
      </c>
      <c r="V2137" t="inlineStr">
        <is>
          <t>NONE</t>
        </is>
      </c>
      <c r="W2137" t="inlineStr">
        <is>
          <t>NONE</t>
        </is>
      </c>
      <c r="X2137" t="inlineStr">
        <is>
          <t>NONE</t>
        </is>
      </c>
      <c r="Y2137" t="n">
        <v>0</v>
      </c>
      <c r="Z2137" t="inlineStr"/>
      <c r="AA2137" t="inlineStr">
        <is>
          <t>https://talosintelligence.com/reputation_center/lookup?search=1.24.16.128</t>
        </is>
      </c>
    </row>
    <row r="2138">
      <c r="A2138" t="inlineStr">
        <is>
          <t>TALOS_IP</t>
        </is>
      </c>
      <c r="B2138" t="inlineStr">
        <is>
          <t>44c315f73c73</t>
        </is>
      </c>
      <c r="C2138" t="inlineStr">
        <is>
          <t>Cisco Talos Blacklisted IP: 1.24.16.130 | Verified malicious | Sources: TALOS</t>
        </is>
      </c>
      <c r="D2138" t="n">
        <v>7</v>
      </c>
      <c r="E2138" t="inlineStr">
        <is>
          <t>HIGH</t>
        </is>
      </c>
      <c r="F2138" t="n">
        <v>3</v>
      </c>
      <c r="G2138" t="n">
        <v>2</v>
      </c>
      <c r="H2138" t="inlineStr">
        <is>
          <t>HIGH</t>
        </is>
      </c>
      <c r="I2138" t="n">
        <v>13</v>
      </c>
      <c r="J2138" t="inlineStr">
        <is>
          <t>NO</t>
        </is>
      </c>
      <c r="K2138" t="inlineStr">
        <is>
          <t>2026-03-03 18:53</t>
        </is>
      </c>
      <c r="L2138" t="inlineStr">
        <is>
          <t>Block IP</t>
        </is>
      </c>
      <c r="M2138" t="inlineStr">
        <is>
          <t>Network perimeter / Email / Web</t>
        </is>
      </c>
      <c r="N2138" t="inlineStr">
        <is>
          <t>P3</t>
        </is>
      </c>
      <c r="O2138" t="inlineStr">
        <is>
          <t>Check ip-api.com + AbuseIPDB for context</t>
        </is>
      </c>
      <c r="P2138" t="n">
        <v>0</v>
      </c>
      <c r="Q2138" t="n">
        <v>0</v>
      </c>
      <c r="R2138" t="inlineStr">
        <is>
          <t>T1110:Brute Force | T1190:Exploit Public-Facing Application | T1566:Phishing</t>
        </is>
      </c>
      <c r="S2138" t="n">
        <v>1</v>
      </c>
      <c r="T2138" t="inlineStr">
        <is>
          <t>MEDIUM (60%)</t>
        </is>
      </c>
      <c r="U2138" t="inlineStr">
        <is>
          <t>NONE</t>
        </is>
      </c>
      <c r="V2138" t="inlineStr">
        <is>
          <t>NONE</t>
        </is>
      </c>
      <c r="W2138" t="inlineStr">
        <is>
          <t>NONE</t>
        </is>
      </c>
      <c r="X2138" t="inlineStr">
        <is>
          <t>NONE</t>
        </is>
      </c>
      <c r="Y2138" t="n">
        <v>0</v>
      </c>
      <c r="Z2138" t="inlineStr"/>
      <c r="AA2138" t="inlineStr">
        <is>
          <t>https://talosintelligence.com/reputation_center/lookup?search=1.24.16.130</t>
        </is>
      </c>
    </row>
    <row r="2139">
      <c r="A2139" t="inlineStr">
        <is>
          <t>TALOS_IP</t>
        </is>
      </c>
      <c r="B2139" t="inlineStr">
        <is>
          <t>fc0fd002930a</t>
        </is>
      </c>
      <c r="C2139" t="inlineStr">
        <is>
          <t>Cisco Talos Blacklisted IP: 1.24.16.136 | Verified malicious | Sources: TALOS</t>
        </is>
      </c>
      <c r="D2139" t="n">
        <v>7</v>
      </c>
      <c r="E2139" t="inlineStr">
        <is>
          <t>HIGH</t>
        </is>
      </c>
      <c r="F2139" t="n">
        <v>3</v>
      </c>
      <c r="G2139" t="n">
        <v>2</v>
      </c>
      <c r="H2139" t="inlineStr">
        <is>
          <t>HIGH</t>
        </is>
      </c>
      <c r="I2139" t="n">
        <v>13</v>
      </c>
      <c r="J2139" t="inlineStr">
        <is>
          <t>NO</t>
        </is>
      </c>
      <c r="K2139" t="inlineStr">
        <is>
          <t>2026-03-03 18:53</t>
        </is>
      </c>
      <c r="L2139" t="inlineStr">
        <is>
          <t>Block IP</t>
        </is>
      </c>
      <c r="M2139" t="inlineStr">
        <is>
          <t>Network perimeter / Email / Web</t>
        </is>
      </c>
      <c r="N2139" t="inlineStr">
        <is>
          <t>P3</t>
        </is>
      </c>
      <c r="O2139" t="inlineStr">
        <is>
          <t>Check ip-api.com + AbuseIPDB for context</t>
        </is>
      </c>
      <c r="P2139" t="n">
        <v>0</v>
      </c>
      <c r="Q2139" t="n">
        <v>0</v>
      </c>
      <c r="R2139" t="inlineStr">
        <is>
          <t>T1110:Brute Force | T1190:Exploit Public-Facing Application | T1566:Phishing</t>
        </is>
      </c>
      <c r="S2139" t="n">
        <v>1</v>
      </c>
      <c r="T2139" t="inlineStr">
        <is>
          <t>MEDIUM (60%)</t>
        </is>
      </c>
      <c r="U2139" t="inlineStr">
        <is>
          <t>NONE</t>
        </is>
      </c>
      <c r="V2139" t="inlineStr">
        <is>
          <t>NONE</t>
        </is>
      </c>
      <c r="W2139" t="inlineStr">
        <is>
          <t>NONE</t>
        </is>
      </c>
      <c r="X2139" t="inlineStr">
        <is>
          <t>NONE</t>
        </is>
      </c>
      <c r="Y2139" t="n">
        <v>0</v>
      </c>
      <c r="Z2139" t="inlineStr"/>
      <c r="AA2139" t="inlineStr">
        <is>
          <t>https://talosintelligence.com/reputation_center/lookup?search=1.24.16.136</t>
        </is>
      </c>
    </row>
    <row r="2140">
      <c r="A2140" t="inlineStr">
        <is>
          <t>TALOS_IP</t>
        </is>
      </c>
      <c r="B2140" t="inlineStr">
        <is>
          <t>f067ddb4d766</t>
        </is>
      </c>
      <c r="C2140" t="inlineStr">
        <is>
          <t>Cisco Talos Blacklisted IP: 1.24.16.137 | Verified malicious | Sources: TALOS</t>
        </is>
      </c>
      <c r="D2140" t="n">
        <v>7</v>
      </c>
      <c r="E2140" t="inlineStr">
        <is>
          <t>HIGH</t>
        </is>
      </c>
      <c r="F2140" t="n">
        <v>3</v>
      </c>
      <c r="G2140" t="n">
        <v>2</v>
      </c>
      <c r="H2140" t="inlineStr">
        <is>
          <t>HIGH</t>
        </is>
      </c>
      <c r="I2140" t="n">
        <v>13</v>
      </c>
      <c r="J2140" t="inlineStr">
        <is>
          <t>NO</t>
        </is>
      </c>
      <c r="K2140" t="inlineStr">
        <is>
          <t>2026-03-03 18:53</t>
        </is>
      </c>
      <c r="L2140" t="inlineStr">
        <is>
          <t>Block IP</t>
        </is>
      </c>
      <c r="M2140" t="inlineStr">
        <is>
          <t>Network perimeter / Email / Web</t>
        </is>
      </c>
      <c r="N2140" t="inlineStr">
        <is>
          <t>P3</t>
        </is>
      </c>
      <c r="O2140" t="inlineStr">
        <is>
          <t>Check ip-api.com + AbuseIPDB for context</t>
        </is>
      </c>
      <c r="P2140" t="n">
        <v>0</v>
      </c>
      <c r="Q2140" t="n">
        <v>0</v>
      </c>
      <c r="R2140" t="inlineStr">
        <is>
          <t>T1110:Brute Force | T1190:Exploit Public-Facing Application | T1566:Phishing</t>
        </is>
      </c>
      <c r="S2140" t="n">
        <v>1</v>
      </c>
      <c r="T2140" t="inlineStr">
        <is>
          <t>MEDIUM (60%)</t>
        </is>
      </c>
      <c r="U2140" t="inlineStr">
        <is>
          <t>NONE</t>
        </is>
      </c>
      <c r="V2140" t="inlineStr">
        <is>
          <t>NONE</t>
        </is>
      </c>
      <c r="W2140" t="inlineStr">
        <is>
          <t>NONE</t>
        </is>
      </c>
      <c r="X2140" t="inlineStr">
        <is>
          <t>NONE</t>
        </is>
      </c>
      <c r="Y2140" t="n">
        <v>0</v>
      </c>
      <c r="Z2140" t="inlineStr"/>
      <c r="AA2140" t="inlineStr">
        <is>
          <t>https://talosintelligence.com/reputation_center/lookup?search=1.24.16.137</t>
        </is>
      </c>
    </row>
    <row r="2141">
      <c r="A2141" t="inlineStr">
        <is>
          <t>TALOS_IP</t>
        </is>
      </c>
      <c r="B2141" t="inlineStr">
        <is>
          <t>7d4432dcf81e</t>
        </is>
      </c>
      <c r="C2141" t="inlineStr">
        <is>
          <t>Cisco Talos Blacklisted IP: 1.24.16.14 | Verified malicious | Sources: TALOS</t>
        </is>
      </c>
      <c r="D2141" t="n">
        <v>7</v>
      </c>
      <c r="E2141" t="inlineStr">
        <is>
          <t>HIGH</t>
        </is>
      </c>
      <c r="F2141" t="n">
        <v>3</v>
      </c>
      <c r="G2141" t="n">
        <v>2</v>
      </c>
      <c r="H2141" t="inlineStr">
        <is>
          <t>HIGH</t>
        </is>
      </c>
      <c r="I2141" t="n">
        <v>13</v>
      </c>
      <c r="J2141" t="inlineStr">
        <is>
          <t>NO</t>
        </is>
      </c>
      <c r="K2141" t="inlineStr">
        <is>
          <t>2026-03-03 18:53</t>
        </is>
      </c>
      <c r="L2141" t="inlineStr">
        <is>
          <t>Block IP</t>
        </is>
      </c>
      <c r="M2141" t="inlineStr">
        <is>
          <t>Network perimeter / Email / Web</t>
        </is>
      </c>
      <c r="N2141" t="inlineStr">
        <is>
          <t>P3</t>
        </is>
      </c>
      <c r="O2141" t="inlineStr">
        <is>
          <t>Check ip-api.com + AbuseIPDB for context</t>
        </is>
      </c>
      <c r="P2141" t="n">
        <v>0</v>
      </c>
      <c r="Q2141" t="n">
        <v>0</v>
      </c>
      <c r="R2141" t="inlineStr">
        <is>
          <t>T1110:Brute Force | T1190:Exploit Public-Facing Application | T1566:Phishing</t>
        </is>
      </c>
      <c r="S2141" t="n">
        <v>1</v>
      </c>
      <c r="T2141" t="inlineStr">
        <is>
          <t>MEDIUM (60%)</t>
        </is>
      </c>
      <c r="U2141" t="inlineStr">
        <is>
          <t>NONE</t>
        </is>
      </c>
      <c r="V2141" t="inlineStr">
        <is>
          <t>NONE</t>
        </is>
      </c>
      <c r="W2141" t="inlineStr">
        <is>
          <t>NONE</t>
        </is>
      </c>
      <c r="X2141" t="inlineStr">
        <is>
          <t>NONE</t>
        </is>
      </c>
      <c r="Y2141" t="n">
        <v>0</v>
      </c>
      <c r="Z2141" t="inlineStr"/>
      <c r="AA2141" t="inlineStr">
        <is>
          <t>https://talosintelligence.com/reputation_center/lookup?search=1.24.16.14</t>
        </is>
      </c>
    </row>
    <row r="2142">
      <c r="A2142" t="inlineStr">
        <is>
          <t>TALOS_IP</t>
        </is>
      </c>
      <c r="B2142" t="inlineStr">
        <is>
          <t>39f054cc3ecd</t>
        </is>
      </c>
      <c r="C2142" t="inlineStr">
        <is>
          <t>Cisco Talos Blacklisted IP: 1.24.16.147 | Verified malicious | Sources: TALOS</t>
        </is>
      </c>
      <c r="D2142" t="n">
        <v>7</v>
      </c>
      <c r="E2142" t="inlineStr">
        <is>
          <t>HIGH</t>
        </is>
      </c>
      <c r="F2142" t="n">
        <v>3</v>
      </c>
      <c r="G2142" t="n">
        <v>2</v>
      </c>
      <c r="H2142" t="inlineStr">
        <is>
          <t>HIGH</t>
        </is>
      </c>
      <c r="I2142" t="n">
        <v>13</v>
      </c>
      <c r="J2142" t="inlineStr">
        <is>
          <t>NO</t>
        </is>
      </c>
      <c r="K2142" t="inlineStr">
        <is>
          <t>2026-03-03 18:53</t>
        </is>
      </c>
      <c r="L2142" t="inlineStr">
        <is>
          <t>Block IP</t>
        </is>
      </c>
      <c r="M2142" t="inlineStr">
        <is>
          <t>Network perimeter / Email / Web</t>
        </is>
      </c>
      <c r="N2142" t="inlineStr">
        <is>
          <t>P3</t>
        </is>
      </c>
      <c r="O2142" t="inlineStr">
        <is>
          <t>Check ip-api.com + AbuseIPDB for context</t>
        </is>
      </c>
      <c r="P2142" t="n">
        <v>0</v>
      </c>
      <c r="Q2142" t="n">
        <v>0</v>
      </c>
      <c r="R2142" t="inlineStr">
        <is>
          <t>T1110:Brute Force | T1190:Exploit Public-Facing Application | T1566:Phishing</t>
        </is>
      </c>
      <c r="S2142" t="n">
        <v>1</v>
      </c>
      <c r="T2142" t="inlineStr">
        <is>
          <t>MEDIUM (60%)</t>
        </is>
      </c>
      <c r="U2142" t="inlineStr">
        <is>
          <t>NONE</t>
        </is>
      </c>
      <c r="V2142" t="inlineStr">
        <is>
          <t>NONE</t>
        </is>
      </c>
      <c r="W2142" t="inlineStr">
        <is>
          <t>NONE</t>
        </is>
      </c>
      <c r="X2142" t="inlineStr">
        <is>
          <t>NONE</t>
        </is>
      </c>
      <c r="Y2142" t="n">
        <v>0</v>
      </c>
      <c r="Z2142" t="inlineStr"/>
      <c r="AA2142" t="inlineStr">
        <is>
          <t>https://talosintelligence.com/reputation_center/lookup?search=1.24.16.147</t>
        </is>
      </c>
    </row>
    <row r="2143">
      <c r="A2143" t="inlineStr">
        <is>
          <t>TALOS_IP</t>
        </is>
      </c>
      <c r="B2143" t="inlineStr">
        <is>
          <t>61c0d56cd997</t>
        </is>
      </c>
      <c r="C2143" t="inlineStr">
        <is>
          <t>Cisco Talos Blacklisted IP: 1.24.16.150 | Verified malicious | Sources: TALOS</t>
        </is>
      </c>
      <c r="D2143" t="n">
        <v>7</v>
      </c>
      <c r="E2143" t="inlineStr">
        <is>
          <t>HIGH</t>
        </is>
      </c>
      <c r="F2143" t="n">
        <v>3</v>
      </c>
      <c r="G2143" t="n">
        <v>2</v>
      </c>
      <c r="H2143" t="inlineStr">
        <is>
          <t>HIGH</t>
        </is>
      </c>
      <c r="I2143" t="n">
        <v>13</v>
      </c>
      <c r="J2143" t="inlineStr">
        <is>
          <t>NO</t>
        </is>
      </c>
      <c r="K2143" t="inlineStr">
        <is>
          <t>2026-03-03 18:53</t>
        </is>
      </c>
      <c r="L2143" t="inlineStr">
        <is>
          <t>Block IP</t>
        </is>
      </c>
      <c r="M2143" t="inlineStr">
        <is>
          <t>Network perimeter / Email / Web</t>
        </is>
      </c>
      <c r="N2143" t="inlineStr">
        <is>
          <t>P3</t>
        </is>
      </c>
      <c r="O2143" t="inlineStr">
        <is>
          <t>Check ip-api.com + AbuseIPDB for context</t>
        </is>
      </c>
      <c r="P2143" t="n">
        <v>0</v>
      </c>
      <c r="Q2143" t="n">
        <v>0</v>
      </c>
      <c r="R2143" t="inlineStr">
        <is>
          <t>T1110:Brute Force | T1190:Exploit Public-Facing Application | T1566:Phishing</t>
        </is>
      </c>
      <c r="S2143" t="n">
        <v>1</v>
      </c>
      <c r="T2143" t="inlineStr">
        <is>
          <t>MEDIUM (60%)</t>
        </is>
      </c>
      <c r="U2143" t="inlineStr">
        <is>
          <t>NONE</t>
        </is>
      </c>
      <c r="V2143" t="inlineStr">
        <is>
          <t>NONE</t>
        </is>
      </c>
      <c r="W2143" t="inlineStr">
        <is>
          <t>NONE</t>
        </is>
      </c>
      <c r="X2143" t="inlineStr">
        <is>
          <t>NONE</t>
        </is>
      </c>
      <c r="Y2143" t="n">
        <v>0</v>
      </c>
      <c r="Z2143" t="inlineStr"/>
      <c r="AA2143" t="inlineStr">
        <is>
          <t>https://talosintelligence.com/reputation_center/lookup?search=1.24.16.150</t>
        </is>
      </c>
    </row>
    <row r="2144">
      <c r="A2144" t="inlineStr">
        <is>
          <t>TALOS_IP</t>
        </is>
      </c>
      <c r="B2144" t="inlineStr">
        <is>
          <t>926038f5761e</t>
        </is>
      </c>
      <c r="C2144" t="inlineStr">
        <is>
          <t>Cisco Talos Blacklisted IP: 1.24.16.154 | Verified malicious | Sources: TALOS</t>
        </is>
      </c>
      <c r="D2144" t="n">
        <v>7</v>
      </c>
      <c r="E2144" t="inlineStr">
        <is>
          <t>HIGH</t>
        </is>
      </c>
      <c r="F2144" t="n">
        <v>3</v>
      </c>
      <c r="G2144" t="n">
        <v>2</v>
      </c>
      <c r="H2144" t="inlineStr">
        <is>
          <t>HIGH</t>
        </is>
      </c>
      <c r="I2144" t="n">
        <v>13</v>
      </c>
      <c r="J2144" t="inlineStr">
        <is>
          <t>NO</t>
        </is>
      </c>
      <c r="K2144" t="inlineStr">
        <is>
          <t>2026-03-03 18:53</t>
        </is>
      </c>
      <c r="L2144" t="inlineStr">
        <is>
          <t>Block IP</t>
        </is>
      </c>
      <c r="M2144" t="inlineStr">
        <is>
          <t>Network perimeter / Email / Web</t>
        </is>
      </c>
      <c r="N2144" t="inlineStr">
        <is>
          <t>P3</t>
        </is>
      </c>
      <c r="O2144" t="inlineStr">
        <is>
          <t>Check ip-api.com + AbuseIPDB for context</t>
        </is>
      </c>
      <c r="P2144" t="n">
        <v>0</v>
      </c>
      <c r="Q2144" t="n">
        <v>0</v>
      </c>
      <c r="R2144" t="inlineStr">
        <is>
          <t>T1110:Brute Force | T1190:Exploit Public-Facing Application | T1566:Phishing</t>
        </is>
      </c>
      <c r="S2144" t="n">
        <v>1</v>
      </c>
      <c r="T2144" t="inlineStr">
        <is>
          <t>MEDIUM (60%)</t>
        </is>
      </c>
      <c r="U2144" t="inlineStr">
        <is>
          <t>NONE</t>
        </is>
      </c>
      <c r="V2144" t="inlineStr">
        <is>
          <t>NONE</t>
        </is>
      </c>
      <c r="W2144" t="inlineStr">
        <is>
          <t>NONE</t>
        </is>
      </c>
      <c r="X2144" t="inlineStr">
        <is>
          <t>NONE</t>
        </is>
      </c>
      <c r="Y2144" t="n">
        <v>0</v>
      </c>
      <c r="Z2144" t="inlineStr"/>
      <c r="AA2144" t="inlineStr">
        <is>
          <t>https://talosintelligence.com/reputation_center/lookup?search=1.24.16.154</t>
        </is>
      </c>
    </row>
    <row r="2145">
      <c r="A2145" t="inlineStr">
        <is>
          <t>TALOS_IP</t>
        </is>
      </c>
      <c r="B2145" t="inlineStr">
        <is>
          <t>a080d8384952</t>
        </is>
      </c>
      <c r="C2145" t="inlineStr">
        <is>
          <t>Cisco Talos Blacklisted IP: 1.24.16.157 | Verified malicious | Sources: TALOS</t>
        </is>
      </c>
      <c r="D2145" t="n">
        <v>7</v>
      </c>
      <c r="E2145" t="inlineStr">
        <is>
          <t>HIGH</t>
        </is>
      </c>
      <c r="F2145" t="n">
        <v>3</v>
      </c>
      <c r="G2145" t="n">
        <v>2</v>
      </c>
      <c r="H2145" t="inlineStr">
        <is>
          <t>HIGH</t>
        </is>
      </c>
      <c r="I2145" t="n">
        <v>13</v>
      </c>
      <c r="J2145" t="inlineStr">
        <is>
          <t>NO</t>
        </is>
      </c>
      <c r="K2145" t="inlineStr">
        <is>
          <t>2026-03-03 18:53</t>
        </is>
      </c>
      <c r="L2145" t="inlineStr">
        <is>
          <t>Block IP</t>
        </is>
      </c>
      <c r="M2145" t="inlineStr">
        <is>
          <t>Network perimeter / Email / Web</t>
        </is>
      </c>
      <c r="N2145" t="inlineStr">
        <is>
          <t>P3</t>
        </is>
      </c>
      <c r="O2145" t="inlineStr">
        <is>
          <t>Check ip-api.com + AbuseIPDB for context</t>
        </is>
      </c>
      <c r="P2145" t="n">
        <v>0</v>
      </c>
      <c r="Q2145" t="n">
        <v>0</v>
      </c>
      <c r="R2145" t="inlineStr">
        <is>
          <t>T1110:Brute Force | T1190:Exploit Public-Facing Application | T1566:Phishing</t>
        </is>
      </c>
      <c r="S2145" t="n">
        <v>1</v>
      </c>
      <c r="T2145" t="inlineStr">
        <is>
          <t>MEDIUM (60%)</t>
        </is>
      </c>
      <c r="U2145" t="inlineStr">
        <is>
          <t>NONE</t>
        </is>
      </c>
      <c r="V2145" t="inlineStr">
        <is>
          <t>NONE</t>
        </is>
      </c>
      <c r="W2145" t="inlineStr">
        <is>
          <t>NONE</t>
        </is>
      </c>
      <c r="X2145" t="inlineStr">
        <is>
          <t>NONE</t>
        </is>
      </c>
      <c r="Y2145" t="n">
        <v>0</v>
      </c>
      <c r="Z2145" t="inlineStr"/>
      <c r="AA2145" t="inlineStr">
        <is>
          <t>https://talosintelligence.com/reputation_center/lookup?search=1.24.16.157</t>
        </is>
      </c>
    </row>
    <row r="2146">
      <c r="A2146" t="inlineStr">
        <is>
          <t>TALOS_IP</t>
        </is>
      </c>
      <c r="B2146" t="inlineStr">
        <is>
          <t>9bde7a56c487</t>
        </is>
      </c>
      <c r="C2146" t="inlineStr">
        <is>
          <t>Cisco Talos Blacklisted IP: 1.24.16.159 | Verified malicious | Sources: TALOS</t>
        </is>
      </c>
      <c r="D2146" t="n">
        <v>7</v>
      </c>
      <c r="E2146" t="inlineStr">
        <is>
          <t>HIGH</t>
        </is>
      </c>
      <c r="F2146" t="n">
        <v>3</v>
      </c>
      <c r="G2146" t="n">
        <v>2</v>
      </c>
      <c r="H2146" t="inlineStr">
        <is>
          <t>HIGH</t>
        </is>
      </c>
      <c r="I2146" t="n">
        <v>13</v>
      </c>
      <c r="J2146" t="inlineStr">
        <is>
          <t>NO</t>
        </is>
      </c>
      <c r="K2146" t="inlineStr">
        <is>
          <t>2026-03-03 18:53</t>
        </is>
      </c>
      <c r="L2146" t="inlineStr">
        <is>
          <t>Block IP</t>
        </is>
      </c>
      <c r="M2146" t="inlineStr">
        <is>
          <t>Network perimeter / Email / Web</t>
        </is>
      </c>
      <c r="N2146" t="inlineStr">
        <is>
          <t>P3</t>
        </is>
      </c>
      <c r="O2146" t="inlineStr">
        <is>
          <t>Check ip-api.com + AbuseIPDB for context</t>
        </is>
      </c>
      <c r="P2146" t="n">
        <v>0</v>
      </c>
      <c r="Q2146" t="n">
        <v>0</v>
      </c>
      <c r="R2146" t="inlineStr">
        <is>
          <t>T1110:Brute Force | T1190:Exploit Public-Facing Application | T1566:Phishing</t>
        </is>
      </c>
      <c r="S2146" t="n">
        <v>1</v>
      </c>
      <c r="T2146" t="inlineStr">
        <is>
          <t>MEDIUM (60%)</t>
        </is>
      </c>
      <c r="U2146" t="inlineStr">
        <is>
          <t>NONE</t>
        </is>
      </c>
      <c r="V2146" t="inlineStr">
        <is>
          <t>NONE</t>
        </is>
      </c>
      <c r="W2146" t="inlineStr">
        <is>
          <t>NONE</t>
        </is>
      </c>
      <c r="X2146" t="inlineStr">
        <is>
          <t>NONE</t>
        </is>
      </c>
      <c r="Y2146" t="n">
        <v>0</v>
      </c>
      <c r="Z2146" t="inlineStr"/>
      <c r="AA2146" t="inlineStr">
        <is>
          <t>https://talosintelligence.com/reputation_center/lookup?search=1.24.16.159</t>
        </is>
      </c>
    </row>
    <row r="2147">
      <c r="A2147" t="inlineStr">
        <is>
          <t>TALOS_IP</t>
        </is>
      </c>
      <c r="B2147" t="inlineStr">
        <is>
          <t>cb4cdd980323</t>
        </is>
      </c>
      <c r="C2147" t="inlineStr">
        <is>
          <t>Cisco Talos Blacklisted IP: 1.24.16.16 | Verified malicious | Sources: TALOS</t>
        </is>
      </c>
      <c r="D2147" t="n">
        <v>7</v>
      </c>
      <c r="E2147" t="inlineStr">
        <is>
          <t>HIGH</t>
        </is>
      </c>
      <c r="F2147" t="n">
        <v>3</v>
      </c>
      <c r="G2147" t="n">
        <v>2</v>
      </c>
      <c r="H2147" t="inlineStr">
        <is>
          <t>HIGH</t>
        </is>
      </c>
      <c r="I2147" t="n">
        <v>13</v>
      </c>
      <c r="J2147" t="inlineStr">
        <is>
          <t>NO</t>
        </is>
      </c>
      <c r="K2147" t="inlineStr">
        <is>
          <t>2026-03-03 18:53</t>
        </is>
      </c>
      <c r="L2147" t="inlineStr">
        <is>
          <t>Block IP</t>
        </is>
      </c>
      <c r="M2147" t="inlineStr">
        <is>
          <t>Network perimeter / Email / Web</t>
        </is>
      </c>
      <c r="N2147" t="inlineStr">
        <is>
          <t>P3</t>
        </is>
      </c>
      <c r="O2147" t="inlineStr">
        <is>
          <t>Check ip-api.com + AbuseIPDB for context</t>
        </is>
      </c>
      <c r="P2147" t="n">
        <v>0</v>
      </c>
      <c r="Q2147" t="n">
        <v>0</v>
      </c>
      <c r="R2147" t="inlineStr">
        <is>
          <t>T1110:Brute Force | T1190:Exploit Public-Facing Application | T1566:Phishing</t>
        </is>
      </c>
      <c r="S2147" t="n">
        <v>1</v>
      </c>
      <c r="T2147" t="inlineStr">
        <is>
          <t>MEDIUM (60%)</t>
        </is>
      </c>
      <c r="U2147" t="inlineStr">
        <is>
          <t>NONE</t>
        </is>
      </c>
      <c r="V2147" t="inlineStr">
        <is>
          <t>NONE</t>
        </is>
      </c>
      <c r="W2147" t="inlineStr">
        <is>
          <t>NONE</t>
        </is>
      </c>
      <c r="X2147" t="inlineStr">
        <is>
          <t>NONE</t>
        </is>
      </c>
      <c r="Y2147" t="n">
        <v>0</v>
      </c>
      <c r="Z2147" t="inlineStr"/>
      <c r="AA2147" t="inlineStr">
        <is>
          <t>https://talosintelligence.com/reputation_center/lookup?search=1.24.16.16</t>
        </is>
      </c>
    </row>
    <row r="2148">
      <c r="A2148" t="inlineStr">
        <is>
          <t>TALOS_IP</t>
        </is>
      </c>
      <c r="B2148" t="inlineStr">
        <is>
          <t>afd5213b6785</t>
        </is>
      </c>
      <c r="C2148" t="inlineStr">
        <is>
          <t>Cisco Talos Blacklisted IP: 1.24.16.162 | Verified malicious | Sources: TALOS</t>
        </is>
      </c>
      <c r="D2148" t="n">
        <v>7</v>
      </c>
      <c r="E2148" t="inlineStr">
        <is>
          <t>HIGH</t>
        </is>
      </c>
      <c r="F2148" t="n">
        <v>3</v>
      </c>
      <c r="G2148" t="n">
        <v>2</v>
      </c>
      <c r="H2148" t="inlineStr">
        <is>
          <t>HIGH</t>
        </is>
      </c>
      <c r="I2148" t="n">
        <v>13</v>
      </c>
      <c r="J2148" t="inlineStr">
        <is>
          <t>NO</t>
        </is>
      </c>
      <c r="K2148" t="inlineStr">
        <is>
          <t>2026-03-03 18:53</t>
        </is>
      </c>
      <c r="L2148" t="inlineStr">
        <is>
          <t>Block IP</t>
        </is>
      </c>
      <c r="M2148" t="inlineStr">
        <is>
          <t>Network perimeter / Email / Web</t>
        </is>
      </c>
      <c r="N2148" t="inlineStr">
        <is>
          <t>P3</t>
        </is>
      </c>
      <c r="O2148" t="inlineStr">
        <is>
          <t>Check ip-api.com + AbuseIPDB for context</t>
        </is>
      </c>
      <c r="P2148" t="n">
        <v>0</v>
      </c>
      <c r="Q2148" t="n">
        <v>0</v>
      </c>
      <c r="R2148" t="inlineStr">
        <is>
          <t>T1110:Brute Force | T1190:Exploit Public-Facing Application | T1566:Phishing</t>
        </is>
      </c>
      <c r="S2148" t="n">
        <v>1</v>
      </c>
      <c r="T2148" t="inlineStr">
        <is>
          <t>MEDIUM (60%)</t>
        </is>
      </c>
      <c r="U2148" t="inlineStr">
        <is>
          <t>NONE</t>
        </is>
      </c>
      <c r="V2148" t="inlineStr">
        <is>
          <t>NONE</t>
        </is>
      </c>
      <c r="W2148" t="inlineStr">
        <is>
          <t>NONE</t>
        </is>
      </c>
      <c r="X2148" t="inlineStr">
        <is>
          <t>NONE</t>
        </is>
      </c>
      <c r="Y2148" t="n">
        <v>0</v>
      </c>
      <c r="Z2148" t="inlineStr"/>
      <c r="AA2148" t="inlineStr">
        <is>
          <t>https://talosintelligence.com/reputation_center/lookup?search=1.24.16.162</t>
        </is>
      </c>
    </row>
    <row r="2149">
      <c r="A2149" t="inlineStr">
        <is>
          <t>TALOS_IP</t>
        </is>
      </c>
      <c r="B2149" t="inlineStr">
        <is>
          <t>5711df958d2c</t>
        </is>
      </c>
      <c r="C2149" t="inlineStr">
        <is>
          <t>Cisco Talos Blacklisted IP: 1.24.16.163 | Verified malicious | Sources: TALOS</t>
        </is>
      </c>
      <c r="D2149" t="n">
        <v>7</v>
      </c>
      <c r="E2149" t="inlineStr">
        <is>
          <t>HIGH</t>
        </is>
      </c>
      <c r="F2149" t="n">
        <v>3</v>
      </c>
      <c r="G2149" t="n">
        <v>2</v>
      </c>
      <c r="H2149" t="inlineStr">
        <is>
          <t>HIGH</t>
        </is>
      </c>
      <c r="I2149" t="n">
        <v>13</v>
      </c>
      <c r="J2149" t="inlineStr">
        <is>
          <t>NO</t>
        </is>
      </c>
      <c r="K2149" t="inlineStr">
        <is>
          <t>2026-03-03 18:53</t>
        </is>
      </c>
      <c r="L2149" t="inlineStr">
        <is>
          <t>Block IP</t>
        </is>
      </c>
      <c r="M2149" t="inlineStr">
        <is>
          <t>Network perimeter / Email / Web</t>
        </is>
      </c>
      <c r="N2149" t="inlineStr">
        <is>
          <t>P3</t>
        </is>
      </c>
      <c r="O2149" t="inlineStr">
        <is>
          <t>Check ip-api.com + AbuseIPDB for context</t>
        </is>
      </c>
      <c r="P2149" t="n">
        <v>0</v>
      </c>
      <c r="Q2149" t="n">
        <v>0</v>
      </c>
      <c r="R2149" t="inlineStr">
        <is>
          <t>T1110:Brute Force | T1190:Exploit Public-Facing Application | T1566:Phishing</t>
        </is>
      </c>
      <c r="S2149" t="n">
        <v>1</v>
      </c>
      <c r="T2149" t="inlineStr">
        <is>
          <t>MEDIUM (60%)</t>
        </is>
      </c>
      <c r="U2149" t="inlineStr">
        <is>
          <t>NONE</t>
        </is>
      </c>
      <c r="V2149" t="inlineStr">
        <is>
          <t>NONE</t>
        </is>
      </c>
      <c r="W2149" t="inlineStr">
        <is>
          <t>NONE</t>
        </is>
      </c>
      <c r="X2149" t="inlineStr">
        <is>
          <t>NONE</t>
        </is>
      </c>
      <c r="Y2149" t="n">
        <v>0</v>
      </c>
      <c r="Z2149" t="inlineStr"/>
      <c r="AA2149" t="inlineStr">
        <is>
          <t>https://talosintelligence.com/reputation_center/lookup?search=1.24.16.163</t>
        </is>
      </c>
    </row>
    <row r="2150">
      <c r="A2150" t="inlineStr">
        <is>
          <t>TALOS_IP</t>
        </is>
      </c>
      <c r="B2150" t="inlineStr">
        <is>
          <t>687d79546a24</t>
        </is>
      </c>
      <c r="C2150" t="inlineStr">
        <is>
          <t>Cisco Talos Blacklisted IP: 1.24.16.166 | Verified malicious | Sources: TALOS</t>
        </is>
      </c>
      <c r="D2150" t="n">
        <v>7</v>
      </c>
      <c r="E2150" t="inlineStr">
        <is>
          <t>HIGH</t>
        </is>
      </c>
      <c r="F2150" t="n">
        <v>3</v>
      </c>
      <c r="G2150" t="n">
        <v>2</v>
      </c>
      <c r="H2150" t="inlineStr">
        <is>
          <t>HIGH</t>
        </is>
      </c>
      <c r="I2150" t="n">
        <v>13</v>
      </c>
      <c r="J2150" t="inlineStr">
        <is>
          <t>NO</t>
        </is>
      </c>
      <c r="K2150" t="inlineStr">
        <is>
          <t>2026-03-03 18:53</t>
        </is>
      </c>
      <c r="L2150" t="inlineStr">
        <is>
          <t>Block IP</t>
        </is>
      </c>
      <c r="M2150" t="inlineStr">
        <is>
          <t>Network perimeter / Email / Web</t>
        </is>
      </c>
      <c r="N2150" t="inlineStr">
        <is>
          <t>P3</t>
        </is>
      </c>
      <c r="O2150" t="inlineStr">
        <is>
          <t>Check ip-api.com + AbuseIPDB for context</t>
        </is>
      </c>
      <c r="P2150" t="n">
        <v>0</v>
      </c>
      <c r="Q2150" t="n">
        <v>0</v>
      </c>
      <c r="R2150" t="inlineStr">
        <is>
          <t>T1110:Brute Force | T1190:Exploit Public-Facing Application | T1566:Phishing</t>
        </is>
      </c>
      <c r="S2150" t="n">
        <v>1</v>
      </c>
      <c r="T2150" t="inlineStr">
        <is>
          <t>MEDIUM (60%)</t>
        </is>
      </c>
      <c r="U2150" t="inlineStr">
        <is>
          <t>NONE</t>
        </is>
      </c>
      <c r="V2150" t="inlineStr">
        <is>
          <t>NONE</t>
        </is>
      </c>
      <c r="W2150" t="inlineStr">
        <is>
          <t>NONE</t>
        </is>
      </c>
      <c r="X2150" t="inlineStr">
        <is>
          <t>NONE</t>
        </is>
      </c>
      <c r="Y2150" t="n">
        <v>0</v>
      </c>
      <c r="Z2150" t="inlineStr"/>
      <c r="AA2150" t="inlineStr">
        <is>
          <t>https://talosintelligence.com/reputation_center/lookup?search=1.24.16.166</t>
        </is>
      </c>
    </row>
    <row r="2151">
      <c r="A2151" t="inlineStr">
        <is>
          <t>TALOS_IP</t>
        </is>
      </c>
      <c r="B2151" t="inlineStr">
        <is>
          <t>0e3151df8d7a</t>
        </is>
      </c>
      <c r="C2151" t="inlineStr">
        <is>
          <t>Cisco Talos Blacklisted IP: 1.24.16.167 | Verified malicious | Sources: TALOS</t>
        </is>
      </c>
      <c r="D2151" t="n">
        <v>7</v>
      </c>
      <c r="E2151" t="inlineStr">
        <is>
          <t>HIGH</t>
        </is>
      </c>
      <c r="F2151" t="n">
        <v>3</v>
      </c>
      <c r="G2151" t="n">
        <v>2</v>
      </c>
      <c r="H2151" t="inlineStr">
        <is>
          <t>HIGH</t>
        </is>
      </c>
      <c r="I2151" t="n">
        <v>13</v>
      </c>
      <c r="J2151" t="inlineStr">
        <is>
          <t>NO</t>
        </is>
      </c>
      <c r="K2151" t="inlineStr">
        <is>
          <t>2026-03-03 18:53</t>
        </is>
      </c>
      <c r="L2151" t="inlineStr">
        <is>
          <t>Block IP</t>
        </is>
      </c>
      <c r="M2151" t="inlineStr">
        <is>
          <t>Network perimeter / Email / Web</t>
        </is>
      </c>
      <c r="N2151" t="inlineStr">
        <is>
          <t>P3</t>
        </is>
      </c>
      <c r="O2151" t="inlineStr">
        <is>
          <t>Check ip-api.com + AbuseIPDB for context</t>
        </is>
      </c>
      <c r="P2151" t="n">
        <v>0</v>
      </c>
      <c r="Q2151" t="n">
        <v>0</v>
      </c>
      <c r="R2151" t="inlineStr">
        <is>
          <t>T1110:Brute Force | T1190:Exploit Public-Facing Application | T1566:Phishing</t>
        </is>
      </c>
      <c r="S2151" t="n">
        <v>1</v>
      </c>
      <c r="T2151" t="inlineStr">
        <is>
          <t>MEDIUM (60%)</t>
        </is>
      </c>
      <c r="U2151" t="inlineStr">
        <is>
          <t>NONE</t>
        </is>
      </c>
      <c r="V2151" t="inlineStr">
        <is>
          <t>NONE</t>
        </is>
      </c>
      <c r="W2151" t="inlineStr">
        <is>
          <t>NONE</t>
        </is>
      </c>
      <c r="X2151" t="inlineStr">
        <is>
          <t>NONE</t>
        </is>
      </c>
      <c r="Y2151" t="n">
        <v>0</v>
      </c>
      <c r="Z2151" t="inlineStr"/>
      <c r="AA2151" t="inlineStr">
        <is>
          <t>https://talosintelligence.com/reputation_center/lookup?search=1.24.16.167</t>
        </is>
      </c>
    </row>
    <row r="2152">
      <c r="A2152" t="inlineStr">
        <is>
          <t>TALOS_IP</t>
        </is>
      </c>
      <c r="B2152" t="inlineStr">
        <is>
          <t>9af12d2aa63b</t>
        </is>
      </c>
      <c r="C2152" t="inlineStr">
        <is>
          <t>Cisco Talos Blacklisted IP: 1.24.16.171 | Verified malicious | Sources: TALOS</t>
        </is>
      </c>
      <c r="D2152" t="n">
        <v>7</v>
      </c>
      <c r="E2152" t="inlineStr">
        <is>
          <t>HIGH</t>
        </is>
      </c>
      <c r="F2152" t="n">
        <v>3</v>
      </c>
      <c r="G2152" t="n">
        <v>2</v>
      </c>
      <c r="H2152" t="inlineStr">
        <is>
          <t>HIGH</t>
        </is>
      </c>
      <c r="I2152" t="n">
        <v>13</v>
      </c>
      <c r="J2152" t="inlineStr">
        <is>
          <t>NO</t>
        </is>
      </c>
      <c r="K2152" t="inlineStr">
        <is>
          <t>2026-03-03 18:53</t>
        </is>
      </c>
      <c r="L2152" t="inlineStr">
        <is>
          <t>Block IP</t>
        </is>
      </c>
      <c r="M2152" t="inlineStr">
        <is>
          <t>Network perimeter / Email / Web</t>
        </is>
      </c>
      <c r="N2152" t="inlineStr">
        <is>
          <t>P3</t>
        </is>
      </c>
      <c r="O2152" t="inlineStr">
        <is>
          <t>Check ip-api.com + AbuseIPDB for context</t>
        </is>
      </c>
      <c r="P2152" t="n">
        <v>0</v>
      </c>
      <c r="Q2152" t="n">
        <v>0</v>
      </c>
      <c r="R2152" t="inlineStr">
        <is>
          <t>T1110:Brute Force | T1190:Exploit Public-Facing Application | T1566:Phishing</t>
        </is>
      </c>
      <c r="S2152" t="n">
        <v>1</v>
      </c>
      <c r="T2152" t="inlineStr">
        <is>
          <t>MEDIUM (60%)</t>
        </is>
      </c>
      <c r="U2152" t="inlineStr">
        <is>
          <t>NONE</t>
        </is>
      </c>
      <c r="V2152" t="inlineStr">
        <is>
          <t>NONE</t>
        </is>
      </c>
      <c r="W2152" t="inlineStr">
        <is>
          <t>NONE</t>
        </is>
      </c>
      <c r="X2152" t="inlineStr">
        <is>
          <t>NONE</t>
        </is>
      </c>
      <c r="Y2152" t="n">
        <v>0</v>
      </c>
      <c r="Z2152" t="inlineStr"/>
      <c r="AA2152" t="inlineStr">
        <is>
          <t>https://talosintelligence.com/reputation_center/lookup?search=1.24.16.171</t>
        </is>
      </c>
    </row>
    <row r="2153">
      <c r="A2153" t="inlineStr">
        <is>
          <t>TALOS_IP</t>
        </is>
      </c>
      <c r="B2153" t="inlineStr">
        <is>
          <t>40f5afe207a0</t>
        </is>
      </c>
      <c r="C2153" t="inlineStr">
        <is>
          <t>Cisco Talos Blacklisted IP: 1.24.16.174 | Verified malicious | Sources: TALOS</t>
        </is>
      </c>
      <c r="D2153" t="n">
        <v>7</v>
      </c>
      <c r="E2153" t="inlineStr">
        <is>
          <t>HIGH</t>
        </is>
      </c>
      <c r="F2153" t="n">
        <v>3</v>
      </c>
      <c r="G2153" t="n">
        <v>2</v>
      </c>
      <c r="H2153" t="inlineStr">
        <is>
          <t>HIGH</t>
        </is>
      </c>
      <c r="I2153" t="n">
        <v>13</v>
      </c>
      <c r="J2153" t="inlineStr">
        <is>
          <t>NO</t>
        </is>
      </c>
      <c r="K2153" t="inlineStr">
        <is>
          <t>2026-03-03 18:53</t>
        </is>
      </c>
      <c r="L2153" t="inlineStr">
        <is>
          <t>Block IP</t>
        </is>
      </c>
      <c r="M2153" t="inlineStr">
        <is>
          <t>Network perimeter / Email / Web</t>
        </is>
      </c>
      <c r="N2153" t="inlineStr">
        <is>
          <t>P3</t>
        </is>
      </c>
      <c r="O2153" t="inlineStr">
        <is>
          <t>Check ip-api.com + AbuseIPDB for context</t>
        </is>
      </c>
      <c r="P2153" t="n">
        <v>0</v>
      </c>
      <c r="Q2153" t="n">
        <v>0</v>
      </c>
      <c r="R2153" t="inlineStr">
        <is>
          <t>T1110:Brute Force | T1190:Exploit Public-Facing Application | T1566:Phishing</t>
        </is>
      </c>
      <c r="S2153" t="n">
        <v>1</v>
      </c>
      <c r="T2153" t="inlineStr">
        <is>
          <t>MEDIUM (60%)</t>
        </is>
      </c>
      <c r="U2153" t="inlineStr">
        <is>
          <t>NONE</t>
        </is>
      </c>
      <c r="V2153" t="inlineStr">
        <is>
          <t>NONE</t>
        </is>
      </c>
      <c r="W2153" t="inlineStr">
        <is>
          <t>NONE</t>
        </is>
      </c>
      <c r="X2153" t="inlineStr">
        <is>
          <t>NONE</t>
        </is>
      </c>
      <c r="Y2153" t="n">
        <v>0</v>
      </c>
      <c r="Z2153" t="inlineStr"/>
      <c r="AA2153" t="inlineStr">
        <is>
          <t>https://talosintelligence.com/reputation_center/lookup?search=1.24.16.174</t>
        </is>
      </c>
    </row>
    <row r="2154">
      <c r="A2154" t="inlineStr">
        <is>
          <t>TALOS_IP</t>
        </is>
      </c>
      <c r="B2154" t="inlineStr">
        <is>
          <t>8f372f2c27e4</t>
        </is>
      </c>
      <c r="C2154" t="inlineStr">
        <is>
          <t>Cisco Talos Blacklisted IP: 1.24.16.175 | Verified malicious | Sources: TALOS</t>
        </is>
      </c>
      <c r="D2154" t="n">
        <v>7</v>
      </c>
      <c r="E2154" t="inlineStr">
        <is>
          <t>HIGH</t>
        </is>
      </c>
      <c r="F2154" t="n">
        <v>3</v>
      </c>
      <c r="G2154" t="n">
        <v>2</v>
      </c>
      <c r="H2154" t="inlineStr">
        <is>
          <t>HIGH</t>
        </is>
      </c>
      <c r="I2154" t="n">
        <v>13</v>
      </c>
      <c r="J2154" t="inlineStr">
        <is>
          <t>NO</t>
        </is>
      </c>
      <c r="K2154" t="inlineStr">
        <is>
          <t>2026-03-03 18:53</t>
        </is>
      </c>
      <c r="L2154" t="inlineStr">
        <is>
          <t>Block IP</t>
        </is>
      </c>
      <c r="M2154" t="inlineStr">
        <is>
          <t>Network perimeter / Email / Web</t>
        </is>
      </c>
      <c r="N2154" t="inlineStr">
        <is>
          <t>P3</t>
        </is>
      </c>
      <c r="O2154" t="inlineStr">
        <is>
          <t>Check ip-api.com + AbuseIPDB for context</t>
        </is>
      </c>
      <c r="P2154" t="n">
        <v>0</v>
      </c>
      <c r="Q2154" t="n">
        <v>0</v>
      </c>
      <c r="R2154" t="inlineStr">
        <is>
          <t>T1110:Brute Force | T1190:Exploit Public-Facing Application | T1566:Phishing</t>
        </is>
      </c>
      <c r="S2154" t="n">
        <v>1</v>
      </c>
      <c r="T2154" t="inlineStr">
        <is>
          <t>MEDIUM (60%)</t>
        </is>
      </c>
      <c r="U2154" t="inlineStr">
        <is>
          <t>NONE</t>
        </is>
      </c>
      <c r="V2154" t="inlineStr">
        <is>
          <t>NONE</t>
        </is>
      </c>
      <c r="W2154" t="inlineStr">
        <is>
          <t>NONE</t>
        </is>
      </c>
      <c r="X2154" t="inlineStr">
        <is>
          <t>NONE</t>
        </is>
      </c>
      <c r="Y2154" t="n">
        <v>0</v>
      </c>
      <c r="Z2154" t="inlineStr"/>
      <c r="AA2154" t="inlineStr">
        <is>
          <t>https://talosintelligence.com/reputation_center/lookup?search=1.24.16.175</t>
        </is>
      </c>
    </row>
    <row r="2155">
      <c r="A2155" t="inlineStr">
        <is>
          <t>TALOS_IP</t>
        </is>
      </c>
      <c r="B2155" t="inlineStr">
        <is>
          <t>5b81ec84d11d</t>
        </is>
      </c>
      <c r="C2155" t="inlineStr">
        <is>
          <t>Cisco Talos Blacklisted IP: 1.24.16.179 | Verified malicious | Sources: TALOS</t>
        </is>
      </c>
      <c r="D2155" t="n">
        <v>7</v>
      </c>
      <c r="E2155" t="inlineStr">
        <is>
          <t>HIGH</t>
        </is>
      </c>
      <c r="F2155" t="n">
        <v>3</v>
      </c>
      <c r="G2155" t="n">
        <v>2</v>
      </c>
      <c r="H2155" t="inlineStr">
        <is>
          <t>HIGH</t>
        </is>
      </c>
      <c r="I2155" t="n">
        <v>13</v>
      </c>
      <c r="J2155" t="inlineStr">
        <is>
          <t>NO</t>
        </is>
      </c>
      <c r="K2155" t="inlineStr">
        <is>
          <t>2026-03-03 18:53</t>
        </is>
      </c>
      <c r="L2155" t="inlineStr">
        <is>
          <t>Block IP</t>
        </is>
      </c>
      <c r="M2155" t="inlineStr">
        <is>
          <t>Network perimeter / Email / Web</t>
        </is>
      </c>
      <c r="N2155" t="inlineStr">
        <is>
          <t>P3</t>
        </is>
      </c>
      <c r="O2155" t="inlineStr">
        <is>
          <t>Check ip-api.com + AbuseIPDB for context</t>
        </is>
      </c>
      <c r="P2155" t="n">
        <v>0</v>
      </c>
      <c r="Q2155" t="n">
        <v>0</v>
      </c>
      <c r="R2155" t="inlineStr">
        <is>
          <t>T1110:Brute Force | T1190:Exploit Public-Facing Application | T1566:Phishing</t>
        </is>
      </c>
      <c r="S2155" t="n">
        <v>1</v>
      </c>
      <c r="T2155" t="inlineStr">
        <is>
          <t>MEDIUM (60%)</t>
        </is>
      </c>
      <c r="U2155" t="inlineStr">
        <is>
          <t>NONE</t>
        </is>
      </c>
      <c r="V2155" t="inlineStr">
        <is>
          <t>NONE</t>
        </is>
      </c>
      <c r="W2155" t="inlineStr">
        <is>
          <t>NONE</t>
        </is>
      </c>
      <c r="X2155" t="inlineStr">
        <is>
          <t>NONE</t>
        </is>
      </c>
      <c r="Y2155" t="n">
        <v>0</v>
      </c>
      <c r="Z2155" t="inlineStr"/>
      <c r="AA2155" t="inlineStr">
        <is>
          <t>https://talosintelligence.com/reputation_center/lookup?search=1.24.16.179</t>
        </is>
      </c>
    </row>
    <row r="2156">
      <c r="A2156" t="inlineStr">
        <is>
          <t>TALOS_IP</t>
        </is>
      </c>
      <c r="B2156" t="inlineStr">
        <is>
          <t>44c74634bc0f</t>
        </is>
      </c>
      <c r="C2156" t="inlineStr">
        <is>
          <t>Cisco Talos Blacklisted IP: 1.24.16.189 | Verified malicious | Sources: TALOS</t>
        </is>
      </c>
      <c r="D2156" t="n">
        <v>7</v>
      </c>
      <c r="E2156" t="inlineStr">
        <is>
          <t>HIGH</t>
        </is>
      </c>
      <c r="F2156" t="n">
        <v>3</v>
      </c>
      <c r="G2156" t="n">
        <v>2</v>
      </c>
      <c r="H2156" t="inlineStr">
        <is>
          <t>HIGH</t>
        </is>
      </c>
      <c r="I2156" t="n">
        <v>13</v>
      </c>
      <c r="J2156" t="inlineStr">
        <is>
          <t>NO</t>
        </is>
      </c>
      <c r="K2156" t="inlineStr">
        <is>
          <t>2026-03-03 18:53</t>
        </is>
      </c>
      <c r="L2156" t="inlineStr">
        <is>
          <t>Block IP</t>
        </is>
      </c>
      <c r="M2156" t="inlineStr">
        <is>
          <t>Network perimeter / Email / Web</t>
        </is>
      </c>
      <c r="N2156" t="inlineStr">
        <is>
          <t>P3</t>
        </is>
      </c>
      <c r="O2156" t="inlineStr">
        <is>
          <t>Check ip-api.com + AbuseIPDB for context</t>
        </is>
      </c>
      <c r="P2156" t="n">
        <v>0</v>
      </c>
      <c r="Q2156" t="n">
        <v>0</v>
      </c>
      <c r="R2156" t="inlineStr">
        <is>
          <t>T1110:Brute Force | T1190:Exploit Public-Facing Application | T1566:Phishing</t>
        </is>
      </c>
      <c r="S2156" t="n">
        <v>1</v>
      </c>
      <c r="T2156" t="inlineStr">
        <is>
          <t>MEDIUM (60%)</t>
        </is>
      </c>
      <c r="U2156" t="inlineStr">
        <is>
          <t>NONE</t>
        </is>
      </c>
      <c r="V2156" t="inlineStr">
        <is>
          <t>NONE</t>
        </is>
      </c>
      <c r="W2156" t="inlineStr">
        <is>
          <t>NONE</t>
        </is>
      </c>
      <c r="X2156" t="inlineStr">
        <is>
          <t>NONE</t>
        </is>
      </c>
      <c r="Y2156" t="n">
        <v>0</v>
      </c>
      <c r="Z2156" t="inlineStr"/>
      <c r="AA2156" t="inlineStr">
        <is>
          <t>https://talosintelligence.com/reputation_center/lookup?search=1.24.16.189</t>
        </is>
      </c>
    </row>
    <row r="2157">
      <c r="A2157" t="inlineStr">
        <is>
          <t>TALOS_IP</t>
        </is>
      </c>
      <c r="B2157" t="inlineStr">
        <is>
          <t>86a077e65602</t>
        </is>
      </c>
      <c r="C2157" t="inlineStr">
        <is>
          <t>Cisco Talos Blacklisted IP: 1.24.16.195 | Verified malicious | Sources: TALOS</t>
        </is>
      </c>
      <c r="D2157" t="n">
        <v>7</v>
      </c>
      <c r="E2157" t="inlineStr">
        <is>
          <t>HIGH</t>
        </is>
      </c>
      <c r="F2157" t="n">
        <v>3</v>
      </c>
      <c r="G2157" t="n">
        <v>2</v>
      </c>
      <c r="H2157" t="inlineStr">
        <is>
          <t>HIGH</t>
        </is>
      </c>
      <c r="I2157" t="n">
        <v>13</v>
      </c>
      <c r="J2157" t="inlineStr">
        <is>
          <t>NO</t>
        </is>
      </c>
      <c r="K2157" t="inlineStr">
        <is>
          <t>2026-03-03 18:53</t>
        </is>
      </c>
      <c r="L2157" t="inlineStr">
        <is>
          <t>Block IP</t>
        </is>
      </c>
      <c r="M2157" t="inlineStr">
        <is>
          <t>Network perimeter / Email / Web</t>
        </is>
      </c>
      <c r="N2157" t="inlineStr">
        <is>
          <t>P3</t>
        </is>
      </c>
      <c r="O2157" t="inlineStr">
        <is>
          <t>Check ip-api.com + AbuseIPDB for context</t>
        </is>
      </c>
      <c r="P2157" t="n">
        <v>0</v>
      </c>
      <c r="Q2157" t="n">
        <v>0</v>
      </c>
      <c r="R2157" t="inlineStr">
        <is>
          <t>T1110:Brute Force | T1190:Exploit Public-Facing Application | T1566:Phishing</t>
        </is>
      </c>
      <c r="S2157" t="n">
        <v>1</v>
      </c>
      <c r="T2157" t="inlineStr">
        <is>
          <t>MEDIUM (60%)</t>
        </is>
      </c>
      <c r="U2157" t="inlineStr">
        <is>
          <t>NONE</t>
        </is>
      </c>
      <c r="V2157" t="inlineStr">
        <is>
          <t>NONE</t>
        </is>
      </c>
      <c r="W2157" t="inlineStr">
        <is>
          <t>NONE</t>
        </is>
      </c>
      <c r="X2157" t="inlineStr">
        <is>
          <t>NONE</t>
        </is>
      </c>
      <c r="Y2157" t="n">
        <v>0</v>
      </c>
      <c r="Z2157" t="inlineStr"/>
      <c r="AA2157" t="inlineStr">
        <is>
          <t>https://talosintelligence.com/reputation_center/lookup?search=1.24.16.195</t>
        </is>
      </c>
    </row>
    <row r="2158">
      <c r="A2158" t="inlineStr">
        <is>
          <t>TALOS_IP</t>
        </is>
      </c>
      <c r="B2158" t="inlineStr">
        <is>
          <t>c948fc88a3f2</t>
        </is>
      </c>
      <c r="C2158" t="inlineStr">
        <is>
          <t>Cisco Talos Blacklisted IP: 1.24.16.196 | Verified malicious | Sources: TALOS</t>
        </is>
      </c>
      <c r="D2158" t="n">
        <v>7</v>
      </c>
      <c r="E2158" t="inlineStr">
        <is>
          <t>HIGH</t>
        </is>
      </c>
      <c r="F2158" t="n">
        <v>3</v>
      </c>
      <c r="G2158" t="n">
        <v>2</v>
      </c>
      <c r="H2158" t="inlineStr">
        <is>
          <t>HIGH</t>
        </is>
      </c>
      <c r="I2158" t="n">
        <v>13</v>
      </c>
      <c r="J2158" t="inlineStr">
        <is>
          <t>NO</t>
        </is>
      </c>
      <c r="K2158" t="inlineStr">
        <is>
          <t>2026-03-03 18:53</t>
        </is>
      </c>
      <c r="L2158" t="inlineStr">
        <is>
          <t>Block IP</t>
        </is>
      </c>
      <c r="M2158" t="inlineStr">
        <is>
          <t>Network perimeter / Email / Web</t>
        </is>
      </c>
      <c r="N2158" t="inlineStr">
        <is>
          <t>P3</t>
        </is>
      </c>
      <c r="O2158" t="inlineStr">
        <is>
          <t>Check ip-api.com + AbuseIPDB for context</t>
        </is>
      </c>
      <c r="P2158" t="n">
        <v>0</v>
      </c>
      <c r="Q2158" t="n">
        <v>0</v>
      </c>
      <c r="R2158" t="inlineStr">
        <is>
          <t>T1110:Brute Force | T1190:Exploit Public-Facing Application | T1566:Phishing</t>
        </is>
      </c>
      <c r="S2158" t="n">
        <v>1</v>
      </c>
      <c r="T2158" t="inlineStr">
        <is>
          <t>MEDIUM (60%)</t>
        </is>
      </c>
      <c r="U2158" t="inlineStr">
        <is>
          <t>NONE</t>
        </is>
      </c>
      <c r="V2158" t="inlineStr">
        <is>
          <t>NONE</t>
        </is>
      </c>
      <c r="W2158" t="inlineStr">
        <is>
          <t>NONE</t>
        </is>
      </c>
      <c r="X2158" t="inlineStr">
        <is>
          <t>NONE</t>
        </is>
      </c>
      <c r="Y2158" t="n">
        <v>0</v>
      </c>
      <c r="Z2158" t="inlineStr"/>
      <c r="AA2158" t="inlineStr">
        <is>
          <t>https://talosintelligence.com/reputation_center/lookup?search=1.24.16.196</t>
        </is>
      </c>
    </row>
    <row r="2159">
      <c r="A2159" t="inlineStr">
        <is>
          <t>TALOS_IP</t>
        </is>
      </c>
      <c r="B2159" t="inlineStr">
        <is>
          <t>7fe0a034a5be</t>
        </is>
      </c>
      <c r="C2159" t="inlineStr">
        <is>
          <t>Cisco Talos Blacklisted IP: 1.24.16.197 | Verified malicious | Sources: TALOS</t>
        </is>
      </c>
      <c r="D2159" t="n">
        <v>7</v>
      </c>
      <c r="E2159" t="inlineStr">
        <is>
          <t>HIGH</t>
        </is>
      </c>
      <c r="F2159" t="n">
        <v>3</v>
      </c>
      <c r="G2159" t="n">
        <v>2</v>
      </c>
      <c r="H2159" t="inlineStr">
        <is>
          <t>HIGH</t>
        </is>
      </c>
      <c r="I2159" t="n">
        <v>13</v>
      </c>
      <c r="J2159" t="inlineStr">
        <is>
          <t>NO</t>
        </is>
      </c>
      <c r="K2159" t="inlineStr">
        <is>
          <t>2026-03-03 18:53</t>
        </is>
      </c>
      <c r="L2159" t="inlineStr">
        <is>
          <t>Block IP</t>
        </is>
      </c>
      <c r="M2159" t="inlineStr">
        <is>
          <t>Network perimeter / Email / Web</t>
        </is>
      </c>
      <c r="N2159" t="inlineStr">
        <is>
          <t>P3</t>
        </is>
      </c>
      <c r="O2159" t="inlineStr">
        <is>
          <t>Check ip-api.com + AbuseIPDB for context</t>
        </is>
      </c>
      <c r="P2159" t="n">
        <v>0</v>
      </c>
      <c r="Q2159" t="n">
        <v>0</v>
      </c>
      <c r="R2159" t="inlineStr">
        <is>
          <t>T1110:Brute Force | T1190:Exploit Public-Facing Application | T1566:Phishing</t>
        </is>
      </c>
      <c r="S2159" t="n">
        <v>1</v>
      </c>
      <c r="T2159" t="inlineStr">
        <is>
          <t>MEDIUM (60%)</t>
        </is>
      </c>
      <c r="U2159" t="inlineStr">
        <is>
          <t>NONE</t>
        </is>
      </c>
      <c r="V2159" t="inlineStr">
        <is>
          <t>NONE</t>
        </is>
      </c>
      <c r="W2159" t="inlineStr">
        <is>
          <t>NONE</t>
        </is>
      </c>
      <c r="X2159" t="inlineStr">
        <is>
          <t>NONE</t>
        </is>
      </c>
      <c r="Y2159" t="n">
        <v>0</v>
      </c>
      <c r="Z2159" t="inlineStr"/>
      <c r="AA2159" t="inlineStr">
        <is>
          <t>https://talosintelligence.com/reputation_center/lookup?search=1.24.16.197</t>
        </is>
      </c>
    </row>
    <row r="2160">
      <c r="A2160" t="inlineStr">
        <is>
          <t>TALOS_IP</t>
        </is>
      </c>
      <c r="B2160" t="inlineStr">
        <is>
          <t>aa900abb23d0</t>
        </is>
      </c>
      <c r="C2160" t="inlineStr">
        <is>
          <t>Cisco Talos Blacklisted IP: 1.24.16.199 | Verified malicious | Sources: TALOS</t>
        </is>
      </c>
      <c r="D2160" t="n">
        <v>7</v>
      </c>
      <c r="E2160" t="inlineStr">
        <is>
          <t>HIGH</t>
        </is>
      </c>
      <c r="F2160" t="n">
        <v>3</v>
      </c>
      <c r="G2160" t="n">
        <v>2</v>
      </c>
      <c r="H2160" t="inlineStr">
        <is>
          <t>HIGH</t>
        </is>
      </c>
      <c r="I2160" t="n">
        <v>13</v>
      </c>
      <c r="J2160" t="inlineStr">
        <is>
          <t>NO</t>
        </is>
      </c>
      <c r="K2160" t="inlineStr">
        <is>
          <t>2026-03-03 18:53</t>
        </is>
      </c>
      <c r="L2160" t="inlineStr">
        <is>
          <t>Block IP</t>
        </is>
      </c>
      <c r="M2160" t="inlineStr">
        <is>
          <t>Network perimeter / Email / Web</t>
        </is>
      </c>
      <c r="N2160" t="inlineStr">
        <is>
          <t>P3</t>
        </is>
      </c>
      <c r="O2160" t="inlineStr">
        <is>
          <t>Check ip-api.com + AbuseIPDB for context</t>
        </is>
      </c>
      <c r="P2160" t="n">
        <v>0</v>
      </c>
      <c r="Q2160" t="n">
        <v>0</v>
      </c>
      <c r="R2160" t="inlineStr">
        <is>
          <t>T1110:Brute Force | T1190:Exploit Public-Facing Application | T1566:Phishing</t>
        </is>
      </c>
      <c r="S2160" t="n">
        <v>1</v>
      </c>
      <c r="T2160" t="inlineStr">
        <is>
          <t>MEDIUM (60%)</t>
        </is>
      </c>
      <c r="U2160" t="inlineStr">
        <is>
          <t>NONE</t>
        </is>
      </c>
      <c r="V2160" t="inlineStr">
        <is>
          <t>NONE</t>
        </is>
      </c>
      <c r="W2160" t="inlineStr">
        <is>
          <t>NONE</t>
        </is>
      </c>
      <c r="X2160" t="inlineStr">
        <is>
          <t>NONE</t>
        </is>
      </c>
      <c r="Y2160" t="n">
        <v>0</v>
      </c>
      <c r="Z2160" t="inlineStr"/>
      <c r="AA2160" t="inlineStr">
        <is>
          <t>https://talosintelligence.com/reputation_center/lookup?search=1.24.16.199</t>
        </is>
      </c>
    </row>
    <row r="2161">
      <c r="A2161" t="inlineStr">
        <is>
          <t>TALOS_IP</t>
        </is>
      </c>
      <c r="B2161" t="inlineStr">
        <is>
          <t>aa4102808368</t>
        </is>
      </c>
      <c r="C2161" t="inlineStr">
        <is>
          <t>Cisco Talos Blacklisted IP: 1.24.16.203 | Verified malicious | Sources: TALOS</t>
        </is>
      </c>
      <c r="D2161" t="n">
        <v>7</v>
      </c>
      <c r="E2161" t="inlineStr">
        <is>
          <t>HIGH</t>
        </is>
      </c>
      <c r="F2161" t="n">
        <v>3</v>
      </c>
      <c r="G2161" t="n">
        <v>2</v>
      </c>
      <c r="H2161" t="inlineStr">
        <is>
          <t>HIGH</t>
        </is>
      </c>
      <c r="I2161" t="n">
        <v>13</v>
      </c>
      <c r="J2161" t="inlineStr">
        <is>
          <t>NO</t>
        </is>
      </c>
      <c r="K2161" t="inlineStr">
        <is>
          <t>2026-03-03 18:53</t>
        </is>
      </c>
      <c r="L2161" t="inlineStr">
        <is>
          <t>Block IP</t>
        </is>
      </c>
      <c r="M2161" t="inlineStr">
        <is>
          <t>Network perimeter / Email / Web</t>
        </is>
      </c>
      <c r="N2161" t="inlineStr">
        <is>
          <t>P3</t>
        </is>
      </c>
      <c r="O2161" t="inlineStr">
        <is>
          <t>Check ip-api.com + AbuseIPDB for context</t>
        </is>
      </c>
      <c r="P2161" t="n">
        <v>0</v>
      </c>
      <c r="Q2161" t="n">
        <v>0</v>
      </c>
      <c r="R2161" t="inlineStr">
        <is>
          <t>T1110:Brute Force | T1190:Exploit Public-Facing Application | T1566:Phishing</t>
        </is>
      </c>
      <c r="S2161" t="n">
        <v>1</v>
      </c>
      <c r="T2161" t="inlineStr">
        <is>
          <t>MEDIUM (60%)</t>
        </is>
      </c>
      <c r="U2161" t="inlineStr">
        <is>
          <t>NONE</t>
        </is>
      </c>
      <c r="V2161" t="inlineStr">
        <is>
          <t>NONE</t>
        </is>
      </c>
      <c r="W2161" t="inlineStr">
        <is>
          <t>NONE</t>
        </is>
      </c>
      <c r="X2161" t="inlineStr">
        <is>
          <t>NONE</t>
        </is>
      </c>
      <c r="Y2161" t="n">
        <v>0</v>
      </c>
      <c r="Z2161" t="inlineStr"/>
      <c r="AA2161" t="inlineStr">
        <is>
          <t>https://talosintelligence.com/reputation_center/lookup?search=1.24.16.203</t>
        </is>
      </c>
    </row>
    <row r="2162">
      <c r="A2162" t="inlineStr">
        <is>
          <t>TALOS_IP</t>
        </is>
      </c>
      <c r="B2162" t="inlineStr">
        <is>
          <t>d4bcf86613c7</t>
        </is>
      </c>
      <c r="C2162" t="inlineStr">
        <is>
          <t>Cisco Talos Blacklisted IP: 1.24.16.204 | Verified malicious | Sources: TALOS</t>
        </is>
      </c>
      <c r="D2162" t="n">
        <v>7</v>
      </c>
      <c r="E2162" t="inlineStr">
        <is>
          <t>HIGH</t>
        </is>
      </c>
      <c r="F2162" t="n">
        <v>3</v>
      </c>
      <c r="G2162" t="n">
        <v>2</v>
      </c>
      <c r="H2162" t="inlineStr">
        <is>
          <t>HIGH</t>
        </is>
      </c>
      <c r="I2162" t="n">
        <v>13</v>
      </c>
      <c r="J2162" t="inlineStr">
        <is>
          <t>NO</t>
        </is>
      </c>
      <c r="K2162" t="inlineStr">
        <is>
          <t>2026-03-03 18:53</t>
        </is>
      </c>
      <c r="L2162" t="inlineStr">
        <is>
          <t>Block IP</t>
        </is>
      </c>
      <c r="M2162" t="inlineStr">
        <is>
          <t>Network perimeter / Email / Web</t>
        </is>
      </c>
      <c r="N2162" t="inlineStr">
        <is>
          <t>P3</t>
        </is>
      </c>
      <c r="O2162" t="inlineStr">
        <is>
          <t>Check ip-api.com + AbuseIPDB for context</t>
        </is>
      </c>
      <c r="P2162" t="n">
        <v>0</v>
      </c>
      <c r="Q2162" t="n">
        <v>0</v>
      </c>
      <c r="R2162" t="inlineStr">
        <is>
          <t>T1110:Brute Force | T1190:Exploit Public-Facing Application | T1566:Phishing</t>
        </is>
      </c>
      <c r="S2162" t="n">
        <v>1</v>
      </c>
      <c r="T2162" t="inlineStr">
        <is>
          <t>MEDIUM (60%)</t>
        </is>
      </c>
      <c r="U2162" t="inlineStr">
        <is>
          <t>NONE</t>
        </is>
      </c>
      <c r="V2162" t="inlineStr">
        <is>
          <t>NONE</t>
        </is>
      </c>
      <c r="W2162" t="inlineStr">
        <is>
          <t>NONE</t>
        </is>
      </c>
      <c r="X2162" t="inlineStr">
        <is>
          <t>NONE</t>
        </is>
      </c>
      <c r="Y2162" t="n">
        <v>0</v>
      </c>
      <c r="Z2162" t="inlineStr"/>
      <c r="AA2162" t="inlineStr">
        <is>
          <t>https://talosintelligence.com/reputation_center/lookup?search=1.24.16.204</t>
        </is>
      </c>
    </row>
    <row r="2163">
      <c r="A2163" t="inlineStr">
        <is>
          <t>TALOS_IP</t>
        </is>
      </c>
      <c r="B2163" t="inlineStr">
        <is>
          <t>46c0c881078a</t>
        </is>
      </c>
      <c r="C2163" t="inlineStr">
        <is>
          <t>Cisco Talos Blacklisted IP: 1.24.16.211 | Verified malicious | Sources: TALOS</t>
        </is>
      </c>
      <c r="D2163" t="n">
        <v>7</v>
      </c>
      <c r="E2163" t="inlineStr">
        <is>
          <t>HIGH</t>
        </is>
      </c>
      <c r="F2163" t="n">
        <v>3</v>
      </c>
      <c r="G2163" t="n">
        <v>2</v>
      </c>
      <c r="H2163" t="inlineStr">
        <is>
          <t>HIGH</t>
        </is>
      </c>
      <c r="I2163" t="n">
        <v>13</v>
      </c>
      <c r="J2163" t="inlineStr">
        <is>
          <t>NO</t>
        </is>
      </c>
      <c r="K2163" t="inlineStr">
        <is>
          <t>2026-03-03 18:53</t>
        </is>
      </c>
      <c r="L2163" t="inlineStr">
        <is>
          <t>Block IP</t>
        </is>
      </c>
      <c r="M2163" t="inlineStr">
        <is>
          <t>Network perimeter / Email / Web</t>
        </is>
      </c>
      <c r="N2163" t="inlineStr">
        <is>
          <t>P3</t>
        </is>
      </c>
      <c r="O2163" t="inlineStr">
        <is>
          <t>Check ip-api.com + AbuseIPDB for context</t>
        </is>
      </c>
      <c r="P2163" t="n">
        <v>0</v>
      </c>
      <c r="Q2163" t="n">
        <v>0</v>
      </c>
      <c r="R2163" t="inlineStr">
        <is>
          <t>T1110:Brute Force | T1190:Exploit Public-Facing Application | T1566:Phishing</t>
        </is>
      </c>
      <c r="S2163" t="n">
        <v>1</v>
      </c>
      <c r="T2163" t="inlineStr">
        <is>
          <t>MEDIUM (60%)</t>
        </is>
      </c>
      <c r="U2163" t="inlineStr">
        <is>
          <t>NONE</t>
        </is>
      </c>
      <c r="V2163" t="inlineStr">
        <is>
          <t>NONE</t>
        </is>
      </c>
      <c r="W2163" t="inlineStr">
        <is>
          <t>NONE</t>
        </is>
      </c>
      <c r="X2163" t="inlineStr">
        <is>
          <t>NONE</t>
        </is>
      </c>
      <c r="Y2163" t="n">
        <v>0</v>
      </c>
      <c r="Z2163" t="inlineStr"/>
      <c r="AA2163" t="inlineStr">
        <is>
          <t>https://talosintelligence.com/reputation_center/lookup?search=1.24.16.211</t>
        </is>
      </c>
    </row>
    <row r="2164">
      <c r="A2164" t="inlineStr">
        <is>
          <t>TALOS_IP</t>
        </is>
      </c>
      <c r="B2164" t="inlineStr">
        <is>
          <t>a9d80b38c65d</t>
        </is>
      </c>
      <c r="C2164" t="inlineStr">
        <is>
          <t>Cisco Talos Blacklisted IP: 1.24.16.212 | Verified malicious | Sources: TALOS</t>
        </is>
      </c>
      <c r="D2164" t="n">
        <v>7</v>
      </c>
      <c r="E2164" t="inlineStr">
        <is>
          <t>HIGH</t>
        </is>
      </c>
      <c r="F2164" t="n">
        <v>3</v>
      </c>
      <c r="G2164" t="n">
        <v>2</v>
      </c>
      <c r="H2164" t="inlineStr">
        <is>
          <t>HIGH</t>
        </is>
      </c>
      <c r="I2164" t="n">
        <v>13</v>
      </c>
      <c r="J2164" t="inlineStr">
        <is>
          <t>NO</t>
        </is>
      </c>
      <c r="K2164" t="inlineStr">
        <is>
          <t>2026-03-03 18:53</t>
        </is>
      </c>
      <c r="L2164" t="inlineStr">
        <is>
          <t>Block IP</t>
        </is>
      </c>
      <c r="M2164" t="inlineStr">
        <is>
          <t>Network perimeter / Email / Web</t>
        </is>
      </c>
      <c r="N2164" t="inlineStr">
        <is>
          <t>P3</t>
        </is>
      </c>
      <c r="O2164" t="inlineStr">
        <is>
          <t>Check ip-api.com + AbuseIPDB for context</t>
        </is>
      </c>
      <c r="P2164" t="n">
        <v>0</v>
      </c>
      <c r="Q2164" t="n">
        <v>0</v>
      </c>
      <c r="R2164" t="inlineStr">
        <is>
          <t>T1110:Brute Force | T1190:Exploit Public-Facing Application | T1566:Phishing</t>
        </is>
      </c>
      <c r="S2164" t="n">
        <v>1</v>
      </c>
      <c r="T2164" t="inlineStr">
        <is>
          <t>MEDIUM (60%)</t>
        </is>
      </c>
      <c r="U2164" t="inlineStr">
        <is>
          <t>NONE</t>
        </is>
      </c>
      <c r="V2164" t="inlineStr">
        <is>
          <t>NONE</t>
        </is>
      </c>
      <c r="W2164" t="inlineStr">
        <is>
          <t>NONE</t>
        </is>
      </c>
      <c r="X2164" t="inlineStr">
        <is>
          <t>NONE</t>
        </is>
      </c>
      <c r="Y2164" t="n">
        <v>0</v>
      </c>
      <c r="Z2164" t="inlineStr"/>
      <c r="AA2164" t="inlineStr">
        <is>
          <t>https://talosintelligence.com/reputation_center/lookup?search=1.24.16.212</t>
        </is>
      </c>
    </row>
    <row r="2165">
      <c r="A2165" t="inlineStr">
        <is>
          <t>TALOS_IP</t>
        </is>
      </c>
      <c r="B2165" t="inlineStr">
        <is>
          <t>4dd017a7b5a6</t>
        </is>
      </c>
      <c r="C2165" t="inlineStr">
        <is>
          <t>Cisco Talos Blacklisted IP: 1.24.16.214 | Verified malicious | Sources: TALOS</t>
        </is>
      </c>
      <c r="D2165" t="n">
        <v>7</v>
      </c>
      <c r="E2165" t="inlineStr">
        <is>
          <t>HIGH</t>
        </is>
      </c>
      <c r="F2165" t="n">
        <v>3</v>
      </c>
      <c r="G2165" t="n">
        <v>2</v>
      </c>
      <c r="H2165" t="inlineStr">
        <is>
          <t>HIGH</t>
        </is>
      </c>
      <c r="I2165" t="n">
        <v>13</v>
      </c>
      <c r="J2165" t="inlineStr">
        <is>
          <t>NO</t>
        </is>
      </c>
      <c r="K2165" t="inlineStr">
        <is>
          <t>2026-03-03 18:53</t>
        </is>
      </c>
      <c r="L2165" t="inlineStr">
        <is>
          <t>Block IP</t>
        </is>
      </c>
      <c r="M2165" t="inlineStr">
        <is>
          <t>Network perimeter / Email / Web</t>
        </is>
      </c>
      <c r="N2165" t="inlineStr">
        <is>
          <t>P3</t>
        </is>
      </c>
      <c r="O2165" t="inlineStr">
        <is>
          <t>Check ip-api.com + AbuseIPDB for context</t>
        </is>
      </c>
      <c r="P2165" t="n">
        <v>0</v>
      </c>
      <c r="Q2165" t="n">
        <v>0</v>
      </c>
      <c r="R2165" t="inlineStr">
        <is>
          <t>T1110:Brute Force | T1190:Exploit Public-Facing Application | T1566:Phishing</t>
        </is>
      </c>
      <c r="S2165" t="n">
        <v>1</v>
      </c>
      <c r="T2165" t="inlineStr">
        <is>
          <t>MEDIUM (60%)</t>
        </is>
      </c>
      <c r="U2165" t="inlineStr">
        <is>
          <t>NONE</t>
        </is>
      </c>
      <c r="V2165" t="inlineStr">
        <is>
          <t>NONE</t>
        </is>
      </c>
      <c r="W2165" t="inlineStr">
        <is>
          <t>NONE</t>
        </is>
      </c>
      <c r="X2165" t="inlineStr">
        <is>
          <t>NONE</t>
        </is>
      </c>
      <c r="Y2165" t="n">
        <v>0</v>
      </c>
      <c r="Z2165" t="inlineStr"/>
      <c r="AA2165" t="inlineStr">
        <is>
          <t>https://talosintelligence.com/reputation_center/lookup?search=1.24.16.214</t>
        </is>
      </c>
    </row>
    <row r="2166">
      <c r="A2166" t="inlineStr">
        <is>
          <t>TALOS_IP</t>
        </is>
      </c>
      <c r="B2166" t="inlineStr">
        <is>
          <t>95ebea08c652</t>
        </is>
      </c>
      <c r="C2166" t="inlineStr">
        <is>
          <t>Cisco Talos Blacklisted IP: 1.24.16.215 | Verified malicious | Sources: TALOS</t>
        </is>
      </c>
      <c r="D2166" t="n">
        <v>7</v>
      </c>
      <c r="E2166" t="inlineStr">
        <is>
          <t>HIGH</t>
        </is>
      </c>
      <c r="F2166" t="n">
        <v>3</v>
      </c>
      <c r="G2166" t="n">
        <v>2</v>
      </c>
      <c r="H2166" t="inlineStr">
        <is>
          <t>HIGH</t>
        </is>
      </c>
      <c r="I2166" t="n">
        <v>13</v>
      </c>
      <c r="J2166" t="inlineStr">
        <is>
          <t>NO</t>
        </is>
      </c>
      <c r="K2166" t="inlineStr">
        <is>
          <t>2026-03-03 18:53</t>
        </is>
      </c>
      <c r="L2166" t="inlineStr">
        <is>
          <t>Block IP</t>
        </is>
      </c>
      <c r="M2166" t="inlineStr">
        <is>
          <t>Network perimeter / Email / Web</t>
        </is>
      </c>
      <c r="N2166" t="inlineStr">
        <is>
          <t>P3</t>
        </is>
      </c>
      <c r="O2166" t="inlineStr">
        <is>
          <t>Check ip-api.com + AbuseIPDB for context</t>
        </is>
      </c>
      <c r="P2166" t="n">
        <v>0</v>
      </c>
      <c r="Q2166" t="n">
        <v>0</v>
      </c>
      <c r="R2166" t="inlineStr">
        <is>
          <t>T1110:Brute Force | T1190:Exploit Public-Facing Application | T1566:Phishing</t>
        </is>
      </c>
      <c r="S2166" t="n">
        <v>1</v>
      </c>
      <c r="T2166" t="inlineStr">
        <is>
          <t>MEDIUM (60%)</t>
        </is>
      </c>
      <c r="U2166" t="inlineStr">
        <is>
          <t>NONE</t>
        </is>
      </c>
      <c r="V2166" t="inlineStr">
        <is>
          <t>NONE</t>
        </is>
      </c>
      <c r="W2166" t="inlineStr">
        <is>
          <t>NONE</t>
        </is>
      </c>
      <c r="X2166" t="inlineStr">
        <is>
          <t>NONE</t>
        </is>
      </c>
      <c r="Y2166" t="n">
        <v>0</v>
      </c>
      <c r="Z2166" t="inlineStr"/>
      <c r="AA2166" t="inlineStr">
        <is>
          <t>https://talosintelligence.com/reputation_center/lookup?search=1.24.16.215</t>
        </is>
      </c>
    </row>
    <row r="2167">
      <c r="A2167" t="inlineStr">
        <is>
          <t>TALOS_IP</t>
        </is>
      </c>
      <c r="B2167" t="inlineStr">
        <is>
          <t>4a884c1703c1</t>
        </is>
      </c>
      <c r="C2167" t="inlineStr">
        <is>
          <t>Cisco Talos Blacklisted IP: 1.24.16.22 | Verified malicious | Sources: TALOS</t>
        </is>
      </c>
      <c r="D2167" t="n">
        <v>7</v>
      </c>
      <c r="E2167" t="inlineStr">
        <is>
          <t>HIGH</t>
        </is>
      </c>
      <c r="F2167" t="n">
        <v>3</v>
      </c>
      <c r="G2167" t="n">
        <v>2</v>
      </c>
      <c r="H2167" t="inlineStr">
        <is>
          <t>HIGH</t>
        </is>
      </c>
      <c r="I2167" t="n">
        <v>13</v>
      </c>
      <c r="J2167" t="inlineStr">
        <is>
          <t>NO</t>
        </is>
      </c>
      <c r="K2167" t="inlineStr">
        <is>
          <t>2026-03-03 18:53</t>
        </is>
      </c>
      <c r="L2167" t="inlineStr">
        <is>
          <t>Block IP</t>
        </is>
      </c>
      <c r="M2167" t="inlineStr">
        <is>
          <t>Network perimeter / Email / Web</t>
        </is>
      </c>
      <c r="N2167" t="inlineStr">
        <is>
          <t>P3</t>
        </is>
      </c>
      <c r="O2167" t="inlineStr">
        <is>
          <t>Check ip-api.com + AbuseIPDB for context</t>
        </is>
      </c>
      <c r="P2167" t="n">
        <v>0</v>
      </c>
      <c r="Q2167" t="n">
        <v>0</v>
      </c>
      <c r="R2167" t="inlineStr">
        <is>
          <t>T1110:Brute Force | T1190:Exploit Public-Facing Application | T1566:Phishing</t>
        </is>
      </c>
      <c r="S2167" t="n">
        <v>1</v>
      </c>
      <c r="T2167" t="inlineStr">
        <is>
          <t>MEDIUM (60%)</t>
        </is>
      </c>
      <c r="U2167" t="inlineStr">
        <is>
          <t>NONE</t>
        </is>
      </c>
      <c r="V2167" t="inlineStr">
        <is>
          <t>NONE</t>
        </is>
      </c>
      <c r="W2167" t="inlineStr">
        <is>
          <t>NONE</t>
        </is>
      </c>
      <c r="X2167" t="inlineStr">
        <is>
          <t>NONE</t>
        </is>
      </c>
      <c r="Y2167" t="n">
        <v>0</v>
      </c>
      <c r="Z2167" t="inlineStr"/>
      <c r="AA2167" t="inlineStr">
        <is>
          <t>https://talosintelligence.com/reputation_center/lookup?search=1.24.16.22</t>
        </is>
      </c>
    </row>
    <row r="2168">
      <c r="A2168" t="inlineStr">
        <is>
          <t>TALOS_IP</t>
        </is>
      </c>
      <c r="B2168" t="inlineStr">
        <is>
          <t>59d75bed3139</t>
        </is>
      </c>
      <c r="C2168" t="inlineStr">
        <is>
          <t>Cisco Talos Blacklisted IP: 1.24.16.230 | Verified malicious | Sources: TALOS</t>
        </is>
      </c>
      <c r="D2168" t="n">
        <v>7</v>
      </c>
      <c r="E2168" t="inlineStr">
        <is>
          <t>HIGH</t>
        </is>
      </c>
      <c r="F2168" t="n">
        <v>3</v>
      </c>
      <c r="G2168" t="n">
        <v>2</v>
      </c>
      <c r="H2168" t="inlineStr">
        <is>
          <t>HIGH</t>
        </is>
      </c>
      <c r="I2168" t="n">
        <v>13</v>
      </c>
      <c r="J2168" t="inlineStr">
        <is>
          <t>NO</t>
        </is>
      </c>
      <c r="K2168" t="inlineStr">
        <is>
          <t>2026-03-03 18:53</t>
        </is>
      </c>
      <c r="L2168" t="inlineStr">
        <is>
          <t>Block IP</t>
        </is>
      </c>
      <c r="M2168" t="inlineStr">
        <is>
          <t>Network perimeter / Email / Web</t>
        </is>
      </c>
      <c r="N2168" t="inlineStr">
        <is>
          <t>P3</t>
        </is>
      </c>
      <c r="O2168" t="inlineStr">
        <is>
          <t>Check ip-api.com + AbuseIPDB for context</t>
        </is>
      </c>
      <c r="P2168" t="n">
        <v>0</v>
      </c>
      <c r="Q2168" t="n">
        <v>0</v>
      </c>
      <c r="R2168" t="inlineStr">
        <is>
          <t>T1110:Brute Force | T1190:Exploit Public-Facing Application | T1566:Phishing</t>
        </is>
      </c>
      <c r="S2168" t="n">
        <v>1</v>
      </c>
      <c r="T2168" t="inlineStr">
        <is>
          <t>MEDIUM (60%)</t>
        </is>
      </c>
      <c r="U2168" t="inlineStr">
        <is>
          <t>NONE</t>
        </is>
      </c>
      <c r="V2168" t="inlineStr">
        <is>
          <t>NONE</t>
        </is>
      </c>
      <c r="W2168" t="inlineStr">
        <is>
          <t>NONE</t>
        </is>
      </c>
      <c r="X2168" t="inlineStr">
        <is>
          <t>NONE</t>
        </is>
      </c>
      <c r="Y2168" t="n">
        <v>0</v>
      </c>
      <c r="Z2168" t="inlineStr"/>
      <c r="AA2168" t="inlineStr">
        <is>
          <t>https://talosintelligence.com/reputation_center/lookup?search=1.24.16.230</t>
        </is>
      </c>
    </row>
    <row r="2169">
      <c r="A2169" t="inlineStr">
        <is>
          <t>TALOS_IP</t>
        </is>
      </c>
      <c r="B2169" t="inlineStr">
        <is>
          <t>44e6378597e0</t>
        </is>
      </c>
      <c r="C2169" t="inlineStr">
        <is>
          <t>Cisco Talos Blacklisted IP: 1.24.16.231 | Verified malicious | Sources: TALOS</t>
        </is>
      </c>
      <c r="D2169" t="n">
        <v>7</v>
      </c>
      <c r="E2169" t="inlineStr">
        <is>
          <t>HIGH</t>
        </is>
      </c>
      <c r="F2169" t="n">
        <v>3</v>
      </c>
      <c r="G2169" t="n">
        <v>2</v>
      </c>
      <c r="H2169" t="inlineStr">
        <is>
          <t>HIGH</t>
        </is>
      </c>
      <c r="I2169" t="n">
        <v>13</v>
      </c>
      <c r="J2169" t="inlineStr">
        <is>
          <t>NO</t>
        </is>
      </c>
      <c r="K2169" t="inlineStr">
        <is>
          <t>2026-03-03 18:53</t>
        </is>
      </c>
      <c r="L2169" t="inlineStr">
        <is>
          <t>Block IP</t>
        </is>
      </c>
      <c r="M2169" t="inlineStr">
        <is>
          <t>Network perimeter / Email / Web</t>
        </is>
      </c>
      <c r="N2169" t="inlineStr">
        <is>
          <t>P3</t>
        </is>
      </c>
      <c r="O2169" t="inlineStr">
        <is>
          <t>Check ip-api.com + AbuseIPDB for context</t>
        </is>
      </c>
      <c r="P2169" t="n">
        <v>0</v>
      </c>
      <c r="Q2169" t="n">
        <v>0</v>
      </c>
      <c r="R2169" t="inlineStr">
        <is>
          <t>T1110:Brute Force | T1190:Exploit Public-Facing Application | T1566:Phishing</t>
        </is>
      </c>
      <c r="S2169" t="n">
        <v>1</v>
      </c>
      <c r="T2169" t="inlineStr">
        <is>
          <t>MEDIUM (60%)</t>
        </is>
      </c>
      <c r="U2169" t="inlineStr">
        <is>
          <t>NONE</t>
        </is>
      </c>
      <c r="V2169" t="inlineStr">
        <is>
          <t>NONE</t>
        </is>
      </c>
      <c r="W2169" t="inlineStr">
        <is>
          <t>NONE</t>
        </is>
      </c>
      <c r="X2169" t="inlineStr">
        <is>
          <t>NONE</t>
        </is>
      </c>
      <c r="Y2169" t="n">
        <v>0</v>
      </c>
      <c r="Z2169" t="inlineStr"/>
      <c r="AA2169" t="inlineStr">
        <is>
          <t>https://talosintelligence.com/reputation_center/lookup?search=1.24.16.231</t>
        </is>
      </c>
    </row>
    <row r="2170">
      <c r="A2170" t="inlineStr">
        <is>
          <t>TALOS_IP</t>
        </is>
      </c>
      <c r="B2170" t="inlineStr">
        <is>
          <t>6ac4f2c44f81</t>
        </is>
      </c>
      <c r="C2170" t="inlineStr">
        <is>
          <t>Cisco Talos Blacklisted IP: 1.24.16.235 | Verified malicious | Sources: TALOS</t>
        </is>
      </c>
      <c r="D2170" t="n">
        <v>7</v>
      </c>
      <c r="E2170" t="inlineStr">
        <is>
          <t>HIGH</t>
        </is>
      </c>
      <c r="F2170" t="n">
        <v>3</v>
      </c>
      <c r="G2170" t="n">
        <v>2</v>
      </c>
      <c r="H2170" t="inlineStr">
        <is>
          <t>HIGH</t>
        </is>
      </c>
      <c r="I2170" t="n">
        <v>13</v>
      </c>
      <c r="J2170" t="inlineStr">
        <is>
          <t>NO</t>
        </is>
      </c>
      <c r="K2170" t="inlineStr">
        <is>
          <t>2026-03-03 18:53</t>
        </is>
      </c>
      <c r="L2170" t="inlineStr">
        <is>
          <t>Block IP</t>
        </is>
      </c>
      <c r="M2170" t="inlineStr">
        <is>
          <t>Network perimeter / Email / Web</t>
        </is>
      </c>
      <c r="N2170" t="inlineStr">
        <is>
          <t>P3</t>
        </is>
      </c>
      <c r="O2170" t="inlineStr">
        <is>
          <t>Check ip-api.com + AbuseIPDB for context</t>
        </is>
      </c>
      <c r="P2170" t="n">
        <v>0</v>
      </c>
      <c r="Q2170" t="n">
        <v>0</v>
      </c>
      <c r="R2170" t="inlineStr">
        <is>
          <t>T1110:Brute Force | T1190:Exploit Public-Facing Application | T1566:Phishing</t>
        </is>
      </c>
      <c r="S2170" t="n">
        <v>1</v>
      </c>
      <c r="T2170" t="inlineStr">
        <is>
          <t>MEDIUM (60%)</t>
        </is>
      </c>
      <c r="U2170" t="inlineStr">
        <is>
          <t>NONE</t>
        </is>
      </c>
      <c r="V2170" t="inlineStr">
        <is>
          <t>NONE</t>
        </is>
      </c>
      <c r="W2170" t="inlineStr">
        <is>
          <t>NONE</t>
        </is>
      </c>
      <c r="X2170" t="inlineStr">
        <is>
          <t>NONE</t>
        </is>
      </c>
      <c r="Y2170" t="n">
        <v>0</v>
      </c>
      <c r="Z2170" t="inlineStr"/>
      <c r="AA2170" t="inlineStr">
        <is>
          <t>https://talosintelligence.com/reputation_center/lookup?search=1.24.16.235</t>
        </is>
      </c>
    </row>
    <row r="2171">
      <c r="A2171" t="inlineStr">
        <is>
          <t>TALOS_IP</t>
        </is>
      </c>
      <c r="B2171" t="inlineStr">
        <is>
          <t>aa4cd9c3cf2f</t>
        </is>
      </c>
      <c r="C2171" t="inlineStr">
        <is>
          <t>Cisco Talos Blacklisted IP: 1.24.16.236 | Verified malicious | Sources: TALOS</t>
        </is>
      </c>
      <c r="D2171" t="n">
        <v>7</v>
      </c>
      <c r="E2171" t="inlineStr">
        <is>
          <t>HIGH</t>
        </is>
      </c>
      <c r="F2171" t="n">
        <v>3</v>
      </c>
      <c r="G2171" t="n">
        <v>2</v>
      </c>
      <c r="H2171" t="inlineStr">
        <is>
          <t>HIGH</t>
        </is>
      </c>
      <c r="I2171" t="n">
        <v>13</v>
      </c>
      <c r="J2171" t="inlineStr">
        <is>
          <t>NO</t>
        </is>
      </c>
      <c r="K2171" t="inlineStr">
        <is>
          <t>2026-03-03 18:53</t>
        </is>
      </c>
      <c r="L2171" t="inlineStr">
        <is>
          <t>Block IP</t>
        </is>
      </c>
      <c r="M2171" t="inlineStr">
        <is>
          <t>Network perimeter / Email / Web</t>
        </is>
      </c>
      <c r="N2171" t="inlineStr">
        <is>
          <t>P3</t>
        </is>
      </c>
      <c r="O2171" t="inlineStr">
        <is>
          <t>Check ip-api.com + AbuseIPDB for context</t>
        </is>
      </c>
      <c r="P2171" t="n">
        <v>0</v>
      </c>
      <c r="Q2171" t="n">
        <v>0</v>
      </c>
      <c r="R2171" t="inlineStr">
        <is>
          <t>T1110:Brute Force | T1190:Exploit Public-Facing Application | T1566:Phishing</t>
        </is>
      </c>
      <c r="S2171" t="n">
        <v>1</v>
      </c>
      <c r="T2171" t="inlineStr">
        <is>
          <t>MEDIUM (60%)</t>
        </is>
      </c>
      <c r="U2171" t="inlineStr">
        <is>
          <t>NONE</t>
        </is>
      </c>
      <c r="V2171" t="inlineStr">
        <is>
          <t>NONE</t>
        </is>
      </c>
      <c r="W2171" t="inlineStr">
        <is>
          <t>NONE</t>
        </is>
      </c>
      <c r="X2171" t="inlineStr">
        <is>
          <t>NONE</t>
        </is>
      </c>
      <c r="Y2171" t="n">
        <v>0</v>
      </c>
      <c r="Z2171" t="inlineStr"/>
      <c r="AA2171" t="inlineStr">
        <is>
          <t>https://talosintelligence.com/reputation_center/lookup?search=1.24.16.236</t>
        </is>
      </c>
    </row>
    <row r="2172">
      <c r="A2172" t="inlineStr">
        <is>
          <t>TALOS_IP</t>
        </is>
      </c>
      <c r="B2172" t="inlineStr">
        <is>
          <t>d5a09336473f</t>
        </is>
      </c>
      <c r="C2172" t="inlineStr">
        <is>
          <t>Cisco Talos Blacklisted IP: 1.24.16.237 | Verified malicious | Sources: TALOS</t>
        </is>
      </c>
      <c r="D2172" t="n">
        <v>7</v>
      </c>
      <c r="E2172" t="inlineStr">
        <is>
          <t>HIGH</t>
        </is>
      </c>
      <c r="F2172" t="n">
        <v>3</v>
      </c>
      <c r="G2172" t="n">
        <v>2</v>
      </c>
      <c r="H2172" t="inlineStr">
        <is>
          <t>HIGH</t>
        </is>
      </c>
      <c r="I2172" t="n">
        <v>13</v>
      </c>
      <c r="J2172" t="inlineStr">
        <is>
          <t>NO</t>
        </is>
      </c>
      <c r="K2172" t="inlineStr">
        <is>
          <t>2026-03-03 18:53</t>
        </is>
      </c>
      <c r="L2172" t="inlineStr">
        <is>
          <t>Block IP</t>
        </is>
      </c>
      <c r="M2172" t="inlineStr">
        <is>
          <t>Network perimeter / Email / Web</t>
        </is>
      </c>
      <c r="N2172" t="inlineStr">
        <is>
          <t>P3</t>
        </is>
      </c>
      <c r="O2172" t="inlineStr">
        <is>
          <t>Check ip-api.com + AbuseIPDB for context</t>
        </is>
      </c>
      <c r="P2172" t="n">
        <v>0</v>
      </c>
      <c r="Q2172" t="n">
        <v>0</v>
      </c>
      <c r="R2172" t="inlineStr">
        <is>
          <t>T1110:Brute Force | T1190:Exploit Public-Facing Application | T1566:Phishing</t>
        </is>
      </c>
      <c r="S2172" t="n">
        <v>1</v>
      </c>
      <c r="T2172" t="inlineStr">
        <is>
          <t>MEDIUM (60%)</t>
        </is>
      </c>
      <c r="U2172" t="inlineStr">
        <is>
          <t>NONE</t>
        </is>
      </c>
      <c r="V2172" t="inlineStr">
        <is>
          <t>NONE</t>
        </is>
      </c>
      <c r="W2172" t="inlineStr">
        <is>
          <t>NONE</t>
        </is>
      </c>
      <c r="X2172" t="inlineStr">
        <is>
          <t>NONE</t>
        </is>
      </c>
      <c r="Y2172" t="n">
        <v>0</v>
      </c>
      <c r="Z2172" t="inlineStr"/>
      <c r="AA2172" t="inlineStr">
        <is>
          <t>https://talosintelligence.com/reputation_center/lookup?search=1.24.16.237</t>
        </is>
      </c>
    </row>
    <row r="2173">
      <c r="A2173" t="inlineStr">
        <is>
          <t>TALOS_IP</t>
        </is>
      </c>
      <c r="B2173" t="inlineStr">
        <is>
          <t>f3454bfc7428</t>
        </is>
      </c>
      <c r="C2173" t="inlineStr">
        <is>
          <t>Cisco Talos Blacklisted IP: 1.24.16.240 | Verified malicious | Sources: TALOS</t>
        </is>
      </c>
      <c r="D2173" t="n">
        <v>7</v>
      </c>
      <c r="E2173" t="inlineStr">
        <is>
          <t>HIGH</t>
        </is>
      </c>
      <c r="F2173" t="n">
        <v>3</v>
      </c>
      <c r="G2173" t="n">
        <v>2</v>
      </c>
      <c r="H2173" t="inlineStr">
        <is>
          <t>HIGH</t>
        </is>
      </c>
      <c r="I2173" t="n">
        <v>13</v>
      </c>
      <c r="J2173" t="inlineStr">
        <is>
          <t>NO</t>
        </is>
      </c>
      <c r="K2173" t="inlineStr">
        <is>
          <t>2026-03-03 18:53</t>
        </is>
      </c>
      <c r="L2173" t="inlineStr">
        <is>
          <t>Block IP</t>
        </is>
      </c>
      <c r="M2173" t="inlineStr">
        <is>
          <t>Network perimeter / Email / Web</t>
        </is>
      </c>
      <c r="N2173" t="inlineStr">
        <is>
          <t>P3</t>
        </is>
      </c>
      <c r="O2173" t="inlineStr">
        <is>
          <t>Check ip-api.com + AbuseIPDB for context</t>
        </is>
      </c>
      <c r="P2173" t="n">
        <v>0</v>
      </c>
      <c r="Q2173" t="n">
        <v>0</v>
      </c>
      <c r="R2173" t="inlineStr">
        <is>
          <t>T1110:Brute Force | T1190:Exploit Public-Facing Application | T1566:Phishing</t>
        </is>
      </c>
      <c r="S2173" t="n">
        <v>1</v>
      </c>
      <c r="T2173" t="inlineStr">
        <is>
          <t>MEDIUM (60%)</t>
        </is>
      </c>
      <c r="U2173" t="inlineStr">
        <is>
          <t>NONE</t>
        </is>
      </c>
      <c r="V2173" t="inlineStr">
        <is>
          <t>NONE</t>
        </is>
      </c>
      <c r="W2173" t="inlineStr">
        <is>
          <t>NONE</t>
        </is>
      </c>
      <c r="X2173" t="inlineStr">
        <is>
          <t>NONE</t>
        </is>
      </c>
      <c r="Y2173" t="n">
        <v>0</v>
      </c>
      <c r="Z2173" t="inlineStr"/>
      <c r="AA2173" t="inlineStr">
        <is>
          <t>https://talosintelligence.com/reputation_center/lookup?search=1.24.16.240</t>
        </is>
      </c>
    </row>
    <row r="2174">
      <c r="A2174" t="inlineStr">
        <is>
          <t>TALOS_IP</t>
        </is>
      </c>
      <c r="B2174" t="inlineStr">
        <is>
          <t>64fb14c23c2f</t>
        </is>
      </c>
      <c r="C2174" t="inlineStr">
        <is>
          <t>Cisco Talos Blacklisted IP: 1.24.16.242 | Verified malicious | Sources: TALOS</t>
        </is>
      </c>
      <c r="D2174" t="n">
        <v>7</v>
      </c>
      <c r="E2174" t="inlineStr">
        <is>
          <t>HIGH</t>
        </is>
      </c>
      <c r="F2174" t="n">
        <v>3</v>
      </c>
      <c r="G2174" t="n">
        <v>2</v>
      </c>
      <c r="H2174" t="inlineStr">
        <is>
          <t>HIGH</t>
        </is>
      </c>
      <c r="I2174" t="n">
        <v>13</v>
      </c>
      <c r="J2174" t="inlineStr">
        <is>
          <t>NO</t>
        </is>
      </c>
      <c r="K2174" t="inlineStr">
        <is>
          <t>2026-03-03 18:53</t>
        </is>
      </c>
      <c r="L2174" t="inlineStr">
        <is>
          <t>Block IP</t>
        </is>
      </c>
      <c r="M2174" t="inlineStr">
        <is>
          <t>Network perimeter / Email / Web</t>
        </is>
      </c>
      <c r="N2174" t="inlineStr">
        <is>
          <t>P3</t>
        </is>
      </c>
      <c r="O2174" t="inlineStr">
        <is>
          <t>Check ip-api.com + AbuseIPDB for context</t>
        </is>
      </c>
      <c r="P2174" t="n">
        <v>0</v>
      </c>
      <c r="Q2174" t="n">
        <v>0</v>
      </c>
      <c r="R2174" t="inlineStr">
        <is>
          <t>T1110:Brute Force | T1190:Exploit Public-Facing Application | T1566:Phishing</t>
        </is>
      </c>
      <c r="S2174" t="n">
        <v>1</v>
      </c>
      <c r="T2174" t="inlineStr">
        <is>
          <t>MEDIUM (60%)</t>
        </is>
      </c>
      <c r="U2174" t="inlineStr">
        <is>
          <t>NONE</t>
        </is>
      </c>
      <c r="V2174" t="inlineStr">
        <is>
          <t>NONE</t>
        </is>
      </c>
      <c r="W2174" t="inlineStr">
        <is>
          <t>NONE</t>
        </is>
      </c>
      <c r="X2174" t="inlineStr">
        <is>
          <t>NONE</t>
        </is>
      </c>
      <c r="Y2174" t="n">
        <v>0</v>
      </c>
      <c r="Z2174" t="inlineStr"/>
      <c r="AA2174" t="inlineStr">
        <is>
          <t>https://talosintelligence.com/reputation_center/lookup?search=1.24.16.242</t>
        </is>
      </c>
    </row>
    <row r="2175">
      <c r="A2175" t="inlineStr">
        <is>
          <t>TALOS_IP</t>
        </is>
      </c>
      <c r="B2175" t="inlineStr">
        <is>
          <t>d7456141c2cd</t>
        </is>
      </c>
      <c r="C2175" t="inlineStr">
        <is>
          <t>Cisco Talos Blacklisted IP: 1.24.16.247 | Verified malicious | Sources: TALOS</t>
        </is>
      </c>
      <c r="D2175" t="n">
        <v>7</v>
      </c>
      <c r="E2175" t="inlineStr">
        <is>
          <t>HIGH</t>
        </is>
      </c>
      <c r="F2175" t="n">
        <v>3</v>
      </c>
      <c r="G2175" t="n">
        <v>2</v>
      </c>
      <c r="H2175" t="inlineStr">
        <is>
          <t>HIGH</t>
        </is>
      </c>
      <c r="I2175" t="n">
        <v>13</v>
      </c>
      <c r="J2175" t="inlineStr">
        <is>
          <t>NO</t>
        </is>
      </c>
      <c r="K2175" t="inlineStr">
        <is>
          <t>2026-03-03 18:53</t>
        </is>
      </c>
      <c r="L2175" t="inlineStr">
        <is>
          <t>Block IP</t>
        </is>
      </c>
      <c r="M2175" t="inlineStr">
        <is>
          <t>Network perimeter / Email / Web</t>
        </is>
      </c>
      <c r="N2175" t="inlineStr">
        <is>
          <t>P3</t>
        </is>
      </c>
      <c r="O2175" t="inlineStr">
        <is>
          <t>Check ip-api.com + AbuseIPDB for context</t>
        </is>
      </c>
      <c r="P2175" t="n">
        <v>0</v>
      </c>
      <c r="Q2175" t="n">
        <v>0</v>
      </c>
      <c r="R2175" t="inlineStr">
        <is>
          <t>T1110:Brute Force | T1190:Exploit Public-Facing Application | T1566:Phishing</t>
        </is>
      </c>
      <c r="S2175" t="n">
        <v>1</v>
      </c>
      <c r="T2175" t="inlineStr">
        <is>
          <t>MEDIUM (60%)</t>
        </is>
      </c>
      <c r="U2175" t="inlineStr">
        <is>
          <t>NONE</t>
        </is>
      </c>
      <c r="V2175" t="inlineStr">
        <is>
          <t>NONE</t>
        </is>
      </c>
      <c r="W2175" t="inlineStr">
        <is>
          <t>NONE</t>
        </is>
      </c>
      <c r="X2175" t="inlineStr">
        <is>
          <t>NONE</t>
        </is>
      </c>
      <c r="Y2175" t="n">
        <v>0</v>
      </c>
      <c r="Z2175" t="inlineStr"/>
      <c r="AA2175" t="inlineStr">
        <is>
          <t>https://talosintelligence.com/reputation_center/lookup?search=1.24.16.247</t>
        </is>
      </c>
    </row>
    <row r="2176">
      <c r="A2176" t="inlineStr">
        <is>
          <t>TALOS_IP</t>
        </is>
      </c>
      <c r="B2176" t="inlineStr">
        <is>
          <t>6abceed2e926</t>
        </is>
      </c>
      <c r="C2176" t="inlineStr">
        <is>
          <t>Cisco Talos Blacklisted IP: 1.24.16.248 | Verified malicious | Sources: TALOS</t>
        </is>
      </c>
      <c r="D2176" t="n">
        <v>7</v>
      </c>
      <c r="E2176" t="inlineStr">
        <is>
          <t>HIGH</t>
        </is>
      </c>
      <c r="F2176" t="n">
        <v>3</v>
      </c>
      <c r="G2176" t="n">
        <v>2</v>
      </c>
      <c r="H2176" t="inlineStr">
        <is>
          <t>HIGH</t>
        </is>
      </c>
      <c r="I2176" t="n">
        <v>13</v>
      </c>
      <c r="J2176" t="inlineStr">
        <is>
          <t>NO</t>
        </is>
      </c>
      <c r="K2176" t="inlineStr">
        <is>
          <t>2026-03-03 18:53</t>
        </is>
      </c>
      <c r="L2176" t="inlineStr">
        <is>
          <t>Block IP</t>
        </is>
      </c>
      <c r="M2176" t="inlineStr">
        <is>
          <t>Network perimeter / Email / Web</t>
        </is>
      </c>
      <c r="N2176" t="inlineStr">
        <is>
          <t>P3</t>
        </is>
      </c>
      <c r="O2176" t="inlineStr">
        <is>
          <t>Check ip-api.com + AbuseIPDB for context</t>
        </is>
      </c>
      <c r="P2176" t="n">
        <v>0</v>
      </c>
      <c r="Q2176" t="n">
        <v>0</v>
      </c>
      <c r="R2176" t="inlineStr">
        <is>
          <t>T1110:Brute Force | T1190:Exploit Public-Facing Application | T1566:Phishing</t>
        </is>
      </c>
      <c r="S2176" t="n">
        <v>1</v>
      </c>
      <c r="T2176" t="inlineStr">
        <is>
          <t>MEDIUM (60%)</t>
        </is>
      </c>
      <c r="U2176" t="inlineStr">
        <is>
          <t>NONE</t>
        </is>
      </c>
      <c r="V2176" t="inlineStr">
        <is>
          <t>NONE</t>
        </is>
      </c>
      <c r="W2176" t="inlineStr">
        <is>
          <t>NONE</t>
        </is>
      </c>
      <c r="X2176" t="inlineStr">
        <is>
          <t>NONE</t>
        </is>
      </c>
      <c r="Y2176" t="n">
        <v>0</v>
      </c>
      <c r="Z2176" t="inlineStr"/>
      <c r="AA2176" t="inlineStr">
        <is>
          <t>https://talosintelligence.com/reputation_center/lookup?search=1.24.16.248</t>
        </is>
      </c>
    </row>
    <row r="2177">
      <c r="A2177" t="inlineStr">
        <is>
          <t>TALOS_IP</t>
        </is>
      </c>
      <c r="B2177" t="inlineStr">
        <is>
          <t>429075cae2a9</t>
        </is>
      </c>
      <c r="C2177" t="inlineStr">
        <is>
          <t>Cisco Talos Blacklisted IP: 1.24.16.249 | Verified malicious | Sources: TALOS</t>
        </is>
      </c>
      <c r="D2177" t="n">
        <v>7</v>
      </c>
      <c r="E2177" t="inlineStr">
        <is>
          <t>HIGH</t>
        </is>
      </c>
      <c r="F2177" t="n">
        <v>3</v>
      </c>
      <c r="G2177" t="n">
        <v>2</v>
      </c>
      <c r="H2177" t="inlineStr">
        <is>
          <t>HIGH</t>
        </is>
      </c>
      <c r="I2177" t="n">
        <v>13</v>
      </c>
      <c r="J2177" t="inlineStr">
        <is>
          <t>NO</t>
        </is>
      </c>
      <c r="K2177" t="inlineStr">
        <is>
          <t>2026-03-03 18:53</t>
        </is>
      </c>
      <c r="L2177" t="inlineStr">
        <is>
          <t>Block IP</t>
        </is>
      </c>
      <c r="M2177" t="inlineStr">
        <is>
          <t>Network perimeter / Email / Web</t>
        </is>
      </c>
      <c r="N2177" t="inlineStr">
        <is>
          <t>P3</t>
        </is>
      </c>
      <c r="O2177" t="inlineStr">
        <is>
          <t>Check ip-api.com + AbuseIPDB for context</t>
        </is>
      </c>
      <c r="P2177" t="n">
        <v>0</v>
      </c>
      <c r="Q2177" t="n">
        <v>0</v>
      </c>
      <c r="R2177" t="inlineStr">
        <is>
          <t>T1110:Brute Force | T1190:Exploit Public-Facing Application | T1566:Phishing</t>
        </is>
      </c>
      <c r="S2177" t="n">
        <v>1</v>
      </c>
      <c r="T2177" t="inlineStr">
        <is>
          <t>MEDIUM (60%)</t>
        </is>
      </c>
      <c r="U2177" t="inlineStr">
        <is>
          <t>NONE</t>
        </is>
      </c>
      <c r="V2177" t="inlineStr">
        <is>
          <t>NONE</t>
        </is>
      </c>
      <c r="W2177" t="inlineStr">
        <is>
          <t>NONE</t>
        </is>
      </c>
      <c r="X2177" t="inlineStr">
        <is>
          <t>NONE</t>
        </is>
      </c>
      <c r="Y2177" t="n">
        <v>0</v>
      </c>
      <c r="Z2177" t="inlineStr"/>
      <c r="AA2177" t="inlineStr">
        <is>
          <t>https://talosintelligence.com/reputation_center/lookup?search=1.24.16.249</t>
        </is>
      </c>
    </row>
    <row r="2178">
      <c r="A2178" t="inlineStr">
        <is>
          <t>TALOS_IP</t>
        </is>
      </c>
      <c r="B2178" t="inlineStr">
        <is>
          <t>e3469f6f52ae</t>
        </is>
      </c>
      <c r="C2178" t="inlineStr">
        <is>
          <t>Cisco Talos Blacklisted IP: 1.24.16.25 | Verified malicious | Sources: TALOS</t>
        </is>
      </c>
      <c r="D2178" t="n">
        <v>7</v>
      </c>
      <c r="E2178" t="inlineStr">
        <is>
          <t>HIGH</t>
        </is>
      </c>
      <c r="F2178" t="n">
        <v>3</v>
      </c>
      <c r="G2178" t="n">
        <v>2</v>
      </c>
      <c r="H2178" t="inlineStr">
        <is>
          <t>HIGH</t>
        </is>
      </c>
      <c r="I2178" t="n">
        <v>13</v>
      </c>
      <c r="J2178" t="inlineStr">
        <is>
          <t>NO</t>
        </is>
      </c>
      <c r="K2178" t="inlineStr">
        <is>
          <t>2026-03-03 18:53</t>
        </is>
      </c>
      <c r="L2178" t="inlineStr">
        <is>
          <t>Block IP</t>
        </is>
      </c>
      <c r="M2178" t="inlineStr">
        <is>
          <t>Network perimeter / Email / Web</t>
        </is>
      </c>
      <c r="N2178" t="inlineStr">
        <is>
          <t>P3</t>
        </is>
      </c>
      <c r="O2178" t="inlineStr">
        <is>
          <t>Check ip-api.com + AbuseIPDB for context</t>
        </is>
      </c>
      <c r="P2178" t="n">
        <v>0</v>
      </c>
      <c r="Q2178" t="n">
        <v>0</v>
      </c>
      <c r="R2178" t="inlineStr">
        <is>
          <t>T1110:Brute Force | T1190:Exploit Public-Facing Application | T1566:Phishing</t>
        </is>
      </c>
      <c r="S2178" t="n">
        <v>1</v>
      </c>
      <c r="T2178" t="inlineStr">
        <is>
          <t>MEDIUM (60%)</t>
        </is>
      </c>
      <c r="U2178" t="inlineStr">
        <is>
          <t>NONE</t>
        </is>
      </c>
      <c r="V2178" t="inlineStr">
        <is>
          <t>NONE</t>
        </is>
      </c>
      <c r="W2178" t="inlineStr">
        <is>
          <t>NONE</t>
        </is>
      </c>
      <c r="X2178" t="inlineStr">
        <is>
          <t>NONE</t>
        </is>
      </c>
      <c r="Y2178" t="n">
        <v>0</v>
      </c>
      <c r="Z2178" t="inlineStr"/>
      <c r="AA2178" t="inlineStr">
        <is>
          <t>https://talosintelligence.com/reputation_center/lookup?search=1.24.16.25</t>
        </is>
      </c>
    </row>
    <row r="2179">
      <c r="A2179" t="inlineStr">
        <is>
          <t>TALOS_IP</t>
        </is>
      </c>
      <c r="B2179" t="inlineStr">
        <is>
          <t>123ebee20aae</t>
        </is>
      </c>
      <c r="C2179" t="inlineStr">
        <is>
          <t>Cisco Talos Blacklisted IP: 1.24.16.251 | Verified malicious | Sources: TALOS</t>
        </is>
      </c>
      <c r="D2179" t="n">
        <v>7</v>
      </c>
      <c r="E2179" t="inlineStr">
        <is>
          <t>HIGH</t>
        </is>
      </c>
      <c r="F2179" t="n">
        <v>3</v>
      </c>
      <c r="G2179" t="n">
        <v>2</v>
      </c>
      <c r="H2179" t="inlineStr">
        <is>
          <t>HIGH</t>
        </is>
      </c>
      <c r="I2179" t="n">
        <v>13</v>
      </c>
      <c r="J2179" t="inlineStr">
        <is>
          <t>NO</t>
        </is>
      </c>
      <c r="K2179" t="inlineStr">
        <is>
          <t>2026-03-03 18:53</t>
        </is>
      </c>
      <c r="L2179" t="inlineStr">
        <is>
          <t>Block IP</t>
        </is>
      </c>
      <c r="M2179" t="inlineStr">
        <is>
          <t>Network perimeter / Email / Web</t>
        </is>
      </c>
      <c r="N2179" t="inlineStr">
        <is>
          <t>P3</t>
        </is>
      </c>
      <c r="O2179" t="inlineStr">
        <is>
          <t>Check ip-api.com + AbuseIPDB for context</t>
        </is>
      </c>
      <c r="P2179" t="n">
        <v>0</v>
      </c>
      <c r="Q2179" t="n">
        <v>0</v>
      </c>
      <c r="R2179" t="inlineStr">
        <is>
          <t>T1110:Brute Force | T1190:Exploit Public-Facing Application | T1566:Phishing</t>
        </is>
      </c>
      <c r="S2179" t="n">
        <v>1</v>
      </c>
      <c r="T2179" t="inlineStr">
        <is>
          <t>MEDIUM (60%)</t>
        </is>
      </c>
      <c r="U2179" t="inlineStr">
        <is>
          <t>NONE</t>
        </is>
      </c>
      <c r="V2179" t="inlineStr">
        <is>
          <t>NONE</t>
        </is>
      </c>
      <c r="W2179" t="inlineStr">
        <is>
          <t>NONE</t>
        </is>
      </c>
      <c r="X2179" t="inlineStr">
        <is>
          <t>NONE</t>
        </is>
      </c>
      <c r="Y2179" t="n">
        <v>0</v>
      </c>
      <c r="Z2179" t="inlineStr"/>
      <c r="AA2179" t="inlineStr">
        <is>
          <t>https://talosintelligence.com/reputation_center/lookup?search=1.24.16.251</t>
        </is>
      </c>
    </row>
    <row r="2180">
      <c r="A2180" t="inlineStr">
        <is>
          <t>TALOS_IP</t>
        </is>
      </c>
      <c r="B2180" t="inlineStr">
        <is>
          <t>eba18eb83cd0</t>
        </is>
      </c>
      <c r="C2180" t="inlineStr">
        <is>
          <t>Cisco Talos Blacklisted IP: 1.24.16.252 | Verified malicious | Sources: TALOS</t>
        </is>
      </c>
      <c r="D2180" t="n">
        <v>7</v>
      </c>
      <c r="E2180" t="inlineStr">
        <is>
          <t>HIGH</t>
        </is>
      </c>
      <c r="F2180" t="n">
        <v>3</v>
      </c>
      <c r="G2180" t="n">
        <v>2</v>
      </c>
      <c r="H2180" t="inlineStr">
        <is>
          <t>HIGH</t>
        </is>
      </c>
      <c r="I2180" t="n">
        <v>13</v>
      </c>
      <c r="J2180" t="inlineStr">
        <is>
          <t>NO</t>
        </is>
      </c>
      <c r="K2180" t="inlineStr">
        <is>
          <t>2026-03-03 18:53</t>
        </is>
      </c>
      <c r="L2180" t="inlineStr">
        <is>
          <t>Block IP</t>
        </is>
      </c>
      <c r="M2180" t="inlineStr">
        <is>
          <t>Network perimeter / Email / Web</t>
        </is>
      </c>
      <c r="N2180" t="inlineStr">
        <is>
          <t>P3</t>
        </is>
      </c>
      <c r="O2180" t="inlineStr">
        <is>
          <t>Check ip-api.com + AbuseIPDB for context</t>
        </is>
      </c>
      <c r="P2180" t="n">
        <v>0</v>
      </c>
      <c r="Q2180" t="n">
        <v>0</v>
      </c>
      <c r="R2180" t="inlineStr">
        <is>
          <t>T1110:Brute Force | T1190:Exploit Public-Facing Application | T1566:Phishing</t>
        </is>
      </c>
      <c r="S2180" t="n">
        <v>1</v>
      </c>
      <c r="T2180" t="inlineStr">
        <is>
          <t>MEDIUM (60%)</t>
        </is>
      </c>
      <c r="U2180" t="inlineStr">
        <is>
          <t>NONE</t>
        </is>
      </c>
      <c r="V2180" t="inlineStr">
        <is>
          <t>NONE</t>
        </is>
      </c>
      <c r="W2180" t="inlineStr">
        <is>
          <t>NONE</t>
        </is>
      </c>
      <c r="X2180" t="inlineStr">
        <is>
          <t>NONE</t>
        </is>
      </c>
      <c r="Y2180" t="n">
        <v>0</v>
      </c>
      <c r="Z2180" t="inlineStr"/>
      <c r="AA2180" t="inlineStr">
        <is>
          <t>https://talosintelligence.com/reputation_center/lookup?search=1.24.16.252</t>
        </is>
      </c>
    </row>
    <row r="2181">
      <c r="A2181" t="inlineStr">
        <is>
          <t>TALOS_IP</t>
        </is>
      </c>
      <c r="B2181" t="inlineStr">
        <is>
          <t>415b73f6c3a9</t>
        </is>
      </c>
      <c r="C2181" t="inlineStr">
        <is>
          <t>Cisco Talos Blacklisted IP: 1.24.16.27 | Verified malicious | Sources: TALOS</t>
        </is>
      </c>
      <c r="D2181" t="n">
        <v>7</v>
      </c>
      <c r="E2181" t="inlineStr">
        <is>
          <t>HIGH</t>
        </is>
      </c>
      <c r="F2181" t="n">
        <v>3</v>
      </c>
      <c r="G2181" t="n">
        <v>2</v>
      </c>
      <c r="H2181" t="inlineStr">
        <is>
          <t>HIGH</t>
        </is>
      </c>
      <c r="I2181" t="n">
        <v>13</v>
      </c>
      <c r="J2181" t="inlineStr">
        <is>
          <t>NO</t>
        </is>
      </c>
      <c r="K2181" t="inlineStr">
        <is>
          <t>2026-03-03 18:53</t>
        </is>
      </c>
      <c r="L2181" t="inlineStr">
        <is>
          <t>Block IP</t>
        </is>
      </c>
      <c r="M2181" t="inlineStr">
        <is>
          <t>Network perimeter / Email / Web</t>
        </is>
      </c>
      <c r="N2181" t="inlineStr">
        <is>
          <t>P3</t>
        </is>
      </c>
      <c r="O2181" t="inlineStr">
        <is>
          <t>Check ip-api.com + AbuseIPDB for context</t>
        </is>
      </c>
      <c r="P2181" t="n">
        <v>0</v>
      </c>
      <c r="Q2181" t="n">
        <v>0</v>
      </c>
      <c r="R2181" t="inlineStr">
        <is>
          <t>T1110:Brute Force | T1190:Exploit Public-Facing Application | T1566:Phishing</t>
        </is>
      </c>
      <c r="S2181" t="n">
        <v>1</v>
      </c>
      <c r="T2181" t="inlineStr">
        <is>
          <t>MEDIUM (60%)</t>
        </is>
      </c>
      <c r="U2181" t="inlineStr">
        <is>
          <t>NONE</t>
        </is>
      </c>
      <c r="V2181" t="inlineStr">
        <is>
          <t>NONE</t>
        </is>
      </c>
      <c r="W2181" t="inlineStr">
        <is>
          <t>NONE</t>
        </is>
      </c>
      <c r="X2181" t="inlineStr">
        <is>
          <t>NONE</t>
        </is>
      </c>
      <c r="Y2181" t="n">
        <v>0</v>
      </c>
      <c r="Z2181" t="inlineStr"/>
      <c r="AA2181" t="inlineStr">
        <is>
          <t>https://talosintelligence.com/reputation_center/lookup?search=1.24.16.27</t>
        </is>
      </c>
    </row>
    <row r="2182">
      <c r="A2182" t="inlineStr">
        <is>
          <t>TALOS_IP</t>
        </is>
      </c>
      <c r="B2182" t="inlineStr">
        <is>
          <t>c936cedf31af</t>
        </is>
      </c>
      <c r="C2182" t="inlineStr">
        <is>
          <t>Cisco Talos Blacklisted IP: 1.24.16.28 | Verified malicious | Sources: TALOS</t>
        </is>
      </c>
      <c r="D2182" t="n">
        <v>7</v>
      </c>
      <c r="E2182" t="inlineStr">
        <is>
          <t>HIGH</t>
        </is>
      </c>
      <c r="F2182" t="n">
        <v>3</v>
      </c>
      <c r="G2182" t="n">
        <v>2</v>
      </c>
      <c r="H2182" t="inlineStr">
        <is>
          <t>HIGH</t>
        </is>
      </c>
      <c r="I2182" t="n">
        <v>13</v>
      </c>
      <c r="J2182" t="inlineStr">
        <is>
          <t>NO</t>
        </is>
      </c>
      <c r="K2182" t="inlineStr">
        <is>
          <t>2026-03-03 18:53</t>
        </is>
      </c>
      <c r="L2182" t="inlineStr">
        <is>
          <t>Block IP</t>
        </is>
      </c>
      <c r="M2182" t="inlineStr">
        <is>
          <t>Network perimeter / Email / Web</t>
        </is>
      </c>
      <c r="N2182" t="inlineStr">
        <is>
          <t>P3</t>
        </is>
      </c>
      <c r="O2182" t="inlineStr">
        <is>
          <t>Check ip-api.com + AbuseIPDB for context</t>
        </is>
      </c>
      <c r="P2182" t="n">
        <v>0</v>
      </c>
      <c r="Q2182" t="n">
        <v>0</v>
      </c>
      <c r="R2182" t="inlineStr">
        <is>
          <t>T1110:Brute Force | T1190:Exploit Public-Facing Application | T1566:Phishing</t>
        </is>
      </c>
      <c r="S2182" t="n">
        <v>1</v>
      </c>
      <c r="T2182" t="inlineStr">
        <is>
          <t>MEDIUM (60%)</t>
        </is>
      </c>
      <c r="U2182" t="inlineStr">
        <is>
          <t>NONE</t>
        </is>
      </c>
      <c r="V2182" t="inlineStr">
        <is>
          <t>NONE</t>
        </is>
      </c>
      <c r="W2182" t="inlineStr">
        <is>
          <t>NONE</t>
        </is>
      </c>
      <c r="X2182" t="inlineStr">
        <is>
          <t>NONE</t>
        </is>
      </c>
      <c r="Y2182" t="n">
        <v>0</v>
      </c>
      <c r="Z2182" t="inlineStr"/>
      <c r="AA2182" t="inlineStr">
        <is>
          <t>https://talosintelligence.com/reputation_center/lookup?search=1.24.16.28</t>
        </is>
      </c>
    </row>
    <row r="2183">
      <c r="A2183" t="inlineStr">
        <is>
          <t>TALOS_IP</t>
        </is>
      </c>
      <c r="B2183" t="inlineStr">
        <is>
          <t>25634fba7f5f</t>
        </is>
      </c>
      <c r="C2183" t="inlineStr">
        <is>
          <t>Cisco Talos Blacklisted IP: 1.24.16.31 | Verified malicious | Sources: TALOS</t>
        </is>
      </c>
      <c r="D2183" t="n">
        <v>7</v>
      </c>
      <c r="E2183" t="inlineStr">
        <is>
          <t>HIGH</t>
        </is>
      </c>
      <c r="F2183" t="n">
        <v>3</v>
      </c>
      <c r="G2183" t="n">
        <v>2</v>
      </c>
      <c r="H2183" t="inlineStr">
        <is>
          <t>HIGH</t>
        </is>
      </c>
      <c r="I2183" t="n">
        <v>13</v>
      </c>
      <c r="J2183" t="inlineStr">
        <is>
          <t>NO</t>
        </is>
      </c>
      <c r="K2183" t="inlineStr">
        <is>
          <t>2026-03-03 18:53</t>
        </is>
      </c>
      <c r="L2183" t="inlineStr">
        <is>
          <t>Block IP</t>
        </is>
      </c>
      <c r="M2183" t="inlineStr">
        <is>
          <t>Network perimeter / Email / Web</t>
        </is>
      </c>
      <c r="N2183" t="inlineStr">
        <is>
          <t>P3</t>
        </is>
      </c>
      <c r="O2183" t="inlineStr">
        <is>
          <t>Check ip-api.com + AbuseIPDB for context</t>
        </is>
      </c>
      <c r="P2183" t="n">
        <v>0</v>
      </c>
      <c r="Q2183" t="n">
        <v>0</v>
      </c>
      <c r="R2183" t="inlineStr">
        <is>
          <t>T1110:Brute Force | T1190:Exploit Public-Facing Application | T1566:Phishing</t>
        </is>
      </c>
      <c r="S2183" t="n">
        <v>1</v>
      </c>
      <c r="T2183" t="inlineStr">
        <is>
          <t>MEDIUM (60%)</t>
        </is>
      </c>
      <c r="U2183" t="inlineStr">
        <is>
          <t>NONE</t>
        </is>
      </c>
      <c r="V2183" t="inlineStr">
        <is>
          <t>NONE</t>
        </is>
      </c>
      <c r="W2183" t="inlineStr">
        <is>
          <t>NONE</t>
        </is>
      </c>
      <c r="X2183" t="inlineStr">
        <is>
          <t>NONE</t>
        </is>
      </c>
      <c r="Y2183" t="n">
        <v>0</v>
      </c>
      <c r="Z2183" t="inlineStr"/>
      <c r="AA2183" t="inlineStr">
        <is>
          <t>https://talosintelligence.com/reputation_center/lookup?search=1.24.16.31</t>
        </is>
      </c>
    </row>
    <row r="2184">
      <c r="A2184" t="inlineStr">
        <is>
          <t>TALOS_IP</t>
        </is>
      </c>
      <c r="B2184" t="inlineStr">
        <is>
          <t>1fb59ca1ba3a</t>
        </is>
      </c>
      <c r="C2184" t="inlineStr">
        <is>
          <t>Cisco Talos Blacklisted IP: 1.24.16.40 | Verified malicious | Sources: TALOS</t>
        </is>
      </c>
      <c r="D2184" t="n">
        <v>7</v>
      </c>
      <c r="E2184" t="inlineStr">
        <is>
          <t>HIGH</t>
        </is>
      </c>
      <c r="F2184" t="n">
        <v>3</v>
      </c>
      <c r="G2184" t="n">
        <v>2</v>
      </c>
      <c r="H2184" t="inlineStr">
        <is>
          <t>HIGH</t>
        </is>
      </c>
      <c r="I2184" t="n">
        <v>13</v>
      </c>
      <c r="J2184" t="inlineStr">
        <is>
          <t>NO</t>
        </is>
      </c>
      <c r="K2184" t="inlineStr">
        <is>
          <t>2026-03-03 18:53</t>
        </is>
      </c>
      <c r="L2184" t="inlineStr">
        <is>
          <t>Block IP</t>
        </is>
      </c>
      <c r="M2184" t="inlineStr">
        <is>
          <t>Network perimeter / Email / Web</t>
        </is>
      </c>
      <c r="N2184" t="inlineStr">
        <is>
          <t>P3</t>
        </is>
      </c>
      <c r="O2184" t="inlineStr">
        <is>
          <t>Check ip-api.com + AbuseIPDB for context</t>
        </is>
      </c>
      <c r="P2184" t="n">
        <v>0</v>
      </c>
      <c r="Q2184" t="n">
        <v>0</v>
      </c>
      <c r="R2184" t="inlineStr">
        <is>
          <t>T1110:Brute Force | T1190:Exploit Public-Facing Application | T1566:Phishing</t>
        </is>
      </c>
      <c r="S2184" t="n">
        <v>1</v>
      </c>
      <c r="T2184" t="inlineStr">
        <is>
          <t>MEDIUM (60%)</t>
        </is>
      </c>
      <c r="U2184" t="inlineStr">
        <is>
          <t>NONE</t>
        </is>
      </c>
      <c r="V2184" t="inlineStr">
        <is>
          <t>NONE</t>
        </is>
      </c>
      <c r="W2184" t="inlineStr">
        <is>
          <t>NONE</t>
        </is>
      </c>
      <c r="X2184" t="inlineStr">
        <is>
          <t>NONE</t>
        </is>
      </c>
      <c r="Y2184" t="n">
        <v>0</v>
      </c>
      <c r="Z2184" t="inlineStr"/>
      <c r="AA2184" t="inlineStr">
        <is>
          <t>https://talosintelligence.com/reputation_center/lookup?search=1.24.16.40</t>
        </is>
      </c>
    </row>
    <row r="2185">
      <c r="A2185" t="inlineStr">
        <is>
          <t>TALOS_IP</t>
        </is>
      </c>
      <c r="B2185" t="inlineStr">
        <is>
          <t>3917f01ba62e</t>
        </is>
      </c>
      <c r="C2185" t="inlineStr">
        <is>
          <t>Cisco Talos Blacklisted IP: 1.24.16.49 | Verified malicious | Sources: TALOS</t>
        </is>
      </c>
      <c r="D2185" t="n">
        <v>7</v>
      </c>
      <c r="E2185" t="inlineStr">
        <is>
          <t>HIGH</t>
        </is>
      </c>
      <c r="F2185" t="n">
        <v>3</v>
      </c>
      <c r="G2185" t="n">
        <v>2</v>
      </c>
      <c r="H2185" t="inlineStr">
        <is>
          <t>HIGH</t>
        </is>
      </c>
      <c r="I2185" t="n">
        <v>13</v>
      </c>
      <c r="J2185" t="inlineStr">
        <is>
          <t>NO</t>
        </is>
      </c>
      <c r="K2185" t="inlineStr">
        <is>
          <t>2026-03-03 18:53</t>
        </is>
      </c>
      <c r="L2185" t="inlineStr">
        <is>
          <t>Block IP</t>
        </is>
      </c>
      <c r="M2185" t="inlineStr">
        <is>
          <t>Network perimeter / Email / Web</t>
        </is>
      </c>
      <c r="N2185" t="inlineStr">
        <is>
          <t>P3</t>
        </is>
      </c>
      <c r="O2185" t="inlineStr">
        <is>
          <t>Check ip-api.com + AbuseIPDB for context</t>
        </is>
      </c>
      <c r="P2185" t="n">
        <v>0</v>
      </c>
      <c r="Q2185" t="n">
        <v>0</v>
      </c>
      <c r="R2185" t="inlineStr">
        <is>
          <t>T1110:Brute Force | T1190:Exploit Public-Facing Application | T1566:Phishing</t>
        </is>
      </c>
      <c r="S2185" t="n">
        <v>1</v>
      </c>
      <c r="T2185" t="inlineStr">
        <is>
          <t>MEDIUM (60%)</t>
        </is>
      </c>
      <c r="U2185" t="inlineStr">
        <is>
          <t>NONE</t>
        </is>
      </c>
      <c r="V2185" t="inlineStr">
        <is>
          <t>NONE</t>
        </is>
      </c>
      <c r="W2185" t="inlineStr">
        <is>
          <t>NONE</t>
        </is>
      </c>
      <c r="X2185" t="inlineStr">
        <is>
          <t>NONE</t>
        </is>
      </c>
      <c r="Y2185" t="n">
        <v>0</v>
      </c>
      <c r="Z2185" t="inlineStr"/>
      <c r="AA2185" t="inlineStr">
        <is>
          <t>https://talosintelligence.com/reputation_center/lookup?search=1.24.16.49</t>
        </is>
      </c>
    </row>
    <row r="2186">
      <c r="A2186" t="inlineStr">
        <is>
          <t>TALOS_IP</t>
        </is>
      </c>
      <c r="B2186" t="inlineStr">
        <is>
          <t>72cadb24f124</t>
        </is>
      </c>
      <c r="C2186" t="inlineStr">
        <is>
          <t>Cisco Talos Blacklisted IP: 1.24.16.5 | Verified malicious | Sources: TALOS</t>
        </is>
      </c>
      <c r="D2186" t="n">
        <v>7</v>
      </c>
      <c r="E2186" t="inlineStr">
        <is>
          <t>HIGH</t>
        </is>
      </c>
      <c r="F2186" t="n">
        <v>3</v>
      </c>
      <c r="G2186" t="n">
        <v>2</v>
      </c>
      <c r="H2186" t="inlineStr">
        <is>
          <t>HIGH</t>
        </is>
      </c>
      <c r="I2186" t="n">
        <v>13</v>
      </c>
      <c r="J2186" t="inlineStr">
        <is>
          <t>NO</t>
        </is>
      </c>
      <c r="K2186" t="inlineStr">
        <is>
          <t>2026-03-03 18:53</t>
        </is>
      </c>
      <c r="L2186" t="inlineStr">
        <is>
          <t>Block IP</t>
        </is>
      </c>
      <c r="M2186" t="inlineStr">
        <is>
          <t>Network perimeter / Email / Web</t>
        </is>
      </c>
      <c r="N2186" t="inlineStr">
        <is>
          <t>P3</t>
        </is>
      </c>
      <c r="O2186" t="inlineStr">
        <is>
          <t>Check ip-api.com + AbuseIPDB for context</t>
        </is>
      </c>
      <c r="P2186" t="n">
        <v>0</v>
      </c>
      <c r="Q2186" t="n">
        <v>0</v>
      </c>
      <c r="R2186" t="inlineStr">
        <is>
          <t>T1110:Brute Force | T1190:Exploit Public-Facing Application | T1566:Phishing</t>
        </is>
      </c>
      <c r="S2186" t="n">
        <v>1</v>
      </c>
      <c r="T2186" t="inlineStr">
        <is>
          <t>MEDIUM (60%)</t>
        </is>
      </c>
      <c r="U2186" t="inlineStr">
        <is>
          <t>NONE</t>
        </is>
      </c>
      <c r="V2186" t="inlineStr">
        <is>
          <t>NONE</t>
        </is>
      </c>
      <c r="W2186" t="inlineStr">
        <is>
          <t>NONE</t>
        </is>
      </c>
      <c r="X2186" t="inlineStr">
        <is>
          <t>NONE</t>
        </is>
      </c>
      <c r="Y2186" t="n">
        <v>0</v>
      </c>
      <c r="Z2186" t="inlineStr"/>
      <c r="AA2186" t="inlineStr">
        <is>
          <t>https://talosintelligence.com/reputation_center/lookup?search=1.24.16.5</t>
        </is>
      </c>
    </row>
    <row r="2187">
      <c r="A2187" t="inlineStr">
        <is>
          <t>TALOS_IP</t>
        </is>
      </c>
      <c r="B2187" t="inlineStr">
        <is>
          <t>3269f82a71df</t>
        </is>
      </c>
      <c r="C2187" t="inlineStr">
        <is>
          <t>Cisco Talos Blacklisted IP: 1.24.16.51 | Verified malicious | Sources: TALOS</t>
        </is>
      </c>
      <c r="D2187" t="n">
        <v>7</v>
      </c>
      <c r="E2187" t="inlineStr">
        <is>
          <t>HIGH</t>
        </is>
      </c>
      <c r="F2187" t="n">
        <v>3</v>
      </c>
      <c r="G2187" t="n">
        <v>2</v>
      </c>
      <c r="H2187" t="inlineStr">
        <is>
          <t>HIGH</t>
        </is>
      </c>
      <c r="I2187" t="n">
        <v>13</v>
      </c>
      <c r="J2187" t="inlineStr">
        <is>
          <t>NO</t>
        </is>
      </c>
      <c r="K2187" t="inlineStr">
        <is>
          <t>2026-03-03 18:53</t>
        </is>
      </c>
      <c r="L2187" t="inlineStr">
        <is>
          <t>Block IP</t>
        </is>
      </c>
      <c r="M2187" t="inlineStr">
        <is>
          <t>Network perimeter / Email / Web</t>
        </is>
      </c>
      <c r="N2187" t="inlineStr">
        <is>
          <t>P3</t>
        </is>
      </c>
      <c r="O2187" t="inlineStr">
        <is>
          <t>Check ip-api.com + AbuseIPDB for context</t>
        </is>
      </c>
      <c r="P2187" t="n">
        <v>0</v>
      </c>
      <c r="Q2187" t="n">
        <v>0</v>
      </c>
      <c r="R2187" t="inlineStr">
        <is>
          <t>T1110:Brute Force | T1190:Exploit Public-Facing Application | T1566:Phishing</t>
        </is>
      </c>
      <c r="S2187" t="n">
        <v>1</v>
      </c>
      <c r="T2187" t="inlineStr">
        <is>
          <t>MEDIUM (60%)</t>
        </is>
      </c>
      <c r="U2187" t="inlineStr">
        <is>
          <t>NONE</t>
        </is>
      </c>
      <c r="V2187" t="inlineStr">
        <is>
          <t>NONE</t>
        </is>
      </c>
      <c r="W2187" t="inlineStr">
        <is>
          <t>NONE</t>
        </is>
      </c>
      <c r="X2187" t="inlineStr">
        <is>
          <t>NONE</t>
        </is>
      </c>
      <c r="Y2187" t="n">
        <v>0</v>
      </c>
      <c r="Z2187" t="inlineStr"/>
      <c r="AA2187" t="inlineStr">
        <is>
          <t>https://talosintelligence.com/reputation_center/lookup?search=1.24.16.51</t>
        </is>
      </c>
    </row>
    <row r="2188">
      <c r="A2188" t="inlineStr">
        <is>
          <t>TALOS_IP</t>
        </is>
      </c>
      <c r="B2188" t="inlineStr">
        <is>
          <t>002a688dd5d1</t>
        </is>
      </c>
      <c r="C2188" t="inlineStr">
        <is>
          <t>Cisco Talos Blacklisted IP: 1.24.16.52 | Verified malicious | Sources: TALOS</t>
        </is>
      </c>
      <c r="D2188" t="n">
        <v>7</v>
      </c>
      <c r="E2188" t="inlineStr">
        <is>
          <t>HIGH</t>
        </is>
      </c>
      <c r="F2188" t="n">
        <v>3</v>
      </c>
      <c r="G2188" t="n">
        <v>2</v>
      </c>
      <c r="H2188" t="inlineStr">
        <is>
          <t>HIGH</t>
        </is>
      </c>
      <c r="I2188" t="n">
        <v>13</v>
      </c>
      <c r="J2188" t="inlineStr">
        <is>
          <t>NO</t>
        </is>
      </c>
      <c r="K2188" t="inlineStr">
        <is>
          <t>2026-03-03 18:53</t>
        </is>
      </c>
      <c r="L2188" t="inlineStr">
        <is>
          <t>Block IP</t>
        </is>
      </c>
      <c r="M2188" t="inlineStr">
        <is>
          <t>Network perimeter / Email / Web</t>
        </is>
      </c>
      <c r="N2188" t="inlineStr">
        <is>
          <t>P3</t>
        </is>
      </c>
      <c r="O2188" t="inlineStr">
        <is>
          <t>Check ip-api.com + AbuseIPDB for context</t>
        </is>
      </c>
      <c r="P2188" t="n">
        <v>0</v>
      </c>
      <c r="Q2188" t="n">
        <v>0</v>
      </c>
      <c r="R2188" t="inlineStr">
        <is>
          <t>T1110:Brute Force | T1190:Exploit Public-Facing Application | T1566:Phishing</t>
        </is>
      </c>
      <c r="S2188" t="n">
        <v>1</v>
      </c>
      <c r="T2188" t="inlineStr">
        <is>
          <t>MEDIUM (60%)</t>
        </is>
      </c>
      <c r="U2188" t="inlineStr">
        <is>
          <t>NONE</t>
        </is>
      </c>
      <c r="V2188" t="inlineStr">
        <is>
          <t>NONE</t>
        </is>
      </c>
      <c r="W2188" t="inlineStr">
        <is>
          <t>NONE</t>
        </is>
      </c>
      <c r="X2188" t="inlineStr">
        <is>
          <t>NONE</t>
        </is>
      </c>
      <c r="Y2188" t="n">
        <v>0</v>
      </c>
      <c r="Z2188" t="inlineStr"/>
      <c r="AA2188" t="inlineStr">
        <is>
          <t>https://talosintelligence.com/reputation_center/lookup?search=1.24.16.52</t>
        </is>
      </c>
    </row>
    <row r="2189">
      <c r="A2189" t="inlineStr">
        <is>
          <t>TALOS_IP</t>
        </is>
      </c>
      <c r="B2189" t="inlineStr">
        <is>
          <t>398e29f0db4d</t>
        </is>
      </c>
      <c r="C2189" t="inlineStr">
        <is>
          <t>Cisco Talos Blacklisted IP: 1.24.16.57 | Verified malicious | Sources: TALOS</t>
        </is>
      </c>
      <c r="D2189" t="n">
        <v>7</v>
      </c>
      <c r="E2189" t="inlineStr">
        <is>
          <t>HIGH</t>
        </is>
      </c>
      <c r="F2189" t="n">
        <v>3</v>
      </c>
      <c r="G2189" t="n">
        <v>2</v>
      </c>
      <c r="H2189" t="inlineStr">
        <is>
          <t>HIGH</t>
        </is>
      </c>
      <c r="I2189" t="n">
        <v>13</v>
      </c>
      <c r="J2189" t="inlineStr">
        <is>
          <t>NO</t>
        </is>
      </c>
      <c r="K2189" t="inlineStr">
        <is>
          <t>2026-03-03 18:53</t>
        </is>
      </c>
      <c r="L2189" t="inlineStr">
        <is>
          <t>Block IP</t>
        </is>
      </c>
      <c r="M2189" t="inlineStr">
        <is>
          <t>Network perimeter / Email / Web</t>
        </is>
      </c>
      <c r="N2189" t="inlineStr">
        <is>
          <t>P3</t>
        </is>
      </c>
      <c r="O2189" t="inlineStr">
        <is>
          <t>Check ip-api.com + AbuseIPDB for context</t>
        </is>
      </c>
      <c r="P2189" t="n">
        <v>0</v>
      </c>
      <c r="Q2189" t="n">
        <v>0</v>
      </c>
      <c r="R2189" t="inlineStr">
        <is>
          <t>T1110:Brute Force | T1190:Exploit Public-Facing Application | T1566:Phishing</t>
        </is>
      </c>
      <c r="S2189" t="n">
        <v>1</v>
      </c>
      <c r="T2189" t="inlineStr">
        <is>
          <t>MEDIUM (60%)</t>
        </is>
      </c>
      <c r="U2189" t="inlineStr">
        <is>
          <t>NONE</t>
        </is>
      </c>
      <c r="V2189" t="inlineStr">
        <is>
          <t>NONE</t>
        </is>
      </c>
      <c r="W2189" t="inlineStr">
        <is>
          <t>NONE</t>
        </is>
      </c>
      <c r="X2189" t="inlineStr">
        <is>
          <t>NONE</t>
        </is>
      </c>
      <c r="Y2189" t="n">
        <v>0</v>
      </c>
      <c r="Z2189" t="inlineStr"/>
      <c r="AA2189" t="inlineStr">
        <is>
          <t>https://talosintelligence.com/reputation_center/lookup?search=1.24.16.57</t>
        </is>
      </c>
    </row>
    <row r="2190">
      <c r="A2190" t="inlineStr">
        <is>
          <t>TALOS_IP</t>
        </is>
      </c>
      <c r="B2190" t="inlineStr">
        <is>
          <t>7e3d3f83c60a</t>
        </is>
      </c>
      <c r="C2190" t="inlineStr">
        <is>
          <t>Cisco Talos Blacklisted IP: 1.24.16.60 | Verified malicious | Sources: TALOS</t>
        </is>
      </c>
      <c r="D2190" t="n">
        <v>7</v>
      </c>
      <c r="E2190" t="inlineStr">
        <is>
          <t>HIGH</t>
        </is>
      </c>
      <c r="F2190" t="n">
        <v>3</v>
      </c>
      <c r="G2190" t="n">
        <v>2</v>
      </c>
      <c r="H2190" t="inlineStr">
        <is>
          <t>HIGH</t>
        </is>
      </c>
      <c r="I2190" t="n">
        <v>13</v>
      </c>
      <c r="J2190" t="inlineStr">
        <is>
          <t>NO</t>
        </is>
      </c>
      <c r="K2190" t="inlineStr">
        <is>
          <t>2026-03-03 18:53</t>
        </is>
      </c>
      <c r="L2190" t="inlineStr">
        <is>
          <t>Block IP</t>
        </is>
      </c>
      <c r="M2190" t="inlineStr">
        <is>
          <t>Network perimeter / Email / Web</t>
        </is>
      </c>
      <c r="N2190" t="inlineStr">
        <is>
          <t>P3</t>
        </is>
      </c>
      <c r="O2190" t="inlineStr">
        <is>
          <t>Check ip-api.com + AbuseIPDB for context</t>
        </is>
      </c>
      <c r="P2190" t="n">
        <v>0</v>
      </c>
      <c r="Q2190" t="n">
        <v>0</v>
      </c>
      <c r="R2190" t="inlineStr">
        <is>
          <t>T1110:Brute Force | T1190:Exploit Public-Facing Application | T1566:Phishing</t>
        </is>
      </c>
      <c r="S2190" t="n">
        <v>1</v>
      </c>
      <c r="T2190" t="inlineStr">
        <is>
          <t>MEDIUM (60%)</t>
        </is>
      </c>
      <c r="U2190" t="inlineStr">
        <is>
          <t>NONE</t>
        </is>
      </c>
      <c r="V2190" t="inlineStr">
        <is>
          <t>NONE</t>
        </is>
      </c>
      <c r="W2190" t="inlineStr">
        <is>
          <t>NONE</t>
        </is>
      </c>
      <c r="X2190" t="inlineStr">
        <is>
          <t>NONE</t>
        </is>
      </c>
      <c r="Y2190" t="n">
        <v>0</v>
      </c>
      <c r="Z2190" t="inlineStr"/>
      <c r="AA2190" t="inlineStr">
        <is>
          <t>https://talosintelligence.com/reputation_center/lookup?search=1.24.16.60</t>
        </is>
      </c>
    </row>
    <row r="2191">
      <c r="A2191" t="inlineStr">
        <is>
          <t>TALOS_IP</t>
        </is>
      </c>
      <c r="B2191" t="inlineStr">
        <is>
          <t>ac559f4098b3</t>
        </is>
      </c>
      <c r="C2191" t="inlineStr">
        <is>
          <t>Cisco Talos Blacklisted IP: 1.24.16.64 | Verified malicious | Sources: TALOS</t>
        </is>
      </c>
      <c r="D2191" t="n">
        <v>7</v>
      </c>
      <c r="E2191" t="inlineStr">
        <is>
          <t>HIGH</t>
        </is>
      </c>
      <c r="F2191" t="n">
        <v>3</v>
      </c>
      <c r="G2191" t="n">
        <v>2</v>
      </c>
      <c r="H2191" t="inlineStr">
        <is>
          <t>HIGH</t>
        </is>
      </c>
      <c r="I2191" t="n">
        <v>13</v>
      </c>
      <c r="J2191" t="inlineStr">
        <is>
          <t>NO</t>
        </is>
      </c>
      <c r="K2191" t="inlineStr">
        <is>
          <t>2026-03-03 18:53</t>
        </is>
      </c>
      <c r="L2191" t="inlineStr">
        <is>
          <t>Block IP</t>
        </is>
      </c>
      <c r="M2191" t="inlineStr">
        <is>
          <t>Network perimeter / Email / Web</t>
        </is>
      </c>
      <c r="N2191" t="inlineStr">
        <is>
          <t>P3</t>
        </is>
      </c>
      <c r="O2191" t="inlineStr">
        <is>
          <t>Check ip-api.com + AbuseIPDB for context</t>
        </is>
      </c>
      <c r="P2191" t="n">
        <v>0</v>
      </c>
      <c r="Q2191" t="n">
        <v>0</v>
      </c>
      <c r="R2191" t="inlineStr">
        <is>
          <t>T1110:Brute Force | T1190:Exploit Public-Facing Application | T1566:Phishing</t>
        </is>
      </c>
      <c r="S2191" t="n">
        <v>1</v>
      </c>
      <c r="T2191" t="inlineStr">
        <is>
          <t>MEDIUM (60%)</t>
        </is>
      </c>
      <c r="U2191" t="inlineStr">
        <is>
          <t>NONE</t>
        </is>
      </c>
      <c r="V2191" t="inlineStr">
        <is>
          <t>NONE</t>
        </is>
      </c>
      <c r="W2191" t="inlineStr">
        <is>
          <t>NONE</t>
        </is>
      </c>
      <c r="X2191" t="inlineStr">
        <is>
          <t>NONE</t>
        </is>
      </c>
      <c r="Y2191" t="n">
        <v>0</v>
      </c>
      <c r="Z2191" t="inlineStr"/>
      <c r="AA2191" t="inlineStr">
        <is>
          <t>https://talosintelligence.com/reputation_center/lookup?search=1.24.16.64</t>
        </is>
      </c>
    </row>
    <row r="2192">
      <c r="A2192" t="inlineStr">
        <is>
          <t>TALOS_IP</t>
        </is>
      </c>
      <c r="B2192" t="inlineStr">
        <is>
          <t>0c9b77fa8b75</t>
        </is>
      </c>
      <c r="C2192" t="inlineStr">
        <is>
          <t>Cisco Talos Blacklisted IP: 1.24.16.66 | Verified malicious | Sources: TALOS</t>
        </is>
      </c>
      <c r="D2192" t="n">
        <v>7</v>
      </c>
      <c r="E2192" t="inlineStr">
        <is>
          <t>HIGH</t>
        </is>
      </c>
      <c r="F2192" t="n">
        <v>3</v>
      </c>
      <c r="G2192" t="n">
        <v>2</v>
      </c>
      <c r="H2192" t="inlineStr">
        <is>
          <t>HIGH</t>
        </is>
      </c>
      <c r="I2192" t="n">
        <v>13</v>
      </c>
      <c r="J2192" t="inlineStr">
        <is>
          <t>NO</t>
        </is>
      </c>
      <c r="K2192" t="inlineStr">
        <is>
          <t>2026-03-03 18:53</t>
        </is>
      </c>
      <c r="L2192" t="inlineStr">
        <is>
          <t>Block IP</t>
        </is>
      </c>
      <c r="M2192" t="inlineStr">
        <is>
          <t>Network perimeter / Email / Web</t>
        </is>
      </c>
      <c r="N2192" t="inlineStr">
        <is>
          <t>P3</t>
        </is>
      </c>
      <c r="O2192" t="inlineStr">
        <is>
          <t>Check ip-api.com + AbuseIPDB for context</t>
        </is>
      </c>
      <c r="P2192" t="n">
        <v>0</v>
      </c>
      <c r="Q2192" t="n">
        <v>0</v>
      </c>
      <c r="R2192" t="inlineStr">
        <is>
          <t>T1110:Brute Force | T1190:Exploit Public-Facing Application | T1566:Phishing</t>
        </is>
      </c>
      <c r="S2192" t="n">
        <v>1</v>
      </c>
      <c r="T2192" t="inlineStr">
        <is>
          <t>MEDIUM (60%)</t>
        </is>
      </c>
      <c r="U2192" t="inlineStr">
        <is>
          <t>NONE</t>
        </is>
      </c>
      <c r="V2192" t="inlineStr">
        <is>
          <t>NONE</t>
        </is>
      </c>
      <c r="W2192" t="inlineStr">
        <is>
          <t>NONE</t>
        </is>
      </c>
      <c r="X2192" t="inlineStr">
        <is>
          <t>NONE</t>
        </is>
      </c>
      <c r="Y2192" t="n">
        <v>0</v>
      </c>
      <c r="Z2192" t="inlineStr"/>
      <c r="AA2192" t="inlineStr">
        <is>
          <t>https://talosintelligence.com/reputation_center/lookup?search=1.24.16.66</t>
        </is>
      </c>
    </row>
    <row r="2193">
      <c r="A2193" t="inlineStr">
        <is>
          <t>TALOS_IP</t>
        </is>
      </c>
      <c r="B2193" t="inlineStr">
        <is>
          <t>c5782302bb25</t>
        </is>
      </c>
      <c r="C2193" t="inlineStr">
        <is>
          <t>Cisco Talos Blacklisted IP: 1.24.16.68 | Verified malicious | Sources: TALOS</t>
        </is>
      </c>
      <c r="D2193" t="n">
        <v>7</v>
      </c>
      <c r="E2193" t="inlineStr">
        <is>
          <t>HIGH</t>
        </is>
      </c>
      <c r="F2193" t="n">
        <v>3</v>
      </c>
      <c r="G2193" t="n">
        <v>2</v>
      </c>
      <c r="H2193" t="inlineStr">
        <is>
          <t>HIGH</t>
        </is>
      </c>
      <c r="I2193" t="n">
        <v>13</v>
      </c>
      <c r="J2193" t="inlineStr">
        <is>
          <t>NO</t>
        </is>
      </c>
      <c r="K2193" t="inlineStr">
        <is>
          <t>2026-03-03 18:53</t>
        </is>
      </c>
      <c r="L2193" t="inlineStr">
        <is>
          <t>Block IP</t>
        </is>
      </c>
      <c r="M2193" t="inlineStr">
        <is>
          <t>Network perimeter / Email / Web</t>
        </is>
      </c>
      <c r="N2193" t="inlineStr">
        <is>
          <t>P3</t>
        </is>
      </c>
      <c r="O2193" t="inlineStr">
        <is>
          <t>Check ip-api.com + AbuseIPDB for context</t>
        </is>
      </c>
      <c r="P2193" t="n">
        <v>0</v>
      </c>
      <c r="Q2193" t="n">
        <v>0</v>
      </c>
      <c r="R2193" t="inlineStr">
        <is>
          <t>T1110:Brute Force | T1190:Exploit Public-Facing Application | T1566:Phishing</t>
        </is>
      </c>
      <c r="S2193" t="n">
        <v>1</v>
      </c>
      <c r="T2193" t="inlineStr">
        <is>
          <t>MEDIUM (60%)</t>
        </is>
      </c>
      <c r="U2193" t="inlineStr">
        <is>
          <t>NONE</t>
        </is>
      </c>
      <c r="V2193" t="inlineStr">
        <is>
          <t>NONE</t>
        </is>
      </c>
      <c r="W2193" t="inlineStr">
        <is>
          <t>NONE</t>
        </is>
      </c>
      <c r="X2193" t="inlineStr">
        <is>
          <t>NONE</t>
        </is>
      </c>
      <c r="Y2193" t="n">
        <v>0</v>
      </c>
      <c r="Z2193" t="inlineStr"/>
      <c r="AA2193" t="inlineStr">
        <is>
          <t>https://talosintelligence.com/reputation_center/lookup?search=1.24.16.68</t>
        </is>
      </c>
    </row>
    <row r="2194">
      <c r="A2194" t="inlineStr">
        <is>
          <t>TALOS_IP</t>
        </is>
      </c>
      <c r="B2194" t="inlineStr">
        <is>
          <t>6d6f881b7503</t>
        </is>
      </c>
      <c r="C2194" t="inlineStr">
        <is>
          <t>Cisco Talos Blacklisted IP: 1.24.16.69 | Verified malicious | Sources: TALOS</t>
        </is>
      </c>
      <c r="D2194" t="n">
        <v>7</v>
      </c>
      <c r="E2194" t="inlineStr">
        <is>
          <t>HIGH</t>
        </is>
      </c>
      <c r="F2194" t="n">
        <v>3</v>
      </c>
      <c r="G2194" t="n">
        <v>2</v>
      </c>
      <c r="H2194" t="inlineStr">
        <is>
          <t>HIGH</t>
        </is>
      </c>
      <c r="I2194" t="n">
        <v>13</v>
      </c>
      <c r="J2194" t="inlineStr">
        <is>
          <t>NO</t>
        </is>
      </c>
      <c r="K2194" t="inlineStr">
        <is>
          <t>2026-03-03 18:53</t>
        </is>
      </c>
      <c r="L2194" t="inlineStr">
        <is>
          <t>Block IP</t>
        </is>
      </c>
      <c r="M2194" t="inlineStr">
        <is>
          <t>Network perimeter / Email / Web</t>
        </is>
      </c>
      <c r="N2194" t="inlineStr">
        <is>
          <t>P3</t>
        </is>
      </c>
      <c r="O2194" t="inlineStr">
        <is>
          <t>Check ip-api.com + AbuseIPDB for context</t>
        </is>
      </c>
      <c r="P2194" t="n">
        <v>0</v>
      </c>
      <c r="Q2194" t="n">
        <v>0</v>
      </c>
      <c r="R2194" t="inlineStr">
        <is>
          <t>T1110:Brute Force | T1190:Exploit Public-Facing Application | T1566:Phishing</t>
        </is>
      </c>
      <c r="S2194" t="n">
        <v>1</v>
      </c>
      <c r="T2194" t="inlineStr">
        <is>
          <t>MEDIUM (60%)</t>
        </is>
      </c>
      <c r="U2194" t="inlineStr">
        <is>
          <t>NONE</t>
        </is>
      </c>
      <c r="V2194" t="inlineStr">
        <is>
          <t>NONE</t>
        </is>
      </c>
      <c r="W2194" t="inlineStr">
        <is>
          <t>NONE</t>
        </is>
      </c>
      <c r="X2194" t="inlineStr">
        <is>
          <t>NONE</t>
        </is>
      </c>
      <c r="Y2194" t="n">
        <v>0</v>
      </c>
      <c r="Z2194" t="inlineStr"/>
      <c r="AA2194" t="inlineStr">
        <is>
          <t>https://talosintelligence.com/reputation_center/lookup?search=1.24.16.69</t>
        </is>
      </c>
    </row>
    <row r="2195">
      <c r="A2195" t="inlineStr">
        <is>
          <t>TALOS_IP</t>
        </is>
      </c>
      <c r="B2195" t="inlineStr">
        <is>
          <t>8f9fac7ce973</t>
        </is>
      </c>
      <c r="C2195" t="inlineStr">
        <is>
          <t>Cisco Talos Blacklisted IP: 1.24.16.79 | Verified malicious | Sources: TALOS</t>
        </is>
      </c>
      <c r="D2195" t="n">
        <v>7</v>
      </c>
      <c r="E2195" t="inlineStr">
        <is>
          <t>HIGH</t>
        </is>
      </c>
      <c r="F2195" t="n">
        <v>3</v>
      </c>
      <c r="G2195" t="n">
        <v>2</v>
      </c>
      <c r="H2195" t="inlineStr">
        <is>
          <t>HIGH</t>
        </is>
      </c>
      <c r="I2195" t="n">
        <v>13</v>
      </c>
      <c r="J2195" t="inlineStr">
        <is>
          <t>NO</t>
        </is>
      </c>
      <c r="K2195" t="inlineStr">
        <is>
          <t>2026-03-03 18:53</t>
        </is>
      </c>
      <c r="L2195" t="inlineStr">
        <is>
          <t>Block IP</t>
        </is>
      </c>
      <c r="M2195" t="inlineStr">
        <is>
          <t>Network perimeter / Email / Web</t>
        </is>
      </c>
      <c r="N2195" t="inlineStr">
        <is>
          <t>P3</t>
        </is>
      </c>
      <c r="O2195" t="inlineStr">
        <is>
          <t>Check ip-api.com + AbuseIPDB for context</t>
        </is>
      </c>
      <c r="P2195" t="n">
        <v>0</v>
      </c>
      <c r="Q2195" t="n">
        <v>0</v>
      </c>
      <c r="R2195" t="inlineStr">
        <is>
          <t>T1110:Brute Force | T1190:Exploit Public-Facing Application | T1566:Phishing</t>
        </is>
      </c>
      <c r="S2195" t="n">
        <v>1</v>
      </c>
      <c r="T2195" t="inlineStr">
        <is>
          <t>MEDIUM (60%)</t>
        </is>
      </c>
      <c r="U2195" t="inlineStr">
        <is>
          <t>NONE</t>
        </is>
      </c>
      <c r="V2195" t="inlineStr">
        <is>
          <t>NONE</t>
        </is>
      </c>
      <c r="W2195" t="inlineStr">
        <is>
          <t>NONE</t>
        </is>
      </c>
      <c r="X2195" t="inlineStr">
        <is>
          <t>NONE</t>
        </is>
      </c>
      <c r="Y2195" t="n">
        <v>0</v>
      </c>
      <c r="Z2195" t="inlineStr"/>
      <c r="AA2195" t="inlineStr">
        <is>
          <t>https://talosintelligence.com/reputation_center/lookup?search=1.24.16.79</t>
        </is>
      </c>
    </row>
    <row r="2196">
      <c r="A2196" t="inlineStr">
        <is>
          <t>TALOS_IP</t>
        </is>
      </c>
      <c r="B2196" t="inlineStr">
        <is>
          <t>1109243acc4c</t>
        </is>
      </c>
      <c r="C2196" t="inlineStr">
        <is>
          <t>Cisco Talos Blacklisted IP: 1.24.16.81 | Verified malicious | Sources: TALOS</t>
        </is>
      </c>
      <c r="D2196" t="n">
        <v>7</v>
      </c>
      <c r="E2196" t="inlineStr">
        <is>
          <t>HIGH</t>
        </is>
      </c>
      <c r="F2196" t="n">
        <v>3</v>
      </c>
      <c r="G2196" t="n">
        <v>2</v>
      </c>
      <c r="H2196" t="inlineStr">
        <is>
          <t>HIGH</t>
        </is>
      </c>
      <c r="I2196" t="n">
        <v>13</v>
      </c>
      <c r="J2196" t="inlineStr">
        <is>
          <t>NO</t>
        </is>
      </c>
      <c r="K2196" t="inlineStr">
        <is>
          <t>2026-03-03 18:53</t>
        </is>
      </c>
      <c r="L2196" t="inlineStr">
        <is>
          <t>Block IP</t>
        </is>
      </c>
      <c r="M2196" t="inlineStr">
        <is>
          <t>Network perimeter / Email / Web</t>
        </is>
      </c>
      <c r="N2196" t="inlineStr">
        <is>
          <t>P3</t>
        </is>
      </c>
      <c r="O2196" t="inlineStr">
        <is>
          <t>Check ip-api.com + AbuseIPDB for context</t>
        </is>
      </c>
      <c r="P2196" t="n">
        <v>0</v>
      </c>
      <c r="Q2196" t="n">
        <v>0</v>
      </c>
      <c r="R2196" t="inlineStr">
        <is>
          <t>T1110:Brute Force | T1190:Exploit Public-Facing Application | T1566:Phishing</t>
        </is>
      </c>
      <c r="S2196" t="n">
        <v>1</v>
      </c>
      <c r="T2196" t="inlineStr">
        <is>
          <t>MEDIUM (60%)</t>
        </is>
      </c>
      <c r="U2196" t="inlineStr">
        <is>
          <t>NONE</t>
        </is>
      </c>
      <c r="V2196" t="inlineStr">
        <is>
          <t>NONE</t>
        </is>
      </c>
      <c r="W2196" t="inlineStr">
        <is>
          <t>NONE</t>
        </is>
      </c>
      <c r="X2196" t="inlineStr">
        <is>
          <t>NONE</t>
        </is>
      </c>
      <c r="Y2196" t="n">
        <v>0</v>
      </c>
      <c r="Z2196" t="inlineStr"/>
      <c r="AA2196" t="inlineStr">
        <is>
          <t>https://talosintelligence.com/reputation_center/lookup?search=1.24.16.81</t>
        </is>
      </c>
    </row>
    <row r="2197">
      <c r="A2197" t="inlineStr">
        <is>
          <t>TALOS_IP</t>
        </is>
      </c>
      <c r="B2197" t="inlineStr">
        <is>
          <t>1796b9c4e5a2</t>
        </is>
      </c>
      <c r="C2197" t="inlineStr">
        <is>
          <t>Cisco Talos Blacklisted IP: 1.24.16.9 | Verified malicious | Sources: TALOS</t>
        </is>
      </c>
      <c r="D2197" t="n">
        <v>7</v>
      </c>
      <c r="E2197" t="inlineStr">
        <is>
          <t>HIGH</t>
        </is>
      </c>
      <c r="F2197" t="n">
        <v>3</v>
      </c>
      <c r="G2197" t="n">
        <v>2</v>
      </c>
      <c r="H2197" t="inlineStr">
        <is>
          <t>HIGH</t>
        </is>
      </c>
      <c r="I2197" t="n">
        <v>13</v>
      </c>
      <c r="J2197" t="inlineStr">
        <is>
          <t>NO</t>
        </is>
      </c>
      <c r="K2197" t="inlineStr">
        <is>
          <t>2026-03-03 18:53</t>
        </is>
      </c>
      <c r="L2197" t="inlineStr">
        <is>
          <t>Block IP</t>
        </is>
      </c>
      <c r="M2197" t="inlineStr">
        <is>
          <t>Network perimeter / Email / Web</t>
        </is>
      </c>
      <c r="N2197" t="inlineStr">
        <is>
          <t>P3</t>
        </is>
      </c>
      <c r="O2197" t="inlineStr">
        <is>
          <t>Check ip-api.com + AbuseIPDB for context</t>
        </is>
      </c>
      <c r="P2197" t="n">
        <v>0</v>
      </c>
      <c r="Q2197" t="n">
        <v>0</v>
      </c>
      <c r="R2197" t="inlineStr">
        <is>
          <t>T1110:Brute Force | T1190:Exploit Public-Facing Application | T1566:Phishing</t>
        </is>
      </c>
      <c r="S2197" t="n">
        <v>1</v>
      </c>
      <c r="T2197" t="inlineStr">
        <is>
          <t>MEDIUM (60%)</t>
        </is>
      </c>
      <c r="U2197" t="inlineStr">
        <is>
          <t>NONE</t>
        </is>
      </c>
      <c r="V2197" t="inlineStr">
        <is>
          <t>NONE</t>
        </is>
      </c>
      <c r="W2197" t="inlineStr">
        <is>
          <t>NONE</t>
        </is>
      </c>
      <c r="X2197" t="inlineStr">
        <is>
          <t>NONE</t>
        </is>
      </c>
      <c r="Y2197" t="n">
        <v>0</v>
      </c>
      <c r="Z2197" t="inlineStr"/>
      <c r="AA2197" t="inlineStr">
        <is>
          <t>https://talosintelligence.com/reputation_center/lookup?search=1.24.16.9</t>
        </is>
      </c>
    </row>
    <row r="2198">
      <c r="A2198" t="inlineStr">
        <is>
          <t>TALOS_IP</t>
        </is>
      </c>
      <c r="B2198" t="inlineStr">
        <is>
          <t>a338e6eca4ef</t>
        </is>
      </c>
      <c r="C2198" t="inlineStr">
        <is>
          <t>Cisco Talos Blacklisted IP: 1.24.16.93 | Verified malicious | Sources: TALOS</t>
        </is>
      </c>
      <c r="D2198" t="n">
        <v>7</v>
      </c>
      <c r="E2198" t="inlineStr">
        <is>
          <t>HIGH</t>
        </is>
      </c>
      <c r="F2198" t="n">
        <v>3</v>
      </c>
      <c r="G2198" t="n">
        <v>2</v>
      </c>
      <c r="H2198" t="inlineStr">
        <is>
          <t>HIGH</t>
        </is>
      </c>
      <c r="I2198" t="n">
        <v>13</v>
      </c>
      <c r="J2198" t="inlineStr">
        <is>
          <t>NO</t>
        </is>
      </c>
      <c r="K2198" t="inlineStr">
        <is>
          <t>2026-03-03 18:53</t>
        </is>
      </c>
      <c r="L2198" t="inlineStr">
        <is>
          <t>Block IP</t>
        </is>
      </c>
      <c r="M2198" t="inlineStr">
        <is>
          <t>Network perimeter / Email / Web</t>
        </is>
      </c>
      <c r="N2198" t="inlineStr">
        <is>
          <t>P3</t>
        </is>
      </c>
      <c r="O2198" t="inlineStr">
        <is>
          <t>Check ip-api.com + AbuseIPDB for context</t>
        </is>
      </c>
      <c r="P2198" t="n">
        <v>0</v>
      </c>
      <c r="Q2198" t="n">
        <v>0</v>
      </c>
      <c r="R2198" t="inlineStr">
        <is>
          <t>T1110:Brute Force | T1190:Exploit Public-Facing Application | T1566:Phishing</t>
        </is>
      </c>
      <c r="S2198" t="n">
        <v>1</v>
      </c>
      <c r="T2198" t="inlineStr">
        <is>
          <t>MEDIUM (60%)</t>
        </is>
      </c>
      <c r="U2198" t="inlineStr">
        <is>
          <t>NONE</t>
        </is>
      </c>
      <c r="V2198" t="inlineStr">
        <is>
          <t>NONE</t>
        </is>
      </c>
      <c r="W2198" t="inlineStr">
        <is>
          <t>NONE</t>
        </is>
      </c>
      <c r="X2198" t="inlineStr">
        <is>
          <t>NONE</t>
        </is>
      </c>
      <c r="Y2198" t="n">
        <v>0</v>
      </c>
      <c r="Z2198" t="inlineStr"/>
      <c r="AA2198" t="inlineStr">
        <is>
          <t>https://talosintelligence.com/reputation_center/lookup?search=1.24.16.93</t>
        </is>
      </c>
    </row>
    <row r="2199">
      <c r="A2199" t="inlineStr">
        <is>
          <t>TALOS_IP</t>
        </is>
      </c>
      <c r="B2199" t="inlineStr">
        <is>
          <t>e73baabdb69c</t>
        </is>
      </c>
      <c r="C2199" t="inlineStr">
        <is>
          <t>Cisco Talos Blacklisted IP: 1.24.16.98 | Verified malicious | Sources: TALOS</t>
        </is>
      </c>
      <c r="D2199" t="n">
        <v>7</v>
      </c>
      <c r="E2199" t="inlineStr">
        <is>
          <t>HIGH</t>
        </is>
      </c>
      <c r="F2199" t="n">
        <v>3</v>
      </c>
      <c r="G2199" t="n">
        <v>2</v>
      </c>
      <c r="H2199" t="inlineStr">
        <is>
          <t>HIGH</t>
        </is>
      </c>
      <c r="I2199" t="n">
        <v>13</v>
      </c>
      <c r="J2199" t="inlineStr">
        <is>
          <t>NO</t>
        </is>
      </c>
      <c r="K2199" t="inlineStr">
        <is>
          <t>2026-03-03 18:53</t>
        </is>
      </c>
      <c r="L2199" t="inlineStr">
        <is>
          <t>Block IP</t>
        </is>
      </c>
      <c r="M2199" t="inlineStr">
        <is>
          <t>Network perimeter / Email / Web</t>
        </is>
      </c>
      <c r="N2199" t="inlineStr">
        <is>
          <t>P3</t>
        </is>
      </c>
      <c r="O2199" t="inlineStr">
        <is>
          <t>Check ip-api.com + AbuseIPDB for context</t>
        </is>
      </c>
      <c r="P2199" t="n">
        <v>0</v>
      </c>
      <c r="Q2199" t="n">
        <v>0</v>
      </c>
      <c r="R2199" t="inlineStr">
        <is>
          <t>T1110:Brute Force | T1190:Exploit Public-Facing Application | T1566:Phishing</t>
        </is>
      </c>
      <c r="S2199" t="n">
        <v>1</v>
      </c>
      <c r="T2199" t="inlineStr">
        <is>
          <t>MEDIUM (60%)</t>
        </is>
      </c>
      <c r="U2199" t="inlineStr">
        <is>
          <t>NONE</t>
        </is>
      </c>
      <c r="V2199" t="inlineStr">
        <is>
          <t>NONE</t>
        </is>
      </c>
      <c r="W2199" t="inlineStr">
        <is>
          <t>NONE</t>
        </is>
      </c>
      <c r="X2199" t="inlineStr">
        <is>
          <t>NONE</t>
        </is>
      </c>
      <c r="Y2199" t="n">
        <v>0</v>
      </c>
      <c r="Z2199" t="inlineStr"/>
      <c r="AA2199" t="inlineStr">
        <is>
          <t>https://talosintelligence.com/reputation_center/lookup?search=1.24.16.98</t>
        </is>
      </c>
    </row>
    <row r="2200">
      <c r="A2200" t="inlineStr">
        <is>
          <t>TALOS_IP</t>
        </is>
      </c>
      <c r="B2200" t="inlineStr">
        <is>
          <t>c1a27f1f97eb</t>
        </is>
      </c>
      <c r="C2200" t="inlineStr">
        <is>
          <t>Cisco Talos Blacklisted IP: 1.25.64.231 | Verified malicious | Sources: TALOS</t>
        </is>
      </c>
      <c r="D2200" t="n">
        <v>7</v>
      </c>
      <c r="E2200" t="inlineStr">
        <is>
          <t>HIGH</t>
        </is>
      </c>
      <c r="F2200" t="n">
        <v>3</v>
      </c>
      <c r="G2200" t="n">
        <v>2</v>
      </c>
      <c r="H2200" t="inlineStr">
        <is>
          <t>HIGH</t>
        </is>
      </c>
      <c r="I2200" t="n">
        <v>13</v>
      </c>
      <c r="J2200" t="inlineStr">
        <is>
          <t>NO</t>
        </is>
      </c>
      <c r="K2200" t="inlineStr">
        <is>
          <t>2026-03-03 18:53</t>
        </is>
      </c>
      <c r="L2200" t="inlineStr">
        <is>
          <t>Block IP</t>
        </is>
      </c>
      <c r="M2200" t="inlineStr">
        <is>
          <t>Network perimeter / Email / Web</t>
        </is>
      </c>
      <c r="N2200" t="inlineStr">
        <is>
          <t>P3</t>
        </is>
      </c>
      <c r="O2200" t="inlineStr">
        <is>
          <t>Check ip-api.com + AbuseIPDB for context</t>
        </is>
      </c>
      <c r="P2200" t="n">
        <v>0</v>
      </c>
      <c r="Q2200" t="n">
        <v>0</v>
      </c>
      <c r="R2200" t="inlineStr">
        <is>
          <t>T1110:Brute Force | T1190:Exploit Public-Facing Application | T1566:Phishing</t>
        </is>
      </c>
      <c r="S2200" t="n">
        <v>1</v>
      </c>
      <c r="T2200" t="inlineStr">
        <is>
          <t>MEDIUM (60%)</t>
        </is>
      </c>
      <c r="U2200" t="inlineStr">
        <is>
          <t>NONE</t>
        </is>
      </c>
      <c r="V2200" t="inlineStr">
        <is>
          <t>NONE</t>
        </is>
      </c>
      <c r="W2200" t="inlineStr">
        <is>
          <t>NONE</t>
        </is>
      </c>
      <c r="X2200" t="inlineStr">
        <is>
          <t>NONE</t>
        </is>
      </c>
      <c r="Y2200" t="n">
        <v>0</v>
      </c>
      <c r="Z2200" t="inlineStr"/>
      <c r="AA2200" t="inlineStr">
        <is>
          <t>https://talosintelligence.com/reputation_center/lookup?search=1.25.64.231</t>
        </is>
      </c>
    </row>
    <row r="2201">
      <c r="A2201" t="inlineStr">
        <is>
          <t>TALOS_IP</t>
        </is>
      </c>
      <c r="B2201" t="inlineStr">
        <is>
          <t>d512688fcddc</t>
        </is>
      </c>
      <c r="C2201" t="inlineStr">
        <is>
          <t>Cisco Talos Blacklisted IP: 1.25.75.244 | Verified malicious | Sources: TALOS</t>
        </is>
      </c>
      <c r="D2201" t="n">
        <v>7</v>
      </c>
      <c r="E2201" t="inlineStr">
        <is>
          <t>HIGH</t>
        </is>
      </c>
      <c r="F2201" t="n">
        <v>3</v>
      </c>
      <c r="G2201" t="n">
        <v>2</v>
      </c>
      <c r="H2201" t="inlineStr">
        <is>
          <t>HIGH</t>
        </is>
      </c>
      <c r="I2201" t="n">
        <v>13</v>
      </c>
      <c r="J2201" t="inlineStr">
        <is>
          <t>NO</t>
        </is>
      </c>
      <c r="K2201" t="inlineStr">
        <is>
          <t>2026-03-03 18:53</t>
        </is>
      </c>
      <c r="L2201" t="inlineStr">
        <is>
          <t>Block IP</t>
        </is>
      </c>
      <c r="M2201" t="inlineStr">
        <is>
          <t>Network perimeter / Email / Web</t>
        </is>
      </c>
      <c r="N2201" t="inlineStr">
        <is>
          <t>P3</t>
        </is>
      </c>
      <c r="O2201" t="inlineStr">
        <is>
          <t>Check ip-api.com + AbuseIPDB for context</t>
        </is>
      </c>
      <c r="P2201" t="n">
        <v>0</v>
      </c>
      <c r="Q2201" t="n">
        <v>0</v>
      </c>
      <c r="R2201" t="inlineStr">
        <is>
          <t>T1110:Brute Force | T1190:Exploit Public-Facing Application | T1566:Phishing</t>
        </is>
      </c>
      <c r="S2201" t="n">
        <v>1</v>
      </c>
      <c r="T2201" t="inlineStr">
        <is>
          <t>MEDIUM (60%)</t>
        </is>
      </c>
      <c r="U2201" t="inlineStr">
        <is>
          <t>NONE</t>
        </is>
      </c>
      <c r="V2201" t="inlineStr">
        <is>
          <t>NONE</t>
        </is>
      </c>
      <c r="W2201" t="inlineStr">
        <is>
          <t>NONE</t>
        </is>
      </c>
      <c r="X2201" t="inlineStr">
        <is>
          <t>NONE</t>
        </is>
      </c>
      <c r="Y2201" t="n">
        <v>0</v>
      </c>
      <c r="Z2201" t="inlineStr"/>
      <c r="AA2201" t="inlineStr">
        <is>
          <t>https://talosintelligence.com/reputation_center/lookup?search=1.25.75.244</t>
        </is>
      </c>
    </row>
    <row r="2202">
      <c r="A2202" t="inlineStr">
        <is>
          <t>TALOS_IP</t>
        </is>
      </c>
      <c r="B2202" t="inlineStr">
        <is>
          <t>e43aa321f09e</t>
        </is>
      </c>
      <c r="C2202" t="inlineStr">
        <is>
          <t>Cisco Talos Blacklisted IP: 1.27.76.178 | Verified malicious | Sources: TALOS</t>
        </is>
      </c>
      <c r="D2202" t="n">
        <v>7</v>
      </c>
      <c r="E2202" t="inlineStr">
        <is>
          <t>HIGH</t>
        </is>
      </c>
      <c r="F2202" t="n">
        <v>3</v>
      </c>
      <c r="G2202" t="n">
        <v>2</v>
      </c>
      <c r="H2202" t="inlineStr">
        <is>
          <t>HIGH</t>
        </is>
      </c>
      <c r="I2202" t="n">
        <v>13</v>
      </c>
      <c r="J2202" t="inlineStr">
        <is>
          <t>NO</t>
        </is>
      </c>
      <c r="K2202" t="inlineStr">
        <is>
          <t>2026-03-03 18:53</t>
        </is>
      </c>
      <c r="L2202" t="inlineStr">
        <is>
          <t>Block IP</t>
        </is>
      </c>
      <c r="M2202" t="inlineStr">
        <is>
          <t>Network perimeter / Email / Web</t>
        </is>
      </c>
      <c r="N2202" t="inlineStr">
        <is>
          <t>P3</t>
        </is>
      </c>
      <c r="O2202" t="inlineStr">
        <is>
          <t>Check ip-api.com + AbuseIPDB for context</t>
        </is>
      </c>
      <c r="P2202" t="n">
        <v>0</v>
      </c>
      <c r="Q2202" t="n">
        <v>0</v>
      </c>
      <c r="R2202" t="inlineStr">
        <is>
          <t>T1110:Brute Force | T1190:Exploit Public-Facing Application | T1566:Phishing</t>
        </is>
      </c>
      <c r="S2202" t="n">
        <v>1</v>
      </c>
      <c r="T2202" t="inlineStr">
        <is>
          <t>MEDIUM (60%)</t>
        </is>
      </c>
      <c r="U2202" t="inlineStr">
        <is>
          <t>NONE</t>
        </is>
      </c>
      <c r="V2202" t="inlineStr">
        <is>
          <t>NONE</t>
        </is>
      </c>
      <c r="W2202" t="inlineStr">
        <is>
          <t>NONE</t>
        </is>
      </c>
      <c r="X2202" t="inlineStr">
        <is>
          <t>NONE</t>
        </is>
      </c>
      <c r="Y2202" t="n">
        <v>0</v>
      </c>
      <c r="Z2202" t="inlineStr"/>
      <c r="AA2202" t="inlineStr">
        <is>
          <t>https://talosintelligence.com/reputation_center/lookup?search=1.27.76.178</t>
        </is>
      </c>
    </row>
    <row r="2203">
      <c r="A2203" t="inlineStr">
        <is>
          <t>TALOS_IP</t>
        </is>
      </c>
      <c r="B2203" t="inlineStr">
        <is>
          <t>6f92c38e6764</t>
        </is>
      </c>
      <c r="C2203" t="inlineStr">
        <is>
          <t>Cisco Talos Blacklisted IP: 1.29.34.200 | Verified malicious | Sources: TALOS</t>
        </is>
      </c>
      <c r="D2203" t="n">
        <v>7</v>
      </c>
      <c r="E2203" t="inlineStr">
        <is>
          <t>HIGH</t>
        </is>
      </c>
      <c r="F2203" t="n">
        <v>3</v>
      </c>
      <c r="G2203" t="n">
        <v>2</v>
      </c>
      <c r="H2203" t="inlineStr">
        <is>
          <t>HIGH</t>
        </is>
      </c>
      <c r="I2203" t="n">
        <v>13</v>
      </c>
      <c r="J2203" t="inlineStr">
        <is>
          <t>NO</t>
        </is>
      </c>
      <c r="K2203" t="inlineStr">
        <is>
          <t>2026-03-03 18:53</t>
        </is>
      </c>
      <c r="L2203" t="inlineStr">
        <is>
          <t>Block IP</t>
        </is>
      </c>
      <c r="M2203" t="inlineStr">
        <is>
          <t>Network perimeter / Email / Web</t>
        </is>
      </c>
      <c r="N2203" t="inlineStr">
        <is>
          <t>P3</t>
        </is>
      </c>
      <c r="O2203" t="inlineStr">
        <is>
          <t>Check ip-api.com + AbuseIPDB for context</t>
        </is>
      </c>
      <c r="P2203" t="n">
        <v>0</v>
      </c>
      <c r="Q2203" t="n">
        <v>0</v>
      </c>
      <c r="R2203" t="inlineStr">
        <is>
          <t>T1110:Brute Force | T1190:Exploit Public-Facing Application | T1566:Phishing</t>
        </is>
      </c>
      <c r="S2203" t="n">
        <v>1</v>
      </c>
      <c r="T2203" t="inlineStr">
        <is>
          <t>MEDIUM (60%)</t>
        </is>
      </c>
      <c r="U2203" t="inlineStr">
        <is>
          <t>NONE</t>
        </is>
      </c>
      <c r="V2203" t="inlineStr">
        <is>
          <t>NONE</t>
        </is>
      </c>
      <c r="W2203" t="inlineStr">
        <is>
          <t>NONE</t>
        </is>
      </c>
      <c r="X2203" t="inlineStr">
        <is>
          <t>NONE</t>
        </is>
      </c>
      <c r="Y2203" t="n">
        <v>0</v>
      </c>
      <c r="Z2203" t="inlineStr"/>
      <c r="AA2203" t="inlineStr">
        <is>
          <t>https://talosintelligence.com/reputation_center/lookup?search=1.29.34.200</t>
        </is>
      </c>
    </row>
    <row r="2204">
      <c r="A2204" t="inlineStr">
        <is>
          <t>TALOS_IP</t>
        </is>
      </c>
      <c r="B2204" t="inlineStr">
        <is>
          <t>c82b8ffa280f</t>
        </is>
      </c>
      <c r="C2204" t="inlineStr">
        <is>
          <t>Cisco Talos Blacklisted IP: 1.30.197.2 | Verified malicious | Sources: TALOS</t>
        </is>
      </c>
      <c r="D2204" t="n">
        <v>7</v>
      </c>
      <c r="E2204" t="inlineStr">
        <is>
          <t>HIGH</t>
        </is>
      </c>
      <c r="F2204" t="n">
        <v>3</v>
      </c>
      <c r="G2204" t="n">
        <v>2</v>
      </c>
      <c r="H2204" t="inlineStr">
        <is>
          <t>HIGH</t>
        </is>
      </c>
      <c r="I2204" t="n">
        <v>13</v>
      </c>
      <c r="J2204" t="inlineStr">
        <is>
          <t>NO</t>
        </is>
      </c>
      <c r="K2204" t="inlineStr">
        <is>
          <t>2026-03-03 18:53</t>
        </is>
      </c>
      <c r="L2204" t="inlineStr">
        <is>
          <t>Block IP</t>
        </is>
      </c>
      <c r="M2204" t="inlineStr">
        <is>
          <t>Network perimeter / Email / Web</t>
        </is>
      </c>
      <c r="N2204" t="inlineStr">
        <is>
          <t>P3</t>
        </is>
      </c>
      <c r="O2204" t="inlineStr">
        <is>
          <t>Check ip-api.com + AbuseIPDB for context</t>
        </is>
      </c>
      <c r="P2204" t="n">
        <v>0</v>
      </c>
      <c r="Q2204" t="n">
        <v>0</v>
      </c>
      <c r="R2204" t="inlineStr">
        <is>
          <t>T1110:Brute Force | T1190:Exploit Public-Facing Application | T1566:Phishing</t>
        </is>
      </c>
      <c r="S2204" t="n">
        <v>1</v>
      </c>
      <c r="T2204" t="inlineStr">
        <is>
          <t>MEDIUM (60%)</t>
        </is>
      </c>
      <c r="U2204" t="inlineStr">
        <is>
          <t>NONE</t>
        </is>
      </c>
      <c r="V2204" t="inlineStr">
        <is>
          <t>NONE</t>
        </is>
      </c>
      <c r="W2204" t="inlineStr">
        <is>
          <t>NONE</t>
        </is>
      </c>
      <c r="X2204" t="inlineStr">
        <is>
          <t>NONE</t>
        </is>
      </c>
      <c r="Y2204" t="n">
        <v>0</v>
      </c>
      <c r="Z2204" t="inlineStr"/>
      <c r="AA2204" t="inlineStr">
        <is>
          <t>https://talosintelligence.com/reputation_center/lookup?search=1.30.197.2</t>
        </is>
      </c>
    </row>
    <row r="2205">
      <c r="A2205" t="inlineStr">
        <is>
          <t>TALOS_IP</t>
        </is>
      </c>
      <c r="B2205" t="inlineStr">
        <is>
          <t>00216904489f</t>
        </is>
      </c>
      <c r="C2205" t="inlineStr">
        <is>
          <t>Cisco Talos Blacklisted IP: 1.32.37.87 | Verified malicious | Sources: TALOS</t>
        </is>
      </c>
      <c r="D2205" t="n">
        <v>7</v>
      </c>
      <c r="E2205" t="inlineStr">
        <is>
          <t>HIGH</t>
        </is>
      </c>
      <c r="F2205" t="n">
        <v>3</v>
      </c>
      <c r="G2205" t="n">
        <v>2</v>
      </c>
      <c r="H2205" t="inlineStr">
        <is>
          <t>HIGH</t>
        </is>
      </c>
      <c r="I2205" t="n">
        <v>13</v>
      </c>
      <c r="J2205" t="inlineStr">
        <is>
          <t>NO</t>
        </is>
      </c>
      <c r="K2205" t="inlineStr">
        <is>
          <t>2026-03-03 18:53</t>
        </is>
      </c>
      <c r="L2205" t="inlineStr">
        <is>
          <t>Block IP</t>
        </is>
      </c>
      <c r="M2205" t="inlineStr">
        <is>
          <t>Network perimeter / Email / Web</t>
        </is>
      </c>
      <c r="N2205" t="inlineStr">
        <is>
          <t>P3</t>
        </is>
      </c>
      <c r="O2205" t="inlineStr">
        <is>
          <t>Check ip-api.com + AbuseIPDB for context</t>
        </is>
      </c>
      <c r="P2205" t="n">
        <v>0</v>
      </c>
      <c r="Q2205" t="n">
        <v>0</v>
      </c>
      <c r="R2205" t="inlineStr">
        <is>
          <t>T1110:Brute Force | T1190:Exploit Public-Facing Application | T1566:Phishing</t>
        </is>
      </c>
      <c r="S2205" t="n">
        <v>1</v>
      </c>
      <c r="T2205" t="inlineStr">
        <is>
          <t>MEDIUM (60%)</t>
        </is>
      </c>
      <c r="U2205" t="inlineStr">
        <is>
          <t>NONE</t>
        </is>
      </c>
      <c r="V2205" t="inlineStr">
        <is>
          <t>NONE</t>
        </is>
      </c>
      <c r="W2205" t="inlineStr">
        <is>
          <t>NONE</t>
        </is>
      </c>
      <c r="X2205" t="inlineStr">
        <is>
          <t>NONE</t>
        </is>
      </c>
      <c r="Y2205" t="n">
        <v>0</v>
      </c>
      <c r="Z2205" t="inlineStr"/>
      <c r="AA2205" t="inlineStr">
        <is>
          <t>https://talosintelligence.com/reputation_center/lookup?search=1.32.37.87</t>
        </is>
      </c>
    </row>
    <row r="2206">
      <c r="A2206" t="inlineStr">
        <is>
          <t>TALOS_IP</t>
        </is>
      </c>
      <c r="B2206" t="inlineStr">
        <is>
          <t>f8778b27d130</t>
        </is>
      </c>
      <c r="C2206" t="inlineStr">
        <is>
          <t>Cisco Talos Blacklisted IP: 1.34.143.217 | Verified malicious | Sources: TALOS</t>
        </is>
      </c>
      <c r="D2206" t="n">
        <v>7</v>
      </c>
      <c r="E2206" t="inlineStr">
        <is>
          <t>HIGH</t>
        </is>
      </c>
      <c r="F2206" t="n">
        <v>3</v>
      </c>
      <c r="G2206" t="n">
        <v>2</v>
      </c>
      <c r="H2206" t="inlineStr">
        <is>
          <t>HIGH</t>
        </is>
      </c>
      <c r="I2206" t="n">
        <v>13</v>
      </c>
      <c r="J2206" t="inlineStr">
        <is>
          <t>NO</t>
        </is>
      </c>
      <c r="K2206" t="inlineStr">
        <is>
          <t>2026-03-03 18:53</t>
        </is>
      </c>
      <c r="L2206" t="inlineStr">
        <is>
          <t>Block IP</t>
        </is>
      </c>
      <c r="M2206" t="inlineStr">
        <is>
          <t>Network perimeter / Email / Web</t>
        </is>
      </c>
      <c r="N2206" t="inlineStr">
        <is>
          <t>P3</t>
        </is>
      </c>
      <c r="O2206" t="inlineStr">
        <is>
          <t>Check ip-api.com + AbuseIPDB for context</t>
        </is>
      </c>
      <c r="P2206" t="n">
        <v>0</v>
      </c>
      <c r="Q2206" t="n">
        <v>0</v>
      </c>
      <c r="R2206" t="inlineStr">
        <is>
          <t>T1110:Brute Force | T1190:Exploit Public-Facing Application | T1566:Phishing</t>
        </is>
      </c>
      <c r="S2206" t="n">
        <v>1</v>
      </c>
      <c r="T2206" t="inlineStr">
        <is>
          <t>MEDIUM (60%)</t>
        </is>
      </c>
      <c r="U2206" t="inlineStr">
        <is>
          <t>NONE</t>
        </is>
      </c>
      <c r="V2206" t="inlineStr">
        <is>
          <t>NONE</t>
        </is>
      </c>
      <c r="W2206" t="inlineStr">
        <is>
          <t>NONE</t>
        </is>
      </c>
      <c r="X2206" t="inlineStr">
        <is>
          <t>NONE</t>
        </is>
      </c>
      <c r="Y2206" t="n">
        <v>0</v>
      </c>
      <c r="Z2206" t="inlineStr"/>
      <c r="AA2206" t="inlineStr">
        <is>
          <t>https://talosintelligence.com/reputation_center/lookup?search=1.34.143.217</t>
        </is>
      </c>
    </row>
    <row r="2207">
      <c r="A2207" t="inlineStr">
        <is>
          <t>TALOS_IP</t>
        </is>
      </c>
      <c r="B2207" t="inlineStr">
        <is>
          <t>4b42c4f9aa5b</t>
        </is>
      </c>
      <c r="C2207" t="inlineStr">
        <is>
          <t>Cisco Talos Blacklisted IP: 1.34.79.8 | Verified malicious | Sources: TALOS</t>
        </is>
      </c>
      <c r="D2207" t="n">
        <v>7</v>
      </c>
      <c r="E2207" t="inlineStr">
        <is>
          <t>HIGH</t>
        </is>
      </c>
      <c r="F2207" t="n">
        <v>3</v>
      </c>
      <c r="G2207" t="n">
        <v>2</v>
      </c>
      <c r="H2207" t="inlineStr">
        <is>
          <t>HIGH</t>
        </is>
      </c>
      <c r="I2207" t="n">
        <v>13</v>
      </c>
      <c r="J2207" t="inlineStr">
        <is>
          <t>NO</t>
        </is>
      </c>
      <c r="K2207" t="inlineStr">
        <is>
          <t>2026-03-03 18:53</t>
        </is>
      </c>
      <c r="L2207" t="inlineStr">
        <is>
          <t>Block IP</t>
        </is>
      </c>
      <c r="M2207" t="inlineStr">
        <is>
          <t>Network perimeter / Email / Web</t>
        </is>
      </c>
      <c r="N2207" t="inlineStr">
        <is>
          <t>P3</t>
        </is>
      </c>
      <c r="O2207" t="inlineStr">
        <is>
          <t>Check ip-api.com + AbuseIPDB for context</t>
        </is>
      </c>
      <c r="P2207" t="n">
        <v>0</v>
      </c>
      <c r="Q2207" t="n">
        <v>0</v>
      </c>
      <c r="R2207" t="inlineStr">
        <is>
          <t>T1110:Brute Force | T1190:Exploit Public-Facing Application | T1566:Phishing</t>
        </is>
      </c>
      <c r="S2207" t="n">
        <v>1</v>
      </c>
      <c r="T2207" t="inlineStr">
        <is>
          <t>MEDIUM (60%)</t>
        </is>
      </c>
      <c r="U2207" t="inlineStr">
        <is>
          <t>NONE</t>
        </is>
      </c>
      <c r="V2207" t="inlineStr">
        <is>
          <t>NONE</t>
        </is>
      </c>
      <c r="W2207" t="inlineStr">
        <is>
          <t>NONE</t>
        </is>
      </c>
      <c r="X2207" t="inlineStr">
        <is>
          <t>NONE</t>
        </is>
      </c>
      <c r="Y2207" t="n">
        <v>0</v>
      </c>
      <c r="Z2207" t="inlineStr"/>
      <c r="AA2207" t="inlineStr">
        <is>
          <t>https://talosintelligence.com/reputation_center/lookup?search=1.34.79.8</t>
        </is>
      </c>
    </row>
    <row r="2208">
      <c r="A2208" t="inlineStr">
        <is>
          <t>TALOS_IP</t>
        </is>
      </c>
      <c r="B2208" t="inlineStr">
        <is>
          <t>5869408c2245</t>
        </is>
      </c>
      <c r="C2208" t="inlineStr">
        <is>
          <t>Cisco Talos Blacklisted IP: 1.53.228.31 | Verified malicious | Sources: TALOS</t>
        </is>
      </c>
      <c r="D2208" t="n">
        <v>7</v>
      </c>
      <c r="E2208" t="inlineStr">
        <is>
          <t>HIGH</t>
        </is>
      </c>
      <c r="F2208" t="n">
        <v>3</v>
      </c>
      <c r="G2208" t="n">
        <v>2</v>
      </c>
      <c r="H2208" t="inlineStr">
        <is>
          <t>HIGH</t>
        </is>
      </c>
      <c r="I2208" t="n">
        <v>13</v>
      </c>
      <c r="J2208" t="inlineStr">
        <is>
          <t>NO</t>
        </is>
      </c>
      <c r="K2208" t="inlineStr">
        <is>
          <t>2026-03-03 18:53</t>
        </is>
      </c>
      <c r="L2208" t="inlineStr">
        <is>
          <t>Block IP</t>
        </is>
      </c>
      <c r="M2208" t="inlineStr">
        <is>
          <t>Network perimeter / Email / Web</t>
        </is>
      </c>
      <c r="N2208" t="inlineStr">
        <is>
          <t>P3</t>
        </is>
      </c>
      <c r="O2208" t="inlineStr">
        <is>
          <t>Check ip-api.com + AbuseIPDB for context</t>
        </is>
      </c>
      <c r="P2208" t="n">
        <v>0</v>
      </c>
      <c r="Q2208" t="n">
        <v>0</v>
      </c>
      <c r="R2208" t="inlineStr">
        <is>
          <t>T1110:Brute Force | T1190:Exploit Public-Facing Application | T1566:Phishing</t>
        </is>
      </c>
      <c r="S2208" t="n">
        <v>1</v>
      </c>
      <c r="T2208" t="inlineStr">
        <is>
          <t>MEDIUM (60%)</t>
        </is>
      </c>
      <c r="U2208" t="inlineStr">
        <is>
          <t>NONE</t>
        </is>
      </c>
      <c r="V2208" t="inlineStr">
        <is>
          <t>NONE</t>
        </is>
      </c>
      <c r="W2208" t="inlineStr">
        <is>
          <t>NONE</t>
        </is>
      </c>
      <c r="X2208" t="inlineStr">
        <is>
          <t>NONE</t>
        </is>
      </c>
      <c r="Y2208" t="n">
        <v>0</v>
      </c>
      <c r="Z2208" t="inlineStr"/>
      <c r="AA2208" t="inlineStr">
        <is>
          <t>https://talosintelligence.com/reputation_center/lookup?search=1.53.228.31</t>
        </is>
      </c>
    </row>
    <row r="2209">
      <c r="A2209" t="inlineStr">
        <is>
          <t>TALOS_IP</t>
        </is>
      </c>
      <c r="B2209" t="inlineStr">
        <is>
          <t>abb7860d9250</t>
        </is>
      </c>
      <c r="C2209" t="inlineStr">
        <is>
          <t>Cisco Talos Blacklisted IP: 1.56.151.12 | Verified malicious | Sources: TALOS</t>
        </is>
      </c>
      <c r="D2209" t="n">
        <v>7</v>
      </c>
      <c r="E2209" t="inlineStr">
        <is>
          <t>HIGH</t>
        </is>
      </c>
      <c r="F2209" t="n">
        <v>3</v>
      </c>
      <c r="G2209" t="n">
        <v>2</v>
      </c>
      <c r="H2209" t="inlineStr">
        <is>
          <t>HIGH</t>
        </is>
      </c>
      <c r="I2209" t="n">
        <v>13</v>
      </c>
      <c r="J2209" t="inlineStr">
        <is>
          <t>NO</t>
        </is>
      </c>
      <c r="K2209" t="inlineStr">
        <is>
          <t>2026-03-03 18:53</t>
        </is>
      </c>
      <c r="L2209" t="inlineStr">
        <is>
          <t>Block IP</t>
        </is>
      </c>
      <c r="M2209" t="inlineStr">
        <is>
          <t>Network perimeter / Email / Web</t>
        </is>
      </c>
      <c r="N2209" t="inlineStr">
        <is>
          <t>P3</t>
        </is>
      </c>
      <c r="O2209" t="inlineStr">
        <is>
          <t>Check ip-api.com + AbuseIPDB for context</t>
        </is>
      </c>
      <c r="P2209" t="n">
        <v>0</v>
      </c>
      <c r="Q2209" t="n">
        <v>0</v>
      </c>
      <c r="R2209" t="inlineStr">
        <is>
          <t>T1110:Brute Force | T1190:Exploit Public-Facing Application | T1566:Phishing</t>
        </is>
      </c>
      <c r="S2209" t="n">
        <v>1</v>
      </c>
      <c r="T2209" t="inlineStr">
        <is>
          <t>MEDIUM (60%)</t>
        </is>
      </c>
      <c r="U2209" t="inlineStr">
        <is>
          <t>NONE</t>
        </is>
      </c>
      <c r="V2209" t="inlineStr">
        <is>
          <t>NONE</t>
        </is>
      </c>
      <c r="W2209" t="inlineStr">
        <is>
          <t>NONE</t>
        </is>
      </c>
      <c r="X2209" t="inlineStr">
        <is>
          <t>NONE</t>
        </is>
      </c>
      <c r="Y2209" t="n">
        <v>0</v>
      </c>
      <c r="Z2209" t="inlineStr"/>
      <c r="AA2209" t="inlineStr">
        <is>
          <t>https://talosintelligence.com/reputation_center/lookup?search=1.56.151.12</t>
        </is>
      </c>
    </row>
    <row r="2210">
      <c r="A2210" t="inlineStr">
        <is>
          <t>EMERGING_THREAT_IP</t>
        </is>
      </c>
      <c r="B2210" t="inlineStr">
        <is>
          <t>383c44b46f35</t>
        </is>
      </c>
      <c r="C2210" t="inlineStr">
        <is>
          <t>Emerging Threats Compromised IP: 101.36.104.242 | Sources: EMERGING_THREATS</t>
        </is>
      </c>
      <c r="D2210" t="n">
        <v>6.5</v>
      </c>
      <c r="E2210" t="inlineStr">
        <is>
          <t>HIGH</t>
        </is>
      </c>
      <c r="F2210" t="n">
        <v>3</v>
      </c>
      <c r="G2210" t="n">
        <v>2</v>
      </c>
      <c r="H2210" t="inlineStr">
        <is>
          <t>HIGH</t>
        </is>
      </c>
      <c r="I2210" t="n">
        <v>12.5</v>
      </c>
      <c r="J2210" t="inlineStr">
        <is>
          <t>NO</t>
        </is>
      </c>
      <c r="K2210" t="inlineStr">
        <is>
          <t>2026-03-03 18:53</t>
        </is>
      </c>
      <c r="L2210" t="inlineStr">
        <is>
          <t>Block IP</t>
        </is>
      </c>
      <c r="M2210" t="inlineStr">
        <is>
          <t>Network perimeter</t>
        </is>
      </c>
      <c r="N2210" t="inlineStr">
        <is>
          <t>P3</t>
        </is>
      </c>
      <c r="O2210" t="inlineStr">
        <is>
          <t>Check ip-api.com + AbuseIPDB for context</t>
        </is>
      </c>
      <c r="P2210" t="n">
        <v>0</v>
      </c>
      <c r="Q2210" t="n">
        <v>0</v>
      </c>
      <c r="R2210" t="inlineStr">
        <is>
          <t>T1110:Brute Force | T1190:Exploit Public-Facing Application</t>
        </is>
      </c>
      <c r="S2210" t="n">
        <v>1</v>
      </c>
      <c r="T2210" t="inlineStr">
        <is>
          <t>LOW (40%)</t>
        </is>
      </c>
      <c r="U2210" t="inlineStr">
        <is>
          <t>NONE</t>
        </is>
      </c>
      <c r="V2210" t="inlineStr">
        <is>
          <t>NONE</t>
        </is>
      </c>
      <c r="W2210" t="inlineStr">
        <is>
          <t>NONE</t>
        </is>
      </c>
      <c r="X2210" t="inlineStr">
        <is>
          <t>NONE</t>
        </is>
      </c>
      <c r="Y2210" t="n">
        <v>0</v>
      </c>
      <c r="Z2210" t="inlineStr"/>
      <c r="AA2210" t="inlineStr">
        <is>
          <t>https://rules.emergingthreats.net/</t>
        </is>
      </c>
    </row>
    <row r="2211">
      <c r="A2211" t="inlineStr">
        <is>
          <t>EMERGING_THREAT_IP</t>
        </is>
      </c>
      <c r="B2211" t="inlineStr">
        <is>
          <t>fae96200765a</t>
        </is>
      </c>
      <c r="C2211" t="inlineStr">
        <is>
          <t>Emerging Threats Compromised IP: 101.36.118.177 | Sources: EMERGING_THREATS</t>
        </is>
      </c>
      <c r="D2211" t="n">
        <v>6.5</v>
      </c>
      <c r="E2211" t="inlineStr">
        <is>
          <t>HIGH</t>
        </is>
      </c>
      <c r="F2211" t="n">
        <v>3</v>
      </c>
      <c r="G2211" t="n">
        <v>2</v>
      </c>
      <c r="H2211" t="inlineStr">
        <is>
          <t>HIGH</t>
        </is>
      </c>
      <c r="I2211" t="n">
        <v>12.5</v>
      </c>
      <c r="J2211" t="inlineStr">
        <is>
          <t>NO</t>
        </is>
      </c>
      <c r="K2211" t="inlineStr">
        <is>
          <t>2026-03-03 18:53</t>
        </is>
      </c>
      <c r="L2211" t="inlineStr">
        <is>
          <t>Block IP</t>
        </is>
      </c>
      <c r="M2211" t="inlineStr">
        <is>
          <t>Network perimeter</t>
        </is>
      </c>
      <c r="N2211" t="inlineStr">
        <is>
          <t>P3</t>
        </is>
      </c>
      <c r="O2211" t="inlineStr">
        <is>
          <t>Check ip-api.com + AbuseIPDB for context</t>
        </is>
      </c>
      <c r="P2211" t="n">
        <v>0</v>
      </c>
      <c r="Q2211" t="n">
        <v>0</v>
      </c>
      <c r="R2211" t="inlineStr">
        <is>
          <t>T1110:Brute Force | T1190:Exploit Public-Facing Application</t>
        </is>
      </c>
      <c r="S2211" t="n">
        <v>1</v>
      </c>
      <c r="T2211" t="inlineStr">
        <is>
          <t>LOW (40%)</t>
        </is>
      </c>
      <c r="U2211" t="inlineStr">
        <is>
          <t>NONE</t>
        </is>
      </c>
      <c r="V2211" t="inlineStr">
        <is>
          <t>NONE</t>
        </is>
      </c>
      <c r="W2211" t="inlineStr">
        <is>
          <t>NONE</t>
        </is>
      </c>
      <c r="X2211" t="inlineStr">
        <is>
          <t>NONE</t>
        </is>
      </c>
      <c r="Y2211" t="n">
        <v>0</v>
      </c>
      <c r="Z2211" t="inlineStr"/>
      <c r="AA2211" t="inlineStr">
        <is>
          <t>https://rules.emergingthreats.net/</t>
        </is>
      </c>
    </row>
    <row r="2212">
      <c r="A2212" t="inlineStr">
        <is>
          <t>EMERGING_THREAT_IP</t>
        </is>
      </c>
      <c r="B2212" t="inlineStr">
        <is>
          <t>455b8822a4a2</t>
        </is>
      </c>
      <c r="C2212" t="inlineStr">
        <is>
          <t>Emerging Threats Compromised IP: 101.36.123.102 | Sources: EMERGING_THREATS</t>
        </is>
      </c>
      <c r="D2212" t="n">
        <v>6.5</v>
      </c>
      <c r="E2212" t="inlineStr">
        <is>
          <t>HIGH</t>
        </is>
      </c>
      <c r="F2212" t="n">
        <v>3</v>
      </c>
      <c r="G2212" t="n">
        <v>2</v>
      </c>
      <c r="H2212" t="inlineStr">
        <is>
          <t>HIGH</t>
        </is>
      </c>
      <c r="I2212" t="n">
        <v>12.5</v>
      </c>
      <c r="J2212" t="inlineStr">
        <is>
          <t>NO</t>
        </is>
      </c>
      <c r="K2212" t="inlineStr">
        <is>
          <t>2026-03-03 18:53</t>
        </is>
      </c>
      <c r="L2212" t="inlineStr">
        <is>
          <t>Block IP</t>
        </is>
      </c>
      <c r="M2212" t="inlineStr">
        <is>
          <t>Network perimeter</t>
        </is>
      </c>
      <c r="N2212" t="inlineStr">
        <is>
          <t>P3</t>
        </is>
      </c>
      <c r="O2212" t="inlineStr">
        <is>
          <t>Check ip-api.com + AbuseIPDB for context</t>
        </is>
      </c>
      <c r="P2212" t="n">
        <v>0</v>
      </c>
      <c r="Q2212" t="n">
        <v>0</v>
      </c>
      <c r="R2212" t="inlineStr">
        <is>
          <t>T1110:Brute Force | T1190:Exploit Public-Facing Application</t>
        </is>
      </c>
      <c r="S2212" t="n">
        <v>1</v>
      </c>
      <c r="T2212" t="inlineStr">
        <is>
          <t>LOW (40%)</t>
        </is>
      </c>
      <c r="U2212" t="inlineStr">
        <is>
          <t>NONE</t>
        </is>
      </c>
      <c r="V2212" t="inlineStr">
        <is>
          <t>NONE</t>
        </is>
      </c>
      <c r="W2212" t="inlineStr">
        <is>
          <t>NONE</t>
        </is>
      </c>
      <c r="X2212" t="inlineStr">
        <is>
          <t>NONE</t>
        </is>
      </c>
      <c r="Y2212" t="n">
        <v>0</v>
      </c>
      <c r="Z2212" t="inlineStr"/>
      <c r="AA2212" t="inlineStr">
        <is>
          <t>https://rules.emergingthreats.net/</t>
        </is>
      </c>
    </row>
    <row r="2213">
      <c r="A2213" t="inlineStr">
        <is>
          <t>EMERGING_THREAT_IP</t>
        </is>
      </c>
      <c r="B2213" t="inlineStr">
        <is>
          <t>c6177210079e</t>
        </is>
      </c>
      <c r="C2213" t="inlineStr">
        <is>
          <t>Emerging Threats Compromised IP: 101.36.126.70 | Sources: EMERGING_THREATS</t>
        </is>
      </c>
      <c r="D2213" t="n">
        <v>6.5</v>
      </c>
      <c r="E2213" t="inlineStr">
        <is>
          <t>HIGH</t>
        </is>
      </c>
      <c r="F2213" t="n">
        <v>3</v>
      </c>
      <c r="G2213" t="n">
        <v>2</v>
      </c>
      <c r="H2213" t="inlineStr">
        <is>
          <t>HIGH</t>
        </is>
      </c>
      <c r="I2213" t="n">
        <v>12.5</v>
      </c>
      <c r="J2213" t="inlineStr">
        <is>
          <t>NO</t>
        </is>
      </c>
      <c r="K2213" t="inlineStr">
        <is>
          <t>2026-03-03 18:53</t>
        </is>
      </c>
      <c r="L2213" t="inlineStr">
        <is>
          <t>Block IP</t>
        </is>
      </c>
      <c r="M2213" t="inlineStr">
        <is>
          <t>Network perimeter</t>
        </is>
      </c>
      <c r="N2213" t="inlineStr">
        <is>
          <t>P3</t>
        </is>
      </c>
      <c r="O2213" t="inlineStr">
        <is>
          <t>Check ip-api.com + AbuseIPDB for context</t>
        </is>
      </c>
      <c r="P2213" t="n">
        <v>0</v>
      </c>
      <c r="Q2213" t="n">
        <v>0</v>
      </c>
      <c r="R2213" t="inlineStr">
        <is>
          <t>T1110:Brute Force | T1190:Exploit Public-Facing Application</t>
        </is>
      </c>
      <c r="S2213" t="n">
        <v>1</v>
      </c>
      <c r="T2213" t="inlineStr">
        <is>
          <t>LOW (40%)</t>
        </is>
      </c>
      <c r="U2213" t="inlineStr">
        <is>
          <t>NONE</t>
        </is>
      </c>
      <c r="V2213" t="inlineStr">
        <is>
          <t>NONE</t>
        </is>
      </c>
      <c r="W2213" t="inlineStr">
        <is>
          <t>NONE</t>
        </is>
      </c>
      <c r="X2213" t="inlineStr">
        <is>
          <t>NONE</t>
        </is>
      </c>
      <c r="Y2213" t="n">
        <v>0</v>
      </c>
      <c r="Z2213" t="inlineStr"/>
      <c r="AA2213" t="inlineStr">
        <is>
          <t>https://rules.emergingthreats.net/</t>
        </is>
      </c>
    </row>
    <row r="2214">
      <c r="A2214" t="inlineStr">
        <is>
          <t>EMERGING_THREAT_IP</t>
        </is>
      </c>
      <c r="B2214" t="inlineStr">
        <is>
          <t>957b7ef1f9c6</t>
        </is>
      </c>
      <c r="C2214" t="inlineStr">
        <is>
          <t>Emerging Threats Compromised IP: 101.36.127.50 | Sources: EMERGING_THREATS</t>
        </is>
      </c>
      <c r="D2214" t="n">
        <v>6.5</v>
      </c>
      <c r="E2214" t="inlineStr">
        <is>
          <t>HIGH</t>
        </is>
      </c>
      <c r="F2214" t="n">
        <v>3</v>
      </c>
      <c r="G2214" t="n">
        <v>2</v>
      </c>
      <c r="H2214" t="inlineStr">
        <is>
          <t>HIGH</t>
        </is>
      </c>
      <c r="I2214" t="n">
        <v>12.5</v>
      </c>
      <c r="J2214" t="inlineStr">
        <is>
          <t>NO</t>
        </is>
      </c>
      <c r="K2214" t="inlineStr">
        <is>
          <t>2026-03-03 18:53</t>
        </is>
      </c>
      <c r="L2214" t="inlineStr">
        <is>
          <t>Block IP</t>
        </is>
      </c>
      <c r="M2214" t="inlineStr">
        <is>
          <t>Network perimeter</t>
        </is>
      </c>
      <c r="N2214" t="inlineStr">
        <is>
          <t>P3</t>
        </is>
      </c>
      <c r="O2214" t="inlineStr">
        <is>
          <t>Check ip-api.com + AbuseIPDB for context</t>
        </is>
      </c>
      <c r="P2214" t="n">
        <v>0</v>
      </c>
      <c r="Q2214" t="n">
        <v>0</v>
      </c>
      <c r="R2214" t="inlineStr">
        <is>
          <t>T1110:Brute Force | T1190:Exploit Public-Facing Application</t>
        </is>
      </c>
      <c r="S2214" t="n">
        <v>1</v>
      </c>
      <c r="T2214" t="inlineStr">
        <is>
          <t>LOW (40%)</t>
        </is>
      </c>
      <c r="U2214" t="inlineStr">
        <is>
          <t>NONE</t>
        </is>
      </c>
      <c r="V2214" t="inlineStr">
        <is>
          <t>NONE</t>
        </is>
      </c>
      <c r="W2214" t="inlineStr">
        <is>
          <t>NONE</t>
        </is>
      </c>
      <c r="X2214" t="inlineStr">
        <is>
          <t>NONE</t>
        </is>
      </c>
      <c r="Y2214" t="n">
        <v>0</v>
      </c>
      <c r="Z2214" t="inlineStr"/>
      <c r="AA2214" t="inlineStr">
        <is>
          <t>https://rules.emergingthreats.net/</t>
        </is>
      </c>
    </row>
    <row r="2215">
      <c r="A2215" t="inlineStr">
        <is>
          <t>EMERGING_THREAT_IP</t>
        </is>
      </c>
      <c r="B2215" t="inlineStr">
        <is>
          <t>356717d3fb41</t>
        </is>
      </c>
      <c r="C2215" t="inlineStr">
        <is>
          <t>Emerging Threats Compromised IP: 102.244.97.183 | Sources: EMERGING_THREATS</t>
        </is>
      </c>
      <c r="D2215" t="n">
        <v>6.5</v>
      </c>
      <c r="E2215" t="inlineStr">
        <is>
          <t>HIGH</t>
        </is>
      </c>
      <c r="F2215" t="n">
        <v>3</v>
      </c>
      <c r="G2215" t="n">
        <v>2</v>
      </c>
      <c r="H2215" t="inlineStr">
        <is>
          <t>HIGH</t>
        </is>
      </c>
      <c r="I2215" t="n">
        <v>12.5</v>
      </c>
      <c r="J2215" t="inlineStr">
        <is>
          <t>NO</t>
        </is>
      </c>
      <c r="K2215" t="inlineStr">
        <is>
          <t>2026-03-03 18:53</t>
        </is>
      </c>
      <c r="L2215" t="inlineStr">
        <is>
          <t>Block IP</t>
        </is>
      </c>
      <c r="M2215" t="inlineStr">
        <is>
          <t>Network perimeter</t>
        </is>
      </c>
      <c r="N2215" t="inlineStr">
        <is>
          <t>P3</t>
        </is>
      </c>
      <c r="O2215" t="inlineStr">
        <is>
          <t>Check ip-api.com + AbuseIPDB for context</t>
        </is>
      </c>
      <c r="P2215" t="n">
        <v>0</v>
      </c>
      <c r="Q2215" t="n">
        <v>0</v>
      </c>
      <c r="R2215" t="inlineStr">
        <is>
          <t>T1110:Brute Force | T1190:Exploit Public-Facing Application</t>
        </is>
      </c>
      <c r="S2215" t="n">
        <v>1</v>
      </c>
      <c r="T2215" t="inlineStr">
        <is>
          <t>LOW (40%)</t>
        </is>
      </c>
      <c r="U2215" t="inlineStr">
        <is>
          <t>NONE</t>
        </is>
      </c>
      <c r="V2215" t="inlineStr">
        <is>
          <t>NONE</t>
        </is>
      </c>
      <c r="W2215" t="inlineStr">
        <is>
          <t>NONE</t>
        </is>
      </c>
      <c r="X2215" t="inlineStr">
        <is>
          <t>NONE</t>
        </is>
      </c>
      <c r="Y2215" t="n">
        <v>0</v>
      </c>
      <c r="Z2215" t="inlineStr"/>
      <c r="AA2215" t="inlineStr">
        <is>
          <t>https://rules.emergingthreats.net/</t>
        </is>
      </c>
    </row>
    <row r="2216">
      <c r="A2216" t="inlineStr">
        <is>
          <t>EMERGING_THREAT_IP</t>
        </is>
      </c>
      <c r="B2216" t="inlineStr">
        <is>
          <t>340ffbe1b705</t>
        </is>
      </c>
      <c r="C2216" t="inlineStr">
        <is>
          <t>Emerging Threats Compromised IP: 103.103.21.109 | Sources: EMERGING_THREATS</t>
        </is>
      </c>
      <c r="D2216" t="n">
        <v>6.5</v>
      </c>
      <c r="E2216" t="inlineStr">
        <is>
          <t>HIGH</t>
        </is>
      </c>
      <c r="F2216" t="n">
        <v>3</v>
      </c>
      <c r="G2216" t="n">
        <v>2</v>
      </c>
      <c r="H2216" t="inlineStr">
        <is>
          <t>HIGH</t>
        </is>
      </c>
      <c r="I2216" t="n">
        <v>12.5</v>
      </c>
      <c r="J2216" t="inlineStr">
        <is>
          <t>NO</t>
        </is>
      </c>
      <c r="K2216" t="inlineStr">
        <is>
          <t>2026-03-03 18:53</t>
        </is>
      </c>
      <c r="L2216" t="inlineStr">
        <is>
          <t>Block IP</t>
        </is>
      </c>
      <c r="M2216" t="inlineStr">
        <is>
          <t>Network perimeter</t>
        </is>
      </c>
      <c r="N2216" t="inlineStr">
        <is>
          <t>P3</t>
        </is>
      </c>
      <c r="O2216" t="inlineStr">
        <is>
          <t>Check ip-api.com + AbuseIPDB for context</t>
        </is>
      </c>
      <c r="P2216" t="n">
        <v>0</v>
      </c>
      <c r="Q2216" t="n">
        <v>0</v>
      </c>
      <c r="R2216" t="inlineStr">
        <is>
          <t>T1110:Brute Force | T1190:Exploit Public-Facing Application</t>
        </is>
      </c>
      <c r="S2216" t="n">
        <v>1</v>
      </c>
      <c r="T2216" t="inlineStr">
        <is>
          <t>LOW (40%)</t>
        </is>
      </c>
      <c r="U2216" t="inlineStr">
        <is>
          <t>NONE</t>
        </is>
      </c>
      <c r="V2216" t="inlineStr">
        <is>
          <t>NONE</t>
        </is>
      </c>
      <c r="W2216" t="inlineStr">
        <is>
          <t>NONE</t>
        </is>
      </c>
      <c r="X2216" t="inlineStr">
        <is>
          <t>NONE</t>
        </is>
      </c>
      <c r="Y2216" t="n">
        <v>0</v>
      </c>
      <c r="Z2216" t="inlineStr"/>
      <c r="AA2216" t="inlineStr">
        <is>
          <t>https://rules.emergingthreats.net/</t>
        </is>
      </c>
    </row>
    <row r="2217">
      <c r="A2217" t="inlineStr">
        <is>
          <t>EMERGING_THREAT_IP</t>
        </is>
      </c>
      <c r="B2217" t="inlineStr">
        <is>
          <t>034ed7f153b4</t>
        </is>
      </c>
      <c r="C2217" t="inlineStr">
        <is>
          <t>Emerging Threats Compromised IP: 103.121.91.144 | Sources: EMERGING_THREATS</t>
        </is>
      </c>
      <c r="D2217" t="n">
        <v>6.5</v>
      </c>
      <c r="E2217" t="inlineStr">
        <is>
          <t>HIGH</t>
        </is>
      </c>
      <c r="F2217" t="n">
        <v>3</v>
      </c>
      <c r="G2217" t="n">
        <v>2</v>
      </c>
      <c r="H2217" t="inlineStr">
        <is>
          <t>HIGH</t>
        </is>
      </c>
      <c r="I2217" t="n">
        <v>12.5</v>
      </c>
      <c r="J2217" t="inlineStr">
        <is>
          <t>NO</t>
        </is>
      </c>
      <c r="K2217" t="inlineStr">
        <is>
          <t>2026-03-03 18:53</t>
        </is>
      </c>
      <c r="L2217" t="inlineStr">
        <is>
          <t>Block IP</t>
        </is>
      </c>
      <c r="M2217" t="inlineStr">
        <is>
          <t>Network perimeter</t>
        </is>
      </c>
      <c r="N2217" t="inlineStr">
        <is>
          <t>P3</t>
        </is>
      </c>
      <c r="O2217" t="inlineStr">
        <is>
          <t>Check ip-api.com + AbuseIPDB for context</t>
        </is>
      </c>
      <c r="P2217" t="n">
        <v>0</v>
      </c>
      <c r="Q2217" t="n">
        <v>0</v>
      </c>
      <c r="R2217" t="inlineStr">
        <is>
          <t>T1110:Brute Force | T1190:Exploit Public-Facing Application</t>
        </is>
      </c>
      <c r="S2217" t="n">
        <v>1</v>
      </c>
      <c r="T2217" t="inlineStr">
        <is>
          <t>LOW (40%)</t>
        </is>
      </c>
      <c r="U2217" t="inlineStr">
        <is>
          <t>NONE</t>
        </is>
      </c>
      <c r="V2217" t="inlineStr">
        <is>
          <t>NONE</t>
        </is>
      </c>
      <c r="W2217" t="inlineStr">
        <is>
          <t>NONE</t>
        </is>
      </c>
      <c r="X2217" t="inlineStr">
        <is>
          <t>NONE</t>
        </is>
      </c>
      <c r="Y2217" t="n">
        <v>0</v>
      </c>
      <c r="Z2217" t="inlineStr"/>
      <c r="AA2217" t="inlineStr">
        <is>
          <t>https://rules.emergingthreats.net/</t>
        </is>
      </c>
    </row>
    <row r="2218">
      <c r="A2218" t="inlineStr">
        <is>
          <t>EMERGING_THREAT_IP</t>
        </is>
      </c>
      <c r="B2218" t="inlineStr">
        <is>
          <t>233f6f0124ad</t>
        </is>
      </c>
      <c r="C2218" t="inlineStr">
        <is>
          <t>Emerging Threats Compromised IP: 103.124.107.26 | Sources: EMERGING_THREATS</t>
        </is>
      </c>
      <c r="D2218" t="n">
        <v>6.5</v>
      </c>
      <c r="E2218" t="inlineStr">
        <is>
          <t>HIGH</t>
        </is>
      </c>
      <c r="F2218" t="n">
        <v>3</v>
      </c>
      <c r="G2218" t="n">
        <v>2</v>
      </c>
      <c r="H2218" t="inlineStr">
        <is>
          <t>HIGH</t>
        </is>
      </c>
      <c r="I2218" t="n">
        <v>12.5</v>
      </c>
      <c r="J2218" t="inlineStr">
        <is>
          <t>NO</t>
        </is>
      </c>
      <c r="K2218" t="inlineStr">
        <is>
          <t>2026-03-03 18:53</t>
        </is>
      </c>
      <c r="L2218" t="inlineStr">
        <is>
          <t>Block IP</t>
        </is>
      </c>
      <c r="M2218" t="inlineStr">
        <is>
          <t>Network perimeter</t>
        </is>
      </c>
      <c r="N2218" t="inlineStr">
        <is>
          <t>P3</t>
        </is>
      </c>
      <c r="O2218" t="inlineStr">
        <is>
          <t>Check ip-api.com + AbuseIPDB for context</t>
        </is>
      </c>
      <c r="P2218" t="n">
        <v>0</v>
      </c>
      <c r="Q2218" t="n">
        <v>0</v>
      </c>
      <c r="R2218" t="inlineStr">
        <is>
          <t>T1110:Brute Force | T1190:Exploit Public-Facing Application</t>
        </is>
      </c>
      <c r="S2218" t="n">
        <v>1</v>
      </c>
      <c r="T2218" t="inlineStr">
        <is>
          <t>LOW (40%)</t>
        </is>
      </c>
      <c r="U2218" t="inlineStr">
        <is>
          <t>NONE</t>
        </is>
      </c>
      <c r="V2218" t="inlineStr">
        <is>
          <t>NONE</t>
        </is>
      </c>
      <c r="W2218" t="inlineStr">
        <is>
          <t>NONE</t>
        </is>
      </c>
      <c r="X2218" t="inlineStr">
        <is>
          <t>NONE</t>
        </is>
      </c>
      <c r="Y2218" t="n">
        <v>0</v>
      </c>
      <c r="Z2218" t="inlineStr"/>
      <c r="AA2218" t="inlineStr">
        <is>
          <t>https://rules.emergingthreats.net/</t>
        </is>
      </c>
    </row>
    <row r="2219">
      <c r="A2219" t="inlineStr">
        <is>
          <t>EMERGING_THREAT_IP</t>
        </is>
      </c>
      <c r="B2219" t="inlineStr">
        <is>
          <t>f260d21ba61b</t>
        </is>
      </c>
      <c r="C2219" t="inlineStr">
        <is>
          <t>Emerging Threats Compromised IP: 103.14.32.75 | Sources: EMERGING_THREATS</t>
        </is>
      </c>
      <c r="D2219" t="n">
        <v>6.5</v>
      </c>
      <c r="E2219" t="inlineStr">
        <is>
          <t>HIGH</t>
        </is>
      </c>
      <c r="F2219" t="n">
        <v>3</v>
      </c>
      <c r="G2219" t="n">
        <v>2</v>
      </c>
      <c r="H2219" t="inlineStr">
        <is>
          <t>HIGH</t>
        </is>
      </c>
      <c r="I2219" t="n">
        <v>12.5</v>
      </c>
      <c r="J2219" t="inlineStr">
        <is>
          <t>NO</t>
        </is>
      </c>
      <c r="K2219" t="inlineStr">
        <is>
          <t>2026-03-03 18:53</t>
        </is>
      </c>
      <c r="L2219" t="inlineStr">
        <is>
          <t>Block IP</t>
        </is>
      </c>
      <c r="M2219" t="inlineStr">
        <is>
          <t>Network perimeter</t>
        </is>
      </c>
      <c r="N2219" t="inlineStr">
        <is>
          <t>P3</t>
        </is>
      </c>
      <c r="O2219" t="inlineStr">
        <is>
          <t>Check ip-api.com + AbuseIPDB for context</t>
        </is>
      </c>
      <c r="P2219" t="n">
        <v>0</v>
      </c>
      <c r="Q2219" t="n">
        <v>0</v>
      </c>
      <c r="R2219" t="inlineStr">
        <is>
          <t>T1110:Brute Force | T1190:Exploit Public-Facing Application</t>
        </is>
      </c>
      <c r="S2219" t="n">
        <v>1</v>
      </c>
      <c r="T2219" t="inlineStr">
        <is>
          <t>LOW (40%)</t>
        </is>
      </c>
      <c r="U2219" t="inlineStr">
        <is>
          <t>NONE</t>
        </is>
      </c>
      <c r="V2219" t="inlineStr">
        <is>
          <t>NONE</t>
        </is>
      </c>
      <c r="W2219" t="inlineStr">
        <is>
          <t>NONE</t>
        </is>
      </c>
      <c r="X2219" t="inlineStr">
        <is>
          <t>NONE</t>
        </is>
      </c>
      <c r="Y2219" t="n">
        <v>0</v>
      </c>
      <c r="Z2219" t="inlineStr"/>
      <c r="AA2219" t="inlineStr">
        <is>
          <t>https://rules.emergingthreats.net/</t>
        </is>
      </c>
    </row>
    <row r="2220">
      <c r="A2220" t="inlineStr">
        <is>
          <t>EMERGING_THREAT_IP</t>
        </is>
      </c>
      <c r="B2220" t="inlineStr">
        <is>
          <t>4e91ba7be8b1</t>
        </is>
      </c>
      <c r="C2220" t="inlineStr">
        <is>
          <t>Emerging Threats Compromised IP: 103.147.14.179 | Sources: EMERGING_THREATS</t>
        </is>
      </c>
      <c r="D2220" t="n">
        <v>6.5</v>
      </c>
      <c r="E2220" t="inlineStr">
        <is>
          <t>HIGH</t>
        </is>
      </c>
      <c r="F2220" t="n">
        <v>3</v>
      </c>
      <c r="G2220" t="n">
        <v>2</v>
      </c>
      <c r="H2220" t="inlineStr">
        <is>
          <t>HIGH</t>
        </is>
      </c>
      <c r="I2220" t="n">
        <v>12.5</v>
      </c>
      <c r="J2220" t="inlineStr">
        <is>
          <t>NO</t>
        </is>
      </c>
      <c r="K2220" t="inlineStr">
        <is>
          <t>2026-03-03 18:53</t>
        </is>
      </c>
      <c r="L2220" t="inlineStr">
        <is>
          <t>Block IP</t>
        </is>
      </c>
      <c r="M2220" t="inlineStr">
        <is>
          <t>Network perimeter</t>
        </is>
      </c>
      <c r="N2220" t="inlineStr">
        <is>
          <t>P3</t>
        </is>
      </c>
      <c r="O2220" t="inlineStr">
        <is>
          <t>Check ip-api.com + AbuseIPDB for context</t>
        </is>
      </c>
      <c r="P2220" t="n">
        <v>0</v>
      </c>
      <c r="Q2220" t="n">
        <v>0</v>
      </c>
      <c r="R2220" t="inlineStr">
        <is>
          <t>T1110:Brute Force | T1190:Exploit Public-Facing Application</t>
        </is>
      </c>
      <c r="S2220" t="n">
        <v>1</v>
      </c>
      <c r="T2220" t="inlineStr">
        <is>
          <t>LOW (40%)</t>
        </is>
      </c>
      <c r="U2220" t="inlineStr">
        <is>
          <t>NONE</t>
        </is>
      </c>
      <c r="V2220" t="inlineStr">
        <is>
          <t>NONE</t>
        </is>
      </c>
      <c r="W2220" t="inlineStr">
        <is>
          <t>NONE</t>
        </is>
      </c>
      <c r="X2220" t="inlineStr">
        <is>
          <t>NONE</t>
        </is>
      </c>
      <c r="Y2220" t="n">
        <v>0</v>
      </c>
      <c r="Z2220" t="inlineStr"/>
      <c r="AA2220" t="inlineStr">
        <is>
          <t>https://rules.emergingthreats.net/</t>
        </is>
      </c>
    </row>
    <row r="2221">
      <c r="A2221" t="inlineStr">
        <is>
          <t>EMERGING_THREAT_IP</t>
        </is>
      </c>
      <c r="B2221" t="inlineStr">
        <is>
          <t>f05c9901b2d0</t>
        </is>
      </c>
      <c r="C2221" t="inlineStr">
        <is>
          <t>Emerging Threats Compromised IP: 103.147.14.26 | Sources: EMERGING_THREATS</t>
        </is>
      </c>
      <c r="D2221" t="n">
        <v>6.5</v>
      </c>
      <c r="E2221" t="inlineStr">
        <is>
          <t>HIGH</t>
        </is>
      </c>
      <c r="F2221" t="n">
        <v>3</v>
      </c>
      <c r="G2221" t="n">
        <v>2</v>
      </c>
      <c r="H2221" t="inlineStr">
        <is>
          <t>HIGH</t>
        </is>
      </c>
      <c r="I2221" t="n">
        <v>12.5</v>
      </c>
      <c r="J2221" t="inlineStr">
        <is>
          <t>NO</t>
        </is>
      </c>
      <c r="K2221" t="inlineStr">
        <is>
          <t>2026-03-03 18:53</t>
        </is>
      </c>
      <c r="L2221" t="inlineStr">
        <is>
          <t>Block IP</t>
        </is>
      </c>
      <c r="M2221" t="inlineStr">
        <is>
          <t>Network perimeter</t>
        </is>
      </c>
      <c r="N2221" t="inlineStr">
        <is>
          <t>P3</t>
        </is>
      </c>
      <c r="O2221" t="inlineStr">
        <is>
          <t>Check ip-api.com + AbuseIPDB for context</t>
        </is>
      </c>
      <c r="P2221" t="n">
        <v>0</v>
      </c>
      <c r="Q2221" t="n">
        <v>0</v>
      </c>
      <c r="R2221" t="inlineStr">
        <is>
          <t>T1110:Brute Force | T1190:Exploit Public-Facing Application</t>
        </is>
      </c>
      <c r="S2221" t="n">
        <v>1</v>
      </c>
      <c r="T2221" t="inlineStr">
        <is>
          <t>LOW (40%)</t>
        </is>
      </c>
      <c r="U2221" t="inlineStr">
        <is>
          <t>NONE</t>
        </is>
      </c>
      <c r="V2221" t="inlineStr">
        <is>
          <t>NONE</t>
        </is>
      </c>
      <c r="W2221" t="inlineStr">
        <is>
          <t>NONE</t>
        </is>
      </c>
      <c r="X2221" t="inlineStr">
        <is>
          <t>NONE</t>
        </is>
      </c>
      <c r="Y2221" t="n">
        <v>0</v>
      </c>
      <c r="Z2221" t="inlineStr"/>
      <c r="AA2221" t="inlineStr">
        <is>
          <t>https://rules.emergingthreats.net/</t>
        </is>
      </c>
    </row>
    <row r="2222">
      <c r="A2222" t="inlineStr">
        <is>
          <t>EMERGING_THREAT_IP</t>
        </is>
      </c>
      <c r="B2222" t="inlineStr">
        <is>
          <t>ffec239995ac</t>
        </is>
      </c>
      <c r="C2222" t="inlineStr">
        <is>
          <t>Emerging Threats Compromised IP: 103.148.118.211 | Sources: EMERGING_THREATS</t>
        </is>
      </c>
      <c r="D2222" t="n">
        <v>6.5</v>
      </c>
      <c r="E2222" t="inlineStr">
        <is>
          <t>HIGH</t>
        </is>
      </c>
      <c r="F2222" t="n">
        <v>3</v>
      </c>
      <c r="G2222" t="n">
        <v>2</v>
      </c>
      <c r="H2222" t="inlineStr">
        <is>
          <t>HIGH</t>
        </is>
      </c>
      <c r="I2222" t="n">
        <v>12.5</v>
      </c>
      <c r="J2222" t="inlineStr">
        <is>
          <t>NO</t>
        </is>
      </c>
      <c r="K2222" t="inlineStr">
        <is>
          <t>2026-03-03 18:53</t>
        </is>
      </c>
      <c r="L2222" t="inlineStr">
        <is>
          <t>Block IP</t>
        </is>
      </c>
      <c r="M2222" t="inlineStr">
        <is>
          <t>Network perimeter</t>
        </is>
      </c>
      <c r="N2222" t="inlineStr">
        <is>
          <t>P3</t>
        </is>
      </c>
      <c r="O2222" t="inlineStr">
        <is>
          <t>Check ip-api.com + AbuseIPDB for context</t>
        </is>
      </c>
      <c r="P2222" t="n">
        <v>0</v>
      </c>
      <c r="Q2222" t="n">
        <v>0</v>
      </c>
      <c r="R2222" t="inlineStr">
        <is>
          <t>T1110:Brute Force | T1190:Exploit Public-Facing Application</t>
        </is>
      </c>
      <c r="S2222" t="n">
        <v>1</v>
      </c>
      <c r="T2222" t="inlineStr">
        <is>
          <t>LOW (40%)</t>
        </is>
      </c>
      <c r="U2222" t="inlineStr">
        <is>
          <t>NONE</t>
        </is>
      </c>
      <c r="V2222" t="inlineStr">
        <is>
          <t>NONE</t>
        </is>
      </c>
      <c r="W2222" t="inlineStr">
        <is>
          <t>NONE</t>
        </is>
      </c>
      <c r="X2222" t="inlineStr">
        <is>
          <t>NONE</t>
        </is>
      </c>
      <c r="Y2222" t="n">
        <v>0</v>
      </c>
      <c r="Z2222" t="inlineStr"/>
      <c r="AA2222" t="inlineStr">
        <is>
          <t>https://rules.emergingthreats.net/</t>
        </is>
      </c>
    </row>
    <row r="2223">
      <c r="A2223" t="inlineStr">
        <is>
          <t>EMERGING_THREAT_IP</t>
        </is>
      </c>
      <c r="B2223" t="inlineStr">
        <is>
          <t>fe6b4e19212f</t>
        </is>
      </c>
      <c r="C2223" t="inlineStr">
        <is>
          <t>Emerging Threats Compromised IP: 103.148.195.198 | Sources: EMERGING_THREATS</t>
        </is>
      </c>
      <c r="D2223" t="n">
        <v>6.5</v>
      </c>
      <c r="E2223" t="inlineStr">
        <is>
          <t>HIGH</t>
        </is>
      </c>
      <c r="F2223" t="n">
        <v>3</v>
      </c>
      <c r="G2223" t="n">
        <v>2</v>
      </c>
      <c r="H2223" t="inlineStr">
        <is>
          <t>HIGH</t>
        </is>
      </c>
      <c r="I2223" t="n">
        <v>12.5</v>
      </c>
      <c r="J2223" t="inlineStr">
        <is>
          <t>NO</t>
        </is>
      </c>
      <c r="K2223" t="inlineStr">
        <is>
          <t>2026-03-03 18:53</t>
        </is>
      </c>
      <c r="L2223" t="inlineStr">
        <is>
          <t>Block IP</t>
        </is>
      </c>
      <c r="M2223" t="inlineStr">
        <is>
          <t>Network perimeter</t>
        </is>
      </c>
      <c r="N2223" t="inlineStr">
        <is>
          <t>P3</t>
        </is>
      </c>
      <c r="O2223" t="inlineStr">
        <is>
          <t>Check ip-api.com + AbuseIPDB for context</t>
        </is>
      </c>
      <c r="P2223" t="n">
        <v>0</v>
      </c>
      <c r="Q2223" t="n">
        <v>0</v>
      </c>
      <c r="R2223" t="inlineStr">
        <is>
          <t>T1110:Brute Force | T1190:Exploit Public-Facing Application</t>
        </is>
      </c>
      <c r="S2223" t="n">
        <v>1</v>
      </c>
      <c r="T2223" t="inlineStr">
        <is>
          <t>LOW (40%)</t>
        </is>
      </c>
      <c r="U2223" t="inlineStr">
        <is>
          <t>NONE</t>
        </is>
      </c>
      <c r="V2223" t="inlineStr">
        <is>
          <t>NONE</t>
        </is>
      </c>
      <c r="W2223" t="inlineStr">
        <is>
          <t>NONE</t>
        </is>
      </c>
      <c r="X2223" t="inlineStr">
        <is>
          <t>NONE</t>
        </is>
      </c>
      <c r="Y2223" t="n">
        <v>0</v>
      </c>
      <c r="Z2223" t="inlineStr"/>
      <c r="AA2223" t="inlineStr">
        <is>
          <t>https://rules.emergingthreats.net/</t>
        </is>
      </c>
    </row>
    <row r="2224">
      <c r="A2224" t="inlineStr">
        <is>
          <t>EMERGING_THREAT_IP</t>
        </is>
      </c>
      <c r="B2224" t="inlineStr">
        <is>
          <t>18c5b52f7b2d</t>
        </is>
      </c>
      <c r="C2224" t="inlineStr">
        <is>
          <t>Emerging Threats Compromised IP: 103.158.206.141 | Sources: EMERGING_THREATS</t>
        </is>
      </c>
      <c r="D2224" t="n">
        <v>6.5</v>
      </c>
      <c r="E2224" t="inlineStr">
        <is>
          <t>HIGH</t>
        </is>
      </c>
      <c r="F2224" t="n">
        <v>3</v>
      </c>
      <c r="G2224" t="n">
        <v>2</v>
      </c>
      <c r="H2224" t="inlineStr">
        <is>
          <t>HIGH</t>
        </is>
      </c>
      <c r="I2224" t="n">
        <v>12.5</v>
      </c>
      <c r="J2224" t="inlineStr">
        <is>
          <t>NO</t>
        </is>
      </c>
      <c r="K2224" t="inlineStr">
        <is>
          <t>2026-03-03 18:53</t>
        </is>
      </c>
      <c r="L2224" t="inlineStr">
        <is>
          <t>Block IP</t>
        </is>
      </c>
      <c r="M2224" t="inlineStr">
        <is>
          <t>Network perimeter</t>
        </is>
      </c>
      <c r="N2224" t="inlineStr">
        <is>
          <t>P3</t>
        </is>
      </c>
      <c r="O2224" t="inlineStr">
        <is>
          <t>Check ip-api.com + AbuseIPDB for context</t>
        </is>
      </c>
      <c r="P2224" t="n">
        <v>0</v>
      </c>
      <c r="Q2224" t="n">
        <v>0</v>
      </c>
      <c r="R2224" t="inlineStr">
        <is>
          <t>T1110:Brute Force | T1190:Exploit Public-Facing Application</t>
        </is>
      </c>
      <c r="S2224" t="n">
        <v>1</v>
      </c>
      <c r="T2224" t="inlineStr">
        <is>
          <t>LOW (40%)</t>
        </is>
      </c>
      <c r="U2224" t="inlineStr">
        <is>
          <t>NONE</t>
        </is>
      </c>
      <c r="V2224" t="inlineStr">
        <is>
          <t>NONE</t>
        </is>
      </c>
      <c r="W2224" t="inlineStr">
        <is>
          <t>NONE</t>
        </is>
      </c>
      <c r="X2224" t="inlineStr">
        <is>
          <t>NONE</t>
        </is>
      </c>
      <c r="Y2224" t="n">
        <v>0</v>
      </c>
      <c r="Z2224" t="inlineStr"/>
      <c r="AA2224" t="inlineStr">
        <is>
          <t>https://rules.emergingthreats.net/</t>
        </is>
      </c>
    </row>
    <row r="2225">
      <c r="A2225" t="inlineStr">
        <is>
          <t>EMERGING_THREAT_IP</t>
        </is>
      </c>
      <c r="B2225" t="inlineStr">
        <is>
          <t>760e3739b969</t>
        </is>
      </c>
      <c r="C2225" t="inlineStr">
        <is>
          <t>Emerging Threats Compromised IP: 103.160.5.123 | Sources: EMERGING_THREATS</t>
        </is>
      </c>
      <c r="D2225" t="n">
        <v>6.5</v>
      </c>
      <c r="E2225" t="inlineStr">
        <is>
          <t>HIGH</t>
        </is>
      </c>
      <c r="F2225" t="n">
        <v>3</v>
      </c>
      <c r="G2225" t="n">
        <v>2</v>
      </c>
      <c r="H2225" t="inlineStr">
        <is>
          <t>HIGH</t>
        </is>
      </c>
      <c r="I2225" t="n">
        <v>12.5</v>
      </c>
      <c r="J2225" t="inlineStr">
        <is>
          <t>NO</t>
        </is>
      </c>
      <c r="K2225" t="inlineStr">
        <is>
          <t>2026-03-03 18:53</t>
        </is>
      </c>
      <c r="L2225" t="inlineStr">
        <is>
          <t>Block IP</t>
        </is>
      </c>
      <c r="M2225" t="inlineStr">
        <is>
          <t>Network perimeter</t>
        </is>
      </c>
      <c r="N2225" t="inlineStr">
        <is>
          <t>P3</t>
        </is>
      </c>
      <c r="O2225" t="inlineStr">
        <is>
          <t>Check ip-api.com + AbuseIPDB for context</t>
        </is>
      </c>
      <c r="P2225" t="n">
        <v>0</v>
      </c>
      <c r="Q2225" t="n">
        <v>0</v>
      </c>
      <c r="R2225" t="inlineStr">
        <is>
          <t>T1110:Brute Force | T1190:Exploit Public-Facing Application</t>
        </is>
      </c>
      <c r="S2225" t="n">
        <v>1</v>
      </c>
      <c r="T2225" t="inlineStr">
        <is>
          <t>LOW (40%)</t>
        </is>
      </c>
      <c r="U2225" t="inlineStr">
        <is>
          <t>NONE</t>
        </is>
      </c>
      <c r="V2225" t="inlineStr">
        <is>
          <t>NONE</t>
        </is>
      </c>
      <c r="W2225" t="inlineStr">
        <is>
          <t>NONE</t>
        </is>
      </c>
      <c r="X2225" t="inlineStr">
        <is>
          <t>NONE</t>
        </is>
      </c>
      <c r="Y2225" t="n">
        <v>0</v>
      </c>
      <c r="Z2225" t="inlineStr"/>
      <c r="AA2225" t="inlineStr">
        <is>
          <t>https://rules.emergingthreats.net/</t>
        </is>
      </c>
    </row>
    <row r="2226">
      <c r="A2226" t="inlineStr">
        <is>
          <t>EMERGING_THREAT_IP</t>
        </is>
      </c>
      <c r="B2226" t="inlineStr">
        <is>
          <t>cdf077fccefb</t>
        </is>
      </c>
      <c r="C2226" t="inlineStr">
        <is>
          <t>Emerging Threats Compromised IP: 103.218.241.106 | Sources: EMERGING_THREATS</t>
        </is>
      </c>
      <c r="D2226" t="n">
        <v>6.5</v>
      </c>
      <c r="E2226" t="inlineStr">
        <is>
          <t>HIGH</t>
        </is>
      </c>
      <c r="F2226" t="n">
        <v>3</v>
      </c>
      <c r="G2226" t="n">
        <v>2</v>
      </c>
      <c r="H2226" t="inlineStr">
        <is>
          <t>HIGH</t>
        </is>
      </c>
      <c r="I2226" t="n">
        <v>12.5</v>
      </c>
      <c r="J2226" t="inlineStr">
        <is>
          <t>NO</t>
        </is>
      </c>
      <c r="K2226" t="inlineStr">
        <is>
          <t>2026-03-03 18:53</t>
        </is>
      </c>
      <c r="L2226" t="inlineStr">
        <is>
          <t>Block IP</t>
        </is>
      </c>
      <c r="M2226" t="inlineStr">
        <is>
          <t>Network perimeter</t>
        </is>
      </c>
      <c r="N2226" t="inlineStr">
        <is>
          <t>P3</t>
        </is>
      </c>
      <c r="O2226" t="inlineStr">
        <is>
          <t>Check ip-api.com + AbuseIPDB for context</t>
        </is>
      </c>
      <c r="P2226" t="n">
        <v>0</v>
      </c>
      <c r="Q2226" t="n">
        <v>0</v>
      </c>
      <c r="R2226" t="inlineStr">
        <is>
          <t>T1110:Brute Force | T1190:Exploit Public-Facing Application</t>
        </is>
      </c>
      <c r="S2226" t="n">
        <v>1</v>
      </c>
      <c r="T2226" t="inlineStr">
        <is>
          <t>LOW (40%)</t>
        </is>
      </c>
      <c r="U2226" t="inlineStr">
        <is>
          <t>NONE</t>
        </is>
      </c>
      <c r="V2226" t="inlineStr">
        <is>
          <t>NONE</t>
        </is>
      </c>
      <c r="W2226" t="inlineStr">
        <is>
          <t>NONE</t>
        </is>
      </c>
      <c r="X2226" t="inlineStr">
        <is>
          <t>NONE</t>
        </is>
      </c>
      <c r="Y2226" t="n">
        <v>0</v>
      </c>
      <c r="Z2226" t="inlineStr"/>
      <c r="AA2226" t="inlineStr">
        <is>
          <t>https://rules.emergingthreats.net/</t>
        </is>
      </c>
    </row>
    <row r="2227">
      <c r="A2227" t="inlineStr">
        <is>
          <t>EMERGING_THREAT_IP</t>
        </is>
      </c>
      <c r="B2227" t="inlineStr">
        <is>
          <t>6975cd9dc84d</t>
        </is>
      </c>
      <c r="C2227" t="inlineStr">
        <is>
          <t>Emerging Threats Compromised IP: 103.218.243.248 | Sources: EMERGING_THREATS</t>
        </is>
      </c>
      <c r="D2227" t="n">
        <v>6.5</v>
      </c>
      <c r="E2227" t="inlineStr">
        <is>
          <t>HIGH</t>
        </is>
      </c>
      <c r="F2227" t="n">
        <v>3</v>
      </c>
      <c r="G2227" t="n">
        <v>2</v>
      </c>
      <c r="H2227" t="inlineStr">
        <is>
          <t>HIGH</t>
        </is>
      </c>
      <c r="I2227" t="n">
        <v>12.5</v>
      </c>
      <c r="J2227" t="inlineStr">
        <is>
          <t>NO</t>
        </is>
      </c>
      <c r="K2227" t="inlineStr">
        <is>
          <t>2026-03-03 18:53</t>
        </is>
      </c>
      <c r="L2227" t="inlineStr">
        <is>
          <t>Block IP</t>
        </is>
      </c>
      <c r="M2227" t="inlineStr">
        <is>
          <t>Network perimeter</t>
        </is>
      </c>
      <c r="N2227" t="inlineStr">
        <is>
          <t>P3</t>
        </is>
      </c>
      <c r="O2227" t="inlineStr">
        <is>
          <t>Check ip-api.com + AbuseIPDB for context</t>
        </is>
      </c>
      <c r="P2227" t="n">
        <v>0</v>
      </c>
      <c r="Q2227" t="n">
        <v>0</v>
      </c>
      <c r="R2227" t="inlineStr">
        <is>
          <t>T1110:Brute Force | T1190:Exploit Public-Facing Application</t>
        </is>
      </c>
      <c r="S2227" t="n">
        <v>1</v>
      </c>
      <c r="T2227" t="inlineStr">
        <is>
          <t>LOW (40%)</t>
        </is>
      </c>
      <c r="U2227" t="inlineStr">
        <is>
          <t>NONE</t>
        </is>
      </c>
      <c r="V2227" t="inlineStr">
        <is>
          <t>NONE</t>
        </is>
      </c>
      <c r="W2227" t="inlineStr">
        <is>
          <t>NONE</t>
        </is>
      </c>
      <c r="X2227" t="inlineStr">
        <is>
          <t>NONE</t>
        </is>
      </c>
      <c r="Y2227" t="n">
        <v>0</v>
      </c>
      <c r="Z2227" t="inlineStr"/>
      <c r="AA2227" t="inlineStr">
        <is>
          <t>https://rules.emergingthreats.net/</t>
        </is>
      </c>
    </row>
    <row r="2228">
      <c r="A2228" t="inlineStr">
        <is>
          <t>EMERGING_THREAT_IP</t>
        </is>
      </c>
      <c r="B2228" t="inlineStr">
        <is>
          <t>64210da85eb5</t>
        </is>
      </c>
      <c r="C2228" t="inlineStr">
        <is>
          <t>Emerging Threats Compromised IP: 103.232.121.71 | Sources: EMERGING_THREATS</t>
        </is>
      </c>
      <c r="D2228" t="n">
        <v>6.5</v>
      </c>
      <c r="E2228" t="inlineStr">
        <is>
          <t>HIGH</t>
        </is>
      </c>
      <c r="F2228" t="n">
        <v>3</v>
      </c>
      <c r="G2228" t="n">
        <v>2</v>
      </c>
      <c r="H2228" t="inlineStr">
        <is>
          <t>HIGH</t>
        </is>
      </c>
      <c r="I2228" t="n">
        <v>12.5</v>
      </c>
      <c r="J2228" t="inlineStr">
        <is>
          <t>NO</t>
        </is>
      </c>
      <c r="K2228" t="inlineStr">
        <is>
          <t>2026-03-03 18:53</t>
        </is>
      </c>
      <c r="L2228" t="inlineStr">
        <is>
          <t>Block IP</t>
        </is>
      </c>
      <c r="M2228" t="inlineStr">
        <is>
          <t>Network perimeter</t>
        </is>
      </c>
      <c r="N2228" t="inlineStr">
        <is>
          <t>P3</t>
        </is>
      </c>
      <c r="O2228" t="inlineStr">
        <is>
          <t>Check ip-api.com + AbuseIPDB for context</t>
        </is>
      </c>
      <c r="P2228" t="n">
        <v>0</v>
      </c>
      <c r="Q2228" t="n">
        <v>0</v>
      </c>
      <c r="R2228" t="inlineStr">
        <is>
          <t>T1110:Brute Force | T1190:Exploit Public-Facing Application</t>
        </is>
      </c>
      <c r="S2228" t="n">
        <v>1</v>
      </c>
      <c r="T2228" t="inlineStr">
        <is>
          <t>LOW (40%)</t>
        </is>
      </c>
      <c r="U2228" t="inlineStr">
        <is>
          <t>NONE</t>
        </is>
      </c>
      <c r="V2228" t="inlineStr">
        <is>
          <t>NONE</t>
        </is>
      </c>
      <c r="W2228" t="inlineStr">
        <is>
          <t>NONE</t>
        </is>
      </c>
      <c r="X2228" t="inlineStr">
        <is>
          <t>NONE</t>
        </is>
      </c>
      <c r="Y2228" t="n">
        <v>0</v>
      </c>
      <c r="Z2228" t="inlineStr"/>
      <c r="AA2228" t="inlineStr">
        <is>
          <t>https://rules.emergingthreats.net/</t>
        </is>
      </c>
    </row>
    <row r="2229">
      <c r="A2229" t="inlineStr">
        <is>
          <t>EMERGING_THREAT_IP</t>
        </is>
      </c>
      <c r="B2229" t="inlineStr">
        <is>
          <t>5c383c76de68</t>
        </is>
      </c>
      <c r="C2229" t="inlineStr">
        <is>
          <t>Emerging Threats Compromised IP: 103.239.252.132 | Sources: EMERGING_THREATS</t>
        </is>
      </c>
      <c r="D2229" t="n">
        <v>6.5</v>
      </c>
      <c r="E2229" t="inlineStr">
        <is>
          <t>HIGH</t>
        </is>
      </c>
      <c r="F2229" t="n">
        <v>3</v>
      </c>
      <c r="G2229" t="n">
        <v>2</v>
      </c>
      <c r="H2229" t="inlineStr">
        <is>
          <t>HIGH</t>
        </is>
      </c>
      <c r="I2229" t="n">
        <v>12.5</v>
      </c>
      <c r="J2229" t="inlineStr">
        <is>
          <t>NO</t>
        </is>
      </c>
      <c r="K2229" t="inlineStr">
        <is>
          <t>2026-03-03 18:53</t>
        </is>
      </c>
      <c r="L2229" t="inlineStr">
        <is>
          <t>Block IP</t>
        </is>
      </c>
      <c r="M2229" t="inlineStr">
        <is>
          <t>Network perimeter</t>
        </is>
      </c>
      <c r="N2229" t="inlineStr">
        <is>
          <t>P3</t>
        </is>
      </c>
      <c r="O2229" t="inlineStr">
        <is>
          <t>Check ip-api.com + AbuseIPDB for context</t>
        </is>
      </c>
      <c r="P2229" t="n">
        <v>0</v>
      </c>
      <c r="Q2229" t="n">
        <v>0</v>
      </c>
      <c r="R2229" t="inlineStr">
        <is>
          <t>T1110:Brute Force | T1190:Exploit Public-Facing Application</t>
        </is>
      </c>
      <c r="S2229" t="n">
        <v>1</v>
      </c>
      <c r="T2229" t="inlineStr">
        <is>
          <t>LOW (40%)</t>
        </is>
      </c>
      <c r="U2229" t="inlineStr">
        <is>
          <t>NONE</t>
        </is>
      </c>
      <c r="V2229" t="inlineStr">
        <is>
          <t>NONE</t>
        </is>
      </c>
      <c r="W2229" t="inlineStr">
        <is>
          <t>NONE</t>
        </is>
      </c>
      <c r="X2229" t="inlineStr">
        <is>
          <t>NONE</t>
        </is>
      </c>
      <c r="Y2229" t="n">
        <v>0</v>
      </c>
      <c r="Z2229" t="inlineStr"/>
      <c r="AA2229" t="inlineStr">
        <is>
          <t>https://rules.emergingthreats.net/</t>
        </is>
      </c>
    </row>
    <row r="2230">
      <c r="A2230" t="inlineStr">
        <is>
          <t>EMERGING_THREAT_IP</t>
        </is>
      </c>
      <c r="B2230" t="inlineStr">
        <is>
          <t>5583c88d0b92</t>
        </is>
      </c>
      <c r="C2230" t="inlineStr">
        <is>
          <t>Emerging Threats Compromised IP: 103.249.200.230 | Sources: EMERGING_THREATS</t>
        </is>
      </c>
      <c r="D2230" t="n">
        <v>6.5</v>
      </c>
      <c r="E2230" t="inlineStr">
        <is>
          <t>HIGH</t>
        </is>
      </c>
      <c r="F2230" t="n">
        <v>3</v>
      </c>
      <c r="G2230" t="n">
        <v>2</v>
      </c>
      <c r="H2230" t="inlineStr">
        <is>
          <t>HIGH</t>
        </is>
      </c>
      <c r="I2230" t="n">
        <v>12.5</v>
      </c>
      <c r="J2230" t="inlineStr">
        <is>
          <t>NO</t>
        </is>
      </c>
      <c r="K2230" t="inlineStr">
        <is>
          <t>2026-03-03 18:53</t>
        </is>
      </c>
      <c r="L2230" t="inlineStr">
        <is>
          <t>Block IP</t>
        </is>
      </c>
      <c r="M2230" t="inlineStr">
        <is>
          <t>Network perimeter</t>
        </is>
      </c>
      <c r="N2230" t="inlineStr">
        <is>
          <t>P3</t>
        </is>
      </c>
      <c r="O2230" t="inlineStr">
        <is>
          <t>Check ip-api.com + AbuseIPDB for context</t>
        </is>
      </c>
      <c r="P2230" t="n">
        <v>0</v>
      </c>
      <c r="Q2230" t="n">
        <v>0</v>
      </c>
      <c r="R2230" t="inlineStr">
        <is>
          <t>T1110:Brute Force | T1190:Exploit Public-Facing Application</t>
        </is>
      </c>
      <c r="S2230" t="n">
        <v>1</v>
      </c>
      <c r="T2230" t="inlineStr">
        <is>
          <t>LOW (40%)</t>
        </is>
      </c>
      <c r="U2230" t="inlineStr">
        <is>
          <t>NONE</t>
        </is>
      </c>
      <c r="V2230" t="inlineStr">
        <is>
          <t>NONE</t>
        </is>
      </c>
      <c r="W2230" t="inlineStr">
        <is>
          <t>NONE</t>
        </is>
      </c>
      <c r="X2230" t="inlineStr">
        <is>
          <t>NONE</t>
        </is>
      </c>
      <c r="Y2230" t="n">
        <v>0</v>
      </c>
      <c r="Z2230" t="inlineStr"/>
      <c r="AA2230" t="inlineStr">
        <is>
          <t>https://rules.emergingthreats.net/</t>
        </is>
      </c>
    </row>
    <row r="2231">
      <c r="A2231" t="inlineStr">
        <is>
          <t>EMERGING_THREAT_IP</t>
        </is>
      </c>
      <c r="B2231" t="inlineStr">
        <is>
          <t>890c9c3b7ae6</t>
        </is>
      </c>
      <c r="C2231" t="inlineStr">
        <is>
          <t>Emerging Threats Compromised IP: 103.252.73.37 | Sources: EMERGING_THREATS</t>
        </is>
      </c>
      <c r="D2231" t="n">
        <v>6.5</v>
      </c>
      <c r="E2231" t="inlineStr">
        <is>
          <t>HIGH</t>
        </is>
      </c>
      <c r="F2231" t="n">
        <v>3</v>
      </c>
      <c r="G2231" t="n">
        <v>2</v>
      </c>
      <c r="H2231" t="inlineStr">
        <is>
          <t>HIGH</t>
        </is>
      </c>
      <c r="I2231" t="n">
        <v>12.5</v>
      </c>
      <c r="J2231" t="inlineStr">
        <is>
          <t>NO</t>
        </is>
      </c>
      <c r="K2231" t="inlineStr">
        <is>
          <t>2026-03-03 18:53</t>
        </is>
      </c>
      <c r="L2231" t="inlineStr">
        <is>
          <t>Block IP</t>
        </is>
      </c>
      <c r="M2231" t="inlineStr">
        <is>
          <t>Network perimeter</t>
        </is>
      </c>
      <c r="N2231" t="inlineStr">
        <is>
          <t>P3</t>
        </is>
      </c>
      <c r="O2231" t="inlineStr">
        <is>
          <t>Check ip-api.com + AbuseIPDB for context</t>
        </is>
      </c>
      <c r="P2231" t="n">
        <v>0</v>
      </c>
      <c r="Q2231" t="n">
        <v>0</v>
      </c>
      <c r="R2231" t="inlineStr">
        <is>
          <t>T1110:Brute Force | T1190:Exploit Public-Facing Application</t>
        </is>
      </c>
      <c r="S2231" t="n">
        <v>1</v>
      </c>
      <c r="T2231" t="inlineStr">
        <is>
          <t>LOW (40%)</t>
        </is>
      </c>
      <c r="U2231" t="inlineStr">
        <is>
          <t>NONE</t>
        </is>
      </c>
      <c r="V2231" t="inlineStr">
        <is>
          <t>NONE</t>
        </is>
      </c>
      <c r="W2231" t="inlineStr">
        <is>
          <t>NONE</t>
        </is>
      </c>
      <c r="X2231" t="inlineStr">
        <is>
          <t>NONE</t>
        </is>
      </c>
      <c r="Y2231" t="n">
        <v>0</v>
      </c>
      <c r="Z2231" t="inlineStr"/>
      <c r="AA2231" t="inlineStr">
        <is>
          <t>https://rules.emergingthreats.net/</t>
        </is>
      </c>
    </row>
    <row r="2232">
      <c r="A2232" t="inlineStr">
        <is>
          <t>EMERGING_THREAT_IP</t>
        </is>
      </c>
      <c r="B2232" t="inlineStr">
        <is>
          <t>e7df42bbb1e6</t>
        </is>
      </c>
      <c r="C2232" t="inlineStr">
        <is>
          <t>Emerging Threats Compromised IP: 103.39.222.143 | Sources: EMERGING_THREATS</t>
        </is>
      </c>
      <c r="D2232" t="n">
        <v>6.5</v>
      </c>
      <c r="E2232" t="inlineStr">
        <is>
          <t>HIGH</t>
        </is>
      </c>
      <c r="F2232" t="n">
        <v>3</v>
      </c>
      <c r="G2232" t="n">
        <v>2</v>
      </c>
      <c r="H2232" t="inlineStr">
        <is>
          <t>HIGH</t>
        </is>
      </c>
      <c r="I2232" t="n">
        <v>12.5</v>
      </c>
      <c r="J2232" t="inlineStr">
        <is>
          <t>NO</t>
        </is>
      </c>
      <c r="K2232" t="inlineStr">
        <is>
          <t>2026-03-03 18:53</t>
        </is>
      </c>
      <c r="L2232" t="inlineStr">
        <is>
          <t>Block IP</t>
        </is>
      </c>
      <c r="M2232" t="inlineStr">
        <is>
          <t>Network perimeter</t>
        </is>
      </c>
      <c r="N2232" t="inlineStr">
        <is>
          <t>P3</t>
        </is>
      </c>
      <c r="O2232" t="inlineStr">
        <is>
          <t>Check ip-api.com + AbuseIPDB for context</t>
        </is>
      </c>
      <c r="P2232" t="n">
        <v>0</v>
      </c>
      <c r="Q2232" t="n">
        <v>0</v>
      </c>
      <c r="R2232" t="inlineStr">
        <is>
          <t>T1110:Brute Force | T1190:Exploit Public-Facing Application</t>
        </is>
      </c>
      <c r="S2232" t="n">
        <v>1</v>
      </c>
      <c r="T2232" t="inlineStr">
        <is>
          <t>LOW (40%)</t>
        </is>
      </c>
      <c r="U2232" t="inlineStr">
        <is>
          <t>NONE</t>
        </is>
      </c>
      <c r="V2232" t="inlineStr">
        <is>
          <t>NONE</t>
        </is>
      </c>
      <c r="W2232" t="inlineStr">
        <is>
          <t>NONE</t>
        </is>
      </c>
      <c r="X2232" t="inlineStr">
        <is>
          <t>NONE</t>
        </is>
      </c>
      <c r="Y2232" t="n">
        <v>0</v>
      </c>
      <c r="Z2232" t="inlineStr"/>
      <c r="AA2232" t="inlineStr">
        <is>
          <t>https://rules.emergingthreats.net/</t>
        </is>
      </c>
    </row>
    <row r="2233">
      <c r="A2233" t="inlineStr">
        <is>
          <t>EMERGING_THREAT_IP</t>
        </is>
      </c>
      <c r="B2233" t="inlineStr">
        <is>
          <t>2ba8853e01d2</t>
        </is>
      </c>
      <c r="C2233" t="inlineStr">
        <is>
          <t>Emerging Threats Compromised IP: 103.63.24.38 | Sources: EMERGING_THREATS</t>
        </is>
      </c>
      <c r="D2233" t="n">
        <v>6.5</v>
      </c>
      <c r="E2233" t="inlineStr">
        <is>
          <t>HIGH</t>
        </is>
      </c>
      <c r="F2233" t="n">
        <v>3</v>
      </c>
      <c r="G2233" t="n">
        <v>2</v>
      </c>
      <c r="H2233" t="inlineStr">
        <is>
          <t>HIGH</t>
        </is>
      </c>
      <c r="I2233" t="n">
        <v>12.5</v>
      </c>
      <c r="J2233" t="inlineStr">
        <is>
          <t>NO</t>
        </is>
      </c>
      <c r="K2233" t="inlineStr">
        <is>
          <t>2026-03-03 18:53</t>
        </is>
      </c>
      <c r="L2233" t="inlineStr">
        <is>
          <t>Block IP</t>
        </is>
      </c>
      <c r="M2233" t="inlineStr">
        <is>
          <t>Network perimeter</t>
        </is>
      </c>
      <c r="N2233" t="inlineStr">
        <is>
          <t>P3</t>
        </is>
      </c>
      <c r="O2233" t="inlineStr">
        <is>
          <t>Check ip-api.com + AbuseIPDB for context</t>
        </is>
      </c>
      <c r="P2233" t="n">
        <v>0</v>
      </c>
      <c r="Q2233" t="n">
        <v>0</v>
      </c>
      <c r="R2233" t="inlineStr">
        <is>
          <t>T1110:Brute Force | T1190:Exploit Public-Facing Application</t>
        </is>
      </c>
      <c r="S2233" t="n">
        <v>1</v>
      </c>
      <c r="T2233" t="inlineStr">
        <is>
          <t>LOW (40%)</t>
        </is>
      </c>
      <c r="U2233" t="inlineStr">
        <is>
          <t>NONE</t>
        </is>
      </c>
      <c r="V2233" t="inlineStr">
        <is>
          <t>NONE</t>
        </is>
      </c>
      <c r="W2233" t="inlineStr">
        <is>
          <t>NONE</t>
        </is>
      </c>
      <c r="X2233" t="inlineStr">
        <is>
          <t>NONE</t>
        </is>
      </c>
      <c r="Y2233" t="n">
        <v>0</v>
      </c>
      <c r="Z2233" t="inlineStr"/>
      <c r="AA2233" t="inlineStr">
        <is>
          <t>https://rules.emergingthreats.net/</t>
        </is>
      </c>
    </row>
    <row r="2234">
      <c r="A2234" t="inlineStr">
        <is>
          <t>EMERGING_THREAT_IP</t>
        </is>
      </c>
      <c r="B2234" t="inlineStr">
        <is>
          <t>47a83752a21b</t>
        </is>
      </c>
      <c r="C2234" t="inlineStr">
        <is>
          <t>Emerging Threats Compromised IP: 104.131.4.130 | Sources: EMERGING_THREATS</t>
        </is>
      </c>
      <c r="D2234" t="n">
        <v>6.5</v>
      </c>
      <c r="E2234" t="inlineStr">
        <is>
          <t>HIGH</t>
        </is>
      </c>
      <c r="F2234" t="n">
        <v>3</v>
      </c>
      <c r="G2234" t="n">
        <v>2</v>
      </c>
      <c r="H2234" t="inlineStr">
        <is>
          <t>HIGH</t>
        </is>
      </c>
      <c r="I2234" t="n">
        <v>12.5</v>
      </c>
      <c r="J2234" t="inlineStr">
        <is>
          <t>NO</t>
        </is>
      </c>
      <c r="K2234" t="inlineStr">
        <is>
          <t>2026-03-03 18:53</t>
        </is>
      </c>
      <c r="L2234" t="inlineStr">
        <is>
          <t>Block IP</t>
        </is>
      </c>
      <c r="M2234" t="inlineStr">
        <is>
          <t>Network perimeter</t>
        </is>
      </c>
      <c r="N2234" t="inlineStr">
        <is>
          <t>P3</t>
        </is>
      </c>
      <c r="O2234" t="inlineStr">
        <is>
          <t>Check ip-api.com + AbuseIPDB for context</t>
        </is>
      </c>
      <c r="P2234" t="n">
        <v>0</v>
      </c>
      <c r="Q2234" t="n">
        <v>0</v>
      </c>
      <c r="R2234" t="inlineStr">
        <is>
          <t>T1110:Brute Force | T1190:Exploit Public-Facing Application</t>
        </is>
      </c>
      <c r="S2234" t="n">
        <v>1</v>
      </c>
      <c r="T2234" t="inlineStr">
        <is>
          <t>LOW (40%)</t>
        </is>
      </c>
      <c r="U2234" t="inlineStr">
        <is>
          <t>NONE</t>
        </is>
      </c>
      <c r="V2234" t="inlineStr">
        <is>
          <t>NONE</t>
        </is>
      </c>
      <c r="W2234" t="inlineStr">
        <is>
          <t>NONE</t>
        </is>
      </c>
      <c r="X2234" t="inlineStr">
        <is>
          <t>NONE</t>
        </is>
      </c>
      <c r="Y2234" t="n">
        <v>0</v>
      </c>
      <c r="Z2234" t="inlineStr"/>
      <c r="AA2234" t="inlineStr">
        <is>
          <t>https://rules.emergingthreats.net/</t>
        </is>
      </c>
    </row>
    <row r="2235">
      <c r="A2235" t="inlineStr">
        <is>
          <t>EMERGING_THREAT_IP</t>
        </is>
      </c>
      <c r="B2235" t="inlineStr">
        <is>
          <t>4125319882fc</t>
        </is>
      </c>
      <c r="C2235" t="inlineStr">
        <is>
          <t>Emerging Threats Compromised IP: 104.168.4.152 | Sources: EMERGING_THREATS</t>
        </is>
      </c>
      <c r="D2235" t="n">
        <v>6.5</v>
      </c>
      <c r="E2235" t="inlineStr">
        <is>
          <t>HIGH</t>
        </is>
      </c>
      <c r="F2235" t="n">
        <v>3</v>
      </c>
      <c r="G2235" t="n">
        <v>2</v>
      </c>
      <c r="H2235" t="inlineStr">
        <is>
          <t>HIGH</t>
        </is>
      </c>
      <c r="I2235" t="n">
        <v>12.5</v>
      </c>
      <c r="J2235" t="inlineStr">
        <is>
          <t>NO</t>
        </is>
      </c>
      <c r="K2235" t="inlineStr">
        <is>
          <t>2026-03-03 18:53</t>
        </is>
      </c>
      <c r="L2235" t="inlineStr">
        <is>
          <t>Block IP</t>
        </is>
      </c>
      <c r="M2235" t="inlineStr">
        <is>
          <t>Network perimeter</t>
        </is>
      </c>
      <c r="N2235" t="inlineStr">
        <is>
          <t>P3</t>
        </is>
      </c>
      <c r="O2235" t="inlineStr">
        <is>
          <t>Check ip-api.com + AbuseIPDB for context</t>
        </is>
      </c>
      <c r="P2235" t="n">
        <v>0</v>
      </c>
      <c r="Q2235" t="n">
        <v>0</v>
      </c>
      <c r="R2235" t="inlineStr">
        <is>
          <t>T1110:Brute Force | T1190:Exploit Public-Facing Application</t>
        </is>
      </c>
      <c r="S2235" t="n">
        <v>1</v>
      </c>
      <c r="T2235" t="inlineStr">
        <is>
          <t>LOW (40%)</t>
        </is>
      </c>
      <c r="U2235" t="inlineStr">
        <is>
          <t>NONE</t>
        </is>
      </c>
      <c r="V2235" t="inlineStr">
        <is>
          <t>NONE</t>
        </is>
      </c>
      <c r="W2235" t="inlineStr">
        <is>
          <t>NONE</t>
        </is>
      </c>
      <c r="X2235" t="inlineStr">
        <is>
          <t>NONE</t>
        </is>
      </c>
      <c r="Y2235" t="n">
        <v>0</v>
      </c>
      <c r="Z2235" t="inlineStr"/>
      <c r="AA2235" t="inlineStr">
        <is>
          <t>https://rules.emergingthreats.net/</t>
        </is>
      </c>
    </row>
    <row r="2236">
      <c r="A2236" t="inlineStr">
        <is>
          <t>EMERGING_THREAT_IP</t>
        </is>
      </c>
      <c r="B2236" t="inlineStr">
        <is>
          <t>82e0ab657b72</t>
        </is>
      </c>
      <c r="C2236" t="inlineStr">
        <is>
          <t>Emerging Threats Compromised IP: 104.236.13.93 | Sources: EMERGING_THREATS</t>
        </is>
      </c>
      <c r="D2236" t="n">
        <v>6.5</v>
      </c>
      <c r="E2236" t="inlineStr">
        <is>
          <t>HIGH</t>
        </is>
      </c>
      <c r="F2236" t="n">
        <v>3</v>
      </c>
      <c r="G2236" t="n">
        <v>2</v>
      </c>
      <c r="H2236" t="inlineStr">
        <is>
          <t>HIGH</t>
        </is>
      </c>
      <c r="I2236" t="n">
        <v>12.5</v>
      </c>
      <c r="J2236" t="inlineStr">
        <is>
          <t>NO</t>
        </is>
      </c>
      <c r="K2236" t="inlineStr">
        <is>
          <t>2026-03-03 18:53</t>
        </is>
      </c>
      <c r="L2236" t="inlineStr">
        <is>
          <t>Block IP</t>
        </is>
      </c>
      <c r="M2236" t="inlineStr">
        <is>
          <t>Network perimeter</t>
        </is>
      </c>
      <c r="N2236" t="inlineStr">
        <is>
          <t>P3</t>
        </is>
      </c>
      <c r="O2236" t="inlineStr">
        <is>
          <t>Check ip-api.com + AbuseIPDB for context</t>
        </is>
      </c>
      <c r="P2236" t="n">
        <v>0</v>
      </c>
      <c r="Q2236" t="n">
        <v>0</v>
      </c>
      <c r="R2236" t="inlineStr">
        <is>
          <t>T1110:Brute Force | T1190:Exploit Public-Facing Application</t>
        </is>
      </c>
      <c r="S2236" t="n">
        <v>1</v>
      </c>
      <c r="T2236" t="inlineStr">
        <is>
          <t>LOW (40%)</t>
        </is>
      </c>
      <c r="U2236" t="inlineStr">
        <is>
          <t>NONE</t>
        </is>
      </c>
      <c r="V2236" t="inlineStr">
        <is>
          <t>NONE</t>
        </is>
      </c>
      <c r="W2236" t="inlineStr">
        <is>
          <t>NONE</t>
        </is>
      </c>
      <c r="X2236" t="inlineStr">
        <is>
          <t>NONE</t>
        </is>
      </c>
      <c r="Y2236" t="n">
        <v>0</v>
      </c>
      <c r="Z2236" t="inlineStr"/>
      <c r="AA2236" t="inlineStr">
        <is>
          <t>https://rules.emergingthreats.net/</t>
        </is>
      </c>
    </row>
    <row r="2237">
      <c r="A2237" t="inlineStr">
        <is>
          <t>EMERGING_THREAT_IP</t>
        </is>
      </c>
      <c r="B2237" t="inlineStr">
        <is>
          <t>55063dd94c21</t>
        </is>
      </c>
      <c r="C2237" t="inlineStr">
        <is>
          <t>Emerging Threats Compromised IP: 104.236.80.177 | Sources: EMERGING_THREATS</t>
        </is>
      </c>
      <c r="D2237" t="n">
        <v>6.5</v>
      </c>
      <c r="E2237" t="inlineStr">
        <is>
          <t>HIGH</t>
        </is>
      </c>
      <c r="F2237" t="n">
        <v>3</v>
      </c>
      <c r="G2237" t="n">
        <v>2</v>
      </c>
      <c r="H2237" t="inlineStr">
        <is>
          <t>HIGH</t>
        </is>
      </c>
      <c r="I2237" t="n">
        <v>12.5</v>
      </c>
      <c r="J2237" t="inlineStr">
        <is>
          <t>NO</t>
        </is>
      </c>
      <c r="K2237" t="inlineStr">
        <is>
          <t>2026-03-03 18:53</t>
        </is>
      </c>
      <c r="L2237" t="inlineStr">
        <is>
          <t>Block IP</t>
        </is>
      </c>
      <c r="M2237" t="inlineStr">
        <is>
          <t>Network perimeter</t>
        </is>
      </c>
      <c r="N2237" t="inlineStr">
        <is>
          <t>P3</t>
        </is>
      </c>
      <c r="O2237" t="inlineStr">
        <is>
          <t>Check ip-api.com + AbuseIPDB for context</t>
        </is>
      </c>
      <c r="P2237" t="n">
        <v>0</v>
      </c>
      <c r="Q2237" t="n">
        <v>0</v>
      </c>
      <c r="R2237" t="inlineStr">
        <is>
          <t>T1110:Brute Force | T1190:Exploit Public-Facing Application</t>
        </is>
      </c>
      <c r="S2237" t="n">
        <v>1</v>
      </c>
      <c r="T2237" t="inlineStr">
        <is>
          <t>LOW (40%)</t>
        </is>
      </c>
      <c r="U2237" t="inlineStr">
        <is>
          <t>NONE</t>
        </is>
      </c>
      <c r="V2237" t="inlineStr">
        <is>
          <t>NONE</t>
        </is>
      </c>
      <c r="W2237" t="inlineStr">
        <is>
          <t>NONE</t>
        </is>
      </c>
      <c r="X2237" t="inlineStr">
        <is>
          <t>NONE</t>
        </is>
      </c>
      <c r="Y2237" t="n">
        <v>0</v>
      </c>
      <c r="Z2237" t="inlineStr"/>
      <c r="AA2237" t="inlineStr">
        <is>
          <t>https://rules.emergingthreats.net/</t>
        </is>
      </c>
    </row>
    <row r="2238">
      <c r="A2238" t="inlineStr">
        <is>
          <t>EMERGING_THREAT_IP</t>
        </is>
      </c>
      <c r="B2238" t="inlineStr">
        <is>
          <t>50750a0dd5f6</t>
        </is>
      </c>
      <c r="C2238" t="inlineStr">
        <is>
          <t>Emerging Threats Compromised IP: 104.236.84.17 | Sources: EMERGING_THREATS</t>
        </is>
      </c>
      <c r="D2238" t="n">
        <v>6.5</v>
      </c>
      <c r="E2238" t="inlineStr">
        <is>
          <t>HIGH</t>
        </is>
      </c>
      <c r="F2238" t="n">
        <v>3</v>
      </c>
      <c r="G2238" t="n">
        <v>2</v>
      </c>
      <c r="H2238" t="inlineStr">
        <is>
          <t>HIGH</t>
        </is>
      </c>
      <c r="I2238" t="n">
        <v>12.5</v>
      </c>
      <c r="J2238" t="inlineStr">
        <is>
          <t>NO</t>
        </is>
      </c>
      <c r="K2238" t="inlineStr">
        <is>
          <t>2026-03-03 18:53</t>
        </is>
      </c>
      <c r="L2238" t="inlineStr">
        <is>
          <t>Block IP</t>
        </is>
      </c>
      <c r="M2238" t="inlineStr">
        <is>
          <t>Network perimeter</t>
        </is>
      </c>
      <c r="N2238" t="inlineStr">
        <is>
          <t>P3</t>
        </is>
      </c>
      <c r="O2238" t="inlineStr">
        <is>
          <t>Check ip-api.com + AbuseIPDB for context</t>
        </is>
      </c>
      <c r="P2238" t="n">
        <v>0</v>
      </c>
      <c r="Q2238" t="n">
        <v>0</v>
      </c>
      <c r="R2238" t="inlineStr">
        <is>
          <t>T1110:Brute Force | T1190:Exploit Public-Facing Application</t>
        </is>
      </c>
      <c r="S2238" t="n">
        <v>1</v>
      </c>
      <c r="T2238" t="inlineStr">
        <is>
          <t>LOW (40%)</t>
        </is>
      </c>
      <c r="U2238" t="inlineStr">
        <is>
          <t>NONE</t>
        </is>
      </c>
      <c r="V2238" t="inlineStr">
        <is>
          <t>NONE</t>
        </is>
      </c>
      <c r="W2238" t="inlineStr">
        <is>
          <t>NONE</t>
        </is>
      </c>
      <c r="X2238" t="inlineStr">
        <is>
          <t>NONE</t>
        </is>
      </c>
      <c r="Y2238" t="n">
        <v>0</v>
      </c>
      <c r="Z2238" t="inlineStr"/>
      <c r="AA2238" t="inlineStr">
        <is>
          <t>https://rules.emergingthreats.net/</t>
        </is>
      </c>
    </row>
    <row r="2239">
      <c r="A2239" t="inlineStr">
        <is>
          <t>EMERGING_THREAT_IP</t>
        </is>
      </c>
      <c r="B2239" t="inlineStr">
        <is>
          <t>5ea9455342e5</t>
        </is>
      </c>
      <c r="C2239" t="inlineStr">
        <is>
          <t>Emerging Threats Compromised IP: 104.236.95.108 | Sources: EMERGING_THREATS</t>
        </is>
      </c>
      <c r="D2239" t="n">
        <v>6.5</v>
      </c>
      <c r="E2239" t="inlineStr">
        <is>
          <t>HIGH</t>
        </is>
      </c>
      <c r="F2239" t="n">
        <v>3</v>
      </c>
      <c r="G2239" t="n">
        <v>2</v>
      </c>
      <c r="H2239" t="inlineStr">
        <is>
          <t>HIGH</t>
        </is>
      </c>
      <c r="I2239" t="n">
        <v>12.5</v>
      </c>
      <c r="J2239" t="inlineStr">
        <is>
          <t>NO</t>
        </is>
      </c>
      <c r="K2239" t="inlineStr">
        <is>
          <t>2026-03-03 18:53</t>
        </is>
      </c>
      <c r="L2239" t="inlineStr">
        <is>
          <t>Block IP</t>
        </is>
      </c>
      <c r="M2239" t="inlineStr">
        <is>
          <t>Network perimeter</t>
        </is>
      </c>
      <c r="N2239" t="inlineStr">
        <is>
          <t>P3</t>
        </is>
      </c>
      <c r="O2239" t="inlineStr">
        <is>
          <t>Check ip-api.com + AbuseIPDB for context</t>
        </is>
      </c>
      <c r="P2239" t="n">
        <v>0</v>
      </c>
      <c r="Q2239" t="n">
        <v>0</v>
      </c>
      <c r="R2239" t="inlineStr">
        <is>
          <t>T1110:Brute Force | T1190:Exploit Public-Facing Application</t>
        </is>
      </c>
      <c r="S2239" t="n">
        <v>1</v>
      </c>
      <c r="T2239" t="inlineStr">
        <is>
          <t>LOW (40%)</t>
        </is>
      </c>
      <c r="U2239" t="inlineStr">
        <is>
          <t>NONE</t>
        </is>
      </c>
      <c r="V2239" t="inlineStr">
        <is>
          <t>NONE</t>
        </is>
      </c>
      <c r="W2239" t="inlineStr">
        <is>
          <t>NONE</t>
        </is>
      </c>
      <c r="X2239" t="inlineStr">
        <is>
          <t>NONE</t>
        </is>
      </c>
      <c r="Y2239" t="n">
        <v>0</v>
      </c>
      <c r="Z2239" t="inlineStr"/>
      <c r="AA2239" t="inlineStr">
        <is>
          <t>https://rules.emergingthreats.net/</t>
        </is>
      </c>
    </row>
    <row r="2240">
      <c r="A2240" t="inlineStr">
        <is>
          <t>EMERGING_THREAT_IP</t>
        </is>
      </c>
      <c r="B2240" t="inlineStr">
        <is>
          <t>e66ccdc9d1e4</t>
        </is>
      </c>
      <c r="C2240" t="inlineStr">
        <is>
          <t>Emerging Threats Compromised IP: 104.248.130.54 | Sources: EMERGING_THREATS</t>
        </is>
      </c>
      <c r="D2240" t="n">
        <v>6.5</v>
      </c>
      <c r="E2240" t="inlineStr">
        <is>
          <t>HIGH</t>
        </is>
      </c>
      <c r="F2240" t="n">
        <v>3</v>
      </c>
      <c r="G2240" t="n">
        <v>2</v>
      </c>
      <c r="H2240" t="inlineStr">
        <is>
          <t>HIGH</t>
        </is>
      </c>
      <c r="I2240" t="n">
        <v>12.5</v>
      </c>
      <c r="J2240" t="inlineStr">
        <is>
          <t>NO</t>
        </is>
      </c>
      <c r="K2240" t="inlineStr">
        <is>
          <t>2026-03-03 18:53</t>
        </is>
      </c>
      <c r="L2240" t="inlineStr">
        <is>
          <t>Block IP</t>
        </is>
      </c>
      <c r="M2240" t="inlineStr">
        <is>
          <t>Network perimeter</t>
        </is>
      </c>
      <c r="N2240" t="inlineStr">
        <is>
          <t>P3</t>
        </is>
      </c>
      <c r="O2240" t="inlineStr">
        <is>
          <t>Check ip-api.com + AbuseIPDB for context</t>
        </is>
      </c>
      <c r="P2240" t="n">
        <v>0</v>
      </c>
      <c r="Q2240" t="n">
        <v>0</v>
      </c>
      <c r="R2240" t="inlineStr">
        <is>
          <t>T1110:Brute Force | T1190:Exploit Public-Facing Application</t>
        </is>
      </c>
      <c r="S2240" t="n">
        <v>1</v>
      </c>
      <c r="T2240" t="inlineStr">
        <is>
          <t>LOW (40%)</t>
        </is>
      </c>
      <c r="U2240" t="inlineStr">
        <is>
          <t>NONE</t>
        </is>
      </c>
      <c r="V2240" t="inlineStr">
        <is>
          <t>NONE</t>
        </is>
      </c>
      <c r="W2240" t="inlineStr">
        <is>
          <t>NONE</t>
        </is>
      </c>
      <c r="X2240" t="inlineStr">
        <is>
          <t>NONE</t>
        </is>
      </c>
      <c r="Y2240" t="n">
        <v>0</v>
      </c>
      <c r="Z2240" t="inlineStr"/>
      <c r="AA2240" t="inlineStr">
        <is>
          <t>https://rules.emergingthreats.net/</t>
        </is>
      </c>
    </row>
    <row r="2241">
      <c r="A2241" t="inlineStr">
        <is>
          <t>EMERGING_THREAT_IP</t>
        </is>
      </c>
      <c r="B2241" t="inlineStr">
        <is>
          <t>531407d29e4e</t>
        </is>
      </c>
      <c r="C2241" t="inlineStr">
        <is>
          <t>Emerging Threats Compromised IP: 104.248.252.58 | Sources: EMERGING_THREATS</t>
        </is>
      </c>
      <c r="D2241" t="n">
        <v>6.5</v>
      </c>
      <c r="E2241" t="inlineStr">
        <is>
          <t>HIGH</t>
        </is>
      </c>
      <c r="F2241" t="n">
        <v>3</v>
      </c>
      <c r="G2241" t="n">
        <v>2</v>
      </c>
      <c r="H2241" t="inlineStr">
        <is>
          <t>HIGH</t>
        </is>
      </c>
      <c r="I2241" t="n">
        <v>12.5</v>
      </c>
      <c r="J2241" t="inlineStr">
        <is>
          <t>NO</t>
        </is>
      </c>
      <c r="K2241" t="inlineStr">
        <is>
          <t>2026-03-03 18:53</t>
        </is>
      </c>
      <c r="L2241" t="inlineStr">
        <is>
          <t>Block IP</t>
        </is>
      </c>
      <c r="M2241" t="inlineStr">
        <is>
          <t>Network perimeter</t>
        </is>
      </c>
      <c r="N2241" t="inlineStr">
        <is>
          <t>P3</t>
        </is>
      </c>
      <c r="O2241" t="inlineStr">
        <is>
          <t>Check ip-api.com + AbuseIPDB for context</t>
        </is>
      </c>
      <c r="P2241" t="n">
        <v>0</v>
      </c>
      <c r="Q2241" t="n">
        <v>0</v>
      </c>
      <c r="R2241" t="inlineStr">
        <is>
          <t>T1110:Brute Force | T1190:Exploit Public-Facing Application</t>
        </is>
      </c>
      <c r="S2241" t="n">
        <v>1</v>
      </c>
      <c r="T2241" t="inlineStr">
        <is>
          <t>LOW (40%)</t>
        </is>
      </c>
      <c r="U2241" t="inlineStr">
        <is>
          <t>NONE</t>
        </is>
      </c>
      <c r="V2241" t="inlineStr">
        <is>
          <t>NONE</t>
        </is>
      </c>
      <c r="W2241" t="inlineStr">
        <is>
          <t>NONE</t>
        </is>
      </c>
      <c r="X2241" t="inlineStr">
        <is>
          <t>NONE</t>
        </is>
      </c>
      <c r="Y2241" t="n">
        <v>0</v>
      </c>
      <c r="Z2241" t="inlineStr"/>
      <c r="AA2241" t="inlineStr">
        <is>
          <t>https://rules.emergingthreats.net/</t>
        </is>
      </c>
    </row>
    <row r="2242">
      <c r="A2242" t="inlineStr">
        <is>
          <t>EMERGING_THREAT_IP</t>
        </is>
      </c>
      <c r="B2242" t="inlineStr">
        <is>
          <t>0df455edbbe3</t>
        </is>
      </c>
      <c r="C2242" t="inlineStr">
        <is>
          <t>Emerging Threats Compromised IP: 104.248.252.60 | Sources: EMERGING_THREATS</t>
        </is>
      </c>
      <c r="D2242" t="n">
        <v>6.5</v>
      </c>
      <c r="E2242" t="inlineStr">
        <is>
          <t>HIGH</t>
        </is>
      </c>
      <c r="F2242" t="n">
        <v>3</v>
      </c>
      <c r="G2242" t="n">
        <v>2</v>
      </c>
      <c r="H2242" t="inlineStr">
        <is>
          <t>HIGH</t>
        </is>
      </c>
      <c r="I2242" t="n">
        <v>12.5</v>
      </c>
      <c r="J2242" t="inlineStr">
        <is>
          <t>NO</t>
        </is>
      </c>
      <c r="K2242" t="inlineStr">
        <is>
          <t>2026-03-03 18:53</t>
        </is>
      </c>
      <c r="L2242" t="inlineStr">
        <is>
          <t>Block IP</t>
        </is>
      </c>
      <c r="M2242" t="inlineStr">
        <is>
          <t>Network perimeter</t>
        </is>
      </c>
      <c r="N2242" t="inlineStr">
        <is>
          <t>P3</t>
        </is>
      </c>
      <c r="O2242" t="inlineStr">
        <is>
          <t>Check ip-api.com + AbuseIPDB for context</t>
        </is>
      </c>
      <c r="P2242" t="n">
        <v>0</v>
      </c>
      <c r="Q2242" t="n">
        <v>0</v>
      </c>
      <c r="R2242" t="inlineStr">
        <is>
          <t>T1110:Brute Force | T1190:Exploit Public-Facing Application</t>
        </is>
      </c>
      <c r="S2242" t="n">
        <v>1</v>
      </c>
      <c r="T2242" t="inlineStr">
        <is>
          <t>LOW (40%)</t>
        </is>
      </c>
      <c r="U2242" t="inlineStr">
        <is>
          <t>NONE</t>
        </is>
      </c>
      <c r="V2242" t="inlineStr">
        <is>
          <t>NONE</t>
        </is>
      </c>
      <c r="W2242" t="inlineStr">
        <is>
          <t>NONE</t>
        </is>
      </c>
      <c r="X2242" t="inlineStr">
        <is>
          <t>NONE</t>
        </is>
      </c>
      <c r="Y2242" t="n">
        <v>0</v>
      </c>
      <c r="Z2242" t="inlineStr"/>
      <c r="AA2242" t="inlineStr">
        <is>
          <t>https://rules.emergingthreats.net/</t>
        </is>
      </c>
    </row>
    <row r="2243">
      <c r="A2243" t="inlineStr">
        <is>
          <t>EMERGING_THREAT_IP</t>
        </is>
      </c>
      <c r="B2243" t="inlineStr">
        <is>
          <t>7b158df7da56</t>
        </is>
      </c>
      <c r="C2243" t="inlineStr">
        <is>
          <t>Emerging Threats Compromised IP: 104.248.41.74 | Sources: EMERGING_THREATS</t>
        </is>
      </c>
      <c r="D2243" t="n">
        <v>6.5</v>
      </c>
      <c r="E2243" t="inlineStr">
        <is>
          <t>HIGH</t>
        </is>
      </c>
      <c r="F2243" t="n">
        <v>3</v>
      </c>
      <c r="G2243" t="n">
        <v>2</v>
      </c>
      <c r="H2243" t="inlineStr">
        <is>
          <t>HIGH</t>
        </is>
      </c>
      <c r="I2243" t="n">
        <v>12.5</v>
      </c>
      <c r="J2243" t="inlineStr">
        <is>
          <t>NO</t>
        </is>
      </c>
      <c r="K2243" t="inlineStr">
        <is>
          <t>2026-03-03 18:53</t>
        </is>
      </c>
      <c r="L2243" t="inlineStr">
        <is>
          <t>Block IP</t>
        </is>
      </c>
      <c r="M2243" t="inlineStr">
        <is>
          <t>Network perimeter</t>
        </is>
      </c>
      <c r="N2243" t="inlineStr">
        <is>
          <t>P3</t>
        </is>
      </c>
      <c r="O2243" t="inlineStr">
        <is>
          <t>Check ip-api.com + AbuseIPDB for context</t>
        </is>
      </c>
      <c r="P2243" t="n">
        <v>0</v>
      </c>
      <c r="Q2243" t="n">
        <v>0</v>
      </c>
      <c r="R2243" t="inlineStr">
        <is>
          <t>T1110:Brute Force | T1190:Exploit Public-Facing Application</t>
        </is>
      </c>
      <c r="S2243" t="n">
        <v>1</v>
      </c>
      <c r="T2243" t="inlineStr">
        <is>
          <t>LOW (40%)</t>
        </is>
      </c>
      <c r="U2243" t="inlineStr">
        <is>
          <t>NONE</t>
        </is>
      </c>
      <c r="V2243" t="inlineStr">
        <is>
          <t>NONE</t>
        </is>
      </c>
      <c r="W2243" t="inlineStr">
        <is>
          <t>NONE</t>
        </is>
      </c>
      <c r="X2243" t="inlineStr">
        <is>
          <t>NONE</t>
        </is>
      </c>
      <c r="Y2243" t="n">
        <v>0</v>
      </c>
      <c r="Z2243" t="inlineStr"/>
      <c r="AA2243" t="inlineStr">
        <is>
          <t>https://rules.emergingthreats.net/</t>
        </is>
      </c>
    </row>
    <row r="2244">
      <c r="A2244" t="inlineStr">
        <is>
          <t>EMERGING_THREAT_IP</t>
        </is>
      </c>
      <c r="B2244" t="inlineStr">
        <is>
          <t>0f5bdeffdf57</t>
        </is>
      </c>
      <c r="C2244" t="inlineStr">
        <is>
          <t>Emerging Threats Compromised IP: 104.248.84.27 | Sources: EMERGING_THREATS</t>
        </is>
      </c>
      <c r="D2244" t="n">
        <v>6.5</v>
      </c>
      <c r="E2244" t="inlineStr">
        <is>
          <t>HIGH</t>
        </is>
      </c>
      <c r="F2244" t="n">
        <v>3</v>
      </c>
      <c r="G2244" t="n">
        <v>2</v>
      </c>
      <c r="H2244" t="inlineStr">
        <is>
          <t>HIGH</t>
        </is>
      </c>
      <c r="I2244" t="n">
        <v>12.5</v>
      </c>
      <c r="J2244" t="inlineStr">
        <is>
          <t>NO</t>
        </is>
      </c>
      <c r="K2244" t="inlineStr">
        <is>
          <t>2026-03-03 18:53</t>
        </is>
      </c>
      <c r="L2244" t="inlineStr">
        <is>
          <t>Block IP</t>
        </is>
      </c>
      <c r="M2244" t="inlineStr">
        <is>
          <t>Network perimeter</t>
        </is>
      </c>
      <c r="N2244" t="inlineStr">
        <is>
          <t>P3</t>
        </is>
      </c>
      <c r="O2244" t="inlineStr">
        <is>
          <t>Check ip-api.com + AbuseIPDB for context</t>
        </is>
      </c>
      <c r="P2244" t="n">
        <v>0</v>
      </c>
      <c r="Q2244" t="n">
        <v>0</v>
      </c>
      <c r="R2244" t="inlineStr">
        <is>
          <t>T1110:Brute Force | T1190:Exploit Public-Facing Application</t>
        </is>
      </c>
      <c r="S2244" t="n">
        <v>1</v>
      </c>
      <c r="T2244" t="inlineStr">
        <is>
          <t>LOW (40%)</t>
        </is>
      </c>
      <c r="U2244" t="inlineStr">
        <is>
          <t>NONE</t>
        </is>
      </c>
      <c r="V2244" t="inlineStr">
        <is>
          <t>NONE</t>
        </is>
      </c>
      <c r="W2244" t="inlineStr">
        <is>
          <t>NONE</t>
        </is>
      </c>
      <c r="X2244" t="inlineStr">
        <is>
          <t>NONE</t>
        </is>
      </c>
      <c r="Y2244" t="n">
        <v>0</v>
      </c>
      <c r="Z2244" t="inlineStr"/>
      <c r="AA2244" t="inlineStr">
        <is>
          <t>https://rules.emergingthreats.net/</t>
        </is>
      </c>
    </row>
    <row r="2245">
      <c r="A2245" t="inlineStr">
        <is>
          <t>EMERGING_THREAT_IP</t>
        </is>
      </c>
      <c r="B2245" t="inlineStr">
        <is>
          <t>3f924c0230ce</t>
        </is>
      </c>
      <c r="C2245" t="inlineStr">
        <is>
          <t>Emerging Threats Compromised IP: 106.124.137.21 | Sources: EMERGING_THREATS</t>
        </is>
      </c>
      <c r="D2245" t="n">
        <v>6.5</v>
      </c>
      <c r="E2245" t="inlineStr">
        <is>
          <t>HIGH</t>
        </is>
      </c>
      <c r="F2245" t="n">
        <v>3</v>
      </c>
      <c r="G2245" t="n">
        <v>2</v>
      </c>
      <c r="H2245" t="inlineStr">
        <is>
          <t>HIGH</t>
        </is>
      </c>
      <c r="I2245" t="n">
        <v>12.5</v>
      </c>
      <c r="J2245" t="inlineStr">
        <is>
          <t>NO</t>
        </is>
      </c>
      <c r="K2245" t="inlineStr">
        <is>
          <t>2026-03-03 18:53</t>
        </is>
      </c>
      <c r="L2245" t="inlineStr">
        <is>
          <t>Block IP</t>
        </is>
      </c>
      <c r="M2245" t="inlineStr">
        <is>
          <t>Network perimeter</t>
        </is>
      </c>
      <c r="N2245" t="inlineStr">
        <is>
          <t>P3</t>
        </is>
      </c>
      <c r="O2245" t="inlineStr">
        <is>
          <t>Check ip-api.com + AbuseIPDB for context</t>
        </is>
      </c>
      <c r="P2245" t="n">
        <v>0</v>
      </c>
      <c r="Q2245" t="n">
        <v>0</v>
      </c>
      <c r="R2245" t="inlineStr">
        <is>
          <t>T1110:Brute Force | T1190:Exploit Public-Facing Application</t>
        </is>
      </c>
      <c r="S2245" t="n">
        <v>1</v>
      </c>
      <c r="T2245" t="inlineStr">
        <is>
          <t>LOW (40%)</t>
        </is>
      </c>
      <c r="U2245" t="inlineStr">
        <is>
          <t>NONE</t>
        </is>
      </c>
      <c r="V2245" t="inlineStr">
        <is>
          <t>NONE</t>
        </is>
      </c>
      <c r="W2245" t="inlineStr">
        <is>
          <t>NONE</t>
        </is>
      </c>
      <c r="X2245" t="inlineStr">
        <is>
          <t>NONE</t>
        </is>
      </c>
      <c r="Y2245" t="n">
        <v>0</v>
      </c>
      <c r="Z2245" t="inlineStr"/>
      <c r="AA2245" t="inlineStr">
        <is>
          <t>https://rules.emergingthreats.net/</t>
        </is>
      </c>
    </row>
    <row r="2246">
      <c r="A2246" t="inlineStr">
        <is>
          <t>EMERGING_THREAT_IP</t>
        </is>
      </c>
      <c r="B2246" t="inlineStr">
        <is>
          <t>c7876c4462b8</t>
        </is>
      </c>
      <c r="C2246" t="inlineStr">
        <is>
          <t>Emerging Threats Compromised IP: 107.150.119.229 | Sources: EMERGING_THREATS</t>
        </is>
      </c>
      <c r="D2246" t="n">
        <v>6.5</v>
      </c>
      <c r="E2246" t="inlineStr">
        <is>
          <t>HIGH</t>
        </is>
      </c>
      <c r="F2246" t="n">
        <v>3</v>
      </c>
      <c r="G2246" t="n">
        <v>2</v>
      </c>
      <c r="H2246" t="inlineStr">
        <is>
          <t>HIGH</t>
        </is>
      </c>
      <c r="I2246" t="n">
        <v>12.5</v>
      </c>
      <c r="J2246" t="inlineStr">
        <is>
          <t>NO</t>
        </is>
      </c>
      <c r="K2246" t="inlineStr">
        <is>
          <t>2026-03-03 18:53</t>
        </is>
      </c>
      <c r="L2246" t="inlineStr">
        <is>
          <t>Block IP</t>
        </is>
      </c>
      <c r="M2246" t="inlineStr">
        <is>
          <t>Network perimeter</t>
        </is>
      </c>
      <c r="N2246" t="inlineStr">
        <is>
          <t>P3</t>
        </is>
      </c>
      <c r="O2246" t="inlineStr">
        <is>
          <t>Check ip-api.com + AbuseIPDB for context</t>
        </is>
      </c>
      <c r="P2246" t="n">
        <v>0</v>
      </c>
      <c r="Q2246" t="n">
        <v>0</v>
      </c>
      <c r="R2246" t="inlineStr">
        <is>
          <t>T1110:Brute Force | T1190:Exploit Public-Facing Application</t>
        </is>
      </c>
      <c r="S2246" t="n">
        <v>1</v>
      </c>
      <c r="T2246" t="inlineStr">
        <is>
          <t>LOW (40%)</t>
        </is>
      </c>
      <c r="U2246" t="inlineStr">
        <is>
          <t>NONE</t>
        </is>
      </c>
      <c r="V2246" t="inlineStr">
        <is>
          <t>NONE</t>
        </is>
      </c>
      <c r="W2246" t="inlineStr">
        <is>
          <t>NONE</t>
        </is>
      </c>
      <c r="X2246" t="inlineStr">
        <is>
          <t>NONE</t>
        </is>
      </c>
      <c r="Y2246" t="n">
        <v>0</v>
      </c>
      <c r="Z2246" t="inlineStr"/>
      <c r="AA2246" t="inlineStr">
        <is>
          <t>https://rules.emergingthreats.net/</t>
        </is>
      </c>
    </row>
    <row r="2247">
      <c r="A2247" t="inlineStr">
        <is>
          <t>EMERGING_THREAT_IP</t>
        </is>
      </c>
      <c r="B2247" t="inlineStr">
        <is>
          <t>f70533669fa1</t>
        </is>
      </c>
      <c r="C2247" t="inlineStr">
        <is>
          <t>Emerging Threats Compromised IP: 107.175.114.119 | Sources: EMERGING_THREATS</t>
        </is>
      </c>
      <c r="D2247" t="n">
        <v>6.5</v>
      </c>
      <c r="E2247" t="inlineStr">
        <is>
          <t>HIGH</t>
        </is>
      </c>
      <c r="F2247" t="n">
        <v>3</v>
      </c>
      <c r="G2247" t="n">
        <v>2</v>
      </c>
      <c r="H2247" t="inlineStr">
        <is>
          <t>HIGH</t>
        </is>
      </c>
      <c r="I2247" t="n">
        <v>12.5</v>
      </c>
      <c r="J2247" t="inlineStr">
        <is>
          <t>NO</t>
        </is>
      </c>
      <c r="K2247" t="inlineStr">
        <is>
          <t>2026-03-03 18:53</t>
        </is>
      </c>
      <c r="L2247" t="inlineStr">
        <is>
          <t>Block IP</t>
        </is>
      </c>
      <c r="M2247" t="inlineStr">
        <is>
          <t>Network perimeter</t>
        </is>
      </c>
      <c r="N2247" t="inlineStr">
        <is>
          <t>P3</t>
        </is>
      </c>
      <c r="O2247" t="inlineStr">
        <is>
          <t>Check ip-api.com + AbuseIPDB for context</t>
        </is>
      </c>
      <c r="P2247" t="n">
        <v>0</v>
      </c>
      <c r="Q2247" t="n">
        <v>0</v>
      </c>
      <c r="R2247" t="inlineStr">
        <is>
          <t>T1110:Brute Force | T1190:Exploit Public-Facing Application</t>
        </is>
      </c>
      <c r="S2247" t="n">
        <v>1</v>
      </c>
      <c r="T2247" t="inlineStr">
        <is>
          <t>LOW (40%)</t>
        </is>
      </c>
      <c r="U2247" t="inlineStr">
        <is>
          <t>NONE</t>
        </is>
      </c>
      <c r="V2247" t="inlineStr">
        <is>
          <t>NONE</t>
        </is>
      </c>
      <c r="W2247" t="inlineStr">
        <is>
          <t>NONE</t>
        </is>
      </c>
      <c r="X2247" t="inlineStr">
        <is>
          <t>NONE</t>
        </is>
      </c>
      <c r="Y2247" t="n">
        <v>0</v>
      </c>
      <c r="Z2247" t="inlineStr"/>
      <c r="AA2247" t="inlineStr">
        <is>
          <t>https://rules.emergingthreats.net/</t>
        </is>
      </c>
    </row>
    <row r="2248">
      <c r="A2248" t="inlineStr">
        <is>
          <t>EMERGING_THREAT_IP</t>
        </is>
      </c>
      <c r="B2248" t="inlineStr">
        <is>
          <t>8d4c992d158f</t>
        </is>
      </c>
      <c r="C2248" t="inlineStr">
        <is>
          <t>Emerging Threats Compromised IP: 109.122.196.176 | Sources: EMERGING_THREATS</t>
        </is>
      </c>
      <c r="D2248" t="n">
        <v>6.5</v>
      </c>
      <c r="E2248" t="inlineStr">
        <is>
          <t>HIGH</t>
        </is>
      </c>
      <c r="F2248" t="n">
        <v>3</v>
      </c>
      <c r="G2248" t="n">
        <v>2</v>
      </c>
      <c r="H2248" t="inlineStr">
        <is>
          <t>HIGH</t>
        </is>
      </c>
      <c r="I2248" t="n">
        <v>12.5</v>
      </c>
      <c r="J2248" t="inlineStr">
        <is>
          <t>NO</t>
        </is>
      </c>
      <c r="K2248" t="inlineStr">
        <is>
          <t>2026-03-03 18:53</t>
        </is>
      </c>
      <c r="L2248" t="inlineStr">
        <is>
          <t>Block IP</t>
        </is>
      </c>
      <c r="M2248" t="inlineStr">
        <is>
          <t>Network perimeter</t>
        </is>
      </c>
      <c r="N2248" t="inlineStr">
        <is>
          <t>P3</t>
        </is>
      </c>
      <c r="O2248" t="inlineStr">
        <is>
          <t>Check ip-api.com + AbuseIPDB for context</t>
        </is>
      </c>
      <c r="P2248" t="n">
        <v>0</v>
      </c>
      <c r="Q2248" t="n">
        <v>0</v>
      </c>
      <c r="R2248" t="inlineStr">
        <is>
          <t>T1110:Brute Force | T1190:Exploit Public-Facing Application</t>
        </is>
      </c>
      <c r="S2248" t="n">
        <v>1</v>
      </c>
      <c r="T2248" t="inlineStr">
        <is>
          <t>LOW (40%)</t>
        </is>
      </c>
      <c r="U2248" t="inlineStr">
        <is>
          <t>NONE</t>
        </is>
      </c>
      <c r="V2248" t="inlineStr">
        <is>
          <t>NONE</t>
        </is>
      </c>
      <c r="W2248" t="inlineStr">
        <is>
          <t>NONE</t>
        </is>
      </c>
      <c r="X2248" t="inlineStr">
        <is>
          <t>NONE</t>
        </is>
      </c>
      <c r="Y2248" t="n">
        <v>0</v>
      </c>
      <c r="Z2248" t="inlineStr"/>
      <c r="AA2248" t="inlineStr">
        <is>
          <t>https://rules.emergingthreats.net/</t>
        </is>
      </c>
    </row>
    <row r="2249">
      <c r="A2249" t="inlineStr">
        <is>
          <t>EMERGING_THREAT_IP</t>
        </is>
      </c>
      <c r="B2249" t="inlineStr">
        <is>
          <t>c90196742a73</t>
        </is>
      </c>
      <c r="C2249" t="inlineStr">
        <is>
          <t>Emerging Threats Compromised IP: 109.172.55.64 | Sources: EMERGING_THREATS</t>
        </is>
      </c>
      <c r="D2249" t="n">
        <v>6.5</v>
      </c>
      <c r="E2249" t="inlineStr">
        <is>
          <t>HIGH</t>
        </is>
      </c>
      <c r="F2249" t="n">
        <v>3</v>
      </c>
      <c r="G2249" t="n">
        <v>2</v>
      </c>
      <c r="H2249" t="inlineStr">
        <is>
          <t>HIGH</t>
        </is>
      </c>
      <c r="I2249" t="n">
        <v>12.5</v>
      </c>
      <c r="J2249" t="inlineStr">
        <is>
          <t>NO</t>
        </is>
      </c>
      <c r="K2249" t="inlineStr">
        <is>
          <t>2026-03-03 18:53</t>
        </is>
      </c>
      <c r="L2249" t="inlineStr">
        <is>
          <t>Block IP</t>
        </is>
      </c>
      <c r="M2249" t="inlineStr">
        <is>
          <t>Network perimeter</t>
        </is>
      </c>
      <c r="N2249" t="inlineStr">
        <is>
          <t>P3</t>
        </is>
      </c>
      <c r="O2249" t="inlineStr">
        <is>
          <t>Check ip-api.com + AbuseIPDB for context</t>
        </is>
      </c>
      <c r="P2249" t="n">
        <v>0</v>
      </c>
      <c r="Q2249" t="n">
        <v>0</v>
      </c>
      <c r="R2249" t="inlineStr">
        <is>
          <t>T1110:Brute Force | T1190:Exploit Public-Facing Application</t>
        </is>
      </c>
      <c r="S2249" t="n">
        <v>1</v>
      </c>
      <c r="T2249" t="inlineStr">
        <is>
          <t>LOW (40%)</t>
        </is>
      </c>
      <c r="U2249" t="inlineStr">
        <is>
          <t>NONE</t>
        </is>
      </c>
      <c r="V2249" t="inlineStr">
        <is>
          <t>NONE</t>
        </is>
      </c>
      <c r="W2249" t="inlineStr">
        <is>
          <t>NONE</t>
        </is>
      </c>
      <c r="X2249" t="inlineStr">
        <is>
          <t>NONE</t>
        </is>
      </c>
      <c r="Y2249" t="n">
        <v>0</v>
      </c>
      <c r="Z2249" t="inlineStr"/>
      <c r="AA2249" t="inlineStr">
        <is>
          <t>https://rules.emergingthreats.net/</t>
        </is>
      </c>
    </row>
    <row r="2250">
      <c r="A2250" t="inlineStr">
        <is>
          <t>EMERGING_THREAT_IP</t>
        </is>
      </c>
      <c r="B2250" t="inlineStr">
        <is>
          <t>58a732101248</t>
        </is>
      </c>
      <c r="C2250" t="inlineStr">
        <is>
          <t>Emerging Threats Compromised IP: 111.160.133.62 | Sources: EMERGING_THREATS</t>
        </is>
      </c>
      <c r="D2250" t="n">
        <v>6.5</v>
      </c>
      <c r="E2250" t="inlineStr">
        <is>
          <t>HIGH</t>
        </is>
      </c>
      <c r="F2250" t="n">
        <v>3</v>
      </c>
      <c r="G2250" t="n">
        <v>2</v>
      </c>
      <c r="H2250" t="inlineStr">
        <is>
          <t>HIGH</t>
        </is>
      </c>
      <c r="I2250" t="n">
        <v>12.5</v>
      </c>
      <c r="J2250" t="inlineStr">
        <is>
          <t>NO</t>
        </is>
      </c>
      <c r="K2250" t="inlineStr">
        <is>
          <t>2026-03-03 18:53</t>
        </is>
      </c>
      <c r="L2250" t="inlineStr">
        <is>
          <t>Block IP</t>
        </is>
      </c>
      <c r="M2250" t="inlineStr">
        <is>
          <t>Network perimeter</t>
        </is>
      </c>
      <c r="N2250" t="inlineStr">
        <is>
          <t>P3</t>
        </is>
      </c>
      <c r="O2250" t="inlineStr">
        <is>
          <t>Check ip-api.com + AbuseIPDB for context</t>
        </is>
      </c>
      <c r="P2250" t="n">
        <v>0</v>
      </c>
      <c r="Q2250" t="n">
        <v>0</v>
      </c>
      <c r="R2250" t="inlineStr">
        <is>
          <t>T1110:Brute Force | T1190:Exploit Public-Facing Application</t>
        </is>
      </c>
      <c r="S2250" t="n">
        <v>1</v>
      </c>
      <c r="T2250" t="inlineStr">
        <is>
          <t>LOW (40%)</t>
        </is>
      </c>
      <c r="U2250" t="inlineStr">
        <is>
          <t>NONE</t>
        </is>
      </c>
      <c r="V2250" t="inlineStr">
        <is>
          <t>NONE</t>
        </is>
      </c>
      <c r="W2250" t="inlineStr">
        <is>
          <t>NONE</t>
        </is>
      </c>
      <c r="X2250" t="inlineStr">
        <is>
          <t>NONE</t>
        </is>
      </c>
      <c r="Y2250" t="n">
        <v>0</v>
      </c>
      <c r="Z2250" t="inlineStr"/>
      <c r="AA2250" t="inlineStr">
        <is>
          <t>https://rules.emergingthreats.net/</t>
        </is>
      </c>
    </row>
    <row r="2251">
      <c r="A2251" t="inlineStr">
        <is>
          <t>EMERGING_THREAT_IP</t>
        </is>
      </c>
      <c r="B2251" t="inlineStr">
        <is>
          <t>21000614deb7</t>
        </is>
      </c>
      <c r="C2251" t="inlineStr">
        <is>
          <t>Emerging Threats Compromised IP: 111.52.249.29 | Sources: EMERGING_THREATS</t>
        </is>
      </c>
      <c r="D2251" t="n">
        <v>6.5</v>
      </c>
      <c r="E2251" t="inlineStr">
        <is>
          <t>HIGH</t>
        </is>
      </c>
      <c r="F2251" t="n">
        <v>3</v>
      </c>
      <c r="G2251" t="n">
        <v>2</v>
      </c>
      <c r="H2251" t="inlineStr">
        <is>
          <t>HIGH</t>
        </is>
      </c>
      <c r="I2251" t="n">
        <v>12.5</v>
      </c>
      <c r="J2251" t="inlineStr">
        <is>
          <t>NO</t>
        </is>
      </c>
      <c r="K2251" t="inlineStr">
        <is>
          <t>2026-03-03 18:53</t>
        </is>
      </c>
      <c r="L2251" t="inlineStr">
        <is>
          <t>Block IP</t>
        </is>
      </c>
      <c r="M2251" t="inlineStr">
        <is>
          <t>Network perimeter</t>
        </is>
      </c>
      <c r="N2251" t="inlineStr">
        <is>
          <t>P3</t>
        </is>
      </c>
      <c r="O2251" t="inlineStr">
        <is>
          <t>Check ip-api.com + AbuseIPDB for context</t>
        </is>
      </c>
      <c r="P2251" t="n">
        <v>0</v>
      </c>
      <c r="Q2251" t="n">
        <v>0</v>
      </c>
      <c r="R2251" t="inlineStr">
        <is>
          <t>T1110:Brute Force | T1190:Exploit Public-Facing Application</t>
        </is>
      </c>
      <c r="S2251" t="n">
        <v>1</v>
      </c>
      <c r="T2251" t="inlineStr">
        <is>
          <t>LOW (40%)</t>
        </is>
      </c>
      <c r="U2251" t="inlineStr">
        <is>
          <t>NONE</t>
        </is>
      </c>
      <c r="V2251" t="inlineStr">
        <is>
          <t>NONE</t>
        </is>
      </c>
      <c r="W2251" t="inlineStr">
        <is>
          <t>NONE</t>
        </is>
      </c>
      <c r="X2251" t="inlineStr">
        <is>
          <t>NONE</t>
        </is>
      </c>
      <c r="Y2251" t="n">
        <v>0</v>
      </c>
      <c r="Z2251" t="inlineStr"/>
      <c r="AA2251" t="inlineStr">
        <is>
          <t>https://rules.emergingthreats.net/</t>
        </is>
      </c>
    </row>
    <row r="2252">
      <c r="A2252" t="inlineStr">
        <is>
          <t>EMERGING_THREAT_IP</t>
        </is>
      </c>
      <c r="B2252" t="inlineStr">
        <is>
          <t>56362e505e20</t>
        </is>
      </c>
      <c r="C2252" t="inlineStr">
        <is>
          <t>Emerging Threats Compromised IP: 112.163.119.199 | Sources: EMERGING_THREATS</t>
        </is>
      </c>
      <c r="D2252" t="n">
        <v>6.5</v>
      </c>
      <c r="E2252" t="inlineStr">
        <is>
          <t>HIGH</t>
        </is>
      </c>
      <c r="F2252" t="n">
        <v>3</v>
      </c>
      <c r="G2252" t="n">
        <v>2</v>
      </c>
      <c r="H2252" t="inlineStr">
        <is>
          <t>HIGH</t>
        </is>
      </c>
      <c r="I2252" t="n">
        <v>12.5</v>
      </c>
      <c r="J2252" t="inlineStr">
        <is>
          <t>NO</t>
        </is>
      </c>
      <c r="K2252" t="inlineStr">
        <is>
          <t>2026-03-03 18:53</t>
        </is>
      </c>
      <c r="L2252" t="inlineStr">
        <is>
          <t>Block IP</t>
        </is>
      </c>
      <c r="M2252" t="inlineStr">
        <is>
          <t>Network perimeter</t>
        </is>
      </c>
      <c r="N2252" t="inlineStr">
        <is>
          <t>P3</t>
        </is>
      </c>
      <c r="O2252" t="inlineStr">
        <is>
          <t>Check ip-api.com + AbuseIPDB for context</t>
        </is>
      </c>
      <c r="P2252" t="n">
        <v>0</v>
      </c>
      <c r="Q2252" t="n">
        <v>0</v>
      </c>
      <c r="R2252" t="inlineStr">
        <is>
          <t>T1110:Brute Force | T1190:Exploit Public-Facing Application</t>
        </is>
      </c>
      <c r="S2252" t="n">
        <v>1</v>
      </c>
      <c r="T2252" t="inlineStr">
        <is>
          <t>LOW (40%)</t>
        </is>
      </c>
      <c r="U2252" t="inlineStr">
        <is>
          <t>NONE</t>
        </is>
      </c>
      <c r="V2252" t="inlineStr">
        <is>
          <t>NONE</t>
        </is>
      </c>
      <c r="W2252" t="inlineStr">
        <is>
          <t>NONE</t>
        </is>
      </c>
      <c r="X2252" t="inlineStr">
        <is>
          <t>NONE</t>
        </is>
      </c>
      <c r="Y2252" t="n">
        <v>0</v>
      </c>
      <c r="Z2252" t="inlineStr"/>
      <c r="AA2252" t="inlineStr">
        <is>
          <t>https://rules.emergingthreats.net/</t>
        </is>
      </c>
    </row>
    <row r="2253">
      <c r="A2253" t="inlineStr">
        <is>
          <t>EMERGING_THREAT_IP</t>
        </is>
      </c>
      <c r="B2253" t="inlineStr">
        <is>
          <t>a5391b0ff482</t>
        </is>
      </c>
      <c r="C2253" t="inlineStr">
        <is>
          <t>Emerging Threats Compromised IP: 112.203.76.195 | Sources: EMERGING_THREATS</t>
        </is>
      </c>
      <c r="D2253" t="n">
        <v>6.5</v>
      </c>
      <c r="E2253" t="inlineStr">
        <is>
          <t>HIGH</t>
        </is>
      </c>
      <c r="F2253" t="n">
        <v>3</v>
      </c>
      <c r="G2253" t="n">
        <v>2</v>
      </c>
      <c r="H2253" t="inlineStr">
        <is>
          <t>HIGH</t>
        </is>
      </c>
      <c r="I2253" t="n">
        <v>12.5</v>
      </c>
      <c r="J2253" t="inlineStr">
        <is>
          <t>NO</t>
        </is>
      </c>
      <c r="K2253" t="inlineStr">
        <is>
          <t>2026-03-03 18:53</t>
        </is>
      </c>
      <c r="L2253" t="inlineStr">
        <is>
          <t>Block IP</t>
        </is>
      </c>
      <c r="M2253" t="inlineStr">
        <is>
          <t>Network perimeter</t>
        </is>
      </c>
      <c r="N2253" t="inlineStr">
        <is>
          <t>P3</t>
        </is>
      </c>
      <c r="O2253" t="inlineStr">
        <is>
          <t>Check ip-api.com + AbuseIPDB for context</t>
        </is>
      </c>
      <c r="P2253" t="n">
        <v>0</v>
      </c>
      <c r="Q2253" t="n">
        <v>0</v>
      </c>
      <c r="R2253" t="inlineStr">
        <is>
          <t>T1110:Brute Force | T1190:Exploit Public-Facing Application</t>
        </is>
      </c>
      <c r="S2253" t="n">
        <v>1</v>
      </c>
      <c r="T2253" t="inlineStr">
        <is>
          <t>LOW (40%)</t>
        </is>
      </c>
      <c r="U2253" t="inlineStr">
        <is>
          <t>NONE</t>
        </is>
      </c>
      <c r="V2253" t="inlineStr">
        <is>
          <t>NONE</t>
        </is>
      </c>
      <c r="W2253" t="inlineStr">
        <is>
          <t>NONE</t>
        </is>
      </c>
      <c r="X2253" t="inlineStr">
        <is>
          <t>NONE</t>
        </is>
      </c>
      <c r="Y2253" t="n">
        <v>0</v>
      </c>
      <c r="Z2253" t="inlineStr"/>
      <c r="AA2253" t="inlineStr">
        <is>
          <t>https://rules.emergingthreats.net/</t>
        </is>
      </c>
    </row>
    <row r="2254">
      <c r="A2254" t="inlineStr">
        <is>
          <t>EMERGING_THREAT_IP</t>
        </is>
      </c>
      <c r="B2254" t="inlineStr">
        <is>
          <t>26cbad11e1df</t>
        </is>
      </c>
      <c r="C2254" t="inlineStr">
        <is>
          <t>Emerging Threats Compromised IP: 113.108.63.207 | Sources: EMERGING_THREATS</t>
        </is>
      </c>
      <c r="D2254" t="n">
        <v>6.5</v>
      </c>
      <c r="E2254" t="inlineStr">
        <is>
          <t>HIGH</t>
        </is>
      </c>
      <c r="F2254" t="n">
        <v>3</v>
      </c>
      <c r="G2254" t="n">
        <v>2</v>
      </c>
      <c r="H2254" t="inlineStr">
        <is>
          <t>HIGH</t>
        </is>
      </c>
      <c r="I2254" t="n">
        <v>12.5</v>
      </c>
      <c r="J2254" t="inlineStr">
        <is>
          <t>NO</t>
        </is>
      </c>
      <c r="K2254" t="inlineStr">
        <is>
          <t>2026-03-03 18:53</t>
        </is>
      </c>
      <c r="L2254" t="inlineStr">
        <is>
          <t>Block IP</t>
        </is>
      </c>
      <c r="M2254" t="inlineStr">
        <is>
          <t>Network perimeter</t>
        </is>
      </c>
      <c r="N2254" t="inlineStr">
        <is>
          <t>P3</t>
        </is>
      </c>
      <c r="O2254" t="inlineStr">
        <is>
          <t>Check ip-api.com + AbuseIPDB for context</t>
        </is>
      </c>
      <c r="P2254" t="n">
        <v>0</v>
      </c>
      <c r="Q2254" t="n">
        <v>0</v>
      </c>
      <c r="R2254" t="inlineStr">
        <is>
          <t>T1110:Brute Force | T1190:Exploit Public-Facing Application</t>
        </is>
      </c>
      <c r="S2254" t="n">
        <v>1</v>
      </c>
      <c r="T2254" t="inlineStr">
        <is>
          <t>LOW (40%)</t>
        </is>
      </c>
      <c r="U2254" t="inlineStr">
        <is>
          <t>NONE</t>
        </is>
      </c>
      <c r="V2254" t="inlineStr">
        <is>
          <t>NONE</t>
        </is>
      </c>
      <c r="W2254" t="inlineStr">
        <is>
          <t>NONE</t>
        </is>
      </c>
      <c r="X2254" t="inlineStr">
        <is>
          <t>NONE</t>
        </is>
      </c>
      <c r="Y2254" t="n">
        <v>0</v>
      </c>
      <c r="Z2254" t="inlineStr"/>
      <c r="AA2254" t="inlineStr">
        <is>
          <t>https://rules.emergingthreats.net/</t>
        </is>
      </c>
    </row>
    <row r="2255">
      <c r="A2255" t="inlineStr">
        <is>
          <t>EMERGING_THREAT_IP</t>
        </is>
      </c>
      <c r="B2255" t="inlineStr">
        <is>
          <t>fb69466d3c6c</t>
        </is>
      </c>
      <c r="C2255" t="inlineStr">
        <is>
          <t>Emerging Threats Compromised IP: 113.240.110.0 | Sources: EMERGING_THREATS</t>
        </is>
      </c>
      <c r="D2255" t="n">
        <v>6.5</v>
      </c>
      <c r="E2255" t="inlineStr">
        <is>
          <t>HIGH</t>
        </is>
      </c>
      <c r="F2255" t="n">
        <v>3</v>
      </c>
      <c r="G2255" t="n">
        <v>2</v>
      </c>
      <c r="H2255" t="inlineStr">
        <is>
          <t>HIGH</t>
        </is>
      </c>
      <c r="I2255" t="n">
        <v>12.5</v>
      </c>
      <c r="J2255" t="inlineStr">
        <is>
          <t>NO</t>
        </is>
      </c>
      <c r="K2255" t="inlineStr">
        <is>
          <t>2026-03-03 18:53</t>
        </is>
      </c>
      <c r="L2255" t="inlineStr">
        <is>
          <t>Block IP</t>
        </is>
      </c>
      <c r="M2255" t="inlineStr">
        <is>
          <t>Network perimeter</t>
        </is>
      </c>
      <c r="N2255" t="inlineStr">
        <is>
          <t>P3</t>
        </is>
      </c>
      <c r="O2255" t="inlineStr">
        <is>
          <t>Check ip-api.com + AbuseIPDB for context</t>
        </is>
      </c>
      <c r="P2255" t="n">
        <v>0</v>
      </c>
      <c r="Q2255" t="n">
        <v>0</v>
      </c>
      <c r="R2255" t="inlineStr">
        <is>
          <t>T1110:Brute Force | T1190:Exploit Public-Facing Application</t>
        </is>
      </c>
      <c r="S2255" t="n">
        <v>1</v>
      </c>
      <c r="T2255" t="inlineStr">
        <is>
          <t>LOW (40%)</t>
        </is>
      </c>
      <c r="U2255" t="inlineStr">
        <is>
          <t>NONE</t>
        </is>
      </c>
      <c r="V2255" t="inlineStr">
        <is>
          <t>NONE</t>
        </is>
      </c>
      <c r="W2255" t="inlineStr">
        <is>
          <t>NONE</t>
        </is>
      </c>
      <c r="X2255" t="inlineStr">
        <is>
          <t>NONE</t>
        </is>
      </c>
      <c r="Y2255" t="n">
        <v>0</v>
      </c>
      <c r="Z2255" t="inlineStr"/>
      <c r="AA2255" t="inlineStr">
        <is>
          <t>https://rules.emergingthreats.net/</t>
        </is>
      </c>
    </row>
    <row r="2256">
      <c r="A2256" t="inlineStr">
        <is>
          <t>EMERGING_THREAT_IP</t>
        </is>
      </c>
      <c r="B2256" t="inlineStr">
        <is>
          <t>f602a7e5c5ce</t>
        </is>
      </c>
      <c r="C2256" t="inlineStr">
        <is>
          <t>Emerging Threats Compromised IP: 114.218.57.21 | Sources: EMERGING_THREATS</t>
        </is>
      </c>
      <c r="D2256" t="n">
        <v>6.5</v>
      </c>
      <c r="E2256" t="inlineStr">
        <is>
          <t>HIGH</t>
        </is>
      </c>
      <c r="F2256" t="n">
        <v>3</v>
      </c>
      <c r="G2256" t="n">
        <v>2</v>
      </c>
      <c r="H2256" t="inlineStr">
        <is>
          <t>HIGH</t>
        </is>
      </c>
      <c r="I2256" t="n">
        <v>12.5</v>
      </c>
      <c r="J2256" t="inlineStr">
        <is>
          <t>NO</t>
        </is>
      </c>
      <c r="K2256" t="inlineStr">
        <is>
          <t>2026-03-03 18:53</t>
        </is>
      </c>
      <c r="L2256" t="inlineStr">
        <is>
          <t>Block IP</t>
        </is>
      </c>
      <c r="M2256" t="inlineStr">
        <is>
          <t>Network perimeter</t>
        </is>
      </c>
      <c r="N2256" t="inlineStr">
        <is>
          <t>P3</t>
        </is>
      </c>
      <c r="O2256" t="inlineStr">
        <is>
          <t>Check ip-api.com + AbuseIPDB for context</t>
        </is>
      </c>
      <c r="P2256" t="n">
        <v>0</v>
      </c>
      <c r="Q2256" t="n">
        <v>0</v>
      </c>
      <c r="R2256" t="inlineStr">
        <is>
          <t>T1110:Brute Force | T1190:Exploit Public-Facing Application</t>
        </is>
      </c>
      <c r="S2256" t="n">
        <v>1</v>
      </c>
      <c r="T2256" t="inlineStr">
        <is>
          <t>LOW (40%)</t>
        </is>
      </c>
      <c r="U2256" t="inlineStr">
        <is>
          <t>NONE</t>
        </is>
      </c>
      <c r="V2256" t="inlineStr">
        <is>
          <t>NONE</t>
        </is>
      </c>
      <c r="W2256" t="inlineStr">
        <is>
          <t>NONE</t>
        </is>
      </c>
      <c r="X2256" t="inlineStr">
        <is>
          <t>NONE</t>
        </is>
      </c>
      <c r="Y2256" t="n">
        <v>0</v>
      </c>
      <c r="Z2256" t="inlineStr"/>
      <c r="AA2256" t="inlineStr">
        <is>
          <t>https://rules.emergingthreats.net/</t>
        </is>
      </c>
    </row>
    <row r="2257">
      <c r="A2257" t="inlineStr">
        <is>
          <t>EMERGING_THREAT_IP</t>
        </is>
      </c>
      <c r="B2257" t="inlineStr">
        <is>
          <t>2bc8ac825e6b</t>
        </is>
      </c>
      <c r="C2257" t="inlineStr">
        <is>
          <t>Emerging Threats Compromised IP: 114.246.36.108 | Sources: EMERGING_THREATS</t>
        </is>
      </c>
      <c r="D2257" t="n">
        <v>6.5</v>
      </c>
      <c r="E2257" t="inlineStr">
        <is>
          <t>HIGH</t>
        </is>
      </c>
      <c r="F2257" t="n">
        <v>3</v>
      </c>
      <c r="G2257" t="n">
        <v>2</v>
      </c>
      <c r="H2257" t="inlineStr">
        <is>
          <t>HIGH</t>
        </is>
      </c>
      <c r="I2257" t="n">
        <v>12.5</v>
      </c>
      <c r="J2257" t="inlineStr">
        <is>
          <t>NO</t>
        </is>
      </c>
      <c r="K2257" t="inlineStr">
        <is>
          <t>2026-03-03 18:53</t>
        </is>
      </c>
      <c r="L2257" t="inlineStr">
        <is>
          <t>Block IP</t>
        </is>
      </c>
      <c r="M2257" t="inlineStr">
        <is>
          <t>Network perimeter</t>
        </is>
      </c>
      <c r="N2257" t="inlineStr">
        <is>
          <t>P3</t>
        </is>
      </c>
      <c r="O2257" t="inlineStr">
        <is>
          <t>Check ip-api.com + AbuseIPDB for context</t>
        </is>
      </c>
      <c r="P2257" t="n">
        <v>0</v>
      </c>
      <c r="Q2257" t="n">
        <v>0</v>
      </c>
      <c r="R2257" t="inlineStr">
        <is>
          <t>T1110:Brute Force | T1190:Exploit Public-Facing Application</t>
        </is>
      </c>
      <c r="S2257" t="n">
        <v>1</v>
      </c>
      <c r="T2257" t="inlineStr">
        <is>
          <t>LOW (40%)</t>
        </is>
      </c>
      <c r="U2257" t="inlineStr">
        <is>
          <t>NONE</t>
        </is>
      </c>
      <c r="V2257" t="inlineStr">
        <is>
          <t>NONE</t>
        </is>
      </c>
      <c r="W2257" t="inlineStr">
        <is>
          <t>NONE</t>
        </is>
      </c>
      <c r="X2257" t="inlineStr">
        <is>
          <t>NONE</t>
        </is>
      </c>
      <c r="Y2257" t="n">
        <v>0</v>
      </c>
      <c r="Z2257" t="inlineStr"/>
      <c r="AA2257" t="inlineStr">
        <is>
          <t>https://rules.emergingthreats.net/</t>
        </is>
      </c>
    </row>
    <row r="2258">
      <c r="A2258" t="inlineStr">
        <is>
          <t>EMERGING_THREAT_IP</t>
        </is>
      </c>
      <c r="B2258" t="inlineStr">
        <is>
          <t>0d9c0ca40d1b</t>
        </is>
      </c>
      <c r="C2258" t="inlineStr">
        <is>
          <t>Emerging Threats Compromised IP: 115.140.161.61 | Sources: EMERGING_THREATS</t>
        </is>
      </c>
      <c r="D2258" t="n">
        <v>6.5</v>
      </c>
      <c r="E2258" t="inlineStr">
        <is>
          <t>HIGH</t>
        </is>
      </c>
      <c r="F2258" t="n">
        <v>3</v>
      </c>
      <c r="G2258" t="n">
        <v>2</v>
      </c>
      <c r="H2258" t="inlineStr">
        <is>
          <t>HIGH</t>
        </is>
      </c>
      <c r="I2258" t="n">
        <v>12.5</v>
      </c>
      <c r="J2258" t="inlineStr">
        <is>
          <t>NO</t>
        </is>
      </c>
      <c r="K2258" t="inlineStr">
        <is>
          <t>2026-03-03 18:53</t>
        </is>
      </c>
      <c r="L2258" t="inlineStr">
        <is>
          <t>Block IP</t>
        </is>
      </c>
      <c r="M2258" t="inlineStr">
        <is>
          <t>Network perimeter</t>
        </is>
      </c>
      <c r="N2258" t="inlineStr">
        <is>
          <t>P3</t>
        </is>
      </c>
      <c r="O2258" t="inlineStr">
        <is>
          <t>Check ip-api.com + AbuseIPDB for context</t>
        </is>
      </c>
      <c r="P2258" t="n">
        <v>0</v>
      </c>
      <c r="Q2258" t="n">
        <v>0</v>
      </c>
      <c r="R2258" t="inlineStr">
        <is>
          <t>T1110:Brute Force | T1190:Exploit Public-Facing Application</t>
        </is>
      </c>
      <c r="S2258" t="n">
        <v>1</v>
      </c>
      <c r="T2258" t="inlineStr">
        <is>
          <t>LOW (40%)</t>
        </is>
      </c>
      <c r="U2258" t="inlineStr">
        <is>
          <t>NONE</t>
        </is>
      </c>
      <c r="V2258" t="inlineStr">
        <is>
          <t>NONE</t>
        </is>
      </c>
      <c r="W2258" t="inlineStr">
        <is>
          <t>NONE</t>
        </is>
      </c>
      <c r="X2258" t="inlineStr">
        <is>
          <t>NONE</t>
        </is>
      </c>
      <c r="Y2258" t="n">
        <v>0</v>
      </c>
      <c r="Z2258" t="inlineStr"/>
      <c r="AA2258" t="inlineStr">
        <is>
          <t>https://rules.emergingthreats.net/</t>
        </is>
      </c>
    </row>
    <row r="2259">
      <c r="A2259" t="inlineStr">
        <is>
          <t>EMERGING_THREAT_IP</t>
        </is>
      </c>
      <c r="B2259" t="inlineStr">
        <is>
          <t>b193ce1c8118</t>
        </is>
      </c>
      <c r="C2259" t="inlineStr">
        <is>
          <t>Emerging Threats Compromised IP: 115.160.79.71 | Sources: EMERGING_THREATS</t>
        </is>
      </c>
      <c r="D2259" t="n">
        <v>6.5</v>
      </c>
      <c r="E2259" t="inlineStr">
        <is>
          <t>HIGH</t>
        </is>
      </c>
      <c r="F2259" t="n">
        <v>3</v>
      </c>
      <c r="G2259" t="n">
        <v>2</v>
      </c>
      <c r="H2259" t="inlineStr">
        <is>
          <t>HIGH</t>
        </is>
      </c>
      <c r="I2259" t="n">
        <v>12.5</v>
      </c>
      <c r="J2259" t="inlineStr">
        <is>
          <t>NO</t>
        </is>
      </c>
      <c r="K2259" t="inlineStr">
        <is>
          <t>2026-03-03 18:53</t>
        </is>
      </c>
      <c r="L2259" t="inlineStr">
        <is>
          <t>Block IP</t>
        </is>
      </c>
      <c r="M2259" t="inlineStr">
        <is>
          <t>Network perimeter</t>
        </is>
      </c>
      <c r="N2259" t="inlineStr">
        <is>
          <t>P3</t>
        </is>
      </c>
      <c r="O2259" t="inlineStr">
        <is>
          <t>Check ip-api.com + AbuseIPDB for context</t>
        </is>
      </c>
      <c r="P2259" t="n">
        <v>0</v>
      </c>
      <c r="Q2259" t="n">
        <v>0</v>
      </c>
      <c r="R2259" t="inlineStr">
        <is>
          <t>T1110:Brute Force | T1190:Exploit Public-Facing Application</t>
        </is>
      </c>
      <c r="S2259" t="n">
        <v>1</v>
      </c>
      <c r="T2259" t="inlineStr">
        <is>
          <t>LOW (40%)</t>
        </is>
      </c>
      <c r="U2259" t="inlineStr">
        <is>
          <t>NONE</t>
        </is>
      </c>
      <c r="V2259" t="inlineStr">
        <is>
          <t>NONE</t>
        </is>
      </c>
      <c r="W2259" t="inlineStr">
        <is>
          <t>NONE</t>
        </is>
      </c>
      <c r="X2259" t="inlineStr">
        <is>
          <t>NONE</t>
        </is>
      </c>
      <c r="Y2259" t="n">
        <v>0</v>
      </c>
      <c r="Z2259" t="inlineStr"/>
      <c r="AA2259" t="inlineStr">
        <is>
          <t>https://rules.emergingthreats.net/</t>
        </is>
      </c>
    </row>
    <row r="2260">
      <c r="A2260" t="inlineStr">
        <is>
          <t>VULNCHECK_KEV</t>
        </is>
      </c>
      <c r="B2260" t="inlineStr">
        <is>
          <t>950424e6ecc8</t>
        </is>
      </c>
      <c r="C2260" t="inlineStr">
        <is>
          <t>VulnCheck KEV: WordPress Plugin: woocommerce-wholesale-lead-capture: CVE-2026-27542: Improper Privilege Management | CVEs: CVE-2026-27542</t>
        </is>
      </c>
      <c r="D2260" t="n">
        <v>7</v>
      </c>
      <c r="E2260" t="inlineStr">
        <is>
          <t>HIGH</t>
        </is>
      </c>
      <c r="F2260" t="n">
        <v>3</v>
      </c>
      <c r="G2260" t="n">
        <v>2</v>
      </c>
      <c r="H2260" t="inlineStr">
        <is>
          <t>HIGH</t>
        </is>
      </c>
      <c r="I2260" t="n">
        <v>13</v>
      </c>
      <c r="J2260" t="inlineStr">
        <is>
          <t>YES</t>
        </is>
      </c>
      <c r="K2260" t="inlineStr"/>
      <c r="L2260" t="inlineStr">
        <is>
          <t>URGENT - actively exploited</t>
        </is>
      </c>
      <c r="M2260" t="inlineStr">
        <is>
          <t>CVE-2026-27542</t>
        </is>
      </c>
      <c r="N2260" t="inlineStr">
        <is>
          <t>P1</t>
        </is>
      </c>
      <c r="O2260" t="inlineStr">
        <is>
          <t>KEV entry - check specific CVEs for IP context</t>
        </is>
      </c>
      <c r="P2260" t="n">
        <v>0</v>
      </c>
      <c r="Q2260" t="n">
        <v>0</v>
      </c>
      <c r="R2260" t="inlineStr">
        <is>
          <t>T1190:Exploit Public-Facing Application</t>
        </is>
      </c>
      <c r="S2260" t="n">
        <v>2</v>
      </c>
      <c r="T2260" t="inlineStr">
        <is>
          <t>CONFIRMED (82%)</t>
        </is>
      </c>
      <c r="U2260" t="inlineStr">
        <is>
          <t>YES</t>
        </is>
      </c>
      <c r="V2260" t="inlineStr">
        <is>
          <t>URGENT</t>
        </is>
      </c>
      <c r="W2260" t="inlineStr">
        <is>
          <t>https://vulncheck.com/blog/vuln-check-kev</t>
        </is>
      </c>
      <c r="X2260" t="inlineStr">
        <is>
          <t>NONE</t>
        </is>
      </c>
      <c r="Y2260" t="n">
        <v>0</v>
      </c>
      <c r="Z2260" t="inlineStr"/>
      <c r="AA2260" t="inlineStr">
        <is>
          <t>https://vulncheck.com/blog/vuln-check-kev</t>
        </is>
      </c>
    </row>
    <row r="2261">
      <c r="A2261" t="inlineStr">
        <is>
          <t>VULNCHECK_KEV</t>
        </is>
      </c>
      <c r="B2261" t="inlineStr">
        <is>
          <t>7960a82ce30a</t>
        </is>
      </c>
      <c r="C2261" t="inlineStr">
        <is>
          <t>VulnCheck KEV: WordPress Plugin: woocommerce-wholesale-lead-capture: CVE-2026-27540: Unrestricted Upload of File with Dangerous Type | CVEs: CVE-2026-27540</t>
        </is>
      </c>
      <c r="D2261" t="n">
        <v>7</v>
      </c>
      <c r="E2261" t="inlineStr">
        <is>
          <t>HIGH</t>
        </is>
      </c>
      <c r="F2261" t="n">
        <v>3</v>
      </c>
      <c r="G2261" t="n">
        <v>2</v>
      </c>
      <c r="H2261" t="inlineStr">
        <is>
          <t>HIGH</t>
        </is>
      </c>
      <c r="I2261" t="n">
        <v>13</v>
      </c>
      <c r="J2261" t="inlineStr">
        <is>
          <t>YES</t>
        </is>
      </c>
      <c r="K2261" t="inlineStr"/>
      <c r="L2261" t="inlineStr">
        <is>
          <t>URGENT - actively exploited</t>
        </is>
      </c>
      <c r="M2261" t="inlineStr">
        <is>
          <t>CVE-2026-27540</t>
        </is>
      </c>
      <c r="N2261" t="inlineStr">
        <is>
          <t>P1</t>
        </is>
      </c>
      <c r="O2261" t="inlineStr">
        <is>
          <t>KEV entry - check specific CVEs for IP context</t>
        </is>
      </c>
      <c r="P2261" t="n">
        <v>0</v>
      </c>
      <c r="Q2261" t="n">
        <v>0</v>
      </c>
      <c r="R2261" t="inlineStr">
        <is>
          <t>T1190:Exploit Public-Facing Application</t>
        </is>
      </c>
      <c r="S2261" t="n">
        <v>2</v>
      </c>
      <c r="T2261" t="inlineStr">
        <is>
          <t>CONFIRMED (82%)</t>
        </is>
      </c>
      <c r="U2261" t="inlineStr">
        <is>
          <t>YES</t>
        </is>
      </c>
      <c r="V2261" t="inlineStr">
        <is>
          <t>URGENT</t>
        </is>
      </c>
      <c r="W2261" t="inlineStr">
        <is>
          <t>https://vulncheck.com/blog/vuln-check-kev</t>
        </is>
      </c>
      <c r="X2261" t="inlineStr">
        <is>
          <t>NONE</t>
        </is>
      </c>
      <c r="Y2261" t="n">
        <v>0</v>
      </c>
      <c r="Z2261" t="inlineStr"/>
      <c r="AA2261" t="inlineStr">
        <is>
          <t>https://vulncheck.com/blog/vuln-check-kev</t>
        </is>
      </c>
    </row>
    <row r="2262">
      <c r="A2262" t="inlineStr">
        <is>
          <t>VULNCHECK_KEV</t>
        </is>
      </c>
      <c r="B2262" t="inlineStr">
        <is>
          <t>f708391a9e44</t>
        </is>
      </c>
      <c r="C2262" t="inlineStr">
        <is>
          <t>VulnCheck KEV: Fortinet FortiOS through 7.6.6 allows attackers to decrypt LDAP credentials stored in device configuration files, as exploited in the wild from 2025-12-16 through 2026 (by default, the encryption key is the same across all customers' installations). NOTE: the Supplier's position is that the instance | CVEs: CVE-2026-25815</t>
        </is>
      </c>
      <c r="D2262" t="n">
        <v>7</v>
      </c>
      <c r="E2262" t="inlineStr">
        <is>
          <t>HIGH</t>
        </is>
      </c>
      <c r="F2262" t="n">
        <v>3</v>
      </c>
      <c r="G2262" t="n">
        <v>2</v>
      </c>
      <c r="H2262" t="inlineStr">
        <is>
          <t>HIGH</t>
        </is>
      </c>
      <c r="I2262" t="n">
        <v>13</v>
      </c>
      <c r="J2262" t="inlineStr">
        <is>
          <t>YES</t>
        </is>
      </c>
      <c r="K2262" t="inlineStr"/>
      <c r="L2262" t="inlineStr">
        <is>
          <t>URGENT - actively exploited</t>
        </is>
      </c>
      <c r="M2262" t="inlineStr">
        <is>
          <t>CVE-2026-25815</t>
        </is>
      </c>
      <c r="N2262" t="inlineStr">
        <is>
          <t>P1</t>
        </is>
      </c>
      <c r="O2262" t="inlineStr">
        <is>
          <t>KEV entry - check specific CVEs for IP context</t>
        </is>
      </c>
      <c r="P2262" t="n">
        <v>0</v>
      </c>
      <c r="Q2262" t="n">
        <v>0</v>
      </c>
      <c r="R2262" t="inlineStr">
        <is>
          <t>T1589.001:Credentials</t>
        </is>
      </c>
      <c r="S2262" t="n">
        <v>2</v>
      </c>
      <c r="T2262" t="inlineStr">
        <is>
          <t>CONFIRMED (82%)</t>
        </is>
      </c>
      <c r="U2262" t="inlineStr">
        <is>
          <t>YES</t>
        </is>
      </c>
      <c r="V2262" t="inlineStr">
        <is>
          <t>URGENT</t>
        </is>
      </c>
      <c r="W2262" t="inlineStr">
        <is>
          <t>https://vulncheck.com/blog/vuln-check-kev</t>
        </is>
      </c>
      <c r="X2262" t="inlineStr">
        <is>
          <t>NONE</t>
        </is>
      </c>
      <c r="Y2262" t="n">
        <v>0</v>
      </c>
      <c r="Z2262" t="inlineStr"/>
      <c r="AA2262" t="inlineStr">
        <is>
          <t>https://vulncheck.com/blog/vuln-check-kev</t>
        </is>
      </c>
    </row>
    <row r="2263">
      <c r="A2263" t="inlineStr">
        <is>
          <t>VULNCHECK_KEV</t>
        </is>
      </c>
      <c r="B2263" t="inlineStr">
        <is>
          <t>b090c6c9d65f</t>
        </is>
      </c>
      <c r="C2263" t="inlineStr">
        <is>
          <t>VulnCheck KEV: OpenClaw (aka clawdbot or Moltbot) before 2026.1.29 obtains a gatewayUrl value from a query string and automatically makes a WebSocket connection without prompting, sending a token value. | CVEs: CVE-2026-25253</t>
        </is>
      </c>
      <c r="D2263" t="n">
        <v>7</v>
      </c>
      <c r="E2263" t="inlineStr">
        <is>
          <t>HIGH</t>
        </is>
      </c>
      <c r="F2263" t="n">
        <v>3</v>
      </c>
      <c r="G2263" t="n">
        <v>2</v>
      </c>
      <c r="H2263" t="inlineStr">
        <is>
          <t>HIGH</t>
        </is>
      </c>
      <c r="I2263" t="n">
        <v>13</v>
      </c>
      <c r="J2263" t="inlineStr">
        <is>
          <t>YES</t>
        </is>
      </c>
      <c r="K2263" t="inlineStr"/>
      <c r="L2263" t="inlineStr">
        <is>
          <t>URGENT - actively exploited</t>
        </is>
      </c>
      <c r="M2263" t="inlineStr">
        <is>
          <t>CVE-2026-25253</t>
        </is>
      </c>
      <c r="N2263" t="inlineStr">
        <is>
          <t>P1</t>
        </is>
      </c>
      <c r="O2263" t="inlineStr">
        <is>
          <t>KEV entry - check specific CVEs for IP context</t>
        </is>
      </c>
      <c r="P2263" t="n">
        <v>0</v>
      </c>
      <c r="Q2263" t="n">
        <v>0</v>
      </c>
      <c r="R2263" t="inlineStr">
        <is>
          <t>T1190:Exploit Public-Facing Application</t>
        </is>
      </c>
      <c r="S2263" t="n">
        <v>2</v>
      </c>
      <c r="T2263" t="inlineStr">
        <is>
          <t>CONFIRMED (82%)</t>
        </is>
      </c>
      <c r="U2263" t="inlineStr">
        <is>
          <t>YES</t>
        </is>
      </c>
      <c r="V2263" t="inlineStr">
        <is>
          <t>URGENT</t>
        </is>
      </c>
      <c r="W2263" t="inlineStr">
        <is>
          <t>https://vulncheck.com/blog/vuln-check-kev</t>
        </is>
      </c>
      <c r="X2263" t="inlineStr">
        <is>
          <t>NONE</t>
        </is>
      </c>
      <c r="Y2263" t="n">
        <v>0</v>
      </c>
      <c r="Z2263" t="inlineStr"/>
      <c r="AA2263" t="inlineStr">
        <is>
          <t>https://vulncheck.com/blog/vuln-check-kev</t>
        </is>
      </c>
    </row>
    <row r="2264">
      <c r="A2264" t="inlineStr">
        <is>
          <t>VULNCHECK_KEV</t>
        </is>
      </c>
      <c r="B2264" t="inlineStr">
        <is>
          <t>cee91b1f674c</t>
        </is>
      </c>
      <c r="C2264" t="inlineStr">
        <is>
          <t>VulnCheck KEV: Soliton Systems K.K FileZen contains an OS command injection vulnerability when an user logs-in to the affected product and sends a specially crafted HTTP request. | CVEs: CVE-2026-25108</t>
        </is>
      </c>
      <c r="D2264" t="n">
        <v>7</v>
      </c>
      <c r="E2264" t="inlineStr">
        <is>
          <t>HIGH</t>
        </is>
      </c>
      <c r="F2264" t="n">
        <v>3</v>
      </c>
      <c r="G2264" t="n">
        <v>2</v>
      </c>
      <c r="H2264" t="inlineStr">
        <is>
          <t>HIGH</t>
        </is>
      </c>
      <c r="I2264" t="n">
        <v>13</v>
      </c>
      <c r="J2264" t="inlineStr">
        <is>
          <t>YES</t>
        </is>
      </c>
      <c r="K2264" t="inlineStr"/>
      <c r="L2264" t="inlineStr">
        <is>
          <t>URGENT - actively exploited</t>
        </is>
      </c>
      <c r="M2264" t="inlineStr">
        <is>
          <t>CVE-2026-25108</t>
        </is>
      </c>
      <c r="N2264" t="inlineStr">
        <is>
          <t>P1</t>
        </is>
      </c>
      <c r="O2264" t="inlineStr">
        <is>
          <t>KEV entry - check specific CVEs for IP context</t>
        </is>
      </c>
      <c r="P2264" t="n">
        <v>0</v>
      </c>
      <c r="Q2264" t="n">
        <v>0</v>
      </c>
      <c r="R2264" t="inlineStr">
        <is>
          <t>T1190:Exploit Public-Facing Application</t>
        </is>
      </c>
      <c r="S2264" t="n">
        <v>2</v>
      </c>
      <c r="T2264" t="inlineStr">
        <is>
          <t>CONFIRMED (82%)</t>
        </is>
      </c>
      <c r="U2264" t="inlineStr">
        <is>
          <t>YES</t>
        </is>
      </c>
      <c r="V2264" t="inlineStr">
        <is>
          <t>URGENT</t>
        </is>
      </c>
      <c r="W2264" t="inlineStr">
        <is>
          <t>https://vulncheck.com/blog/vuln-check-kev</t>
        </is>
      </c>
      <c r="X2264" t="inlineStr">
        <is>
          <t>NONE</t>
        </is>
      </c>
      <c r="Y2264" t="n">
        <v>0</v>
      </c>
      <c r="Z2264" t="inlineStr"/>
      <c r="AA2264" t="inlineStr">
        <is>
          <t>https://vulncheck.com/blog/vuln-check-kev</t>
        </is>
      </c>
    </row>
    <row r="2265">
      <c r="A2265" t="inlineStr">
        <is>
          <t>VULNCHECK_KEV</t>
        </is>
      </c>
      <c r="B2265" t="inlineStr">
        <is>
          <t>5b14f44ef18f</t>
        </is>
      </c>
      <c r="C2265" t="inlineStr">
        <is>
          <t>VulnCheck KEV: Fortinet FortiAnalyzer, FortiManager, FortiOS, and FortiProxy contain an authentication bypass using an alternate path or channel that could allow an attacker with a FortiCloud account and a registered device to log into other devices registered to other accounts, if FortiCloud SSO authentication is | CVEs: CVE-2026-24858</t>
        </is>
      </c>
      <c r="D2265" t="n">
        <v>7</v>
      </c>
      <c r="E2265" t="inlineStr">
        <is>
          <t>HIGH</t>
        </is>
      </c>
      <c r="F2265" t="n">
        <v>3</v>
      </c>
      <c r="G2265" t="n">
        <v>2</v>
      </c>
      <c r="H2265" t="inlineStr">
        <is>
          <t>HIGH</t>
        </is>
      </c>
      <c r="I2265" t="n">
        <v>13</v>
      </c>
      <c r="J2265" t="inlineStr">
        <is>
          <t>YES</t>
        </is>
      </c>
      <c r="K2265" t="inlineStr"/>
      <c r="L2265" t="inlineStr">
        <is>
          <t>URGENT - actively exploited</t>
        </is>
      </c>
      <c r="M2265" t="inlineStr">
        <is>
          <t>CVE-2026-24858</t>
        </is>
      </c>
      <c r="N2265" t="inlineStr">
        <is>
          <t>P1</t>
        </is>
      </c>
      <c r="O2265" t="inlineStr">
        <is>
          <t>KEV entry - check specific CVEs for IP context</t>
        </is>
      </c>
      <c r="P2265" t="n">
        <v>0</v>
      </c>
      <c r="Q2265" t="n">
        <v>0</v>
      </c>
      <c r="R2265" t="inlineStr">
        <is>
          <t>T1136.003:Cloud Account</t>
        </is>
      </c>
      <c r="S2265" t="n">
        <v>2</v>
      </c>
      <c r="T2265" t="inlineStr">
        <is>
          <t>CONFIRMED (82%)</t>
        </is>
      </c>
      <c r="U2265" t="inlineStr">
        <is>
          <t>YES</t>
        </is>
      </c>
      <c r="V2265" t="inlineStr">
        <is>
          <t>URGENT</t>
        </is>
      </c>
      <c r="W2265" t="inlineStr">
        <is>
          <t>https://vulncheck.com/blog/vuln-check-kev</t>
        </is>
      </c>
      <c r="X2265" t="inlineStr">
        <is>
          <t>NONE</t>
        </is>
      </c>
      <c r="Y2265" t="n">
        <v>0</v>
      </c>
      <c r="Z2265" t="inlineStr"/>
      <c r="AA2265" t="inlineStr">
        <is>
          <t>https://vulncheck.com/blog/vuln-check-kev</t>
        </is>
      </c>
    </row>
    <row r="2266">
      <c r="A2266" t="inlineStr">
        <is>
          <t>VULNCHECK_KEV</t>
        </is>
      </c>
      <c r="B2266" t="inlineStr">
        <is>
          <t>7216a4375bca</t>
        </is>
      </c>
      <c r="C2266" t="inlineStr">
        <is>
          <t>VulnCheck KEV: SmarterTools SmarterMail contains a missing authentication for critical function vulnerability in the ConnectToHub API method. This could allow the attacker to point the SmarterMail instance to a malicious HTTP server which serves the malicious OS command and could lead to command execution.  | CVEs: CVE-2026-24423</t>
        </is>
      </c>
      <c r="D2266" t="n">
        <v>7</v>
      </c>
      <c r="E2266" t="inlineStr">
        <is>
          <t>HIGH</t>
        </is>
      </c>
      <c r="F2266" t="n">
        <v>3</v>
      </c>
      <c r="G2266" t="n">
        <v>2</v>
      </c>
      <c r="H2266" t="inlineStr">
        <is>
          <t>HIGH</t>
        </is>
      </c>
      <c r="I2266" t="n">
        <v>13</v>
      </c>
      <c r="J2266" t="inlineStr">
        <is>
          <t>YES</t>
        </is>
      </c>
      <c r="K2266" t="inlineStr"/>
      <c r="L2266" t="inlineStr">
        <is>
          <t>URGENT - actively exploited</t>
        </is>
      </c>
      <c r="M2266" t="inlineStr">
        <is>
          <t>CVE-2026-24423</t>
        </is>
      </c>
      <c r="N2266" t="inlineStr">
        <is>
          <t>P1</t>
        </is>
      </c>
      <c r="O2266" t="inlineStr">
        <is>
          <t>KEV entry - check specific CVEs for IP context</t>
        </is>
      </c>
      <c r="P2266" t="n">
        <v>0</v>
      </c>
      <c r="Q2266" t="n">
        <v>0</v>
      </c>
      <c r="R2266" t="inlineStr">
        <is>
          <t>T1584.004:Server</t>
        </is>
      </c>
      <c r="S2266" t="n">
        <v>2</v>
      </c>
      <c r="T2266" t="inlineStr">
        <is>
          <t>CONFIRMED (82%)</t>
        </is>
      </c>
      <c r="U2266" t="inlineStr">
        <is>
          <t>YES</t>
        </is>
      </c>
      <c r="V2266" t="inlineStr">
        <is>
          <t>URGENT</t>
        </is>
      </c>
      <c r="W2266" t="inlineStr">
        <is>
          <t>https://vulncheck.com/blog/vuln-check-kev</t>
        </is>
      </c>
      <c r="X2266" t="inlineStr">
        <is>
          <t>NONE</t>
        </is>
      </c>
      <c r="Y2266" t="n">
        <v>0</v>
      </c>
      <c r="Z2266" t="inlineStr"/>
      <c r="AA2266" t="inlineStr">
        <is>
          <t>https://vulncheck.com/blog/vuln-check-kev</t>
        </is>
      </c>
    </row>
    <row r="2267">
      <c r="A2267" t="inlineStr">
        <is>
          <t>VULNCHECK_KEV</t>
        </is>
      </c>
      <c r="B2267" t="inlineStr">
        <is>
          <t>792e86d42368</t>
        </is>
      </c>
      <c r="C2267" t="inlineStr">
        <is>
          <t>VulnCheck KEV: Google Chromium CSS contains a use-after-free vulnerability that could allow a remote attacker to potentially exploit heap corruption via a crafted HTML page. This vulnerability could affect multiple web browsers that utilize Chromium, including, but not limited to, Google Chrome, Microsoft Edge, an | CVEs: CVE-2026-2441</t>
        </is>
      </c>
      <c r="D2267" t="n">
        <v>7</v>
      </c>
      <c r="E2267" t="inlineStr">
        <is>
          <t>HIGH</t>
        </is>
      </c>
      <c r="F2267" t="n">
        <v>3</v>
      </c>
      <c r="G2267" t="n">
        <v>2</v>
      </c>
      <c r="H2267" t="inlineStr">
        <is>
          <t>HIGH</t>
        </is>
      </c>
      <c r="I2267" t="n">
        <v>13</v>
      </c>
      <c r="J2267" t="inlineStr">
        <is>
          <t>YES</t>
        </is>
      </c>
      <c r="K2267" t="inlineStr"/>
      <c r="L2267" t="inlineStr">
        <is>
          <t>URGENT - actively exploited</t>
        </is>
      </c>
      <c r="M2267" t="inlineStr">
        <is>
          <t>CVE-2026-2441</t>
        </is>
      </c>
      <c r="N2267" t="inlineStr">
        <is>
          <t>P1</t>
        </is>
      </c>
      <c r="O2267" t="inlineStr">
        <is>
          <t>KEV entry - check specific CVEs for IP context</t>
        </is>
      </c>
      <c r="P2267" t="n">
        <v>0</v>
      </c>
      <c r="Q2267" t="n">
        <v>0</v>
      </c>
      <c r="R2267" t="inlineStr">
        <is>
          <t>T1190:Exploit Public-Facing Application</t>
        </is>
      </c>
      <c r="S2267" t="n">
        <v>2</v>
      </c>
      <c r="T2267" t="inlineStr">
        <is>
          <t>CONFIRMED (82%)</t>
        </is>
      </c>
      <c r="U2267" t="inlineStr">
        <is>
          <t>YES</t>
        </is>
      </c>
      <c r="V2267" t="inlineStr">
        <is>
          <t>URGENT</t>
        </is>
      </c>
      <c r="W2267" t="inlineStr">
        <is>
          <t>https://vulncheck.com/blog/vuln-check-kev</t>
        </is>
      </c>
      <c r="X2267" t="inlineStr">
        <is>
          <t>NONE</t>
        </is>
      </c>
      <c r="Y2267" t="n">
        <v>0</v>
      </c>
      <c r="Z2267" t="inlineStr"/>
      <c r="AA2267" t="inlineStr">
        <is>
          <t>https://vulncheck.com/blog/vuln-check-kev</t>
        </is>
      </c>
    </row>
    <row r="2268">
      <c r="A2268" t="inlineStr">
        <is>
          <t>VULNCHECK_KEV</t>
        </is>
      </c>
      <c r="B2268" t="inlineStr">
        <is>
          <t>693cd28f6e90</t>
        </is>
      </c>
      <c r="C2268" t="inlineStr">
        <is>
          <t>VulnCheck KEV: GNU InetUtils contains an argument injection vulnerability in telnetd that could allow for remote authentication bypass via a "-f root" value for the USER environment variable. | CVEs: CVE-2026-24061</t>
        </is>
      </c>
      <c r="D2268" t="n">
        <v>7</v>
      </c>
      <c r="E2268" t="inlineStr">
        <is>
          <t>HIGH</t>
        </is>
      </c>
      <c r="F2268" t="n">
        <v>3</v>
      </c>
      <c r="G2268" t="n">
        <v>2</v>
      </c>
      <c r="H2268" t="inlineStr">
        <is>
          <t>HIGH</t>
        </is>
      </c>
      <c r="I2268" t="n">
        <v>13</v>
      </c>
      <c r="J2268" t="inlineStr">
        <is>
          <t>YES</t>
        </is>
      </c>
      <c r="K2268" t="inlineStr"/>
      <c r="L2268" t="inlineStr">
        <is>
          <t>URGENT - actively exploited</t>
        </is>
      </c>
      <c r="M2268" t="inlineStr">
        <is>
          <t>CVE-2026-24061</t>
        </is>
      </c>
      <c r="N2268" t="inlineStr">
        <is>
          <t>P1</t>
        </is>
      </c>
      <c r="O2268" t="inlineStr">
        <is>
          <t>KEV entry - check specific CVEs for IP context</t>
        </is>
      </c>
      <c r="P2268" t="n">
        <v>0</v>
      </c>
      <c r="Q2268" t="n">
        <v>0</v>
      </c>
      <c r="R2268" t="inlineStr">
        <is>
          <t>T1190:Exploit Public-Facing Application</t>
        </is>
      </c>
      <c r="S2268" t="n">
        <v>2</v>
      </c>
      <c r="T2268" t="inlineStr">
        <is>
          <t>CONFIRMED (82%)</t>
        </is>
      </c>
      <c r="U2268" t="inlineStr">
        <is>
          <t>YES</t>
        </is>
      </c>
      <c r="V2268" t="inlineStr">
        <is>
          <t>URGENT</t>
        </is>
      </c>
      <c r="W2268" t="inlineStr">
        <is>
          <t>https://vulncheck.com/blog/vuln-check-kev</t>
        </is>
      </c>
      <c r="X2268" t="inlineStr">
        <is>
          <t>NONE</t>
        </is>
      </c>
      <c r="Y2268" t="n">
        <v>0</v>
      </c>
      <c r="Z2268" t="inlineStr"/>
      <c r="AA2268" t="inlineStr">
        <is>
          <t>https://vulncheck.com/blog/vuln-check-kev</t>
        </is>
      </c>
    </row>
    <row r="2269">
      <c r="A2269" t="inlineStr">
        <is>
          <t>VULNCHECK_KEV</t>
        </is>
      </c>
      <c r="B2269" t="inlineStr">
        <is>
          <t>23d9f45e272e</t>
        </is>
      </c>
      <c r="C2269" t="inlineStr">
        <is>
          <t>VulnCheck KEV: Incorrect Privilege Assignment vulnerability in Modular DS modular-connector allows Privilege Escalation.This issue affects Modular DS: from 2.5.2 before 2.6.0. | CVEs: CVE-2026-23800</t>
        </is>
      </c>
      <c r="D2269" t="n">
        <v>7</v>
      </c>
      <c r="E2269" t="inlineStr">
        <is>
          <t>HIGH</t>
        </is>
      </c>
      <c r="F2269" t="n">
        <v>3</v>
      </c>
      <c r="G2269" t="n">
        <v>2</v>
      </c>
      <c r="H2269" t="inlineStr">
        <is>
          <t>HIGH</t>
        </is>
      </c>
      <c r="I2269" t="n">
        <v>13</v>
      </c>
      <c r="J2269" t="inlineStr">
        <is>
          <t>YES</t>
        </is>
      </c>
      <c r="K2269" t="inlineStr"/>
      <c r="L2269" t="inlineStr">
        <is>
          <t>URGENT - actively exploited</t>
        </is>
      </c>
      <c r="M2269" t="inlineStr">
        <is>
          <t>CVE-2026-23800</t>
        </is>
      </c>
      <c r="N2269" t="inlineStr">
        <is>
          <t>P1</t>
        </is>
      </c>
      <c r="O2269" t="inlineStr">
        <is>
          <t>KEV entry - check specific CVEs for IP context</t>
        </is>
      </c>
      <c r="P2269" t="n">
        <v>0</v>
      </c>
      <c r="Q2269" t="n">
        <v>0</v>
      </c>
      <c r="R2269" t="inlineStr">
        <is>
          <t>T1190:Exploit Public-Facing Application</t>
        </is>
      </c>
      <c r="S2269" t="n">
        <v>2</v>
      </c>
      <c r="T2269" t="inlineStr">
        <is>
          <t>CONFIRMED (82%)</t>
        </is>
      </c>
      <c r="U2269" t="inlineStr">
        <is>
          <t>YES</t>
        </is>
      </c>
      <c r="V2269" t="inlineStr">
        <is>
          <t>URGENT</t>
        </is>
      </c>
      <c r="W2269" t="inlineStr">
        <is>
          <t>https://vulncheck.com/blog/vuln-check-kev</t>
        </is>
      </c>
      <c r="X2269" t="inlineStr">
        <is>
          <t>NONE</t>
        </is>
      </c>
      <c r="Y2269" t="n">
        <v>0</v>
      </c>
      <c r="Z2269" t="inlineStr"/>
      <c r="AA2269" t="inlineStr">
        <is>
          <t>https://vulncheck.com/blog/vuln-check-kev</t>
        </is>
      </c>
    </row>
    <row r="2270">
      <c r="A2270" t="inlineStr">
        <is>
          <t>VULNCHECK_KEV</t>
        </is>
      </c>
      <c r="B2270" t="inlineStr">
        <is>
          <t>5cf1ec21b577</t>
        </is>
      </c>
      <c r="C2270" t="inlineStr">
        <is>
          <t>VulnCheck KEV: SmarterTools SmarterMail contains an authentication bypass using an alternate path or channel vulnerability in the password reset API. The force-reset-password endpoint permits anonymous requests and fails to verify the existing password or a reset token when resetting system administrator accounts. | CVEs: CVE-2026-23760</t>
        </is>
      </c>
      <c r="D2270" t="n">
        <v>7</v>
      </c>
      <c r="E2270" t="inlineStr">
        <is>
          <t>HIGH</t>
        </is>
      </c>
      <c r="F2270" t="n">
        <v>3</v>
      </c>
      <c r="G2270" t="n">
        <v>2</v>
      </c>
      <c r="H2270" t="inlineStr">
        <is>
          <t>HIGH</t>
        </is>
      </c>
      <c r="I2270" t="n">
        <v>13</v>
      </c>
      <c r="J2270" t="inlineStr">
        <is>
          <t>YES</t>
        </is>
      </c>
      <c r="K2270" t="inlineStr"/>
      <c r="L2270" t="inlineStr">
        <is>
          <t>URGENT - actively exploited</t>
        </is>
      </c>
      <c r="M2270" t="inlineStr">
        <is>
          <t>CVE-2026-23760</t>
        </is>
      </c>
      <c r="N2270" t="inlineStr">
        <is>
          <t>P1</t>
        </is>
      </c>
      <c r="O2270" t="inlineStr">
        <is>
          <t>KEV entry - check specific CVEs for IP context</t>
        </is>
      </c>
      <c r="P2270" t="n">
        <v>0</v>
      </c>
      <c r="Q2270" t="n">
        <v>0</v>
      </c>
      <c r="R2270" t="inlineStr">
        <is>
          <t>T1190:Exploit Public-Facing Application</t>
        </is>
      </c>
      <c r="S2270" t="n">
        <v>2</v>
      </c>
      <c r="T2270" t="inlineStr">
        <is>
          <t>CONFIRMED (82%)</t>
        </is>
      </c>
      <c r="U2270" t="inlineStr">
        <is>
          <t>YES</t>
        </is>
      </c>
      <c r="V2270" t="inlineStr">
        <is>
          <t>URGENT</t>
        </is>
      </c>
      <c r="W2270" t="inlineStr">
        <is>
          <t>https://vulncheck.com/blog/vuln-check-kev</t>
        </is>
      </c>
      <c r="X2270" t="inlineStr">
        <is>
          <t>NONE</t>
        </is>
      </c>
      <c r="Y2270" t="n">
        <v>0</v>
      </c>
      <c r="Z2270" t="inlineStr"/>
      <c r="AA2270" t="inlineStr">
        <is>
          <t>https://vulncheck.com/blog/vuln-check-kev</t>
        </is>
      </c>
    </row>
    <row r="2271">
      <c r="A2271" t="inlineStr">
        <is>
          <t>VULNCHECK_KEV</t>
        </is>
      </c>
      <c r="B2271" t="inlineStr">
        <is>
          <t>1f4d494859cc</t>
        </is>
      </c>
      <c r="C2271" t="inlineStr">
        <is>
          <t>VulnCheck KEV: MCPJam inspector is the local-first development platform for MCP servers. Versions 1.4.2 and earlier are vulnerable to remote code execution (RCE) vulnerability, which allows an attacker to send a crafted HTTP request that triggers the installation of an MCP server, leading to RCE. Since MCPJam insp | CVEs: CVE-2026-23744</t>
        </is>
      </c>
      <c r="D2271" t="n">
        <v>7</v>
      </c>
      <c r="E2271" t="inlineStr">
        <is>
          <t>HIGH</t>
        </is>
      </c>
      <c r="F2271" t="n">
        <v>3</v>
      </c>
      <c r="G2271" t="n">
        <v>2</v>
      </c>
      <c r="H2271" t="inlineStr">
        <is>
          <t>HIGH</t>
        </is>
      </c>
      <c r="I2271" t="n">
        <v>13</v>
      </c>
      <c r="J2271" t="inlineStr">
        <is>
          <t>YES</t>
        </is>
      </c>
      <c r="K2271" t="inlineStr"/>
      <c r="L2271" t="inlineStr">
        <is>
          <t>URGENT - actively exploited</t>
        </is>
      </c>
      <c r="M2271" t="inlineStr">
        <is>
          <t>CVE-2026-23744</t>
        </is>
      </c>
      <c r="N2271" t="inlineStr">
        <is>
          <t>P1</t>
        </is>
      </c>
      <c r="O2271" t="inlineStr">
        <is>
          <t>KEV entry - check specific CVEs for IP context</t>
        </is>
      </c>
      <c r="P2271" t="n">
        <v>0</v>
      </c>
      <c r="Q2271" t="n">
        <v>0</v>
      </c>
      <c r="R2271" t="inlineStr">
        <is>
          <t>T1584.004:Server</t>
        </is>
      </c>
      <c r="S2271" t="n">
        <v>2</v>
      </c>
      <c r="T2271" t="inlineStr">
        <is>
          <t>CONFIRMED (82%)</t>
        </is>
      </c>
      <c r="U2271" t="inlineStr">
        <is>
          <t>YES</t>
        </is>
      </c>
      <c r="V2271" t="inlineStr">
        <is>
          <t>URGENT</t>
        </is>
      </c>
      <c r="W2271" t="inlineStr">
        <is>
          <t>https://vulncheck.com/blog/vuln-check-kev</t>
        </is>
      </c>
      <c r="X2271" t="inlineStr">
        <is>
          <t>NONE</t>
        </is>
      </c>
      <c r="Y2271" t="n">
        <v>0</v>
      </c>
      <c r="Z2271" t="inlineStr"/>
      <c r="AA2271" t="inlineStr">
        <is>
          <t>https://vulncheck.com/blog/vuln-check-kev</t>
        </is>
      </c>
    </row>
    <row r="2272">
      <c r="A2272" t="inlineStr">
        <is>
          <t>VULNCHECK_KEV</t>
        </is>
      </c>
      <c r="B2272" t="inlineStr">
        <is>
          <t>b49d35435cd1</t>
        </is>
      </c>
      <c r="C2272" t="inlineStr">
        <is>
          <t>VulnCheck KEV: Incorrect Privilege Assignment vulnerability in Modular DS allows Privilege Escalation.This issue affects Modular DS: from n/a through 2.5.1. | CVEs: CVE-2026-23550</t>
        </is>
      </c>
      <c r="D2272" t="n">
        <v>7</v>
      </c>
      <c r="E2272" t="inlineStr">
        <is>
          <t>HIGH</t>
        </is>
      </c>
      <c r="F2272" t="n">
        <v>3</v>
      </c>
      <c r="G2272" t="n">
        <v>2</v>
      </c>
      <c r="H2272" t="inlineStr">
        <is>
          <t>HIGH</t>
        </is>
      </c>
      <c r="I2272" t="n">
        <v>13</v>
      </c>
      <c r="J2272" t="inlineStr">
        <is>
          <t>YES</t>
        </is>
      </c>
      <c r="K2272" t="inlineStr"/>
      <c r="L2272" t="inlineStr">
        <is>
          <t>URGENT - actively exploited</t>
        </is>
      </c>
      <c r="M2272" t="inlineStr">
        <is>
          <t>CVE-2026-23550</t>
        </is>
      </c>
      <c r="N2272" t="inlineStr">
        <is>
          <t>P1</t>
        </is>
      </c>
      <c r="O2272" t="inlineStr">
        <is>
          <t>KEV entry - check specific CVEs for IP context</t>
        </is>
      </c>
      <c r="P2272" t="n">
        <v>0</v>
      </c>
      <c r="Q2272" t="n">
        <v>0</v>
      </c>
      <c r="R2272" t="inlineStr">
        <is>
          <t>T1190:Exploit Public-Facing Application</t>
        </is>
      </c>
      <c r="S2272" t="n">
        <v>2</v>
      </c>
      <c r="T2272" t="inlineStr">
        <is>
          <t>CONFIRMED (82%)</t>
        </is>
      </c>
      <c r="U2272" t="inlineStr">
        <is>
          <t>YES</t>
        </is>
      </c>
      <c r="V2272" t="inlineStr">
        <is>
          <t>URGENT</t>
        </is>
      </c>
      <c r="W2272" t="inlineStr">
        <is>
          <t>https://vulncheck.com/blog/vuln-check-kev</t>
        </is>
      </c>
      <c r="X2272" t="inlineStr">
        <is>
          <t>NONE</t>
        </is>
      </c>
      <c r="Y2272" t="n">
        <v>0</v>
      </c>
      <c r="Z2272" t="inlineStr"/>
      <c r="AA2272" t="inlineStr">
        <is>
          <t>https://vulncheck.com/blog/vuln-check-kev</t>
        </is>
      </c>
    </row>
    <row r="2273">
      <c r="A2273" t="inlineStr">
        <is>
          <t>VULNCHECK_KEV</t>
        </is>
      </c>
      <c r="B2273" t="inlineStr">
        <is>
          <t>cea8b06eb756</t>
        </is>
      </c>
      <c r="C2273" t="inlineStr">
        <is>
          <t>VulnCheck KEV: Dell RecoverPoint for Virtual Machines (RP4VMs) contains an use of hard-coded credentials vulnerability that could allow an unauthenticated remote attacker to gain unauthorized access to the underlying operating system and root-level persistence. | CVEs: CVE-2026-22769</t>
        </is>
      </c>
      <c r="D2273" t="n">
        <v>7</v>
      </c>
      <c r="E2273" t="inlineStr">
        <is>
          <t>HIGH</t>
        </is>
      </c>
      <c r="F2273" t="n">
        <v>3</v>
      </c>
      <c r="G2273" t="n">
        <v>2</v>
      </c>
      <c r="H2273" t="inlineStr">
        <is>
          <t>HIGH</t>
        </is>
      </c>
      <c r="I2273" t="n">
        <v>13</v>
      </c>
      <c r="J2273" t="inlineStr">
        <is>
          <t>YES</t>
        </is>
      </c>
      <c r="K2273" t="inlineStr"/>
      <c r="L2273" t="inlineStr">
        <is>
          <t>URGENT - actively exploited</t>
        </is>
      </c>
      <c r="M2273" t="inlineStr">
        <is>
          <t>CVE-2026-22769</t>
        </is>
      </c>
      <c r="N2273" t="inlineStr">
        <is>
          <t>P1</t>
        </is>
      </c>
      <c r="O2273" t="inlineStr">
        <is>
          <t>KEV entry - check specific CVEs for IP context</t>
        </is>
      </c>
      <c r="P2273" t="n">
        <v>0</v>
      </c>
      <c r="Q2273" t="n">
        <v>0</v>
      </c>
      <c r="R2273" t="inlineStr">
        <is>
          <t>T1589.001:Credentials</t>
        </is>
      </c>
      <c r="S2273" t="n">
        <v>2</v>
      </c>
      <c r="T2273" t="inlineStr">
        <is>
          <t>CONFIRMED (82%)</t>
        </is>
      </c>
      <c r="U2273" t="inlineStr">
        <is>
          <t>YES</t>
        </is>
      </c>
      <c r="V2273" t="inlineStr">
        <is>
          <t>URGENT</t>
        </is>
      </c>
      <c r="W2273" t="inlineStr">
        <is>
          <t>https://vulncheck.com/blog/vuln-check-kev</t>
        </is>
      </c>
      <c r="X2273" t="inlineStr">
        <is>
          <t>NONE</t>
        </is>
      </c>
      <c r="Y2273" t="n">
        <v>0</v>
      </c>
      <c r="Z2273" t="inlineStr"/>
      <c r="AA2273" t="inlineStr">
        <is>
          <t>https://vulncheck.com/blog/vuln-check-kev</t>
        </is>
      </c>
    </row>
    <row r="2274">
      <c r="A2274" t="inlineStr">
        <is>
          <t>VULNCHECK_KEV</t>
        </is>
      </c>
      <c r="B2274" t="inlineStr">
        <is>
          <t>55eecf6fae85</t>
        </is>
      </c>
      <c r="C2274" t="inlineStr">
        <is>
          <t>VulnCheck KEV: Vulnerability in the Oracle HTTP Server, Oracle Weblogic Server Proxy Plug-in product of Oracle Fusion Middleware (component: Weblogic Server Proxy Plug-in for Apache HTTP Server, Weblogic Server Proxy Plug-in for IIS).  Supported versions that are affected are 12.2.1.4.0, 14.1.1.0.0 and  14.1.2.0.0 | CVEs: CVE-2026-21962</t>
        </is>
      </c>
      <c r="D2274" t="n">
        <v>7</v>
      </c>
      <c r="E2274" t="inlineStr">
        <is>
          <t>HIGH</t>
        </is>
      </c>
      <c r="F2274" t="n">
        <v>3</v>
      </c>
      <c r="G2274" t="n">
        <v>2</v>
      </c>
      <c r="H2274" t="inlineStr">
        <is>
          <t>HIGH</t>
        </is>
      </c>
      <c r="I2274" t="n">
        <v>13</v>
      </c>
      <c r="J2274" t="inlineStr">
        <is>
          <t>YES</t>
        </is>
      </c>
      <c r="K2274" t="inlineStr"/>
      <c r="L2274" t="inlineStr">
        <is>
          <t>URGENT - actively exploited</t>
        </is>
      </c>
      <c r="M2274" t="inlineStr">
        <is>
          <t>CVE-2026-21962</t>
        </is>
      </c>
      <c r="N2274" t="inlineStr">
        <is>
          <t>P1</t>
        </is>
      </c>
      <c r="O2274" t="inlineStr">
        <is>
          <t>KEV entry - check specific CVEs for IP context</t>
        </is>
      </c>
      <c r="P2274" t="n">
        <v>0</v>
      </c>
      <c r="Q2274" t="n">
        <v>0</v>
      </c>
      <c r="R2274" t="inlineStr">
        <is>
          <t>T1584.004:Server</t>
        </is>
      </c>
      <c r="S2274" t="n">
        <v>2</v>
      </c>
      <c r="T2274" t="inlineStr">
        <is>
          <t>CONFIRMED (82%)</t>
        </is>
      </c>
      <c r="U2274" t="inlineStr">
        <is>
          <t>YES</t>
        </is>
      </c>
      <c r="V2274" t="inlineStr">
        <is>
          <t>URGENT</t>
        </is>
      </c>
      <c r="W2274" t="inlineStr">
        <is>
          <t>https://vulncheck.com/blog/vuln-check-kev</t>
        </is>
      </c>
      <c r="X2274" t="inlineStr">
        <is>
          <t>NONE</t>
        </is>
      </c>
      <c r="Y2274" t="n">
        <v>0</v>
      </c>
      <c r="Z2274" t="inlineStr"/>
      <c r="AA2274" t="inlineStr">
        <is>
          <t>https://vulncheck.com/blog/vuln-check-kev</t>
        </is>
      </c>
    </row>
    <row r="2275">
      <c r="A2275" t="inlineStr">
        <is>
          <t>VULNCHECK_KEV</t>
        </is>
      </c>
      <c r="B2275" t="inlineStr">
        <is>
          <t>eef05c51ff9a</t>
        </is>
      </c>
      <c r="C2275" t="inlineStr">
        <is>
          <t>VulnCheck KEV: Mailpit is an email testing tool and API for developers. Versions 1.28.0 and below have a Server-Side Request Forgery (SSRF) vulnerability in the /proxy endpoint, allowing attackers to make requests to internal network resources. The /proxy endpoint validates http:// and https:// schemes, but it doe | CVEs: CVE-2026-21859</t>
        </is>
      </c>
      <c r="D2275" t="n">
        <v>7</v>
      </c>
      <c r="E2275" t="inlineStr">
        <is>
          <t>HIGH</t>
        </is>
      </c>
      <c r="F2275" t="n">
        <v>3</v>
      </c>
      <c r="G2275" t="n">
        <v>2</v>
      </c>
      <c r="H2275" t="inlineStr">
        <is>
          <t>HIGH</t>
        </is>
      </c>
      <c r="I2275" t="n">
        <v>13</v>
      </c>
      <c r="J2275" t="inlineStr">
        <is>
          <t>YES</t>
        </is>
      </c>
      <c r="K2275" t="inlineStr"/>
      <c r="L2275" t="inlineStr">
        <is>
          <t>URGENT - actively exploited</t>
        </is>
      </c>
      <c r="M2275" t="inlineStr">
        <is>
          <t>CVE-2026-21859</t>
        </is>
      </c>
      <c r="N2275" t="inlineStr">
        <is>
          <t>P1</t>
        </is>
      </c>
      <c r="O2275" t="inlineStr">
        <is>
          <t>KEV entry - check specific CVEs for IP context</t>
        </is>
      </c>
      <c r="P2275" t="n">
        <v>0</v>
      </c>
      <c r="Q2275" t="n">
        <v>0</v>
      </c>
      <c r="R2275" t="inlineStr">
        <is>
          <t>T1584.004:Server</t>
        </is>
      </c>
      <c r="S2275" t="n">
        <v>2</v>
      </c>
      <c r="T2275" t="inlineStr">
        <is>
          <t>CONFIRMED (82%)</t>
        </is>
      </c>
      <c r="U2275" t="inlineStr">
        <is>
          <t>YES</t>
        </is>
      </c>
      <c r="V2275" t="inlineStr">
        <is>
          <t>URGENT</t>
        </is>
      </c>
      <c r="W2275" t="inlineStr">
        <is>
          <t>https://vulncheck.com/blog/vuln-check-kev</t>
        </is>
      </c>
      <c r="X2275" t="inlineStr">
        <is>
          <t>NONE</t>
        </is>
      </c>
      <c r="Y2275" t="n">
        <v>0</v>
      </c>
      <c r="Z2275" t="inlineStr"/>
      <c r="AA2275" t="inlineStr">
        <is>
          <t>https://vulncheck.com/blog/vuln-check-kev</t>
        </is>
      </c>
    </row>
    <row r="2276">
      <c r="A2276" t="inlineStr">
        <is>
          <t>VULNCHECK_KEV</t>
        </is>
      </c>
      <c r="B2276" t="inlineStr">
        <is>
          <t>243096ea782b</t>
        </is>
      </c>
      <c r="C2276" t="inlineStr">
        <is>
          <t>VulnCheck KEV: n8n is an open source workflow automation platform. Versions starting with 1.65.0 and below 1.121.0 enable an attacker to access files on the underlying server through execution of certain form-based workflows. A vulnerable workflow could grant access to an unauthenticated remote attacker, resulting | CVEs: CVE-2026-21858</t>
        </is>
      </c>
      <c r="D2276" t="n">
        <v>7</v>
      </c>
      <c r="E2276" t="inlineStr">
        <is>
          <t>HIGH</t>
        </is>
      </c>
      <c r="F2276" t="n">
        <v>3</v>
      </c>
      <c r="G2276" t="n">
        <v>2</v>
      </c>
      <c r="H2276" t="inlineStr">
        <is>
          <t>HIGH</t>
        </is>
      </c>
      <c r="I2276" t="n">
        <v>13</v>
      </c>
      <c r="J2276" t="inlineStr">
        <is>
          <t>YES</t>
        </is>
      </c>
      <c r="K2276" t="inlineStr"/>
      <c r="L2276" t="inlineStr">
        <is>
          <t>URGENT - actively exploited</t>
        </is>
      </c>
      <c r="M2276" t="inlineStr">
        <is>
          <t>CVE-2026-21858</t>
        </is>
      </c>
      <c r="N2276" t="inlineStr">
        <is>
          <t>P1</t>
        </is>
      </c>
      <c r="O2276" t="inlineStr">
        <is>
          <t>KEV entry - check specific CVEs for IP context</t>
        </is>
      </c>
      <c r="P2276" t="n">
        <v>0</v>
      </c>
      <c r="Q2276" t="n">
        <v>0</v>
      </c>
      <c r="R2276" t="inlineStr">
        <is>
          <t>T1584.004:Server</t>
        </is>
      </c>
      <c r="S2276" t="n">
        <v>2</v>
      </c>
      <c r="T2276" t="inlineStr">
        <is>
          <t>CONFIRMED (82%)</t>
        </is>
      </c>
      <c r="U2276" t="inlineStr">
        <is>
          <t>YES</t>
        </is>
      </c>
      <c r="V2276" t="inlineStr">
        <is>
          <t>URGENT</t>
        </is>
      </c>
      <c r="W2276" t="inlineStr">
        <is>
          <t>https://vulncheck.com/blog/vuln-check-kev</t>
        </is>
      </c>
      <c r="X2276" t="inlineStr">
        <is>
          <t>NONE</t>
        </is>
      </c>
      <c r="Y2276" t="n">
        <v>0</v>
      </c>
      <c r="Z2276" t="inlineStr"/>
      <c r="AA2276" t="inlineStr">
        <is>
          <t>https://vulncheck.com/blog/vuln-check-kev</t>
        </is>
      </c>
    </row>
    <row r="2277">
      <c r="A2277" t="inlineStr">
        <is>
          <t>VULNCHECK_KEV</t>
        </is>
      </c>
      <c r="B2277" t="inlineStr">
        <is>
          <t>69cfbfe107e1</t>
        </is>
      </c>
      <c r="C2277" t="inlineStr">
        <is>
          <t>VulnCheck KEV: Microsoft Windows Remote Desktop Services contains an improper privilege management vulnerability that could allow an authorized attacker to elevate privileges locally. | CVEs: CVE-2026-21533</t>
        </is>
      </c>
      <c r="D2277" t="n">
        <v>7</v>
      </c>
      <c r="E2277" t="inlineStr">
        <is>
          <t>HIGH</t>
        </is>
      </c>
      <c r="F2277" t="n">
        <v>3</v>
      </c>
      <c r="G2277" t="n">
        <v>2</v>
      </c>
      <c r="H2277" t="inlineStr">
        <is>
          <t>HIGH</t>
        </is>
      </c>
      <c r="I2277" t="n">
        <v>13</v>
      </c>
      <c r="J2277" t="inlineStr">
        <is>
          <t>YES</t>
        </is>
      </c>
      <c r="K2277" t="inlineStr"/>
      <c r="L2277" t="inlineStr">
        <is>
          <t>URGENT - actively exploited</t>
        </is>
      </c>
      <c r="M2277" t="inlineStr">
        <is>
          <t>CVE-2026-21533</t>
        </is>
      </c>
      <c r="N2277" t="inlineStr">
        <is>
          <t>P1</t>
        </is>
      </c>
      <c r="O2277" t="inlineStr">
        <is>
          <t>KEV entry - check specific CVEs for IP context</t>
        </is>
      </c>
      <c r="P2277" t="n">
        <v>0</v>
      </c>
      <c r="Q2277" t="n">
        <v>0</v>
      </c>
      <c r="R2277" t="inlineStr">
        <is>
          <t>T1190:Exploit Public-Facing Application</t>
        </is>
      </c>
      <c r="S2277" t="n">
        <v>2</v>
      </c>
      <c r="T2277" t="inlineStr">
        <is>
          <t>CONFIRMED (82%)</t>
        </is>
      </c>
      <c r="U2277" t="inlineStr">
        <is>
          <t>YES</t>
        </is>
      </c>
      <c r="V2277" t="inlineStr">
        <is>
          <t>URGENT</t>
        </is>
      </c>
      <c r="W2277" t="inlineStr">
        <is>
          <t>https://vulncheck.com/blog/vuln-check-kev</t>
        </is>
      </c>
      <c r="X2277" t="inlineStr">
        <is>
          <t>NONE</t>
        </is>
      </c>
      <c r="Y2277" t="n">
        <v>0</v>
      </c>
      <c r="Z2277" t="inlineStr"/>
      <c r="AA2277" t="inlineStr">
        <is>
          <t>https://vulncheck.com/blog/vuln-check-kev</t>
        </is>
      </c>
    </row>
    <row r="2278">
      <c r="A2278" t="inlineStr">
        <is>
          <t>VULNCHECK_KEV</t>
        </is>
      </c>
      <c r="B2278" t="inlineStr">
        <is>
          <t>0ab1b88545d6</t>
        </is>
      </c>
      <c r="C2278" t="inlineStr">
        <is>
          <t>VulnCheck KEV: Microsoft Windows Remote Access Connection Manager contains a NULL pointer dereference that could allow an unauthorized attacker to deny service locally. | CVEs: CVE-2026-21525</t>
        </is>
      </c>
      <c r="D2278" t="n">
        <v>7</v>
      </c>
      <c r="E2278" t="inlineStr">
        <is>
          <t>HIGH</t>
        </is>
      </c>
      <c r="F2278" t="n">
        <v>3</v>
      </c>
      <c r="G2278" t="n">
        <v>2</v>
      </c>
      <c r="H2278" t="inlineStr">
        <is>
          <t>HIGH</t>
        </is>
      </c>
      <c r="I2278" t="n">
        <v>13</v>
      </c>
      <c r="J2278" t="inlineStr">
        <is>
          <t>YES</t>
        </is>
      </c>
      <c r="K2278" t="inlineStr"/>
      <c r="L2278" t="inlineStr">
        <is>
          <t>URGENT - actively exploited</t>
        </is>
      </c>
      <c r="M2278" t="inlineStr">
        <is>
          <t>CVE-2026-21525</t>
        </is>
      </c>
      <c r="N2278" t="inlineStr">
        <is>
          <t>P1</t>
        </is>
      </c>
      <c r="O2278" t="inlineStr">
        <is>
          <t>KEV entry - check specific CVEs for IP context</t>
        </is>
      </c>
      <c r="P2278" t="n">
        <v>0</v>
      </c>
      <c r="Q2278" t="n">
        <v>0</v>
      </c>
      <c r="R2278" t="inlineStr">
        <is>
          <t>T1190:Exploit Public-Facing Application</t>
        </is>
      </c>
      <c r="S2278" t="n">
        <v>2</v>
      </c>
      <c r="T2278" t="inlineStr">
        <is>
          <t>CONFIRMED (82%)</t>
        </is>
      </c>
      <c r="U2278" t="inlineStr">
        <is>
          <t>YES</t>
        </is>
      </c>
      <c r="V2278" t="inlineStr">
        <is>
          <t>URGENT</t>
        </is>
      </c>
      <c r="W2278" t="inlineStr">
        <is>
          <t>https://vulncheck.com/blog/vuln-check-kev</t>
        </is>
      </c>
      <c r="X2278" t="inlineStr">
        <is>
          <t>NONE</t>
        </is>
      </c>
      <c r="Y2278" t="n">
        <v>0</v>
      </c>
      <c r="Z2278" t="inlineStr"/>
      <c r="AA2278" t="inlineStr">
        <is>
          <t>https://vulncheck.com/blog/vuln-check-kev</t>
        </is>
      </c>
    </row>
    <row r="2279">
      <c r="A2279" t="inlineStr">
        <is>
          <t>VULNCHECK_KEV</t>
        </is>
      </c>
      <c r="B2279" t="inlineStr">
        <is>
          <t>85f634fd5bfa</t>
        </is>
      </c>
      <c r="C2279" t="inlineStr">
        <is>
          <t>VulnCheck KEV: Microsoft Desktop Windows Manager contains a type confusion vulnerability that could allow an authorized attacker to elevate privileges locally. | CVEs: CVE-2026-21519</t>
        </is>
      </c>
      <c r="D2279" t="n">
        <v>7</v>
      </c>
      <c r="E2279" t="inlineStr">
        <is>
          <t>HIGH</t>
        </is>
      </c>
      <c r="F2279" t="n">
        <v>3</v>
      </c>
      <c r="G2279" t="n">
        <v>2</v>
      </c>
      <c r="H2279" t="inlineStr">
        <is>
          <t>HIGH</t>
        </is>
      </c>
      <c r="I2279" t="n">
        <v>13</v>
      </c>
      <c r="J2279" t="inlineStr">
        <is>
          <t>YES</t>
        </is>
      </c>
      <c r="K2279" t="inlineStr"/>
      <c r="L2279" t="inlineStr">
        <is>
          <t>URGENT - actively exploited</t>
        </is>
      </c>
      <c r="M2279" t="inlineStr">
        <is>
          <t>CVE-2026-21519</t>
        </is>
      </c>
      <c r="N2279" t="inlineStr">
        <is>
          <t>P1</t>
        </is>
      </c>
      <c r="O2279" t="inlineStr">
        <is>
          <t>KEV entry - check specific CVEs for IP context</t>
        </is>
      </c>
      <c r="P2279" t="n">
        <v>0</v>
      </c>
      <c r="Q2279" t="n">
        <v>0</v>
      </c>
      <c r="R2279" t="inlineStr">
        <is>
          <t>T1190:Exploit Public-Facing Application</t>
        </is>
      </c>
      <c r="S2279" t="n">
        <v>2</v>
      </c>
      <c r="T2279" t="inlineStr">
        <is>
          <t>CONFIRMED (82%)</t>
        </is>
      </c>
      <c r="U2279" t="inlineStr">
        <is>
          <t>YES</t>
        </is>
      </c>
      <c r="V2279" t="inlineStr">
        <is>
          <t>URGENT</t>
        </is>
      </c>
      <c r="W2279" t="inlineStr">
        <is>
          <t>https://vulncheck.com/blog/vuln-check-kev</t>
        </is>
      </c>
      <c r="X2279" t="inlineStr">
        <is>
          <t>NONE</t>
        </is>
      </c>
      <c r="Y2279" t="n">
        <v>0</v>
      </c>
      <c r="Z2279" t="inlineStr"/>
      <c r="AA2279" t="inlineStr">
        <is>
          <t>https://vulncheck.com/blog/vuln-check-kev</t>
        </is>
      </c>
    </row>
    <row r="2280">
      <c r="A2280" t="inlineStr">
        <is>
          <t>FIREWALL_ADVISORY</t>
        </is>
      </c>
      <c r="B2280" t="inlineStr">
        <is>
          <t>PAN-ADV</t>
        </is>
      </c>
      <c r="C2280" t="inlineStr">
        <is>
          <t>PAN Advisory: PAN-OS: Memory Corruption Vulnerability in GlobalProtect Clientless VPN During SAML Authentication</t>
        </is>
      </c>
      <c r="D2280" t="n">
        <v>7.5</v>
      </c>
      <c r="E2280" t="inlineStr">
        <is>
          <t>HIGH</t>
        </is>
      </c>
      <c r="F2280" t="n">
        <v>2</v>
      </c>
      <c r="G2280" t="n">
        <v>2</v>
      </c>
      <c r="H2280" t="inlineStr">
        <is>
          <t>MEDIUM</t>
        </is>
      </c>
      <c r="I2280" t="n">
        <v>11.5</v>
      </c>
      <c r="J2280" t="inlineStr">
        <is>
          <t>NO</t>
        </is>
      </c>
      <c r="K2280" t="inlineStr">
        <is>
          <t>2026-03-03 18:53</t>
        </is>
      </c>
      <c r="L2280" t="inlineStr">
        <is>
          <t>YES - Apply vendor patch immediately</t>
        </is>
      </c>
      <c r="M2280" t="inlineStr">
        <is>
          <t>PAN-OS / GlobalProtect / Prisma / Cortex</t>
        </is>
      </c>
      <c r="N2280" t="inlineStr">
        <is>
          <t>P3</t>
        </is>
      </c>
      <c r="O2280" t="inlineStr">
        <is>
          <t>Firewall Advisory - Palo Alto Networks</t>
        </is>
      </c>
      <c r="P2280" t="n">
        <v>0</v>
      </c>
      <c r="Q2280" t="n">
        <v>0</v>
      </c>
      <c r="R2280" t="inlineStr">
        <is>
          <t>T1190:Exploit Public-Facing Application | T1133:External Remote Services</t>
        </is>
      </c>
      <c r="S2280" t="n">
        <v>2</v>
      </c>
      <c r="T2280" t="inlineStr">
        <is>
          <t>MEDIUM (52%)</t>
        </is>
      </c>
      <c r="U2280" t="inlineStr">
        <is>
          <t>CHECK_VENDOR</t>
        </is>
      </c>
      <c r="V2280" t="inlineStr">
        <is>
          <t>YES</t>
        </is>
      </c>
      <c r="W2280" t="inlineStr">
        <is>
          <t>https://security.paloaltonetworks.com/</t>
        </is>
      </c>
      <c r="X2280" t="inlineStr">
        <is>
          <t>NONE</t>
        </is>
      </c>
      <c r="Y2280" t="n">
        <v>0</v>
      </c>
      <c r="Z2280" t="inlineStr"/>
      <c r="AA2280" t="inlineStr">
        <is>
          <t>https://security.paloaltonetworks.com/</t>
        </is>
      </c>
    </row>
    <row r="2281">
      <c r="A2281" t="inlineStr">
        <is>
          <t>FIREWALL_ADVISORY</t>
        </is>
      </c>
      <c r="B2281" t="inlineStr">
        <is>
          <t>PAN-ADV</t>
        </is>
      </c>
      <c r="C2281" t="inlineStr">
        <is>
          <t>PAN Advisory:  PAN-OS: Firewall Denial of Service (DoS) in GlobalProtect Gateway and Portal</t>
        </is>
      </c>
      <c r="D2281" t="n">
        <v>7.5</v>
      </c>
      <c r="E2281" t="inlineStr">
        <is>
          <t>HIGH</t>
        </is>
      </c>
      <c r="F2281" t="n">
        <v>2</v>
      </c>
      <c r="G2281" t="n">
        <v>2</v>
      </c>
      <c r="H2281" t="inlineStr">
        <is>
          <t>MEDIUM</t>
        </is>
      </c>
      <c r="I2281" t="n">
        <v>11.5</v>
      </c>
      <c r="J2281" t="inlineStr">
        <is>
          <t>NO</t>
        </is>
      </c>
      <c r="K2281" t="inlineStr">
        <is>
          <t>2026-03-03 18:53</t>
        </is>
      </c>
      <c r="L2281" t="inlineStr">
        <is>
          <t>YES - Apply vendor patch immediately</t>
        </is>
      </c>
      <c r="M2281" t="inlineStr">
        <is>
          <t>PAN-OS / GlobalProtect / Prisma / Cortex</t>
        </is>
      </c>
      <c r="N2281" t="inlineStr">
        <is>
          <t>P3</t>
        </is>
      </c>
      <c r="O2281" t="inlineStr">
        <is>
          <t>Firewall Advisory - Palo Alto Networks</t>
        </is>
      </c>
      <c r="P2281" t="n">
        <v>0</v>
      </c>
      <c r="Q2281" t="n">
        <v>0</v>
      </c>
      <c r="R2281" t="inlineStr">
        <is>
          <t>T1190:Exploit Public-Facing Application | T1133:External Remote Services</t>
        </is>
      </c>
      <c r="S2281" t="n">
        <v>2</v>
      </c>
      <c r="T2281" t="inlineStr">
        <is>
          <t>MEDIUM (52%)</t>
        </is>
      </c>
      <c r="U2281" t="inlineStr">
        <is>
          <t>CHECK_VENDOR</t>
        </is>
      </c>
      <c r="V2281" t="inlineStr">
        <is>
          <t>YES</t>
        </is>
      </c>
      <c r="W2281" t="inlineStr">
        <is>
          <t>https://security.paloaltonetworks.com/</t>
        </is>
      </c>
      <c r="X2281" t="inlineStr">
        <is>
          <t>NONE</t>
        </is>
      </c>
      <c r="Y2281" t="n">
        <v>0</v>
      </c>
      <c r="Z2281" t="inlineStr"/>
      <c r="AA2281" t="inlineStr">
        <is>
          <t>https://security.paloaltonetworks.com/</t>
        </is>
      </c>
    </row>
    <row r="2282">
      <c r="A2282" t="inlineStr">
        <is>
          <t>FIREWALL_ADVISORY</t>
        </is>
      </c>
      <c r="B2282" t="inlineStr">
        <is>
          <t>PAN-ADV</t>
        </is>
      </c>
      <c r="C2282" t="inlineStr">
        <is>
          <t>PAN Advisory: Chromium: Monthly Vulnerability Update (February 2026)</t>
        </is>
      </c>
      <c r="D2282" t="n">
        <v>7.5</v>
      </c>
      <c r="E2282" t="inlineStr">
        <is>
          <t>HIGH</t>
        </is>
      </c>
      <c r="F2282" t="n">
        <v>2</v>
      </c>
      <c r="G2282" t="n">
        <v>2</v>
      </c>
      <c r="H2282" t="inlineStr">
        <is>
          <t>MEDIUM</t>
        </is>
      </c>
      <c r="I2282" t="n">
        <v>11.5</v>
      </c>
      <c r="J2282" t="inlineStr">
        <is>
          <t>NO</t>
        </is>
      </c>
      <c r="K2282" t="inlineStr">
        <is>
          <t>2026-03-03 18:53</t>
        </is>
      </c>
      <c r="L2282" t="inlineStr">
        <is>
          <t>YES - Apply vendor patch immediately</t>
        </is>
      </c>
      <c r="M2282" t="inlineStr">
        <is>
          <t>PAN-OS / GlobalProtect / Prisma / Cortex</t>
        </is>
      </c>
      <c r="N2282" t="inlineStr">
        <is>
          <t>P3</t>
        </is>
      </c>
      <c r="O2282" t="inlineStr">
        <is>
          <t>Firewall Advisory - Palo Alto Networks</t>
        </is>
      </c>
      <c r="P2282" t="n">
        <v>0</v>
      </c>
      <c r="Q2282" t="n">
        <v>0</v>
      </c>
      <c r="R2282" t="inlineStr">
        <is>
          <t>T1190:Exploit Public-Facing Application | T1133:External Remote Services</t>
        </is>
      </c>
      <c r="S2282" t="n">
        <v>2</v>
      </c>
      <c r="T2282" t="inlineStr">
        <is>
          <t>MEDIUM (52%)</t>
        </is>
      </c>
      <c r="U2282" t="inlineStr">
        <is>
          <t>CHECK_VENDOR</t>
        </is>
      </c>
      <c r="V2282" t="inlineStr">
        <is>
          <t>YES</t>
        </is>
      </c>
      <c r="W2282" t="inlineStr">
        <is>
          <t>https://security.paloaltonetworks.com/</t>
        </is>
      </c>
      <c r="X2282" t="inlineStr">
        <is>
          <t>NONE</t>
        </is>
      </c>
      <c r="Y2282" t="n">
        <v>0</v>
      </c>
      <c r="Z2282" t="inlineStr"/>
      <c r="AA2282" t="inlineStr">
        <is>
          <t>https://security.paloaltonetworks.com/</t>
        </is>
      </c>
    </row>
    <row r="2283">
      <c r="A2283" t="inlineStr">
        <is>
          <t>FIREWALL_ADVISORY</t>
        </is>
      </c>
      <c r="B2283" t="inlineStr">
        <is>
          <t>PAN-ADV</t>
        </is>
      </c>
      <c r="C2283" t="inlineStr">
        <is>
          <t>PAN Advisory: Chromium: Monthly Vulnerability Updates</t>
        </is>
      </c>
      <c r="D2283" t="n">
        <v>7.5</v>
      </c>
      <c r="E2283" t="inlineStr">
        <is>
          <t>HIGH</t>
        </is>
      </c>
      <c r="F2283" t="n">
        <v>2</v>
      </c>
      <c r="G2283" t="n">
        <v>2</v>
      </c>
      <c r="H2283" t="inlineStr">
        <is>
          <t>MEDIUM</t>
        </is>
      </c>
      <c r="I2283" t="n">
        <v>11.5</v>
      </c>
      <c r="J2283" t="inlineStr">
        <is>
          <t>NO</t>
        </is>
      </c>
      <c r="K2283" t="inlineStr">
        <is>
          <t>2026-03-03 18:53</t>
        </is>
      </c>
      <c r="L2283" t="inlineStr">
        <is>
          <t>YES - Apply vendor patch immediately</t>
        </is>
      </c>
      <c r="M2283" t="inlineStr">
        <is>
          <t>PAN-OS / GlobalProtect / Prisma / Cortex</t>
        </is>
      </c>
      <c r="N2283" t="inlineStr">
        <is>
          <t>P3</t>
        </is>
      </c>
      <c r="O2283" t="inlineStr">
        <is>
          <t>Firewall Advisory - Palo Alto Networks</t>
        </is>
      </c>
      <c r="P2283" t="n">
        <v>0</v>
      </c>
      <c r="Q2283" t="n">
        <v>0</v>
      </c>
      <c r="R2283" t="inlineStr">
        <is>
          <t>T1190:Exploit Public-Facing Application | T1133:External Remote Services</t>
        </is>
      </c>
      <c r="S2283" t="n">
        <v>2</v>
      </c>
      <c r="T2283" t="inlineStr">
        <is>
          <t>MEDIUM (52%)</t>
        </is>
      </c>
      <c r="U2283" t="inlineStr">
        <is>
          <t>CHECK_VENDOR</t>
        </is>
      </c>
      <c r="V2283" t="inlineStr">
        <is>
          <t>YES</t>
        </is>
      </c>
      <c r="W2283" t="inlineStr">
        <is>
          <t>https://security.paloaltonetworks.com/</t>
        </is>
      </c>
      <c r="X2283" t="inlineStr">
        <is>
          <t>NONE</t>
        </is>
      </c>
      <c r="Y2283" t="n">
        <v>0</v>
      </c>
      <c r="Z2283" t="inlineStr"/>
      <c r="AA2283" t="inlineStr">
        <is>
          <t>https://security.paloaltonetworks.com/</t>
        </is>
      </c>
    </row>
    <row r="2284">
      <c r="A2284" t="inlineStr">
        <is>
          <t>FIREWALL_ADVISORY</t>
        </is>
      </c>
      <c r="B2284" t="inlineStr">
        <is>
          <t>PAN-ADV</t>
        </is>
      </c>
      <c r="C2284" t="inlineStr">
        <is>
          <t>PAN Advisory: Secdo: Privilege escalation via hardcoded script path</t>
        </is>
      </c>
      <c r="D2284" t="n">
        <v>7.5</v>
      </c>
      <c r="E2284" t="inlineStr">
        <is>
          <t>HIGH</t>
        </is>
      </c>
      <c r="F2284" t="n">
        <v>2</v>
      </c>
      <c r="G2284" t="n">
        <v>2</v>
      </c>
      <c r="H2284" t="inlineStr">
        <is>
          <t>MEDIUM</t>
        </is>
      </c>
      <c r="I2284" t="n">
        <v>11.5</v>
      </c>
      <c r="J2284" t="inlineStr">
        <is>
          <t>NO</t>
        </is>
      </c>
      <c r="K2284" t="inlineStr">
        <is>
          <t>2026-03-03 18:53</t>
        </is>
      </c>
      <c r="L2284" t="inlineStr">
        <is>
          <t>YES - Apply vendor patch immediately</t>
        </is>
      </c>
      <c r="M2284" t="inlineStr">
        <is>
          <t>PAN-OS / GlobalProtect / Prisma / Cortex</t>
        </is>
      </c>
      <c r="N2284" t="inlineStr">
        <is>
          <t>P3</t>
        </is>
      </c>
      <c r="O2284" t="inlineStr">
        <is>
          <t>Firewall Advisory - Palo Alto Networks</t>
        </is>
      </c>
      <c r="P2284" t="n">
        <v>0</v>
      </c>
      <c r="Q2284" t="n">
        <v>0</v>
      </c>
      <c r="R2284" t="inlineStr">
        <is>
          <t>T1190:Exploit Public-Facing Application | T1133:External Remote Services</t>
        </is>
      </c>
      <c r="S2284" t="n">
        <v>2</v>
      </c>
      <c r="T2284" t="inlineStr">
        <is>
          <t>MEDIUM (52%)</t>
        </is>
      </c>
      <c r="U2284" t="inlineStr">
        <is>
          <t>CHECK_VENDOR</t>
        </is>
      </c>
      <c r="V2284" t="inlineStr">
        <is>
          <t>YES</t>
        </is>
      </c>
      <c r="W2284" t="inlineStr">
        <is>
          <t>https://security.paloaltonetworks.com/</t>
        </is>
      </c>
      <c r="X2284" t="inlineStr">
        <is>
          <t>NONE</t>
        </is>
      </c>
      <c r="Y2284" t="n">
        <v>0</v>
      </c>
      <c r="Z2284" t="inlineStr"/>
      <c r="AA2284" t="inlineStr">
        <is>
          <t>https://security.paloaltonetworks.com/</t>
        </is>
      </c>
    </row>
    <row r="2285">
      <c r="A2285" t="inlineStr">
        <is>
          <t>FIREWALL_ADVISORY</t>
        </is>
      </c>
      <c r="B2285" t="inlineStr">
        <is>
          <t>PAN-ADV</t>
        </is>
      </c>
      <c r="C2285" t="inlineStr">
        <is>
          <t xml:space="preserve">PAN Advisory: Secdo: Incorrect Default Permissions </t>
        </is>
      </c>
      <c r="D2285" t="n">
        <v>7.5</v>
      </c>
      <c r="E2285" t="inlineStr">
        <is>
          <t>HIGH</t>
        </is>
      </c>
      <c r="F2285" t="n">
        <v>2</v>
      </c>
      <c r="G2285" t="n">
        <v>2</v>
      </c>
      <c r="H2285" t="inlineStr">
        <is>
          <t>MEDIUM</t>
        </is>
      </c>
      <c r="I2285" t="n">
        <v>11.5</v>
      </c>
      <c r="J2285" t="inlineStr">
        <is>
          <t>NO</t>
        </is>
      </c>
      <c r="K2285" t="inlineStr">
        <is>
          <t>2026-03-03 18:53</t>
        </is>
      </c>
      <c r="L2285" t="inlineStr">
        <is>
          <t>YES - Apply vendor patch immediately</t>
        </is>
      </c>
      <c r="M2285" t="inlineStr">
        <is>
          <t>PAN-OS / GlobalProtect / Prisma / Cortex</t>
        </is>
      </c>
      <c r="N2285" t="inlineStr">
        <is>
          <t>P3</t>
        </is>
      </c>
      <c r="O2285" t="inlineStr">
        <is>
          <t>Firewall Advisory - Palo Alto Networks</t>
        </is>
      </c>
      <c r="P2285" t="n">
        <v>0</v>
      </c>
      <c r="Q2285" t="n">
        <v>0</v>
      </c>
      <c r="R2285" t="inlineStr">
        <is>
          <t>T1190:Exploit Public-Facing Application | T1133:External Remote Services</t>
        </is>
      </c>
      <c r="S2285" t="n">
        <v>2</v>
      </c>
      <c r="T2285" t="inlineStr">
        <is>
          <t>MEDIUM (52%)</t>
        </is>
      </c>
      <c r="U2285" t="inlineStr">
        <is>
          <t>CHECK_VENDOR</t>
        </is>
      </c>
      <c r="V2285" t="inlineStr">
        <is>
          <t>YES</t>
        </is>
      </c>
      <c r="W2285" t="inlineStr">
        <is>
          <t>https://security.paloaltonetworks.com/</t>
        </is>
      </c>
      <c r="X2285" t="inlineStr">
        <is>
          <t>NONE</t>
        </is>
      </c>
      <c r="Y2285" t="n">
        <v>0</v>
      </c>
      <c r="Z2285" t="inlineStr"/>
      <c r="AA2285" t="inlineStr">
        <is>
          <t>https://security.paloaltonetworks.com/</t>
        </is>
      </c>
    </row>
    <row r="2286">
      <c r="A2286" t="inlineStr">
        <is>
          <t>FIREWALL_ADVISORY</t>
        </is>
      </c>
      <c r="B2286" t="inlineStr">
        <is>
          <t>PAN-ADV</t>
        </is>
      </c>
      <c r="C2286" t="inlineStr">
        <is>
          <t>PAN Advisory: PAN-OS OpenConfig Plugin: Command Injection Vulnerability in OpenConfig Plugin</t>
        </is>
      </c>
      <c r="D2286" t="n">
        <v>7.5</v>
      </c>
      <c r="E2286" t="inlineStr">
        <is>
          <t>HIGH</t>
        </is>
      </c>
      <c r="F2286" t="n">
        <v>2</v>
      </c>
      <c r="G2286" t="n">
        <v>2</v>
      </c>
      <c r="H2286" t="inlineStr">
        <is>
          <t>MEDIUM</t>
        </is>
      </c>
      <c r="I2286" t="n">
        <v>11.5</v>
      </c>
      <c r="J2286" t="inlineStr">
        <is>
          <t>NO</t>
        </is>
      </c>
      <c r="K2286" t="inlineStr">
        <is>
          <t>2026-03-03 18:53</t>
        </is>
      </c>
      <c r="L2286" t="inlineStr">
        <is>
          <t>YES - Apply vendor patch immediately</t>
        </is>
      </c>
      <c r="M2286" t="inlineStr">
        <is>
          <t>PAN-OS / GlobalProtect / Prisma / Cortex</t>
        </is>
      </c>
      <c r="N2286" t="inlineStr">
        <is>
          <t>P3</t>
        </is>
      </c>
      <c r="O2286" t="inlineStr">
        <is>
          <t>Firewall Advisory - Palo Alto Networks</t>
        </is>
      </c>
      <c r="P2286" t="n">
        <v>0</v>
      </c>
      <c r="Q2286" t="n">
        <v>0</v>
      </c>
      <c r="R2286" t="inlineStr">
        <is>
          <t>T1190:Exploit Public-Facing Application | T1133:External Remote Services</t>
        </is>
      </c>
      <c r="S2286" t="n">
        <v>2</v>
      </c>
      <c r="T2286" t="inlineStr">
        <is>
          <t>MEDIUM (52%)</t>
        </is>
      </c>
      <c r="U2286" t="inlineStr">
        <is>
          <t>CHECK_VENDOR</t>
        </is>
      </c>
      <c r="V2286" t="inlineStr">
        <is>
          <t>YES</t>
        </is>
      </c>
      <c r="W2286" t="inlineStr">
        <is>
          <t>https://security.paloaltonetworks.com/</t>
        </is>
      </c>
      <c r="X2286" t="inlineStr">
        <is>
          <t>NONE</t>
        </is>
      </c>
      <c r="Y2286" t="n">
        <v>0</v>
      </c>
      <c r="Z2286" t="inlineStr"/>
      <c r="AA2286" t="inlineStr">
        <is>
          <t>https://security.paloaltonetworks.com/</t>
        </is>
      </c>
    </row>
    <row r="2287">
      <c r="A2287" t="inlineStr">
        <is>
          <t>FIREWALL_ADVISORY</t>
        </is>
      </c>
      <c r="B2287" t="inlineStr">
        <is>
          <t>CPAI-2020-4668</t>
        </is>
      </c>
      <c r="C2287" t="inlineStr">
        <is>
          <t>Check Point Advisory: CPAI-2020-4668 | The post CPAI-2020-4668 appeared first on Check Point Software .</t>
        </is>
      </c>
      <c r="D2287" t="n">
        <v>7.5</v>
      </c>
      <c r="E2287" t="inlineStr">
        <is>
          <t>HIGH</t>
        </is>
      </c>
      <c r="F2287" t="n">
        <v>2</v>
      </c>
      <c r="G2287" t="n">
        <v>2</v>
      </c>
      <c r="H2287" t="inlineStr">
        <is>
          <t>MEDIUM</t>
        </is>
      </c>
      <c r="I2287" t="n">
        <v>11.5</v>
      </c>
      <c r="J2287" t="inlineStr">
        <is>
          <t>NO</t>
        </is>
      </c>
      <c r="K2287" t="inlineStr">
        <is>
          <t>2026-03-03 18:53</t>
        </is>
      </c>
      <c r="L2287" t="inlineStr">
        <is>
          <t>YES - Apply vendor patch immediately</t>
        </is>
      </c>
      <c r="M2287" t="inlineStr">
        <is>
          <t>Check Point Gaia OS / CloudGuard / Quantum</t>
        </is>
      </c>
      <c r="N2287" t="inlineStr">
        <is>
          <t>P3</t>
        </is>
      </c>
      <c r="O2287" t="inlineStr">
        <is>
          <t>Firewall Advisory - Check Point</t>
        </is>
      </c>
      <c r="P2287" t="n">
        <v>0</v>
      </c>
      <c r="Q2287" t="n">
        <v>0</v>
      </c>
      <c r="R2287" t="inlineStr">
        <is>
          <t>T1190:Exploit Public-Facing Application | T1133:External Remote Services | T1592.002:Software</t>
        </is>
      </c>
      <c r="S2287" t="n">
        <v>2</v>
      </c>
      <c r="T2287" t="inlineStr">
        <is>
          <t>MEDIUM (52%)</t>
        </is>
      </c>
      <c r="U2287" t="inlineStr">
        <is>
          <t>CHECK_VENDOR</t>
        </is>
      </c>
      <c r="V2287" t="inlineStr">
        <is>
          <t>YES</t>
        </is>
      </c>
      <c r="W2287" t="inlineStr">
        <is>
          <t>/defense/advisories/public/2026/cpai-2020-4668.html</t>
        </is>
      </c>
      <c r="X2287" t="inlineStr">
        <is>
          <t>NONE</t>
        </is>
      </c>
      <c r="Y2287" t="n">
        <v>0</v>
      </c>
      <c r="Z2287" t="inlineStr"/>
      <c r="AA2287" t="inlineStr">
        <is>
          <t>/defense/advisories/public/2026/cpai-2020-4668.html</t>
        </is>
      </c>
    </row>
    <row r="2288">
      <c r="A2288" t="inlineStr">
        <is>
          <t>FIREWALL_ADVISORY</t>
        </is>
      </c>
      <c r="B2288" t="inlineStr">
        <is>
          <t>CPAI-2025-12769</t>
        </is>
      </c>
      <c r="C2288" t="inlineStr">
        <is>
          <t>Check Point Advisory: CPAI-2025-12769 | The post CPAI-2025-12769 appeared first on Check Point Software .</t>
        </is>
      </c>
      <c r="D2288" t="n">
        <v>7.5</v>
      </c>
      <c r="E2288" t="inlineStr">
        <is>
          <t>HIGH</t>
        </is>
      </c>
      <c r="F2288" t="n">
        <v>2</v>
      </c>
      <c r="G2288" t="n">
        <v>2</v>
      </c>
      <c r="H2288" t="inlineStr">
        <is>
          <t>MEDIUM</t>
        </is>
      </c>
      <c r="I2288" t="n">
        <v>11.5</v>
      </c>
      <c r="J2288" t="inlineStr">
        <is>
          <t>NO</t>
        </is>
      </c>
      <c r="K2288" t="inlineStr">
        <is>
          <t>2026-03-03 18:53</t>
        </is>
      </c>
      <c r="L2288" t="inlineStr">
        <is>
          <t>YES - Apply vendor patch immediately</t>
        </is>
      </c>
      <c r="M2288" t="inlineStr">
        <is>
          <t>Check Point Gaia OS / CloudGuard / Quantum</t>
        </is>
      </c>
      <c r="N2288" t="inlineStr">
        <is>
          <t>P3</t>
        </is>
      </c>
      <c r="O2288" t="inlineStr">
        <is>
          <t>Firewall Advisory - Check Point</t>
        </is>
      </c>
      <c r="P2288" t="n">
        <v>0</v>
      </c>
      <c r="Q2288" t="n">
        <v>0</v>
      </c>
      <c r="R2288" t="inlineStr">
        <is>
          <t>T1190:Exploit Public-Facing Application | T1133:External Remote Services | T1592.002:Software</t>
        </is>
      </c>
      <c r="S2288" t="n">
        <v>2</v>
      </c>
      <c r="T2288" t="inlineStr">
        <is>
          <t>MEDIUM (52%)</t>
        </is>
      </c>
      <c r="U2288" t="inlineStr">
        <is>
          <t>CHECK_VENDOR</t>
        </is>
      </c>
      <c r="V2288" t="inlineStr">
        <is>
          <t>YES</t>
        </is>
      </c>
      <c r="W2288" t="inlineStr">
        <is>
          <t>/defense/advisories/public/2026/cpai-2025-12769.html</t>
        </is>
      </c>
      <c r="X2288" t="inlineStr">
        <is>
          <t>NONE</t>
        </is>
      </c>
      <c r="Y2288" t="n">
        <v>0</v>
      </c>
      <c r="Z2288" t="inlineStr"/>
      <c r="AA2288" t="inlineStr">
        <is>
          <t>/defense/advisories/public/2026/cpai-2025-12769.html</t>
        </is>
      </c>
    </row>
    <row r="2289">
      <c r="A2289" t="inlineStr">
        <is>
          <t>FIREWALL_ADVISORY</t>
        </is>
      </c>
      <c r="B2289" t="inlineStr">
        <is>
          <t>CPAI-2026-1011</t>
        </is>
      </c>
      <c r="C2289" t="inlineStr">
        <is>
          <t>Check Point Advisory: CPAI-2026-1011 | The post CPAI-2026-1011 appeared first on Check Point Software .</t>
        </is>
      </c>
      <c r="D2289" t="n">
        <v>7.5</v>
      </c>
      <c r="E2289" t="inlineStr">
        <is>
          <t>HIGH</t>
        </is>
      </c>
      <c r="F2289" t="n">
        <v>2</v>
      </c>
      <c r="G2289" t="n">
        <v>2</v>
      </c>
      <c r="H2289" t="inlineStr">
        <is>
          <t>MEDIUM</t>
        </is>
      </c>
      <c r="I2289" t="n">
        <v>11.5</v>
      </c>
      <c r="J2289" t="inlineStr">
        <is>
          <t>NO</t>
        </is>
      </c>
      <c r="K2289" t="inlineStr">
        <is>
          <t>2026-03-03 18:53</t>
        </is>
      </c>
      <c r="L2289" t="inlineStr">
        <is>
          <t>YES - Apply vendor patch immediately</t>
        </is>
      </c>
      <c r="M2289" t="inlineStr">
        <is>
          <t>Check Point Gaia OS / CloudGuard / Quantum</t>
        </is>
      </c>
      <c r="N2289" t="inlineStr">
        <is>
          <t>P3</t>
        </is>
      </c>
      <c r="O2289" t="inlineStr">
        <is>
          <t>Firewall Advisory - Check Point</t>
        </is>
      </c>
      <c r="P2289" t="n">
        <v>0</v>
      </c>
      <c r="Q2289" t="n">
        <v>0</v>
      </c>
      <c r="R2289" t="inlineStr">
        <is>
          <t>T1190:Exploit Public-Facing Application | T1133:External Remote Services | T1592.002:Software</t>
        </is>
      </c>
      <c r="S2289" t="n">
        <v>2</v>
      </c>
      <c r="T2289" t="inlineStr">
        <is>
          <t>MEDIUM (52%)</t>
        </is>
      </c>
      <c r="U2289" t="inlineStr">
        <is>
          <t>CHECK_VENDOR</t>
        </is>
      </c>
      <c r="V2289" t="inlineStr">
        <is>
          <t>YES</t>
        </is>
      </c>
      <c r="W2289" t="inlineStr">
        <is>
          <t>/defense/advisories/public/2026/cpai-2026-1011.html</t>
        </is>
      </c>
      <c r="X2289" t="inlineStr">
        <is>
          <t>NONE</t>
        </is>
      </c>
      <c r="Y2289" t="n">
        <v>0</v>
      </c>
      <c r="Z2289" t="inlineStr"/>
      <c r="AA2289" t="inlineStr">
        <is>
          <t>/defense/advisories/public/2026/cpai-2026-1011.html</t>
        </is>
      </c>
    </row>
    <row r="2290">
      <c r="A2290" t="inlineStr">
        <is>
          <t>FIREWALL_ADVISORY</t>
        </is>
      </c>
      <c r="B2290" t="inlineStr">
        <is>
          <t>CPAI-2026-1010</t>
        </is>
      </c>
      <c r="C2290" t="inlineStr">
        <is>
          <t>Check Point Advisory: CPAI-2026-1010 | The post CPAI-2026-1010 appeared first on Check Point Software .</t>
        </is>
      </c>
      <c r="D2290" t="n">
        <v>7.5</v>
      </c>
      <c r="E2290" t="inlineStr">
        <is>
          <t>HIGH</t>
        </is>
      </c>
      <c r="F2290" t="n">
        <v>2</v>
      </c>
      <c r="G2290" t="n">
        <v>2</v>
      </c>
      <c r="H2290" t="inlineStr">
        <is>
          <t>MEDIUM</t>
        </is>
      </c>
      <c r="I2290" t="n">
        <v>11.5</v>
      </c>
      <c r="J2290" t="inlineStr">
        <is>
          <t>NO</t>
        </is>
      </c>
      <c r="K2290" t="inlineStr">
        <is>
          <t>2026-03-03 18:53</t>
        </is>
      </c>
      <c r="L2290" t="inlineStr">
        <is>
          <t>YES - Apply vendor patch immediately</t>
        </is>
      </c>
      <c r="M2290" t="inlineStr">
        <is>
          <t>Check Point Gaia OS / CloudGuard / Quantum</t>
        </is>
      </c>
      <c r="N2290" t="inlineStr">
        <is>
          <t>P3</t>
        </is>
      </c>
      <c r="O2290" t="inlineStr">
        <is>
          <t>Firewall Advisory - Check Point</t>
        </is>
      </c>
      <c r="P2290" t="n">
        <v>0</v>
      </c>
      <c r="Q2290" t="n">
        <v>0</v>
      </c>
      <c r="R2290" t="inlineStr">
        <is>
          <t>T1190:Exploit Public-Facing Application | T1133:External Remote Services | T1592.002:Software</t>
        </is>
      </c>
      <c r="S2290" t="n">
        <v>2</v>
      </c>
      <c r="T2290" t="inlineStr">
        <is>
          <t>MEDIUM (52%)</t>
        </is>
      </c>
      <c r="U2290" t="inlineStr">
        <is>
          <t>CHECK_VENDOR</t>
        </is>
      </c>
      <c r="V2290" t="inlineStr">
        <is>
          <t>YES</t>
        </is>
      </c>
      <c r="W2290" t="inlineStr">
        <is>
          <t>/defense/advisories/public/2026/cpai-2026-1010.html</t>
        </is>
      </c>
      <c r="X2290" t="inlineStr">
        <is>
          <t>NONE</t>
        </is>
      </c>
      <c r="Y2290" t="n">
        <v>0</v>
      </c>
      <c r="Z2290" t="inlineStr"/>
      <c r="AA2290" t="inlineStr">
        <is>
          <t>/defense/advisories/public/2026/cpai-2026-1010.html</t>
        </is>
      </c>
    </row>
    <row r="2291">
      <c r="A2291" t="inlineStr">
        <is>
          <t>FIREWALL_ADVISORY</t>
        </is>
      </c>
      <c r="B2291" t="inlineStr">
        <is>
          <t>CPAI-2026-1009</t>
        </is>
      </c>
      <c r="C2291" t="inlineStr">
        <is>
          <t>Check Point Advisory: CPAI-2026-1009 | The post CPAI-2026-1009 appeared first on Check Point Software .</t>
        </is>
      </c>
      <c r="D2291" t="n">
        <v>7.5</v>
      </c>
      <c r="E2291" t="inlineStr">
        <is>
          <t>HIGH</t>
        </is>
      </c>
      <c r="F2291" t="n">
        <v>2</v>
      </c>
      <c r="G2291" t="n">
        <v>2</v>
      </c>
      <c r="H2291" t="inlineStr">
        <is>
          <t>MEDIUM</t>
        </is>
      </c>
      <c r="I2291" t="n">
        <v>11.5</v>
      </c>
      <c r="J2291" t="inlineStr">
        <is>
          <t>NO</t>
        </is>
      </c>
      <c r="K2291" t="inlineStr">
        <is>
          <t>2026-03-03 18:53</t>
        </is>
      </c>
      <c r="L2291" t="inlineStr">
        <is>
          <t>YES - Apply vendor patch immediately</t>
        </is>
      </c>
      <c r="M2291" t="inlineStr">
        <is>
          <t>Check Point Gaia OS / CloudGuard / Quantum</t>
        </is>
      </c>
      <c r="N2291" t="inlineStr">
        <is>
          <t>P3</t>
        </is>
      </c>
      <c r="O2291" t="inlineStr">
        <is>
          <t>Firewall Advisory - Check Point</t>
        </is>
      </c>
      <c r="P2291" t="n">
        <v>0</v>
      </c>
      <c r="Q2291" t="n">
        <v>0</v>
      </c>
      <c r="R2291" t="inlineStr">
        <is>
          <t>T1190:Exploit Public-Facing Application | T1133:External Remote Services | T1592.002:Software</t>
        </is>
      </c>
      <c r="S2291" t="n">
        <v>2</v>
      </c>
      <c r="T2291" t="inlineStr">
        <is>
          <t>MEDIUM (52%)</t>
        </is>
      </c>
      <c r="U2291" t="inlineStr">
        <is>
          <t>CHECK_VENDOR</t>
        </is>
      </c>
      <c r="V2291" t="inlineStr">
        <is>
          <t>YES</t>
        </is>
      </c>
      <c r="W2291" t="inlineStr">
        <is>
          <t>/defense/advisories/public/2026/cpai-2026-1009.html</t>
        </is>
      </c>
      <c r="X2291" t="inlineStr">
        <is>
          <t>NONE</t>
        </is>
      </c>
      <c r="Y2291" t="n">
        <v>0</v>
      </c>
      <c r="Z2291" t="inlineStr"/>
      <c r="AA2291" t="inlineStr">
        <is>
          <t>/defense/advisories/public/2026/cpai-2026-1009.html</t>
        </is>
      </c>
    </row>
    <row r="2292">
      <c r="A2292" t="inlineStr">
        <is>
          <t>FIREWALL_ADVISORY</t>
        </is>
      </c>
      <c r="B2292" t="inlineStr">
        <is>
          <t>FG-IR</t>
        </is>
      </c>
      <c r="C2292" t="inlineStr">
        <is>
          <t>Fortinet PSIRT: OpenSSL CVE-2025-15467 | CVSSv3 Score: 9.8 CVE-2025-15467Parsing CMS AuthEnvelopedData message with maliciously crafted AEAD parameters can trigger a stack buffer overflow. A stack buffer overflow may lead to a crash, causing</t>
        </is>
      </c>
      <c r="D2292" t="n">
        <v>7.5</v>
      </c>
      <c r="E2292" t="inlineStr">
        <is>
          <t>HIGH</t>
        </is>
      </c>
      <c r="F2292" t="n">
        <v>2</v>
      </c>
      <c r="G2292" t="n">
        <v>2</v>
      </c>
      <c r="H2292" t="inlineStr">
        <is>
          <t>MEDIUM</t>
        </is>
      </c>
      <c r="I2292" t="n">
        <v>11.5</v>
      </c>
      <c r="J2292" t="inlineStr">
        <is>
          <t>NO</t>
        </is>
      </c>
      <c r="K2292" t="inlineStr">
        <is>
          <t>2026-03-03 18:53</t>
        </is>
      </c>
      <c r="L2292" t="inlineStr">
        <is>
          <t>YES - Apply vendor patch immediately</t>
        </is>
      </c>
      <c r="M2292" t="inlineStr">
        <is>
          <t>FortiOS / FortiGate / FortiProxy / FortiManager</t>
        </is>
      </c>
      <c r="N2292" t="inlineStr">
        <is>
          <t>P3</t>
        </is>
      </c>
      <c r="O2292" t="inlineStr">
        <is>
          <t>Firewall Advisory - Fortinet</t>
        </is>
      </c>
      <c r="P2292" t="n">
        <v>0</v>
      </c>
      <c r="Q2292" t="n">
        <v>0</v>
      </c>
      <c r="R2292" t="inlineStr">
        <is>
          <t>T1190:Exploit Public-Facing Application | T1133:External Remote Services</t>
        </is>
      </c>
      <c r="S2292" t="n">
        <v>2</v>
      </c>
      <c r="T2292" t="inlineStr">
        <is>
          <t>MEDIUM (52%)</t>
        </is>
      </c>
      <c r="U2292" t="inlineStr">
        <is>
          <t>CHECK_VENDOR</t>
        </is>
      </c>
      <c r="V2292" t="inlineStr">
        <is>
          <t>YES</t>
        </is>
      </c>
      <c r="W2292" t="inlineStr">
        <is>
          <t>https://fortiguard.fortinet.com/psirt/FG-IR-26-076</t>
        </is>
      </c>
      <c r="X2292" t="inlineStr">
        <is>
          <t>NONE</t>
        </is>
      </c>
      <c r="Y2292" t="n">
        <v>0</v>
      </c>
      <c r="Z2292" t="inlineStr"/>
      <c r="AA2292" t="inlineStr">
        <is>
          <t>https://fortiguard.fortinet.com/psirt/FG-IR-26-076</t>
        </is>
      </c>
    </row>
    <row r="2293">
      <c r="A2293" t="inlineStr">
        <is>
          <t>FIREWALL_ADVISORY</t>
        </is>
      </c>
      <c r="B2293" t="inlineStr">
        <is>
          <t>FG-IR</t>
        </is>
      </c>
      <c r="C2293" t="inlineStr">
        <is>
          <t>Fortinet PSIRT: Request smuggling attack in FortiOS | CVSSv3 Score: 5.2 An HTTP request smuggling vulnerability [CWE-444] in FortiOS may allow an unauthenticated attacker to smuggle an unlogged http request through the firewall policies via a specially c</t>
        </is>
      </c>
      <c r="D2293" t="n">
        <v>7.5</v>
      </c>
      <c r="E2293" t="inlineStr">
        <is>
          <t>HIGH</t>
        </is>
      </c>
      <c r="F2293" t="n">
        <v>2</v>
      </c>
      <c r="G2293" t="n">
        <v>2</v>
      </c>
      <c r="H2293" t="inlineStr">
        <is>
          <t>MEDIUM</t>
        </is>
      </c>
      <c r="I2293" t="n">
        <v>11.5</v>
      </c>
      <c r="J2293" t="inlineStr">
        <is>
          <t>NO</t>
        </is>
      </c>
      <c r="K2293" t="inlineStr">
        <is>
          <t>2026-03-03 18:53</t>
        </is>
      </c>
      <c r="L2293" t="inlineStr">
        <is>
          <t>YES - Apply vendor patch immediately</t>
        </is>
      </c>
      <c r="M2293" t="inlineStr">
        <is>
          <t>FortiOS / FortiGate / FortiProxy / FortiManager</t>
        </is>
      </c>
      <c r="N2293" t="inlineStr">
        <is>
          <t>P3</t>
        </is>
      </c>
      <c r="O2293" t="inlineStr">
        <is>
          <t>Firewall Advisory - Fortinet</t>
        </is>
      </c>
      <c r="P2293" t="n">
        <v>0</v>
      </c>
      <c r="Q2293" t="n">
        <v>0</v>
      </c>
      <c r="R2293" t="inlineStr">
        <is>
          <t>T1190:Exploit Public-Facing Application | T1133:External Remote Services</t>
        </is>
      </c>
      <c r="S2293" t="n">
        <v>2</v>
      </c>
      <c r="T2293" t="inlineStr">
        <is>
          <t>MEDIUM (52%)</t>
        </is>
      </c>
      <c r="U2293" t="inlineStr">
        <is>
          <t>CHECK_VENDOR</t>
        </is>
      </c>
      <c r="V2293" t="inlineStr">
        <is>
          <t>YES</t>
        </is>
      </c>
      <c r="W2293" t="inlineStr">
        <is>
          <t>https://fortiguard.fortinet.com/psirt/FG-IR-25-667</t>
        </is>
      </c>
      <c r="X2293" t="inlineStr">
        <is>
          <t>NONE</t>
        </is>
      </c>
      <c r="Y2293" t="n">
        <v>0</v>
      </c>
      <c r="Z2293" t="inlineStr"/>
      <c r="AA2293" t="inlineStr">
        <is>
          <t>https://fortiguard.fortinet.com/psirt/FG-IR-25-667</t>
        </is>
      </c>
    </row>
    <row r="2294">
      <c r="A2294" t="inlineStr">
        <is>
          <t>FIREWALL_ADVISORY</t>
        </is>
      </c>
      <c r="B2294" t="inlineStr">
        <is>
          <t>FG-IR</t>
        </is>
      </c>
      <c r="C2294" t="inlineStr">
        <is>
          <t>Fortinet PSIRT: Heap-based buffer overflow in cw_acd daemon | CVSSv3 Score: 7.4 A heap-based buffer overflow vulnerability [CWE-122] in FortiOS and FortiSwitchManager cw_acd daemon may allow a remote unauthenticated attacker to execute arbitrary code or commands</t>
        </is>
      </c>
      <c r="D2294" t="n">
        <v>7.5</v>
      </c>
      <c r="E2294" t="inlineStr">
        <is>
          <t>HIGH</t>
        </is>
      </c>
      <c r="F2294" t="n">
        <v>2</v>
      </c>
      <c r="G2294" t="n">
        <v>2</v>
      </c>
      <c r="H2294" t="inlineStr">
        <is>
          <t>MEDIUM</t>
        </is>
      </c>
      <c r="I2294" t="n">
        <v>11.5</v>
      </c>
      <c r="J2294" t="inlineStr">
        <is>
          <t>NO</t>
        </is>
      </c>
      <c r="K2294" t="inlineStr">
        <is>
          <t>2026-03-03 18:53</t>
        </is>
      </c>
      <c r="L2294" t="inlineStr">
        <is>
          <t>YES - Apply vendor patch immediately</t>
        </is>
      </c>
      <c r="M2294" t="inlineStr">
        <is>
          <t>FortiOS / FortiGate / FortiProxy / FortiManager</t>
        </is>
      </c>
      <c r="N2294" t="inlineStr">
        <is>
          <t>P3</t>
        </is>
      </c>
      <c r="O2294" t="inlineStr">
        <is>
          <t>Firewall Advisory - Fortinet</t>
        </is>
      </c>
      <c r="P2294" t="n">
        <v>0</v>
      </c>
      <c r="Q2294" t="n">
        <v>0</v>
      </c>
      <c r="R2294" t="inlineStr">
        <is>
          <t>T1190:Exploit Public-Facing Application | T1133:External Remote Services</t>
        </is>
      </c>
      <c r="S2294" t="n">
        <v>2</v>
      </c>
      <c r="T2294" t="inlineStr">
        <is>
          <t>MEDIUM (52%)</t>
        </is>
      </c>
      <c r="U2294" t="inlineStr">
        <is>
          <t>CHECK_VENDOR</t>
        </is>
      </c>
      <c r="V2294" t="inlineStr">
        <is>
          <t>YES</t>
        </is>
      </c>
      <c r="W2294" t="inlineStr">
        <is>
          <t>https://fortiguard.fortinet.com/psirt/FG-IR-25-084</t>
        </is>
      </c>
      <c r="X2294" t="inlineStr">
        <is>
          <t>NONE</t>
        </is>
      </c>
      <c r="Y2294" t="n">
        <v>0</v>
      </c>
      <c r="Z2294" t="inlineStr"/>
      <c r="AA2294" t="inlineStr">
        <is>
          <t>https://fortiguard.fortinet.com/psirt/FG-IR-25-084</t>
        </is>
      </c>
    </row>
    <row r="2295">
      <c r="A2295" t="inlineStr">
        <is>
          <t>FIREWALL_ADVISORY</t>
        </is>
      </c>
      <c r="B2295" t="inlineStr">
        <is>
          <t>FG-IR</t>
        </is>
      </c>
      <c r="C2295" t="inlineStr">
        <is>
          <t xml:space="preserve">Fortinet PSIRT: XSS in default error page | </t>
        </is>
      </c>
      <c r="D2295" t="n">
        <v>7.5</v>
      </c>
      <c r="E2295" t="inlineStr">
        <is>
          <t>HIGH</t>
        </is>
      </c>
      <c r="F2295" t="n">
        <v>2</v>
      </c>
      <c r="G2295" t="n">
        <v>2</v>
      </c>
      <c r="H2295" t="inlineStr">
        <is>
          <t>MEDIUM</t>
        </is>
      </c>
      <c r="I2295" t="n">
        <v>11.5</v>
      </c>
      <c r="J2295" t="inlineStr">
        <is>
          <t>NO</t>
        </is>
      </c>
      <c r="K2295" t="inlineStr">
        <is>
          <t>2026-03-03 18:53</t>
        </is>
      </c>
      <c r="L2295" t="inlineStr">
        <is>
          <t>YES - Apply vendor patch immediately</t>
        </is>
      </c>
      <c r="M2295" t="inlineStr">
        <is>
          <t>FortiOS / FortiGate / FortiProxy / FortiManager</t>
        </is>
      </c>
      <c r="N2295" t="inlineStr">
        <is>
          <t>P3</t>
        </is>
      </c>
      <c r="O2295" t="inlineStr">
        <is>
          <t>Firewall Advisory - Fortinet</t>
        </is>
      </c>
      <c r="P2295" t="n">
        <v>0</v>
      </c>
      <c r="Q2295" t="n">
        <v>0</v>
      </c>
      <c r="R2295" t="inlineStr">
        <is>
          <t>T1190:Exploit Public-Facing Application | T1133:External Remote Services</t>
        </is>
      </c>
      <c r="S2295" t="n">
        <v>2</v>
      </c>
      <c r="T2295" t="inlineStr">
        <is>
          <t>MEDIUM (52%)</t>
        </is>
      </c>
      <c r="U2295" t="inlineStr">
        <is>
          <t>CHECK_VENDOR</t>
        </is>
      </c>
      <c r="V2295" t="inlineStr">
        <is>
          <t>YES</t>
        </is>
      </c>
      <c r="W2295" t="inlineStr">
        <is>
          <t>https://fortiguard.fortinet.com/psirt/#6477</t>
        </is>
      </c>
      <c r="X2295" t="inlineStr">
        <is>
          <t>NONE</t>
        </is>
      </c>
      <c r="Y2295" t="n">
        <v>0</v>
      </c>
      <c r="Z2295" t="inlineStr"/>
      <c r="AA2295" t="inlineStr">
        <is>
          <t>https://fortiguard.fortinet.com/psirt/#6477</t>
        </is>
      </c>
    </row>
    <row r="2296">
      <c r="A2296" t="inlineStr">
        <is>
          <t>FIREWALL_ADVISORY</t>
        </is>
      </c>
      <c r="B2296" t="inlineStr">
        <is>
          <t>FG-IR</t>
        </is>
      </c>
      <c r="C2296" t="inlineStr">
        <is>
          <t xml:space="preserve">Fortinet PSIRT: OpenSSL CVE-2025-15467 | </t>
        </is>
      </c>
      <c r="D2296" t="n">
        <v>7.5</v>
      </c>
      <c r="E2296" t="inlineStr">
        <is>
          <t>HIGH</t>
        </is>
      </c>
      <c r="F2296" t="n">
        <v>2</v>
      </c>
      <c r="G2296" t="n">
        <v>2</v>
      </c>
      <c r="H2296" t="inlineStr">
        <is>
          <t>MEDIUM</t>
        </is>
      </c>
      <c r="I2296" t="n">
        <v>11.5</v>
      </c>
      <c r="J2296" t="inlineStr">
        <is>
          <t>NO</t>
        </is>
      </c>
      <c r="K2296" t="inlineStr">
        <is>
          <t>2026-03-03 18:53</t>
        </is>
      </c>
      <c r="L2296" t="inlineStr">
        <is>
          <t>YES - Apply vendor patch immediately</t>
        </is>
      </c>
      <c r="M2296" t="inlineStr">
        <is>
          <t>FortiOS / FortiGate / FortiProxy / FortiManager</t>
        </is>
      </c>
      <c r="N2296" t="inlineStr">
        <is>
          <t>P3</t>
        </is>
      </c>
      <c r="O2296" t="inlineStr">
        <is>
          <t>Firewall Advisory - Fortinet</t>
        </is>
      </c>
      <c r="P2296" t="n">
        <v>0</v>
      </c>
      <c r="Q2296" t="n">
        <v>0</v>
      </c>
      <c r="R2296" t="inlineStr">
        <is>
          <t>T1190:Exploit Public-Facing Application | T1133:External Remote Services</t>
        </is>
      </c>
      <c r="S2296" t="n">
        <v>2</v>
      </c>
      <c r="T2296" t="inlineStr">
        <is>
          <t>MEDIUM (52%)</t>
        </is>
      </c>
      <c r="U2296" t="inlineStr">
        <is>
          <t>CHECK_VENDOR</t>
        </is>
      </c>
      <c r="V2296" t="inlineStr">
        <is>
          <t>YES</t>
        </is>
      </c>
      <c r="W2296" t="inlineStr">
        <is>
          <t>https://fortiguard.fortinet.com/psirt/#7117</t>
        </is>
      </c>
      <c r="X2296" t="inlineStr">
        <is>
          <t>NONE</t>
        </is>
      </c>
      <c r="Y2296" t="n">
        <v>0</v>
      </c>
      <c r="Z2296" t="inlineStr"/>
      <c r="AA2296" t="inlineStr">
        <is>
          <t>https://fortiguard.fortinet.com/psirt/#7117</t>
        </is>
      </c>
    </row>
    <row r="2297">
      <c r="A2297" t="inlineStr">
        <is>
          <t>FIREWALL_ADVISORY</t>
        </is>
      </c>
      <c r="B2297" t="inlineStr">
        <is>
          <t>Cisco</t>
        </is>
      </c>
      <c r="C2297" t="inlineStr">
        <is>
          <t>Cisco PSIRT: Cisco Catalyst SD-WAN Controller Authentication Bypass Vulnerability | A vulnerability in the peering authentication in Cisco Catalyst SD-WAN Controller, formerly SD-WAN vSmart, and Cisco Catalyst SD-WAN Manager, formerly SD-WAN vManage, could allow an unauthenticated, r</t>
        </is>
      </c>
      <c r="D2297" t="n">
        <v>7.5</v>
      </c>
      <c r="E2297" t="inlineStr">
        <is>
          <t>HIGH</t>
        </is>
      </c>
      <c r="F2297" t="n">
        <v>2</v>
      </c>
      <c r="G2297" t="n">
        <v>2</v>
      </c>
      <c r="H2297" t="inlineStr">
        <is>
          <t>MEDIUM</t>
        </is>
      </c>
      <c r="I2297" t="n">
        <v>11.5</v>
      </c>
      <c r="J2297" t="inlineStr">
        <is>
          <t>NO</t>
        </is>
      </c>
      <c r="K2297" t="inlineStr">
        <is>
          <t>2026-03-03 18:53</t>
        </is>
      </c>
      <c r="L2297" t="inlineStr">
        <is>
          <t>YES - Apply vendor patch immediately</t>
        </is>
      </c>
      <c r="M2297" t="inlineStr">
        <is>
          <t>Cisco ASA / Firepower / IOS / FTD / FMC</t>
        </is>
      </c>
      <c r="N2297" t="inlineStr">
        <is>
          <t>P3</t>
        </is>
      </c>
      <c r="O2297" t="inlineStr">
        <is>
          <t>Firewall Advisory - Cisco</t>
        </is>
      </c>
      <c r="P2297" t="n">
        <v>0</v>
      </c>
      <c r="Q2297" t="n">
        <v>0</v>
      </c>
      <c r="R2297" t="inlineStr">
        <is>
          <t>T1190:Exploit Public-Facing Application | T1133:External Remote Services</t>
        </is>
      </c>
      <c r="S2297" t="n">
        <v>2</v>
      </c>
      <c r="T2297" t="inlineStr">
        <is>
          <t>MEDIUM (52%)</t>
        </is>
      </c>
      <c r="U2297" t="inlineStr">
        <is>
          <t>CHECK_VENDOR</t>
        </is>
      </c>
      <c r="V2297" t="inlineStr">
        <is>
          <t>YES</t>
        </is>
      </c>
      <c r="W2297" t="inlineStr">
        <is>
          <t>https://sec.cloudapps.cisco.com/security/center/content/CiscoSecurityAdvisory/cisco-sa-sdwan-rpa-EHchtZk?vs_f=Cisco%20Security%20Advisory%26vs_cat=Security%20Intelligence%26vs_type=RSS%26vs_p=Cisco%20Catalyst%20SD-WAN%20Controller%20Authentication%20Bypass%20Vulnerability%26vs_k=1</t>
        </is>
      </c>
      <c r="X2297" t="inlineStr">
        <is>
          <t>NONE</t>
        </is>
      </c>
      <c r="Y2297" t="n">
        <v>0</v>
      </c>
      <c r="Z2297" t="inlineStr"/>
      <c r="AA2297" t="inlineStr">
        <is>
          <t>https://sec.cloudapps.cisco.com/security/center/content/CiscoSecurityAdvisory/cisco-sa-sdwan-rpa-EHchtZk?vs_f=Cisco%20Security%20Advisory%26vs_cat=Security%20Intelligence%26vs_type=RSS%26vs_p=Cisco%20Catalyst%20SD-WAN%20Controller%20Authentication%20Bypass%20Vulnerability%26vs_k=1</t>
        </is>
      </c>
    </row>
    <row r="2298">
      <c r="A2298" t="inlineStr">
        <is>
          <t>FIREWALL_ADVISORY</t>
        </is>
      </c>
      <c r="B2298" t="inlineStr">
        <is>
          <t>Cisco</t>
        </is>
      </c>
      <c r="C2298" t="inlineStr">
        <is>
          <t>Cisco PSIRT: Cisco SD-WAN Software Privilege Escalation Vulnerabilities | Multiple vulnerabilities in the CLI of Cisco SD-WAN Software could allow an authenticated, local attacker to gain elevated privileges. These vulnerabilities are due to improper access controls on comm</t>
        </is>
      </c>
      <c r="D2298" t="n">
        <v>7.5</v>
      </c>
      <c r="E2298" t="inlineStr">
        <is>
          <t>HIGH</t>
        </is>
      </c>
      <c r="F2298" t="n">
        <v>2</v>
      </c>
      <c r="G2298" t="n">
        <v>2</v>
      </c>
      <c r="H2298" t="inlineStr">
        <is>
          <t>MEDIUM</t>
        </is>
      </c>
      <c r="I2298" t="n">
        <v>11.5</v>
      </c>
      <c r="J2298" t="inlineStr">
        <is>
          <t>NO</t>
        </is>
      </c>
      <c r="K2298" t="inlineStr">
        <is>
          <t>2026-03-03 18:53</t>
        </is>
      </c>
      <c r="L2298" t="inlineStr">
        <is>
          <t>YES - Apply vendor patch immediately</t>
        </is>
      </c>
      <c r="M2298" t="inlineStr">
        <is>
          <t>Cisco ASA / Firepower / IOS / FTD / FMC</t>
        </is>
      </c>
      <c r="N2298" t="inlineStr">
        <is>
          <t>P3</t>
        </is>
      </c>
      <c r="O2298" t="inlineStr">
        <is>
          <t>Firewall Advisory - Cisco</t>
        </is>
      </c>
      <c r="P2298" t="n">
        <v>0</v>
      </c>
      <c r="Q2298" t="n">
        <v>0</v>
      </c>
      <c r="R2298" t="inlineStr">
        <is>
          <t>T1190:Exploit Public-Facing Application | T1133:External Remote Services | T1588.006:Vulnerabilities | T1592.002:Software</t>
        </is>
      </c>
      <c r="S2298" t="n">
        <v>2</v>
      </c>
      <c r="T2298" t="inlineStr">
        <is>
          <t>MEDIUM (52%)</t>
        </is>
      </c>
      <c r="U2298" t="inlineStr">
        <is>
          <t>CHECK_VENDOR</t>
        </is>
      </c>
      <c r="V2298" t="inlineStr">
        <is>
          <t>YES</t>
        </is>
      </c>
      <c r="W2298" t="inlineStr">
        <is>
          <t>https://sec.cloudapps.cisco.com/security/center/content/CiscoSecurityAdvisory/cisco-sa-sd-wan-priv-E6e8tEdF?vs_f=Cisco%20Security%20Advisory%26vs_cat=Security%20Intelligence%26vs_type=RSS%26vs_p=Cisco%20SD-WAN%20Software%20Privilege%20Escalation%20Vulnerabilities%26vs_k=1</t>
        </is>
      </c>
      <c r="X2298" t="inlineStr">
        <is>
          <t>NONE</t>
        </is>
      </c>
      <c r="Y2298" t="n">
        <v>0</v>
      </c>
      <c r="Z2298" t="inlineStr"/>
      <c r="AA2298" t="inlineStr">
        <is>
          <t>https://sec.cloudapps.cisco.com/security/center/content/CiscoSecurityAdvisory/cisco-sa-sd-wan-priv-E6e8tEdF?vs_f=Cisco%20Security%20Advisory%26vs_cat=Security%20Intelligence%26vs_type=RSS%26vs_p=Cisco%20SD-WAN%20Software%20Privilege%20Escalation%20Vulnerabilities%26vs_k=1</t>
        </is>
      </c>
    </row>
    <row r="2299">
      <c r="A2299" t="inlineStr">
        <is>
          <t>FIREWALL_ADVISORY</t>
        </is>
      </c>
      <c r="B2299" t="inlineStr">
        <is>
          <t>Cisco</t>
        </is>
      </c>
      <c r="C2299" t="inlineStr">
        <is>
          <t>Cisco PSIRT: Cisco Catalyst SD-WAN Vulnerabilities | Multiple vulnerabilities in Cisco Catalyst SD-WAN Manager, formerly SD-WAN vManage, could allow an attacker to access an affected system, elevate privileges to root, gain access to sensitive informati</t>
        </is>
      </c>
      <c r="D2299" t="n">
        <v>7.5</v>
      </c>
      <c r="E2299" t="inlineStr">
        <is>
          <t>HIGH</t>
        </is>
      </c>
      <c r="F2299" t="n">
        <v>2</v>
      </c>
      <c r="G2299" t="n">
        <v>2</v>
      </c>
      <c r="H2299" t="inlineStr">
        <is>
          <t>MEDIUM</t>
        </is>
      </c>
      <c r="I2299" t="n">
        <v>11.5</v>
      </c>
      <c r="J2299" t="inlineStr">
        <is>
          <t>NO</t>
        </is>
      </c>
      <c r="K2299" t="inlineStr">
        <is>
          <t>2026-03-03 18:53</t>
        </is>
      </c>
      <c r="L2299" t="inlineStr">
        <is>
          <t>YES - Apply vendor patch immediately</t>
        </is>
      </c>
      <c r="M2299" t="inlineStr">
        <is>
          <t>Cisco ASA / Firepower / IOS / FTD / FMC</t>
        </is>
      </c>
      <c r="N2299" t="inlineStr">
        <is>
          <t>P3</t>
        </is>
      </c>
      <c r="O2299" t="inlineStr">
        <is>
          <t>Firewall Advisory - Cisco</t>
        </is>
      </c>
      <c r="P2299" t="n">
        <v>0</v>
      </c>
      <c r="Q2299" t="n">
        <v>0</v>
      </c>
      <c r="R2299" t="inlineStr">
        <is>
          <t>T1190:Exploit Public-Facing Application | T1133:External Remote Services | T1588.006:Vulnerabilities</t>
        </is>
      </c>
      <c r="S2299" t="n">
        <v>2</v>
      </c>
      <c r="T2299" t="inlineStr">
        <is>
          <t>MEDIUM (52%)</t>
        </is>
      </c>
      <c r="U2299" t="inlineStr">
        <is>
          <t>CHECK_VENDOR</t>
        </is>
      </c>
      <c r="V2299" t="inlineStr">
        <is>
          <t>YES</t>
        </is>
      </c>
      <c r="W2299" t="inlineStr">
        <is>
          <t>https://sec.cloudapps.cisco.com/security/center/content/CiscoSecurityAdvisory/cisco-sa-sdwan-authbp-qwCX8D4v?vs_f=Cisco%20Security%20Advisory%26vs_cat=Security%20Intelligence%26vs_type=RSS%26vs_p=Cisco%20Catalyst%20SD-WAN%20Vulnerabilities%26vs_k=1</t>
        </is>
      </c>
      <c r="X2299" t="inlineStr">
        <is>
          <t>NONE</t>
        </is>
      </c>
      <c r="Y2299" t="n">
        <v>0</v>
      </c>
      <c r="Z2299" t="inlineStr"/>
      <c r="AA2299" t="inlineStr">
        <is>
          <t>https://sec.cloudapps.cisco.com/security/center/content/CiscoSecurityAdvisory/cisco-sa-sdwan-authbp-qwCX8D4v?vs_f=Cisco%20Security%20Advisory%26vs_cat=Security%20Intelligence%26vs_type=RSS%26vs_p=Cisco%20Catalyst%20SD-WAN%20Vulnerabilities%26vs_k=1</t>
        </is>
      </c>
    </row>
    <row r="2300">
      <c r="A2300" t="inlineStr">
        <is>
          <t>FIREWALL_ADVISORY</t>
        </is>
      </c>
      <c r="B2300" t="inlineStr">
        <is>
          <t>Cisco</t>
        </is>
      </c>
      <c r="C2300" t="inlineStr">
        <is>
          <t>Cisco PSIRT: Cisco FXOS and UCS Manager Software Command Injection Vulnerability | A vulnerability in the web-based management interface of Cisco FXOS Software and Cisco UCS Manager Software could allow an authenticated, local attacker with administrative privileges to perform comma</t>
        </is>
      </c>
      <c r="D2300" t="n">
        <v>7.5</v>
      </c>
      <c r="E2300" t="inlineStr">
        <is>
          <t>HIGH</t>
        </is>
      </c>
      <c r="F2300" t="n">
        <v>2</v>
      </c>
      <c r="G2300" t="n">
        <v>2</v>
      </c>
      <c r="H2300" t="inlineStr">
        <is>
          <t>MEDIUM</t>
        </is>
      </c>
      <c r="I2300" t="n">
        <v>11.5</v>
      </c>
      <c r="J2300" t="inlineStr">
        <is>
          <t>NO</t>
        </is>
      </c>
      <c r="K2300" t="inlineStr">
        <is>
          <t>2026-03-03 18:53</t>
        </is>
      </c>
      <c r="L2300" t="inlineStr">
        <is>
          <t>YES - Apply vendor patch immediately</t>
        </is>
      </c>
      <c r="M2300" t="inlineStr">
        <is>
          <t>Cisco ASA / Firepower / IOS / FTD / FMC</t>
        </is>
      </c>
      <c r="N2300" t="inlineStr">
        <is>
          <t>P3</t>
        </is>
      </c>
      <c r="O2300" t="inlineStr">
        <is>
          <t>Firewall Advisory - Cisco</t>
        </is>
      </c>
      <c r="P2300" t="n">
        <v>0</v>
      </c>
      <c r="Q2300" t="n">
        <v>0</v>
      </c>
      <c r="R2300" t="inlineStr">
        <is>
          <t>T1190:Exploit Public-Facing Application | T1133:External Remote Services | T1592.002:Software</t>
        </is>
      </c>
      <c r="S2300" t="n">
        <v>2</v>
      </c>
      <c r="T2300" t="inlineStr">
        <is>
          <t>MEDIUM (52%)</t>
        </is>
      </c>
      <c r="U2300" t="inlineStr">
        <is>
          <t>CHECK_VENDOR</t>
        </is>
      </c>
      <c r="V2300" t="inlineStr">
        <is>
          <t>YES</t>
        </is>
      </c>
      <c r="W2300" t="inlineStr">
        <is>
          <t>https://sec.cloudapps.cisco.com/security/center/content/CiscoSecurityAdvisory/cisco-sa-ucsciv-wGYtC78q?vs_f=Cisco%20Security%20Advisory%26vs_cat=Security%20Intelligence%26vs_type=RSS%26vs_p=Cisco%20FXOS%20and%20UCS%20Manager%20Software%20Command%20Injection%20Vulnerability%26vs_k=1</t>
        </is>
      </c>
      <c r="X2300" t="inlineStr">
        <is>
          <t>NONE</t>
        </is>
      </c>
      <c r="Y2300" t="n">
        <v>0</v>
      </c>
      <c r="Z2300" t="inlineStr"/>
      <c r="AA2300" t="inlineStr">
        <is>
          <t>https://sec.cloudapps.cisco.com/security/center/content/CiscoSecurityAdvisory/cisco-sa-ucsciv-wGYtC78q?vs_f=Cisco%20Security%20Advisory%26vs_cat=Security%20Intelligence%26vs_type=RSS%26vs_p=Cisco%20FXOS%20and%20UCS%20Manager%20Software%20Command%20Injection%20Vulnerability%26vs_k=1</t>
        </is>
      </c>
    </row>
    <row r="2301">
      <c r="A2301" t="inlineStr">
        <is>
          <t>FIREWALL_ADVISORY</t>
        </is>
      </c>
      <c r="B2301" t="inlineStr">
        <is>
          <t>Cisco</t>
        </is>
      </c>
      <c r="C2301" t="inlineStr">
        <is>
          <t>Cisco PSIRT: Cisco Application Policy Infrastructure Controller Denial of Service Vulnerability | A vulnerability in the Object Model CLI component of Cisco Application Policy Infrastructure Controller (APIC) could allow an authenticated, local attacker to cause an affected device to reload unexpe</t>
        </is>
      </c>
      <c r="D2301" t="n">
        <v>7.5</v>
      </c>
      <c r="E2301" t="inlineStr">
        <is>
          <t>HIGH</t>
        </is>
      </c>
      <c r="F2301" t="n">
        <v>2</v>
      </c>
      <c r="G2301" t="n">
        <v>2</v>
      </c>
      <c r="H2301" t="inlineStr">
        <is>
          <t>MEDIUM</t>
        </is>
      </c>
      <c r="I2301" t="n">
        <v>11.5</v>
      </c>
      <c r="J2301" t="inlineStr">
        <is>
          <t>NO</t>
        </is>
      </c>
      <c r="K2301" t="inlineStr">
        <is>
          <t>2026-03-03 18:53</t>
        </is>
      </c>
      <c r="L2301" t="inlineStr">
        <is>
          <t>YES - Apply vendor patch immediately</t>
        </is>
      </c>
      <c r="M2301" t="inlineStr">
        <is>
          <t>Cisco ASA / Firepower / IOS / FTD / FMC</t>
        </is>
      </c>
      <c r="N2301" t="inlineStr">
        <is>
          <t>P3</t>
        </is>
      </c>
      <c r="O2301" t="inlineStr">
        <is>
          <t>Firewall Advisory - Cisco</t>
        </is>
      </c>
      <c r="P2301" t="n">
        <v>0</v>
      </c>
      <c r="Q2301" t="n">
        <v>0</v>
      </c>
      <c r="R2301" t="inlineStr">
        <is>
          <t>T1190:Exploit Public-Facing Application | T1133:External Remote Services</t>
        </is>
      </c>
      <c r="S2301" t="n">
        <v>2</v>
      </c>
      <c r="T2301" t="inlineStr">
        <is>
          <t>MEDIUM (52%)</t>
        </is>
      </c>
      <c r="U2301" t="inlineStr">
        <is>
          <t>CHECK_VENDOR</t>
        </is>
      </c>
      <c r="V2301" t="inlineStr">
        <is>
          <t>YES</t>
        </is>
      </c>
      <c r="W2301" t="inlineStr">
        <is>
          <t>https://sec.cloudapps.cisco.com/security/center/content/CiscoSecurityAdvisory/cisco-sa-apic-dos-rNus8EFw?vs_f=Cisco%20Security%20Advisory%26vs_cat=Security%20Intelligence%26vs_type=RSS%26vs_p=Cisco%20Application%20Policy%20Infrastructure%20Controller%20Denial%20of%20Service%20Vulnerability%26vs_k=1</t>
        </is>
      </c>
      <c r="X2301" t="inlineStr">
        <is>
          <t>NONE</t>
        </is>
      </c>
      <c r="Y2301" t="n">
        <v>0</v>
      </c>
      <c r="Z2301" t="inlineStr"/>
      <c r="AA2301" t="inlineStr">
        <is>
          <t>https://sec.cloudapps.cisco.com/security/center/content/CiscoSecurityAdvisory/cisco-sa-apic-dos-rNus8EFw?vs_f=Cisco%20Security%20Advisory%26vs_cat=Security%20Intelligence%26vs_type=RSS%26vs_p=Cisco%20Application%20Policy%20Infrastructure%20Controller%20Denial%20of%20Service%20Vulnerability%26vs_k=1</t>
        </is>
      </c>
    </row>
    <row r="2302">
      <c r="A2302" t="inlineStr">
        <is>
          <t>FIREWALL_ADVISORY</t>
        </is>
      </c>
      <c r="B2302" t="inlineStr">
        <is>
          <t>CVE-2025-13942</t>
        </is>
      </c>
      <c r="C2302" t="inlineStr">
        <is>
          <t xml:space="preserve">Zyxel Advisory: A command injection vulnerability in the UPnP function of the Zyxel EX3510-B0 firmware versions through 5.17(ABUP.15.1)C0 could allow a remote attacker to execute operating system (OS) commands on an </t>
        </is>
      </c>
      <c r="D2302" t="n">
        <v>9</v>
      </c>
      <c r="E2302" t="inlineStr">
        <is>
          <t>CRITICAL</t>
        </is>
      </c>
      <c r="F2302" t="n">
        <v>3</v>
      </c>
      <c r="G2302" t="n">
        <v>3</v>
      </c>
      <c r="H2302" t="inlineStr">
        <is>
          <t>CRITICAL</t>
        </is>
      </c>
      <c r="I2302" t="n">
        <v>18</v>
      </c>
      <c r="J2302" t="inlineStr">
        <is>
          <t>NO</t>
        </is>
      </c>
      <c r="K2302" t="inlineStr">
        <is>
          <t>2026-03-03 18:53</t>
        </is>
      </c>
      <c r="L2302" t="inlineStr">
        <is>
          <t>YES - Apply vendor patch immediately</t>
        </is>
      </c>
      <c r="M2302" t="inlineStr">
        <is>
          <t>Zyxel Firewall / VPN / NAS / ATP Series</t>
        </is>
      </c>
      <c r="N2302" t="inlineStr">
        <is>
          <t>P1</t>
        </is>
      </c>
      <c r="O2302" t="inlineStr">
        <is>
          <t>Firewall Advisory - Zyxel</t>
        </is>
      </c>
      <c r="P2302" t="n">
        <v>0</v>
      </c>
      <c r="Q2302" t="n">
        <v>0</v>
      </c>
      <c r="R2302" t="inlineStr">
        <is>
          <t>T1190:Exploit Public-Facing Application | T1133:External Remote Services | T1592.003:Firmware</t>
        </is>
      </c>
      <c r="S2302" t="n">
        <v>2</v>
      </c>
      <c r="T2302" t="inlineStr">
        <is>
          <t>MEDIUM (52%)</t>
        </is>
      </c>
      <c r="U2302" t="inlineStr">
        <is>
          <t>CHECK_VENDOR</t>
        </is>
      </c>
      <c r="V2302" t="inlineStr">
        <is>
          <t>YES</t>
        </is>
      </c>
      <c r="W2302" t="inlineStr">
        <is>
          <t>https://nvd.nist.gov/vuln/detail/CVE-2025-13942</t>
        </is>
      </c>
      <c r="X2302" t="inlineStr">
        <is>
          <t>NONE</t>
        </is>
      </c>
      <c r="Y2302" t="n">
        <v>0</v>
      </c>
      <c r="Z2302" t="inlineStr"/>
      <c r="AA2302" t="inlineStr">
        <is>
          <t>https://nvd.nist.gov/vuln/detail/CVE-2025-13942</t>
        </is>
      </c>
    </row>
    <row r="2303">
      <c r="A2303" t="inlineStr">
        <is>
          <t>FIREWALL_ADVISORY</t>
        </is>
      </c>
      <c r="B2303" t="inlineStr">
        <is>
          <t>WatchG-ADV</t>
        </is>
      </c>
      <c r="C2303" t="inlineStr">
        <is>
          <t>WatchGuard Advisory: WatchGuard Firebox System Integrity Check Bypass | WatchGuard Firebox System Integrity Check Bypass Advisory ID &lt;div c</t>
        </is>
      </c>
      <c r="D2303" t="n">
        <v>7.5</v>
      </c>
      <c r="E2303" t="inlineStr">
        <is>
          <t>HIGH</t>
        </is>
      </c>
      <c r="F2303" t="n">
        <v>2</v>
      </c>
      <c r="G2303" t="n">
        <v>2</v>
      </c>
      <c r="H2303" t="inlineStr">
        <is>
          <t>MEDIUM</t>
        </is>
      </c>
      <c r="I2303" t="n">
        <v>11.5</v>
      </c>
      <c r="J2303" t="inlineStr">
        <is>
          <t>NO</t>
        </is>
      </c>
      <c r="K2303" t="inlineStr">
        <is>
          <t>2026-03-03 18:53</t>
        </is>
      </c>
      <c r="L2303" t="inlineStr">
        <is>
          <t>YES - Apply vendor patch immediately</t>
        </is>
      </c>
      <c r="M2303" t="inlineStr">
        <is>
          <t>WatchGuard Firebox / FireboxV / WatchGuard Cloud</t>
        </is>
      </c>
      <c r="N2303" t="inlineStr">
        <is>
          <t>P3</t>
        </is>
      </c>
      <c r="O2303" t="inlineStr">
        <is>
          <t>Firewall Advisory - WatchGuard</t>
        </is>
      </c>
      <c r="P2303" t="n">
        <v>0</v>
      </c>
      <c r="Q2303" t="n">
        <v>0</v>
      </c>
      <c r="R2303" t="inlineStr">
        <is>
          <t>T1190:Exploit Public-Facing Application | T1133:External Remote Services</t>
        </is>
      </c>
      <c r="S2303" t="n">
        <v>2</v>
      </c>
      <c r="T2303" t="inlineStr">
        <is>
          <t>MEDIUM (52%)</t>
        </is>
      </c>
      <c r="U2303" t="inlineStr">
        <is>
          <t>CHECK_VENDOR</t>
        </is>
      </c>
      <c r="V2303" t="inlineStr">
        <is>
          <t>YES</t>
        </is>
      </c>
      <c r="W2303" t="inlineStr">
        <is>
          <t>https://www.watchguard.com/wgrd-psirt/advisory/wgsa-2026-00005</t>
        </is>
      </c>
      <c r="X2303" t="inlineStr">
        <is>
          <t>NONE</t>
        </is>
      </c>
      <c r="Y2303" t="n">
        <v>0</v>
      </c>
      <c r="Z2303" t="inlineStr"/>
      <c r="AA2303" t="inlineStr">
        <is>
          <t>https://www.watchguard.com/wgrd-psirt/advisory/wgsa-2026-00005</t>
        </is>
      </c>
    </row>
    <row r="2304">
      <c r="A2304" t="inlineStr">
        <is>
          <t>FIREWALL_ADVISORY</t>
        </is>
      </c>
      <c r="B2304" t="inlineStr">
        <is>
          <t>WatchG-ADV</t>
        </is>
      </c>
      <c r="C2304" t="inlineStr">
        <is>
          <t>WatchGuard Advisory: WatchGuard Firebox Out of Bounds Write Vulnerability | WatchGuard Firebox Out of Bounds Write Vulnerability Advisory ID &lt;d</t>
        </is>
      </c>
      <c r="D2304" t="n">
        <v>7.5</v>
      </c>
      <c r="E2304" t="inlineStr">
        <is>
          <t>HIGH</t>
        </is>
      </c>
      <c r="F2304" t="n">
        <v>2</v>
      </c>
      <c r="G2304" t="n">
        <v>2</v>
      </c>
      <c r="H2304" t="inlineStr">
        <is>
          <t>MEDIUM</t>
        </is>
      </c>
      <c r="I2304" t="n">
        <v>11.5</v>
      </c>
      <c r="J2304" t="inlineStr">
        <is>
          <t>NO</t>
        </is>
      </c>
      <c r="K2304" t="inlineStr">
        <is>
          <t>2026-03-03 18:53</t>
        </is>
      </c>
      <c r="L2304" t="inlineStr">
        <is>
          <t>YES - Apply vendor patch immediately</t>
        </is>
      </c>
      <c r="M2304" t="inlineStr">
        <is>
          <t>WatchGuard Firebox / FireboxV / WatchGuard Cloud</t>
        </is>
      </c>
      <c r="N2304" t="inlineStr">
        <is>
          <t>P3</t>
        </is>
      </c>
      <c r="O2304" t="inlineStr">
        <is>
          <t>Firewall Advisory - WatchGuard</t>
        </is>
      </c>
      <c r="P2304" t="n">
        <v>0</v>
      </c>
      <c r="Q2304" t="n">
        <v>0</v>
      </c>
      <c r="R2304" t="inlineStr">
        <is>
          <t>T1190:Exploit Public-Facing Application | T1133:External Remote Services</t>
        </is>
      </c>
      <c r="S2304" t="n">
        <v>2</v>
      </c>
      <c r="T2304" t="inlineStr">
        <is>
          <t>MEDIUM (52%)</t>
        </is>
      </c>
      <c r="U2304" t="inlineStr">
        <is>
          <t>CHECK_VENDOR</t>
        </is>
      </c>
      <c r="V2304" t="inlineStr">
        <is>
          <t>YES</t>
        </is>
      </c>
      <c r="W2304" t="inlineStr">
        <is>
          <t>https://www.watchguard.com/wgrd-psirt/advisory/wgsa-2026-00003</t>
        </is>
      </c>
      <c r="X2304" t="inlineStr">
        <is>
          <t>NONE</t>
        </is>
      </c>
      <c r="Y2304" t="n">
        <v>0</v>
      </c>
      <c r="Z2304" t="inlineStr"/>
      <c r="AA2304" t="inlineStr">
        <is>
          <t>https://www.watchguard.com/wgrd-psirt/advisory/wgsa-2026-00003</t>
        </is>
      </c>
    </row>
    <row r="2305">
      <c r="A2305" t="inlineStr">
        <is>
          <t>FIREWALL_ADVISORY</t>
        </is>
      </c>
      <c r="B2305" t="inlineStr">
        <is>
          <t>WatchG-ADV</t>
        </is>
      </c>
      <c r="C2305" t="inlineStr">
        <is>
          <t>WatchGuard Advisory: WatchGuard Firebox Reflected Cross-Site-Scripting (XSS) Vulnerability in Fireware Web UI | WatchGuard Firebox Reflected Cross-Site-Scripting (XSS) Vulnerability in Fireware Web UI Advisory I</t>
        </is>
      </c>
      <c r="D2305" t="n">
        <v>7.5</v>
      </c>
      <c r="E2305" t="inlineStr">
        <is>
          <t>HIGH</t>
        </is>
      </c>
      <c r="F2305" t="n">
        <v>2</v>
      </c>
      <c r="G2305" t="n">
        <v>2</v>
      </c>
      <c r="H2305" t="inlineStr">
        <is>
          <t>MEDIUM</t>
        </is>
      </c>
      <c r="I2305" t="n">
        <v>11.5</v>
      </c>
      <c r="J2305" t="inlineStr">
        <is>
          <t>NO</t>
        </is>
      </c>
      <c r="K2305" t="inlineStr">
        <is>
          <t>2026-03-03 18:53</t>
        </is>
      </c>
      <c r="L2305" t="inlineStr">
        <is>
          <t>YES - Apply vendor patch immediately</t>
        </is>
      </c>
      <c r="M2305" t="inlineStr">
        <is>
          <t>WatchGuard Firebox / FireboxV / WatchGuard Cloud</t>
        </is>
      </c>
      <c r="N2305" t="inlineStr">
        <is>
          <t>P3</t>
        </is>
      </c>
      <c r="O2305" t="inlineStr">
        <is>
          <t>Firewall Advisory - WatchGuard</t>
        </is>
      </c>
      <c r="P2305" t="n">
        <v>0</v>
      </c>
      <c r="Q2305" t="n">
        <v>0</v>
      </c>
      <c r="R2305" t="inlineStr">
        <is>
          <t>T1190:Exploit Public-Facing Application | T1133:External Remote Services</t>
        </is>
      </c>
      <c r="S2305" t="n">
        <v>2</v>
      </c>
      <c r="T2305" t="inlineStr">
        <is>
          <t>MEDIUM (52%)</t>
        </is>
      </c>
      <c r="U2305" t="inlineStr">
        <is>
          <t>CHECK_VENDOR</t>
        </is>
      </c>
      <c r="V2305" t="inlineStr">
        <is>
          <t>YES</t>
        </is>
      </c>
      <c r="W2305" t="inlineStr">
        <is>
          <t>https://www.watchguard.com/wgrd-psirt/advisory/wgsa-2026-00004</t>
        </is>
      </c>
      <c r="X2305" t="inlineStr">
        <is>
          <t>NONE</t>
        </is>
      </c>
      <c r="Y2305" t="n">
        <v>0</v>
      </c>
      <c r="Z2305" t="inlineStr"/>
      <c r="AA2305" t="inlineStr">
        <is>
          <t>https://www.watchguard.com/wgrd-psirt/advisory/wgsa-2026-00004</t>
        </is>
      </c>
    </row>
    <row r="2306">
      <c r="A2306" t="inlineStr">
        <is>
          <t>FIREWALL_ADVISORY</t>
        </is>
      </c>
      <c r="B2306" t="inlineStr">
        <is>
          <t>WatchG-ADV</t>
        </is>
      </c>
      <c r="C2306" t="inlineStr">
        <is>
          <t>WatchGuard Advisory: WatchGuard Firebox LDAP Injection | WatchGuard Firebox LDAP Injection Advisory ID &lt;div class="field__it</t>
        </is>
      </c>
      <c r="D2306" t="n">
        <v>7.5</v>
      </c>
      <c r="E2306" t="inlineStr">
        <is>
          <t>HIGH</t>
        </is>
      </c>
      <c r="F2306" t="n">
        <v>2</v>
      </c>
      <c r="G2306" t="n">
        <v>2</v>
      </c>
      <c r="H2306" t="inlineStr">
        <is>
          <t>MEDIUM</t>
        </is>
      </c>
      <c r="I2306" t="n">
        <v>11.5</v>
      </c>
      <c r="J2306" t="inlineStr">
        <is>
          <t>NO</t>
        </is>
      </c>
      <c r="K2306" t="inlineStr">
        <is>
          <t>2026-03-03 18:53</t>
        </is>
      </c>
      <c r="L2306" t="inlineStr">
        <is>
          <t>YES - Apply vendor patch immediately</t>
        </is>
      </c>
      <c r="M2306" t="inlineStr">
        <is>
          <t>WatchGuard Firebox / FireboxV / WatchGuard Cloud</t>
        </is>
      </c>
      <c r="N2306" t="inlineStr">
        <is>
          <t>P3</t>
        </is>
      </c>
      <c r="O2306" t="inlineStr">
        <is>
          <t>Firewall Advisory - WatchGuard</t>
        </is>
      </c>
      <c r="P2306" t="n">
        <v>0</v>
      </c>
      <c r="Q2306" t="n">
        <v>0</v>
      </c>
      <c r="R2306" t="inlineStr">
        <is>
          <t>T1190:Exploit Public-Facing Application | T1133:External Remote Services</t>
        </is>
      </c>
      <c r="S2306" t="n">
        <v>2</v>
      </c>
      <c r="T2306" t="inlineStr">
        <is>
          <t>MEDIUM (52%)</t>
        </is>
      </c>
      <c r="U2306" t="inlineStr">
        <is>
          <t>CHECK_VENDOR</t>
        </is>
      </c>
      <c r="V2306" t="inlineStr">
        <is>
          <t>YES</t>
        </is>
      </c>
      <c r="W2306" t="inlineStr">
        <is>
          <t>https://www.watchguard.com/wgrd-psirt/advisory/wgsa-2026-00001</t>
        </is>
      </c>
      <c r="X2306" t="inlineStr">
        <is>
          <t>NONE</t>
        </is>
      </c>
      <c r="Y2306" t="n">
        <v>0</v>
      </c>
      <c r="Z2306" t="inlineStr"/>
      <c r="AA2306" t="inlineStr">
        <is>
          <t>https://www.watchguard.com/wgrd-psirt/advisory/wgsa-2026-00001</t>
        </is>
      </c>
    </row>
    <row r="2307">
      <c r="A2307" t="inlineStr">
        <is>
          <t>FIREWALL_ADVISORY</t>
        </is>
      </c>
      <c r="B2307" t="inlineStr">
        <is>
          <t>WatchG-ADV</t>
        </is>
      </c>
      <c r="C2307" t="inlineStr">
        <is>
          <t>WatchGuard Advisory: NCP IPSec VPN Client MSI Installer Privilege Escallation (NCPVE-2025-0626) | NCP IPSec VPN Client MSI Installer Privilege Escallation (NCPVE-2025-0626) Advisory ID</t>
        </is>
      </c>
      <c r="D2307" t="n">
        <v>7.5</v>
      </c>
      <c r="E2307" t="inlineStr">
        <is>
          <t>HIGH</t>
        </is>
      </c>
      <c r="F2307" t="n">
        <v>2</v>
      </c>
      <c r="G2307" t="n">
        <v>2</v>
      </c>
      <c r="H2307" t="inlineStr">
        <is>
          <t>MEDIUM</t>
        </is>
      </c>
      <c r="I2307" t="n">
        <v>11.5</v>
      </c>
      <c r="J2307" t="inlineStr">
        <is>
          <t>NO</t>
        </is>
      </c>
      <c r="K2307" t="inlineStr">
        <is>
          <t>2026-03-03 18:53</t>
        </is>
      </c>
      <c r="L2307" t="inlineStr">
        <is>
          <t>YES - Apply vendor patch immediately</t>
        </is>
      </c>
      <c r="M2307" t="inlineStr">
        <is>
          <t>WatchGuard Firebox / FireboxV / WatchGuard Cloud</t>
        </is>
      </c>
      <c r="N2307" t="inlineStr">
        <is>
          <t>P3</t>
        </is>
      </c>
      <c r="O2307" t="inlineStr">
        <is>
          <t>Firewall Advisory - WatchGuard</t>
        </is>
      </c>
      <c r="P2307" t="n">
        <v>0</v>
      </c>
      <c r="Q2307" t="n">
        <v>0</v>
      </c>
      <c r="R2307" t="inlineStr">
        <is>
          <t>T1190:Exploit Public-Facing Application | T1133:External Remote Services</t>
        </is>
      </c>
      <c r="S2307" t="n">
        <v>2</v>
      </c>
      <c r="T2307" t="inlineStr">
        <is>
          <t>MEDIUM (52%)</t>
        </is>
      </c>
      <c r="U2307" t="inlineStr">
        <is>
          <t>CHECK_VENDOR</t>
        </is>
      </c>
      <c r="V2307" t="inlineStr">
        <is>
          <t>YES</t>
        </is>
      </c>
      <c r="W2307" t="inlineStr">
        <is>
          <t>https://www.watchguard.com/wgrd-psirt/advisory/wgsa-2026-00002</t>
        </is>
      </c>
      <c r="X2307" t="inlineStr">
        <is>
          <t>NONE</t>
        </is>
      </c>
      <c r="Y2307" t="n">
        <v>0</v>
      </c>
      <c r="Z2307" t="inlineStr"/>
      <c r="AA2307" t="inlineStr">
        <is>
          <t>https://www.watchguard.com/wgrd-psirt/advisory/wgsa-2026-00002</t>
        </is>
      </c>
    </row>
    <row r="2308">
      <c r="A2308" t="inlineStr">
        <is>
          <t>FIREWALL_ADVISORY</t>
        </is>
      </c>
      <c r="B2308" t="inlineStr">
        <is>
          <t>CVE-2026-21902</t>
        </is>
      </c>
      <c r="C2308" t="inlineStr">
        <is>
          <t>Juniper Networks Advisory: An Incorrect Permission Assignment for Critical Resource vulnerability in the On-Box Anomaly detection framework of Juniper Networks Junos OS Evolved on PTX Series allows an unauthenticated, network-b</t>
        </is>
      </c>
      <c r="D2308" t="n">
        <v>9</v>
      </c>
      <c r="E2308" t="inlineStr">
        <is>
          <t>CRITICAL</t>
        </is>
      </c>
      <c r="F2308" t="n">
        <v>3</v>
      </c>
      <c r="G2308" t="n">
        <v>3</v>
      </c>
      <c r="H2308" t="inlineStr">
        <is>
          <t>CRITICAL</t>
        </is>
      </c>
      <c r="I2308" t="n">
        <v>18</v>
      </c>
      <c r="J2308" t="inlineStr">
        <is>
          <t>NO</t>
        </is>
      </c>
      <c r="K2308" t="inlineStr">
        <is>
          <t>2026-03-03 18:53</t>
        </is>
      </c>
      <c r="L2308" t="inlineStr">
        <is>
          <t>YES - Apply vendor patch immediately</t>
        </is>
      </c>
      <c r="M2308" t="inlineStr">
        <is>
          <t>Junos OS / SRX / MX / EX Series</t>
        </is>
      </c>
      <c r="N2308" t="inlineStr">
        <is>
          <t>P1</t>
        </is>
      </c>
      <c r="O2308" t="inlineStr">
        <is>
          <t>Firewall Advisory - Juniper Networks</t>
        </is>
      </c>
      <c r="P2308" t="n">
        <v>0</v>
      </c>
      <c r="Q2308" t="n">
        <v>0</v>
      </c>
      <c r="R2308" t="inlineStr">
        <is>
          <t>T1190:Exploit Public-Facing Application | T1133:External Remote Services</t>
        </is>
      </c>
      <c r="S2308" t="n">
        <v>2</v>
      </c>
      <c r="T2308" t="inlineStr">
        <is>
          <t>MEDIUM (52%)</t>
        </is>
      </c>
      <c r="U2308" t="inlineStr">
        <is>
          <t>CHECK_VENDOR</t>
        </is>
      </c>
      <c r="V2308" t="inlineStr">
        <is>
          <t>YES</t>
        </is>
      </c>
      <c r="W2308" t="inlineStr">
        <is>
          <t>https://nvd.nist.gov/vuln/detail/CVE-2026-21902</t>
        </is>
      </c>
      <c r="X2308" t="inlineStr">
        <is>
          <t>NONE</t>
        </is>
      </c>
      <c r="Y2308" t="n">
        <v>0</v>
      </c>
      <c r="Z2308" t="inlineStr"/>
      <c r="AA2308" t="inlineStr">
        <is>
          <t>https://nvd.nist.gov/vuln/detail/CVE-2026-21902</t>
        </is>
      </c>
    </row>
    <row r="2309">
      <c r="A2309" t="inlineStr">
        <is>
          <t>ZDI_ADVISORY</t>
        </is>
      </c>
      <c r="B2309" t="inlineStr">
        <is>
          <t>ZDI-26-132</t>
        </is>
      </c>
      <c r="C2309" t="inlineStr">
        <is>
          <t>ZDI Published 0-Day: ZDI-26-132: Siemens SINEC NMS Uncontrolled Search Path Element Local Privilege Escalation Vulnerability | CVEs: CVE-2026-25656 | Product: See ZDI advisory</t>
        </is>
      </c>
      <c r="D2309" t="n">
        <v>7.5</v>
      </c>
      <c r="E2309" t="inlineStr">
        <is>
          <t>HIGH</t>
        </is>
      </c>
      <c r="F2309" t="n">
        <v>3</v>
      </c>
      <c r="G2309" t="n">
        <v>3</v>
      </c>
      <c r="H2309" t="inlineStr">
        <is>
          <t>CRITICAL</t>
        </is>
      </c>
      <c r="I2309" t="n">
        <v>16.5</v>
      </c>
      <c r="J2309" t="inlineStr">
        <is>
          <t>NO</t>
        </is>
      </c>
      <c r="K2309" t="inlineStr">
        <is>
          <t>2026-02-25 06:00</t>
        </is>
      </c>
      <c r="L2309" t="inlineStr">
        <is>
          <t>CHECK_VENDOR - ZDI published, vendor patch may be pending</t>
        </is>
      </c>
      <c r="M2309" t="inlineStr">
        <is>
          <t>See ZDI advisory</t>
        </is>
      </c>
      <c r="N2309" t="inlineStr">
        <is>
          <t>P1</t>
        </is>
      </c>
      <c r="O2309" t="inlineStr">
        <is>
          <t>ZDI 0-day advisory - no IP context</t>
        </is>
      </c>
      <c r="P2309" t="n">
        <v>0.0001</v>
      </c>
      <c r="Q2309" t="n">
        <v>0.0043</v>
      </c>
      <c r="R2309" t="inlineStr">
        <is>
          <t>T1068:Exploitation for Privilege Escalation</t>
        </is>
      </c>
      <c r="S2309" t="n">
        <v>2</v>
      </c>
      <c r="T2309" t="inlineStr">
        <is>
          <t>CONFIRMED (82%)</t>
        </is>
      </c>
      <c r="U2309" t="inlineStr">
        <is>
          <t>YES</t>
        </is>
      </c>
      <c r="V2309" t="inlineStr">
        <is>
          <t>CHECK_VENDOR</t>
        </is>
      </c>
      <c r="W2309" t="inlineStr">
        <is>
          <t>https://security.snyk.io/vuln/CVE-2026-25656</t>
        </is>
      </c>
      <c r="X2309" t="inlineStr">
        <is>
          <t>http://www.zerodayinitiative.com/advisories/ZDI-26-132/</t>
        </is>
      </c>
      <c r="Y2309" t="n">
        <v>0</v>
      </c>
      <c r="Z2309" t="inlineStr"/>
      <c r="AA2309" t="inlineStr">
        <is>
          <t>http://www.zerodayinitiative.com/advisories/ZDI-26-132/</t>
        </is>
      </c>
    </row>
    <row r="2310">
      <c r="A2310" t="inlineStr">
        <is>
          <t>ZDI_ADVISORY</t>
        </is>
      </c>
      <c r="B2310" t="inlineStr">
        <is>
          <t>ZDI-26-131</t>
        </is>
      </c>
      <c r="C2310" t="inlineStr">
        <is>
          <t>ZDI Published 0-Day: ZDI-26-131: Siemens SINEC NMS Uncontrolled Search Path Element Local Privilege Escalation Vulnerability | CVEs: CVE-2026-25655 | Product: See ZDI advisory</t>
        </is>
      </c>
      <c r="D2310" t="n">
        <v>7.5</v>
      </c>
      <c r="E2310" t="inlineStr">
        <is>
          <t>HIGH</t>
        </is>
      </c>
      <c r="F2310" t="n">
        <v>3</v>
      </c>
      <c r="G2310" t="n">
        <v>3</v>
      </c>
      <c r="H2310" t="inlineStr">
        <is>
          <t>CRITICAL</t>
        </is>
      </c>
      <c r="I2310" t="n">
        <v>16.5</v>
      </c>
      <c r="J2310" t="inlineStr">
        <is>
          <t>NO</t>
        </is>
      </c>
      <c r="K2310" t="inlineStr">
        <is>
          <t>2026-02-25 06:00</t>
        </is>
      </c>
      <c r="L2310" t="inlineStr">
        <is>
          <t>CHECK_VENDOR - ZDI published, vendor patch may be pending</t>
        </is>
      </c>
      <c r="M2310" t="inlineStr">
        <is>
          <t>See ZDI advisory</t>
        </is>
      </c>
      <c r="N2310" t="inlineStr">
        <is>
          <t>P1</t>
        </is>
      </c>
      <c r="O2310" t="inlineStr">
        <is>
          <t>ZDI 0-day advisory - no IP context</t>
        </is>
      </c>
      <c r="P2310" t="n">
        <v>0.0001</v>
      </c>
      <c r="Q2310" t="n">
        <v>0.0043</v>
      </c>
      <c r="R2310" t="inlineStr">
        <is>
          <t>T1068:Exploitation for Privilege Escalation</t>
        </is>
      </c>
      <c r="S2310" t="n">
        <v>2</v>
      </c>
      <c r="T2310" t="inlineStr">
        <is>
          <t>CONFIRMED (82%)</t>
        </is>
      </c>
      <c r="U2310" t="inlineStr">
        <is>
          <t>YES</t>
        </is>
      </c>
      <c r="V2310" t="inlineStr">
        <is>
          <t>CHECK_VENDOR</t>
        </is>
      </c>
      <c r="W2310" t="inlineStr">
        <is>
          <t>https://security.snyk.io/vuln/CVE-2026-25655</t>
        </is>
      </c>
      <c r="X2310" t="inlineStr">
        <is>
          <t>http://www.zerodayinitiative.com/advisories/ZDI-26-131/</t>
        </is>
      </c>
      <c r="Y2310" t="n">
        <v>0</v>
      </c>
      <c r="Z2310" t="inlineStr"/>
      <c r="AA2310" t="inlineStr">
        <is>
          <t>http://www.zerodayinitiative.com/advisories/ZDI-26-131/</t>
        </is>
      </c>
    </row>
    <row r="2311">
      <c r="A2311" t="inlineStr">
        <is>
          <t>ZDI_ADVISORY</t>
        </is>
      </c>
      <c r="B2311" t="inlineStr">
        <is>
          <t>ZDI-26-130</t>
        </is>
      </c>
      <c r="C2311" t="inlineStr">
        <is>
          <t>ZDI Published 0-Day: ZDI-26-130: IceWarp collaboration Directory Traversal Information Disclosure Vulnerability | CVEs: CVE-2026-2493 | Product: See ZDI advisory</t>
        </is>
      </c>
      <c r="D2311" t="n">
        <v>7.5</v>
      </c>
      <c r="E2311" t="inlineStr">
        <is>
          <t>HIGH</t>
        </is>
      </c>
      <c r="F2311" t="n">
        <v>3</v>
      </c>
      <c r="G2311" t="n">
        <v>3</v>
      </c>
      <c r="H2311" t="inlineStr">
        <is>
          <t>CRITICAL</t>
        </is>
      </c>
      <c r="I2311" t="n">
        <v>16.5</v>
      </c>
      <c r="J2311" t="inlineStr">
        <is>
          <t>NO</t>
        </is>
      </c>
      <c r="K2311" t="inlineStr">
        <is>
          <t>2026-02-25 06:00</t>
        </is>
      </c>
      <c r="L2311" t="inlineStr">
        <is>
          <t>CHECK_VENDOR - ZDI published, vendor patch may be pending</t>
        </is>
      </c>
      <c r="M2311" t="inlineStr">
        <is>
          <t>See ZDI advisory</t>
        </is>
      </c>
      <c r="N2311" t="inlineStr">
        <is>
          <t>P1</t>
        </is>
      </c>
      <c r="O2311" t="inlineStr">
        <is>
          <t>ZDI 0-day advisory - no IP context</t>
        </is>
      </c>
      <c r="P2311" t="n">
        <v>0</v>
      </c>
      <c r="Q2311" t="n">
        <v>0</v>
      </c>
      <c r="R2311" t="inlineStr">
        <is>
          <t>T1083:File and Directory Discovery | T1213:Data from Information Repositories</t>
        </is>
      </c>
      <c r="S2311" t="n">
        <v>2</v>
      </c>
      <c r="T2311" t="inlineStr">
        <is>
          <t>CONFIRMED (82%)</t>
        </is>
      </c>
      <c r="U2311" t="inlineStr">
        <is>
          <t>YES</t>
        </is>
      </c>
      <c r="V2311" t="inlineStr">
        <is>
          <t>CHECK_VENDOR</t>
        </is>
      </c>
      <c r="W2311" t="inlineStr">
        <is>
          <t>https://security.snyk.io/vuln/CVE-2026-2493</t>
        </is>
      </c>
      <c r="X2311" t="inlineStr">
        <is>
          <t>http://www.zerodayinitiative.com/advisories/ZDI-26-130/</t>
        </is>
      </c>
      <c r="Y2311" t="n">
        <v>0</v>
      </c>
      <c r="Z2311" t="inlineStr"/>
      <c r="AA2311" t="inlineStr">
        <is>
          <t>http://www.zerodayinitiative.com/advisories/ZDI-26-130/</t>
        </is>
      </c>
    </row>
    <row r="2312">
      <c r="A2312" t="inlineStr">
        <is>
          <t>ZDI_ADVISORY</t>
        </is>
      </c>
      <c r="B2312" t="inlineStr">
        <is>
          <t>ZDI-26-129</t>
        </is>
      </c>
      <c r="C2312" t="inlineStr">
        <is>
          <t>ZDI Published 0-Day: ZDI-26-129: Socomec DIRIS A-40 HTTP API Authentication Bypass Vulnerability | CVEs: CVE-2026-2491 | Product: See ZDI advisory</t>
        </is>
      </c>
      <c r="D2312" t="n">
        <v>7.5</v>
      </c>
      <c r="E2312" t="inlineStr">
        <is>
          <t>HIGH</t>
        </is>
      </c>
      <c r="F2312" t="n">
        <v>3</v>
      </c>
      <c r="G2312" t="n">
        <v>3</v>
      </c>
      <c r="H2312" t="inlineStr">
        <is>
          <t>CRITICAL</t>
        </is>
      </c>
      <c r="I2312" t="n">
        <v>16.5</v>
      </c>
      <c r="J2312" t="inlineStr">
        <is>
          <t>NO</t>
        </is>
      </c>
      <c r="K2312" t="inlineStr">
        <is>
          <t>2026-02-25 06:00</t>
        </is>
      </c>
      <c r="L2312" t="inlineStr">
        <is>
          <t>CHECK_VENDOR - ZDI published, vendor patch may be pending</t>
        </is>
      </c>
      <c r="M2312" t="inlineStr">
        <is>
          <t>See ZDI advisory</t>
        </is>
      </c>
      <c r="N2312" t="inlineStr">
        <is>
          <t>P1</t>
        </is>
      </c>
      <c r="O2312" t="inlineStr">
        <is>
          <t>ZDI 0-day advisory - no IP context</t>
        </is>
      </c>
      <c r="P2312" t="n">
        <v>0</v>
      </c>
      <c r="Q2312" t="n">
        <v>0</v>
      </c>
      <c r="R2312" t="inlineStr">
        <is>
          <t>T1078:Valid Accounts</t>
        </is>
      </c>
      <c r="S2312" t="n">
        <v>2</v>
      </c>
      <c r="T2312" t="inlineStr">
        <is>
          <t>CONFIRMED (82%)</t>
        </is>
      </c>
      <c r="U2312" t="inlineStr">
        <is>
          <t>YES</t>
        </is>
      </c>
      <c r="V2312" t="inlineStr">
        <is>
          <t>CHECK_VENDOR</t>
        </is>
      </c>
      <c r="W2312" t="inlineStr">
        <is>
          <t>https://security.snyk.io/vuln/CVE-2026-2491</t>
        </is>
      </c>
      <c r="X2312" t="inlineStr">
        <is>
          <t>http://www.zerodayinitiative.com/advisories/ZDI-26-129/</t>
        </is>
      </c>
      <c r="Y2312" t="n">
        <v>0</v>
      </c>
      <c r="Z2312" t="inlineStr"/>
      <c r="AA2312" t="inlineStr">
        <is>
          <t>http://www.zerodayinitiative.com/advisories/ZDI-26-129/</t>
        </is>
      </c>
    </row>
    <row r="2313">
      <c r="A2313" t="inlineStr">
        <is>
          <t>ZDI_ADVISORY</t>
        </is>
      </c>
      <c r="B2313" t="inlineStr">
        <is>
          <t>ZDI-26-128</t>
        </is>
      </c>
      <c r="C2313" t="inlineStr">
        <is>
          <t>ZDI Published 0-Day: ZDI-26-128: (Pwn2Own) Ubiquiti Networks AI Pro Uncaught Exception Denial-of-Service Vulnerability | CVEs: CVE-2026-21634 | Product: See ZDI advisory</t>
        </is>
      </c>
      <c r="D2313" t="n">
        <v>7.5</v>
      </c>
      <c r="E2313" t="inlineStr">
        <is>
          <t>HIGH</t>
        </is>
      </c>
      <c r="F2313" t="n">
        <v>3</v>
      </c>
      <c r="G2313" t="n">
        <v>3</v>
      </c>
      <c r="H2313" t="inlineStr">
        <is>
          <t>CRITICAL</t>
        </is>
      </c>
      <c r="I2313" t="n">
        <v>16.5</v>
      </c>
      <c r="J2313" t="inlineStr">
        <is>
          <t>NO</t>
        </is>
      </c>
      <c r="K2313" t="inlineStr">
        <is>
          <t>2026-02-25 06:00</t>
        </is>
      </c>
      <c r="L2313" t="inlineStr">
        <is>
          <t>CHECK_VENDOR - ZDI published, vendor patch may be pending</t>
        </is>
      </c>
      <c r="M2313" t="inlineStr">
        <is>
          <t>See ZDI advisory</t>
        </is>
      </c>
      <c r="N2313" t="inlineStr">
        <is>
          <t>P1</t>
        </is>
      </c>
      <c r="O2313" t="inlineStr">
        <is>
          <t>ZDI 0-day advisory - no IP context</t>
        </is>
      </c>
      <c r="P2313" t="n">
        <v>0.0002</v>
      </c>
      <c r="Q2313" t="n">
        <v>0.0518</v>
      </c>
      <c r="R2313" t="inlineStr">
        <is>
          <t>T1190:Exploit Public-Facing Application</t>
        </is>
      </c>
      <c r="S2313" t="n">
        <v>2</v>
      </c>
      <c r="T2313" t="inlineStr">
        <is>
          <t>CONFIRMED (82%)</t>
        </is>
      </c>
      <c r="U2313" t="inlineStr">
        <is>
          <t>YES</t>
        </is>
      </c>
      <c r="V2313" t="inlineStr">
        <is>
          <t>CHECK_VENDOR</t>
        </is>
      </c>
      <c r="W2313" t="inlineStr">
        <is>
          <t>https://security.snyk.io/vuln/CVE-2026-21634</t>
        </is>
      </c>
      <c r="X2313" t="inlineStr">
        <is>
          <t>http://www.zerodayinitiative.com/advisories/ZDI-26-128/</t>
        </is>
      </c>
      <c r="Y2313" t="n">
        <v>0</v>
      </c>
      <c r="Z2313" t="inlineStr"/>
      <c r="AA2313" t="inlineStr">
        <is>
          <t>http://www.zerodayinitiative.com/advisories/ZDI-26-128/</t>
        </is>
      </c>
    </row>
    <row r="2314">
      <c r="A2314" t="inlineStr">
        <is>
          <t>ZDI_ADVISORY</t>
        </is>
      </c>
      <c r="B2314" t="inlineStr">
        <is>
          <t>ZDI-26-127</t>
        </is>
      </c>
      <c r="C2314" t="inlineStr">
        <is>
          <t>ZDI Published 0-Day: ZDI-26-127: (Pwn2Own) Ubiquiti Networks AI Pro Cleartext Transmission Information Disclosure Vulnerability | CVEs: CVE-2026-21633 | Product: See ZDI advisory</t>
        </is>
      </c>
      <c r="D2314" t="n">
        <v>7.5</v>
      </c>
      <c r="E2314" t="inlineStr">
        <is>
          <t>HIGH</t>
        </is>
      </c>
      <c r="F2314" t="n">
        <v>3</v>
      </c>
      <c r="G2314" t="n">
        <v>3</v>
      </c>
      <c r="H2314" t="inlineStr">
        <is>
          <t>CRITICAL</t>
        </is>
      </c>
      <c r="I2314" t="n">
        <v>16.5</v>
      </c>
      <c r="J2314" t="inlineStr">
        <is>
          <t>NO</t>
        </is>
      </c>
      <c r="K2314" t="inlineStr">
        <is>
          <t>2026-02-25 06:00</t>
        </is>
      </c>
      <c r="L2314" t="inlineStr">
        <is>
          <t>CHECK_VENDOR - ZDI published, vendor patch may be pending</t>
        </is>
      </c>
      <c r="M2314" t="inlineStr">
        <is>
          <t>See ZDI advisory</t>
        </is>
      </c>
      <c r="N2314" t="inlineStr">
        <is>
          <t>P1</t>
        </is>
      </c>
      <c r="O2314" t="inlineStr">
        <is>
          <t>ZDI 0-day advisory - no IP context</t>
        </is>
      </c>
      <c r="P2314" t="n">
        <v>0.0005</v>
      </c>
      <c r="Q2314" t="n">
        <v>0.1387</v>
      </c>
      <c r="R2314" t="inlineStr">
        <is>
          <t>T1213:Data from Information Repositories</t>
        </is>
      </c>
      <c r="S2314" t="n">
        <v>2</v>
      </c>
      <c r="T2314" t="inlineStr">
        <is>
          <t>CONFIRMED (82%)</t>
        </is>
      </c>
      <c r="U2314" t="inlineStr">
        <is>
          <t>YES</t>
        </is>
      </c>
      <c r="V2314" t="inlineStr">
        <is>
          <t>CHECK_VENDOR</t>
        </is>
      </c>
      <c r="W2314" t="inlineStr">
        <is>
          <t>https://security.snyk.io/vuln/CVE-2026-21633</t>
        </is>
      </c>
      <c r="X2314" t="inlineStr">
        <is>
          <t>http://www.zerodayinitiative.com/advisories/ZDI-26-127/</t>
        </is>
      </c>
      <c r="Y2314" t="n">
        <v>0</v>
      </c>
      <c r="Z2314" t="inlineStr"/>
      <c r="AA2314" t="inlineStr">
        <is>
          <t>http://www.zerodayinitiative.com/advisories/ZDI-26-127/</t>
        </is>
      </c>
    </row>
    <row r="2315">
      <c r="A2315" t="inlineStr">
        <is>
          <t>ZDI_ADVISORY</t>
        </is>
      </c>
      <c r="B2315" t="inlineStr">
        <is>
          <t>ZDI-26-126</t>
        </is>
      </c>
      <c r="C2315" t="inlineStr">
        <is>
          <t>ZDI Published 0-Day: ZDI-26-126: (Pwn2Own) Ubiquiti Networks AI Pro Discovery Protocol Missing Encryption Protocol Downgrade Vulnerability | CVEs: CVE-2026-21633 | Product: See ZDI advisory</t>
        </is>
      </c>
      <c r="D2315" t="n">
        <v>7.5</v>
      </c>
      <c r="E2315" t="inlineStr">
        <is>
          <t>HIGH</t>
        </is>
      </c>
      <c r="F2315" t="n">
        <v>3</v>
      </c>
      <c r="G2315" t="n">
        <v>3</v>
      </c>
      <c r="H2315" t="inlineStr">
        <is>
          <t>CRITICAL</t>
        </is>
      </c>
      <c r="I2315" t="n">
        <v>16.5</v>
      </c>
      <c r="J2315" t="inlineStr">
        <is>
          <t>NO</t>
        </is>
      </c>
      <c r="K2315" t="inlineStr">
        <is>
          <t>2026-02-25 06:00</t>
        </is>
      </c>
      <c r="L2315" t="inlineStr">
        <is>
          <t>CHECK_VENDOR - ZDI published, vendor patch may be pending</t>
        </is>
      </c>
      <c r="M2315" t="inlineStr">
        <is>
          <t>See ZDI advisory</t>
        </is>
      </c>
      <c r="N2315" t="inlineStr">
        <is>
          <t>P1</t>
        </is>
      </c>
      <c r="O2315" t="inlineStr">
        <is>
          <t>ZDI 0-day advisory - no IP context</t>
        </is>
      </c>
      <c r="P2315" t="n">
        <v>0.0005</v>
      </c>
      <c r="Q2315" t="n">
        <v>0.1387</v>
      </c>
      <c r="R2315" t="inlineStr">
        <is>
          <t>T1190:Exploit Public-Facing Application</t>
        </is>
      </c>
      <c r="S2315" t="n">
        <v>2</v>
      </c>
      <c r="T2315" t="inlineStr">
        <is>
          <t>CONFIRMED (82%)</t>
        </is>
      </c>
      <c r="U2315" t="inlineStr">
        <is>
          <t>YES</t>
        </is>
      </c>
      <c r="V2315" t="inlineStr">
        <is>
          <t>CHECK_VENDOR</t>
        </is>
      </c>
      <c r="W2315" t="inlineStr">
        <is>
          <t>https://security.snyk.io/vuln/CVE-2026-21633</t>
        </is>
      </c>
      <c r="X2315" t="inlineStr">
        <is>
          <t>http://www.zerodayinitiative.com/advisories/ZDI-26-126/</t>
        </is>
      </c>
      <c r="Y2315" t="n">
        <v>0</v>
      </c>
      <c r="Z2315" t="inlineStr"/>
      <c r="AA2315" t="inlineStr">
        <is>
          <t>http://www.zerodayinitiative.com/advisories/ZDI-26-126/</t>
        </is>
      </c>
    </row>
    <row r="2316">
      <c r="A2316" t="inlineStr">
        <is>
          <t>ZDI_ADVISORY</t>
        </is>
      </c>
      <c r="B2316" t="inlineStr">
        <is>
          <t>ZDI-26-125</t>
        </is>
      </c>
      <c r="C2316" t="inlineStr">
        <is>
          <t>ZDI Published 0-Day: ZDI-26-125: Docker Desktop grpcfuse Kernel Module Out-Of-Bounds Read Information Disclosure Vulnerability | CVEs: CVE-2026-2664 | Product: See ZDI advisory</t>
        </is>
      </c>
      <c r="D2316" t="n">
        <v>7.5</v>
      </c>
      <c r="E2316" t="inlineStr">
        <is>
          <t>HIGH</t>
        </is>
      </c>
      <c r="F2316" t="n">
        <v>3</v>
      </c>
      <c r="G2316" t="n">
        <v>3</v>
      </c>
      <c r="H2316" t="inlineStr">
        <is>
          <t>CRITICAL</t>
        </is>
      </c>
      <c r="I2316" t="n">
        <v>16.5</v>
      </c>
      <c r="J2316" t="inlineStr">
        <is>
          <t>NO</t>
        </is>
      </c>
      <c r="K2316" t="inlineStr">
        <is>
          <t>2026-02-25 06:00</t>
        </is>
      </c>
      <c r="L2316" t="inlineStr">
        <is>
          <t>CHECK_VENDOR - ZDI published, vendor patch may be pending</t>
        </is>
      </c>
      <c r="M2316" t="inlineStr">
        <is>
          <t>See ZDI advisory</t>
        </is>
      </c>
      <c r="N2316" t="inlineStr">
        <is>
          <t>P1</t>
        </is>
      </c>
      <c r="O2316" t="inlineStr">
        <is>
          <t>ZDI 0-day advisory - no IP context</t>
        </is>
      </c>
      <c r="P2316" t="n">
        <v>0.0001</v>
      </c>
      <c r="Q2316" t="n">
        <v>0.0225</v>
      </c>
      <c r="R2316" t="inlineStr">
        <is>
          <t>T1203:Exploitation for Client Execution | T1213:Data from Information Repositories</t>
        </is>
      </c>
      <c r="S2316" t="n">
        <v>2</v>
      </c>
      <c r="T2316" t="inlineStr">
        <is>
          <t>CONFIRMED (82%)</t>
        </is>
      </c>
      <c r="U2316" t="inlineStr">
        <is>
          <t>YES</t>
        </is>
      </c>
      <c r="V2316" t="inlineStr">
        <is>
          <t>CHECK_VENDOR</t>
        </is>
      </c>
      <c r="W2316" t="inlineStr">
        <is>
          <t>https://security.snyk.io/vuln/CVE-2026-2664</t>
        </is>
      </c>
      <c r="X2316" t="inlineStr">
        <is>
          <t>http://www.zerodayinitiative.com/advisories/ZDI-26-125/</t>
        </is>
      </c>
      <c r="Y2316" t="n">
        <v>0</v>
      </c>
      <c r="Z2316" t="inlineStr"/>
      <c r="AA2316" t="inlineStr">
        <is>
          <t>http://www.zerodayinitiative.com/advisories/ZDI-26-125/</t>
        </is>
      </c>
    </row>
    <row r="2317">
      <c r="A2317" t="inlineStr">
        <is>
          <t>ZDI_ADVISORY</t>
        </is>
      </c>
      <c r="B2317" t="inlineStr">
        <is>
          <t>ZDI-26-124</t>
        </is>
      </c>
      <c r="C2317" t="inlineStr">
        <is>
          <t>ZDI Published 0-Day: ZDI-26-124: claude-hovercraft executeClaudeCode Command Injection Remote Code Execution Vulnerability | CVEs: CVE-2025-15060 | Product: See ZDI advisory</t>
        </is>
      </c>
      <c r="D2317" t="n">
        <v>7.5</v>
      </c>
      <c r="E2317" t="inlineStr">
        <is>
          <t>HIGH</t>
        </is>
      </c>
      <c r="F2317" t="n">
        <v>3</v>
      </c>
      <c r="G2317" t="n">
        <v>3</v>
      </c>
      <c r="H2317" t="inlineStr">
        <is>
          <t>CRITICAL</t>
        </is>
      </c>
      <c r="I2317" t="n">
        <v>16.5</v>
      </c>
      <c r="J2317" t="inlineStr">
        <is>
          <t>NO</t>
        </is>
      </c>
      <c r="K2317" t="inlineStr">
        <is>
          <t>2026-02-25 06:00</t>
        </is>
      </c>
      <c r="L2317" t="inlineStr">
        <is>
          <t>CHECK_VENDOR - ZDI published, vendor patch may be pending</t>
        </is>
      </c>
      <c r="M2317" t="inlineStr">
        <is>
          <t>See ZDI advisory</t>
        </is>
      </c>
      <c r="N2317" t="inlineStr">
        <is>
          <t>P1</t>
        </is>
      </c>
      <c r="O2317" t="inlineStr">
        <is>
          <t>ZDI 0-day advisory - no IP context</t>
        </is>
      </c>
      <c r="P2317" t="n">
        <v>0</v>
      </c>
      <c r="Q2317" t="n">
        <v>0</v>
      </c>
      <c r="R2317" t="inlineStr">
        <is>
          <t>T1190:Exploit Public-Facing Application | T1210:Exploitation of Remote Services | T1059:Command and Scripting Interpreter</t>
        </is>
      </c>
      <c r="S2317" t="n">
        <v>2</v>
      </c>
      <c r="T2317" t="inlineStr">
        <is>
          <t>CONFIRMED (82%)</t>
        </is>
      </c>
      <c r="U2317" t="inlineStr">
        <is>
          <t>YES</t>
        </is>
      </c>
      <c r="V2317" t="inlineStr">
        <is>
          <t>CHECK_VENDOR</t>
        </is>
      </c>
      <c r="W2317" t="inlineStr">
        <is>
          <t>https://security.snyk.io/vuln/CVE-2025-15060</t>
        </is>
      </c>
      <c r="X2317" t="inlineStr">
        <is>
          <t>http://www.zerodayinitiative.com/advisories/ZDI-26-124/</t>
        </is>
      </c>
      <c r="Y2317" t="n">
        <v>0</v>
      </c>
      <c r="Z2317" t="inlineStr"/>
      <c r="AA2317" t="inlineStr">
        <is>
          <t>http://www.zerodayinitiative.com/advisories/ZDI-26-124/</t>
        </is>
      </c>
    </row>
    <row r="2318">
      <c r="A2318" t="inlineStr">
        <is>
          <t>ZDI_ADVISORY</t>
        </is>
      </c>
      <c r="B2318" t="inlineStr">
        <is>
          <t>ZDI-26-123</t>
        </is>
      </c>
      <c r="C2318" t="inlineStr">
        <is>
          <t>ZDI Published 0-Day: ZDI-26-123: Docker Desktop MCP Server Cleartext Storage of Sensitive Information Vulnerability | CVEs:  | Product: See ZDI advisory</t>
        </is>
      </c>
      <c r="D2318" t="n">
        <v>7.5</v>
      </c>
      <c r="E2318" t="inlineStr">
        <is>
          <t>HIGH</t>
        </is>
      </c>
      <c r="F2318" t="n">
        <v>3</v>
      </c>
      <c r="G2318" t="n">
        <v>3</v>
      </c>
      <c r="H2318" t="inlineStr">
        <is>
          <t>CRITICAL</t>
        </is>
      </c>
      <c r="I2318" t="n">
        <v>16.5</v>
      </c>
      <c r="J2318" t="inlineStr">
        <is>
          <t>NO</t>
        </is>
      </c>
      <c r="K2318" t="inlineStr">
        <is>
          <t>2026-02-23 06:00</t>
        </is>
      </c>
      <c r="L2318" t="inlineStr">
        <is>
          <t>CHECK_VENDOR - ZDI published, vendor patch may be pending</t>
        </is>
      </c>
      <c r="M2318" t="inlineStr">
        <is>
          <t>See ZDI advisory</t>
        </is>
      </c>
      <c r="N2318" t="inlineStr">
        <is>
          <t>P1</t>
        </is>
      </c>
      <c r="O2318" t="inlineStr">
        <is>
          <t>ZDI 0-day advisory - no IP context</t>
        </is>
      </c>
      <c r="P2318" t="n">
        <v>0</v>
      </c>
      <c r="Q2318" t="n">
        <v>0</v>
      </c>
      <c r="R2318" t="inlineStr">
        <is>
          <t>T1584.004:Server</t>
        </is>
      </c>
      <c r="S2318" t="n">
        <v>2</v>
      </c>
      <c r="T2318" t="inlineStr">
        <is>
          <t>CONFIRMED (82%)</t>
        </is>
      </c>
      <c r="U2318" t="inlineStr">
        <is>
          <t>YES</t>
        </is>
      </c>
      <c r="V2318" t="inlineStr">
        <is>
          <t>CHECK_VENDOR</t>
        </is>
      </c>
      <c r="W2318" t="inlineStr">
        <is>
          <t>http://www.zerodayinitiative.com/advisories/ZDI-26-123/</t>
        </is>
      </c>
      <c r="X2318" t="inlineStr">
        <is>
          <t>http://www.zerodayinitiative.com/advisories/ZDI-26-123/</t>
        </is>
      </c>
      <c r="Y2318" t="n">
        <v>0</v>
      </c>
      <c r="Z2318" t="inlineStr"/>
      <c r="AA2318" t="inlineStr">
        <is>
          <t>http://www.zerodayinitiative.com/advisories/ZDI-26-123/</t>
        </is>
      </c>
    </row>
    <row r="2319">
      <c r="A2319" t="inlineStr">
        <is>
          <t>ZDI_ADVISORY</t>
        </is>
      </c>
      <c r="B2319" t="inlineStr">
        <is>
          <t>ZDI-26-122</t>
        </is>
      </c>
      <c r="C2319" t="inlineStr">
        <is>
          <t>ZDI Published 0-Day: ZDI-26-122: PDF-XChange Editor TrackerUpdate Uncontrolled Search Path Element Local Privilege Escalation Vulnerability | CVEs: CVE-2026-2040 | Product: See ZDI advisory</t>
        </is>
      </c>
      <c r="D2319" t="n">
        <v>7.5</v>
      </c>
      <c r="E2319" t="inlineStr">
        <is>
          <t>HIGH</t>
        </is>
      </c>
      <c r="F2319" t="n">
        <v>3</v>
      </c>
      <c r="G2319" t="n">
        <v>3</v>
      </c>
      <c r="H2319" t="inlineStr">
        <is>
          <t>CRITICAL</t>
        </is>
      </c>
      <c r="I2319" t="n">
        <v>16.5</v>
      </c>
      <c r="J2319" t="inlineStr">
        <is>
          <t>NO</t>
        </is>
      </c>
      <c r="K2319" t="inlineStr">
        <is>
          <t>2026-02-19 06:00</t>
        </is>
      </c>
      <c r="L2319" t="inlineStr">
        <is>
          <t>CHECK_VENDOR - ZDI published, vendor patch may be pending</t>
        </is>
      </c>
      <c r="M2319" t="inlineStr">
        <is>
          <t>See ZDI advisory</t>
        </is>
      </c>
      <c r="N2319" t="inlineStr">
        <is>
          <t>P1</t>
        </is>
      </c>
      <c r="O2319" t="inlineStr">
        <is>
          <t>ZDI 0-day advisory - no IP context</t>
        </is>
      </c>
      <c r="P2319" t="n">
        <v>0.0001</v>
      </c>
      <c r="Q2319" t="n">
        <v>0.0261</v>
      </c>
      <c r="R2319" t="inlineStr">
        <is>
          <t>T1068:Exploitation for Privilege Escalation</t>
        </is>
      </c>
      <c r="S2319" t="n">
        <v>2</v>
      </c>
      <c r="T2319" t="inlineStr">
        <is>
          <t>CONFIRMED (82%)</t>
        </is>
      </c>
      <c r="U2319" t="inlineStr">
        <is>
          <t>YES</t>
        </is>
      </c>
      <c r="V2319" t="inlineStr">
        <is>
          <t>CHECK_VENDOR</t>
        </is>
      </c>
      <c r="W2319" t="inlineStr">
        <is>
          <t>https://security.snyk.io/vuln/CVE-2026-2040</t>
        </is>
      </c>
      <c r="X2319" t="inlineStr">
        <is>
          <t>http://www.zerodayinitiative.com/advisories/ZDI-26-122/</t>
        </is>
      </c>
      <c r="Y2319" t="n">
        <v>0</v>
      </c>
      <c r="Z2319" t="inlineStr"/>
      <c r="AA2319" t="inlineStr">
        <is>
          <t>http://www.zerodayinitiative.com/advisories/ZDI-26-122/</t>
        </is>
      </c>
    </row>
    <row r="2320">
      <c r="A2320" t="inlineStr">
        <is>
          <t>ZDI_ADVISORY</t>
        </is>
      </c>
      <c r="B2320" t="inlineStr">
        <is>
          <t>ZDI-26-121</t>
        </is>
      </c>
      <c r="C2320" t="inlineStr">
        <is>
          <t>ZDI Published 0-Day: ZDI-26-121: GIMP XWD File Parsing Out-Of-Bounds Write Remote Code Execution Vulnerability | CVEs: CVE-2026-2048 | Product: See ZDI advisory</t>
        </is>
      </c>
      <c r="D2320" t="n">
        <v>7.5</v>
      </c>
      <c r="E2320" t="inlineStr">
        <is>
          <t>HIGH</t>
        </is>
      </c>
      <c r="F2320" t="n">
        <v>3</v>
      </c>
      <c r="G2320" t="n">
        <v>3</v>
      </c>
      <c r="H2320" t="inlineStr">
        <is>
          <t>CRITICAL</t>
        </is>
      </c>
      <c r="I2320" t="n">
        <v>16.5</v>
      </c>
      <c r="J2320" t="inlineStr">
        <is>
          <t>NO</t>
        </is>
      </c>
      <c r="K2320" t="inlineStr">
        <is>
          <t>2026-02-19 06:00</t>
        </is>
      </c>
      <c r="L2320" t="inlineStr">
        <is>
          <t>CHECK_VENDOR - ZDI published, vendor patch may be pending</t>
        </is>
      </c>
      <c r="M2320" t="inlineStr">
        <is>
          <t>See ZDI advisory</t>
        </is>
      </c>
      <c r="N2320" t="inlineStr">
        <is>
          <t>P1</t>
        </is>
      </c>
      <c r="O2320" t="inlineStr">
        <is>
          <t>ZDI 0-day advisory - no IP context</t>
        </is>
      </c>
      <c r="P2320" t="n">
        <v>0.0008</v>
      </c>
      <c r="Q2320" t="n">
        <v>0.2351</v>
      </c>
      <c r="R2320" t="inlineStr">
        <is>
          <t>T1190:Exploit Public-Facing Application | T1210:Exploitation of Remote Services | T1203:Exploitation for Client Execution</t>
        </is>
      </c>
      <c r="S2320" t="n">
        <v>2</v>
      </c>
      <c r="T2320" t="inlineStr">
        <is>
          <t>CONFIRMED (82%)</t>
        </is>
      </c>
      <c r="U2320" t="inlineStr">
        <is>
          <t>YES</t>
        </is>
      </c>
      <c r="V2320" t="inlineStr">
        <is>
          <t>CHECK_VENDOR</t>
        </is>
      </c>
      <c r="W2320" t="inlineStr">
        <is>
          <t>https://security.snyk.io/vuln/CVE-2026-2048</t>
        </is>
      </c>
      <c r="X2320" t="inlineStr">
        <is>
          <t>http://www.zerodayinitiative.com/advisories/ZDI-26-121/</t>
        </is>
      </c>
      <c r="Y2320" t="n">
        <v>0</v>
      </c>
      <c r="Z2320" t="inlineStr"/>
      <c r="AA2320" t="inlineStr">
        <is>
          <t>http://www.zerodayinitiative.com/advisories/ZDI-26-121/</t>
        </is>
      </c>
    </row>
    <row r="2321">
      <c r="A2321" t="inlineStr">
        <is>
          <t>ZDI_ADVISORY</t>
        </is>
      </c>
      <c r="B2321" t="inlineStr">
        <is>
          <t>ZDI-26-120</t>
        </is>
      </c>
      <c r="C2321" t="inlineStr">
        <is>
          <t>ZDI Published 0-Day: ZDI-26-120: GIMP ICNS File Parsing Heap-based Buffer Overflow Remote Code Execution Vulnerability | CVEs: CVE-2026-2047 | Product: See ZDI advisory</t>
        </is>
      </c>
      <c r="D2321" t="n">
        <v>7.5</v>
      </c>
      <c r="E2321" t="inlineStr">
        <is>
          <t>HIGH</t>
        </is>
      </c>
      <c r="F2321" t="n">
        <v>3</v>
      </c>
      <c r="G2321" t="n">
        <v>3</v>
      </c>
      <c r="H2321" t="inlineStr">
        <is>
          <t>CRITICAL</t>
        </is>
      </c>
      <c r="I2321" t="n">
        <v>16.5</v>
      </c>
      <c r="J2321" t="inlineStr">
        <is>
          <t>NO</t>
        </is>
      </c>
      <c r="K2321" t="inlineStr">
        <is>
          <t>2026-02-19 06:00</t>
        </is>
      </c>
      <c r="L2321" t="inlineStr">
        <is>
          <t>CHECK_VENDOR - ZDI published, vendor patch may be pending</t>
        </is>
      </c>
      <c r="M2321" t="inlineStr">
        <is>
          <t>See ZDI advisory</t>
        </is>
      </c>
      <c r="N2321" t="inlineStr">
        <is>
          <t>P1</t>
        </is>
      </c>
      <c r="O2321" t="inlineStr">
        <is>
          <t>ZDI 0-day advisory - no IP context</t>
        </is>
      </c>
      <c r="P2321" t="n">
        <v>0.0005999999999999999</v>
      </c>
      <c r="Q2321" t="n">
        <v>0.1794</v>
      </c>
      <c r="R2321" t="inlineStr">
        <is>
          <t>T1190:Exploit Public-Facing Application | T1210:Exploitation of Remote Services | T1203:Exploitation for Client Execution</t>
        </is>
      </c>
      <c r="S2321" t="n">
        <v>2</v>
      </c>
      <c r="T2321" t="inlineStr">
        <is>
          <t>CONFIRMED (82%)</t>
        </is>
      </c>
      <c r="U2321" t="inlineStr">
        <is>
          <t>YES</t>
        </is>
      </c>
      <c r="V2321" t="inlineStr">
        <is>
          <t>CHECK_VENDOR</t>
        </is>
      </c>
      <c r="W2321" t="inlineStr">
        <is>
          <t>https://security.snyk.io/vuln/CVE-2026-2047</t>
        </is>
      </c>
      <c r="X2321" t="inlineStr">
        <is>
          <t>http://www.zerodayinitiative.com/advisories/ZDI-26-120/</t>
        </is>
      </c>
      <c r="Y2321" t="n">
        <v>0</v>
      </c>
      <c r="Z2321" t="inlineStr"/>
      <c r="AA2321" t="inlineStr">
        <is>
          <t>http://www.zerodayinitiative.com/advisories/ZDI-26-120/</t>
        </is>
      </c>
    </row>
    <row r="2322">
      <c r="A2322" t="inlineStr">
        <is>
          <t>ZDI_ADVISORY</t>
        </is>
      </c>
      <c r="B2322" t="inlineStr">
        <is>
          <t>ZDI-26-119</t>
        </is>
      </c>
      <c r="C2322" t="inlineStr">
        <is>
          <t>ZDI Published 0-Day: ZDI-26-119: GIMP XWD File Parsing Out-Of-Bounds Write Remote Code Execution Vulnerability | CVEs: CVE-2026-2045 | Product: See ZDI advisory</t>
        </is>
      </c>
      <c r="D2322" t="n">
        <v>7.5</v>
      </c>
      <c r="E2322" t="inlineStr">
        <is>
          <t>HIGH</t>
        </is>
      </c>
      <c r="F2322" t="n">
        <v>3</v>
      </c>
      <c r="G2322" t="n">
        <v>3</v>
      </c>
      <c r="H2322" t="inlineStr">
        <is>
          <t>CRITICAL</t>
        </is>
      </c>
      <c r="I2322" t="n">
        <v>16.5</v>
      </c>
      <c r="J2322" t="inlineStr">
        <is>
          <t>NO</t>
        </is>
      </c>
      <c r="K2322" t="inlineStr">
        <is>
          <t>2026-02-19 06:00</t>
        </is>
      </c>
      <c r="L2322" t="inlineStr">
        <is>
          <t>CHECK_VENDOR - ZDI published, vendor patch may be pending</t>
        </is>
      </c>
      <c r="M2322" t="inlineStr">
        <is>
          <t>See ZDI advisory</t>
        </is>
      </c>
      <c r="N2322" t="inlineStr">
        <is>
          <t>P1</t>
        </is>
      </c>
      <c r="O2322" t="inlineStr">
        <is>
          <t>ZDI 0-day advisory - no IP context</t>
        </is>
      </c>
      <c r="P2322" t="n">
        <v>0.0008</v>
      </c>
      <c r="Q2322" t="n">
        <v>0.2351</v>
      </c>
      <c r="R2322" t="inlineStr">
        <is>
          <t>T1190:Exploit Public-Facing Application | T1210:Exploitation of Remote Services | T1203:Exploitation for Client Execution</t>
        </is>
      </c>
      <c r="S2322" t="n">
        <v>2</v>
      </c>
      <c r="T2322" t="inlineStr">
        <is>
          <t>CONFIRMED (82%)</t>
        </is>
      </c>
      <c r="U2322" t="inlineStr">
        <is>
          <t>YES</t>
        </is>
      </c>
      <c r="V2322" t="inlineStr">
        <is>
          <t>CHECK_VENDOR</t>
        </is>
      </c>
      <c r="W2322" t="inlineStr">
        <is>
          <t>https://security.snyk.io/vuln/CVE-2026-2045</t>
        </is>
      </c>
      <c r="X2322" t="inlineStr">
        <is>
          <t>http://www.zerodayinitiative.com/advisories/ZDI-26-119/</t>
        </is>
      </c>
      <c r="Y2322" t="n">
        <v>0</v>
      </c>
      <c r="Z2322" t="inlineStr"/>
      <c r="AA2322" t="inlineStr">
        <is>
          <t>http://www.zerodayinitiative.com/advisories/ZDI-26-119/</t>
        </is>
      </c>
    </row>
    <row r="2323">
      <c r="A2323" t="inlineStr">
        <is>
          <t>ZDI_ADVISORY</t>
        </is>
      </c>
      <c r="B2323" t="inlineStr">
        <is>
          <t>ZDI-26-118</t>
        </is>
      </c>
      <c r="C2323" t="inlineStr">
        <is>
          <t>ZDI Published 0-Day: ZDI-26-118: GIMP PGM File Parsing Uninitialized Memory Remote Code Execution Vulnerability | CVEs: CVE-2026-2044 | Product: See ZDI advisory</t>
        </is>
      </c>
      <c r="D2323" t="n">
        <v>7.5</v>
      </c>
      <c r="E2323" t="inlineStr">
        <is>
          <t>HIGH</t>
        </is>
      </c>
      <c r="F2323" t="n">
        <v>3</v>
      </c>
      <c r="G2323" t="n">
        <v>3</v>
      </c>
      <c r="H2323" t="inlineStr">
        <is>
          <t>CRITICAL</t>
        </is>
      </c>
      <c r="I2323" t="n">
        <v>16.5</v>
      </c>
      <c r="J2323" t="inlineStr">
        <is>
          <t>NO</t>
        </is>
      </c>
      <c r="K2323" t="inlineStr">
        <is>
          <t>2026-02-19 06:00</t>
        </is>
      </c>
      <c r="L2323" t="inlineStr">
        <is>
          <t>CHECK_VENDOR - ZDI published, vendor patch may be pending</t>
        </is>
      </c>
      <c r="M2323" t="inlineStr">
        <is>
          <t>See ZDI advisory</t>
        </is>
      </c>
      <c r="N2323" t="inlineStr">
        <is>
          <t>P1</t>
        </is>
      </c>
      <c r="O2323" t="inlineStr">
        <is>
          <t>ZDI 0-day advisory - no IP context</t>
        </is>
      </c>
      <c r="P2323" t="n">
        <v>0.0005999999999999999</v>
      </c>
      <c r="Q2323" t="n">
        <v>0.1961</v>
      </c>
      <c r="R2323" t="inlineStr">
        <is>
          <t>T1190:Exploit Public-Facing Application | T1210:Exploitation of Remote Services</t>
        </is>
      </c>
      <c r="S2323" t="n">
        <v>2</v>
      </c>
      <c r="T2323" t="inlineStr">
        <is>
          <t>CONFIRMED (82%)</t>
        </is>
      </c>
      <c r="U2323" t="inlineStr">
        <is>
          <t>YES</t>
        </is>
      </c>
      <c r="V2323" t="inlineStr">
        <is>
          <t>CHECK_VENDOR</t>
        </is>
      </c>
      <c r="W2323" t="inlineStr">
        <is>
          <t>https://security.snyk.io/vuln/CVE-2026-2044</t>
        </is>
      </c>
      <c r="X2323" t="inlineStr">
        <is>
          <t>http://www.zerodayinitiative.com/advisories/ZDI-26-118/</t>
        </is>
      </c>
      <c r="Y2323" t="n">
        <v>0</v>
      </c>
      <c r="Z2323" t="inlineStr"/>
      <c r="AA2323" t="inlineStr">
        <is>
          <t>http://www.zerodayinitiative.com/advisories/ZDI-26-118/</t>
        </is>
      </c>
    </row>
    <row r="2324">
      <c r="A2324" t="inlineStr">
        <is>
          <t>ZDI_ADVISORY</t>
        </is>
      </c>
      <c r="B2324" t="inlineStr">
        <is>
          <t>ZDI-26-117</t>
        </is>
      </c>
      <c r="C2324" t="inlineStr">
        <is>
          <t>ZDI Published 0-Day: ZDI-26-117: RustDesk Client for Windows Transfer File Link Following Information Disclosure Vulnerability | CVEs: CVE-2026-2490 | Product: See ZDI advisory</t>
        </is>
      </c>
      <c r="D2324" t="n">
        <v>7.5</v>
      </c>
      <c r="E2324" t="inlineStr">
        <is>
          <t>HIGH</t>
        </is>
      </c>
      <c r="F2324" t="n">
        <v>3</v>
      </c>
      <c r="G2324" t="n">
        <v>3</v>
      </c>
      <c r="H2324" t="inlineStr">
        <is>
          <t>CRITICAL</t>
        </is>
      </c>
      <c r="I2324" t="n">
        <v>16.5</v>
      </c>
      <c r="J2324" t="inlineStr">
        <is>
          <t>NO</t>
        </is>
      </c>
      <c r="K2324" t="inlineStr">
        <is>
          <t>2026-02-19 06:00</t>
        </is>
      </c>
      <c r="L2324" t="inlineStr">
        <is>
          <t>CHECK_VENDOR - ZDI published, vendor patch may be pending</t>
        </is>
      </c>
      <c r="M2324" t="inlineStr">
        <is>
          <t>See ZDI advisory</t>
        </is>
      </c>
      <c r="N2324" t="inlineStr">
        <is>
          <t>P1</t>
        </is>
      </c>
      <c r="O2324" t="inlineStr">
        <is>
          <t>ZDI 0-day advisory - no IP context</t>
        </is>
      </c>
      <c r="P2324" t="n">
        <v>0.0002</v>
      </c>
      <c r="Q2324" t="n">
        <v>0.0386</v>
      </c>
      <c r="R2324" t="inlineStr">
        <is>
          <t>T1213:Data from Information Repositories</t>
        </is>
      </c>
      <c r="S2324" t="n">
        <v>2</v>
      </c>
      <c r="T2324" t="inlineStr">
        <is>
          <t>CONFIRMED (82%)</t>
        </is>
      </c>
      <c r="U2324" t="inlineStr">
        <is>
          <t>YES</t>
        </is>
      </c>
      <c r="V2324" t="inlineStr">
        <is>
          <t>CHECK_VENDOR</t>
        </is>
      </c>
      <c r="W2324" t="inlineStr">
        <is>
          <t>https://security.snyk.io/vuln/CVE-2026-2490</t>
        </is>
      </c>
      <c r="X2324" t="inlineStr">
        <is>
          <t>http://www.zerodayinitiative.com/advisories/ZDI-26-117/</t>
        </is>
      </c>
      <c r="Y2324" t="n">
        <v>0</v>
      </c>
      <c r="Z2324" t="inlineStr"/>
      <c r="AA2324" t="inlineStr">
        <is>
          <t>http://www.zerodayinitiative.com/advisories/ZDI-26-117/</t>
        </is>
      </c>
    </row>
    <row r="2325">
      <c r="A2325" t="inlineStr">
        <is>
          <t>ZDI_ADVISORY</t>
        </is>
      </c>
      <c r="B2325" t="inlineStr">
        <is>
          <t>ZDI-26-116</t>
        </is>
      </c>
      <c r="C2325" t="inlineStr">
        <is>
          <t>ZDI Published 0-Day: ZDI-26-116: TensorFlow HDF5 Library Uncontrolled Search Path Element Local Privilege Escalation Vulnerability | CVEs: CVE-2026-2492 | Product: See ZDI advisory</t>
        </is>
      </c>
      <c r="D2325" t="n">
        <v>7.5</v>
      </c>
      <c r="E2325" t="inlineStr">
        <is>
          <t>HIGH</t>
        </is>
      </c>
      <c r="F2325" t="n">
        <v>3</v>
      </c>
      <c r="G2325" t="n">
        <v>3</v>
      </c>
      <c r="H2325" t="inlineStr">
        <is>
          <t>CRITICAL</t>
        </is>
      </c>
      <c r="I2325" t="n">
        <v>16.5</v>
      </c>
      <c r="J2325" t="inlineStr">
        <is>
          <t>NO</t>
        </is>
      </c>
      <c r="K2325" t="inlineStr">
        <is>
          <t>2026-02-19 06:00</t>
        </is>
      </c>
      <c r="L2325" t="inlineStr">
        <is>
          <t>CHECK_VENDOR - ZDI published, vendor patch may be pending</t>
        </is>
      </c>
      <c r="M2325" t="inlineStr">
        <is>
          <t>See ZDI advisory</t>
        </is>
      </c>
      <c r="N2325" t="inlineStr">
        <is>
          <t>P1</t>
        </is>
      </c>
      <c r="O2325" t="inlineStr">
        <is>
          <t>ZDI 0-day advisory - no IP context</t>
        </is>
      </c>
      <c r="P2325" t="n">
        <v>0.0002</v>
      </c>
      <c r="Q2325" t="n">
        <v>0.0335</v>
      </c>
      <c r="R2325" t="inlineStr">
        <is>
          <t>T1068:Exploitation for Privilege Escalation</t>
        </is>
      </c>
      <c r="S2325" t="n">
        <v>2</v>
      </c>
      <c r="T2325" t="inlineStr">
        <is>
          <t>CONFIRMED (82%)</t>
        </is>
      </c>
      <c r="U2325" t="inlineStr">
        <is>
          <t>YES</t>
        </is>
      </c>
      <c r="V2325" t="inlineStr">
        <is>
          <t>CHECK_VENDOR</t>
        </is>
      </c>
      <c r="W2325" t="inlineStr">
        <is>
          <t>https://security.snyk.io/vuln/CVE-2026-2492</t>
        </is>
      </c>
      <c r="X2325" t="inlineStr">
        <is>
          <t>http://www.zerodayinitiative.com/advisories/ZDI-26-116/</t>
        </is>
      </c>
      <c r="Y2325" t="n">
        <v>0</v>
      </c>
      <c r="Z2325" t="inlineStr"/>
      <c r="AA2325" t="inlineStr">
        <is>
          <t>http://www.zerodayinitiative.com/advisories/ZDI-26-116/</t>
        </is>
      </c>
    </row>
    <row r="2326">
      <c r="A2326" t="inlineStr">
        <is>
          <t>ZDI_ADVISORY</t>
        </is>
      </c>
      <c r="B2326" t="inlineStr">
        <is>
          <t>ZDI-26-115</t>
        </is>
      </c>
      <c r="C2326" t="inlineStr">
        <is>
          <t>ZDI Published 0-Day: ZDI-26-115: Fortinet FortiClient VPN FCConfig Utility Link Following Local Privilege Escalation Vulnerability | CVEs: CVE-2025-62676 | Product: See ZDI advisory</t>
        </is>
      </c>
      <c r="D2326" t="n">
        <v>7.5</v>
      </c>
      <c r="E2326" t="inlineStr">
        <is>
          <t>HIGH</t>
        </is>
      </c>
      <c r="F2326" t="n">
        <v>3</v>
      </c>
      <c r="G2326" t="n">
        <v>3</v>
      </c>
      <c r="H2326" t="inlineStr">
        <is>
          <t>CRITICAL</t>
        </is>
      </c>
      <c r="I2326" t="n">
        <v>16.5</v>
      </c>
      <c r="J2326" t="inlineStr">
        <is>
          <t>NO</t>
        </is>
      </c>
      <c r="K2326" t="inlineStr">
        <is>
          <t>2026-02-19 06:00</t>
        </is>
      </c>
      <c r="L2326" t="inlineStr">
        <is>
          <t>CHECK_VENDOR - ZDI published, vendor patch may be pending</t>
        </is>
      </c>
      <c r="M2326" t="inlineStr">
        <is>
          <t>See ZDI advisory</t>
        </is>
      </c>
      <c r="N2326" t="inlineStr">
        <is>
          <t>P1</t>
        </is>
      </c>
      <c r="O2326" t="inlineStr">
        <is>
          <t>ZDI 0-day advisory - no IP context</t>
        </is>
      </c>
      <c r="P2326" t="n">
        <v>0</v>
      </c>
      <c r="Q2326" t="n">
        <v>0</v>
      </c>
      <c r="R2326" t="inlineStr">
        <is>
          <t>T1068:Exploitation for Privilege Escalation | T1133:External Remote Services</t>
        </is>
      </c>
      <c r="S2326" t="n">
        <v>2</v>
      </c>
      <c r="T2326" t="inlineStr">
        <is>
          <t>CONFIRMED (82%)</t>
        </is>
      </c>
      <c r="U2326" t="inlineStr">
        <is>
          <t>YES</t>
        </is>
      </c>
      <c r="V2326" t="inlineStr">
        <is>
          <t>CHECK_VENDOR</t>
        </is>
      </c>
      <c r="W2326" t="inlineStr">
        <is>
          <t>https://security.snyk.io/vuln/CVE-2025-62676</t>
        </is>
      </c>
      <c r="X2326" t="inlineStr">
        <is>
          <t>http://www.zerodayinitiative.com/advisories/ZDI-26-115/</t>
        </is>
      </c>
      <c r="Y2326" t="n">
        <v>0</v>
      </c>
      <c r="Z2326" t="inlineStr"/>
      <c r="AA2326" t="inlineStr">
        <is>
          <t>http://www.zerodayinitiative.com/advisories/ZDI-26-115/</t>
        </is>
      </c>
    </row>
    <row r="2327">
      <c r="A2327" t="inlineStr">
        <is>
          <t>ZDI_ADVISORY</t>
        </is>
      </c>
      <c r="B2327" t="inlineStr">
        <is>
          <t>ZDI-26-114</t>
        </is>
      </c>
      <c r="C2327" t="inlineStr">
        <is>
          <t>ZDI Published 0-Day: ZDI-26-114: Dassault Systèmes eDrawings Viewer EPRT File Parsing Out-Of-Bounds Write Remote Code Execution Vulnerability | CVEs: CVE-2026-1335 | Product: See ZDI advisory</t>
        </is>
      </c>
      <c r="D2327" t="n">
        <v>7.5</v>
      </c>
      <c r="E2327" t="inlineStr">
        <is>
          <t>HIGH</t>
        </is>
      </c>
      <c r="F2327" t="n">
        <v>3</v>
      </c>
      <c r="G2327" t="n">
        <v>3</v>
      </c>
      <c r="H2327" t="inlineStr">
        <is>
          <t>CRITICAL</t>
        </is>
      </c>
      <c r="I2327" t="n">
        <v>16.5</v>
      </c>
      <c r="J2327" t="inlineStr">
        <is>
          <t>NO</t>
        </is>
      </c>
      <c r="K2327" t="inlineStr">
        <is>
          <t>2026-02-19 06:00</t>
        </is>
      </c>
      <c r="L2327" t="inlineStr">
        <is>
          <t>CHECK_VENDOR - ZDI published, vendor patch may be pending</t>
        </is>
      </c>
      <c r="M2327" t="inlineStr">
        <is>
          <t>See ZDI advisory</t>
        </is>
      </c>
      <c r="N2327" t="inlineStr">
        <is>
          <t>P1</t>
        </is>
      </c>
      <c r="O2327" t="inlineStr">
        <is>
          <t>ZDI 0-day advisory - no IP context</t>
        </is>
      </c>
      <c r="P2327" t="n">
        <v>0.0002</v>
      </c>
      <c r="Q2327" t="n">
        <v>0.0525</v>
      </c>
      <c r="R2327" t="inlineStr">
        <is>
          <t>T1190:Exploit Public-Facing Application | T1210:Exploitation of Remote Services | T1203:Exploitation for Client Execution</t>
        </is>
      </c>
      <c r="S2327" t="n">
        <v>2</v>
      </c>
      <c r="T2327" t="inlineStr">
        <is>
          <t>CONFIRMED (82%)</t>
        </is>
      </c>
      <c r="U2327" t="inlineStr">
        <is>
          <t>YES</t>
        </is>
      </c>
      <c r="V2327" t="inlineStr">
        <is>
          <t>CHECK_VENDOR</t>
        </is>
      </c>
      <c r="W2327" t="inlineStr">
        <is>
          <t>https://security.snyk.io/vuln/CVE-2026-1335</t>
        </is>
      </c>
      <c r="X2327" t="inlineStr">
        <is>
          <t>http://www.zerodayinitiative.com/advisories/ZDI-26-114/</t>
        </is>
      </c>
      <c r="Y2327" t="n">
        <v>0</v>
      </c>
      <c r="Z2327" t="inlineStr"/>
      <c r="AA2327" t="inlineStr">
        <is>
          <t>http://www.zerodayinitiative.com/advisories/ZDI-26-114/</t>
        </is>
      </c>
    </row>
    <row r="2328">
      <c r="A2328" t="inlineStr">
        <is>
          <t>ZDI_ADVISORY</t>
        </is>
      </c>
      <c r="B2328" t="inlineStr">
        <is>
          <t>ZDI-26-113</t>
        </is>
      </c>
      <c r="C2328" t="inlineStr">
        <is>
          <t>ZDI Published 0-Day: ZDI-26-113: Dassault Systèmes eDrawings Viewer EPRT File Parsing Memory Corruption Remote Code Execution Vulnerability | CVEs: CVE-2026-1334 | Product: See ZDI advisory</t>
        </is>
      </c>
      <c r="D2328" t="n">
        <v>7.5</v>
      </c>
      <c r="E2328" t="inlineStr">
        <is>
          <t>HIGH</t>
        </is>
      </c>
      <c r="F2328" t="n">
        <v>3</v>
      </c>
      <c r="G2328" t="n">
        <v>3</v>
      </c>
      <c r="H2328" t="inlineStr">
        <is>
          <t>CRITICAL</t>
        </is>
      </c>
      <c r="I2328" t="n">
        <v>16.5</v>
      </c>
      <c r="J2328" t="inlineStr">
        <is>
          <t>NO</t>
        </is>
      </c>
      <c r="K2328" t="inlineStr">
        <is>
          <t>2026-02-19 06:00</t>
        </is>
      </c>
      <c r="L2328" t="inlineStr">
        <is>
          <t>CHECK_VENDOR - ZDI published, vendor patch may be pending</t>
        </is>
      </c>
      <c r="M2328" t="inlineStr">
        <is>
          <t>See ZDI advisory</t>
        </is>
      </c>
      <c r="N2328" t="inlineStr">
        <is>
          <t>P1</t>
        </is>
      </c>
      <c r="O2328" t="inlineStr">
        <is>
          <t>ZDI 0-day advisory - no IP context</t>
        </is>
      </c>
      <c r="P2328" t="n">
        <v>0.0002</v>
      </c>
      <c r="Q2328" t="n">
        <v>0.0356</v>
      </c>
      <c r="R2328" t="inlineStr">
        <is>
          <t>T1190:Exploit Public-Facing Application | T1210:Exploitation of Remote Services | T1203:Exploitation for Client Execution</t>
        </is>
      </c>
      <c r="S2328" t="n">
        <v>2</v>
      </c>
      <c r="T2328" t="inlineStr">
        <is>
          <t>CONFIRMED (82%)</t>
        </is>
      </c>
      <c r="U2328" t="inlineStr">
        <is>
          <t>YES</t>
        </is>
      </c>
      <c r="V2328" t="inlineStr">
        <is>
          <t>CHECK_VENDOR</t>
        </is>
      </c>
      <c r="W2328" t="inlineStr">
        <is>
          <t>https://security.snyk.io/vuln/CVE-2026-1334</t>
        </is>
      </c>
      <c r="X2328" t="inlineStr">
        <is>
          <t>http://www.zerodayinitiative.com/advisories/ZDI-26-113/</t>
        </is>
      </c>
      <c r="Y2328" t="n">
        <v>0</v>
      </c>
      <c r="Z2328" t="inlineStr"/>
      <c r="AA2328" t="inlineStr">
        <is>
          <t>http://www.zerodayinitiative.com/advisories/ZDI-26-113/</t>
        </is>
      </c>
    </row>
    <row r="2329">
      <c r="A2329" t="inlineStr">
        <is>
          <t>ZDI_ADVISORY</t>
        </is>
      </c>
      <c r="B2329" t="inlineStr">
        <is>
          <t>ZDI-26-112</t>
        </is>
      </c>
      <c r="C2329" t="inlineStr">
        <is>
          <t>ZDI Published 0-Day: ZDI-26-112: Dassault Systèmes eDrawings Viewer EPRT File Parsing Uninitialized Variable Remote Code Execution Vulnerability | CVEs: CVE-2026-1333 | Product: See ZDI advisory</t>
        </is>
      </c>
      <c r="D2329" t="n">
        <v>7.5</v>
      </c>
      <c r="E2329" t="inlineStr">
        <is>
          <t>HIGH</t>
        </is>
      </c>
      <c r="F2329" t="n">
        <v>3</v>
      </c>
      <c r="G2329" t="n">
        <v>3</v>
      </c>
      <c r="H2329" t="inlineStr">
        <is>
          <t>CRITICAL</t>
        </is>
      </c>
      <c r="I2329" t="n">
        <v>16.5</v>
      </c>
      <c r="J2329" t="inlineStr">
        <is>
          <t>NO</t>
        </is>
      </c>
      <c r="K2329" t="inlineStr">
        <is>
          <t>2026-02-19 06:00</t>
        </is>
      </c>
      <c r="L2329" t="inlineStr">
        <is>
          <t>CHECK_VENDOR - ZDI published, vendor patch may be pending</t>
        </is>
      </c>
      <c r="M2329" t="inlineStr">
        <is>
          <t>See ZDI advisory</t>
        </is>
      </c>
      <c r="N2329" t="inlineStr">
        <is>
          <t>P1</t>
        </is>
      </c>
      <c r="O2329" t="inlineStr">
        <is>
          <t>ZDI 0-day advisory - no IP context</t>
        </is>
      </c>
      <c r="P2329" t="n">
        <v>0.0002</v>
      </c>
      <c r="Q2329" t="n">
        <v>0.0356</v>
      </c>
      <c r="R2329" t="inlineStr">
        <is>
          <t>T1190:Exploit Public-Facing Application | T1210:Exploitation of Remote Services</t>
        </is>
      </c>
      <c r="S2329" t="n">
        <v>2</v>
      </c>
      <c r="T2329" t="inlineStr">
        <is>
          <t>CONFIRMED (82%)</t>
        </is>
      </c>
      <c r="U2329" t="inlineStr">
        <is>
          <t>YES</t>
        </is>
      </c>
      <c r="V2329" t="inlineStr">
        <is>
          <t>CHECK_VENDOR</t>
        </is>
      </c>
      <c r="W2329" t="inlineStr">
        <is>
          <t>https://security.snyk.io/vuln/CVE-2026-1333</t>
        </is>
      </c>
      <c r="X2329" t="inlineStr">
        <is>
          <t>http://www.zerodayinitiative.com/advisories/ZDI-26-112/</t>
        </is>
      </c>
      <c r="Y2329" t="n">
        <v>0</v>
      </c>
      <c r="Z2329" t="inlineStr"/>
      <c r="AA2329" t="inlineStr">
        <is>
          <t>http://www.zerodayinitiative.com/advisories/ZDI-26-112/</t>
        </is>
      </c>
    </row>
    <row r="2330">
      <c r="A2330" t="inlineStr">
        <is>
          <t>ZDI_ADVISORY</t>
        </is>
      </c>
      <c r="B2330" t="inlineStr">
        <is>
          <t>ZDI-26-111</t>
        </is>
      </c>
      <c r="C2330" t="inlineStr">
        <is>
          <t>ZDI Published 0-Day: ZDI-26-111: MLflow Use of Default Password Authentication Bypass Vulnerability | CVEs: CVE-2026-2635 | Product: See ZDI advisory</t>
        </is>
      </c>
      <c r="D2330" t="n">
        <v>7.5</v>
      </c>
      <c r="E2330" t="inlineStr">
        <is>
          <t>HIGH</t>
        </is>
      </c>
      <c r="F2330" t="n">
        <v>3</v>
      </c>
      <c r="G2330" t="n">
        <v>3</v>
      </c>
      <c r="H2330" t="inlineStr">
        <is>
          <t>CRITICAL</t>
        </is>
      </c>
      <c r="I2330" t="n">
        <v>16.5</v>
      </c>
      <c r="J2330" t="inlineStr">
        <is>
          <t>NO</t>
        </is>
      </c>
      <c r="K2330" t="inlineStr">
        <is>
          <t>2026-02-19 06:00</t>
        </is>
      </c>
      <c r="L2330" t="inlineStr">
        <is>
          <t>CHECK_VENDOR - ZDI published, vendor patch may be pending</t>
        </is>
      </c>
      <c r="M2330" t="inlineStr">
        <is>
          <t>See ZDI advisory</t>
        </is>
      </c>
      <c r="N2330" t="inlineStr">
        <is>
          <t>P1</t>
        </is>
      </c>
      <c r="O2330" t="inlineStr">
        <is>
          <t>ZDI 0-day advisory - no IP context</t>
        </is>
      </c>
      <c r="P2330" t="n">
        <v>0.0139</v>
      </c>
      <c r="Q2330" t="n">
        <v>0.8016</v>
      </c>
      <c r="R2330" t="inlineStr">
        <is>
          <t>T1078:Valid Accounts</t>
        </is>
      </c>
      <c r="S2330" t="n">
        <v>2</v>
      </c>
      <c r="T2330" t="inlineStr">
        <is>
          <t>CONFIRMED (82%)</t>
        </is>
      </c>
      <c r="U2330" t="inlineStr">
        <is>
          <t>YES</t>
        </is>
      </c>
      <c r="V2330" t="inlineStr">
        <is>
          <t>CHECK_VENDOR</t>
        </is>
      </c>
      <c r="W2330" t="inlineStr">
        <is>
          <t>https://security.snyk.io/vuln/CVE-2026-2635</t>
        </is>
      </c>
      <c r="X2330" t="inlineStr">
        <is>
          <t>http://www.zerodayinitiative.com/advisories/ZDI-26-111/</t>
        </is>
      </c>
      <c r="Y2330" t="n">
        <v>0</v>
      </c>
      <c r="Z2330" t="inlineStr"/>
      <c r="AA2330" t="inlineStr">
        <is>
          <t>http://www.zerodayinitiative.com/advisories/ZDI-26-111/</t>
        </is>
      </c>
    </row>
    <row r="2331">
      <c r="A2331" t="inlineStr">
        <is>
          <t>ZDI_ADVISORY</t>
        </is>
      </c>
      <c r="B2331" t="inlineStr">
        <is>
          <t>ZDI-26-110</t>
        </is>
      </c>
      <c r="C2331" t="inlineStr">
        <is>
          <t>ZDI Published 0-Day: ZDI-26-110: Bosch Rexroth IndraWorks Print Settings File Parsing Deserialization Of Untrusted Data Remote Code Execution Vulnerability | CVEs: CVE-2025-60038, CVE-2025-60037 | Product: See ZDI advisory</t>
        </is>
      </c>
      <c r="D2331" t="n">
        <v>7.5</v>
      </c>
      <c r="E2331" t="inlineStr">
        <is>
          <t>HIGH</t>
        </is>
      </c>
      <c r="F2331" t="n">
        <v>3</v>
      </c>
      <c r="G2331" t="n">
        <v>3</v>
      </c>
      <c r="H2331" t="inlineStr">
        <is>
          <t>CRITICAL</t>
        </is>
      </c>
      <c r="I2331" t="n">
        <v>16.5</v>
      </c>
      <c r="J2331" t="inlineStr">
        <is>
          <t>NO</t>
        </is>
      </c>
      <c r="K2331" t="inlineStr">
        <is>
          <t>2026-02-19 06:00</t>
        </is>
      </c>
      <c r="L2331" t="inlineStr">
        <is>
          <t>CHECK_VENDOR - ZDI published, vendor patch may be pending</t>
        </is>
      </c>
      <c r="M2331" t="inlineStr">
        <is>
          <t>See ZDI advisory</t>
        </is>
      </c>
      <c r="N2331" t="inlineStr">
        <is>
          <t>P1</t>
        </is>
      </c>
      <c r="O2331" t="inlineStr">
        <is>
          <t>ZDI 0-day advisory - no IP context</t>
        </is>
      </c>
      <c r="P2331" t="n">
        <v>0.0014</v>
      </c>
      <c r="Q2331" t="n">
        <v>0.3467</v>
      </c>
      <c r="R2331" t="inlineStr">
        <is>
          <t>T1190:Exploit Public-Facing Application | T1210:Exploitation of Remote Services | T1059:Command and Scripting Interpreter</t>
        </is>
      </c>
      <c r="S2331" t="n">
        <v>2</v>
      </c>
      <c r="T2331" t="inlineStr">
        <is>
          <t>CONFIRMED (82%)</t>
        </is>
      </c>
      <c r="U2331" t="inlineStr">
        <is>
          <t>YES</t>
        </is>
      </c>
      <c r="V2331" t="inlineStr">
        <is>
          <t>CHECK_VENDOR</t>
        </is>
      </c>
      <c r="W2331" t="inlineStr">
        <is>
          <t>https://security.snyk.io/vuln/CVE-2025-60038</t>
        </is>
      </c>
      <c r="X2331" t="inlineStr">
        <is>
          <t>http://www.zerodayinitiative.com/advisories/ZDI-26-110/</t>
        </is>
      </c>
      <c r="Y2331" t="n">
        <v>0</v>
      </c>
      <c r="Z2331" t="inlineStr"/>
      <c r="AA2331" t="inlineStr">
        <is>
          <t>http://www.zerodayinitiative.com/advisories/ZDI-26-110/</t>
        </is>
      </c>
    </row>
    <row r="2332">
      <c r="A2332" t="inlineStr">
        <is>
          <t>ZDI_ADVISORY</t>
        </is>
      </c>
      <c r="B2332" t="inlineStr">
        <is>
          <t>ZDI-26-109</t>
        </is>
      </c>
      <c r="C2332" t="inlineStr">
        <is>
          <t>ZDI Published 0-Day: ZDI-26-109: Bosch Rexroth IndraWorks OPC.TestClient XML File Parsing Deserialization Of Untrusted Data Remote Code Execution Vulnerability | CVEs: CVE-2025-60035 | Product: See ZDI advisory</t>
        </is>
      </c>
      <c r="D2332" t="n">
        <v>7.5</v>
      </c>
      <c r="E2332" t="inlineStr">
        <is>
          <t>HIGH</t>
        </is>
      </c>
      <c r="F2332" t="n">
        <v>3</v>
      </c>
      <c r="G2332" t="n">
        <v>3</v>
      </c>
      <c r="H2332" t="inlineStr">
        <is>
          <t>CRITICAL</t>
        </is>
      </c>
      <c r="I2332" t="n">
        <v>16.5</v>
      </c>
      <c r="J2332" t="inlineStr">
        <is>
          <t>NO</t>
        </is>
      </c>
      <c r="K2332" t="inlineStr">
        <is>
          <t>2026-02-19 06:00</t>
        </is>
      </c>
      <c r="L2332" t="inlineStr">
        <is>
          <t>CHECK_VENDOR - ZDI published, vendor patch may be pending</t>
        </is>
      </c>
      <c r="M2332" t="inlineStr">
        <is>
          <t>See ZDI advisory</t>
        </is>
      </c>
      <c r="N2332" t="inlineStr">
        <is>
          <t>P1</t>
        </is>
      </c>
      <c r="O2332" t="inlineStr">
        <is>
          <t>ZDI 0-day advisory - no IP context</t>
        </is>
      </c>
      <c r="P2332" t="n">
        <v>0.0014</v>
      </c>
      <c r="Q2332" t="n">
        <v>0.3467</v>
      </c>
      <c r="R2332" t="inlineStr">
        <is>
          <t>T1190:Exploit Public-Facing Application | T1210:Exploitation of Remote Services | T1059:Command and Scripting Interpreter</t>
        </is>
      </c>
      <c r="S2332" t="n">
        <v>2</v>
      </c>
      <c r="T2332" t="inlineStr">
        <is>
          <t>CONFIRMED (82%)</t>
        </is>
      </c>
      <c r="U2332" t="inlineStr">
        <is>
          <t>YES</t>
        </is>
      </c>
      <c r="V2332" t="inlineStr">
        <is>
          <t>CHECK_VENDOR</t>
        </is>
      </c>
      <c r="W2332" t="inlineStr">
        <is>
          <t>https://security.snyk.io/vuln/CVE-2025-60035</t>
        </is>
      </c>
      <c r="X2332" t="inlineStr">
        <is>
          <t>http://www.zerodayinitiative.com/advisories/ZDI-26-109/</t>
        </is>
      </c>
      <c r="Y2332" t="n">
        <v>0</v>
      </c>
      <c r="Z2332" t="inlineStr"/>
      <c r="AA2332" t="inlineStr">
        <is>
          <t>http://www.zerodayinitiative.com/advisories/ZDI-26-109/</t>
        </is>
      </c>
    </row>
    <row r="2333">
      <c r="A2333" t="inlineStr">
        <is>
          <t>ZDI_ADVISORY</t>
        </is>
      </c>
      <c r="B2333" t="inlineStr">
        <is>
          <t>ZDI-26-108</t>
        </is>
      </c>
      <c r="C2333" t="inlineStr">
        <is>
          <t>ZDI Published 0-Day: ZDI-26-108: Bosch Rexroth IndraWorks UA.TestClient XML File Parsing Deserialization Of Untrusted Data Remote Code Execution Vulnerability | CVEs: CVE-2025-60036 | Product: See ZDI advisory</t>
        </is>
      </c>
      <c r="D2333" t="n">
        <v>7.5</v>
      </c>
      <c r="E2333" t="inlineStr">
        <is>
          <t>HIGH</t>
        </is>
      </c>
      <c r="F2333" t="n">
        <v>3</v>
      </c>
      <c r="G2333" t="n">
        <v>3</v>
      </c>
      <c r="H2333" t="inlineStr">
        <is>
          <t>CRITICAL</t>
        </is>
      </c>
      <c r="I2333" t="n">
        <v>16.5</v>
      </c>
      <c r="J2333" t="inlineStr">
        <is>
          <t>NO</t>
        </is>
      </c>
      <c r="K2333" t="inlineStr">
        <is>
          <t>2026-02-19 06:00</t>
        </is>
      </c>
      <c r="L2333" t="inlineStr">
        <is>
          <t>CHECK_VENDOR - ZDI published, vendor patch may be pending</t>
        </is>
      </c>
      <c r="M2333" t="inlineStr">
        <is>
          <t>See ZDI advisory</t>
        </is>
      </c>
      <c r="N2333" t="inlineStr">
        <is>
          <t>P1</t>
        </is>
      </c>
      <c r="O2333" t="inlineStr">
        <is>
          <t>ZDI 0-day advisory - no IP context</t>
        </is>
      </c>
      <c r="P2333" t="n">
        <v>0.0014</v>
      </c>
      <c r="Q2333" t="n">
        <v>0.3467</v>
      </c>
      <c r="R2333" t="inlineStr">
        <is>
          <t>T1190:Exploit Public-Facing Application | T1210:Exploitation of Remote Services | T1059:Command and Scripting Interpreter</t>
        </is>
      </c>
      <c r="S2333" t="n">
        <v>2</v>
      </c>
      <c r="T2333" t="inlineStr">
        <is>
          <t>CONFIRMED (82%)</t>
        </is>
      </c>
      <c r="U2333" t="inlineStr">
        <is>
          <t>YES</t>
        </is>
      </c>
      <c r="V2333" t="inlineStr">
        <is>
          <t>CHECK_VENDOR</t>
        </is>
      </c>
      <c r="W2333" t="inlineStr">
        <is>
          <t>https://security.snyk.io/vuln/CVE-2025-60036</t>
        </is>
      </c>
      <c r="X2333" t="inlineStr">
        <is>
          <t>http://www.zerodayinitiative.com/advisories/ZDI-26-108/</t>
        </is>
      </c>
      <c r="Y2333" t="n">
        <v>0</v>
      </c>
      <c r="Z2333" t="inlineStr"/>
      <c r="AA2333" t="inlineStr">
        <is>
          <t>http://www.zerodayinitiative.com/advisories/ZDI-26-108/</t>
        </is>
      </c>
    </row>
    <row r="2334">
      <c r="A2334" t="inlineStr">
        <is>
          <t>ZDI_ADVISORY</t>
        </is>
      </c>
      <c r="B2334" t="inlineStr">
        <is>
          <t>ZDI-26-107</t>
        </is>
      </c>
      <c r="C2334" t="inlineStr">
        <is>
          <t>ZDI Published 0-Day: ZDI-26-107: Autodesk AutoCAD MODEL File Out-Of-Bounds Write Remote Code Execution Vulnerability | CVEs: CVE-2026-0875 | Product: See ZDI advisory</t>
        </is>
      </c>
      <c r="D2334" t="n">
        <v>7.5</v>
      </c>
      <c r="E2334" t="inlineStr">
        <is>
          <t>HIGH</t>
        </is>
      </c>
      <c r="F2334" t="n">
        <v>3</v>
      </c>
      <c r="G2334" t="n">
        <v>3</v>
      </c>
      <c r="H2334" t="inlineStr">
        <is>
          <t>CRITICAL</t>
        </is>
      </c>
      <c r="I2334" t="n">
        <v>16.5</v>
      </c>
      <c r="J2334" t="inlineStr">
        <is>
          <t>NO</t>
        </is>
      </c>
      <c r="K2334" t="inlineStr">
        <is>
          <t>2026-02-18 06:00</t>
        </is>
      </c>
      <c r="L2334" t="inlineStr">
        <is>
          <t>CHECK_VENDOR - ZDI published, vendor patch may be pending</t>
        </is>
      </c>
      <c r="M2334" t="inlineStr">
        <is>
          <t>See ZDI advisory</t>
        </is>
      </c>
      <c r="N2334" t="inlineStr">
        <is>
          <t>P1</t>
        </is>
      </c>
      <c r="O2334" t="inlineStr">
        <is>
          <t>ZDI 0-day advisory - no IP context</t>
        </is>
      </c>
      <c r="P2334" t="n">
        <v>0.0002</v>
      </c>
      <c r="Q2334" t="n">
        <v>0.0525</v>
      </c>
      <c r="R2334" t="inlineStr">
        <is>
          <t>T1190:Exploit Public-Facing Application | T1210:Exploitation of Remote Services | T1203:Exploitation for Client Execution</t>
        </is>
      </c>
      <c r="S2334" t="n">
        <v>2</v>
      </c>
      <c r="T2334" t="inlineStr">
        <is>
          <t>CONFIRMED (82%)</t>
        </is>
      </c>
      <c r="U2334" t="inlineStr">
        <is>
          <t>YES</t>
        </is>
      </c>
      <c r="V2334" t="inlineStr">
        <is>
          <t>CHECK_VENDOR</t>
        </is>
      </c>
      <c r="W2334" t="inlineStr">
        <is>
          <t>https://security.snyk.io/vuln/CVE-2026-0875</t>
        </is>
      </c>
      <c r="X2334" t="inlineStr">
        <is>
          <t>http://www.zerodayinitiative.com/advisories/ZDI-26-107/</t>
        </is>
      </c>
      <c r="Y2334" t="n">
        <v>0</v>
      </c>
      <c r="Z2334" t="inlineStr"/>
      <c r="AA2334" t="inlineStr">
        <is>
          <t>http://www.zerodayinitiative.com/advisories/ZDI-26-107/</t>
        </is>
      </c>
    </row>
    <row r="2335">
      <c r="A2335" t="inlineStr">
        <is>
          <t>ZDI_ADVISORY</t>
        </is>
      </c>
      <c r="B2335" t="inlineStr">
        <is>
          <t>ZDI-26-106</t>
        </is>
      </c>
      <c r="C2335" t="inlineStr">
        <is>
          <t>ZDI Published 0-Day: ZDI-26-106: Autodesk AutoCAD CATPART File Parsing Out-Of-Bounds Write Remote Code Execution Vulnerability | CVEs: CVE-2026-0874 | Product: See ZDI advisory</t>
        </is>
      </c>
      <c r="D2335" t="n">
        <v>7.5</v>
      </c>
      <c r="E2335" t="inlineStr">
        <is>
          <t>HIGH</t>
        </is>
      </c>
      <c r="F2335" t="n">
        <v>3</v>
      </c>
      <c r="G2335" t="n">
        <v>3</v>
      </c>
      <c r="H2335" t="inlineStr">
        <is>
          <t>CRITICAL</t>
        </is>
      </c>
      <c r="I2335" t="n">
        <v>16.5</v>
      </c>
      <c r="J2335" t="inlineStr">
        <is>
          <t>NO</t>
        </is>
      </c>
      <c r="K2335" t="inlineStr">
        <is>
          <t>2026-02-18 06:00</t>
        </is>
      </c>
      <c r="L2335" t="inlineStr">
        <is>
          <t>CHECK_VENDOR - ZDI published, vendor patch may be pending</t>
        </is>
      </c>
      <c r="M2335" t="inlineStr">
        <is>
          <t>See ZDI advisory</t>
        </is>
      </c>
      <c r="N2335" t="inlineStr">
        <is>
          <t>P1</t>
        </is>
      </c>
      <c r="O2335" t="inlineStr">
        <is>
          <t>ZDI 0-day advisory - no IP context</t>
        </is>
      </c>
      <c r="P2335" t="n">
        <v>0.0002</v>
      </c>
      <c r="Q2335" t="n">
        <v>0.0525</v>
      </c>
      <c r="R2335" t="inlineStr">
        <is>
          <t>T1190:Exploit Public-Facing Application | T1210:Exploitation of Remote Services | T1203:Exploitation for Client Execution</t>
        </is>
      </c>
      <c r="S2335" t="n">
        <v>2</v>
      </c>
      <c r="T2335" t="inlineStr">
        <is>
          <t>CONFIRMED (82%)</t>
        </is>
      </c>
      <c r="U2335" t="inlineStr">
        <is>
          <t>YES</t>
        </is>
      </c>
      <c r="V2335" t="inlineStr">
        <is>
          <t>CHECK_VENDOR</t>
        </is>
      </c>
      <c r="W2335" t="inlineStr">
        <is>
          <t>https://security.snyk.io/vuln/CVE-2026-0874</t>
        </is>
      </c>
      <c r="X2335" t="inlineStr">
        <is>
          <t>http://www.zerodayinitiative.com/advisories/ZDI-26-106/</t>
        </is>
      </c>
      <c r="Y2335" t="n">
        <v>0</v>
      </c>
      <c r="Z2335" t="inlineStr"/>
      <c r="AA2335" t="inlineStr">
        <is>
          <t>http://www.zerodayinitiative.com/advisories/ZDI-26-106/</t>
        </is>
      </c>
    </row>
    <row r="2336">
      <c r="A2336" t="inlineStr">
        <is>
          <t>HUNTR_AI_CVE</t>
        </is>
      </c>
      <c r="B2336" t="inlineStr">
        <is>
          <t>CVE-2025-2953</t>
        </is>
      </c>
      <c r="C2336" t="inlineStr">
        <is>
          <t>AI/ML Vulnerability: torch (PyPI): PyTorch susceptible to local Denial of Service | PyTorch susceptible to local Denial of Service</t>
        </is>
      </c>
      <c r="D2336" t="n">
        <v>5</v>
      </c>
      <c r="E2336" t="inlineStr">
        <is>
          <t>LOW</t>
        </is>
      </c>
      <c r="F2336" t="n">
        <v>4</v>
      </c>
      <c r="G2336" t="n">
        <v>4</v>
      </c>
      <c r="H2336" t="inlineStr">
        <is>
          <t>MEDIUM</t>
        </is>
      </c>
      <c r="I2336" t="n">
        <v>21</v>
      </c>
      <c r="J2336" t="inlineStr">
        <is>
          <t>NO</t>
        </is>
      </c>
      <c r="K2336" t="inlineStr">
        <is>
          <t>2026-02-04</t>
        </is>
      </c>
      <c r="L2336" t="inlineStr">
        <is>
          <t>UPDATE_PACKAGE</t>
        </is>
      </c>
      <c r="M2336" t="inlineStr">
        <is>
          <t>AI/ML Framework — see Huntr advisory</t>
        </is>
      </c>
      <c r="N2336" t="inlineStr">
        <is>
          <t>P3</t>
        </is>
      </c>
      <c r="O2336" t="inlineStr">
        <is>
          <t>Huntr AI/ML security disclosure</t>
        </is>
      </c>
      <c r="P2336" t="n">
        <v>0</v>
      </c>
      <c r="Q2336" t="n">
        <v>0</v>
      </c>
      <c r="R2336" t="inlineStr">
        <is>
          <t>T1195:Supply Chain Compromise</t>
        </is>
      </c>
      <c r="S2336" t="n">
        <v>2</v>
      </c>
      <c r="T2336" t="inlineStr">
        <is>
          <t>MEDIUM (52%)</t>
        </is>
      </c>
      <c r="U2336" t="inlineStr">
        <is>
          <t>YES</t>
        </is>
      </c>
      <c r="V2336" t="inlineStr">
        <is>
          <t>PATCH_AVAILABLE</t>
        </is>
      </c>
      <c r="W2336" t="inlineStr">
        <is>
          <t>https://osv.dev/vulnerability/GHSA-3749-ghw9-m3mg</t>
        </is>
      </c>
      <c r="X2336" t="inlineStr">
        <is>
          <t>NONE</t>
        </is>
      </c>
      <c r="Y2336" t="n">
        <v>0</v>
      </c>
      <c r="Z2336" t="inlineStr"/>
      <c r="AA2336" t="inlineStr">
        <is>
          <t>https://osv.dev/vulnerability/GHSA-3749-ghw9-m3mg</t>
        </is>
      </c>
    </row>
    <row r="2337">
      <c r="A2337" t="inlineStr">
        <is>
          <t>HUNTR_AI_CVE</t>
        </is>
      </c>
      <c r="B2337" t="inlineStr">
        <is>
          <t>CVE-2022-45907</t>
        </is>
      </c>
      <c r="C2337" t="inlineStr">
        <is>
          <t>AI/ML Vulnerability: torch (PyPI): PyTorch vulnerable to arbitrary code execution | PyTorch vulnerable to arbitrary code execution</t>
        </is>
      </c>
      <c r="D2337" t="n">
        <v>5</v>
      </c>
      <c r="E2337" t="inlineStr">
        <is>
          <t>LOW</t>
        </is>
      </c>
      <c r="F2337" t="n">
        <v>4</v>
      </c>
      <c r="G2337" t="n">
        <v>4</v>
      </c>
      <c r="H2337" t="inlineStr">
        <is>
          <t>MEDIUM</t>
        </is>
      </c>
      <c r="I2337" t="n">
        <v>21</v>
      </c>
      <c r="J2337" t="inlineStr">
        <is>
          <t>NO</t>
        </is>
      </c>
      <c r="K2337" t="inlineStr">
        <is>
          <t>2024-11-13</t>
        </is>
      </c>
      <c r="L2337" t="inlineStr">
        <is>
          <t>UPDATE_PACKAGE</t>
        </is>
      </c>
      <c r="M2337" t="inlineStr">
        <is>
          <t>AI/ML Framework — see Huntr advisory</t>
        </is>
      </c>
      <c r="N2337" t="inlineStr">
        <is>
          <t>P3</t>
        </is>
      </c>
      <c r="O2337" t="inlineStr">
        <is>
          <t>Huntr AI/ML security disclosure</t>
        </is>
      </c>
      <c r="P2337" t="n">
        <v>0</v>
      </c>
      <c r="Q2337" t="n">
        <v>0</v>
      </c>
      <c r="R2337" t="inlineStr">
        <is>
          <t>T1195:Supply Chain Compromise</t>
        </is>
      </c>
      <c r="S2337" t="n">
        <v>2</v>
      </c>
      <c r="T2337" t="inlineStr">
        <is>
          <t>MEDIUM (52%)</t>
        </is>
      </c>
      <c r="U2337" t="inlineStr">
        <is>
          <t>YES</t>
        </is>
      </c>
      <c r="V2337" t="inlineStr">
        <is>
          <t>PATCH_AVAILABLE</t>
        </is>
      </c>
      <c r="W2337" t="inlineStr">
        <is>
          <t>https://osv.dev/vulnerability/GHSA-47fc-vmwq-366v</t>
        </is>
      </c>
      <c r="X2337" t="inlineStr">
        <is>
          <t>NONE</t>
        </is>
      </c>
      <c r="Y2337" t="n">
        <v>0</v>
      </c>
      <c r="Z2337" t="inlineStr"/>
      <c r="AA2337" t="inlineStr">
        <is>
          <t>https://osv.dev/vulnerability/GHSA-47fc-vmwq-366v</t>
        </is>
      </c>
    </row>
    <row r="2338">
      <c r="A2338" t="inlineStr">
        <is>
          <t>HUNTR_AI_CVE</t>
        </is>
      </c>
      <c r="B2338" t="inlineStr">
        <is>
          <t>CVE-2025-32434</t>
        </is>
      </c>
      <c r="C2338" t="inlineStr">
        <is>
          <t>AI/ML Vulnerability: torch (PyPI): PyTorch: `torch.load` with `weights_only=True` leads to remote code execution | PyTorch: `torch.load` with `weights_only=True` leads to remote code execution</t>
        </is>
      </c>
      <c r="D2338" t="n">
        <v>5</v>
      </c>
      <c r="E2338" t="inlineStr">
        <is>
          <t>MEDIUM</t>
        </is>
      </c>
      <c r="F2338" t="n">
        <v>4</v>
      </c>
      <c r="G2338" t="n">
        <v>4</v>
      </c>
      <c r="H2338" t="inlineStr">
        <is>
          <t>MEDIUM</t>
        </is>
      </c>
      <c r="I2338" t="n">
        <v>21</v>
      </c>
      <c r="J2338" t="inlineStr">
        <is>
          <t>NO</t>
        </is>
      </c>
      <c r="K2338" t="inlineStr">
        <is>
          <t>2026-02-04</t>
        </is>
      </c>
      <c r="L2338" t="inlineStr">
        <is>
          <t>UPDATE_PACKAGE</t>
        </is>
      </c>
      <c r="M2338" t="inlineStr">
        <is>
          <t>AI/ML Framework — see Huntr advisory</t>
        </is>
      </c>
      <c r="N2338" t="inlineStr">
        <is>
          <t>P3</t>
        </is>
      </c>
      <c r="O2338" t="inlineStr">
        <is>
          <t>Huntr AI/ML security disclosure</t>
        </is>
      </c>
      <c r="P2338" t="n">
        <v>0</v>
      </c>
      <c r="Q2338" t="n">
        <v>0</v>
      </c>
      <c r="R2338" t="inlineStr">
        <is>
          <t>T1195:Supply Chain Compromise</t>
        </is>
      </c>
      <c r="S2338" t="n">
        <v>2</v>
      </c>
      <c r="T2338" t="inlineStr">
        <is>
          <t>MEDIUM (52%)</t>
        </is>
      </c>
      <c r="U2338" t="inlineStr">
        <is>
          <t>YES</t>
        </is>
      </c>
      <c r="V2338" t="inlineStr">
        <is>
          <t>PATCH_AVAILABLE</t>
        </is>
      </c>
      <c r="W2338" t="inlineStr">
        <is>
          <t>https://osv.dev/vulnerability/GHSA-53q9-r3pm-6pq6</t>
        </is>
      </c>
      <c r="X2338" t="inlineStr">
        <is>
          <t>NONE</t>
        </is>
      </c>
      <c r="Y2338" t="n">
        <v>0</v>
      </c>
      <c r="Z2338" t="inlineStr"/>
      <c r="AA2338" t="inlineStr">
        <is>
          <t>https://osv.dev/vulnerability/GHSA-53q9-r3pm-6pq6</t>
        </is>
      </c>
    </row>
    <row r="2339">
      <c r="A2339" t="inlineStr">
        <is>
          <t>HUNTR_AI_CVE</t>
        </is>
      </c>
      <c r="B2339" t="inlineStr">
        <is>
          <t>CVE-2024-31580</t>
        </is>
      </c>
      <c r="C2339" t="inlineStr">
        <is>
          <t>AI/ML Vulnerability: torch (PyPI): PyTorch heap buffer overflow vulnerability | PyTorch heap buffer overflow vulnerability</t>
        </is>
      </c>
      <c r="D2339" t="n">
        <v>5</v>
      </c>
      <c r="E2339" t="inlineStr">
        <is>
          <t>LOW</t>
        </is>
      </c>
      <c r="F2339" t="n">
        <v>4</v>
      </c>
      <c r="G2339" t="n">
        <v>4</v>
      </c>
      <c r="H2339" t="inlineStr">
        <is>
          <t>MEDIUM</t>
        </is>
      </c>
      <c r="I2339" t="n">
        <v>21</v>
      </c>
      <c r="J2339" t="inlineStr">
        <is>
          <t>NO</t>
        </is>
      </c>
      <c r="K2339" t="inlineStr">
        <is>
          <t>2025-06-11</t>
        </is>
      </c>
      <c r="L2339" t="inlineStr">
        <is>
          <t>UPDATE_PACKAGE</t>
        </is>
      </c>
      <c r="M2339" t="inlineStr">
        <is>
          <t>AI/ML Framework — see Huntr advisory</t>
        </is>
      </c>
      <c r="N2339" t="inlineStr">
        <is>
          <t>P3</t>
        </is>
      </c>
      <c r="O2339" t="inlineStr">
        <is>
          <t>Huntr AI/ML security disclosure</t>
        </is>
      </c>
      <c r="P2339" t="n">
        <v>0</v>
      </c>
      <c r="Q2339" t="n">
        <v>0</v>
      </c>
      <c r="R2339" t="inlineStr">
        <is>
          <t>T1195:Supply Chain Compromise</t>
        </is>
      </c>
      <c r="S2339" t="n">
        <v>2</v>
      </c>
      <c r="T2339" t="inlineStr">
        <is>
          <t>MEDIUM (52%)</t>
        </is>
      </c>
      <c r="U2339" t="inlineStr">
        <is>
          <t>YES</t>
        </is>
      </c>
      <c r="V2339" t="inlineStr">
        <is>
          <t>PATCH_AVAILABLE</t>
        </is>
      </c>
      <c r="W2339" t="inlineStr">
        <is>
          <t>https://osv.dev/vulnerability/GHSA-5pcm-hx3q-hm94</t>
        </is>
      </c>
      <c r="X2339" t="inlineStr">
        <is>
          <t>NONE</t>
        </is>
      </c>
      <c r="Y2339" t="n">
        <v>0</v>
      </c>
      <c r="Z2339" t="inlineStr"/>
      <c r="AA2339" t="inlineStr">
        <is>
          <t>https://osv.dev/vulnerability/GHSA-5pcm-hx3q-hm94</t>
        </is>
      </c>
    </row>
    <row r="2340">
      <c r="A2340" t="inlineStr">
        <is>
          <t>HUNTR_AI_CVE</t>
        </is>
      </c>
      <c r="B2340" t="inlineStr">
        <is>
          <t>CVE-2025-3730</t>
        </is>
      </c>
      <c r="C2340" t="inlineStr">
        <is>
          <t>AI/ML Vulnerability: torch (PyPI): PyTorch Improper Resource Shutdown or Release vulnerability | PyTorch Improper Resource Shutdown or Release vulnerability</t>
        </is>
      </c>
      <c r="D2340" t="n">
        <v>5</v>
      </c>
      <c r="E2340" t="inlineStr">
        <is>
          <t>LOW</t>
        </is>
      </c>
      <c r="F2340" t="n">
        <v>4</v>
      </c>
      <c r="G2340" t="n">
        <v>4</v>
      </c>
      <c r="H2340" t="inlineStr">
        <is>
          <t>MEDIUM</t>
        </is>
      </c>
      <c r="I2340" t="n">
        <v>21</v>
      </c>
      <c r="J2340" t="inlineStr">
        <is>
          <t>NO</t>
        </is>
      </c>
      <c r="K2340" t="inlineStr">
        <is>
          <t>2026-02-04</t>
        </is>
      </c>
      <c r="L2340" t="inlineStr">
        <is>
          <t>UPDATE_PACKAGE</t>
        </is>
      </c>
      <c r="M2340" t="inlineStr">
        <is>
          <t>AI/ML Framework — see Huntr advisory</t>
        </is>
      </c>
      <c r="N2340" t="inlineStr">
        <is>
          <t>P3</t>
        </is>
      </c>
      <c r="O2340" t="inlineStr">
        <is>
          <t>Huntr AI/ML security disclosure</t>
        </is>
      </c>
      <c r="P2340" t="n">
        <v>0</v>
      </c>
      <c r="Q2340" t="n">
        <v>0</v>
      </c>
      <c r="R2340" t="inlineStr">
        <is>
          <t>T1195:Supply Chain Compromise</t>
        </is>
      </c>
      <c r="S2340" t="n">
        <v>2</v>
      </c>
      <c r="T2340" t="inlineStr">
        <is>
          <t>MEDIUM (52%)</t>
        </is>
      </c>
      <c r="U2340" t="inlineStr">
        <is>
          <t>YES</t>
        </is>
      </c>
      <c r="V2340" t="inlineStr">
        <is>
          <t>PATCH_AVAILABLE</t>
        </is>
      </c>
      <c r="W2340" t="inlineStr">
        <is>
          <t>https://osv.dev/vulnerability/GHSA-887c-mr87-cxwp</t>
        </is>
      </c>
      <c r="X2340" t="inlineStr">
        <is>
          <t>NONE</t>
        </is>
      </c>
      <c r="Y2340" t="n">
        <v>0</v>
      </c>
      <c r="Z2340" t="inlineStr"/>
      <c r="AA2340" t="inlineStr">
        <is>
          <t>https://osv.dev/vulnerability/GHSA-887c-mr87-cxwp</t>
        </is>
      </c>
    </row>
    <row r="2341">
      <c r="A2341" t="inlineStr">
        <is>
          <t>HUNTR_AI_CVE</t>
        </is>
      </c>
      <c r="B2341" t="inlineStr">
        <is>
          <t>CVE-2024-31583</t>
        </is>
      </c>
      <c r="C2341" t="inlineStr">
        <is>
          <t>AI/ML Vulnerability: torch (PyPI): Pytorch use-after-free vulnerability | Pytorch use-after-free vulnerability</t>
        </is>
      </c>
      <c r="D2341" t="n">
        <v>5</v>
      </c>
      <c r="E2341" t="inlineStr">
        <is>
          <t>LOW</t>
        </is>
      </c>
      <c r="F2341" t="n">
        <v>4</v>
      </c>
      <c r="G2341" t="n">
        <v>4</v>
      </c>
      <c r="H2341" t="inlineStr">
        <is>
          <t>MEDIUM</t>
        </is>
      </c>
      <c r="I2341" t="n">
        <v>21</v>
      </c>
      <c r="J2341" t="inlineStr">
        <is>
          <t>NO</t>
        </is>
      </c>
      <c r="K2341" t="inlineStr">
        <is>
          <t>2025-06-11</t>
        </is>
      </c>
      <c r="L2341" t="inlineStr">
        <is>
          <t>UPDATE_PACKAGE</t>
        </is>
      </c>
      <c r="M2341" t="inlineStr">
        <is>
          <t>AI/ML Framework — see Huntr advisory</t>
        </is>
      </c>
      <c r="N2341" t="inlineStr">
        <is>
          <t>P3</t>
        </is>
      </c>
      <c r="O2341" t="inlineStr">
        <is>
          <t>Huntr AI/ML security disclosure</t>
        </is>
      </c>
      <c r="P2341" t="n">
        <v>0</v>
      </c>
      <c r="Q2341" t="n">
        <v>0</v>
      </c>
      <c r="R2341" t="inlineStr">
        <is>
          <t>T1195:Supply Chain Compromise</t>
        </is>
      </c>
      <c r="S2341" t="n">
        <v>2</v>
      </c>
      <c r="T2341" t="inlineStr">
        <is>
          <t>MEDIUM (52%)</t>
        </is>
      </c>
      <c r="U2341" t="inlineStr">
        <is>
          <t>YES</t>
        </is>
      </c>
      <c r="V2341" t="inlineStr">
        <is>
          <t>PATCH_AVAILABLE</t>
        </is>
      </c>
      <c r="W2341" t="inlineStr">
        <is>
          <t>https://osv.dev/vulnerability/GHSA-pg7h-5qx3-wjr3</t>
        </is>
      </c>
      <c r="X2341" t="inlineStr">
        <is>
          <t>NONE</t>
        </is>
      </c>
      <c r="Y2341" t="n">
        <v>0</v>
      </c>
      <c r="Z2341" t="inlineStr"/>
      <c r="AA2341" t="inlineStr">
        <is>
          <t>https://osv.dev/vulnerability/GHSA-pg7h-5qx3-wjr3</t>
        </is>
      </c>
    </row>
    <row r="2342">
      <c r="A2342" t="inlineStr">
        <is>
          <t>HUNTR_AI_CVE</t>
        </is>
      </c>
      <c r="B2342" t="inlineStr">
        <is>
          <t>CVE-2022-45907</t>
        </is>
      </c>
      <c r="C2342" t="inlineStr">
        <is>
          <t>AI/ML Vulnerability: torch (PyPI):  | In PyTorch before trunk/89695, torch.jit.annotations.parse_type_line can cause arbitrary code execution because eval is used unsafely.</t>
        </is>
      </c>
      <c r="D2342" t="n">
        <v>7.5</v>
      </c>
      <c r="E2342" t="inlineStr">
        <is>
          <t>HIGH</t>
        </is>
      </c>
      <c r="F2342" t="n">
        <v>6</v>
      </c>
      <c r="G2342" t="n">
        <v>6</v>
      </c>
      <c r="H2342" t="inlineStr">
        <is>
          <t>MEDIUM</t>
        </is>
      </c>
      <c r="I2342" t="n">
        <v>43.5</v>
      </c>
      <c r="J2342" t="inlineStr">
        <is>
          <t>NO</t>
        </is>
      </c>
      <c r="K2342" t="inlineStr">
        <is>
          <t>2023-12-06</t>
        </is>
      </c>
      <c r="L2342" t="inlineStr">
        <is>
          <t>UPDATE_PACKAGE</t>
        </is>
      </c>
      <c r="M2342" t="inlineStr">
        <is>
          <t>AI/ML Framework — see Huntr advisory</t>
        </is>
      </c>
      <c r="N2342" t="inlineStr">
        <is>
          <t>P3</t>
        </is>
      </c>
      <c r="O2342" t="inlineStr">
        <is>
          <t>Huntr AI/ML security disclosure</t>
        </is>
      </c>
      <c r="P2342" t="n">
        <v>0</v>
      </c>
      <c r="Q2342" t="n">
        <v>0</v>
      </c>
      <c r="R2342" t="inlineStr">
        <is>
          <t>T1195:Supply Chain Compromise</t>
        </is>
      </c>
      <c r="S2342" t="n">
        <v>2</v>
      </c>
      <c r="T2342" t="inlineStr">
        <is>
          <t>MEDIUM (52%)</t>
        </is>
      </c>
      <c r="U2342" t="inlineStr">
        <is>
          <t>YES</t>
        </is>
      </c>
      <c r="V2342" t="inlineStr">
        <is>
          <t>PATCH_AVAILABLE</t>
        </is>
      </c>
      <c r="W2342" t="inlineStr">
        <is>
          <t>https://osv.dev/vulnerability/PYSEC-2022-43015</t>
        </is>
      </c>
      <c r="X2342" t="inlineStr">
        <is>
          <t>NONE</t>
        </is>
      </c>
      <c r="Y2342" t="n">
        <v>0</v>
      </c>
      <c r="Z2342" t="inlineStr"/>
      <c r="AA2342" t="inlineStr">
        <is>
          <t>https://osv.dev/vulnerability/PYSEC-2022-43015</t>
        </is>
      </c>
    </row>
    <row r="2343">
      <c r="A2343" t="inlineStr">
        <is>
          <t>HUNTR_AI_CVE</t>
        </is>
      </c>
      <c r="B2343" t="inlineStr">
        <is>
          <t>CVE-2024-31584</t>
        </is>
      </c>
      <c r="C2343" t="inlineStr">
        <is>
          <t>AI/ML Vulnerability: torch (PyPI):  | Pytorch before v2.2.0 has an Out-of-bounds Read vulnerability via the component torch/csrc/jit/mobile/flatbuffer_loader.cpp.</t>
        </is>
      </c>
      <c r="D2343" t="n">
        <v>7.5</v>
      </c>
      <c r="E2343" t="inlineStr">
        <is>
          <t>HIGH</t>
        </is>
      </c>
      <c r="F2343" t="n">
        <v>6</v>
      </c>
      <c r="G2343" t="n">
        <v>6</v>
      </c>
      <c r="H2343" t="inlineStr">
        <is>
          <t>MEDIUM</t>
        </is>
      </c>
      <c r="I2343" t="n">
        <v>43.5</v>
      </c>
      <c r="J2343" t="inlineStr">
        <is>
          <t>NO</t>
        </is>
      </c>
      <c r="K2343" t="inlineStr">
        <is>
          <t>2025-06-04</t>
        </is>
      </c>
      <c r="L2343" t="inlineStr">
        <is>
          <t>UPDATE_PACKAGE</t>
        </is>
      </c>
      <c r="M2343" t="inlineStr">
        <is>
          <t>AI/ML Framework — see Huntr advisory</t>
        </is>
      </c>
      <c r="N2343" t="inlineStr">
        <is>
          <t>P3</t>
        </is>
      </c>
      <c r="O2343" t="inlineStr">
        <is>
          <t>Huntr AI/ML security disclosure</t>
        </is>
      </c>
      <c r="P2343" t="n">
        <v>0</v>
      </c>
      <c r="Q2343" t="n">
        <v>0</v>
      </c>
      <c r="R2343" t="inlineStr">
        <is>
          <t>T1195:Supply Chain Compromise</t>
        </is>
      </c>
      <c r="S2343" t="n">
        <v>2</v>
      </c>
      <c r="T2343" t="inlineStr">
        <is>
          <t>MEDIUM (52%)</t>
        </is>
      </c>
      <c r="U2343" t="inlineStr">
        <is>
          <t>YES</t>
        </is>
      </c>
      <c r="V2343" t="inlineStr">
        <is>
          <t>PATCH_AVAILABLE</t>
        </is>
      </c>
      <c r="W2343" t="inlineStr">
        <is>
          <t>https://osv.dev/vulnerability/PYSEC-2024-250</t>
        </is>
      </c>
      <c r="X2343" t="inlineStr">
        <is>
          <t>NONE</t>
        </is>
      </c>
      <c r="Y2343" t="n">
        <v>0</v>
      </c>
      <c r="Z2343" t="inlineStr"/>
      <c r="AA2343" t="inlineStr">
        <is>
          <t>https://osv.dev/vulnerability/PYSEC-2024-250</t>
        </is>
      </c>
    </row>
    <row r="2344">
      <c r="A2344" t="inlineStr">
        <is>
          <t>HUNTR_AI_CVE</t>
        </is>
      </c>
      <c r="B2344" t="inlineStr">
        <is>
          <t>CVE-2024-31583</t>
        </is>
      </c>
      <c r="C2344" t="inlineStr">
        <is>
          <t>AI/ML Vulnerability: torch (PyPI):  | Pytorch before version v2.2.0 was discovered to contain a use-after-free vulnerability in torch/csrc/jit/mobile/interpreter.cpp.</t>
        </is>
      </c>
      <c r="D2344" t="n">
        <v>7.5</v>
      </c>
      <c r="E2344" t="inlineStr">
        <is>
          <t>HIGH</t>
        </is>
      </c>
      <c r="F2344" t="n">
        <v>6</v>
      </c>
      <c r="G2344" t="n">
        <v>6</v>
      </c>
      <c r="H2344" t="inlineStr">
        <is>
          <t>MEDIUM</t>
        </is>
      </c>
      <c r="I2344" t="n">
        <v>43.5</v>
      </c>
      <c r="J2344" t="inlineStr">
        <is>
          <t>NO</t>
        </is>
      </c>
      <c r="K2344" t="inlineStr">
        <is>
          <t>2025-06-11</t>
        </is>
      </c>
      <c r="L2344" t="inlineStr">
        <is>
          <t>UPDATE_PACKAGE</t>
        </is>
      </c>
      <c r="M2344" t="inlineStr">
        <is>
          <t>AI/ML Framework — see Huntr advisory</t>
        </is>
      </c>
      <c r="N2344" t="inlineStr">
        <is>
          <t>P3</t>
        </is>
      </c>
      <c r="O2344" t="inlineStr">
        <is>
          <t>Huntr AI/ML security disclosure</t>
        </is>
      </c>
      <c r="P2344" t="n">
        <v>0</v>
      </c>
      <c r="Q2344" t="n">
        <v>0</v>
      </c>
      <c r="R2344" t="inlineStr">
        <is>
          <t>T1195:Supply Chain Compromise</t>
        </is>
      </c>
      <c r="S2344" t="n">
        <v>2</v>
      </c>
      <c r="T2344" t="inlineStr">
        <is>
          <t>MEDIUM (52%)</t>
        </is>
      </c>
      <c r="U2344" t="inlineStr">
        <is>
          <t>YES</t>
        </is>
      </c>
      <c r="V2344" t="inlineStr">
        <is>
          <t>PATCH_AVAILABLE</t>
        </is>
      </c>
      <c r="W2344" t="inlineStr">
        <is>
          <t>https://osv.dev/vulnerability/PYSEC-2024-251</t>
        </is>
      </c>
      <c r="X2344" t="inlineStr">
        <is>
          <t>NONE</t>
        </is>
      </c>
      <c r="Y2344" t="n">
        <v>0</v>
      </c>
      <c r="Z2344" t="inlineStr"/>
      <c r="AA2344" t="inlineStr">
        <is>
          <t>https://osv.dev/vulnerability/PYSEC-2024-251</t>
        </is>
      </c>
    </row>
    <row r="2345">
      <c r="A2345" t="inlineStr">
        <is>
          <t>HUNTR_AI_CVE</t>
        </is>
      </c>
      <c r="B2345" t="inlineStr">
        <is>
          <t>CVE-2024-31580</t>
        </is>
      </c>
      <c r="C2345" t="inlineStr">
        <is>
          <t>AI/ML Vulnerability: torch (PyPI):  | PyTorch before v2.2.0 was discovered to contain a heap buffer overflow vulnerability in the component /runtime/vararg_functions.cpp. This vulnerability allows attackers to cause a Denial of Service (D</t>
        </is>
      </c>
      <c r="D2345" t="n">
        <v>7.5</v>
      </c>
      <c r="E2345" t="inlineStr">
        <is>
          <t>HIGH</t>
        </is>
      </c>
      <c r="F2345" t="n">
        <v>6</v>
      </c>
      <c r="G2345" t="n">
        <v>6</v>
      </c>
      <c r="H2345" t="inlineStr">
        <is>
          <t>MEDIUM</t>
        </is>
      </c>
      <c r="I2345" t="n">
        <v>43.5</v>
      </c>
      <c r="J2345" t="inlineStr">
        <is>
          <t>NO</t>
        </is>
      </c>
      <c r="K2345" t="inlineStr">
        <is>
          <t>2025-06-11</t>
        </is>
      </c>
      <c r="L2345" t="inlineStr">
        <is>
          <t>UPDATE_PACKAGE</t>
        </is>
      </c>
      <c r="M2345" t="inlineStr">
        <is>
          <t>AI/ML Framework — see Huntr advisory</t>
        </is>
      </c>
      <c r="N2345" t="inlineStr">
        <is>
          <t>P3</t>
        </is>
      </c>
      <c r="O2345" t="inlineStr">
        <is>
          <t>Huntr AI/ML security disclosure</t>
        </is>
      </c>
      <c r="P2345" t="n">
        <v>0</v>
      </c>
      <c r="Q2345" t="n">
        <v>0</v>
      </c>
      <c r="R2345" t="inlineStr">
        <is>
          <t>T1195:Supply Chain Compromise</t>
        </is>
      </c>
      <c r="S2345" t="n">
        <v>2</v>
      </c>
      <c r="T2345" t="inlineStr">
        <is>
          <t>MEDIUM (52%)</t>
        </is>
      </c>
      <c r="U2345" t="inlineStr">
        <is>
          <t>YES</t>
        </is>
      </c>
      <c r="V2345" t="inlineStr">
        <is>
          <t>PATCH_AVAILABLE</t>
        </is>
      </c>
      <c r="W2345" t="inlineStr">
        <is>
          <t>https://osv.dev/vulnerability/PYSEC-2024-252</t>
        </is>
      </c>
      <c r="X2345" t="inlineStr">
        <is>
          <t>NONE</t>
        </is>
      </c>
      <c r="Y2345" t="n">
        <v>0</v>
      </c>
      <c r="Z2345" t="inlineStr"/>
      <c r="AA2345" t="inlineStr">
        <is>
          <t>https://osv.dev/vulnerability/PYSEC-2024-252</t>
        </is>
      </c>
    </row>
    <row r="2346">
      <c r="A2346" t="inlineStr">
        <is>
          <t>HUNTR_AI_CVE</t>
        </is>
      </c>
      <c r="B2346" t="inlineStr">
        <is>
          <t>CVE-2024-48063</t>
        </is>
      </c>
      <c r="C2346" t="inlineStr">
        <is>
          <t>AI/ML Vulnerability: torch (PyPI): | In PyTorch &lt;=2.4.1, the RemoteModule has Deserialization RCE. NOTE: this is disputed by multiple parties because this is intended behavior in PyTorch distributed computing.</t>
        </is>
      </c>
      <c r="D2346" t="n">
        <v>5</v>
      </c>
      <c r="E2346" t="inlineStr">
        <is>
          <t>LOW</t>
        </is>
      </c>
      <c r="F2346" t="n">
        <v>4</v>
      </c>
      <c r="G2346" t="n">
        <v>4</v>
      </c>
      <c r="H2346" t="inlineStr">
        <is>
          <t>MEDIUM</t>
        </is>
      </c>
      <c r="I2346" t="n">
        <v>21</v>
      </c>
      <c r="J2346" t="inlineStr">
        <is>
          <t>NO</t>
        </is>
      </c>
      <c r="K2346" t="inlineStr">
        <is>
          <t>2025-07-16</t>
        </is>
      </c>
      <c r="L2346" t="inlineStr">
        <is>
          <t>UPDATE_PACKAGE</t>
        </is>
      </c>
      <c r="M2346" t="inlineStr">
        <is>
          <t>AI/ML Framework — see Huntr advisory</t>
        </is>
      </c>
      <c r="N2346" t="inlineStr">
        <is>
          <t>P3</t>
        </is>
      </c>
      <c r="O2346" t="inlineStr">
        <is>
          <t>Huntr AI/ML security disclosure</t>
        </is>
      </c>
      <c r="P2346" t="n">
        <v>0</v>
      </c>
      <c r="Q2346" t="n">
        <v>0</v>
      </c>
      <c r="R2346" t="inlineStr">
        <is>
          <t>T1195:Supply Chain Compromise</t>
        </is>
      </c>
      <c r="S2346" t="n">
        <v>2</v>
      </c>
      <c r="T2346" t="inlineStr">
        <is>
          <t>MEDIUM (52%)</t>
        </is>
      </c>
      <c r="U2346" t="inlineStr">
        <is>
          <t>YES</t>
        </is>
      </c>
      <c r="V2346" t="inlineStr">
        <is>
          <t>PATCH_AVAILABLE</t>
        </is>
      </c>
      <c r="W2346" t="inlineStr">
        <is>
          <t>https://osv.dev/vulnerability/PYSEC-2024-259</t>
        </is>
      </c>
      <c r="X2346" t="inlineStr">
        <is>
          <t>NONE</t>
        </is>
      </c>
      <c r="Y2346" t="n">
        <v>0</v>
      </c>
      <c r="Z2346" t="inlineStr"/>
      <c r="AA2346" t="inlineStr">
        <is>
          <t>https://osv.dev/vulnerability/PYSEC-2024-259</t>
        </is>
      </c>
    </row>
    <row r="2347">
      <c r="A2347" t="inlineStr">
        <is>
          <t>HUNTR_AI_CVE</t>
        </is>
      </c>
      <c r="B2347" t="inlineStr">
        <is>
          <t>CVE-2025-32434</t>
        </is>
      </c>
      <c r="C2347" t="inlineStr">
        <is>
          <t>AI/ML Vulnerability: torch (PyPI):  | PyTorch is a Python package that provides tensor computation with strong GPU acceleration and deep neural networks built on a tape-based autograd system. In version 2.5.1 and prior, a Remote Command E</t>
        </is>
      </c>
      <c r="D2347" t="n">
        <v>5</v>
      </c>
      <c r="E2347" t="inlineStr">
        <is>
          <t>LOW</t>
        </is>
      </c>
      <c r="F2347" t="n">
        <v>4</v>
      </c>
      <c r="G2347" t="n">
        <v>4</v>
      </c>
      <c r="H2347" t="inlineStr">
        <is>
          <t>MEDIUM</t>
        </is>
      </c>
      <c r="I2347" t="n">
        <v>21</v>
      </c>
      <c r="J2347" t="inlineStr">
        <is>
          <t>NO</t>
        </is>
      </c>
      <c r="K2347" t="inlineStr">
        <is>
          <t>2025-05-28</t>
        </is>
      </c>
      <c r="L2347" t="inlineStr">
        <is>
          <t>UPDATE_PACKAGE</t>
        </is>
      </c>
      <c r="M2347" t="inlineStr">
        <is>
          <t>AI/ML Framework — see Huntr advisory</t>
        </is>
      </c>
      <c r="N2347" t="inlineStr">
        <is>
          <t>P3</t>
        </is>
      </c>
      <c r="O2347" t="inlineStr">
        <is>
          <t>Huntr AI/ML security disclosure</t>
        </is>
      </c>
      <c r="P2347" t="n">
        <v>0</v>
      </c>
      <c r="Q2347" t="n">
        <v>0</v>
      </c>
      <c r="R2347" t="inlineStr">
        <is>
          <t>T1195:Supply Chain Compromise</t>
        </is>
      </c>
      <c r="S2347" t="n">
        <v>2</v>
      </c>
      <c r="T2347" t="inlineStr">
        <is>
          <t>MEDIUM (52%)</t>
        </is>
      </c>
      <c r="U2347" t="inlineStr">
        <is>
          <t>YES</t>
        </is>
      </c>
      <c r="V2347" t="inlineStr">
        <is>
          <t>PATCH_AVAILABLE</t>
        </is>
      </c>
      <c r="W2347" t="inlineStr">
        <is>
          <t>https://osv.dev/vulnerability/PYSEC-2025-41</t>
        </is>
      </c>
      <c r="X2347" t="inlineStr">
        <is>
          <t>NONE</t>
        </is>
      </c>
      <c r="Y2347" t="n">
        <v>0</v>
      </c>
      <c r="Z2347" t="inlineStr"/>
      <c r="AA2347" t="inlineStr">
        <is>
          <t>https://osv.dev/vulnerability/PYSEC-2025-41</t>
        </is>
      </c>
    </row>
    <row r="2348">
      <c r="A2348" t="inlineStr">
        <is>
          <t>HUNTR_AI_CVE</t>
        </is>
      </c>
      <c r="B2348" t="inlineStr">
        <is>
          <t>CVE-2022-21726</t>
        </is>
      </c>
      <c r="C2348" t="inlineStr">
        <is>
          <t>AI/ML Vulnerability: tensorflow (PyPI): Out of bounds read in Tensorflow | Out of bounds read in Tensorflow</t>
        </is>
      </c>
      <c r="D2348" t="n">
        <v>5</v>
      </c>
      <c r="E2348" t="inlineStr">
        <is>
          <t>LOW</t>
        </is>
      </c>
      <c r="F2348" t="n">
        <v>4</v>
      </c>
      <c r="G2348" t="n">
        <v>4</v>
      </c>
      <c r="H2348" t="inlineStr">
        <is>
          <t>MEDIUM</t>
        </is>
      </c>
      <c r="I2348" t="n">
        <v>21</v>
      </c>
      <c r="J2348" t="inlineStr">
        <is>
          <t>NO</t>
        </is>
      </c>
      <c r="K2348" t="inlineStr">
        <is>
          <t>2024-11-13</t>
        </is>
      </c>
      <c r="L2348" t="inlineStr">
        <is>
          <t>UPDATE_PACKAGE</t>
        </is>
      </c>
      <c r="M2348" t="inlineStr">
        <is>
          <t>AI/ML Framework — see Huntr advisory</t>
        </is>
      </c>
      <c r="N2348" t="inlineStr">
        <is>
          <t>P3</t>
        </is>
      </c>
      <c r="O2348" t="inlineStr">
        <is>
          <t>Huntr AI/ML security disclosure</t>
        </is>
      </c>
      <c r="P2348" t="n">
        <v>0</v>
      </c>
      <c r="Q2348" t="n">
        <v>0</v>
      </c>
      <c r="R2348" t="inlineStr">
        <is>
          <t>T1195:Supply Chain Compromise</t>
        </is>
      </c>
      <c r="S2348" t="n">
        <v>2</v>
      </c>
      <c r="T2348" t="inlineStr">
        <is>
          <t>MEDIUM (52%)</t>
        </is>
      </c>
      <c r="U2348" t="inlineStr">
        <is>
          <t>YES</t>
        </is>
      </c>
      <c r="V2348" t="inlineStr">
        <is>
          <t>PATCH_AVAILABLE</t>
        </is>
      </c>
      <c r="W2348" t="inlineStr">
        <is>
          <t>https://osv.dev/vulnerability/GHSA-23hm-7w47-xw72</t>
        </is>
      </c>
      <c r="X2348" t="inlineStr">
        <is>
          <t>NONE</t>
        </is>
      </c>
      <c r="Y2348" t="n">
        <v>0</v>
      </c>
      <c r="Z2348" t="inlineStr"/>
      <c r="AA2348" t="inlineStr">
        <is>
          <t>https://osv.dev/vulnerability/GHSA-23hm-7w47-xw72</t>
        </is>
      </c>
    </row>
    <row r="2349">
      <c r="A2349" t="inlineStr">
        <is>
          <t>HUNTR_AI_CVE</t>
        </is>
      </c>
      <c r="B2349" t="inlineStr">
        <is>
          <t>CVE-2022-35968</t>
        </is>
      </c>
      <c r="C2349" t="inlineStr">
        <is>
          <t>AI/ML Vulnerability: tensorflow (PyPI): TensorFlow vulnerable to `CHECK` fail in `AvgPoolGrad` | TensorFlow vulnerable to `CHECK` fail in `AvgPoolGrad`</t>
        </is>
      </c>
      <c r="D2349" t="n">
        <v>5</v>
      </c>
      <c r="E2349" t="inlineStr">
        <is>
          <t>LOW</t>
        </is>
      </c>
      <c r="F2349" t="n">
        <v>4</v>
      </c>
      <c r="G2349" t="n">
        <v>4</v>
      </c>
      <c r="H2349" t="inlineStr">
        <is>
          <t>MEDIUM</t>
        </is>
      </c>
      <c r="I2349" t="n">
        <v>21</v>
      </c>
      <c r="J2349" t="inlineStr">
        <is>
          <t>NO</t>
        </is>
      </c>
      <c r="K2349" t="inlineStr">
        <is>
          <t>2023-12-06</t>
        </is>
      </c>
      <c r="L2349" t="inlineStr">
        <is>
          <t>UPDATE_PACKAGE</t>
        </is>
      </c>
      <c r="M2349" t="inlineStr">
        <is>
          <t>AI/ML Framework — see Huntr advisory</t>
        </is>
      </c>
      <c r="N2349" t="inlineStr">
        <is>
          <t>P3</t>
        </is>
      </c>
      <c r="O2349" t="inlineStr">
        <is>
          <t>Huntr AI/ML security disclosure</t>
        </is>
      </c>
      <c r="P2349" t="n">
        <v>0</v>
      </c>
      <c r="Q2349" t="n">
        <v>0</v>
      </c>
      <c r="R2349" t="inlineStr">
        <is>
          <t>T1195:Supply Chain Compromise</t>
        </is>
      </c>
      <c r="S2349" t="n">
        <v>2</v>
      </c>
      <c r="T2349" t="inlineStr">
        <is>
          <t>MEDIUM (52%)</t>
        </is>
      </c>
      <c r="U2349" t="inlineStr">
        <is>
          <t>YES</t>
        </is>
      </c>
      <c r="V2349" t="inlineStr">
        <is>
          <t>PATCH_AVAILABLE</t>
        </is>
      </c>
      <c r="W2349" t="inlineStr">
        <is>
          <t>https://osv.dev/vulnerability/GHSA-2475-53vw-vp25</t>
        </is>
      </c>
      <c r="X2349" t="inlineStr">
        <is>
          <t>NONE</t>
        </is>
      </c>
      <c r="Y2349" t="n">
        <v>0</v>
      </c>
      <c r="Z2349" t="inlineStr"/>
      <c r="AA2349" t="inlineStr">
        <is>
          <t>https://osv.dev/vulnerability/GHSA-2475-53vw-vp25</t>
        </is>
      </c>
    </row>
    <row r="2350">
      <c r="A2350" t="inlineStr">
        <is>
          <t>HUNTR_AI_CVE</t>
        </is>
      </c>
      <c r="B2350" t="inlineStr">
        <is>
          <t>CVE-2022-23591</t>
        </is>
      </c>
      <c r="C2350" t="inlineStr">
        <is>
          <t>AI/ML Vulnerability: tensorflow (PyPI): Stack overflow in TensorFlow | Stack overflow in TensorFlow</t>
        </is>
      </c>
      <c r="D2350" t="n">
        <v>5</v>
      </c>
      <c r="E2350" t="inlineStr">
        <is>
          <t>LOW</t>
        </is>
      </c>
      <c r="F2350" t="n">
        <v>4</v>
      </c>
      <c r="G2350" t="n">
        <v>4</v>
      </c>
      <c r="H2350" t="inlineStr">
        <is>
          <t>MEDIUM</t>
        </is>
      </c>
      <c r="I2350" t="n">
        <v>21</v>
      </c>
      <c r="J2350" t="inlineStr">
        <is>
          <t>NO</t>
        </is>
      </c>
      <c r="K2350" t="inlineStr">
        <is>
          <t>2024-11-13</t>
        </is>
      </c>
      <c r="L2350" t="inlineStr">
        <is>
          <t>UPDATE_PACKAGE</t>
        </is>
      </c>
      <c r="M2350" t="inlineStr">
        <is>
          <t>AI/ML Framework — see Huntr advisory</t>
        </is>
      </c>
      <c r="N2350" t="inlineStr">
        <is>
          <t>P3</t>
        </is>
      </c>
      <c r="O2350" t="inlineStr">
        <is>
          <t>Huntr AI/ML security disclosure</t>
        </is>
      </c>
      <c r="P2350" t="n">
        <v>0</v>
      </c>
      <c r="Q2350" t="n">
        <v>0</v>
      </c>
      <c r="R2350" t="inlineStr">
        <is>
          <t>T1195:Supply Chain Compromise</t>
        </is>
      </c>
      <c r="S2350" t="n">
        <v>2</v>
      </c>
      <c r="T2350" t="inlineStr">
        <is>
          <t>MEDIUM (52%)</t>
        </is>
      </c>
      <c r="U2350" t="inlineStr">
        <is>
          <t>YES</t>
        </is>
      </c>
      <c r="V2350" t="inlineStr">
        <is>
          <t>PATCH_AVAILABLE</t>
        </is>
      </c>
      <c r="W2350" t="inlineStr">
        <is>
          <t>https://osv.dev/vulnerability/GHSA-247x-2f9f-5wp7</t>
        </is>
      </c>
      <c r="X2350" t="inlineStr">
        <is>
          <t>NONE</t>
        </is>
      </c>
      <c r="Y2350" t="n">
        <v>0</v>
      </c>
      <c r="Z2350" t="inlineStr"/>
      <c r="AA2350" t="inlineStr">
        <is>
          <t>https://osv.dev/vulnerability/GHSA-247x-2f9f-5wp7</t>
        </is>
      </c>
    </row>
    <row r="2351">
      <c r="A2351" t="inlineStr">
        <is>
          <t>HUNTR_AI_CVE</t>
        </is>
      </c>
      <c r="B2351" t="inlineStr">
        <is>
          <t>CVE-2022-23584</t>
        </is>
      </c>
      <c r="C2351" t="inlineStr">
        <is>
          <t>AI/ML Vulnerability: tensorflow (PyPI): Use after free in `DecodePng` kernel | Use after free in `DecodePng` kernel</t>
        </is>
      </c>
      <c r="D2351" t="n">
        <v>5</v>
      </c>
      <c r="E2351" t="inlineStr">
        <is>
          <t>LOW</t>
        </is>
      </c>
      <c r="F2351" t="n">
        <v>4</v>
      </c>
      <c r="G2351" t="n">
        <v>4</v>
      </c>
      <c r="H2351" t="inlineStr">
        <is>
          <t>MEDIUM</t>
        </is>
      </c>
      <c r="I2351" t="n">
        <v>21</v>
      </c>
      <c r="J2351" t="inlineStr">
        <is>
          <t>NO</t>
        </is>
      </c>
      <c r="K2351" t="inlineStr">
        <is>
          <t>2024-11-07</t>
        </is>
      </c>
      <c r="L2351" t="inlineStr">
        <is>
          <t>UPDATE_PACKAGE</t>
        </is>
      </c>
      <c r="M2351" t="inlineStr">
        <is>
          <t>AI/ML Framework — see Huntr advisory</t>
        </is>
      </c>
      <c r="N2351" t="inlineStr">
        <is>
          <t>P3</t>
        </is>
      </c>
      <c r="O2351" t="inlineStr">
        <is>
          <t>Huntr AI/ML security disclosure</t>
        </is>
      </c>
      <c r="P2351" t="n">
        <v>0</v>
      </c>
      <c r="Q2351" t="n">
        <v>0</v>
      </c>
      <c r="R2351" t="inlineStr">
        <is>
          <t>T1195:Supply Chain Compromise</t>
        </is>
      </c>
      <c r="S2351" t="n">
        <v>2</v>
      </c>
      <c r="T2351" t="inlineStr">
        <is>
          <t>MEDIUM (52%)</t>
        </is>
      </c>
      <c r="U2351" t="inlineStr">
        <is>
          <t>YES</t>
        </is>
      </c>
      <c r="V2351" t="inlineStr">
        <is>
          <t>PATCH_AVAILABLE</t>
        </is>
      </c>
      <c r="W2351" t="inlineStr">
        <is>
          <t>https://osv.dev/vulnerability/GHSA-24x4-6qmh-88qg</t>
        </is>
      </c>
      <c r="X2351" t="inlineStr">
        <is>
          <t>NONE</t>
        </is>
      </c>
      <c r="Y2351" t="n">
        <v>0</v>
      </c>
      <c r="Z2351" t="inlineStr"/>
      <c r="AA2351" t="inlineStr">
        <is>
          <t>https://osv.dev/vulnerability/GHSA-24x4-6qmh-88qg</t>
        </is>
      </c>
    </row>
    <row r="2352">
      <c r="A2352" t="inlineStr">
        <is>
          <t>HUNTR_AI_CVE</t>
        </is>
      </c>
      <c r="B2352" t="inlineStr">
        <is>
          <t>CVE-2021-29590</t>
        </is>
      </c>
      <c r="C2352" t="inlineStr">
        <is>
          <t>AI/ML Vulnerability: tensorflow (PyPI): Heap OOB read in TFLite's implementation of `Minimum` or `Maximum` | Heap OOB read in TFLite's implementation of `Minimum` or `Maximum`</t>
        </is>
      </c>
      <c r="D2352" t="n">
        <v>5</v>
      </c>
      <c r="E2352" t="inlineStr">
        <is>
          <t>LOW</t>
        </is>
      </c>
      <c r="F2352" t="n">
        <v>4</v>
      </c>
      <c r="G2352" t="n">
        <v>4</v>
      </c>
      <c r="H2352" t="inlineStr">
        <is>
          <t>MEDIUM</t>
        </is>
      </c>
      <c r="I2352" t="n">
        <v>21</v>
      </c>
      <c r="J2352" t="inlineStr">
        <is>
          <t>NO</t>
        </is>
      </c>
      <c r="K2352" t="inlineStr">
        <is>
          <t>2026-02-04</t>
        </is>
      </c>
      <c r="L2352" t="inlineStr">
        <is>
          <t>UPDATE_PACKAGE</t>
        </is>
      </c>
      <c r="M2352" t="inlineStr">
        <is>
          <t>AI/ML Framework — see Huntr advisory</t>
        </is>
      </c>
      <c r="N2352" t="inlineStr">
        <is>
          <t>P3</t>
        </is>
      </c>
      <c r="O2352" t="inlineStr">
        <is>
          <t>Huntr AI/ML security disclosure</t>
        </is>
      </c>
      <c r="P2352" t="n">
        <v>0</v>
      </c>
      <c r="Q2352" t="n">
        <v>0</v>
      </c>
      <c r="R2352" t="inlineStr">
        <is>
          <t>T1195:Supply Chain Compromise</t>
        </is>
      </c>
      <c r="S2352" t="n">
        <v>2</v>
      </c>
      <c r="T2352" t="inlineStr">
        <is>
          <t>MEDIUM (52%)</t>
        </is>
      </c>
      <c r="U2352" t="inlineStr">
        <is>
          <t>YES</t>
        </is>
      </c>
      <c r="V2352" t="inlineStr">
        <is>
          <t>PATCH_AVAILABLE</t>
        </is>
      </c>
      <c r="W2352" t="inlineStr">
        <is>
          <t>https://osv.dev/vulnerability/GHSA-24x6-8c7m-hv3f</t>
        </is>
      </c>
      <c r="X2352" t="inlineStr">
        <is>
          <t>NONE</t>
        </is>
      </c>
      <c r="Y2352" t="n">
        <v>0</v>
      </c>
      <c r="Z2352" t="inlineStr"/>
      <c r="AA2352" t="inlineStr">
        <is>
          <t>https://osv.dev/vulnerability/GHSA-24x6-8c7m-hv3f</t>
        </is>
      </c>
    </row>
    <row r="2353">
      <c r="A2353" t="inlineStr">
        <is>
          <t>HUNTR_AI_CVE</t>
        </is>
      </c>
      <c r="B2353" t="inlineStr">
        <is>
          <t>CVE-2021-29586</t>
        </is>
      </c>
      <c r="C2353" t="inlineStr">
        <is>
          <t>AI/ML Vulnerability: tensorflow (PyPI): Division by zero in optimized pooling implementations in TFLite | Division by zero in optimized pooling implementations in TFLite</t>
        </is>
      </c>
      <c r="D2353" t="n">
        <v>5</v>
      </c>
      <c r="E2353" t="inlineStr">
        <is>
          <t>LOW</t>
        </is>
      </c>
      <c r="F2353" t="n">
        <v>4</v>
      </c>
      <c r="G2353" t="n">
        <v>4</v>
      </c>
      <c r="H2353" t="inlineStr">
        <is>
          <t>MEDIUM</t>
        </is>
      </c>
      <c r="I2353" t="n">
        <v>21</v>
      </c>
      <c r="J2353" t="inlineStr">
        <is>
          <t>NO</t>
        </is>
      </c>
      <c r="K2353" t="inlineStr">
        <is>
          <t>2026-02-04</t>
        </is>
      </c>
      <c r="L2353" t="inlineStr">
        <is>
          <t>UPDATE_PACKAGE</t>
        </is>
      </c>
      <c r="M2353" t="inlineStr">
        <is>
          <t>AI/ML Framework — see Huntr advisory</t>
        </is>
      </c>
      <c r="N2353" t="inlineStr">
        <is>
          <t>P3</t>
        </is>
      </c>
      <c r="O2353" t="inlineStr">
        <is>
          <t>Huntr AI/ML security disclosure</t>
        </is>
      </c>
      <c r="P2353" t="n">
        <v>0</v>
      </c>
      <c r="Q2353" t="n">
        <v>0</v>
      </c>
      <c r="R2353" t="inlineStr">
        <is>
          <t>T1195:Supply Chain Compromise</t>
        </is>
      </c>
      <c r="S2353" t="n">
        <v>2</v>
      </c>
      <c r="T2353" t="inlineStr">
        <is>
          <t>MEDIUM (52%)</t>
        </is>
      </c>
      <c r="U2353" t="inlineStr">
        <is>
          <t>YES</t>
        </is>
      </c>
      <c r="V2353" t="inlineStr">
        <is>
          <t>PATCH_AVAILABLE</t>
        </is>
      </c>
      <c r="W2353" t="inlineStr">
        <is>
          <t>https://osv.dev/vulnerability/GHSA-26j7-6w8w-7922</t>
        </is>
      </c>
      <c r="X2353" t="inlineStr">
        <is>
          <t>NONE</t>
        </is>
      </c>
      <c r="Y2353" t="n">
        <v>0</v>
      </c>
      <c r="Z2353" t="inlineStr"/>
      <c r="AA2353" t="inlineStr">
        <is>
          <t>https://osv.dev/vulnerability/GHSA-26j7-6w8w-7922</t>
        </is>
      </c>
    </row>
    <row r="2354">
      <c r="A2354" t="inlineStr">
        <is>
          <t>HUNTR_AI_CVE</t>
        </is>
      </c>
      <c r="B2354" t="inlineStr">
        <is>
          <t>CVE-2021-37673</t>
        </is>
      </c>
      <c r="C2354" t="inlineStr">
        <is>
          <t>AI/ML Vulnerability: tensorflow (PyPI): `CHECK`-fail in `MapStage` | `CHECK`-fail in `MapStage`</t>
        </is>
      </c>
      <c r="D2354" t="n">
        <v>5</v>
      </c>
      <c r="E2354" t="inlineStr">
        <is>
          <t>LOW</t>
        </is>
      </c>
      <c r="F2354" t="n">
        <v>4</v>
      </c>
      <c r="G2354" t="n">
        <v>4</v>
      </c>
      <c r="H2354" t="inlineStr">
        <is>
          <t>MEDIUM</t>
        </is>
      </c>
      <c r="I2354" t="n">
        <v>21</v>
      </c>
      <c r="J2354" t="inlineStr">
        <is>
          <t>NO</t>
        </is>
      </c>
      <c r="K2354" t="inlineStr">
        <is>
          <t>2026-02-04</t>
        </is>
      </c>
      <c r="L2354" t="inlineStr">
        <is>
          <t>UPDATE_PACKAGE</t>
        </is>
      </c>
      <c r="M2354" t="inlineStr">
        <is>
          <t>AI/ML Framework — see Huntr advisory</t>
        </is>
      </c>
      <c r="N2354" t="inlineStr">
        <is>
          <t>P3</t>
        </is>
      </c>
      <c r="O2354" t="inlineStr">
        <is>
          <t>Huntr AI/ML security disclosure</t>
        </is>
      </c>
      <c r="P2354" t="n">
        <v>0</v>
      </c>
      <c r="Q2354" t="n">
        <v>0</v>
      </c>
      <c r="R2354" t="inlineStr">
        <is>
          <t>T1195:Supply Chain Compromise</t>
        </is>
      </c>
      <c r="S2354" t="n">
        <v>2</v>
      </c>
      <c r="T2354" t="inlineStr">
        <is>
          <t>MEDIUM (52%)</t>
        </is>
      </c>
      <c r="U2354" t="inlineStr">
        <is>
          <t>YES</t>
        </is>
      </c>
      <c r="V2354" t="inlineStr">
        <is>
          <t>PATCH_AVAILABLE</t>
        </is>
      </c>
      <c r="W2354" t="inlineStr">
        <is>
          <t>https://osv.dev/vulnerability/GHSA-278g-rq84-9hmg</t>
        </is>
      </c>
      <c r="X2354" t="inlineStr">
        <is>
          <t>NONE</t>
        </is>
      </c>
      <c r="Y2354" t="n">
        <v>0</v>
      </c>
      <c r="Z2354" t="inlineStr"/>
      <c r="AA2354" t="inlineStr">
        <is>
          <t>https://osv.dev/vulnerability/GHSA-278g-rq84-9hmg</t>
        </is>
      </c>
    </row>
    <row r="2355">
      <c r="A2355" t="inlineStr">
        <is>
          <t>HUNTR_AI_CVE</t>
        </is>
      </c>
      <c r="B2355" t="inlineStr">
        <is>
          <t>CVE-2021-37644</t>
        </is>
      </c>
      <c r="C2355" t="inlineStr">
        <is>
          <t>AI/ML Vulnerability: tensorflow (PyPI): `std::abort` raised from `TensorListReserve` | `std::abort` raised from `TensorListReserve`</t>
        </is>
      </c>
      <c r="D2355" t="n">
        <v>5</v>
      </c>
      <c r="E2355" t="inlineStr">
        <is>
          <t>LOW</t>
        </is>
      </c>
      <c r="F2355" t="n">
        <v>4</v>
      </c>
      <c r="G2355" t="n">
        <v>4</v>
      </c>
      <c r="H2355" t="inlineStr">
        <is>
          <t>MEDIUM</t>
        </is>
      </c>
      <c r="I2355" t="n">
        <v>21</v>
      </c>
      <c r="J2355" t="inlineStr">
        <is>
          <t>NO</t>
        </is>
      </c>
      <c r="K2355" t="inlineStr">
        <is>
          <t>2026-02-04</t>
        </is>
      </c>
      <c r="L2355" t="inlineStr">
        <is>
          <t>UPDATE_PACKAGE</t>
        </is>
      </c>
      <c r="M2355" t="inlineStr">
        <is>
          <t>AI/ML Framework — see Huntr advisory</t>
        </is>
      </c>
      <c r="N2355" t="inlineStr">
        <is>
          <t>P3</t>
        </is>
      </c>
      <c r="O2355" t="inlineStr">
        <is>
          <t>Huntr AI/ML security disclosure</t>
        </is>
      </c>
      <c r="P2355" t="n">
        <v>0</v>
      </c>
      <c r="Q2355" t="n">
        <v>0</v>
      </c>
      <c r="R2355" t="inlineStr">
        <is>
          <t>T1195:Supply Chain Compromise</t>
        </is>
      </c>
      <c r="S2355" t="n">
        <v>2</v>
      </c>
      <c r="T2355" t="inlineStr">
        <is>
          <t>MEDIUM (52%)</t>
        </is>
      </c>
      <c r="U2355" t="inlineStr">
        <is>
          <t>YES</t>
        </is>
      </c>
      <c r="V2355" t="inlineStr">
        <is>
          <t>PATCH_AVAILABLE</t>
        </is>
      </c>
      <c r="W2355" t="inlineStr">
        <is>
          <t>https://osv.dev/vulnerability/GHSA-27j5-4p9v-pp67</t>
        </is>
      </c>
      <c r="X2355" t="inlineStr">
        <is>
          <t>NONE</t>
        </is>
      </c>
      <c r="Y2355" t="n">
        <v>0</v>
      </c>
      <c r="Z2355" t="inlineStr"/>
      <c r="AA2355" t="inlineStr">
        <is>
          <t>https://osv.dev/vulnerability/GHSA-27j5-4p9v-pp67</t>
        </is>
      </c>
    </row>
    <row r="2356">
      <c r="A2356" t="inlineStr">
        <is>
          <t>HUNTR_AI_CVE</t>
        </is>
      </c>
      <c r="B2356" t="inlineStr">
        <is>
          <t>CVE-2021-37691</t>
        </is>
      </c>
      <c r="C2356" t="inlineStr">
        <is>
          <t>AI/ML Vulnerability: tensorflow (PyPI): FPE in LSH in TFLite | FPE in LSH in TFLite</t>
        </is>
      </c>
      <c r="D2356" t="n">
        <v>5</v>
      </c>
      <c r="E2356" t="inlineStr">
        <is>
          <t>LOW</t>
        </is>
      </c>
      <c r="F2356" t="n">
        <v>4</v>
      </c>
      <c r="G2356" t="n">
        <v>4</v>
      </c>
      <c r="H2356" t="inlineStr">
        <is>
          <t>MEDIUM</t>
        </is>
      </c>
      <c r="I2356" t="n">
        <v>21</v>
      </c>
      <c r="J2356" t="inlineStr">
        <is>
          <t>NO</t>
        </is>
      </c>
      <c r="K2356" t="inlineStr">
        <is>
          <t>2026-02-04</t>
        </is>
      </c>
      <c r="L2356" t="inlineStr">
        <is>
          <t>UPDATE_PACKAGE</t>
        </is>
      </c>
      <c r="M2356" t="inlineStr">
        <is>
          <t>AI/ML Framework — see Huntr advisory</t>
        </is>
      </c>
      <c r="N2356" t="inlineStr">
        <is>
          <t>P3</t>
        </is>
      </c>
      <c r="O2356" t="inlineStr">
        <is>
          <t>Huntr AI/ML security disclosure</t>
        </is>
      </c>
      <c r="P2356" t="n">
        <v>0</v>
      </c>
      <c r="Q2356" t="n">
        <v>0</v>
      </c>
      <c r="R2356" t="inlineStr">
        <is>
          <t>T1195:Supply Chain Compromise</t>
        </is>
      </c>
      <c r="S2356" t="n">
        <v>2</v>
      </c>
      <c r="T2356" t="inlineStr">
        <is>
          <t>MEDIUM (52%)</t>
        </is>
      </c>
      <c r="U2356" t="inlineStr">
        <is>
          <t>YES</t>
        </is>
      </c>
      <c r="V2356" t="inlineStr">
        <is>
          <t>PATCH_AVAILABLE</t>
        </is>
      </c>
      <c r="W2356" t="inlineStr">
        <is>
          <t>https://osv.dev/vulnerability/GHSA-27qf-jwm8-g7f3</t>
        </is>
      </c>
      <c r="X2356" t="inlineStr">
        <is>
          <t>NONE</t>
        </is>
      </c>
      <c r="Y2356" t="n">
        <v>0</v>
      </c>
      <c r="Z2356" t="inlineStr"/>
      <c r="AA2356" t="inlineStr">
        <is>
          <t>https://osv.dev/vulnerability/GHSA-27qf-jwm8-g7f3</t>
        </is>
      </c>
    </row>
    <row r="2357">
      <c r="A2357" t="inlineStr">
        <is>
          <t>HUNTR_AI_CVE</t>
        </is>
      </c>
      <c r="B2357" t="inlineStr">
        <is>
          <t>CVE-2022-41899</t>
        </is>
      </c>
      <c r="C2357" t="inlineStr">
        <is>
          <t>AI/ML Vulnerability: tensorflow (PyPI): `CHECK` fail via inputs in `SdcaOptimizer` | `CHECK` fail via inputs in `SdcaOptimizer`</t>
        </is>
      </c>
      <c r="D2357" t="n">
        <v>5</v>
      </c>
      <c r="E2357" t="inlineStr">
        <is>
          <t>LOW</t>
        </is>
      </c>
      <c r="F2357" t="n">
        <v>4</v>
      </c>
      <c r="G2357" t="n">
        <v>4</v>
      </c>
      <c r="H2357" t="inlineStr">
        <is>
          <t>MEDIUM</t>
        </is>
      </c>
      <c r="I2357" t="n">
        <v>21</v>
      </c>
      <c r="J2357" t="inlineStr">
        <is>
          <t>NO</t>
        </is>
      </c>
      <c r="K2357" t="inlineStr">
        <is>
          <t>2024-02-16</t>
        </is>
      </c>
      <c r="L2357" t="inlineStr">
        <is>
          <t>UPDATE_PACKAGE</t>
        </is>
      </c>
      <c r="M2357" t="inlineStr">
        <is>
          <t>AI/ML Framework — see Huntr advisory</t>
        </is>
      </c>
      <c r="N2357" t="inlineStr">
        <is>
          <t>P3</t>
        </is>
      </c>
      <c r="O2357" t="inlineStr">
        <is>
          <t>Huntr AI/ML security disclosure</t>
        </is>
      </c>
      <c r="P2357" t="n">
        <v>0</v>
      </c>
      <c r="Q2357" t="n">
        <v>0</v>
      </c>
      <c r="R2357" t="inlineStr">
        <is>
          <t>T1195:Supply Chain Compromise</t>
        </is>
      </c>
      <c r="S2357" t="n">
        <v>2</v>
      </c>
      <c r="T2357" t="inlineStr">
        <is>
          <t>MEDIUM (52%)</t>
        </is>
      </c>
      <c r="U2357" t="inlineStr">
        <is>
          <t>YES</t>
        </is>
      </c>
      <c r="V2357" t="inlineStr">
        <is>
          <t>PATCH_AVAILABLE</t>
        </is>
      </c>
      <c r="W2357" t="inlineStr">
        <is>
          <t>https://osv.dev/vulnerability/GHSA-27rc-728f-x5w2</t>
        </is>
      </c>
      <c r="X2357" t="inlineStr">
        <is>
          <t>NONE</t>
        </is>
      </c>
      <c r="Y2357" t="n">
        <v>0</v>
      </c>
      <c r="Z2357" t="inlineStr"/>
      <c r="AA2357" t="inlineStr">
        <is>
          <t>https://osv.dev/vulnerability/GHSA-27rc-728f-x5w2</t>
        </is>
      </c>
    </row>
    <row r="2358">
      <c r="A2358" t="inlineStr">
        <is>
          <t>HUNTR_AI_CVE</t>
        </is>
      </c>
      <c r="B2358" t="inlineStr">
        <is>
          <t>CVE-2021-29523</t>
        </is>
      </c>
      <c r="C2358" t="inlineStr">
        <is>
          <t>AI/ML Vulnerability: tensorflow (PyPI): CHECK-fail in AddManySparseToTensorsMap | CHECK-fail in AddManySparseToTensorsMap</t>
        </is>
      </c>
      <c r="D2358" t="n">
        <v>5</v>
      </c>
      <c r="E2358" t="inlineStr">
        <is>
          <t>LOW</t>
        </is>
      </c>
      <c r="F2358" t="n">
        <v>4</v>
      </c>
      <c r="G2358" t="n">
        <v>4</v>
      </c>
      <c r="H2358" t="inlineStr">
        <is>
          <t>MEDIUM</t>
        </is>
      </c>
      <c r="I2358" t="n">
        <v>21</v>
      </c>
      <c r="J2358" t="inlineStr">
        <is>
          <t>NO</t>
        </is>
      </c>
      <c r="K2358" t="inlineStr">
        <is>
          <t>2026-02-04</t>
        </is>
      </c>
      <c r="L2358" t="inlineStr">
        <is>
          <t>UPDATE_PACKAGE</t>
        </is>
      </c>
      <c r="M2358" t="inlineStr">
        <is>
          <t>AI/ML Framework — see Huntr advisory</t>
        </is>
      </c>
      <c r="N2358" t="inlineStr">
        <is>
          <t>P3</t>
        </is>
      </c>
      <c r="O2358" t="inlineStr">
        <is>
          <t>Huntr AI/ML security disclosure</t>
        </is>
      </c>
      <c r="P2358" t="n">
        <v>0</v>
      </c>
      <c r="Q2358" t="n">
        <v>0</v>
      </c>
      <c r="R2358" t="inlineStr">
        <is>
          <t>T1195:Supply Chain Compromise</t>
        </is>
      </c>
      <c r="S2358" t="n">
        <v>2</v>
      </c>
      <c r="T2358" t="inlineStr">
        <is>
          <t>MEDIUM (52%)</t>
        </is>
      </c>
      <c r="U2358" t="inlineStr">
        <is>
          <t>YES</t>
        </is>
      </c>
      <c r="V2358" t="inlineStr">
        <is>
          <t>PATCH_AVAILABLE</t>
        </is>
      </c>
      <c r="W2358" t="inlineStr">
        <is>
          <t>https://osv.dev/vulnerability/GHSA-2cpx-427x-q2c6</t>
        </is>
      </c>
      <c r="X2358" t="inlineStr">
        <is>
          <t>NONE</t>
        </is>
      </c>
      <c r="Y2358" t="n">
        <v>0</v>
      </c>
      <c r="Z2358" t="inlineStr"/>
      <c r="AA2358" t="inlineStr">
        <is>
          <t>https://osv.dev/vulnerability/GHSA-2cpx-427x-q2c6</t>
        </is>
      </c>
    </row>
    <row r="2359">
      <c r="A2359" t="inlineStr">
        <is>
          <t>HUNTR_AI_CVE</t>
        </is>
      </c>
      <c r="B2359" t="inlineStr">
        <is>
          <t>CVE-2021-29536</t>
        </is>
      </c>
      <c r="C2359" t="inlineStr">
        <is>
          <t>AI/ML Vulnerability: tensorflow (PyPI): Heap buffer overflow in `QuantizedReshape` | Heap buffer overflow in `QuantizedReshape`</t>
        </is>
      </c>
      <c r="D2359" t="n">
        <v>5</v>
      </c>
      <c r="E2359" t="inlineStr">
        <is>
          <t>LOW</t>
        </is>
      </c>
      <c r="F2359" t="n">
        <v>4</v>
      </c>
      <c r="G2359" t="n">
        <v>4</v>
      </c>
      <c r="H2359" t="inlineStr">
        <is>
          <t>MEDIUM</t>
        </is>
      </c>
      <c r="I2359" t="n">
        <v>21</v>
      </c>
      <c r="J2359" t="inlineStr">
        <is>
          <t>NO</t>
        </is>
      </c>
      <c r="K2359" t="inlineStr">
        <is>
          <t>2026-02-04</t>
        </is>
      </c>
      <c r="L2359" t="inlineStr">
        <is>
          <t>UPDATE_PACKAGE</t>
        </is>
      </c>
      <c r="M2359" t="inlineStr">
        <is>
          <t>AI/ML Framework — see Huntr advisory</t>
        </is>
      </c>
      <c r="N2359" t="inlineStr">
        <is>
          <t>P3</t>
        </is>
      </c>
      <c r="O2359" t="inlineStr">
        <is>
          <t>Huntr AI/ML security disclosure</t>
        </is>
      </c>
      <c r="P2359" t="n">
        <v>0</v>
      </c>
      <c r="Q2359" t="n">
        <v>0</v>
      </c>
      <c r="R2359" t="inlineStr">
        <is>
          <t>T1195:Supply Chain Compromise</t>
        </is>
      </c>
      <c r="S2359" t="n">
        <v>2</v>
      </c>
      <c r="T2359" t="inlineStr">
        <is>
          <t>MEDIUM (52%)</t>
        </is>
      </c>
      <c r="U2359" t="inlineStr">
        <is>
          <t>YES</t>
        </is>
      </c>
      <c r="V2359" t="inlineStr">
        <is>
          <t>PATCH_AVAILABLE</t>
        </is>
      </c>
      <c r="W2359" t="inlineStr">
        <is>
          <t>https://osv.dev/vulnerability/GHSA-2gfx-95x2-5v3x</t>
        </is>
      </c>
      <c r="X2359" t="inlineStr">
        <is>
          <t>NONE</t>
        </is>
      </c>
      <c r="Y2359" t="n">
        <v>0</v>
      </c>
      <c r="Z2359" t="inlineStr"/>
      <c r="AA2359" t="inlineStr">
        <is>
          <t>https://osv.dev/vulnerability/GHSA-2gfx-95x2-5v3x</t>
        </is>
      </c>
    </row>
    <row r="2360">
      <c r="A2360" t="inlineStr">
        <is>
          <t>HUNTR_AI_CVE</t>
        </is>
      </c>
      <c r="B2360" t="inlineStr">
        <is>
          <t>CVE-2021-41198</t>
        </is>
      </c>
      <c r="C2360" t="inlineStr">
        <is>
          <t>AI/ML Vulnerability: tensorflow (PyPI): Overflow/crash in `tf.tile` when tiling tensor is large | Overflow/crash in `tf.tile` when tiling tensor is large</t>
        </is>
      </c>
      <c r="D2360" t="n">
        <v>5</v>
      </c>
      <c r="E2360" t="inlineStr">
        <is>
          <t>LOW</t>
        </is>
      </c>
      <c r="F2360" t="n">
        <v>4</v>
      </c>
      <c r="G2360" t="n">
        <v>4</v>
      </c>
      <c r="H2360" t="inlineStr">
        <is>
          <t>MEDIUM</t>
        </is>
      </c>
      <c r="I2360" t="n">
        <v>21</v>
      </c>
      <c r="J2360" t="inlineStr">
        <is>
          <t>NO</t>
        </is>
      </c>
      <c r="K2360" t="inlineStr">
        <is>
          <t>2026-02-04</t>
        </is>
      </c>
      <c r="L2360" t="inlineStr">
        <is>
          <t>UPDATE_PACKAGE</t>
        </is>
      </c>
      <c r="M2360" t="inlineStr">
        <is>
          <t>AI/ML Framework — see Huntr advisory</t>
        </is>
      </c>
      <c r="N2360" t="inlineStr">
        <is>
          <t>P3</t>
        </is>
      </c>
      <c r="O2360" t="inlineStr">
        <is>
          <t>Huntr AI/ML security disclosure</t>
        </is>
      </c>
      <c r="P2360" t="n">
        <v>0</v>
      </c>
      <c r="Q2360" t="n">
        <v>0</v>
      </c>
      <c r="R2360" t="inlineStr">
        <is>
          <t>T1195:Supply Chain Compromise</t>
        </is>
      </c>
      <c r="S2360" t="n">
        <v>2</v>
      </c>
      <c r="T2360" t="inlineStr">
        <is>
          <t>MEDIUM (52%)</t>
        </is>
      </c>
      <c r="U2360" t="inlineStr">
        <is>
          <t>YES</t>
        </is>
      </c>
      <c r="V2360" t="inlineStr">
        <is>
          <t>PATCH_AVAILABLE</t>
        </is>
      </c>
      <c r="W2360" t="inlineStr">
        <is>
          <t>https://osv.dev/vulnerability/GHSA-2p25-55c9-h58q</t>
        </is>
      </c>
      <c r="X2360" t="inlineStr">
        <is>
          <t>NONE</t>
        </is>
      </c>
      <c r="Y2360" t="n">
        <v>0</v>
      </c>
      <c r="Z2360" t="inlineStr"/>
      <c r="AA2360" t="inlineStr">
        <is>
          <t>https://osv.dev/vulnerability/GHSA-2p25-55c9-h58q</t>
        </is>
      </c>
    </row>
    <row r="2361">
      <c r="A2361" t="inlineStr">
        <is>
          <t>HUNTR_AI_CVE</t>
        </is>
      </c>
      <c r="B2361" t="inlineStr">
        <is>
          <t>CVE-2022-29193</t>
        </is>
      </c>
      <c r="C2361" t="inlineStr">
        <is>
          <t>AI/ML Vulnerability: tensorflow (PyPI): Missing validation causes `TensorSummaryV2` to crash | Missing validation causes `TensorSummaryV2` to crash</t>
        </is>
      </c>
      <c r="D2361" t="n">
        <v>5</v>
      </c>
      <c r="E2361" t="inlineStr">
        <is>
          <t>LOW</t>
        </is>
      </c>
      <c r="F2361" t="n">
        <v>4</v>
      </c>
      <c r="G2361" t="n">
        <v>4</v>
      </c>
      <c r="H2361" t="inlineStr">
        <is>
          <t>MEDIUM</t>
        </is>
      </c>
      <c r="I2361" t="n">
        <v>21</v>
      </c>
      <c r="J2361" t="inlineStr">
        <is>
          <t>NO</t>
        </is>
      </c>
      <c r="K2361" t="inlineStr">
        <is>
          <t>2023-12-06</t>
        </is>
      </c>
      <c r="L2361" t="inlineStr">
        <is>
          <t>UPDATE_PACKAGE</t>
        </is>
      </c>
      <c r="M2361" t="inlineStr">
        <is>
          <t>AI/ML Framework — see Huntr advisory</t>
        </is>
      </c>
      <c r="N2361" t="inlineStr">
        <is>
          <t>P3</t>
        </is>
      </c>
      <c r="O2361" t="inlineStr">
        <is>
          <t>Huntr AI/ML security disclosure</t>
        </is>
      </c>
      <c r="P2361" t="n">
        <v>0</v>
      </c>
      <c r="Q2361" t="n">
        <v>0</v>
      </c>
      <c r="R2361" t="inlineStr">
        <is>
          <t>T1195:Supply Chain Compromise</t>
        </is>
      </c>
      <c r="S2361" t="n">
        <v>2</v>
      </c>
      <c r="T2361" t="inlineStr">
        <is>
          <t>MEDIUM (52%)</t>
        </is>
      </c>
      <c r="U2361" t="inlineStr">
        <is>
          <t>YES</t>
        </is>
      </c>
      <c r="V2361" t="inlineStr">
        <is>
          <t>PATCH_AVAILABLE</t>
        </is>
      </c>
      <c r="W2361" t="inlineStr">
        <is>
          <t>https://osv.dev/vulnerability/GHSA-2p9q-h29j-3f5v</t>
        </is>
      </c>
      <c r="X2361" t="inlineStr">
        <is>
          <t>NONE</t>
        </is>
      </c>
      <c r="Y2361" t="n">
        <v>0</v>
      </c>
      <c r="Z2361" t="inlineStr"/>
      <c r="AA2361" t="inlineStr">
        <is>
          <t>https://osv.dev/vulnerability/GHSA-2p9q-h29j-3f5v</t>
        </is>
      </c>
    </row>
    <row r="2362">
      <c r="A2362" t="inlineStr">
        <is>
          <t>HUNTR_AI_CVE</t>
        </is>
      </c>
      <c r="B2362" t="inlineStr">
        <is>
          <t>CVE-2022-29208</t>
        </is>
      </c>
      <c r="C2362" t="inlineStr">
        <is>
          <t>AI/ML Vulnerability: tensorflow (PyPI): Segfault and OOB write due to incomplete validation in `EditDistance` in TensorFlow | Segfault and OOB write due to incomplete validation in `EditDistance` in TensorFlow</t>
        </is>
      </c>
      <c r="D2362" t="n">
        <v>5</v>
      </c>
      <c r="E2362" t="inlineStr">
        <is>
          <t>LOW</t>
        </is>
      </c>
      <c r="F2362" t="n">
        <v>4</v>
      </c>
      <c r="G2362" t="n">
        <v>4</v>
      </c>
      <c r="H2362" t="inlineStr">
        <is>
          <t>MEDIUM</t>
        </is>
      </c>
      <c r="I2362" t="n">
        <v>21</v>
      </c>
      <c r="J2362" t="inlineStr">
        <is>
          <t>NO</t>
        </is>
      </c>
      <c r="K2362" t="inlineStr">
        <is>
          <t>2023-12-06</t>
        </is>
      </c>
      <c r="L2362" t="inlineStr">
        <is>
          <t>UPDATE_PACKAGE</t>
        </is>
      </c>
      <c r="M2362" t="inlineStr">
        <is>
          <t>AI/ML Framework — see Huntr advisory</t>
        </is>
      </c>
      <c r="N2362" t="inlineStr">
        <is>
          <t>P3</t>
        </is>
      </c>
      <c r="O2362" t="inlineStr">
        <is>
          <t>Huntr AI/ML security disclosure</t>
        </is>
      </c>
      <c r="P2362" t="n">
        <v>0</v>
      </c>
      <c r="Q2362" t="n">
        <v>0</v>
      </c>
      <c r="R2362" t="inlineStr">
        <is>
          <t>T1195:Supply Chain Compromise</t>
        </is>
      </c>
      <c r="S2362" t="n">
        <v>2</v>
      </c>
      <c r="T2362" t="inlineStr">
        <is>
          <t>MEDIUM (52%)</t>
        </is>
      </c>
      <c r="U2362" t="inlineStr">
        <is>
          <t>YES</t>
        </is>
      </c>
      <c r="V2362" t="inlineStr">
        <is>
          <t>PATCH_AVAILABLE</t>
        </is>
      </c>
      <c r="W2362" t="inlineStr">
        <is>
          <t>https://osv.dev/vulnerability/GHSA-2r2f-g8mw-9gvr</t>
        </is>
      </c>
      <c r="X2362" t="inlineStr">
        <is>
          <t>NONE</t>
        </is>
      </c>
      <c r="Y2362" t="n">
        <v>0</v>
      </c>
      <c r="Z2362" t="inlineStr"/>
      <c r="AA2362" t="inlineStr">
        <is>
          <t>https://osv.dev/vulnerability/GHSA-2r2f-g8mw-9gvr</t>
        </is>
      </c>
    </row>
    <row r="2363">
      <c r="A2363" t="inlineStr">
        <is>
          <t>HUNTR_AI_CVE</t>
        </is>
      </c>
      <c r="B2363" t="inlineStr">
        <is>
          <t>CVE-2021-37654</t>
        </is>
      </c>
      <c r="C2363" t="inlineStr">
        <is>
          <t>AI/ML Vulnerability: tensorflow (PyPI): Heap OOB and CHECK fail in `ResourceGather` | Heap OOB and CHECK fail in `ResourceGather`</t>
        </is>
      </c>
      <c r="D2363" t="n">
        <v>5</v>
      </c>
      <c r="E2363" t="inlineStr">
        <is>
          <t>LOW</t>
        </is>
      </c>
      <c r="F2363" t="n">
        <v>4</v>
      </c>
      <c r="G2363" t="n">
        <v>4</v>
      </c>
      <c r="H2363" t="inlineStr">
        <is>
          <t>MEDIUM</t>
        </is>
      </c>
      <c r="I2363" t="n">
        <v>21</v>
      </c>
      <c r="J2363" t="inlineStr">
        <is>
          <t>NO</t>
        </is>
      </c>
      <c r="K2363" t="inlineStr">
        <is>
          <t>2026-02-04</t>
        </is>
      </c>
      <c r="L2363" t="inlineStr">
        <is>
          <t>UPDATE_PACKAGE</t>
        </is>
      </c>
      <c r="M2363" t="inlineStr">
        <is>
          <t>AI/ML Framework — see Huntr advisory</t>
        </is>
      </c>
      <c r="N2363" t="inlineStr">
        <is>
          <t>P3</t>
        </is>
      </c>
      <c r="O2363" t="inlineStr">
        <is>
          <t>Huntr AI/ML security disclosure</t>
        </is>
      </c>
      <c r="P2363" t="n">
        <v>0</v>
      </c>
      <c r="Q2363" t="n">
        <v>0</v>
      </c>
      <c r="R2363" t="inlineStr">
        <is>
          <t>T1195:Supply Chain Compromise</t>
        </is>
      </c>
      <c r="S2363" t="n">
        <v>2</v>
      </c>
      <c r="T2363" t="inlineStr">
        <is>
          <t>MEDIUM (52%)</t>
        </is>
      </c>
      <c r="U2363" t="inlineStr">
        <is>
          <t>YES</t>
        </is>
      </c>
      <c r="V2363" t="inlineStr">
        <is>
          <t>PATCH_AVAILABLE</t>
        </is>
      </c>
      <c r="W2363" t="inlineStr">
        <is>
          <t>https://osv.dev/vulnerability/GHSA-2r8p-fg3c-wcj4</t>
        </is>
      </c>
      <c r="X2363" t="inlineStr">
        <is>
          <t>NONE</t>
        </is>
      </c>
      <c r="Y2363" t="n">
        <v>0</v>
      </c>
      <c r="Z2363" t="inlineStr"/>
      <c r="AA2363" t="inlineStr">
        <is>
          <t>https://osv.dev/vulnerability/GHSA-2r8p-fg3c-wcj4</t>
        </is>
      </c>
    </row>
    <row r="2364">
      <c r="A2364" t="inlineStr">
        <is>
          <t>HUNTR_AI_CVE</t>
        </is>
      </c>
      <c r="B2364" t="inlineStr">
        <is>
          <t>CVE-2022-29200</t>
        </is>
      </c>
      <c r="C2364" t="inlineStr">
        <is>
          <t>AI/ML Vulnerability: tensorflow (PyPI): Missing validation causes denial of service via `LSTMBlockCell` | Missing validation causes denial of service via `LSTMBlockCell`</t>
        </is>
      </c>
      <c r="D2364" t="n">
        <v>5</v>
      </c>
      <c r="E2364" t="inlineStr">
        <is>
          <t>LOW</t>
        </is>
      </c>
      <c r="F2364" t="n">
        <v>4</v>
      </c>
      <c r="G2364" t="n">
        <v>4</v>
      </c>
      <c r="H2364" t="inlineStr">
        <is>
          <t>MEDIUM</t>
        </is>
      </c>
      <c r="I2364" t="n">
        <v>21</v>
      </c>
      <c r="J2364" t="inlineStr">
        <is>
          <t>NO</t>
        </is>
      </c>
      <c r="K2364" t="inlineStr">
        <is>
          <t>2024-02-16</t>
        </is>
      </c>
      <c r="L2364" t="inlineStr">
        <is>
          <t>UPDATE_PACKAGE</t>
        </is>
      </c>
      <c r="M2364" t="inlineStr">
        <is>
          <t>AI/ML Framework — see Huntr advisory</t>
        </is>
      </c>
      <c r="N2364" t="inlineStr">
        <is>
          <t>P3</t>
        </is>
      </c>
      <c r="O2364" t="inlineStr">
        <is>
          <t>Huntr AI/ML security disclosure</t>
        </is>
      </c>
      <c r="P2364" t="n">
        <v>0</v>
      </c>
      <c r="Q2364" t="n">
        <v>0</v>
      </c>
      <c r="R2364" t="inlineStr">
        <is>
          <t>T1195:Supply Chain Compromise</t>
        </is>
      </c>
      <c r="S2364" t="n">
        <v>2</v>
      </c>
      <c r="T2364" t="inlineStr">
        <is>
          <t>MEDIUM (52%)</t>
        </is>
      </c>
      <c r="U2364" t="inlineStr">
        <is>
          <t>YES</t>
        </is>
      </c>
      <c r="V2364" t="inlineStr">
        <is>
          <t>PATCH_AVAILABLE</t>
        </is>
      </c>
      <c r="W2364" t="inlineStr">
        <is>
          <t>https://osv.dev/vulnerability/GHSA-2vv3-56qg-g2cf</t>
        </is>
      </c>
      <c r="X2364" t="inlineStr">
        <is>
          <t>NONE</t>
        </is>
      </c>
      <c r="Y2364" t="n">
        <v>0</v>
      </c>
      <c r="Z2364" t="inlineStr"/>
      <c r="AA2364" t="inlineStr">
        <is>
          <t>https://osv.dev/vulnerability/GHSA-2vv3-56qg-g2cf</t>
        </is>
      </c>
    </row>
    <row r="2365">
      <c r="A2365" t="inlineStr">
        <is>
          <t>HUNTR_AI_CVE</t>
        </is>
      </c>
      <c r="B2365" t="inlineStr">
        <is>
          <t>CVE-2021-37668</t>
        </is>
      </c>
      <c r="C2365" t="inlineStr">
        <is>
          <t>AI/ML Vulnerability: tensorflow (PyPI): FPE in `tf.raw_ops.UnravelIndex` | FPE in `tf.raw_ops.UnravelIndex`</t>
        </is>
      </c>
      <c r="D2365" t="n">
        <v>5</v>
      </c>
      <c r="E2365" t="inlineStr">
        <is>
          <t>LOW</t>
        </is>
      </c>
      <c r="F2365" t="n">
        <v>4</v>
      </c>
      <c r="G2365" t="n">
        <v>4</v>
      </c>
      <c r="H2365" t="inlineStr">
        <is>
          <t>MEDIUM</t>
        </is>
      </c>
      <c r="I2365" t="n">
        <v>21</v>
      </c>
      <c r="J2365" t="inlineStr">
        <is>
          <t>NO</t>
        </is>
      </c>
      <c r="K2365" t="inlineStr">
        <is>
          <t>2026-02-04</t>
        </is>
      </c>
      <c r="L2365" t="inlineStr">
        <is>
          <t>UPDATE_PACKAGE</t>
        </is>
      </c>
      <c r="M2365" t="inlineStr">
        <is>
          <t>AI/ML Framework — see Huntr advisory</t>
        </is>
      </c>
      <c r="N2365" t="inlineStr">
        <is>
          <t>P3</t>
        </is>
      </c>
      <c r="O2365" t="inlineStr">
        <is>
          <t>Huntr AI/ML security disclosure</t>
        </is>
      </c>
      <c r="P2365" t="n">
        <v>0</v>
      </c>
      <c r="Q2365" t="n">
        <v>0</v>
      </c>
      <c r="R2365" t="inlineStr">
        <is>
          <t>T1195:Supply Chain Compromise</t>
        </is>
      </c>
      <c r="S2365" t="n">
        <v>2</v>
      </c>
      <c r="T2365" t="inlineStr">
        <is>
          <t>MEDIUM (52%)</t>
        </is>
      </c>
      <c r="U2365" t="inlineStr">
        <is>
          <t>YES</t>
        </is>
      </c>
      <c r="V2365" t="inlineStr">
        <is>
          <t>PATCH_AVAILABLE</t>
        </is>
      </c>
      <c r="W2365" t="inlineStr">
        <is>
          <t>https://osv.dev/vulnerability/GHSA-2wmv-37vq-52g5</t>
        </is>
      </c>
      <c r="X2365" t="inlineStr">
        <is>
          <t>NONE</t>
        </is>
      </c>
      <c r="Y2365" t="n">
        <v>0</v>
      </c>
      <c r="Z2365" t="inlineStr"/>
      <c r="AA2365" t="inlineStr">
        <is>
          <t>https://osv.dev/vulnerability/GHSA-2wmv-37vq-52g5</t>
        </is>
      </c>
    </row>
    <row r="2366">
      <c r="A2366" t="inlineStr">
        <is>
          <t>HUNTR_AI_CVE</t>
        </is>
      </c>
      <c r="B2366" t="inlineStr">
        <is>
          <t>CVE-2021-29612</t>
        </is>
      </c>
      <c r="C2366" t="inlineStr">
        <is>
          <t>AI/ML Vulnerability: tensorflow (PyPI): Heap buffer overflow in `BandedTriangularSolve` | Heap buffer overflow in `BandedTriangularSolve`</t>
        </is>
      </c>
      <c r="D2366" t="n">
        <v>5</v>
      </c>
      <c r="E2366" t="inlineStr">
        <is>
          <t>LOW</t>
        </is>
      </c>
      <c r="F2366" t="n">
        <v>4</v>
      </c>
      <c r="G2366" t="n">
        <v>4</v>
      </c>
      <c r="H2366" t="inlineStr">
        <is>
          <t>MEDIUM</t>
        </is>
      </c>
      <c r="I2366" t="n">
        <v>21</v>
      </c>
      <c r="J2366" t="inlineStr">
        <is>
          <t>NO</t>
        </is>
      </c>
      <c r="K2366" t="inlineStr">
        <is>
          <t>2026-02-04</t>
        </is>
      </c>
      <c r="L2366" t="inlineStr">
        <is>
          <t>UPDATE_PACKAGE</t>
        </is>
      </c>
      <c r="M2366" t="inlineStr">
        <is>
          <t>AI/ML Framework — see Huntr advisory</t>
        </is>
      </c>
      <c r="N2366" t="inlineStr">
        <is>
          <t>P3</t>
        </is>
      </c>
      <c r="O2366" t="inlineStr">
        <is>
          <t>Huntr AI/ML security disclosure</t>
        </is>
      </c>
      <c r="P2366" t="n">
        <v>0</v>
      </c>
      <c r="Q2366" t="n">
        <v>0</v>
      </c>
      <c r="R2366" t="inlineStr">
        <is>
          <t>T1195:Supply Chain Compromise</t>
        </is>
      </c>
      <c r="S2366" t="n">
        <v>2</v>
      </c>
      <c r="T2366" t="inlineStr">
        <is>
          <t>MEDIUM (52%)</t>
        </is>
      </c>
      <c r="U2366" t="inlineStr">
        <is>
          <t>YES</t>
        </is>
      </c>
      <c r="V2366" t="inlineStr">
        <is>
          <t>PATCH_AVAILABLE</t>
        </is>
      </c>
      <c r="W2366" t="inlineStr">
        <is>
          <t>https://osv.dev/vulnerability/GHSA-2xgj-xhgf-ggjv</t>
        </is>
      </c>
      <c r="X2366" t="inlineStr">
        <is>
          <t>NONE</t>
        </is>
      </c>
      <c r="Y2366" t="n">
        <v>0</v>
      </c>
      <c r="Z2366" t="inlineStr"/>
      <c r="AA2366" t="inlineStr">
        <is>
          <t>https://osv.dev/vulnerability/GHSA-2xgj-xhgf-ggjv</t>
        </is>
      </c>
    </row>
    <row r="2367">
      <c r="A2367" t="inlineStr">
        <is>
          <t>HUNTR_AI_CVE</t>
        </is>
      </c>
      <c r="B2367" t="inlineStr">
        <is>
          <t>CVE-2022-21729</t>
        </is>
      </c>
      <c r="C2367" t="inlineStr">
        <is>
          <t>AI/ML Vulnerability: tensorflow (PyPI): Overflow and uncaught divide by zero in Tensorflow | Overflow and uncaught divide by zero in Tensorflow</t>
        </is>
      </c>
      <c r="D2367" t="n">
        <v>5</v>
      </c>
      <c r="E2367" t="inlineStr">
        <is>
          <t>LOW</t>
        </is>
      </c>
      <c r="F2367" t="n">
        <v>4</v>
      </c>
      <c r="G2367" t="n">
        <v>4</v>
      </c>
      <c r="H2367" t="inlineStr">
        <is>
          <t>MEDIUM</t>
        </is>
      </c>
      <c r="I2367" t="n">
        <v>21</v>
      </c>
      <c r="J2367" t="inlineStr">
        <is>
          <t>NO</t>
        </is>
      </c>
      <c r="K2367" t="inlineStr">
        <is>
          <t>2024-11-13</t>
        </is>
      </c>
      <c r="L2367" t="inlineStr">
        <is>
          <t>UPDATE_PACKAGE</t>
        </is>
      </c>
      <c r="M2367" t="inlineStr">
        <is>
          <t>AI/ML Framework — see Huntr advisory</t>
        </is>
      </c>
      <c r="N2367" t="inlineStr">
        <is>
          <t>P3</t>
        </is>
      </c>
      <c r="O2367" t="inlineStr">
        <is>
          <t>Huntr AI/ML security disclosure</t>
        </is>
      </c>
      <c r="P2367" t="n">
        <v>0</v>
      </c>
      <c r="Q2367" t="n">
        <v>0</v>
      </c>
      <c r="R2367" t="inlineStr">
        <is>
          <t>T1195:Supply Chain Compromise</t>
        </is>
      </c>
      <c r="S2367" t="n">
        <v>2</v>
      </c>
      <c r="T2367" t="inlineStr">
        <is>
          <t>MEDIUM (52%)</t>
        </is>
      </c>
      <c r="U2367" t="inlineStr">
        <is>
          <t>YES</t>
        </is>
      </c>
      <c r="V2367" t="inlineStr">
        <is>
          <t>PATCH_AVAILABLE</t>
        </is>
      </c>
      <c r="W2367" t="inlineStr">
        <is>
          <t>https://osv.dev/vulnerability/GHSA-34f9-hjfq-rr8j</t>
        </is>
      </c>
      <c r="X2367" t="inlineStr">
        <is>
          <t>NONE</t>
        </is>
      </c>
      <c r="Y2367" t="n">
        <v>0</v>
      </c>
      <c r="Z2367" t="inlineStr"/>
      <c r="AA2367" t="inlineStr">
        <is>
          <t>https://osv.dev/vulnerability/GHSA-34f9-hjfq-rr8j</t>
        </is>
      </c>
    </row>
    <row r="2368">
      <c r="A2368" t="inlineStr">
        <is>
          <t>HUNTR_AI_CVE</t>
        </is>
      </c>
      <c r="B2368" t="inlineStr">
        <is>
          <t>CVE-2022-41907</t>
        </is>
      </c>
      <c r="C2368" t="inlineStr">
        <is>
          <t>AI/ML Vulnerability: tensorflow (PyPI): Overflow in `ResizeNearestNeighborGrad` | Overflow in `ResizeNearestNeighborGrad`</t>
        </is>
      </c>
      <c r="D2368" t="n">
        <v>5</v>
      </c>
      <c r="E2368" t="inlineStr">
        <is>
          <t>LOW</t>
        </is>
      </c>
      <c r="F2368" t="n">
        <v>4</v>
      </c>
      <c r="G2368" t="n">
        <v>4</v>
      </c>
      <c r="H2368" t="inlineStr">
        <is>
          <t>MEDIUM</t>
        </is>
      </c>
      <c r="I2368" t="n">
        <v>21</v>
      </c>
      <c r="J2368" t="inlineStr">
        <is>
          <t>NO</t>
        </is>
      </c>
      <c r="K2368" t="inlineStr">
        <is>
          <t>2023-12-06</t>
        </is>
      </c>
      <c r="L2368" t="inlineStr">
        <is>
          <t>UPDATE_PACKAGE</t>
        </is>
      </c>
      <c r="M2368" t="inlineStr">
        <is>
          <t>AI/ML Framework — see Huntr advisory</t>
        </is>
      </c>
      <c r="N2368" t="inlineStr">
        <is>
          <t>P3</t>
        </is>
      </c>
      <c r="O2368" t="inlineStr">
        <is>
          <t>Huntr AI/ML security disclosure</t>
        </is>
      </c>
      <c r="P2368" t="n">
        <v>0</v>
      </c>
      <c r="Q2368" t="n">
        <v>0</v>
      </c>
      <c r="R2368" t="inlineStr">
        <is>
          <t>T1195:Supply Chain Compromise</t>
        </is>
      </c>
      <c r="S2368" t="n">
        <v>2</v>
      </c>
      <c r="T2368" t="inlineStr">
        <is>
          <t>MEDIUM (52%)</t>
        </is>
      </c>
      <c r="U2368" t="inlineStr">
        <is>
          <t>YES</t>
        </is>
      </c>
      <c r="V2368" t="inlineStr">
        <is>
          <t>PATCH_AVAILABLE</t>
        </is>
      </c>
      <c r="W2368" t="inlineStr">
        <is>
          <t>https://osv.dev/vulnerability/GHSA-368v-7v32-52fx</t>
        </is>
      </c>
      <c r="X2368" t="inlineStr">
        <is>
          <t>NONE</t>
        </is>
      </c>
      <c r="Y2368" t="n">
        <v>0</v>
      </c>
      <c r="Z2368" t="inlineStr"/>
      <c r="AA2368" t="inlineStr">
        <is>
          <t>https://osv.dev/vulnerability/GHSA-368v-7v32-52fx</t>
        </is>
      </c>
    </row>
    <row r="2369">
      <c r="A2369" t="inlineStr">
        <is>
          <t>HUNTR_AI_CVE</t>
        </is>
      </c>
      <c r="B2369" t="inlineStr">
        <is>
          <t>CVE-2021-29562</t>
        </is>
      </c>
      <c r="C2369" t="inlineStr">
        <is>
          <t>AI/ML Vulnerability: tensorflow (PyPI): CHECK-fail in `tf.raw_ops.IRFFT` | CHECK-fail in `tf.raw_ops.IRFFT`</t>
        </is>
      </c>
      <c r="D2369" t="n">
        <v>5</v>
      </c>
      <c r="E2369" t="inlineStr">
        <is>
          <t>LOW</t>
        </is>
      </c>
      <c r="F2369" t="n">
        <v>4</v>
      </c>
      <c r="G2369" t="n">
        <v>4</v>
      </c>
      <c r="H2369" t="inlineStr">
        <is>
          <t>MEDIUM</t>
        </is>
      </c>
      <c r="I2369" t="n">
        <v>21</v>
      </c>
      <c r="J2369" t="inlineStr">
        <is>
          <t>NO</t>
        </is>
      </c>
      <c r="K2369" t="inlineStr">
        <is>
          <t>2026-02-04</t>
        </is>
      </c>
      <c r="L2369" t="inlineStr">
        <is>
          <t>UPDATE_PACKAGE</t>
        </is>
      </c>
      <c r="M2369" t="inlineStr">
        <is>
          <t>AI/ML Framework — see Huntr advisory</t>
        </is>
      </c>
      <c r="N2369" t="inlineStr">
        <is>
          <t>P3</t>
        </is>
      </c>
      <c r="O2369" t="inlineStr">
        <is>
          <t>Huntr AI/ML security disclosure</t>
        </is>
      </c>
      <c r="P2369" t="n">
        <v>0</v>
      </c>
      <c r="Q2369" t="n">
        <v>0</v>
      </c>
      <c r="R2369" t="inlineStr">
        <is>
          <t>T1195:Supply Chain Compromise</t>
        </is>
      </c>
      <c r="S2369" t="n">
        <v>2</v>
      </c>
      <c r="T2369" t="inlineStr">
        <is>
          <t>MEDIUM (52%)</t>
        </is>
      </c>
      <c r="U2369" t="inlineStr">
        <is>
          <t>YES</t>
        </is>
      </c>
      <c r="V2369" t="inlineStr">
        <is>
          <t>PATCH_AVAILABLE</t>
        </is>
      </c>
      <c r="W2369" t="inlineStr">
        <is>
          <t>https://osv.dev/vulnerability/GHSA-36vm-xw34-x4pj</t>
        </is>
      </c>
      <c r="X2369" t="inlineStr">
        <is>
          <t>NONE</t>
        </is>
      </c>
      <c r="Y2369" t="n">
        <v>0</v>
      </c>
      <c r="Z2369" t="inlineStr"/>
      <c r="AA2369" t="inlineStr">
        <is>
          <t>https://osv.dev/vulnerability/GHSA-36vm-xw34-x4pj</t>
        </is>
      </c>
    </row>
    <row r="2370">
      <c r="A2370" t="inlineStr">
        <is>
          <t>HUNTR_AI_CVE</t>
        </is>
      </c>
      <c r="B2370" t="inlineStr">
        <is>
          <t>CVE-2021-41226</t>
        </is>
      </c>
      <c r="C2370" t="inlineStr">
        <is>
          <t>AI/ML Vulnerability: tensorflow (PyPI): Heap OOB in `SparseBinCount` | Heap OOB in `SparseBinCount`</t>
        </is>
      </c>
      <c r="D2370" t="n">
        <v>5</v>
      </c>
      <c r="E2370" t="inlineStr">
        <is>
          <t>LOW</t>
        </is>
      </c>
      <c r="F2370" t="n">
        <v>4</v>
      </c>
      <c r="G2370" t="n">
        <v>4</v>
      </c>
      <c r="H2370" t="inlineStr">
        <is>
          <t>MEDIUM</t>
        </is>
      </c>
      <c r="I2370" t="n">
        <v>21</v>
      </c>
      <c r="J2370" t="inlineStr">
        <is>
          <t>NO</t>
        </is>
      </c>
      <c r="K2370" t="inlineStr">
        <is>
          <t>2026-02-04</t>
        </is>
      </c>
      <c r="L2370" t="inlineStr">
        <is>
          <t>UPDATE_PACKAGE</t>
        </is>
      </c>
      <c r="M2370" t="inlineStr">
        <is>
          <t>AI/ML Framework — see Huntr advisory</t>
        </is>
      </c>
      <c r="N2370" t="inlineStr">
        <is>
          <t>P3</t>
        </is>
      </c>
      <c r="O2370" t="inlineStr">
        <is>
          <t>Huntr AI/ML security disclosure</t>
        </is>
      </c>
      <c r="P2370" t="n">
        <v>0</v>
      </c>
      <c r="Q2370" t="n">
        <v>0</v>
      </c>
      <c r="R2370" t="inlineStr">
        <is>
          <t>T1195:Supply Chain Compromise</t>
        </is>
      </c>
      <c r="S2370" t="n">
        <v>2</v>
      </c>
      <c r="T2370" t="inlineStr">
        <is>
          <t>MEDIUM (52%)</t>
        </is>
      </c>
      <c r="U2370" t="inlineStr">
        <is>
          <t>YES</t>
        </is>
      </c>
      <c r="V2370" t="inlineStr">
        <is>
          <t>PATCH_AVAILABLE</t>
        </is>
      </c>
      <c r="W2370" t="inlineStr">
        <is>
          <t>https://osv.dev/vulnerability/GHSA-374m-jm66-3vj8</t>
        </is>
      </c>
      <c r="X2370" t="inlineStr">
        <is>
          <t>NONE</t>
        </is>
      </c>
      <c r="Y2370" t="n">
        <v>0</v>
      </c>
      <c r="Z2370" t="inlineStr"/>
      <c r="AA2370" t="inlineStr">
        <is>
          <t>https://osv.dev/vulnerability/GHSA-374m-jm66-3vj8</t>
        </is>
      </c>
    </row>
    <row r="2371">
      <c r="A2371" t="inlineStr">
        <is>
          <t>HUNTR_AI_CVE</t>
        </is>
      </c>
      <c r="B2371" t="inlineStr">
        <is>
          <t>CVE-2022-35999</t>
        </is>
      </c>
      <c r="C2371" t="inlineStr">
        <is>
          <t>AI/ML Vulnerability: tensorflow (PyPI): TensorFlow vulnerable to `CHECK` fail in `Conv2DBackpropInput` | TensorFlow vulnerable to `CHECK` fail in `Conv2DBackpropInput`</t>
        </is>
      </c>
      <c r="D2371" t="n">
        <v>5</v>
      </c>
      <c r="E2371" t="inlineStr">
        <is>
          <t>LOW</t>
        </is>
      </c>
      <c r="F2371" t="n">
        <v>4</v>
      </c>
      <c r="G2371" t="n">
        <v>4</v>
      </c>
      <c r="H2371" t="inlineStr">
        <is>
          <t>MEDIUM</t>
        </is>
      </c>
      <c r="I2371" t="n">
        <v>21</v>
      </c>
      <c r="J2371" t="inlineStr">
        <is>
          <t>NO</t>
        </is>
      </c>
      <c r="K2371" t="inlineStr">
        <is>
          <t>2023-12-06</t>
        </is>
      </c>
      <c r="L2371" t="inlineStr">
        <is>
          <t>UPDATE_PACKAGE</t>
        </is>
      </c>
      <c r="M2371" t="inlineStr">
        <is>
          <t>AI/ML Framework — see Huntr advisory</t>
        </is>
      </c>
      <c r="N2371" t="inlineStr">
        <is>
          <t>P3</t>
        </is>
      </c>
      <c r="O2371" t="inlineStr">
        <is>
          <t>Huntr AI/ML security disclosure</t>
        </is>
      </c>
      <c r="P2371" t="n">
        <v>0</v>
      </c>
      <c r="Q2371" t="n">
        <v>0</v>
      </c>
      <c r="R2371" t="inlineStr">
        <is>
          <t>T1195:Supply Chain Compromise</t>
        </is>
      </c>
      <c r="S2371" t="n">
        <v>2</v>
      </c>
      <c r="T2371" t="inlineStr">
        <is>
          <t>MEDIUM (52%)</t>
        </is>
      </c>
      <c r="U2371" t="inlineStr">
        <is>
          <t>YES</t>
        </is>
      </c>
      <c r="V2371" t="inlineStr">
        <is>
          <t>PATCH_AVAILABLE</t>
        </is>
      </c>
      <c r="W2371" t="inlineStr">
        <is>
          <t>https://osv.dev/vulnerability/GHSA-37jf-mjv6-xfqw</t>
        </is>
      </c>
      <c r="X2371" t="inlineStr">
        <is>
          <t>NONE</t>
        </is>
      </c>
      <c r="Y2371" t="n">
        <v>0</v>
      </c>
      <c r="Z2371" t="inlineStr"/>
      <c r="AA2371" t="inlineStr">
        <is>
          <t>https://osv.dev/vulnerability/GHSA-37jf-mjv6-xfqw</t>
        </is>
      </c>
    </row>
    <row r="2372">
      <c r="A2372" t="inlineStr">
        <is>
          <t>HUNTR_AI_CVE</t>
        </is>
      </c>
      <c r="B2372" t="inlineStr">
        <is>
          <t>CVE-2021-29533</t>
        </is>
      </c>
      <c r="C2372" t="inlineStr">
        <is>
          <t>AI/ML Vulnerability: tensorflow (PyPI): CHECK-fail in DrawBoundingBoxes | CHECK-fail in DrawBoundingBoxes</t>
        </is>
      </c>
      <c r="D2372" t="n">
        <v>5</v>
      </c>
      <c r="E2372" t="inlineStr">
        <is>
          <t>LOW</t>
        </is>
      </c>
      <c r="F2372" t="n">
        <v>4</v>
      </c>
      <c r="G2372" t="n">
        <v>4</v>
      </c>
      <c r="H2372" t="inlineStr">
        <is>
          <t>MEDIUM</t>
        </is>
      </c>
      <c r="I2372" t="n">
        <v>21</v>
      </c>
      <c r="J2372" t="inlineStr">
        <is>
          <t>NO</t>
        </is>
      </c>
      <c r="K2372" t="inlineStr">
        <is>
          <t>2026-02-04</t>
        </is>
      </c>
      <c r="L2372" t="inlineStr">
        <is>
          <t>UPDATE_PACKAGE</t>
        </is>
      </c>
      <c r="M2372" t="inlineStr">
        <is>
          <t>AI/ML Framework — see Huntr advisory</t>
        </is>
      </c>
      <c r="N2372" t="inlineStr">
        <is>
          <t>P3</t>
        </is>
      </c>
      <c r="O2372" t="inlineStr">
        <is>
          <t>Huntr AI/ML security disclosure</t>
        </is>
      </c>
      <c r="P2372" t="n">
        <v>0</v>
      </c>
      <c r="Q2372" t="n">
        <v>0</v>
      </c>
      <c r="R2372" t="inlineStr">
        <is>
          <t>T1195:Supply Chain Compromise</t>
        </is>
      </c>
      <c r="S2372" t="n">
        <v>2</v>
      </c>
      <c r="T2372" t="inlineStr">
        <is>
          <t>MEDIUM (52%)</t>
        </is>
      </c>
      <c r="U2372" t="inlineStr">
        <is>
          <t>YES</t>
        </is>
      </c>
      <c r="V2372" t="inlineStr">
        <is>
          <t>PATCH_AVAILABLE</t>
        </is>
      </c>
      <c r="W2372" t="inlineStr">
        <is>
          <t>https://osv.dev/vulnerability/GHSA-393f-2jr3-cp69</t>
        </is>
      </c>
      <c r="X2372" t="inlineStr">
        <is>
          <t>NONE</t>
        </is>
      </c>
      <c r="Y2372" t="n">
        <v>0</v>
      </c>
      <c r="Z2372" t="inlineStr"/>
      <c r="AA2372" t="inlineStr">
        <is>
          <t>https://osv.dev/vulnerability/GHSA-393f-2jr3-cp69</t>
        </is>
      </c>
    </row>
    <row r="2373">
      <c r="A2373" t="inlineStr">
        <is>
          <t>HUNTR_AI_CVE</t>
        </is>
      </c>
      <c r="B2373" t="inlineStr">
        <is>
          <t>CVE-2022-35982</t>
        </is>
      </c>
      <c r="C2373" t="inlineStr">
        <is>
          <t>AI/ML Vulnerability: tensorflow (PyPI): TensorFlow vulnerable to segfault in `SparseBincount` | TensorFlow vulnerable to segfault in `SparseBincount`</t>
        </is>
      </c>
      <c r="D2373" t="n">
        <v>5</v>
      </c>
      <c r="E2373" t="inlineStr">
        <is>
          <t>LOW</t>
        </is>
      </c>
      <c r="F2373" t="n">
        <v>4</v>
      </c>
      <c r="G2373" t="n">
        <v>4</v>
      </c>
      <c r="H2373" t="inlineStr">
        <is>
          <t>MEDIUM</t>
        </is>
      </c>
      <c r="I2373" t="n">
        <v>21</v>
      </c>
      <c r="J2373" t="inlineStr">
        <is>
          <t>NO</t>
        </is>
      </c>
      <c r="K2373" t="inlineStr">
        <is>
          <t>2023-12-06</t>
        </is>
      </c>
      <c r="L2373" t="inlineStr">
        <is>
          <t>UPDATE_PACKAGE</t>
        </is>
      </c>
      <c r="M2373" t="inlineStr">
        <is>
          <t>AI/ML Framework — see Huntr advisory</t>
        </is>
      </c>
      <c r="N2373" t="inlineStr">
        <is>
          <t>P3</t>
        </is>
      </c>
      <c r="O2373" t="inlineStr">
        <is>
          <t>Huntr AI/ML security disclosure</t>
        </is>
      </c>
      <c r="P2373" t="n">
        <v>0</v>
      </c>
      <c r="Q2373" t="n">
        <v>0</v>
      </c>
      <c r="R2373" t="inlineStr">
        <is>
          <t>T1195:Supply Chain Compromise</t>
        </is>
      </c>
      <c r="S2373" t="n">
        <v>2</v>
      </c>
      <c r="T2373" t="inlineStr">
        <is>
          <t>MEDIUM (52%)</t>
        </is>
      </c>
      <c r="U2373" t="inlineStr">
        <is>
          <t>YES</t>
        </is>
      </c>
      <c r="V2373" t="inlineStr">
        <is>
          <t>PATCH_AVAILABLE</t>
        </is>
      </c>
      <c r="W2373" t="inlineStr">
        <is>
          <t>https://osv.dev/vulnerability/GHSA-397c-5g2j-qxpv</t>
        </is>
      </c>
      <c r="X2373" t="inlineStr">
        <is>
          <t>NONE</t>
        </is>
      </c>
      <c r="Y2373" t="n">
        <v>0</v>
      </c>
      <c r="Z2373" t="inlineStr"/>
      <c r="AA2373" t="inlineStr">
        <is>
          <t>https://osv.dev/vulnerability/GHSA-397c-5g2j-qxpv</t>
        </is>
      </c>
    </row>
    <row r="2374">
      <c r="A2374" t="inlineStr">
        <is>
          <t>HUNTR_AI_CVE</t>
        </is>
      </c>
      <c r="B2374" t="inlineStr">
        <is>
          <t>CVE-2021-41216</t>
        </is>
      </c>
      <c r="C2374" t="inlineStr">
        <is>
          <t>AI/ML Vulnerability: tensorflow (PyPI): Heap buffer overflow in `Transpose` | Heap buffer overflow in `Transpose`</t>
        </is>
      </c>
      <c r="D2374" t="n">
        <v>5</v>
      </c>
      <c r="E2374" t="inlineStr">
        <is>
          <t>LOW</t>
        </is>
      </c>
      <c r="F2374" t="n">
        <v>4</v>
      </c>
      <c r="G2374" t="n">
        <v>4</v>
      </c>
      <c r="H2374" t="inlineStr">
        <is>
          <t>MEDIUM</t>
        </is>
      </c>
      <c r="I2374" t="n">
        <v>21</v>
      </c>
      <c r="J2374" t="inlineStr">
        <is>
          <t>NO</t>
        </is>
      </c>
      <c r="K2374" t="inlineStr">
        <is>
          <t>2026-02-04</t>
        </is>
      </c>
      <c r="L2374" t="inlineStr">
        <is>
          <t>UPDATE_PACKAGE</t>
        </is>
      </c>
      <c r="M2374" t="inlineStr">
        <is>
          <t>AI/ML Framework — see Huntr advisory</t>
        </is>
      </c>
      <c r="N2374" t="inlineStr">
        <is>
          <t>P3</t>
        </is>
      </c>
      <c r="O2374" t="inlineStr">
        <is>
          <t>Huntr AI/ML security disclosure</t>
        </is>
      </c>
      <c r="P2374" t="n">
        <v>0</v>
      </c>
      <c r="Q2374" t="n">
        <v>0</v>
      </c>
      <c r="R2374" t="inlineStr">
        <is>
          <t>T1195:Supply Chain Compromise</t>
        </is>
      </c>
      <c r="S2374" t="n">
        <v>2</v>
      </c>
      <c r="T2374" t="inlineStr">
        <is>
          <t>MEDIUM (52%)</t>
        </is>
      </c>
      <c r="U2374" t="inlineStr">
        <is>
          <t>YES</t>
        </is>
      </c>
      <c r="V2374" t="inlineStr">
        <is>
          <t>PATCH_AVAILABLE</t>
        </is>
      </c>
      <c r="W2374" t="inlineStr">
        <is>
          <t>https://osv.dev/vulnerability/GHSA-3ff2-r28g-w7h9</t>
        </is>
      </c>
      <c r="X2374" t="inlineStr">
        <is>
          <t>NONE</t>
        </is>
      </c>
      <c r="Y2374" t="n">
        <v>0</v>
      </c>
      <c r="Z2374" t="inlineStr"/>
      <c r="AA2374" t="inlineStr">
        <is>
          <t>https://osv.dev/vulnerability/GHSA-3ff2-r28g-w7h9</t>
        </is>
      </c>
    </row>
    <row r="2375">
      <c r="A2375" t="inlineStr">
        <is>
          <t>HUNTR_AI_CVE</t>
        </is>
      </c>
      <c r="B2375" t="inlineStr">
        <is>
          <t>CVE-2021-29569</t>
        </is>
      </c>
      <c r="C2375" t="inlineStr">
        <is>
          <t>AI/ML Vulnerability: tensorflow (PyPI): Heap out of bounds read in `RequantizationRange` | Heap out of bounds read in `RequantizationRange`</t>
        </is>
      </c>
      <c r="D2375" t="n">
        <v>5</v>
      </c>
      <c r="E2375" t="inlineStr">
        <is>
          <t>LOW</t>
        </is>
      </c>
      <c r="F2375" t="n">
        <v>4</v>
      </c>
      <c r="G2375" t="n">
        <v>4</v>
      </c>
      <c r="H2375" t="inlineStr">
        <is>
          <t>MEDIUM</t>
        </is>
      </c>
      <c r="I2375" t="n">
        <v>21</v>
      </c>
      <c r="J2375" t="inlineStr">
        <is>
          <t>NO</t>
        </is>
      </c>
      <c r="K2375" t="inlineStr">
        <is>
          <t>2026-02-04</t>
        </is>
      </c>
      <c r="L2375" t="inlineStr">
        <is>
          <t>UPDATE_PACKAGE</t>
        </is>
      </c>
      <c r="M2375" t="inlineStr">
        <is>
          <t>AI/ML Framework — see Huntr advisory</t>
        </is>
      </c>
      <c r="N2375" t="inlineStr">
        <is>
          <t>P3</t>
        </is>
      </c>
      <c r="O2375" t="inlineStr">
        <is>
          <t>Huntr AI/ML security disclosure</t>
        </is>
      </c>
      <c r="P2375" t="n">
        <v>0</v>
      </c>
      <c r="Q2375" t="n">
        <v>0</v>
      </c>
      <c r="R2375" t="inlineStr">
        <is>
          <t>T1195:Supply Chain Compromise</t>
        </is>
      </c>
      <c r="S2375" t="n">
        <v>2</v>
      </c>
      <c r="T2375" t="inlineStr">
        <is>
          <t>MEDIUM (52%)</t>
        </is>
      </c>
      <c r="U2375" t="inlineStr">
        <is>
          <t>YES</t>
        </is>
      </c>
      <c r="V2375" t="inlineStr">
        <is>
          <t>PATCH_AVAILABLE</t>
        </is>
      </c>
      <c r="W2375" t="inlineStr">
        <is>
          <t>https://osv.dev/vulnerability/GHSA-3h8m-483j-7xxm</t>
        </is>
      </c>
      <c r="X2375" t="inlineStr">
        <is>
          <t>NONE</t>
        </is>
      </c>
      <c r="Y2375" t="n">
        <v>0</v>
      </c>
      <c r="Z2375" t="inlineStr"/>
      <c r="AA2375" t="inlineStr">
        <is>
          <t>https://osv.dev/vulnerability/GHSA-3h8m-483j-7xxm</t>
        </is>
      </c>
    </row>
    <row r="2376">
      <c r="A2376" t="inlineStr">
        <is>
          <t>HUNTR_AI_CVE</t>
        </is>
      </c>
      <c r="B2376" t="inlineStr">
        <is>
          <t>CVE-2021-37690</t>
        </is>
      </c>
      <c r="C2376" t="inlineStr">
        <is>
          <t>AI/ML Vulnerability: tensorflow (PyPI): Use after free and segfault in shape inference functions | Use after free and segfault in shape inference functions</t>
        </is>
      </c>
      <c r="D2376" t="n">
        <v>5</v>
      </c>
      <c r="E2376" t="inlineStr">
        <is>
          <t>LOW</t>
        </is>
      </c>
      <c r="F2376" t="n">
        <v>4</v>
      </c>
      <c r="G2376" t="n">
        <v>4</v>
      </c>
      <c r="H2376" t="inlineStr">
        <is>
          <t>MEDIUM</t>
        </is>
      </c>
      <c r="I2376" t="n">
        <v>21</v>
      </c>
      <c r="J2376" t="inlineStr">
        <is>
          <t>NO</t>
        </is>
      </c>
      <c r="K2376" t="inlineStr">
        <is>
          <t>2026-02-04</t>
        </is>
      </c>
      <c r="L2376" t="inlineStr">
        <is>
          <t>UPDATE_PACKAGE</t>
        </is>
      </c>
      <c r="M2376" t="inlineStr">
        <is>
          <t>AI/ML Framework — see Huntr advisory</t>
        </is>
      </c>
      <c r="N2376" t="inlineStr">
        <is>
          <t>P3</t>
        </is>
      </c>
      <c r="O2376" t="inlineStr">
        <is>
          <t>Huntr AI/ML security disclosure</t>
        </is>
      </c>
      <c r="P2376" t="n">
        <v>0</v>
      </c>
      <c r="Q2376" t="n">
        <v>0</v>
      </c>
      <c r="R2376" t="inlineStr">
        <is>
          <t>T1195:Supply Chain Compromise</t>
        </is>
      </c>
      <c r="S2376" t="n">
        <v>2</v>
      </c>
      <c r="T2376" t="inlineStr">
        <is>
          <t>MEDIUM (52%)</t>
        </is>
      </c>
      <c r="U2376" t="inlineStr">
        <is>
          <t>YES</t>
        </is>
      </c>
      <c r="V2376" t="inlineStr">
        <is>
          <t>PATCH_AVAILABLE</t>
        </is>
      </c>
      <c r="W2376" t="inlineStr">
        <is>
          <t>https://osv.dev/vulnerability/GHSA-3hxh-8cp2-g4hg</t>
        </is>
      </c>
      <c r="X2376" t="inlineStr">
        <is>
          <t>NONE</t>
        </is>
      </c>
      <c r="Y2376" t="n">
        <v>0</v>
      </c>
      <c r="Z2376" t="inlineStr"/>
      <c r="AA2376" t="inlineStr">
        <is>
          <t>https://osv.dev/vulnerability/GHSA-3hxh-8cp2-g4hg</t>
        </is>
      </c>
    </row>
    <row r="2377">
      <c r="A2377" t="inlineStr">
        <is>
          <t>HUNTR_AI_CVE</t>
        </is>
      </c>
      <c r="B2377" t="inlineStr">
        <is>
          <t>CVE-2022-21739</t>
        </is>
      </c>
      <c r="C2377" t="inlineStr">
        <is>
          <t>AI/ML Vulnerability: tensorflow (PyPI): Null pointer dereference in TensorFlow | Null pointer dereference in TensorFlow</t>
        </is>
      </c>
      <c r="D2377" t="n">
        <v>5</v>
      </c>
      <c r="E2377" t="inlineStr">
        <is>
          <t>LOW</t>
        </is>
      </c>
      <c r="F2377" t="n">
        <v>4</v>
      </c>
      <c r="G2377" t="n">
        <v>4</v>
      </c>
      <c r="H2377" t="inlineStr">
        <is>
          <t>MEDIUM</t>
        </is>
      </c>
      <c r="I2377" t="n">
        <v>21</v>
      </c>
      <c r="J2377" t="inlineStr">
        <is>
          <t>NO</t>
        </is>
      </c>
      <c r="K2377" t="inlineStr">
        <is>
          <t>2024-11-13</t>
        </is>
      </c>
      <c r="L2377" t="inlineStr">
        <is>
          <t>UPDATE_PACKAGE</t>
        </is>
      </c>
      <c r="M2377" t="inlineStr">
        <is>
          <t>AI/ML Framework — see Huntr advisory</t>
        </is>
      </c>
      <c r="N2377" t="inlineStr">
        <is>
          <t>P3</t>
        </is>
      </c>
      <c r="O2377" t="inlineStr">
        <is>
          <t>Huntr AI/ML security disclosure</t>
        </is>
      </c>
      <c r="P2377" t="n">
        <v>0</v>
      </c>
      <c r="Q2377" t="n">
        <v>0</v>
      </c>
      <c r="R2377" t="inlineStr">
        <is>
          <t>T1195:Supply Chain Compromise</t>
        </is>
      </c>
      <c r="S2377" t="n">
        <v>2</v>
      </c>
      <c r="T2377" t="inlineStr">
        <is>
          <t>MEDIUM (52%)</t>
        </is>
      </c>
      <c r="U2377" t="inlineStr">
        <is>
          <t>YES</t>
        </is>
      </c>
      <c r="V2377" t="inlineStr">
        <is>
          <t>PATCH_AVAILABLE</t>
        </is>
      </c>
      <c r="W2377" t="inlineStr">
        <is>
          <t>https://osv.dev/vulnerability/GHSA-3mw4-6rj6-74g5</t>
        </is>
      </c>
      <c r="X2377" t="inlineStr">
        <is>
          <t>NONE</t>
        </is>
      </c>
      <c r="Y2377" t="n">
        <v>0</v>
      </c>
      <c r="Z2377" t="inlineStr"/>
      <c r="AA2377" t="inlineStr">
        <is>
          <t>https://osv.dev/vulnerability/GHSA-3mw4-6rj6-74g5</t>
        </is>
      </c>
    </row>
    <row r="2378">
      <c r="A2378" t="inlineStr">
        <is>
          <t>HUNTR_AI_CVE</t>
        </is>
      </c>
      <c r="B2378" t="inlineStr">
        <is>
          <t>CVE-2021-29594</t>
        </is>
      </c>
      <c r="C2378" t="inlineStr">
        <is>
          <t>AI/ML Vulnerability: tensorflow (PyPI): Division by zero in TFLite's convolution code | Division by zero in TFLite's convolution code</t>
        </is>
      </c>
      <c r="D2378" t="n">
        <v>5</v>
      </c>
      <c r="E2378" t="inlineStr">
        <is>
          <t>LOW</t>
        </is>
      </c>
      <c r="F2378" t="n">
        <v>4</v>
      </c>
      <c r="G2378" t="n">
        <v>4</v>
      </c>
      <c r="H2378" t="inlineStr">
        <is>
          <t>MEDIUM</t>
        </is>
      </c>
      <c r="I2378" t="n">
        <v>21</v>
      </c>
      <c r="J2378" t="inlineStr">
        <is>
          <t>NO</t>
        </is>
      </c>
      <c r="K2378" t="inlineStr">
        <is>
          <t>2026-02-04</t>
        </is>
      </c>
      <c r="L2378" t="inlineStr">
        <is>
          <t>UPDATE_PACKAGE</t>
        </is>
      </c>
      <c r="M2378" t="inlineStr">
        <is>
          <t>AI/ML Framework — see Huntr advisory</t>
        </is>
      </c>
      <c r="N2378" t="inlineStr">
        <is>
          <t>P3</t>
        </is>
      </c>
      <c r="O2378" t="inlineStr">
        <is>
          <t>Huntr AI/ML security disclosure</t>
        </is>
      </c>
      <c r="P2378" t="n">
        <v>0</v>
      </c>
      <c r="Q2378" t="n">
        <v>0</v>
      </c>
      <c r="R2378" t="inlineStr">
        <is>
          <t>T1195:Supply Chain Compromise</t>
        </is>
      </c>
      <c r="S2378" t="n">
        <v>2</v>
      </c>
      <c r="T2378" t="inlineStr">
        <is>
          <t>MEDIUM (52%)</t>
        </is>
      </c>
      <c r="U2378" t="inlineStr">
        <is>
          <t>YES</t>
        </is>
      </c>
      <c r="V2378" t="inlineStr">
        <is>
          <t>PATCH_AVAILABLE</t>
        </is>
      </c>
      <c r="W2378" t="inlineStr">
        <is>
          <t>https://osv.dev/vulnerability/GHSA-3qgw-p4fm-x7gf</t>
        </is>
      </c>
      <c r="X2378" t="inlineStr">
        <is>
          <t>NONE</t>
        </is>
      </c>
      <c r="Y2378" t="n">
        <v>0</v>
      </c>
      <c r="Z2378" t="inlineStr"/>
      <c r="AA2378" t="inlineStr">
        <is>
          <t>https://osv.dev/vulnerability/GHSA-3qgw-p4fm-x7gf</t>
        </is>
      </c>
    </row>
    <row r="2379">
      <c r="A2379" t="inlineStr">
        <is>
          <t>HUNTR_AI_CVE</t>
        </is>
      </c>
      <c r="B2379" t="inlineStr">
        <is>
          <t>CVE-2021-29531</t>
        </is>
      </c>
      <c r="C2379" t="inlineStr">
        <is>
          <t>AI/ML Vulnerability: tensorflow (PyPI): CHECK-fail in tf.raw_ops.EncodePng | CHECK-fail in tf.raw_ops.EncodePng</t>
        </is>
      </c>
      <c r="D2379" t="n">
        <v>5</v>
      </c>
      <c r="E2379" t="inlineStr">
        <is>
          <t>LOW</t>
        </is>
      </c>
      <c r="F2379" t="n">
        <v>4</v>
      </c>
      <c r="G2379" t="n">
        <v>4</v>
      </c>
      <c r="H2379" t="inlineStr">
        <is>
          <t>MEDIUM</t>
        </is>
      </c>
      <c r="I2379" t="n">
        <v>21</v>
      </c>
      <c r="J2379" t="inlineStr">
        <is>
          <t>NO</t>
        </is>
      </c>
      <c r="K2379" t="inlineStr">
        <is>
          <t>2026-02-04</t>
        </is>
      </c>
      <c r="L2379" t="inlineStr">
        <is>
          <t>UPDATE_PACKAGE</t>
        </is>
      </c>
      <c r="M2379" t="inlineStr">
        <is>
          <t>AI/ML Framework — see Huntr advisory</t>
        </is>
      </c>
      <c r="N2379" t="inlineStr">
        <is>
          <t>P3</t>
        </is>
      </c>
      <c r="O2379" t="inlineStr">
        <is>
          <t>Huntr AI/ML security disclosure</t>
        </is>
      </c>
      <c r="P2379" t="n">
        <v>0</v>
      </c>
      <c r="Q2379" t="n">
        <v>0</v>
      </c>
      <c r="R2379" t="inlineStr">
        <is>
          <t>T1195:Supply Chain Compromise</t>
        </is>
      </c>
      <c r="S2379" t="n">
        <v>2</v>
      </c>
      <c r="T2379" t="inlineStr">
        <is>
          <t>MEDIUM (52%)</t>
        </is>
      </c>
      <c r="U2379" t="inlineStr">
        <is>
          <t>YES</t>
        </is>
      </c>
      <c r="V2379" t="inlineStr">
        <is>
          <t>PATCH_AVAILABLE</t>
        </is>
      </c>
      <c r="W2379" t="inlineStr">
        <is>
          <t>https://osv.dev/vulnerability/GHSA-3qxp-qjq7-w4hf</t>
        </is>
      </c>
      <c r="X2379" t="inlineStr">
        <is>
          <t>NONE</t>
        </is>
      </c>
      <c r="Y2379" t="n">
        <v>0</v>
      </c>
      <c r="Z2379" t="inlineStr"/>
      <c r="AA2379" t="inlineStr">
        <is>
          <t>https://osv.dev/vulnerability/GHSA-3qxp-qjq7-w4hf</t>
        </is>
      </c>
    </row>
    <row r="2380">
      <c r="A2380" t="inlineStr">
        <is>
          <t>HUNTR_AI_CVE</t>
        </is>
      </c>
      <c r="B2380" t="inlineStr">
        <is>
          <t>CVE-2021-41228</t>
        </is>
      </c>
      <c r="C2380" t="inlineStr">
        <is>
          <t>AI/ML Vulnerability: tensorflow (PyPI): Code injection in `saved_model_cli` | Code injection in `saved_model_cli`</t>
        </is>
      </c>
      <c r="D2380" t="n">
        <v>5</v>
      </c>
      <c r="E2380" t="inlineStr">
        <is>
          <t>LOW</t>
        </is>
      </c>
      <c r="F2380" t="n">
        <v>4</v>
      </c>
      <c r="G2380" t="n">
        <v>4</v>
      </c>
      <c r="H2380" t="inlineStr">
        <is>
          <t>MEDIUM</t>
        </is>
      </c>
      <c r="I2380" t="n">
        <v>21</v>
      </c>
      <c r="J2380" t="inlineStr">
        <is>
          <t>NO</t>
        </is>
      </c>
      <c r="K2380" t="inlineStr">
        <is>
          <t>2026-02-04</t>
        </is>
      </c>
      <c r="L2380" t="inlineStr">
        <is>
          <t>UPDATE_PACKAGE</t>
        </is>
      </c>
      <c r="M2380" t="inlineStr">
        <is>
          <t>AI/ML Framework — see Huntr advisory</t>
        </is>
      </c>
      <c r="N2380" t="inlineStr">
        <is>
          <t>P3</t>
        </is>
      </c>
      <c r="O2380" t="inlineStr">
        <is>
          <t>Huntr AI/ML security disclosure</t>
        </is>
      </c>
      <c r="P2380" t="n">
        <v>0</v>
      </c>
      <c r="Q2380" t="n">
        <v>0</v>
      </c>
      <c r="R2380" t="inlineStr">
        <is>
          <t>T1195:Supply Chain Compromise</t>
        </is>
      </c>
      <c r="S2380" t="n">
        <v>2</v>
      </c>
      <c r="T2380" t="inlineStr">
        <is>
          <t>MEDIUM (52%)</t>
        </is>
      </c>
      <c r="U2380" t="inlineStr">
        <is>
          <t>YES</t>
        </is>
      </c>
      <c r="V2380" t="inlineStr">
        <is>
          <t>PATCH_AVAILABLE</t>
        </is>
      </c>
      <c r="W2380" t="inlineStr">
        <is>
          <t>https://osv.dev/vulnerability/GHSA-3rcw-9p9x-582v</t>
        </is>
      </c>
      <c r="X2380" t="inlineStr">
        <is>
          <t>NONE</t>
        </is>
      </c>
      <c r="Y2380" t="n">
        <v>0</v>
      </c>
      <c r="Z2380" t="inlineStr"/>
      <c r="AA2380" t="inlineStr">
        <is>
          <t>https://osv.dev/vulnerability/GHSA-3rcw-9p9x-582v</t>
        </is>
      </c>
    </row>
    <row r="2381">
      <c r="A2381" t="inlineStr">
        <is>
          <t>HUNTR_AI_CVE</t>
        </is>
      </c>
      <c r="B2381" t="inlineStr">
        <is>
          <t>CVE-2021-29589</t>
        </is>
      </c>
      <c r="C2381" t="inlineStr">
        <is>
          <t>AI/ML Vulnerability: tensorflow (PyPI): Division by zero in TFLite's implementation of `GatherNd` | Division by zero in TFLite's implementation of `GatherNd`</t>
        </is>
      </c>
      <c r="D2381" t="n">
        <v>5</v>
      </c>
      <c r="E2381" t="inlineStr">
        <is>
          <t>LOW</t>
        </is>
      </c>
      <c r="F2381" t="n">
        <v>4</v>
      </c>
      <c r="G2381" t="n">
        <v>4</v>
      </c>
      <c r="H2381" t="inlineStr">
        <is>
          <t>MEDIUM</t>
        </is>
      </c>
      <c r="I2381" t="n">
        <v>21</v>
      </c>
      <c r="J2381" t="inlineStr">
        <is>
          <t>NO</t>
        </is>
      </c>
      <c r="K2381" t="inlineStr">
        <is>
          <t>2026-02-04</t>
        </is>
      </c>
      <c r="L2381" t="inlineStr">
        <is>
          <t>UPDATE_PACKAGE</t>
        </is>
      </c>
      <c r="M2381" t="inlineStr">
        <is>
          <t>AI/ML Framework — see Huntr advisory</t>
        </is>
      </c>
      <c r="N2381" t="inlineStr">
        <is>
          <t>P3</t>
        </is>
      </c>
      <c r="O2381" t="inlineStr">
        <is>
          <t>Huntr AI/ML security disclosure</t>
        </is>
      </c>
      <c r="P2381" t="n">
        <v>0</v>
      </c>
      <c r="Q2381" t="n">
        <v>0</v>
      </c>
      <c r="R2381" t="inlineStr">
        <is>
          <t>T1195:Supply Chain Compromise</t>
        </is>
      </c>
      <c r="S2381" t="n">
        <v>2</v>
      </c>
      <c r="T2381" t="inlineStr">
        <is>
          <t>MEDIUM (52%)</t>
        </is>
      </c>
      <c r="U2381" t="inlineStr">
        <is>
          <t>YES</t>
        </is>
      </c>
      <c r="V2381" t="inlineStr">
        <is>
          <t>PATCH_AVAILABLE</t>
        </is>
      </c>
      <c r="W2381" t="inlineStr">
        <is>
          <t>https://osv.dev/vulnerability/GHSA-3w67-q784-6w7c</t>
        </is>
      </c>
      <c r="X2381" t="inlineStr">
        <is>
          <t>NONE</t>
        </is>
      </c>
      <c r="Y2381" t="n">
        <v>0</v>
      </c>
      <c r="Z2381" t="inlineStr"/>
      <c r="AA2381" t="inlineStr">
        <is>
          <t>https://osv.dev/vulnerability/GHSA-3w67-q784-6w7c</t>
        </is>
      </c>
    </row>
    <row r="2382">
      <c r="A2382" t="inlineStr">
        <is>
          <t>HUNTR_AI_CVE</t>
        </is>
      </c>
      <c r="B2382" t="inlineStr">
        <is>
          <t>CVE-2021-29512</t>
        </is>
      </c>
      <c r="C2382" t="inlineStr">
        <is>
          <t>AI/ML Vulnerability: tensorflow (PyPI): Heap buffer overflow in `RaggedBinCount` | Heap buffer overflow in `RaggedBinCount`</t>
        </is>
      </c>
      <c r="D2382" t="n">
        <v>5</v>
      </c>
      <c r="E2382" t="inlineStr">
        <is>
          <t>LOW</t>
        </is>
      </c>
      <c r="F2382" t="n">
        <v>4</v>
      </c>
      <c r="G2382" t="n">
        <v>4</v>
      </c>
      <c r="H2382" t="inlineStr">
        <is>
          <t>MEDIUM</t>
        </is>
      </c>
      <c r="I2382" t="n">
        <v>21</v>
      </c>
      <c r="J2382" t="inlineStr">
        <is>
          <t>NO</t>
        </is>
      </c>
      <c r="K2382" t="inlineStr">
        <is>
          <t>2026-02-04</t>
        </is>
      </c>
      <c r="L2382" t="inlineStr">
        <is>
          <t>UPDATE_PACKAGE</t>
        </is>
      </c>
      <c r="M2382" t="inlineStr">
        <is>
          <t>AI/ML Framework — see Huntr advisory</t>
        </is>
      </c>
      <c r="N2382" t="inlineStr">
        <is>
          <t>P3</t>
        </is>
      </c>
      <c r="O2382" t="inlineStr">
        <is>
          <t>Huntr AI/ML security disclosure</t>
        </is>
      </c>
      <c r="P2382" t="n">
        <v>0</v>
      </c>
      <c r="Q2382" t="n">
        <v>0</v>
      </c>
      <c r="R2382" t="inlineStr">
        <is>
          <t>T1195:Supply Chain Compromise</t>
        </is>
      </c>
      <c r="S2382" t="n">
        <v>2</v>
      </c>
      <c r="T2382" t="inlineStr">
        <is>
          <t>MEDIUM (52%)</t>
        </is>
      </c>
      <c r="U2382" t="inlineStr">
        <is>
          <t>YES</t>
        </is>
      </c>
      <c r="V2382" t="inlineStr">
        <is>
          <t>PATCH_AVAILABLE</t>
        </is>
      </c>
      <c r="W2382" t="inlineStr">
        <is>
          <t>https://osv.dev/vulnerability/GHSA-4278-2v5v-65r4</t>
        </is>
      </c>
      <c r="X2382" t="inlineStr">
        <is>
          <t>NONE</t>
        </is>
      </c>
      <c r="Y2382" t="n">
        <v>0</v>
      </c>
      <c r="Z2382" t="inlineStr"/>
      <c r="AA2382" t="inlineStr">
        <is>
          <t>https://osv.dev/vulnerability/GHSA-4278-2v5v-65r4</t>
        </is>
      </c>
    </row>
    <row r="2383">
      <c r="A2383" t="inlineStr">
        <is>
          <t>HUNTR_AI_CVE</t>
        </is>
      </c>
      <c r="B2383" t="inlineStr">
        <is>
          <t>CVE-2022-21741</t>
        </is>
      </c>
      <c r="C2383" t="inlineStr">
        <is>
          <t>AI/ML Vulnerability: tensorflow (PyPI): Division by zero in TFLite | Division by zero in TFLite</t>
        </is>
      </c>
      <c r="D2383" t="n">
        <v>5</v>
      </c>
      <c r="E2383" t="inlineStr">
        <is>
          <t>LOW</t>
        </is>
      </c>
      <c r="F2383" t="n">
        <v>4</v>
      </c>
      <c r="G2383" t="n">
        <v>4</v>
      </c>
      <c r="H2383" t="inlineStr">
        <is>
          <t>MEDIUM</t>
        </is>
      </c>
      <c r="I2383" t="n">
        <v>21</v>
      </c>
      <c r="J2383" t="inlineStr">
        <is>
          <t>NO</t>
        </is>
      </c>
      <c r="K2383" t="inlineStr">
        <is>
          <t>2024-11-13</t>
        </is>
      </c>
      <c r="L2383" t="inlineStr">
        <is>
          <t>UPDATE_PACKAGE</t>
        </is>
      </c>
      <c r="M2383" t="inlineStr">
        <is>
          <t>AI/ML Framework — see Huntr advisory</t>
        </is>
      </c>
      <c r="N2383" t="inlineStr">
        <is>
          <t>P3</t>
        </is>
      </c>
      <c r="O2383" t="inlineStr">
        <is>
          <t>Huntr AI/ML security disclosure</t>
        </is>
      </c>
      <c r="P2383" t="n">
        <v>0</v>
      </c>
      <c r="Q2383" t="n">
        <v>0</v>
      </c>
      <c r="R2383" t="inlineStr">
        <is>
          <t>T1195:Supply Chain Compromise</t>
        </is>
      </c>
      <c r="S2383" t="n">
        <v>2</v>
      </c>
      <c r="T2383" t="inlineStr">
        <is>
          <t>MEDIUM (52%)</t>
        </is>
      </c>
      <c r="U2383" t="inlineStr">
        <is>
          <t>YES</t>
        </is>
      </c>
      <c r="V2383" t="inlineStr">
        <is>
          <t>PATCH_AVAILABLE</t>
        </is>
      </c>
      <c r="W2383" t="inlineStr">
        <is>
          <t>https://osv.dev/vulnerability/GHSA-428x-9xc2-m8mj</t>
        </is>
      </c>
      <c r="X2383" t="inlineStr">
        <is>
          <t>NONE</t>
        </is>
      </c>
      <c r="Y2383" t="n">
        <v>0</v>
      </c>
      <c r="Z2383" t="inlineStr"/>
      <c r="AA2383" t="inlineStr">
        <is>
          <t>https://osv.dev/vulnerability/GHSA-428x-9xc2-m8mj</t>
        </is>
      </c>
    </row>
    <row r="2384">
      <c r="A2384" t="inlineStr">
        <is>
          <t>HUNTR_AI_CVE</t>
        </is>
      </c>
      <c r="B2384" t="inlineStr">
        <is>
          <t>CVE-2022-23586</t>
        </is>
      </c>
      <c r="C2384" t="inlineStr">
        <is>
          <t>AI/ML Vulnerability: tensorflow (PyPI): Multiple `CHECK`-fails in `function.cc` in TensowFlow | Multiple `CHECK`-fails in `function.cc` in TensowFlow</t>
        </is>
      </c>
      <c r="D2384" t="n">
        <v>5</v>
      </c>
      <c r="E2384" t="inlineStr">
        <is>
          <t>LOW</t>
        </is>
      </c>
      <c r="F2384" t="n">
        <v>4</v>
      </c>
      <c r="G2384" t="n">
        <v>4</v>
      </c>
      <c r="H2384" t="inlineStr">
        <is>
          <t>MEDIUM</t>
        </is>
      </c>
      <c r="I2384" t="n">
        <v>21</v>
      </c>
      <c r="J2384" t="inlineStr">
        <is>
          <t>NO</t>
        </is>
      </c>
      <c r="K2384" t="inlineStr">
        <is>
          <t>2024-11-07</t>
        </is>
      </c>
      <c r="L2384" t="inlineStr">
        <is>
          <t>UPDATE_PACKAGE</t>
        </is>
      </c>
      <c r="M2384" t="inlineStr">
        <is>
          <t>AI/ML Framework — see Huntr advisory</t>
        </is>
      </c>
      <c r="N2384" t="inlineStr">
        <is>
          <t>P3</t>
        </is>
      </c>
      <c r="O2384" t="inlineStr">
        <is>
          <t>Huntr AI/ML security disclosure</t>
        </is>
      </c>
      <c r="P2384" t="n">
        <v>0</v>
      </c>
      <c r="Q2384" t="n">
        <v>0</v>
      </c>
      <c r="R2384" t="inlineStr">
        <is>
          <t>T1195:Supply Chain Compromise</t>
        </is>
      </c>
      <c r="S2384" t="n">
        <v>2</v>
      </c>
      <c r="T2384" t="inlineStr">
        <is>
          <t>MEDIUM (52%)</t>
        </is>
      </c>
      <c r="U2384" t="inlineStr">
        <is>
          <t>YES</t>
        </is>
      </c>
      <c r="V2384" t="inlineStr">
        <is>
          <t>PATCH_AVAILABLE</t>
        </is>
      </c>
      <c r="W2384" t="inlineStr">
        <is>
          <t>https://osv.dev/vulnerability/GHSA-43jf-985q-588j</t>
        </is>
      </c>
      <c r="X2384" t="inlineStr">
        <is>
          <t>NONE</t>
        </is>
      </c>
      <c r="Y2384" t="n">
        <v>0</v>
      </c>
      <c r="Z2384" t="inlineStr"/>
      <c r="AA2384" t="inlineStr">
        <is>
          <t>https://osv.dev/vulnerability/GHSA-43jf-985q-588j</t>
        </is>
      </c>
    </row>
    <row r="2385">
      <c r="A2385" t="inlineStr">
        <is>
          <t>HUNTR_AI_CVE</t>
        </is>
      </c>
      <c r="B2385" t="inlineStr">
        <is>
          <t>HUNTR-GHSA-43q8-3fv7-pr5x</t>
        </is>
      </c>
      <c r="C2385" t="inlineStr">
        <is>
          <t>AI/ML Vulnerability: tensorflow (PyPI): Improper Validation of Integrity Check Value in TensorFlow | Improper Validation of Integrity Check Value in TensorFlow</t>
        </is>
      </c>
      <c r="D2385" t="n">
        <v>5</v>
      </c>
      <c r="E2385" t="inlineStr">
        <is>
          <t>LOW</t>
        </is>
      </c>
      <c r="F2385" t="n">
        <v>4</v>
      </c>
      <c r="G2385" t="n">
        <v>4</v>
      </c>
      <c r="H2385" t="inlineStr">
        <is>
          <t>MEDIUM</t>
        </is>
      </c>
      <c r="I2385" t="n">
        <v>21</v>
      </c>
      <c r="J2385" t="inlineStr">
        <is>
          <t>NO</t>
        </is>
      </c>
      <c r="K2385" t="inlineStr">
        <is>
          <t>2024-12-05</t>
        </is>
      </c>
      <c r="L2385" t="inlineStr">
        <is>
          <t>UPDATE_PACKAGE</t>
        </is>
      </c>
      <c r="M2385" t="inlineStr">
        <is>
          <t>AI/ML Framework — see Huntr advisory</t>
        </is>
      </c>
      <c r="N2385" t="inlineStr">
        <is>
          <t>P4</t>
        </is>
      </c>
      <c r="O2385" t="inlineStr">
        <is>
          <t>Huntr AI/ML security disclosure</t>
        </is>
      </c>
      <c r="P2385" t="n">
        <v>0</v>
      </c>
      <c r="Q2385" t="n">
        <v>0</v>
      </c>
      <c r="R2385" t="inlineStr">
        <is>
          <t>T1195:Supply Chain Compromise</t>
        </is>
      </c>
      <c r="S2385" t="n">
        <v>1</v>
      </c>
      <c r="T2385" t="inlineStr">
        <is>
          <t>LOW (40%)</t>
        </is>
      </c>
      <c r="U2385" t="inlineStr">
        <is>
          <t>NONE</t>
        </is>
      </c>
      <c r="V2385" t="inlineStr">
        <is>
          <t>CHECK_VENDOR</t>
        </is>
      </c>
      <c r="W2385" t="inlineStr">
        <is>
          <t>https://osv.dev/vulnerability/GHSA-43q8-3fv7-pr5x</t>
        </is>
      </c>
      <c r="X2385" t="inlineStr">
        <is>
          <t>NONE</t>
        </is>
      </c>
      <c r="Y2385" t="n">
        <v>0</v>
      </c>
      <c r="Z2385" t="inlineStr"/>
      <c r="AA2385" t="inlineStr">
        <is>
          <t>https://osv.dev/vulnerability/GHSA-43q8-3fv7-pr5x</t>
        </is>
      </c>
    </row>
    <row r="2386">
      <c r="A2386" t="inlineStr">
        <is>
          <t>HUNTR_AI_CVE</t>
        </is>
      </c>
      <c r="B2386" t="inlineStr">
        <is>
          <t>CVE-2022-21740</t>
        </is>
      </c>
      <c r="C2386" t="inlineStr">
        <is>
          <t>AI/ML Vulnerability: tensorflow (PyPI): Heap overflow in Tensorflow | Heap overflow in Tensorflow</t>
        </is>
      </c>
      <c r="D2386" t="n">
        <v>5</v>
      </c>
      <c r="E2386" t="inlineStr">
        <is>
          <t>LOW</t>
        </is>
      </c>
      <c r="F2386" t="n">
        <v>4</v>
      </c>
      <c r="G2386" t="n">
        <v>4</v>
      </c>
      <c r="H2386" t="inlineStr">
        <is>
          <t>MEDIUM</t>
        </is>
      </c>
      <c r="I2386" t="n">
        <v>21</v>
      </c>
      <c r="J2386" t="inlineStr">
        <is>
          <t>NO</t>
        </is>
      </c>
      <c r="K2386" t="inlineStr">
        <is>
          <t>2024-11-13</t>
        </is>
      </c>
      <c r="L2386" t="inlineStr">
        <is>
          <t>UPDATE_PACKAGE</t>
        </is>
      </c>
      <c r="M2386" t="inlineStr">
        <is>
          <t>AI/ML Framework — see Huntr advisory</t>
        </is>
      </c>
      <c r="N2386" t="inlineStr">
        <is>
          <t>P3</t>
        </is>
      </c>
      <c r="O2386" t="inlineStr">
        <is>
          <t>Huntr AI/ML security disclosure</t>
        </is>
      </c>
      <c r="P2386" t="n">
        <v>0</v>
      </c>
      <c r="Q2386" t="n">
        <v>0</v>
      </c>
      <c r="R2386" t="inlineStr">
        <is>
          <t>T1195:Supply Chain Compromise</t>
        </is>
      </c>
      <c r="S2386" t="n">
        <v>2</v>
      </c>
      <c r="T2386" t="inlineStr">
        <is>
          <t>MEDIUM (52%)</t>
        </is>
      </c>
      <c r="U2386" t="inlineStr">
        <is>
          <t>YES</t>
        </is>
      </c>
      <c r="V2386" t="inlineStr">
        <is>
          <t>PATCH_AVAILABLE</t>
        </is>
      </c>
      <c r="W2386" t="inlineStr">
        <is>
          <t>https://osv.dev/vulnerability/GHSA-44qp-9wwf-734r</t>
        </is>
      </c>
      <c r="X2386" t="inlineStr">
        <is>
          <t>NONE</t>
        </is>
      </c>
      <c r="Y2386" t="n">
        <v>0</v>
      </c>
      <c r="Z2386" t="inlineStr"/>
      <c r="AA2386" t="inlineStr">
        <is>
          <t>https://osv.dev/vulnerability/GHSA-44qp-9wwf-734r</t>
        </is>
      </c>
    </row>
    <row r="2387">
      <c r="A2387" t="inlineStr">
        <is>
          <t>HUNTR_AI_CVE</t>
        </is>
      </c>
      <c r="B2387" t="inlineStr">
        <is>
          <t>CVE-2021-29513</t>
        </is>
      </c>
      <c r="C2387" t="inlineStr">
        <is>
          <t>AI/ML Vulnerability: tensorflow (PyPI): Type confusion during tensor casts lead to dereferencing null pointers | Type confusion during tensor casts lead to dereferencing null pointers</t>
        </is>
      </c>
      <c r="D2387" t="n">
        <v>5</v>
      </c>
      <c r="E2387" t="inlineStr">
        <is>
          <t>LOW</t>
        </is>
      </c>
      <c r="F2387" t="n">
        <v>4</v>
      </c>
      <c r="G2387" t="n">
        <v>4</v>
      </c>
      <c r="H2387" t="inlineStr">
        <is>
          <t>MEDIUM</t>
        </is>
      </c>
      <c r="I2387" t="n">
        <v>21</v>
      </c>
      <c r="J2387" t="inlineStr">
        <is>
          <t>NO</t>
        </is>
      </c>
      <c r="K2387" t="inlineStr">
        <is>
          <t>2026-02-04</t>
        </is>
      </c>
      <c r="L2387" t="inlineStr">
        <is>
          <t>UPDATE_PACKAGE</t>
        </is>
      </c>
      <c r="M2387" t="inlineStr">
        <is>
          <t>AI/ML Framework — see Huntr advisory</t>
        </is>
      </c>
      <c r="N2387" t="inlineStr">
        <is>
          <t>P3</t>
        </is>
      </c>
      <c r="O2387" t="inlineStr">
        <is>
          <t>Huntr AI/ML security disclosure</t>
        </is>
      </c>
      <c r="P2387" t="n">
        <v>0</v>
      </c>
      <c r="Q2387" t="n">
        <v>0</v>
      </c>
      <c r="R2387" t="inlineStr">
        <is>
          <t>T1195:Supply Chain Compromise</t>
        </is>
      </c>
      <c r="S2387" t="n">
        <v>2</v>
      </c>
      <c r="T2387" t="inlineStr">
        <is>
          <t>MEDIUM (52%)</t>
        </is>
      </c>
      <c r="U2387" t="inlineStr">
        <is>
          <t>YES</t>
        </is>
      </c>
      <c r="V2387" t="inlineStr">
        <is>
          <t>PATCH_AVAILABLE</t>
        </is>
      </c>
      <c r="W2387" t="inlineStr">
        <is>
          <t>https://osv.dev/vulnerability/GHSA-452g-f7fp-9jf7</t>
        </is>
      </c>
      <c r="X2387" t="inlineStr">
        <is>
          <t>NONE</t>
        </is>
      </c>
      <c r="Y2387" t="n">
        <v>0</v>
      </c>
      <c r="Z2387" t="inlineStr"/>
      <c r="AA2387" t="inlineStr">
        <is>
          <t>https://osv.dev/vulnerability/GHSA-452g-f7fp-9jf7</t>
        </is>
      </c>
    </row>
    <row r="2388">
      <c r="A2388" t="inlineStr">
        <is>
          <t>HUNTR_AI_CVE</t>
        </is>
      </c>
      <c r="B2388" t="inlineStr">
        <is>
          <t>CVE-2023-25670</t>
        </is>
      </c>
      <c r="C2388" t="inlineStr">
        <is>
          <t>AI/ML Vulnerability: tensorflow (PyPI): TensorFlow has Null Pointer Error in QuantizedMatMulWithBiasAndDequantize | TensorFlow has Null Pointer Error in QuantizedMatMulWithBiasAndDequantize</t>
        </is>
      </c>
      <c r="D2388" t="n">
        <v>5</v>
      </c>
      <c r="E2388" t="inlineStr">
        <is>
          <t>LOW</t>
        </is>
      </c>
      <c r="F2388" t="n">
        <v>4</v>
      </c>
      <c r="G2388" t="n">
        <v>4</v>
      </c>
      <c r="H2388" t="inlineStr">
        <is>
          <t>MEDIUM</t>
        </is>
      </c>
      <c r="I2388" t="n">
        <v>21</v>
      </c>
      <c r="J2388" t="inlineStr">
        <is>
          <t>NO</t>
        </is>
      </c>
      <c r="K2388" t="inlineStr">
        <is>
          <t>2023-12-06</t>
        </is>
      </c>
      <c r="L2388" t="inlineStr">
        <is>
          <t>UPDATE_PACKAGE</t>
        </is>
      </c>
      <c r="M2388" t="inlineStr">
        <is>
          <t>AI/ML Framework — see Huntr advisory</t>
        </is>
      </c>
      <c r="N2388" t="inlineStr">
        <is>
          <t>P3</t>
        </is>
      </c>
      <c r="O2388" t="inlineStr">
        <is>
          <t>Huntr AI/ML security disclosure</t>
        </is>
      </c>
      <c r="P2388" t="n">
        <v>0</v>
      </c>
      <c r="Q2388" t="n">
        <v>0</v>
      </c>
      <c r="R2388" t="inlineStr">
        <is>
          <t>T1195:Supply Chain Compromise</t>
        </is>
      </c>
      <c r="S2388" t="n">
        <v>2</v>
      </c>
      <c r="T2388" t="inlineStr">
        <is>
          <t>MEDIUM (52%)</t>
        </is>
      </c>
      <c r="U2388" t="inlineStr">
        <is>
          <t>YES</t>
        </is>
      </c>
      <c r="V2388" t="inlineStr">
        <is>
          <t>PATCH_AVAILABLE</t>
        </is>
      </c>
      <c r="W2388" t="inlineStr">
        <is>
          <t>https://osv.dev/vulnerability/GHSA-49rq-hwc3-x77w</t>
        </is>
      </c>
      <c r="X2388" t="inlineStr">
        <is>
          <t>NONE</t>
        </is>
      </c>
      <c r="Y2388" t="n">
        <v>0</v>
      </c>
      <c r="Z2388" t="inlineStr"/>
      <c r="AA2388" t="inlineStr">
        <is>
          <t>https://osv.dev/vulnerability/GHSA-49rq-hwc3-x77w</t>
        </is>
      </c>
    </row>
    <row r="2389">
      <c r="A2389" t="inlineStr">
        <is>
          <t>HUNTR_AI_CVE</t>
        </is>
      </c>
      <c r="B2389" t="inlineStr">
        <is>
          <t>CVE-2021-41205</t>
        </is>
      </c>
      <c r="C2389" t="inlineStr">
        <is>
          <t>AI/ML Vulnerability: tensorflow (PyPI): Heap OOB read in all `tf.raw_ops.QuantizeAndDequantizeV*` ops | Heap OOB read in all `tf.raw_ops.QuantizeAndDequantizeV*` ops</t>
        </is>
      </c>
      <c r="D2389" t="n">
        <v>5</v>
      </c>
      <c r="E2389" t="inlineStr">
        <is>
          <t>LOW</t>
        </is>
      </c>
      <c r="F2389" t="n">
        <v>4</v>
      </c>
      <c r="G2389" t="n">
        <v>4</v>
      </c>
      <c r="H2389" t="inlineStr">
        <is>
          <t>MEDIUM</t>
        </is>
      </c>
      <c r="I2389" t="n">
        <v>21</v>
      </c>
      <c r="J2389" t="inlineStr">
        <is>
          <t>NO</t>
        </is>
      </c>
      <c r="K2389" t="inlineStr">
        <is>
          <t>2026-02-04</t>
        </is>
      </c>
      <c r="L2389" t="inlineStr">
        <is>
          <t>UPDATE_PACKAGE</t>
        </is>
      </c>
      <c r="M2389" t="inlineStr">
        <is>
          <t>AI/ML Framework — see Huntr advisory</t>
        </is>
      </c>
      <c r="N2389" t="inlineStr">
        <is>
          <t>P3</t>
        </is>
      </c>
      <c r="O2389" t="inlineStr">
        <is>
          <t>Huntr AI/ML security disclosure</t>
        </is>
      </c>
      <c r="P2389" t="n">
        <v>0</v>
      </c>
      <c r="Q2389" t="n">
        <v>0</v>
      </c>
      <c r="R2389" t="inlineStr">
        <is>
          <t>T1195:Supply Chain Compromise</t>
        </is>
      </c>
      <c r="S2389" t="n">
        <v>2</v>
      </c>
      <c r="T2389" t="inlineStr">
        <is>
          <t>MEDIUM (52%)</t>
        </is>
      </c>
      <c r="U2389" t="inlineStr">
        <is>
          <t>YES</t>
        </is>
      </c>
      <c r="V2389" t="inlineStr">
        <is>
          <t>PATCH_AVAILABLE</t>
        </is>
      </c>
      <c r="W2389" t="inlineStr">
        <is>
          <t>https://osv.dev/vulnerability/GHSA-49rx-x2rw-pc6f</t>
        </is>
      </c>
      <c r="X2389" t="inlineStr">
        <is>
          <t>NONE</t>
        </is>
      </c>
      <c r="Y2389" t="n">
        <v>0</v>
      </c>
      <c r="Z2389" t="inlineStr"/>
      <c r="AA2389" t="inlineStr">
        <is>
          <t>https://osv.dev/vulnerability/GHSA-49rx-x2rw-pc6f</t>
        </is>
      </c>
    </row>
    <row r="2390">
      <c r="A2390" t="inlineStr">
        <is>
          <t>HUNTR_AI_CVE</t>
        </is>
      </c>
      <c r="B2390" t="inlineStr">
        <is>
          <t>CVE-2021-37682</t>
        </is>
      </c>
      <c r="C2390" t="inlineStr">
        <is>
          <t>AI/ML Vulnerability: tensorflow (PyPI): Use of unitialized value in TFLite | Use of unitialized value in TFLite</t>
        </is>
      </c>
      <c r="D2390" t="n">
        <v>5</v>
      </c>
      <c r="E2390" t="inlineStr">
        <is>
          <t>LOW</t>
        </is>
      </c>
      <c r="F2390" t="n">
        <v>4</v>
      </c>
      <c r="G2390" t="n">
        <v>4</v>
      </c>
      <c r="H2390" t="inlineStr">
        <is>
          <t>MEDIUM</t>
        </is>
      </c>
      <c r="I2390" t="n">
        <v>21</v>
      </c>
      <c r="J2390" t="inlineStr">
        <is>
          <t>NO</t>
        </is>
      </c>
      <c r="K2390" t="inlineStr">
        <is>
          <t>2026-02-04</t>
        </is>
      </c>
      <c r="L2390" t="inlineStr">
        <is>
          <t>UPDATE_PACKAGE</t>
        </is>
      </c>
      <c r="M2390" t="inlineStr">
        <is>
          <t>AI/ML Framework — see Huntr advisory</t>
        </is>
      </c>
      <c r="N2390" t="inlineStr">
        <is>
          <t>P3</t>
        </is>
      </c>
      <c r="O2390" t="inlineStr">
        <is>
          <t>Huntr AI/ML security disclosure</t>
        </is>
      </c>
      <c r="P2390" t="n">
        <v>0</v>
      </c>
      <c r="Q2390" t="n">
        <v>0</v>
      </c>
      <c r="R2390" t="inlineStr">
        <is>
          <t>T1195:Supply Chain Compromise</t>
        </is>
      </c>
      <c r="S2390" t="n">
        <v>2</v>
      </c>
      <c r="T2390" t="inlineStr">
        <is>
          <t>MEDIUM (52%)</t>
        </is>
      </c>
      <c r="U2390" t="inlineStr">
        <is>
          <t>YES</t>
        </is>
      </c>
      <c r="V2390" t="inlineStr">
        <is>
          <t>PATCH_AVAILABLE</t>
        </is>
      </c>
      <c r="W2390" t="inlineStr">
        <is>
          <t>https://osv.dev/vulnerability/GHSA-4c4g-crqm-xrxw</t>
        </is>
      </c>
      <c r="X2390" t="inlineStr">
        <is>
          <t>NONE</t>
        </is>
      </c>
      <c r="Y2390" t="n">
        <v>0</v>
      </c>
      <c r="Z2390" t="inlineStr"/>
      <c r="AA2390" t="inlineStr">
        <is>
          <t>https://osv.dev/vulnerability/GHSA-4c4g-crqm-xrxw</t>
        </is>
      </c>
    </row>
    <row r="2391">
      <c r="A2391" t="inlineStr">
        <is>
          <t>HUNTR_AI_CVE</t>
        </is>
      </c>
      <c r="B2391" t="inlineStr">
        <is>
          <t>CVE-2021-41219</t>
        </is>
      </c>
      <c r="C2391" t="inlineStr">
        <is>
          <t>AI/ML Vulnerability: tensorflow (PyPI): Undefined behavior via `nullptr` reference binding in sparse matrix multiplication | Undefined behavior via `nullptr` reference binding in sparse matrix multiplication</t>
        </is>
      </c>
      <c r="D2391" t="n">
        <v>5</v>
      </c>
      <c r="E2391" t="inlineStr">
        <is>
          <t>LOW</t>
        </is>
      </c>
      <c r="F2391" t="n">
        <v>4</v>
      </c>
      <c r="G2391" t="n">
        <v>4</v>
      </c>
      <c r="H2391" t="inlineStr">
        <is>
          <t>MEDIUM</t>
        </is>
      </c>
      <c r="I2391" t="n">
        <v>21</v>
      </c>
      <c r="J2391" t="inlineStr">
        <is>
          <t>NO</t>
        </is>
      </c>
      <c r="K2391" t="inlineStr">
        <is>
          <t>2026-02-04</t>
        </is>
      </c>
      <c r="L2391" t="inlineStr">
        <is>
          <t>UPDATE_PACKAGE</t>
        </is>
      </c>
      <c r="M2391" t="inlineStr">
        <is>
          <t>AI/ML Framework — see Huntr advisory</t>
        </is>
      </c>
      <c r="N2391" t="inlineStr">
        <is>
          <t>P3</t>
        </is>
      </c>
      <c r="O2391" t="inlineStr">
        <is>
          <t>Huntr AI/ML security disclosure</t>
        </is>
      </c>
      <c r="P2391" t="n">
        <v>0</v>
      </c>
      <c r="Q2391" t="n">
        <v>0</v>
      </c>
      <c r="R2391" t="inlineStr">
        <is>
          <t>T1195:Supply Chain Compromise</t>
        </is>
      </c>
      <c r="S2391" t="n">
        <v>2</v>
      </c>
      <c r="T2391" t="inlineStr">
        <is>
          <t>MEDIUM (52%)</t>
        </is>
      </c>
      <c r="U2391" t="inlineStr">
        <is>
          <t>YES</t>
        </is>
      </c>
      <c r="V2391" t="inlineStr">
        <is>
          <t>PATCH_AVAILABLE</t>
        </is>
      </c>
      <c r="W2391" t="inlineStr">
        <is>
          <t>https://osv.dev/vulnerability/GHSA-4f99-p9c2-3j8x</t>
        </is>
      </c>
      <c r="X2391" t="inlineStr">
        <is>
          <t>NONE</t>
        </is>
      </c>
      <c r="Y2391" t="n">
        <v>0</v>
      </c>
      <c r="Z2391" t="inlineStr"/>
      <c r="AA2391" t="inlineStr">
        <is>
          <t>https://osv.dev/vulnerability/GHSA-4f99-p9c2-3j8x</t>
        </is>
      </c>
    </row>
    <row r="2392">
      <c r="A2392" t="inlineStr">
        <is>
          <t>HUNTR_AI_CVE</t>
        </is>
      </c>
      <c r="B2392" t="inlineStr">
        <is>
          <t>CVE-2021-29547</t>
        </is>
      </c>
      <c r="C2392" t="inlineStr">
        <is>
          <t>AI/ML Vulnerability: tensorflow (PyPI): Heap out of bounds in `QuantizedBatchNormWithGlobalNormalization` | Heap out of bounds in `QuantizedBatchNormWithGlobalNormalization`</t>
        </is>
      </c>
      <c r="D2392" t="n">
        <v>5</v>
      </c>
      <c r="E2392" t="inlineStr">
        <is>
          <t>LOW</t>
        </is>
      </c>
      <c r="F2392" t="n">
        <v>4</v>
      </c>
      <c r="G2392" t="n">
        <v>4</v>
      </c>
      <c r="H2392" t="inlineStr">
        <is>
          <t>MEDIUM</t>
        </is>
      </c>
      <c r="I2392" t="n">
        <v>21</v>
      </c>
      <c r="J2392" t="inlineStr">
        <is>
          <t>NO</t>
        </is>
      </c>
      <c r="K2392" t="inlineStr">
        <is>
          <t>2026-02-04</t>
        </is>
      </c>
      <c r="L2392" t="inlineStr">
        <is>
          <t>UPDATE_PACKAGE</t>
        </is>
      </c>
      <c r="M2392" t="inlineStr">
        <is>
          <t>AI/ML Framework — see Huntr advisory</t>
        </is>
      </c>
      <c r="N2392" t="inlineStr">
        <is>
          <t>P3</t>
        </is>
      </c>
      <c r="O2392" t="inlineStr">
        <is>
          <t>Huntr AI/ML security disclosure</t>
        </is>
      </c>
      <c r="P2392" t="n">
        <v>0</v>
      </c>
      <c r="Q2392" t="n">
        <v>0</v>
      </c>
      <c r="R2392" t="inlineStr">
        <is>
          <t>T1195:Supply Chain Compromise</t>
        </is>
      </c>
      <c r="S2392" t="n">
        <v>2</v>
      </c>
      <c r="T2392" t="inlineStr">
        <is>
          <t>MEDIUM (52%)</t>
        </is>
      </c>
      <c r="U2392" t="inlineStr">
        <is>
          <t>YES</t>
        </is>
      </c>
      <c r="V2392" t="inlineStr">
        <is>
          <t>PATCH_AVAILABLE</t>
        </is>
      </c>
      <c r="W2392" t="inlineStr">
        <is>
          <t>https://osv.dev/vulnerability/GHSA-4fg4-p75j-w5xj</t>
        </is>
      </c>
      <c r="X2392" t="inlineStr">
        <is>
          <t>NONE</t>
        </is>
      </c>
      <c r="Y2392" t="n">
        <v>0</v>
      </c>
      <c r="Z2392" t="inlineStr"/>
      <c r="AA2392" t="inlineStr">
        <is>
          <t>https://osv.dev/vulnerability/GHSA-4fg4-p75j-w5xj</t>
        </is>
      </c>
    </row>
    <row r="2393">
      <c r="A2393" t="inlineStr">
        <is>
          <t>HUNTR_AI_CVE</t>
        </is>
      </c>
      <c r="B2393" t="inlineStr">
        <is>
          <t>CVE-2020-15190</t>
        </is>
      </c>
      <c r="C2393" t="inlineStr">
        <is>
          <t>AI/ML Vulnerability: tensorflow (PyPI): Segfault in Tensorflow | Segfault in Tensorflow</t>
        </is>
      </c>
      <c r="D2393" t="n">
        <v>5</v>
      </c>
      <c r="E2393" t="inlineStr">
        <is>
          <t>LOW</t>
        </is>
      </c>
      <c r="F2393" t="n">
        <v>4</v>
      </c>
      <c r="G2393" t="n">
        <v>4</v>
      </c>
      <c r="H2393" t="inlineStr">
        <is>
          <t>MEDIUM</t>
        </is>
      </c>
      <c r="I2393" t="n">
        <v>21</v>
      </c>
      <c r="J2393" t="inlineStr">
        <is>
          <t>NO</t>
        </is>
      </c>
      <c r="K2393" t="inlineStr">
        <is>
          <t>2026-02-04</t>
        </is>
      </c>
      <c r="L2393" t="inlineStr">
        <is>
          <t>UPDATE_PACKAGE</t>
        </is>
      </c>
      <c r="M2393" t="inlineStr">
        <is>
          <t>AI/ML Framework — see Huntr advisory</t>
        </is>
      </c>
      <c r="N2393" t="inlineStr">
        <is>
          <t>P3</t>
        </is>
      </c>
      <c r="O2393" t="inlineStr">
        <is>
          <t>Huntr AI/ML security disclosure</t>
        </is>
      </c>
      <c r="P2393" t="n">
        <v>0</v>
      </c>
      <c r="Q2393" t="n">
        <v>0</v>
      </c>
      <c r="R2393" t="inlineStr">
        <is>
          <t>T1195:Supply Chain Compromise</t>
        </is>
      </c>
      <c r="S2393" t="n">
        <v>2</v>
      </c>
      <c r="T2393" t="inlineStr">
        <is>
          <t>MEDIUM (52%)</t>
        </is>
      </c>
      <c r="U2393" t="inlineStr">
        <is>
          <t>YES</t>
        </is>
      </c>
      <c r="V2393" t="inlineStr">
        <is>
          <t>PATCH_AVAILABLE</t>
        </is>
      </c>
      <c r="W2393" t="inlineStr">
        <is>
          <t>https://osv.dev/vulnerability/GHSA-4g9f-63rx-5cw4</t>
        </is>
      </c>
      <c r="X2393" t="inlineStr">
        <is>
          <t>NONE</t>
        </is>
      </c>
      <c r="Y2393" t="n">
        <v>0</v>
      </c>
      <c r="Z2393" t="inlineStr"/>
      <c r="AA2393" t="inlineStr">
        <is>
          <t>https://osv.dev/vulnerability/GHSA-4g9f-63rx-5cw4</t>
        </is>
      </c>
    </row>
    <row r="2394">
      <c r="A2394" t="inlineStr">
        <is>
          <t>HUNTR_AI_CVE</t>
        </is>
      </c>
      <c r="B2394" t="inlineStr">
        <is>
          <t>CVE-2021-29542</t>
        </is>
      </c>
      <c r="C2394" t="inlineStr">
        <is>
          <t>AI/ML Vulnerability: tensorflow (PyPI): Heap buffer overflow in `StringNGrams` | Heap buffer overflow in `StringNGrams`</t>
        </is>
      </c>
      <c r="D2394" t="n">
        <v>5</v>
      </c>
      <c r="E2394" t="inlineStr">
        <is>
          <t>LOW</t>
        </is>
      </c>
      <c r="F2394" t="n">
        <v>4</v>
      </c>
      <c r="G2394" t="n">
        <v>4</v>
      </c>
      <c r="H2394" t="inlineStr">
        <is>
          <t>MEDIUM</t>
        </is>
      </c>
      <c r="I2394" t="n">
        <v>21</v>
      </c>
      <c r="J2394" t="inlineStr">
        <is>
          <t>NO</t>
        </is>
      </c>
      <c r="K2394" t="inlineStr">
        <is>
          <t>2026-02-04</t>
        </is>
      </c>
      <c r="L2394" t="inlineStr">
        <is>
          <t>UPDATE_PACKAGE</t>
        </is>
      </c>
      <c r="M2394" t="inlineStr">
        <is>
          <t>AI/ML Framework — see Huntr advisory</t>
        </is>
      </c>
      <c r="N2394" t="inlineStr">
        <is>
          <t>P3</t>
        </is>
      </c>
      <c r="O2394" t="inlineStr">
        <is>
          <t>Huntr AI/ML security disclosure</t>
        </is>
      </c>
      <c r="P2394" t="n">
        <v>0</v>
      </c>
      <c r="Q2394" t="n">
        <v>0</v>
      </c>
      <c r="R2394" t="inlineStr">
        <is>
          <t>T1195:Supply Chain Compromise</t>
        </is>
      </c>
      <c r="S2394" t="n">
        <v>2</v>
      </c>
      <c r="T2394" t="inlineStr">
        <is>
          <t>MEDIUM (52%)</t>
        </is>
      </c>
      <c r="U2394" t="inlineStr">
        <is>
          <t>YES</t>
        </is>
      </c>
      <c r="V2394" t="inlineStr">
        <is>
          <t>PATCH_AVAILABLE</t>
        </is>
      </c>
      <c r="W2394" t="inlineStr">
        <is>
          <t>https://osv.dev/vulnerability/GHSA-4hrh-9vmp-2jgg</t>
        </is>
      </c>
      <c r="X2394" t="inlineStr">
        <is>
          <t>NONE</t>
        </is>
      </c>
      <c r="Y2394" t="n">
        <v>0</v>
      </c>
      <c r="Z2394" t="inlineStr"/>
      <c r="AA2394" t="inlineStr">
        <is>
          <t>https://osv.dev/vulnerability/GHSA-4hrh-9vmp-2jgg</t>
        </is>
      </c>
    </row>
    <row r="2395">
      <c r="A2395" t="inlineStr">
        <is>
          <t>HUNTR_AI_CVE</t>
        </is>
      </c>
      <c r="B2395" t="inlineStr">
        <is>
          <t>CVE-2022-23560</t>
        </is>
      </c>
      <c r="C2395" t="inlineStr">
        <is>
          <t>AI/ML Vulnerability: tensorflow (PyPI): Read and Write outside of bounds in TensorFlow | Read and Write outside of bounds in TensorFlow</t>
        </is>
      </c>
      <c r="D2395" t="n">
        <v>5</v>
      </c>
      <c r="E2395" t="inlineStr">
        <is>
          <t>LOW</t>
        </is>
      </c>
      <c r="F2395" t="n">
        <v>4</v>
      </c>
      <c r="G2395" t="n">
        <v>4</v>
      </c>
      <c r="H2395" t="inlineStr">
        <is>
          <t>MEDIUM</t>
        </is>
      </c>
      <c r="I2395" t="n">
        <v>21</v>
      </c>
      <c r="J2395" t="inlineStr">
        <is>
          <t>NO</t>
        </is>
      </c>
      <c r="K2395" t="inlineStr">
        <is>
          <t>2024-11-13</t>
        </is>
      </c>
      <c r="L2395" t="inlineStr">
        <is>
          <t>UPDATE_PACKAGE</t>
        </is>
      </c>
      <c r="M2395" t="inlineStr">
        <is>
          <t>AI/ML Framework — see Huntr advisory</t>
        </is>
      </c>
      <c r="N2395" t="inlineStr">
        <is>
          <t>P3</t>
        </is>
      </c>
      <c r="O2395" t="inlineStr">
        <is>
          <t>Huntr AI/ML security disclosure</t>
        </is>
      </c>
      <c r="P2395" t="n">
        <v>0</v>
      </c>
      <c r="Q2395" t="n">
        <v>0</v>
      </c>
      <c r="R2395" t="inlineStr">
        <is>
          <t>T1195:Supply Chain Compromise</t>
        </is>
      </c>
      <c r="S2395" t="n">
        <v>2</v>
      </c>
      <c r="T2395" t="inlineStr">
        <is>
          <t>MEDIUM (52%)</t>
        </is>
      </c>
      <c r="U2395" t="inlineStr">
        <is>
          <t>YES</t>
        </is>
      </c>
      <c r="V2395" t="inlineStr">
        <is>
          <t>PATCH_AVAILABLE</t>
        </is>
      </c>
      <c r="W2395" t="inlineStr">
        <is>
          <t>https://osv.dev/vulnerability/GHSA-4hvf-hxvg-f67v</t>
        </is>
      </c>
      <c r="X2395" t="inlineStr">
        <is>
          <t>NONE</t>
        </is>
      </c>
      <c r="Y2395" t="n">
        <v>0</v>
      </c>
      <c r="Z2395" t="inlineStr"/>
      <c r="AA2395" t="inlineStr">
        <is>
          <t>https://osv.dev/vulnerability/GHSA-4hvf-hxvg-f67v</t>
        </is>
      </c>
    </row>
    <row r="2396">
      <c r="A2396" t="inlineStr">
        <is>
          <t>HUNTR_AI_CVE</t>
        </is>
      </c>
      <c r="B2396" t="inlineStr">
        <is>
          <t>CVE-2021-29616</t>
        </is>
      </c>
      <c r="C2396" t="inlineStr">
        <is>
          <t>AI/ML Vulnerability: tensorflow (PyPI): Null dereference in Grappler's `TrySimplify` | Null dereference in Grappler's `TrySimplify`</t>
        </is>
      </c>
      <c r="D2396" t="n">
        <v>5</v>
      </c>
      <c r="E2396" t="inlineStr">
        <is>
          <t>LOW</t>
        </is>
      </c>
      <c r="F2396" t="n">
        <v>4</v>
      </c>
      <c r="G2396" t="n">
        <v>4</v>
      </c>
      <c r="H2396" t="inlineStr">
        <is>
          <t>MEDIUM</t>
        </is>
      </c>
      <c r="I2396" t="n">
        <v>21</v>
      </c>
      <c r="J2396" t="inlineStr">
        <is>
          <t>NO</t>
        </is>
      </c>
      <c r="K2396" t="inlineStr">
        <is>
          <t>2026-02-04</t>
        </is>
      </c>
      <c r="L2396" t="inlineStr">
        <is>
          <t>UPDATE_PACKAGE</t>
        </is>
      </c>
      <c r="M2396" t="inlineStr">
        <is>
          <t>AI/ML Framework — see Huntr advisory</t>
        </is>
      </c>
      <c r="N2396" t="inlineStr">
        <is>
          <t>P3</t>
        </is>
      </c>
      <c r="O2396" t="inlineStr">
        <is>
          <t>Huntr AI/ML security disclosure</t>
        </is>
      </c>
      <c r="P2396" t="n">
        <v>0</v>
      </c>
      <c r="Q2396" t="n">
        <v>0</v>
      </c>
      <c r="R2396" t="inlineStr">
        <is>
          <t>T1195:Supply Chain Compromise</t>
        </is>
      </c>
      <c r="S2396" t="n">
        <v>2</v>
      </c>
      <c r="T2396" t="inlineStr">
        <is>
          <t>MEDIUM (52%)</t>
        </is>
      </c>
      <c r="U2396" t="inlineStr">
        <is>
          <t>YES</t>
        </is>
      </c>
      <c r="V2396" t="inlineStr">
        <is>
          <t>PATCH_AVAILABLE</t>
        </is>
      </c>
      <c r="W2396" t="inlineStr">
        <is>
          <t>https://osv.dev/vulnerability/GHSA-4hvv-7x94-7vq8</t>
        </is>
      </c>
      <c r="X2396" t="inlineStr">
        <is>
          <t>NONE</t>
        </is>
      </c>
      <c r="Y2396" t="n">
        <v>0</v>
      </c>
      <c r="Z2396" t="inlineStr"/>
      <c r="AA2396" t="inlineStr">
        <is>
          <t>https://osv.dev/vulnerability/GHSA-4hvv-7x94-7vq8</t>
        </is>
      </c>
    </row>
    <row r="2397">
      <c r="A2397" t="inlineStr">
        <is>
          <t>HUNTR_AI_CVE</t>
        </is>
      </c>
      <c r="B2397" t="inlineStr">
        <is>
          <t>CVE-2022-23582</t>
        </is>
      </c>
      <c r="C2397" t="inlineStr">
        <is>
          <t>AI/ML Vulnerability: tensorflow (PyPI): `CHECK`-failures in `TensorByteSize` in Tensorflow | `CHECK`-failures in `TensorByteSize` in Tensorflow</t>
        </is>
      </c>
      <c r="D2397" t="n">
        <v>5</v>
      </c>
      <c r="E2397" t="inlineStr">
        <is>
          <t>LOW</t>
        </is>
      </c>
      <c r="F2397" t="n">
        <v>4</v>
      </c>
      <c r="G2397" t="n">
        <v>4</v>
      </c>
      <c r="H2397" t="inlineStr">
        <is>
          <t>MEDIUM</t>
        </is>
      </c>
      <c r="I2397" t="n">
        <v>21</v>
      </c>
      <c r="J2397" t="inlineStr">
        <is>
          <t>NO</t>
        </is>
      </c>
      <c r="K2397" t="inlineStr">
        <is>
          <t>2024-11-07</t>
        </is>
      </c>
      <c r="L2397" t="inlineStr">
        <is>
          <t>UPDATE_PACKAGE</t>
        </is>
      </c>
      <c r="M2397" t="inlineStr">
        <is>
          <t>AI/ML Framework — see Huntr advisory</t>
        </is>
      </c>
      <c r="N2397" t="inlineStr">
        <is>
          <t>P3</t>
        </is>
      </c>
      <c r="O2397" t="inlineStr">
        <is>
          <t>Huntr AI/ML security disclosure</t>
        </is>
      </c>
      <c r="P2397" t="n">
        <v>0</v>
      </c>
      <c r="Q2397" t="n">
        <v>0</v>
      </c>
      <c r="R2397" t="inlineStr">
        <is>
          <t>T1195:Supply Chain Compromise</t>
        </is>
      </c>
      <c r="S2397" t="n">
        <v>2</v>
      </c>
      <c r="T2397" t="inlineStr">
        <is>
          <t>MEDIUM (52%)</t>
        </is>
      </c>
      <c r="U2397" t="inlineStr">
        <is>
          <t>YES</t>
        </is>
      </c>
      <c r="V2397" t="inlineStr">
        <is>
          <t>PATCH_AVAILABLE</t>
        </is>
      </c>
      <c r="W2397" t="inlineStr">
        <is>
          <t>https://osv.dev/vulnerability/GHSA-4j82-5ccr-4r8v</t>
        </is>
      </c>
      <c r="X2397" t="inlineStr">
        <is>
          <t>NONE</t>
        </is>
      </c>
      <c r="Y2397" t="n">
        <v>0</v>
      </c>
      <c r="Z2397" t="inlineStr"/>
      <c r="AA2397" t="inlineStr">
        <is>
          <t>https://osv.dev/vulnerability/GHSA-4j82-5ccr-4r8v</t>
        </is>
      </c>
    </row>
    <row r="2398">
      <c r="A2398" t="inlineStr">
        <is>
          <t>HUNTR_AI_CVE</t>
        </is>
      </c>
      <c r="B2398" t="inlineStr">
        <is>
          <t>CVE-2021-29568</t>
        </is>
      </c>
      <c r="C2398" t="inlineStr">
        <is>
          <t>AI/ML Vulnerability: tensorflow (PyPI): Reference binding to null in `ParameterizedTruncatedNormal` | Reference binding to null in `ParameterizedTruncatedNormal`</t>
        </is>
      </c>
      <c r="D2398" t="n">
        <v>5</v>
      </c>
      <c r="E2398" t="inlineStr">
        <is>
          <t>LOW</t>
        </is>
      </c>
      <c r="F2398" t="n">
        <v>4</v>
      </c>
      <c r="G2398" t="n">
        <v>4</v>
      </c>
      <c r="H2398" t="inlineStr">
        <is>
          <t>MEDIUM</t>
        </is>
      </c>
      <c r="I2398" t="n">
        <v>21</v>
      </c>
      <c r="J2398" t="inlineStr">
        <is>
          <t>NO</t>
        </is>
      </c>
      <c r="K2398" t="inlineStr">
        <is>
          <t>2026-02-04</t>
        </is>
      </c>
      <c r="L2398" t="inlineStr">
        <is>
          <t>UPDATE_PACKAGE</t>
        </is>
      </c>
      <c r="M2398" t="inlineStr">
        <is>
          <t>AI/ML Framework — see Huntr advisory</t>
        </is>
      </c>
      <c r="N2398" t="inlineStr">
        <is>
          <t>P3</t>
        </is>
      </c>
      <c r="O2398" t="inlineStr">
        <is>
          <t>Huntr AI/ML security disclosure</t>
        </is>
      </c>
      <c r="P2398" t="n">
        <v>0</v>
      </c>
      <c r="Q2398" t="n">
        <v>0</v>
      </c>
      <c r="R2398" t="inlineStr">
        <is>
          <t>T1195:Supply Chain Compromise</t>
        </is>
      </c>
      <c r="S2398" t="n">
        <v>2</v>
      </c>
      <c r="T2398" t="inlineStr">
        <is>
          <t>MEDIUM (52%)</t>
        </is>
      </c>
      <c r="U2398" t="inlineStr">
        <is>
          <t>YES</t>
        </is>
      </c>
      <c r="V2398" t="inlineStr">
        <is>
          <t>PATCH_AVAILABLE</t>
        </is>
      </c>
      <c r="W2398" t="inlineStr">
        <is>
          <t>https://osv.dev/vulnerability/GHSA-4p4p-www8-8fv9</t>
        </is>
      </c>
      <c r="X2398" t="inlineStr">
        <is>
          <t>NONE</t>
        </is>
      </c>
      <c r="Y2398" t="n">
        <v>0</v>
      </c>
      <c r="Z2398" t="inlineStr"/>
      <c r="AA2398" t="inlineStr">
        <is>
          <t>https://osv.dev/vulnerability/GHSA-4p4p-www8-8fv9</t>
        </is>
      </c>
    </row>
    <row r="2399">
      <c r="A2399" t="inlineStr">
        <is>
          <t>HUNTR_AI_CVE</t>
        </is>
      </c>
      <c r="B2399" t="inlineStr">
        <is>
          <t>CVE-2022-35972</t>
        </is>
      </c>
      <c r="C2399" t="inlineStr">
        <is>
          <t>AI/ML Vulnerability: tensorflow (PyPI): TensorFlow vulnerable to segfault in `QuantizedBiasAdd` | TensorFlow vulnerable to segfault in `QuantizedBiasAdd`</t>
        </is>
      </c>
      <c r="D2399" t="n">
        <v>5</v>
      </c>
      <c r="E2399" t="inlineStr">
        <is>
          <t>LOW</t>
        </is>
      </c>
      <c r="F2399" t="n">
        <v>4</v>
      </c>
      <c r="G2399" t="n">
        <v>4</v>
      </c>
      <c r="H2399" t="inlineStr">
        <is>
          <t>MEDIUM</t>
        </is>
      </c>
      <c r="I2399" t="n">
        <v>21</v>
      </c>
      <c r="J2399" t="inlineStr">
        <is>
          <t>NO</t>
        </is>
      </c>
      <c r="K2399" t="inlineStr">
        <is>
          <t>2023-12-06</t>
        </is>
      </c>
      <c r="L2399" t="inlineStr">
        <is>
          <t>UPDATE_PACKAGE</t>
        </is>
      </c>
      <c r="M2399" t="inlineStr">
        <is>
          <t>AI/ML Framework — see Huntr advisory</t>
        </is>
      </c>
      <c r="N2399" t="inlineStr">
        <is>
          <t>P3</t>
        </is>
      </c>
      <c r="O2399" t="inlineStr">
        <is>
          <t>Huntr AI/ML security disclosure</t>
        </is>
      </c>
      <c r="P2399" t="n">
        <v>0</v>
      </c>
      <c r="Q2399" t="n">
        <v>0</v>
      </c>
      <c r="R2399" t="inlineStr">
        <is>
          <t>T1195:Supply Chain Compromise</t>
        </is>
      </c>
      <c r="S2399" t="n">
        <v>2</v>
      </c>
      <c r="T2399" t="inlineStr">
        <is>
          <t>MEDIUM (52%)</t>
        </is>
      </c>
      <c r="U2399" t="inlineStr">
        <is>
          <t>YES</t>
        </is>
      </c>
      <c r="V2399" t="inlineStr">
        <is>
          <t>PATCH_AVAILABLE</t>
        </is>
      </c>
      <c r="W2399" t="inlineStr">
        <is>
          <t>https://osv.dev/vulnerability/GHSA-4pc4-m9mj-v2r9</t>
        </is>
      </c>
      <c r="X2399" t="inlineStr">
        <is>
          <t>NONE</t>
        </is>
      </c>
      <c r="Y2399" t="n">
        <v>0</v>
      </c>
      <c r="Z2399" t="inlineStr"/>
      <c r="AA2399" t="inlineStr">
        <is>
          <t>https://osv.dev/vulnerability/GHSA-4pc4-m9mj-v2r9</t>
        </is>
      </c>
    </row>
    <row r="2400">
      <c r="A2400" t="inlineStr">
        <is>
          <t>HUNTR_AI_CVE</t>
        </is>
      </c>
      <c r="B2400" t="inlineStr">
        <is>
          <t>CVE-2022-23565</t>
        </is>
      </c>
      <c r="C2400" t="inlineStr">
        <is>
          <t>AI/ML Vulnerability: tensorflow (PyPI): `CHECK`-failures in Tensorflow | `CHECK`-failures in Tensorflow</t>
        </is>
      </c>
      <c r="D2400" t="n">
        <v>5</v>
      </c>
      <c r="E2400" t="inlineStr">
        <is>
          <t>LOW</t>
        </is>
      </c>
      <c r="F2400" t="n">
        <v>4</v>
      </c>
      <c r="G2400" t="n">
        <v>4</v>
      </c>
      <c r="H2400" t="inlineStr">
        <is>
          <t>MEDIUM</t>
        </is>
      </c>
      <c r="I2400" t="n">
        <v>21</v>
      </c>
      <c r="J2400" t="inlineStr">
        <is>
          <t>NO</t>
        </is>
      </c>
      <c r="K2400" t="inlineStr">
        <is>
          <t>2024-11-13</t>
        </is>
      </c>
      <c r="L2400" t="inlineStr">
        <is>
          <t>UPDATE_PACKAGE</t>
        </is>
      </c>
      <c r="M2400" t="inlineStr">
        <is>
          <t>AI/ML Framework — see Huntr advisory</t>
        </is>
      </c>
      <c r="N2400" t="inlineStr">
        <is>
          <t>P3</t>
        </is>
      </c>
      <c r="O2400" t="inlineStr">
        <is>
          <t>Huntr AI/ML security disclosure</t>
        </is>
      </c>
      <c r="P2400" t="n">
        <v>0</v>
      </c>
      <c r="Q2400" t="n">
        <v>0</v>
      </c>
      <c r="R2400" t="inlineStr">
        <is>
          <t>T1195:Supply Chain Compromise</t>
        </is>
      </c>
      <c r="S2400" t="n">
        <v>2</v>
      </c>
      <c r="T2400" t="inlineStr">
        <is>
          <t>MEDIUM (52%)</t>
        </is>
      </c>
      <c r="U2400" t="inlineStr">
        <is>
          <t>YES</t>
        </is>
      </c>
      <c r="V2400" t="inlineStr">
        <is>
          <t>PATCH_AVAILABLE</t>
        </is>
      </c>
      <c r="W2400" t="inlineStr">
        <is>
          <t>https://osv.dev/vulnerability/GHSA-4v5p-v5h9-6xjx</t>
        </is>
      </c>
      <c r="X2400" t="inlineStr">
        <is>
          <t>NONE</t>
        </is>
      </c>
      <c r="Y2400" t="n">
        <v>0</v>
      </c>
      <c r="Z2400" t="inlineStr"/>
      <c r="AA2400" t="inlineStr">
        <is>
          <t>https://osv.dev/vulnerability/GHSA-4v5p-v5h9-6xjx</t>
        </is>
      </c>
    </row>
    <row r="2401">
      <c r="A2401" t="inlineStr">
        <is>
          <t>HUNTR_AI_CVE</t>
        </is>
      </c>
      <c r="B2401" t="inlineStr">
        <is>
          <t>CVE-2021-29526</t>
        </is>
      </c>
      <c r="C2401" t="inlineStr">
        <is>
          <t>AI/ML Vulnerability: tensorflow (PyPI): Division by 0 in `Conv2D` | Division by 0 in `Conv2D`</t>
        </is>
      </c>
      <c r="D2401" t="n">
        <v>5</v>
      </c>
      <c r="E2401" t="inlineStr">
        <is>
          <t>LOW</t>
        </is>
      </c>
      <c r="F2401" t="n">
        <v>4</v>
      </c>
      <c r="G2401" t="n">
        <v>4</v>
      </c>
      <c r="H2401" t="inlineStr">
        <is>
          <t>MEDIUM</t>
        </is>
      </c>
      <c r="I2401" t="n">
        <v>21</v>
      </c>
      <c r="J2401" t="inlineStr">
        <is>
          <t>NO</t>
        </is>
      </c>
      <c r="K2401" t="inlineStr">
        <is>
          <t>2026-02-04</t>
        </is>
      </c>
      <c r="L2401" t="inlineStr">
        <is>
          <t>UPDATE_PACKAGE</t>
        </is>
      </c>
      <c r="M2401" t="inlineStr">
        <is>
          <t>AI/ML Framework — see Huntr advisory</t>
        </is>
      </c>
      <c r="N2401" t="inlineStr">
        <is>
          <t>P3</t>
        </is>
      </c>
      <c r="O2401" t="inlineStr">
        <is>
          <t>Huntr AI/ML security disclosure</t>
        </is>
      </c>
      <c r="P2401" t="n">
        <v>0</v>
      </c>
      <c r="Q2401" t="n">
        <v>0</v>
      </c>
      <c r="R2401" t="inlineStr">
        <is>
          <t>T1195:Supply Chain Compromise</t>
        </is>
      </c>
      <c r="S2401" t="n">
        <v>2</v>
      </c>
      <c r="T2401" t="inlineStr">
        <is>
          <t>MEDIUM (52%)</t>
        </is>
      </c>
      <c r="U2401" t="inlineStr">
        <is>
          <t>YES</t>
        </is>
      </c>
      <c r="V2401" t="inlineStr">
        <is>
          <t>PATCH_AVAILABLE</t>
        </is>
      </c>
      <c r="W2401" t="inlineStr">
        <is>
          <t>https://osv.dev/vulnerability/GHSA-4vf2-4xcg-65cx</t>
        </is>
      </c>
      <c r="X2401" t="inlineStr">
        <is>
          <t>NONE</t>
        </is>
      </c>
      <c r="Y2401" t="n">
        <v>0</v>
      </c>
      <c r="Z2401" t="inlineStr"/>
      <c r="AA2401" t="inlineStr">
        <is>
          <t>https://osv.dev/vulnerability/GHSA-4vf2-4xcg-65cx</t>
        </is>
      </c>
    </row>
    <row r="2402">
      <c r="A2402" t="inlineStr">
        <is>
          <t>HUNTR_AI_CVE</t>
        </is>
      </c>
      <c r="B2402" t="inlineStr">
        <is>
          <t>CVE-2021-29596</t>
        </is>
      </c>
      <c r="C2402" t="inlineStr">
        <is>
          <t>AI/ML Vulnerability: tensorflow (PyPI): Division by zero in TFLite's implementation of `EmbeddingLookup` | Division by zero in TFLite's implementation of `EmbeddingLookup`</t>
        </is>
      </c>
      <c r="D2402" t="n">
        <v>5</v>
      </c>
      <c r="E2402" t="inlineStr">
        <is>
          <t>LOW</t>
        </is>
      </c>
      <c r="F2402" t="n">
        <v>4</v>
      </c>
      <c r="G2402" t="n">
        <v>4</v>
      </c>
      <c r="H2402" t="inlineStr">
        <is>
          <t>MEDIUM</t>
        </is>
      </c>
      <c r="I2402" t="n">
        <v>21</v>
      </c>
      <c r="J2402" t="inlineStr">
        <is>
          <t>NO</t>
        </is>
      </c>
      <c r="K2402" t="inlineStr">
        <is>
          <t>2026-02-04</t>
        </is>
      </c>
      <c r="L2402" t="inlineStr">
        <is>
          <t>UPDATE_PACKAGE</t>
        </is>
      </c>
      <c r="M2402" t="inlineStr">
        <is>
          <t>AI/ML Framework — see Huntr advisory</t>
        </is>
      </c>
      <c r="N2402" t="inlineStr">
        <is>
          <t>P3</t>
        </is>
      </c>
      <c r="O2402" t="inlineStr">
        <is>
          <t>Huntr AI/ML security disclosure</t>
        </is>
      </c>
      <c r="P2402" t="n">
        <v>0</v>
      </c>
      <c r="Q2402" t="n">
        <v>0</v>
      </c>
      <c r="R2402" t="inlineStr">
        <is>
          <t>T1195:Supply Chain Compromise</t>
        </is>
      </c>
      <c r="S2402" t="n">
        <v>2</v>
      </c>
      <c r="T2402" t="inlineStr">
        <is>
          <t>MEDIUM (52%)</t>
        </is>
      </c>
      <c r="U2402" t="inlineStr">
        <is>
          <t>YES</t>
        </is>
      </c>
      <c r="V2402" t="inlineStr">
        <is>
          <t>PATCH_AVAILABLE</t>
        </is>
      </c>
      <c r="W2402" t="inlineStr">
        <is>
          <t>https://osv.dev/vulnerability/GHSA-4vrf-ff7v-hpgr</t>
        </is>
      </c>
      <c r="X2402" t="inlineStr">
        <is>
          <t>NONE</t>
        </is>
      </c>
      <c r="Y2402" t="n">
        <v>0</v>
      </c>
      <c r="Z2402" t="inlineStr"/>
      <c r="AA2402" t="inlineStr">
        <is>
          <t>https://osv.dev/vulnerability/GHSA-4vrf-ff7v-hpgr</t>
        </is>
      </c>
    </row>
    <row r="2403">
      <c r="A2403" t="inlineStr">
        <is>
          <t>HUNTR_AI_CVE</t>
        </is>
      </c>
      <c r="B2403" t="inlineStr">
        <is>
          <t>CVE-2022-35966</t>
        </is>
      </c>
      <c r="C2403" t="inlineStr">
        <is>
          <t>AI/ML Vulnerability: tensorflow (PyPI): TensorFlow vulnerable to segfault in `QuantizedAvgPool` | TensorFlow vulnerable to segfault in `QuantizedAvgPool`</t>
        </is>
      </c>
      <c r="D2403" t="n">
        <v>5</v>
      </c>
      <c r="E2403" t="inlineStr">
        <is>
          <t>LOW</t>
        </is>
      </c>
      <c r="F2403" t="n">
        <v>4</v>
      </c>
      <c r="G2403" t="n">
        <v>4</v>
      </c>
      <c r="H2403" t="inlineStr">
        <is>
          <t>MEDIUM</t>
        </is>
      </c>
      <c r="I2403" t="n">
        <v>21</v>
      </c>
      <c r="J2403" t="inlineStr">
        <is>
          <t>NO</t>
        </is>
      </c>
      <c r="K2403" t="inlineStr">
        <is>
          <t>2023-12-06</t>
        </is>
      </c>
      <c r="L2403" t="inlineStr">
        <is>
          <t>UPDATE_PACKAGE</t>
        </is>
      </c>
      <c r="M2403" t="inlineStr">
        <is>
          <t>AI/ML Framework — see Huntr advisory</t>
        </is>
      </c>
      <c r="N2403" t="inlineStr">
        <is>
          <t>P3</t>
        </is>
      </c>
      <c r="O2403" t="inlineStr">
        <is>
          <t>Huntr AI/ML security disclosure</t>
        </is>
      </c>
      <c r="P2403" t="n">
        <v>0</v>
      </c>
      <c r="Q2403" t="n">
        <v>0</v>
      </c>
      <c r="R2403" t="inlineStr">
        <is>
          <t>T1195:Supply Chain Compromise</t>
        </is>
      </c>
      <c r="S2403" t="n">
        <v>2</v>
      </c>
      <c r="T2403" t="inlineStr">
        <is>
          <t>MEDIUM (52%)</t>
        </is>
      </c>
      <c r="U2403" t="inlineStr">
        <is>
          <t>YES</t>
        </is>
      </c>
      <c r="V2403" t="inlineStr">
        <is>
          <t>PATCH_AVAILABLE</t>
        </is>
      </c>
      <c r="W2403" t="inlineStr">
        <is>
          <t>https://osv.dev/vulnerability/GHSA-4w68-4x85-mjj9</t>
        </is>
      </c>
      <c r="X2403" t="inlineStr">
        <is>
          <t>NONE</t>
        </is>
      </c>
      <c r="Y2403" t="n">
        <v>0</v>
      </c>
      <c r="Z2403" t="inlineStr"/>
      <c r="AA2403" t="inlineStr">
        <is>
          <t>https://osv.dev/vulnerability/GHSA-4w68-4x85-mjj9</t>
        </is>
      </c>
    </row>
    <row r="2404">
      <c r="A2404" t="inlineStr">
        <is>
          <t>HUNTR_AI_CVE</t>
        </is>
      </c>
      <c r="B2404" t="inlineStr">
        <is>
          <t>CVE-2021-37656</t>
        </is>
      </c>
      <c r="C2404" t="inlineStr">
        <is>
          <t>AI/ML Vulnerability: tensorflow (PyPI): Reference binding to nullptr in `RaggedTensorToSparse` | Reference binding to nullptr in `RaggedTensorToSparse`</t>
        </is>
      </c>
      <c r="D2404" t="n">
        <v>5</v>
      </c>
      <c r="E2404" t="inlineStr">
        <is>
          <t>LOW</t>
        </is>
      </c>
      <c r="F2404" t="n">
        <v>4</v>
      </c>
      <c r="G2404" t="n">
        <v>4</v>
      </c>
      <c r="H2404" t="inlineStr">
        <is>
          <t>MEDIUM</t>
        </is>
      </c>
      <c r="I2404" t="n">
        <v>21</v>
      </c>
      <c r="J2404" t="inlineStr">
        <is>
          <t>NO</t>
        </is>
      </c>
      <c r="K2404" t="inlineStr">
        <is>
          <t>2026-02-04</t>
        </is>
      </c>
      <c r="L2404" t="inlineStr">
        <is>
          <t>UPDATE_PACKAGE</t>
        </is>
      </c>
      <c r="M2404" t="inlineStr">
        <is>
          <t>AI/ML Framework — see Huntr advisory</t>
        </is>
      </c>
      <c r="N2404" t="inlineStr">
        <is>
          <t>P3</t>
        </is>
      </c>
      <c r="O2404" t="inlineStr">
        <is>
          <t>Huntr AI/ML security disclosure</t>
        </is>
      </c>
      <c r="P2404" t="n">
        <v>0</v>
      </c>
      <c r="Q2404" t="n">
        <v>0</v>
      </c>
      <c r="R2404" t="inlineStr">
        <is>
          <t>T1195:Supply Chain Compromise</t>
        </is>
      </c>
      <c r="S2404" t="n">
        <v>2</v>
      </c>
      <c r="T2404" t="inlineStr">
        <is>
          <t>MEDIUM (52%)</t>
        </is>
      </c>
      <c r="U2404" t="inlineStr">
        <is>
          <t>YES</t>
        </is>
      </c>
      <c r="V2404" t="inlineStr">
        <is>
          <t>PATCH_AVAILABLE</t>
        </is>
      </c>
      <c r="W2404" t="inlineStr">
        <is>
          <t>https://osv.dev/vulnerability/GHSA-4xfp-4pfp-89wg</t>
        </is>
      </c>
      <c r="X2404" t="inlineStr">
        <is>
          <t>NONE</t>
        </is>
      </c>
      <c r="Y2404" t="n">
        <v>0</v>
      </c>
      <c r="Z2404" t="inlineStr"/>
      <c r="AA2404" t="inlineStr">
        <is>
          <t>https://osv.dev/vulnerability/GHSA-4xfp-4pfp-89wg</t>
        </is>
      </c>
    </row>
    <row r="2405">
      <c r="A2405" t="inlineStr">
        <is>
          <t>HUNTR_AI_CVE</t>
        </is>
      </c>
      <c r="B2405" t="inlineStr">
        <is>
          <t>CVE-2021-29570</t>
        </is>
      </c>
      <c r="C2405" t="inlineStr">
        <is>
          <t>AI/ML Vulnerability: tensorflow (PyPI): Heap out of bounds read in `MaxPoolGradWithArgmax` | Heap out of bounds read in `MaxPoolGradWithArgmax`</t>
        </is>
      </c>
      <c r="D2405" t="n">
        <v>5</v>
      </c>
      <c r="E2405" t="inlineStr">
        <is>
          <t>LOW</t>
        </is>
      </c>
      <c r="F2405" t="n">
        <v>4</v>
      </c>
      <c r="G2405" t="n">
        <v>4</v>
      </c>
      <c r="H2405" t="inlineStr">
        <is>
          <t>MEDIUM</t>
        </is>
      </c>
      <c r="I2405" t="n">
        <v>21</v>
      </c>
      <c r="J2405" t="inlineStr">
        <is>
          <t>NO</t>
        </is>
      </c>
      <c r="K2405" t="inlineStr">
        <is>
          <t>2026-02-04</t>
        </is>
      </c>
      <c r="L2405" t="inlineStr">
        <is>
          <t>UPDATE_PACKAGE</t>
        </is>
      </c>
      <c r="M2405" t="inlineStr">
        <is>
          <t>AI/ML Framework — see Huntr advisory</t>
        </is>
      </c>
      <c r="N2405" t="inlineStr">
        <is>
          <t>P3</t>
        </is>
      </c>
      <c r="O2405" t="inlineStr">
        <is>
          <t>Huntr AI/ML security disclosure</t>
        </is>
      </c>
      <c r="P2405" t="n">
        <v>0</v>
      </c>
      <c r="Q2405" t="n">
        <v>0</v>
      </c>
      <c r="R2405" t="inlineStr">
        <is>
          <t>T1195:Supply Chain Compromise</t>
        </is>
      </c>
      <c r="S2405" t="n">
        <v>2</v>
      </c>
      <c r="T2405" t="inlineStr">
        <is>
          <t>MEDIUM (52%)</t>
        </is>
      </c>
      <c r="U2405" t="inlineStr">
        <is>
          <t>YES</t>
        </is>
      </c>
      <c r="V2405" t="inlineStr">
        <is>
          <t>PATCH_AVAILABLE</t>
        </is>
      </c>
      <c r="W2405" t="inlineStr">
        <is>
          <t>https://osv.dev/vulnerability/GHSA-545v-42p7-98fq</t>
        </is>
      </c>
      <c r="X2405" t="inlineStr">
        <is>
          <t>NONE</t>
        </is>
      </c>
      <c r="Y2405" t="n">
        <v>0</v>
      </c>
      <c r="Z2405" t="inlineStr"/>
      <c r="AA2405" t="inlineStr">
        <is>
          <t>https://osv.dev/vulnerability/GHSA-545v-42p7-98fq</t>
        </is>
      </c>
    </row>
    <row r="2406">
      <c r="A2406" t="inlineStr">
        <is>
          <t>HUNTR_AI_CVE</t>
        </is>
      </c>
      <c r="B2406" t="inlineStr">
        <is>
          <t>CVE-2022-29205</t>
        </is>
      </c>
      <c r="C2406" t="inlineStr">
        <is>
          <t>AI/ML Vulnerability: tensorflow (PyPI): Segfault due to missing support for quantized types | Segfault due to missing support for quantized types</t>
        </is>
      </c>
      <c r="D2406" t="n">
        <v>5</v>
      </c>
      <c r="E2406" t="inlineStr">
        <is>
          <t>LOW</t>
        </is>
      </c>
      <c r="F2406" t="n">
        <v>4</v>
      </c>
      <c r="G2406" t="n">
        <v>4</v>
      </c>
      <c r="H2406" t="inlineStr">
        <is>
          <t>MEDIUM</t>
        </is>
      </c>
      <c r="I2406" t="n">
        <v>21</v>
      </c>
      <c r="J2406" t="inlineStr">
        <is>
          <t>NO</t>
        </is>
      </c>
      <c r="K2406" t="inlineStr">
        <is>
          <t>2023-12-06</t>
        </is>
      </c>
      <c r="L2406" t="inlineStr">
        <is>
          <t>UPDATE_PACKAGE</t>
        </is>
      </c>
      <c r="M2406" t="inlineStr">
        <is>
          <t>AI/ML Framework — see Huntr advisory</t>
        </is>
      </c>
      <c r="N2406" t="inlineStr">
        <is>
          <t>P3</t>
        </is>
      </c>
      <c r="O2406" t="inlineStr">
        <is>
          <t>Huntr AI/ML security disclosure</t>
        </is>
      </c>
      <c r="P2406" t="n">
        <v>0</v>
      </c>
      <c r="Q2406" t="n">
        <v>0</v>
      </c>
      <c r="R2406" t="inlineStr">
        <is>
          <t>T1195:Supply Chain Compromise</t>
        </is>
      </c>
      <c r="S2406" t="n">
        <v>2</v>
      </c>
      <c r="T2406" t="inlineStr">
        <is>
          <t>MEDIUM (52%)</t>
        </is>
      </c>
      <c r="U2406" t="inlineStr">
        <is>
          <t>YES</t>
        </is>
      </c>
      <c r="V2406" t="inlineStr">
        <is>
          <t>PATCH_AVAILABLE</t>
        </is>
      </c>
      <c r="W2406" t="inlineStr">
        <is>
          <t>https://osv.dev/vulnerability/GHSA-54ch-gjq5-4976</t>
        </is>
      </c>
      <c r="X2406" t="inlineStr">
        <is>
          <t>NONE</t>
        </is>
      </c>
      <c r="Y2406" t="n">
        <v>0</v>
      </c>
      <c r="Z2406" t="inlineStr"/>
      <c r="AA2406" t="inlineStr">
        <is>
          <t>https://osv.dev/vulnerability/GHSA-54ch-gjq5-4976</t>
        </is>
      </c>
    </row>
    <row r="2407">
      <c r="A2407" t="inlineStr">
        <is>
          <t>HUNTR_AI_CVE</t>
        </is>
      </c>
      <c r="B2407" t="inlineStr">
        <is>
          <t>CVE-2022-41886</t>
        </is>
      </c>
      <c r="C2407" t="inlineStr">
        <is>
          <t>AI/ML Vulnerability: tensorflow (PyPI): Overflow in `ImageProjectiveTransformV2` | Overflow in `ImageProjectiveTransformV2`</t>
        </is>
      </c>
      <c r="D2407" t="n">
        <v>5</v>
      </c>
      <c r="E2407" t="inlineStr">
        <is>
          <t>LOW</t>
        </is>
      </c>
      <c r="F2407" t="n">
        <v>4</v>
      </c>
      <c r="G2407" t="n">
        <v>4</v>
      </c>
      <c r="H2407" t="inlineStr">
        <is>
          <t>MEDIUM</t>
        </is>
      </c>
      <c r="I2407" t="n">
        <v>21</v>
      </c>
      <c r="J2407" t="inlineStr">
        <is>
          <t>NO</t>
        </is>
      </c>
      <c r="K2407" t="inlineStr">
        <is>
          <t>2023-12-06</t>
        </is>
      </c>
      <c r="L2407" t="inlineStr">
        <is>
          <t>UPDATE_PACKAGE</t>
        </is>
      </c>
      <c r="M2407" t="inlineStr">
        <is>
          <t>AI/ML Framework — see Huntr advisory</t>
        </is>
      </c>
      <c r="N2407" t="inlineStr">
        <is>
          <t>P3</t>
        </is>
      </c>
      <c r="O2407" t="inlineStr">
        <is>
          <t>Huntr AI/ML security disclosure</t>
        </is>
      </c>
      <c r="P2407" t="n">
        <v>0</v>
      </c>
      <c r="Q2407" t="n">
        <v>0</v>
      </c>
      <c r="R2407" t="inlineStr">
        <is>
          <t>T1195:Supply Chain Compromise</t>
        </is>
      </c>
      <c r="S2407" t="n">
        <v>2</v>
      </c>
      <c r="T2407" t="inlineStr">
        <is>
          <t>MEDIUM (52%)</t>
        </is>
      </c>
      <c r="U2407" t="inlineStr">
        <is>
          <t>YES</t>
        </is>
      </c>
      <c r="V2407" t="inlineStr">
        <is>
          <t>PATCH_AVAILABLE</t>
        </is>
      </c>
      <c r="W2407" t="inlineStr">
        <is>
          <t>https://osv.dev/vulnerability/GHSA-54pp-c6pp-7fpx</t>
        </is>
      </c>
      <c r="X2407" t="inlineStr">
        <is>
          <t>NONE</t>
        </is>
      </c>
      <c r="Y2407" t="n">
        <v>0</v>
      </c>
      <c r="Z2407" t="inlineStr"/>
      <c r="AA2407" t="inlineStr">
        <is>
          <t>https://osv.dev/vulnerability/GHSA-54pp-c6pp-7fpx</t>
        </is>
      </c>
    </row>
    <row r="2408">
      <c r="A2408" t="inlineStr">
        <is>
          <t>HUNTR_AI_CVE</t>
        </is>
      </c>
      <c r="B2408" t="inlineStr">
        <is>
          <t>CVE-2023-25665</t>
        </is>
      </c>
      <c r="C2408" t="inlineStr">
        <is>
          <t>AI/ML Vulnerability: tensorflow (PyPI): TensorFlow has Null Pointer Error in SparseSparseMaximum | TensorFlow has Null Pointer Error in SparseSparseMaximum</t>
        </is>
      </c>
      <c r="D2408" t="n">
        <v>5</v>
      </c>
      <c r="E2408" t="inlineStr">
        <is>
          <t>LOW</t>
        </is>
      </c>
      <c r="F2408" t="n">
        <v>4</v>
      </c>
      <c r="G2408" t="n">
        <v>4</v>
      </c>
      <c r="H2408" t="inlineStr">
        <is>
          <t>MEDIUM</t>
        </is>
      </c>
      <c r="I2408" t="n">
        <v>21</v>
      </c>
      <c r="J2408" t="inlineStr">
        <is>
          <t>NO</t>
        </is>
      </c>
      <c r="K2408" t="inlineStr">
        <is>
          <t>2023-12-06</t>
        </is>
      </c>
      <c r="L2408" t="inlineStr">
        <is>
          <t>UPDATE_PACKAGE</t>
        </is>
      </c>
      <c r="M2408" t="inlineStr">
        <is>
          <t>AI/ML Framework — see Huntr advisory</t>
        </is>
      </c>
      <c r="N2408" t="inlineStr">
        <is>
          <t>P3</t>
        </is>
      </c>
      <c r="O2408" t="inlineStr">
        <is>
          <t>Huntr AI/ML security disclosure</t>
        </is>
      </c>
      <c r="P2408" t="n">
        <v>0</v>
      </c>
      <c r="Q2408" t="n">
        <v>0</v>
      </c>
      <c r="R2408" t="inlineStr">
        <is>
          <t>T1195:Supply Chain Compromise</t>
        </is>
      </c>
      <c r="S2408" t="n">
        <v>2</v>
      </c>
      <c r="T2408" t="inlineStr">
        <is>
          <t>MEDIUM (52%)</t>
        </is>
      </c>
      <c r="U2408" t="inlineStr">
        <is>
          <t>YES</t>
        </is>
      </c>
      <c r="V2408" t="inlineStr">
        <is>
          <t>PATCH_AVAILABLE</t>
        </is>
      </c>
      <c r="W2408" t="inlineStr">
        <is>
          <t>https://osv.dev/vulnerability/GHSA-558h-mq8x-7q9g</t>
        </is>
      </c>
      <c r="X2408" t="inlineStr">
        <is>
          <t>NONE</t>
        </is>
      </c>
      <c r="Y2408" t="n">
        <v>0</v>
      </c>
      <c r="Z2408" t="inlineStr"/>
      <c r="AA2408" t="inlineStr">
        <is>
          <t>https://osv.dev/vulnerability/GHSA-558h-mq8x-7q9g</t>
        </is>
      </c>
    </row>
    <row r="2409">
      <c r="A2409" t="inlineStr">
        <is>
          <t>HUNTR_AI_CVE</t>
        </is>
      </c>
      <c r="B2409" t="inlineStr">
        <is>
          <t>CVE-2021-41208</t>
        </is>
      </c>
      <c r="C2409" t="inlineStr">
        <is>
          <t>AI/ML Vulnerability: tensorflow (PyPI): Incomplete validation in boosted trees code | Incomplete validation in boosted trees code</t>
        </is>
      </c>
      <c r="D2409" t="n">
        <v>5</v>
      </c>
      <c r="E2409" t="inlineStr">
        <is>
          <t>LOW</t>
        </is>
      </c>
      <c r="F2409" t="n">
        <v>4</v>
      </c>
      <c r="G2409" t="n">
        <v>4</v>
      </c>
      <c r="H2409" t="inlineStr">
        <is>
          <t>MEDIUM</t>
        </is>
      </c>
      <c r="I2409" t="n">
        <v>21</v>
      </c>
      <c r="J2409" t="inlineStr">
        <is>
          <t>NO</t>
        </is>
      </c>
      <c r="K2409" t="inlineStr">
        <is>
          <t>2026-02-04</t>
        </is>
      </c>
      <c r="L2409" t="inlineStr">
        <is>
          <t>UPDATE_PACKAGE</t>
        </is>
      </c>
      <c r="M2409" t="inlineStr">
        <is>
          <t>AI/ML Framework — see Huntr advisory</t>
        </is>
      </c>
      <c r="N2409" t="inlineStr">
        <is>
          <t>P3</t>
        </is>
      </c>
      <c r="O2409" t="inlineStr">
        <is>
          <t>Huntr AI/ML security disclosure</t>
        </is>
      </c>
      <c r="P2409" t="n">
        <v>0</v>
      </c>
      <c r="Q2409" t="n">
        <v>0</v>
      </c>
      <c r="R2409" t="inlineStr">
        <is>
          <t>T1195:Supply Chain Compromise</t>
        </is>
      </c>
      <c r="S2409" t="n">
        <v>2</v>
      </c>
      <c r="T2409" t="inlineStr">
        <is>
          <t>MEDIUM (52%)</t>
        </is>
      </c>
      <c r="U2409" t="inlineStr">
        <is>
          <t>YES</t>
        </is>
      </c>
      <c r="V2409" t="inlineStr">
        <is>
          <t>PATCH_AVAILABLE</t>
        </is>
      </c>
      <c r="W2409" t="inlineStr">
        <is>
          <t>https://osv.dev/vulnerability/GHSA-57wx-m983-2f88</t>
        </is>
      </c>
      <c r="X2409" t="inlineStr">
        <is>
          <t>NONE</t>
        </is>
      </c>
      <c r="Y2409" t="n">
        <v>0</v>
      </c>
      <c r="Z2409" t="inlineStr"/>
      <c r="AA2409" t="inlineStr">
        <is>
          <t>https://osv.dev/vulnerability/GHSA-57wx-m983-2f88</t>
        </is>
      </c>
    </row>
    <row r="2410">
      <c r="A2410" t="inlineStr">
        <is>
          <t>HUNTR_AI_CVE</t>
        </is>
      </c>
      <c r="B2410" t="inlineStr">
        <is>
          <t>CVE-2022-29213</t>
        </is>
      </c>
      <c r="C2410" t="inlineStr">
        <is>
          <t>AI/ML Vulnerability: tensorflow (PyPI): Incomplete validation in signal ops leads to crashes in TensorFlow | Incomplete validation in signal ops leads to crashes in TensorFlow</t>
        </is>
      </c>
      <c r="D2410" t="n">
        <v>5</v>
      </c>
      <c r="E2410" t="inlineStr">
        <is>
          <t>LOW</t>
        </is>
      </c>
      <c r="F2410" t="n">
        <v>4</v>
      </c>
      <c r="G2410" t="n">
        <v>4</v>
      </c>
      <c r="H2410" t="inlineStr">
        <is>
          <t>MEDIUM</t>
        </is>
      </c>
      <c r="I2410" t="n">
        <v>21</v>
      </c>
      <c r="J2410" t="inlineStr">
        <is>
          <t>NO</t>
        </is>
      </c>
      <c r="K2410" t="inlineStr">
        <is>
          <t>2024-02-16</t>
        </is>
      </c>
      <c r="L2410" t="inlineStr">
        <is>
          <t>UPDATE_PACKAGE</t>
        </is>
      </c>
      <c r="M2410" t="inlineStr">
        <is>
          <t>AI/ML Framework — see Huntr advisory</t>
        </is>
      </c>
      <c r="N2410" t="inlineStr">
        <is>
          <t>P3</t>
        </is>
      </c>
      <c r="O2410" t="inlineStr">
        <is>
          <t>Huntr AI/ML security disclosure</t>
        </is>
      </c>
      <c r="P2410" t="n">
        <v>0</v>
      </c>
      <c r="Q2410" t="n">
        <v>0</v>
      </c>
      <c r="R2410" t="inlineStr">
        <is>
          <t>T1195:Supply Chain Compromise</t>
        </is>
      </c>
      <c r="S2410" t="n">
        <v>2</v>
      </c>
      <c r="T2410" t="inlineStr">
        <is>
          <t>MEDIUM (52%)</t>
        </is>
      </c>
      <c r="U2410" t="inlineStr">
        <is>
          <t>YES</t>
        </is>
      </c>
      <c r="V2410" t="inlineStr">
        <is>
          <t>PATCH_AVAILABLE</t>
        </is>
      </c>
      <c r="W2410" t="inlineStr">
        <is>
          <t>https://osv.dev/vulnerability/GHSA-5889-7v45-q28m</t>
        </is>
      </c>
      <c r="X2410" t="inlineStr">
        <is>
          <t>NONE</t>
        </is>
      </c>
      <c r="Y2410" t="n">
        <v>0</v>
      </c>
      <c r="Z2410" t="inlineStr"/>
      <c r="AA2410" t="inlineStr">
        <is>
          <t>https://osv.dev/vulnerability/GHSA-5889-7v45-q28m</t>
        </is>
      </c>
    </row>
    <row r="2411">
      <c r="A2411" t="inlineStr">
        <is>
          <t>HUNTR_AI_CVE</t>
        </is>
      </c>
      <c r="B2411" t="inlineStr">
        <is>
          <t>CVE-2021-29559</t>
        </is>
      </c>
      <c r="C2411" t="inlineStr">
        <is>
          <t>AI/ML Vulnerability: tensorflow (PyPI): Heap OOB access in unicode ops | Heap OOB access in unicode ops</t>
        </is>
      </c>
      <c r="D2411" t="n">
        <v>5</v>
      </c>
      <c r="E2411" t="inlineStr">
        <is>
          <t>LOW</t>
        </is>
      </c>
      <c r="F2411" t="n">
        <v>4</v>
      </c>
      <c r="G2411" t="n">
        <v>4</v>
      </c>
      <c r="H2411" t="inlineStr">
        <is>
          <t>MEDIUM</t>
        </is>
      </c>
      <c r="I2411" t="n">
        <v>21</v>
      </c>
      <c r="J2411" t="inlineStr">
        <is>
          <t>NO</t>
        </is>
      </c>
      <c r="K2411" t="inlineStr">
        <is>
          <t>2026-02-04</t>
        </is>
      </c>
      <c r="L2411" t="inlineStr">
        <is>
          <t>UPDATE_PACKAGE</t>
        </is>
      </c>
      <c r="M2411" t="inlineStr">
        <is>
          <t>AI/ML Framework — see Huntr advisory</t>
        </is>
      </c>
      <c r="N2411" t="inlineStr">
        <is>
          <t>P3</t>
        </is>
      </c>
      <c r="O2411" t="inlineStr">
        <is>
          <t>Huntr AI/ML security disclosure</t>
        </is>
      </c>
      <c r="P2411" t="n">
        <v>0</v>
      </c>
      <c r="Q2411" t="n">
        <v>0</v>
      </c>
      <c r="R2411" t="inlineStr">
        <is>
          <t>T1195:Supply Chain Compromise</t>
        </is>
      </c>
      <c r="S2411" t="n">
        <v>2</v>
      </c>
      <c r="T2411" t="inlineStr">
        <is>
          <t>MEDIUM (52%)</t>
        </is>
      </c>
      <c r="U2411" t="inlineStr">
        <is>
          <t>YES</t>
        </is>
      </c>
      <c r="V2411" t="inlineStr">
        <is>
          <t>PATCH_AVAILABLE</t>
        </is>
      </c>
      <c r="W2411" t="inlineStr">
        <is>
          <t>https://osv.dev/vulnerability/GHSA-59q2-x2qc-4c97</t>
        </is>
      </c>
      <c r="X2411" t="inlineStr">
        <is>
          <t>NONE</t>
        </is>
      </c>
      <c r="Y2411" t="n">
        <v>0</v>
      </c>
      <c r="Z2411" t="inlineStr"/>
      <c r="AA2411" t="inlineStr">
        <is>
          <t>https://osv.dev/vulnerability/GHSA-59q2-x2qc-4c97</t>
        </is>
      </c>
    </row>
    <row r="2412">
      <c r="A2412" t="inlineStr">
        <is>
          <t>HUNTR_AI_CVE</t>
        </is>
      </c>
      <c r="B2412" t="inlineStr">
        <is>
          <t>CVE-2021-41217</t>
        </is>
      </c>
      <c r="C2412" t="inlineStr">
        <is>
          <t>AI/ML Vulnerability: tensorflow (PyPI): Null pointer exception when `Exit` node is not preceded by `Enter` op | Null pointer exception when `Exit` node is not preceded by `Enter` op</t>
        </is>
      </c>
      <c r="D2412" t="n">
        <v>5</v>
      </c>
      <c r="E2412" t="inlineStr">
        <is>
          <t>LOW</t>
        </is>
      </c>
      <c r="F2412" t="n">
        <v>4</v>
      </c>
      <c r="G2412" t="n">
        <v>4</v>
      </c>
      <c r="H2412" t="inlineStr">
        <is>
          <t>MEDIUM</t>
        </is>
      </c>
      <c r="I2412" t="n">
        <v>21</v>
      </c>
      <c r="J2412" t="inlineStr">
        <is>
          <t>NO</t>
        </is>
      </c>
      <c r="K2412" t="inlineStr">
        <is>
          <t>2026-02-04</t>
        </is>
      </c>
      <c r="L2412" t="inlineStr">
        <is>
          <t>UPDATE_PACKAGE</t>
        </is>
      </c>
      <c r="M2412" t="inlineStr">
        <is>
          <t>AI/ML Framework — see Huntr advisory</t>
        </is>
      </c>
      <c r="N2412" t="inlineStr">
        <is>
          <t>P3</t>
        </is>
      </c>
      <c r="O2412" t="inlineStr">
        <is>
          <t>Huntr AI/ML security disclosure</t>
        </is>
      </c>
      <c r="P2412" t="n">
        <v>0</v>
      </c>
      <c r="Q2412" t="n">
        <v>0</v>
      </c>
      <c r="R2412" t="inlineStr">
        <is>
          <t>T1195:Supply Chain Compromise</t>
        </is>
      </c>
      <c r="S2412" t="n">
        <v>2</v>
      </c>
      <c r="T2412" t="inlineStr">
        <is>
          <t>MEDIUM (52%)</t>
        </is>
      </c>
      <c r="U2412" t="inlineStr">
        <is>
          <t>YES</t>
        </is>
      </c>
      <c r="V2412" t="inlineStr">
        <is>
          <t>PATCH_AVAILABLE</t>
        </is>
      </c>
      <c r="W2412" t="inlineStr">
        <is>
          <t>https://osv.dev/vulnerability/GHSA-5crj-c72x-m7gq</t>
        </is>
      </c>
      <c r="X2412" t="inlineStr">
        <is>
          <t>NONE</t>
        </is>
      </c>
      <c r="Y2412" t="n">
        <v>0</v>
      </c>
      <c r="Z2412" t="inlineStr"/>
      <c r="AA2412" t="inlineStr">
        <is>
          <t>https://osv.dev/vulnerability/GHSA-5crj-c72x-m7gq</t>
        </is>
      </c>
    </row>
    <row r="2413">
      <c r="A2413" t="inlineStr">
        <is>
          <t>HUNTR_AI_CVE</t>
        </is>
      </c>
      <c r="B2413" t="inlineStr">
        <is>
          <t>CVE-2022-23579</t>
        </is>
      </c>
      <c r="C2413" t="inlineStr">
        <is>
          <t>AI/ML Vulnerability: tensorflow (PyPI): `CHECK`-failures during Grappler's `SafeToRemoveIdentity` in Tensorflow | `CHECK`-failures during Grappler's `SafeToRemoveIdentity` in Tensorflow</t>
        </is>
      </c>
      <c r="D2413" t="n">
        <v>5</v>
      </c>
      <c r="E2413" t="inlineStr">
        <is>
          <t>LOW</t>
        </is>
      </c>
      <c r="F2413" t="n">
        <v>4</v>
      </c>
      <c r="G2413" t="n">
        <v>4</v>
      </c>
      <c r="H2413" t="inlineStr">
        <is>
          <t>MEDIUM</t>
        </is>
      </c>
      <c r="I2413" t="n">
        <v>21</v>
      </c>
      <c r="J2413" t="inlineStr">
        <is>
          <t>NO</t>
        </is>
      </c>
      <c r="K2413" t="inlineStr">
        <is>
          <t>2024-11-07</t>
        </is>
      </c>
      <c r="L2413" t="inlineStr">
        <is>
          <t>UPDATE_PACKAGE</t>
        </is>
      </c>
      <c r="M2413" t="inlineStr">
        <is>
          <t>AI/ML Framework — see Huntr advisory</t>
        </is>
      </c>
      <c r="N2413" t="inlineStr">
        <is>
          <t>P3</t>
        </is>
      </c>
      <c r="O2413" t="inlineStr">
        <is>
          <t>Huntr AI/ML security disclosure</t>
        </is>
      </c>
      <c r="P2413" t="n">
        <v>0</v>
      </c>
      <c r="Q2413" t="n">
        <v>0</v>
      </c>
      <c r="R2413" t="inlineStr">
        <is>
          <t>T1195:Supply Chain Compromise</t>
        </is>
      </c>
      <c r="S2413" t="n">
        <v>2</v>
      </c>
      <c r="T2413" t="inlineStr">
        <is>
          <t>MEDIUM (52%)</t>
        </is>
      </c>
      <c r="U2413" t="inlineStr">
        <is>
          <t>YES</t>
        </is>
      </c>
      <c r="V2413" t="inlineStr">
        <is>
          <t>PATCH_AVAILABLE</t>
        </is>
      </c>
      <c r="W2413" t="inlineStr">
        <is>
          <t>https://osv.dev/vulnerability/GHSA-5f2r-qp73-37mr</t>
        </is>
      </c>
      <c r="X2413" t="inlineStr">
        <is>
          <t>NONE</t>
        </is>
      </c>
      <c r="Y2413" t="n">
        <v>0</v>
      </c>
      <c r="Z2413" t="inlineStr"/>
      <c r="AA2413" t="inlineStr">
        <is>
          <t>https://osv.dev/vulnerability/GHSA-5f2r-qp73-37mr</t>
        </is>
      </c>
    </row>
    <row r="2414">
      <c r="A2414" t="inlineStr">
        <is>
          <t>HUNTR_AI_CVE</t>
        </is>
      </c>
      <c r="B2414" t="inlineStr">
        <is>
          <t>CVE-2021-29572</t>
        </is>
      </c>
      <c r="C2414" t="inlineStr">
        <is>
          <t>AI/ML Vulnerability: tensorflow (PyPI): Reference binding to nullptr in `SdcaOptimizer` | Reference binding to nullptr in `SdcaOptimizer`</t>
        </is>
      </c>
      <c r="D2414" t="n">
        <v>5</v>
      </c>
      <c r="E2414" t="inlineStr">
        <is>
          <t>LOW</t>
        </is>
      </c>
      <c r="F2414" t="n">
        <v>4</v>
      </c>
      <c r="G2414" t="n">
        <v>4</v>
      </c>
      <c r="H2414" t="inlineStr">
        <is>
          <t>MEDIUM</t>
        </is>
      </c>
      <c r="I2414" t="n">
        <v>21</v>
      </c>
      <c r="J2414" t="inlineStr">
        <is>
          <t>NO</t>
        </is>
      </c>
      <c r="K2414" t="inlineStr">
        <is>
          <t>2026-02-04</t>
        </is>
      </c>
      <c r="L2414" t="inlineStr">
        <is>
          <t>UPDATE_PACKAGE</t>
        </is>
      </c>
      <c r="M2414" t="inlineStr">
        <is>
          <t>AI/ML Framework — see Huntr advisory</t>
        </is>
      </c>
      <c r="N2414" t="inlineStr">
        <is>
          <t>P3</t>
        </is>
      </c>
      <c r="O2414" t="inlineStr">
        <is>
          <t>Huntr AI/ML security disclosure</t>
        </is>
      </c>
      <c r="P2414" t="n">
        <v>0</v>
      </c>
      <c r="Q2414" t="n">
        <v>0</v>
      </c>
      <c r="R2414" t="inlineStr">
        <is>
          <t>T1195:Supply Chain Compromise</t>
        </is>
      </c>
      <c r="S2414" t="n">
        <v>2</v>
      </c>
      <c r="T2414" t="inlineStr">
        <is>
          <t>MEDIUM (52%)</t>
        </is>
      </c>
      <c r="U2414" t="inlineStr">
        <is>
          <t>YES</t>
        </is>
      </c>
      <c r="V2414" t="inlineStr">
        <is>
          <t>PATCH_AVAILABLE</t>
        </is>
      </c>
      <c r="W2414" t="inlineStr">
        <is>
          <t>https://osv.dev/vulnerability/GHSA-5gqf-456p-4836</t>
        </is>
      </c>
      <c r="X2414" t="inlineStr">
        <is>
          <t>NONE</t>
        </is>
      </c>
      <c r="Y2414" t="n">
        <v>0</v>
      </c>
      <c r="Z2414" t="inlineStr"/>
      <c r="AA2414" t="inlineStr">
        <is>
          <t>https://osv.dev/vulnerability/GHSA-5gqf-456p-4836</t>
        </is>
      </c>
    </row>
    <row r="2415">
      <c r="A2415" t="inlineStr">
        <is>
          <t>HUNTR_AI_CVE</t>
        </is>
      </c>
      <c r="B2415" t="inlineStr">
        <is>
          <t>CVE-2021-37672</t>
        </is>
      </c>
      <c r="C2415" t="inlineStr">
        <is>
          <t>AI/ML Vulnerability: tensorflow (PyPI): Heap OOB in `SdcaOptimizerV2` | Heap OOB in `SdcaOptimizerV2`</t>
        </is>
      </c>
      <c r="D2415" t="n">
        <v>5</v>
      </c>
      <c r="E2415" t="inlineStr">
        <is>
          <t>LOW</t>
        </is>
      </c>
      <c r="F2415" t="n">
        <v>4</v>
      </c>
      <c r="G2415" t="n">
        <v>4</v>
      </c>
      <c r="H2415" t="inlineStr">
        <is>
          <t>MEDIUM</t>
        </is>
      </c>
      <c r="I2415" t="n">
        <v>21</v>
      </c>
      <c r="J2415" t="inlineStr">
        <is>
          <t>NO</t>
        </is>
      </c>
      <c r="K2415" t="inlineStr">
        <is>
          <t>2026-02-04</t>
        </is>
      </c>
      <c r="L2415" t="inlineStr">
        <is>
          <t>UPDATE_PACKAGE</t>
        </is>
      </c>
      <c r="M2415" t="inlineStr">
        <is>
          <t>AI/ML Framework — see Huntr advisory</t>
        </is>
      </c>
      <c r="N2415" t="inlineStr">
        <is>
          <t>P3</t>
        </is>
      </c>
      <c r="O2415" t="inlineStr">
        <is>
          <t>Huntr AI/ML security disclosure</t>
        </is>
      </c>
      <c r="P2415" t="n">
        <v>0</v>
      </c>
      <c r="Q2415" t="n">
        <v>0</v>
      </c>
      <c r="R2415" t="inlineStr">
        <is>
          <t>T1195:Supply Chain Compromise</t>
        </is>
      </c>
      <c r="S2415" t="n">
        <v>2</v>
      </c>
      <c r="T2415" t="inlineStr">
        <is>
          <t>MEDIUM (52%)</t>
        </is>
      </c>
      <c r="U2415" t="inlineStr">
        <is>
          <t>YES</t>
        </is>
      </c>
      <c r="V2415" t="inlineStr">
        <is>
          <t>PATCH_AVAILABLE</t>
        </is>
      </c>
      <c r="W2415" t="inlineStr">
        <is>
          <t>https://osv.dev/vulnerability/GHSA-5hj3-vjjf-f5m7</t>
        </is>
      </c>
      <c r="X2415" t="inlineStr">
        <is>
          <t>NONE</t>
        </is>
      </c>
      <c r="Y2415" t="n">
        <v>0</v>
      </c>
      <c r="Z2415" t="inlineStr"/>
      <c r="AA2415" t="inlineStr">
        <is>
          <t>https://osv.dev/vulnerability/GHSA-5hj3-vjjf-f5m7</t>
        </is>
      </c>
    </row>
    <row r="2416">
      <c r="A2416" t="inlineStr">
        <is>
          <t>HUNTR_AI_CVE</t>
        </is>
      </c>
      <c r="B2416" t="inlineStr">
        <is>
          <t>CVE-2021-41199</t>
        </is>
      </c>
      <c r="C2416" t="inlineStr">
        <is>
          <t>AI/ML Vulnerability: tensorflow (PyPI): Overflow/crash in `tf.image.resize` when size is large | Overflow/crash in `tf.image.resize` when size is large</t>
        </is>
      </c>
      <c r="D2416" t="n">
        <v>5</v>
      </c>
      <c r="E2416" t="inlineStr">
        <is>
          <t>LOW</t>
        </is>
      </c>
      <c r="F2416" t="n">
        <v>4</v>
      </c>
      <c r="G2416" t="n">
        <v>4</v>
      </c>
      <c r="H2416" t="inlineStr">
        <is>
          <t>MEDIUM</t>
        </is>
      </c>
      <c r="I2416" t="n">
        <v>21</v>
      </c>
      <c r="J2416" t="inlineStr">
        <is>
          <t>NO</t>
        </is>
      </c>
      <c r="K2416" t="inlineStr">
        <is>
          <t>2026-02-04</t>
        </is>
      </c>
      <c r="L2416" t="inlineStr">
        <is>
          <t>UPDATE_PACKAGE</t>
        </is>
      </c>
      <c r="M2416" t="inlineStr">
        <is>
          <t>AI/ML Framework — see Huntr advisory</t>
        </is>
      </c>
      <c r="N2416" t="inlineStr">
        <is>
          <t>P3</t>
        </is>
      </c>
      <c r="O2416" t="inlineStr">
        <is>
          <t>Huntr AI/ML security disclosure</t>
        </is>
      </c>
      <c r="P2416" t="n">
        <v>0</v>
      </c>
      <c r="Q2416" t="n">
        <v>0</v>
      </c>
      <c r="R2416" t="inlineStr">
        <is>
          <t>T1195:Supply Chain Compromise</t>
        </is>
      </c>
      <c r="S2416" t="n">
        <v>2</v>
      </c>
      <c r="T2416" t="inlineStr">
        <is>
          <t>MEDIUM (52%)</t>
        </is>
      </c>
      <c r="U2416" t="inlineStr">
        <is>
          <t>YES</t>
        </is>
      </c>
      <c r="V2416" t="inlineStr">
        <is>
          <t>PATCH_AVAILABLE</t>
        </is>
      </c>
      <c r="W2416" t="inlineStr">
        <is>
          <t>https://osv.dev/vulnerability/GHSA-5hx2-qx8j-qjqm</t>
        </is>
      </c>
      <c r="X2416" t="inlineStr">
        <is>
          <t>NONE</t>
        </is>
      </c>
      <c r="Y2416" t="n">
        <v>0</v>
      </c>
      <c r="Z2416" t="inlineStr"/>
      <c r="AA2416" t="inlineStr">
        <is>
          <t>https://osv.dev/vulnerability/GHSA-5hx2-qx8j-qjqm</t>
        </is>
      </c>
    </row>
    <row r="2417">
      <c r="A2417" t="inlineStr">
        <is>
          <t>HUNTR_AI_CVE</t>
        </is>
      </c>
      <c r="B2417" t="inlineStr">
        <is>
          <t>CVE-2022-23566</t>
        </is>
      </c>
      <c r="C2417" t="inlineStr">
        <is>
          <t>AI/ML Vulnerability: tensorflow (PyPI): Out of bounds write in Tensorflow | Out of bounds write in Tensorflow</t>
        </is>
      </c>
      <c r="D2417" t="n">
        <v>5</v>
      </c>
      <c r="E2417" t="inlineStr">
        <is>
          <t>LOW</t>
        </is>
      </c>
      <c r="F2417" t="n">
        <v>4</v>
      </c>
      <c r="G2417" t="n">
        <v>4</v>
      </c>
      <c r="H2417" t="inlineStr">
        <is>
          <t>MEDIUM</t>
        </is>
      </c>
      <c r="I2417" t="n">
        <v>21</v>
      </c>
      <c r="J2417" t="inlineStr">
        <is>
          <t>NO</t>
        </is>
      </c>
      <c r="K2417" t="inlineStr">
        <is>
          <t>2024-11-13</t>
        </is>
      </c>
      <c r="L2417" t="inlineStr">
        <is>
          <t>UPDATE_PACKAGE</t>
        </is>
      </c>
      <c r="M2417" t="inlineStr">
        <is>
          <t>AI/ML Framework — see Huntr advisory</t>
        </is>
      </c>
      <c r="N2417" t="inlineStr">
        <is>
          <t>P3</t>
        </is>
      </c>
      <c r="O2417" t="inlineStr">
        <is>
          <t>Huntr AI/ML security disclosure</t>
        </is>
      </c>
      <c r="P2417" t="n">
        <v>0</v>
      </c>
      <c r="Q2417" t="n">
        <v>0</v>
      </c>
      <c r="R2417" t="inlineStr">
        <is>
          <t>T1195:Supply Chain Compromise</t>
        </is>
      </c>
      <c r="S2417" t="n">
        <v>2</v>
      </c>
      <c r="T2417" t="inlineStr">
        <is>
          <t>MEDIUM (52%)</t>
        </is>
      </c>
      <c r="U2417" t="inlineStr">
        <is>
          <t>YES</t>
        </is>
      </c>
      <c r="V2417" t="inlineStr">
        <is>
          <t>PATCH_AVAILABLE</t>
        </is>
      </c>
      <c r="W2417" t="inlineStr">
        <is>
          <t>https://osv.dev/vulnerability/GHSA-5qw5-89mw-wcg2</t>
        </is>
      </c>
      <c r="X2417" t="inlineStr">
        <is>
          <t>NONE</t>
        </is>
      </c>
      <c r="Y2417" t="n">
        <v>0</v>
      </c>
      <c r="Z2417" t="inlineStr"/>
      <c r="AA2417" t="inlineStr">
        <is>
          <t>https://osv.dev/vulnerability/GHSA-5qw5-89mw-wcg2</t>
        </is>
      </c>
    </row>
    <row r="2418">
      <c r="A2418" t="inlineStr">
        <is>
          <t>HUNTR_AI_CVE</t>
        </is>
      </c>
      <c r="B2418" t="inlineStr">
        <is>
          <t>CVE-2022-29196</t>
        </is>
      </c>
      <c r="C2418" t="inlineStr">
        <is>
          <t>AI/ML Vulnerability: tensorflow (PyPI): Missing validation causes denial of service via `Conv3DBackpropFilterV2` | Missing validation causes denial of service via `Conv3DBackpropFilterV2`</t>
        </is>
      </c>
      <c r="D2418" t="n">
        <v>5</v>
      </c>
      <c r="E2418" t="inlineStr">
        <is>
          <t>LOW</t>
        </is>
      </c>
      <c r="F2418" t="n">
        <v>4</v>
      </c>
      <c r="G2418" t="n">
        <v>4</v>
      </c>
      <c r="H2418" t="inlineStr">
        <is>
          <t>MEDIUM</t>
        </is>
      </c>
      <c r="I2418" t="n">
        <v>21</v>
      </c>
      <c r="J2418" t="inlineStr">
        <is>
          <t>NO</t>
        </is>
      </c>
      <c r="K2418" t="inlineStr">
        <is>
          <t>2024-02-16</t>
        </is>
      </c>
      <c r="L2418" t="inlineStr">
        <is>
          <t>UPDATE_PACKAGE</t>
        </is>
      </c>
      <c r="M2418" t="inlineStr">
        <is>
          <t>AI/ML Framework — see Huntr advisory</t>
        </is>
      </c>
      <c r="N2418" t="inlineStr">
        <is>
          <t>P3</t>
        </is>
      </c>
      <c r="O2418" t="inlineStr">
        <is>
          <t>Huntr AI/ML security disclosure</t>
        </is>
      </c>
      <c r="P2418" t="n">
        <v>0</v>
      </c>
      <c r="Q2418" t="n">
        <v>0</v>
      </c>
      <c r="R2418" t="inlineStr">
        <is>
          <t>T1195:Supply Chain Compromise</t>
        </is>
      </c>
      <c r="S2418" t="n">
        <v>2</v>
      </c>
      <c r="T2418" t="inlineStr">
        <is>
          <t>MEDIUM (52%)</t>
        </is>
      </c>
      <c r="U2418" t="inlineStr">
        <is>
          <t>YES</t>
        </is>
      </c>
      <c r="V2418" t="inlineStr">
        <is>
          <t>PATCH_AVAILABLE</t>
        </is>
      </c>
      <c r="W2418" t="inlineStr">
        <is>
          <t>https://osv.dev/vulnerability/GHSA-5v77-j66x-4c4g</t>
        </is>
      </c>
      <c r="X2418" t="inlineStr">
        <is>
          <t>NONE</t>
        </is>
      </c>
      <c r="Y2418" t="n">
        <v>0</v>
      </c>
      <c r="Z2418" t="inlineStr"/>
      <c r="AA2418" t="inlineStr">
        <is>
          <t>https://osv.dev/vulnerability/GHSA-5v77-j66x-4c4g</t>
        </is>
      </c>
    </row>
    <row r="2419">
      <c r="A2419" t="inlineStr">
        <is>
          <t>HUNTR_AI_CVE</t>
        </is>
      </c>
      <c r="B2419" t="inlineStr">
        <is>
          <t>CVE-2023-27579</t>
        </is>
      </c>
      <c r="C2419" t="inlineStr">
        <is>
          <t>AI/ML Vulnerability: tensorflow (PyPI): TensorFlow has Floating Point Exception in TFLite in conv kernel | TensorFlow has Floating Point Exception in TFLite in conv kernel</t>
        </is>
      </c>
      <c r="D2419" t="n">
        <v>5</v>
      </c>
      <c r="E2419" t="inlineStr">
        <is>
          <t>LOW</t>
        </is>
      </c>
      <c r="F2419" t="n">
        <v>4</v>
      </c>
      <c r="G2419" t="n">
        <v>4</v>
      </c>
      <c r="H2419" t="inlineStr">
        <is>
          <t>MEDIUM</t>
        </is>
      </c>
      <c r="I2419" t="n">
        <v>21</v>
      </c>
      <c r="J2419" t="inlineStr">
        <is>
          <t>NO</t>
        </is>
      </c>
      <c r="K2419" t="inlineStr">
        <is>
          <t>2023-12-06</t>
        </is>
      </c>
      <c r="L2419" t="inlineStr">
        <is>
          <t>UPDATE_PACKAGE</t>
        </is>
      </c>
      <c r="M2419" t="inlineStr">
        <is>
          <t>AI/ML Framework — see Huntr advisory</t>
        </is>
      </c>
      <c r="N2419" t="inlineStr">
        <is>
          <t>P3</t>
        </is>
      </c>
      <c r="O2419" t="inlineStr">
        <is>
          <t>Huntr AI/ML security disclosure</t>
        </is>
      </c>
      <c r="P2419" t="n">
        <v>0</v>
      </c>
      <c r="Q2419" t="n">
        <v>0</v>
      </c>
      <c r="R2419" t="inlineStr">
        <is>
          <t>T1195:Supply Chain Compromise</t>
        </is>
      </c>
      <c r="S2419" t="n">
        <v>2</v>
      </c>
      <c r="T2419" t="inlineStr">
        <is>
          <t>MEDIUM (52%)</t>
        </is>
      </c>
      <c r="U2419" t="inlineStr">
        <is>
          <t>YES</t>
        </is>
      </c>
      <c r="V2419" t="inlineStr">
        <is>
          <t>PATCH_AVAILABLE</t>
        </is>
      </c>
      <c r="W2419" t="inlineStr">
        <is>
          <t>https://osv.dev/vulnerability/GHSA-5w96-866f-6rm8</t>
        </is>
      </c>
      <c r="X2419" t="inlineStr">
        <is>
          <t>NONE</t>
        </is>
      </c>
      <c r="Y2419" t="n">
        <v>0</v>
      </c>
      <c r="Z2419" t="inlineStr"/>
      <c r="AA2419" t="inlineStr">
        <is>
          <t>https://osv.dev/vulnerability/GHSA-5w96-866f-6rm8</t>
        </is>
      </c>
    </row>
    <row r="2420">
      <c r="A2420" t="inlineStr">
        <is>
          <t>HUNTR_AI_CVE</t>
        </is>
      </c>
      <c r="B2420" t="inlineStr">
        <is>
          <t>CVE-2022-29207</t>
        </is>
      </c>
      <c r="C2420" t="inlineStr">
        <is>
          <t>AI/ML Vulnerability: tensorflow (PyPI): Undefined behavior when users supply invalid resource handles | Undefined behavior when users supply invalid resource handles</t>
        </is>
      </c>
      <c r="D2420" t="n">
        <v>5</v>
      </c>
      <c r="E2420" t="inlineStr">
        <is>
          <t>LOW</t>
        </is>
      </c>
      <c r="F2420" t="n">
        <v>4</v>
      </c>
      <c r="G2420" t="n">
        <v>4</v>
      </c>
      <c r="H2420" t="inlineStr">
        <is>
          <t>MEDIUM</t>
        </is>
      </c>
      <c r="I2420" t="n">
        <v>21</v>
      </c>
      <c r="J2420" t="inlineStr">
        <is>
          <t>NO</t>
        </is>
      </c>
      <c r="K2420" t="inlineStr">
        <is>
          <t>2023-12-06</t>
        </is>
      </c>
      <c r="L2420" t="inlineStr">
        <is>
          <t>UPDATE_PACKAGE</t>
        </is>
      </c>
      <c r="M2420" t="inlineStr">
        <is>
          <t>AI/ML Framework — see Huntr advisory</t>
        </is>
      </c>
      <c r="N2420" t="inlineStr">
        <is>
          <t>P3</t>
        </is>
      </c>
      <c r="O2420" t="inlineStr">
        <is>
          <t>Huntr AI/ML security disclosure</t>
        </is>
      </c>
      <c r="P2420" t="n">
        <v>0</v>
      </c>
      <c r="Q2420" t="n">
        <v>0</v>
      </c>
      <c r="R2420" t="inlineStr">
        <is>
          <t>T1195:Supply Chain Compromise</t>
        </is>
      </c>
      <c r="S2420" t="n">
        <v>2</v>
      </c>
      <c r="T2420" t="inlineStr">
        <is>
          <t>MEDIUM (52%)</t>
        </is>
      </c>
      <c r="U2420" t="inlineStr">
        <is>
          <t>YES</t>
        </is>
      </c>
      <c r="V2420" t="inlineStr">
        <is>
          <t>PATCH_AVAILABLE</t>
        </is>
      </c>
      <c r="W2420" t="inlineStr">
        <is>
          <t>https://osv.dev/vulnerability/GHSA-5wpj-c6f7-24x8</t>
        </is>
      </c>
      <c r="X2420" t="inlineStr">
        <is>
          <t>NONE</t>
        </is>
      </c>
      <c r="Y2420" t="n">
        <v>0</v>
      </c>
      <c r="Z2420" t="inlineStr"/>
      <c r="AA2420" t="inlineStr">
        <is>
          <t>https://osv.dev/vulnerability/GHSA-5wpj-c6f7-24x8</t>
        </is>
      </c>
    </row>
    <row r="2421">
      <c r="A2421" t="inlineStr">
        <is>
          <t>HUNTR_AI_CVE</t>
        </is>
      </c>
      <c r="B2421" t="inlineStr">
        <is>
          <t>CVE-2021-37657</t>
        </is>
      </c>
      <c r="C2421" t="inlineStr">
        <is>
          <t>AI/ML Vulnerability: tensorflow (PyPI): Reference binding to nullptr in `MatrixDiagV*` ops | Reference binding to nullptr in `MatrixDiagV*` ops</t>
        </is>
      </c>
      <c r="D2421" t="n">
        <v>5</v>
      </c>
      <c r="E2421" t="inlineStr">
        <is>
          <t>LOW</t>
        </is>
      </c>
      <c r="F2421" t="n">
        <v>4</v>
      </c>
      <c r="G2421" t="n">
        <v>4</v>
      </c>
      <c r="H2421" t="inlineStr">
        <is>
          <t>MEDIUM</t>
        </is>
      </c>
      <c r="I2421" t="n">
        <v>21</v>
      </c>
      <c r="J2421" t="inlineStr">
        <is>
          <t>NO</t>
        </is>
      </c>
      <c r="K2421" t="inlineStr">
        <is>
          <t>2026-02-04</t>
        </is>
      </c>
      <c r="L2421" t="inlineStr">
        <is>
          <t>UPDATE_PACKAGE</t>
        </is>
      </c>
      <c r="M2421" t="inlineStr">
        <is>
          <t>AI/ML Framework — see Huntr advisory</t>
        </is>
      </c>
      <c r="N2421" t="inlineStr">
        <is>
          <t>P3</t>
        </is>
      </c>
      <c r="O2421" t="inlineStr">
        <is>
          <t>Huntr AI/ML security disclosure</t>
        </is>
      </c>
      <c r="P2421" t="n">
        <v>0</v>
      </c>
      <c r="Q2421" t="n">
        <v>0</v>
      </c>
      <c r="R2421" t="inlineStr">
        <is>
          <t>T1195:Supply Chain Compromise</t>
        </is>
      </c>
      <c r="S2421" t="n">
        <v>2</v>
      </c>
      <c r="T2421" t="inlineStr">
        <is>
          <t>MEDIUM (52%)</t>
        </is>
      </c>
      <c r="U2421" t="inlineStr">
        <is>
          <t>YES</t>
        </is>
      </c>
      <c r="V2421" t="inlineStr">
        <is>
          <t>PATCH_AVAILABLE</t>
        </is>
      </c>
      <c r="W2421" t="inlineStr">
        <is>
          <t>https://osv.dev/vulnerability/GHSA-5xwc-mrhx-5g3m</t>
        </is>
      </c>
      <c r="X2421" t="inlineStr">
        <is>
          <t>NONE</t>
        </is>
      </c>
      <c r="Y2421" t="n">
        <v>0</v>
      </c>
      <c r="Z2421" t="inlineStr"/>
      <c r="AA2421" t="inlineStr">
        <is>
          <t>https://osv.dev/vulnerability/GHSA-5xwc-mrhx-5g3m</t>
        </is>
      </c>
    </row>
    <row r="2422">
      <c r="A2422" t="inlineStr">
        <is>
          <t>HUNTR_AI_CVE</t>
        </is>
      </c>
      <c r="B2422" t="inlineStr">
        <is>
          <t>CVE-2022-23580</t>
        </is>
      </c>
      <c r="C2422" t="inlineStr">
        <is>
          <t>AI/ML Vulnerability: tensorflow (PyPI): Abort caused by allocating a vector that is too large in Tensorflow | Abort caused by allocating a vector that is too large in Tensorflow</t>
        </is>
      </c>
      <c r="D2422" t="n">
        <v>5</v>
      </c>
      <c r="E2422" t="inlineStr">
        <is>
          <t>LOW</t>
        </is>
      </c>
      <c r="F2422" t="n">
        <v>4</v>
      </c>
      <c r="G2422" t="n">
        <v>4</v>
      </c>
      <c r="H2422" t="inlineStr">
        <is>
          <t>MEDIUM</t>
        </is>
      </c>
      <c r="I2422" t="n">
        <v>21</v>
      </c>
      <c r="J2422" t="inlineStr">
        <is>
          <t>NO</t>
        </is>
      </c>
      <c r="K2422" t="inlineStr">
        <is>
          <t>2024-11-07</t>
        </is>
      </c>
      <c r="L2422" t="inlineStr">
        <is>
          <t>UPDATE_PACKAGE</t>
        </is>
      </c>
      <c r="M2422" t="inlineStr">
        <is>
          <t>AI/ML Framework — see Huntr advisory</t>
        </is>
      </c>
      <c r="N2422" t="inlineStr">
        <is>
          <t>P3</t>
        </is>
      </c>
      <c r="O2422" t="inlineStr">
        <is>
          <t>Huntr AI/ML security disclosure</t>
        </is>
      </c>
      <c r="P2422" t="n">
        <v>0</v>
      </c>
      <c r="Q2422" t="n">
        <v>0</v>
      </c>
      <c r="R2422" t="inlineStr">
        <is>
          <t>T1195:Supply Chain Compromise</t>
        </is>
      </c>
      <c r="S2422" t="n">
        <v>2</v>
      </c>
      <c r="T2422" t="inlineStr">
        <is>
          <t>MEDIUM (52%)</t>
        </is>
      </c>
      <c r="U2422" t="inlineStr">
        <is>
          <t>YES</t>
        </is>
      </c>
      <c r="V2422" t="inlineStr">
        <is>
          <t>PATCH_AVAILABLE</t>
        </is>
      </c>
      <c r="W2422" t="inlineStr">
        <is>
          <t>https://osv.dev/vulnerability/GHSA-627q-g293-49q7</t>
        </is>
      </c>
      <c r="X2422" t="inlineStr">
        <is>
          <t>NONE</t>
        </is>
      </c>
      <c r="Y2422" t="n">
        <v>0</v>
      </c>
      <c r="Z2422" t="inlineStr"/>
      <c r="AA2422" t="inlineStr">
        <is>
          <t>https://osv.dev/vulnerability/GHSA-627q-g293-49q7</t>
        </is>
      </c>
    </row>
    <row r="2423">
      <c r="A2423" t="inlineStr">
        <is>
          <t>HUNTR_AI_CVE</t>
        </is>
      </c>
      <c r="B2423" t="inlineStr">
        <is>
          <t>CVE-2021-29518</t>
        </is>
      </c>
      <c r="C2423" t="inlineStr">
        <is>
          <t>AI/ML Vulnerability: tensorflow (PyPI): Session operations in eager mode lead to null pointer dereferences | Session operations in eager mode lead to null pointer dereferences</t>
        </is>
      </c>
      <c r="D2423" t="n">
        <v>5</v>
      </c>
      <c r="E2423" t="inlineStr">
        <is>
          <t>LOW</t>
        </is>
      </c>
      <c r="F2423" t="n">
        <v>4</v>
      </c>
      <c r="G2423" t="n">
        <v>4</v>
      </c>
      <c r="H2423" t="inlineStr">
        <is>
          <t>MEDIUM</t>
        </is>
      </c>
      <c r="I2423" t="n">
        <v>21</v>
      </c>
      <c r="J2423" t="inlineStr">
        <is>
          <t>NO</t>
        </is>
      </c>
      <c r="K2423" t="inlineStr">
        <is>
          <t>2026-02-04</t>
        </is>
      </c>
      <c r="L2423" t="inlineStr">
        <is>
          <t>UPDATE_PACKAGE</t>
        </is>
      </c>
      <c r="M2423" t="inlineStr">
        <is>
          <t>AI/ML Framework — see Huntr advisory</t>
        </is>
      </c>
      <c r="N2423" t="inlineStr">
        <is>
          <t>P3</t>
        </is>
      </c>
      <c r="O2423" t="inlineStr">
        <is>
          <t>Huntr AI/ML security disclosure</t>
        </is>
      </c>
      <c r="P2423" t="n">
        <v>0</v>
      </c>
      <c r="Q2423" t="n">
        <v>0</v>
      </c>
      <c r="R2423" t="inlineStr">
        <is>
          <t>T1195:Supply Chain Compromise</t>
        </is>
      </c>
      <c r="S2423" t="n">
        <v>2</v>
      </c>
      <c r="T2423" t="inlineStr">
        <is>
          <t>MEDIUM (52%)</t>
        </is>
      </c>
      <c r="U2423" t="inlineStr">
        <is>
          <t>YES</t>
        </is>
      </c>
      <c r="V2423" t="inlineStr">
        <is>
          <t>PATCH_AVAILABLE</t>
        </is>
      </c>
      <c r="W2423" t="inlineStr">
        <is>
          <t>https://osv.dev/vulnerability/GHSA-62gx-355r-9fhg</t>
        </is>
      </c>
      <c r="X2423" t="inlineStr">
        <is>
          <t>NONE</t>
        </is>
      </c>
      <c r="Y2423" t="n">
        <v>0</v>
      </c>
      <c r="Z2423" t="inlineStr"/>
      <c r="AA2423" t="inlineStr">
        <is>
          <t>https://osv.dev/vulnerability/GHSA-62gx-355r-9fhg</t>
        </is>
      </c>
    </row>
    <row r="2424">
      <c r="A2424" t="inlineStr">
        <is>
          <t>HUNTR_AI_CVE</t>
        </is>
      </c>
      <c r="B2424" t="inlineStr">
        <is>
          <t>CVE-2020-15195</t>
        </is>
      </c>
      <c r="C2424" t="inlineStr">
        <is>
          <t>AI/ML Vulnerability: tensorflow (PyPI): Heap buffer overflow in Tensorflow | Heap buffer overflow in Tensorflow</t>
        </is>
      </c>
      <c r="D2424" t="n">
        <v>5</v>
      </c>
      <c r="E2424" t="inlineStr">
        <is>
          <t>LOW</t>
        </is>
      </c>
      <c r="F2424" t="n">
        <v>4</v>
      </c>
      <c r="G2424" t="n">
        <v>4</v>
      </c>
      <c r="H2424" t="inlineStr">
        <is>
          <t>MEDIUM</t>
        </is>
      </c>
      <c r="I2424" t="n">
        <v>21</v>
      </c>
      <c r="J2424" t="inlineStr">
        <is>
          <t>NO</t>
        </is>
      </c>
      <c r="K2424" t="inlineStr">
        <is>
          <t>2026-02-04</t>
        </is>
      </c>
      <c r="L2424" t="inlineStr">
        <is>
          <t>UPDATE_PACKAGE</t>
        </is>
      </c>
      <c r="M2424" t="inlineStr">
        <is>
          <t>AI/ML Framework — see Huntr advisory</t>
        </is>
      </c>
      <c r="N2424" t="inlineStr">
        <is>
          <t>P3</t>
        </is>
      </c>
      <c r="O2424" t="inlineStr">
        <is>
          <t>Huntr AI/ML security disclosure</t>
        </is>
      </c>
      <c r="P2424" t="n">
        <v>0</v>
      </c>
      <c r="Q2424" t="n">
        <v>0</v>
      </c>
      <c r="R2424" t="inlineStr">
        <is>
          <t>T1195:Supply Chain Compromise</t>
        </is>
      </c>
      <c r="S2424" t="n">
        <v>2</v>
      </c>
      <c r="T2424" t="inlineStr">
        <is>
          <t>MEDIUM (52%)</t>
        </is>
      </c>
      <c r="U2424" t="inlineStr">
        <is>
          <t>YES</t>
        </is>
      </c>
      <c r="V2424" t="inlineStr">
        <is>
          <t>PATCH_AVAILABLE</t>
        </is>
      </c>
      <c r="W2424" t="inlineStr">
        <is>
          <t>https://osv.dev/vulnerability/GHSA-63xm-rx5p-xvqr</t>
        </is>
      </c>
      <c r="X2424" t="inlineStr">
        <is>
          <t>NONE</t>
        </is>
      </c>
      <c r="Y2424" t="n">
        <v>0</v>
      </c>
      <c r="Z2424" t="inlineStr"/>
      <c r="AA2424" t="inlineStr">
        <is>
          <t>https://osv.dev/vulnerability/GHSA-63xm-rx5p-xvqr</t>
        </is>
      </c>
    </row>
    <row r="2425">
      <c r="A2425" t="inlineStr">
        <is>
          <t>HUNTR_AI_CVE</t>
        </is>
      </c>
      <c r="B2425" t="inlineStr">
        <is>
          <t>CVE-2022-23568</t>
        </is>
      </c>
      <c r="C2425" t="inlineStr">
        <is>
          <t>AI/ML Vulnerability: tensorflow (PyPI): Integer overflows in Tensorflow | Integer overflows in Tensorflow</t>
        </is>
      </c>
      <c r="D2425" t="n">
        <v>5</v>
      </c>
      <c r="E2425" t="inlineStr">
        <is>
          <t>LOW</t>
        </is>
      </c>
      <c r="F2425" t="n">
        <v>4</v>
      </c>
      <c r="G2425" t="n">
        <v>4</v>
      </c>
      <c r="H2425" t="inlineStr">
        <is>
          <t>MEDIUM</t>
        </is>
      </c>
      <c r="I2425" t="n">
        <v>21</v>
      </c>
      <c r="J2425" t="inlineStr">
        <is>
          <t>NO</t>
        </is>
      </c>
      <c r="K2425" t="inlineStr">
        <is>
          <t>2024-11-13</t>
        </is>
      </c>
      <c r="L2425" t="inlineStr">
        <is>
          <t>UPDATE_PACKAGE</t>
        </is>
      </c>
      <c r="M2425" t="inlineStr">
        <is>
          <t>AI/ML Framework — see Huntr advisory</t>
        </is>
      </c>
      <c r="N2425" t="inlineStr">
        <is>
          <t>P3</t>
        </is>
      </c>
      <c r="O2425" t="inlineStr">
        <is>
          <t>Huntr AI/ML security disclosure</t>
        </is>
      </c>
      <c r="P2425" t="n">
        <v>0</v>
      </c>
      <c r="Q2425" t="n">
        <v>0</v>
      </c>
      <c r="R2425" t="inlineStr">
        <is>
          <t>T1195:Supply Chain Compromise</t>
        </is>
      </c>
      <c r="S2425" t="n">
        <v>2</v>
      </c>
      <c r="T2425" t="inlineStr">
        <is>
          <t>MEDIUM (52%)</t>
        </is>
      </c>
      <c r="U2425" t="inlineStr">
        <is>
          <t>YES</t>
        </is>
      </c>
      <c r="V2425" t="inlineStr">
        <is>
          <t>PATCH_AVAILABLE</t>
        </is>
      </c>
      <c r="W2425" t="inlineStr">
        <is>
          <t>https://osv.dev/vulnerability/GHSA-6445-fm66-fvq2</t>
        </is>
      </c>
      <c r="X2425" t="inlineStr">
        <is>
          <t>NONE</t>
        </is>
      </c>
      <c r="Y2425" t="n">
        <v>0</v>
      </c>
      <c r="Z2425" t="inlineStr"/>
      <c r="AA2425" t="inlineStr">
        <is>
          <t>https://osv.dev/vulnerability/GHSA-6445-fm66-fvq2</t>
        </is>
      </c>
    </row>
    <row r="2426">
      <c r="A2426" t="inlineStr">
        <is>
          <t>HUNTR_AI_CVE</t>
        </is>
      </c>
      <c r="B2426" t="inlineStr">
        <is>
          <t>CVE-2023-25673</t>
        </is>
      </c>
      <c r="C2426" t="inlineStr">
        <is>
          <t xml:space="preserve">AI/ML Vulnerability: tensorflow (PyPI): TensorFlow has Floating Point Exception in TensorListSplit with XLA  | TensorFlow has Floating Point Exception in TensorListSplit with XLA </t>
        </is>
      </c>
      <c r="D2426" t="n">
        <v>5</v>
      </c>
      <c r="E2426" t="inlineStr">
        <is>
          <t>LOW</t>
        </is>
      </c>
      <c r="F2426" t="n">
        <v>4</v>
      </c>
      <c r="G2426" t="n">
        <v>4</v>
      </c>
      <c r="H2426" t="inlineStr">
        <is>
          <t>MEDIUM</t>
        </is>
      </c>
      <c r="I2426" t="n">
        <v>21</v>
      </c>
      <c r="J2426" t="inlineStr">
        <is>
          <t>NO</t>
        </is>
      </c>
      <c r="K2426" t="inlineStr">
        <is>
          <t>2023-12-06</t>
        </is>
      </c>
      <c r="L2426" t="inlineStr">
        <is>
          <t>UPDATE_PACKAGE</t>
        </is>
      </c>
      <c r="M2426" t="inlineStr">
        <is>
          <t>AI/ML Framework — see Huntr advisory</t>
        </is>
      </c>
      <c r="N2426" t="inlineStr">
        <is>
          <t>P3</t>
        </is>
      </c>
      <c r="O2426" t="inlineStr">
        <is>
          <t>Huntr AI/ML security disclosure</t>
        </is>
      </c>
      <c r="P2426" t="n">
        <v>0</v>
      </c>
      <c r="Q2426" t="n">
        <v>0</v>
      </c>
      <c r="R2426" t="inlineStr">
        <is>
          <t>T1195:Supply Chain Compromise</t>
        </is>
      </c>
      <c r="S2426" t="n">
        <v>2</v>
      </c>
      <c r="T2426" t="inlineStr">
        <is>
          <t>MEDIUM (52%)</t>
        </is>
      </c>
      <c r="U2426" t="inlineStr">
        <is>
          <t>YES</t>
        </is>
      </c>
      <c r="V2426" t="inlineStr">
        <is>
          <t>PATCH_AVAILABLE</t>
        </is>
      </c>
      <c r="W2426" t="inlineStr">
        <is>
          <t>https://osv.dev/vulnerability/GHSA-647v-r7qq-24fh</t>
        </is>
      </c>
      <c r="X2426" t="inlineStr">
        <is>
          <t>NONE</t>
        </is>
      </c>
      <c r="Y2426" t="n">
        <v>0</v>
      </c>
      <c r="Z2426" t="inlineStr"/>
      <c r="AA2426" t="inlineStr">
        <is>
          <t>https://osv.dev/vulnerability/GHSA-647v-r7qq-24fh</t>
        </is>
      </c>
    </row>
    <row r="2427">
      <c r="A2427" t="inlineStr">
        <is>
          <t>HUNTR_AI_CVE</t>
        </is>
      </c>
      <c r="B2427" t="inlineStr">
        <is>
          <t>CVE-2023-25663</t>
        </is>
      </c>
      <c r="C2427" t="inlineStr">
        <is>
          <t>AI/ML Vulnerability: tensorflow (PyPI): TensorFlow has Null Pointer Error in TensorArrayConcatV2 | TensorFlow has Null Pointer Error in TensorArrayConcatV2</t>
        </is>
      </c>
      <c r="D2427" t="n">
        <v>5</v>
      </c>
      <c r="E2427" t="inlineStr">
        <is>
          <t>LOW</t>
        </is>
      </c>
      <c r="F2427" t="n">
        <v>4</v>
      </c>
      <c r="G2427" t="n">
        <v>4</v>
      </c>
      <c r="H2427" t="inlineStr">
        <is>
          <t>MEDIUM</t>
        </is>
      </c>
      <c r="I2427" t="n">
        <v>21</v>
      </c>
      <c r="J2427" t="inlineStr">
        <is>
          <t>NO</t>
        </is>
      </c>
      <c r="K2427" t="inlineStr">
        <is>
          <t>2023-12-06</t>
        </is>
      </c>
      <c r="L2427" t="inlineStr">
        <is>
          <t>UPDATE_PACKAGE</t>
        </is>
      </c>
      <c r="M2427" t="inlineStr">
        <is>
          <t>AI/ML Framework — see Huntr advisory</t>
        </is>
      </c>
      <c r="N2427" t="inlineStr">
        <is>
          <t>P3</t>
        </is>
      </c>
      <c r="O2427" t="inlineStr">
        <is>
          <t>Huntr AI/ML security disclosure</t>
        </is>
      </c>
      <c r="P2427" t="n">
        <v>0</v>
      </c>
      <c r="Q2427" t="n">
        <v>0</v>
      </c>
      <c r="R2427" t="inlineStr">
        <is>
          <t>T1195:Supply Chain Compromise</t>
        </is>
      </c>
      <c r="S2427" t="n">
        <v>2</v>
      </c>
      <c r="T2427" t="inlineStr">
        <is>
          <t>MEDIUM (52%)</t>
        </is>
      </c>
      <c r="U2427" t="inlineStr">
        <is>
          <t>YES</t>
        </is>
      </c>
      <c r="V2427" t="inlineStr">
        <is>
          <t>PATCH_AVAILABLE</t>
        </is>
      </c>
      <c r="W2427" t="inlineStr">
        <is>
          <t>https://osv.dev/vulnerability/GHSA-64jg-wjww-7c5w</t>
        </is>
      </c>
      <c r="X2427" t="inlineStr">
        <is>
          <t>NONE</t>
        </is>
      </c>
      <c r="Y2427" t="n">
        <v>0</v>
      </c>
      <c r="Z2427" t="inlineStr"/>
      <c r="AA2427" t="inlineStr">
        <is>
          <t>https://osv.dev/vulnerability/GHSA-64jg-wjww-7c5w</t>
        </is>
      </c>
    </row>
    <row r="2428">
      <c r="A2428" t="inlineStr">
        <is>
          <t>HUNTR_AI_CVE</t>
        </is>
      </c>
      <c r="B2428" t="inlineStr">
        <is>
          <t>CVE-2022-41891</t>
        </is>
      </c>
      <c r="C2428" t="inlineStr">
        <is>
          <t>AI/ML Vulnerability: tensorflow (PyPI): Segfault in `tf.raw_ops.TensorListConcat` | Segfault in `tf.raw_ops.TensorListConcat`</t>
        </is>
      </c>
      <c r="D2428" t="n">
        <v>5</v>
      </c>
      <c r="E2428" t="inlineStr">
        <is>
          <t>LOW</t>
        </is>
      </c>
      <c r="F2428" t="n">
        <v>4</v>
      </c>
      <c r="G2428" t="n">
        <v>4</v>
      </c>
      <c r="H2428" t="inlineStr">
        <is>
          <t>MEDIUM</t>
        </is>
      </c>
      <c r="I2428" t="n">
        <v>21</v>
      </c>
      <c r="J2428" t="inlineStr">
        <is>
          <t>NO</t>
        </is>
      </c>
      <c r="K2428" t="inlineStr">
        <is>
          <t>2023-12-06</t>
        </is>
      </c>
      <c r="L2428" t="inlineStr">
        <is>
          <t>UPDATE_PACKAGE</t>
        </is>
      </c>
      <c r="M2428" t="inlineStr">
        <is>
          <t>AI/ML Framework — see Huntr advisory</t>
        </is>
      </c>
      <c r="N2428" t="inlineStr">
        <is>
          <t>P3</t>
        </is>
      </c>
      <c r="O2428" t="inlineStr">
        <is>
          <t>Huntr AI/ML security disclosure</t>
        </is>
      </c>
      <c r="P2428" t="n">
        <v>0</v>
      </c>
      <c r="Q2428" t="n">
        <v>0</v>
      </c>
      <c r="R2428" t="inlineStr">
        <is>
          <t>T1195:Supply Chain Compromise</t>
        </is>
      </c>
      <c r="S2428" t="n">
        <v>2</v>
      </c>
      <c r="T2428" t="inlineStr">
        <is>
          <t>MEDIUM (52%)</t>
        </is>
      </c>
      <c r="U2428" t="inlineStr">
        <is>
          <t>YES</t>
        </is>
      </c>
      <c r="V2428" t="inlineStr">
        <is>
          <t>PATCH_AVAILABLE</t>
        </is>
      </c>
      <c r="W2428" t="inlineStr">
        <is>
          <t>https://osv.dev/vulnerability/GHSA-66vq-54fq-6jvv</t>
        </is>
      </c>
      <c r="X2428" t="inlineStr">
        <is>
          <t>NONE</t>
        </is>
      </c>
      <c r="Y2428" t="n">
        <v>0</v>
      </c>
      <c r="Z2428" t="inlineStr"/>
      <c r="AA2428" t="inlineStr">
        <is>
          <t>https://osv.dev/vulnerability/GHSA-66vq-54fq-6jvv</t>
        </is>
      </c>
    </row>
    <row r="2429">
      <c r="A2429" t="inlineStr">
        <is>
          <t>HUNTR_AI_CVE</t>
        </is>
      </c>
      <c r="B2429" t="inlineStr">
        <is>
          <t>CVE-2022-41893</t>
        </is>
      </c>
      <c r="C2429" t="inlineStr">
        <is>
          <t>AI/ML Vulnerability: tensorflow (PyPI): `CHECK_EQ` fail in `tf.raw_ops.TensorListResize` | `CHECK_EQ` fail in `tf.raw_ops.TensorListResize`</t>
        </is>
      </c>
      <c r="D2429" t="n">
        <v>5</v>
      </c>
      <c r="E2429" t="inlineStr">
        <is>
          <t>LOW</t>
        </is>
      </c>
      <c r="F2429" t="n">
        <v>4</v>
      </c>
      <c r="G2429" t="n">
        <v>4</v>
      </c>
      <c r="H2429" t="inlineStr">
        <is>
          <t>MEDIUM</t>
        </is>
      </c>
      <c r="I2429" t="n">
        <v>21</v>
      </c>
      <c r="J2429" t="inlineStr">
        <is>
          <t>NO</t>
        </is>
      </c>
      <c r="K2429" t="inlineStr">
        <is>
          <t>2023-12-06</t>
        </is>
      </c>
      <c r="L2429" t="inlineStr">
        <is>
          <t>UPDATE_PACKAGE</t>
        </is>
      </c>
      <c r="M2429" t="inlineStr">
        <is>
          <t>AI/ML Framework — see Huntr advisory</t>
        </is>
      </c>
      <c r="N2429" t="inlineStr">
        <is>
          <t>P3</t>
        </is>
      </c>
      <c r="O2429" t="inlineStr">
        <is>
          <t>Huntr AI/ML security disclosure</t>
        </is>
      </c>
      <c r="P2429" t="n">
        <v>0</v>
      </c>
      <c r="Q2429" t="n">
        <v>0</v>
      </c>
      <c r="R2429" t="inlineStr">
        <is>
          <t>T1195:Supply Chain Compromise</t>
        </is>
      </c>
      <c r="S2429" t="n">
        <v>2</v>
      </c>
      <c r="T2429" t="inlineStr">
        <is>
          <t>MEDIUM (52%)</t>
        </is>
      </c>
      <c r="U2429" t="inlineStr">
        <is>
          <t>YES</t>
        </is>
      </c>
      <c r="V2429" t="inlineStr">
        <is>
          <t>PATCH_AVAILABLE</t>
        </is>
      </c>
      <c r="W2429" t="inlineStr">
        <is>
          <t>https://osv.dev/vulnerability/GHSA-67pf-62xr-q35m</t>
        </is>
      </c>
      <c r="X2429" t="inlineStr">
        <is>
          <t>NONE</t>
        </is>
      </c>
      <c r="Y2429" t="n">
        <v>0</v>
      </c>
      <c r="Z2429" t="inlineStr"/>
      <c r="AA2429" t="inlineStr">
        <is>
          <t>https://osv.dev/vulnerability/GHSA-67pf-62xr-q35m</t>
        </is>
      </c>
    </row>
    <row r="2430">
      <c r="A2430" t="inlineStr">
        <is>
          <t>HUNTR_AI_CVE</t>
        </is>
      </c>
      <c r="B2430" t="inlineStr">
        <is>
          <t>CVE-2022-35973</t>
        </is>
      </c>
      <c r="C2430" t="inlineStr">
        <is>
          <t>AI/ML Vulnerability: tensorflow (PyPI): TensorFlow vulnerable to segfault in `QuantizedMatMul` | TensorFlow vulnerable to segfault in `QuantizedMatMul`</t>
        </is>
      </c>
      <c r="D2430" t="n">
        <v>5</v>
      </c>
      <c r="E2430" t="inlineStr">
        <is>
          <t>LOW</t>
        </is>
      </c>
      <c r="F2430" t="n">
        <v>4</v>
      </c>
      <c r="G2430" t="n">
        <v>4</v>
      </c>
      <c r="H2430" t="inlineStr">
        <is>
          <t>MEDIUM</t>
        </is>
      </c>
      <c r="I2430" t="n">
        <v>21</v>
      </c>
      <c r="J2430" t="inlineStr">
        <is>
          <t>NO</t>
        </is>
      </c>
      <c r="K2430" t="inlineStr">
        <is>
          <t>2023-12-06</t>
        </is>
      </c>
      <c r="L2430" t="inlineStr">
        <is>
          <t>UPDATE_PACKAGE</t>
        </is>
      </c>
      <c r="M2430" t="inlineStr">
        <is>
          <t>AI/ML Framework — see Huntr advisory</t>
        </is>
      </c>
      <c r="N2430" t="inlineStr">
        <is>
          <t>P3</t>
        </is>
      </c>
      <c r="O2430" t="inlineStr">
        <is>
          <t>Huntr AI/ML security disclosure</t>
        </is>
      </c>
      <c r="P2430" t="n">
        <v>0</v>
      </c>
      <c r="Q2430" t="n">
        <v>0</v>
      </c>
      <c r="R2430" t="inlineStr">
        <is>
          <t>T1195:Supply Chain Compromise</t>
        </is>
      </c>
      <c r="S2430" t="n">
        <v>2</v>
      </c>
      <c r="T2430" t="inlineStr">
        <is>
          <t>MEDIUM (52%)</t>
        </is>
      </c>
      <c r="U2430" t="inlineStr">
        <is>
          <t>YES</t>
        </is>
      </c>
      <c r="V2430" t="inlineStr">
        <is>
          <t>PATCH_AVAILABLE</t>
        </is>
      </c>
      <c r="W2430" t="inlineStr">
        <is>
          <t>https://osv.dev/vulnerability/GHSA-689c-r7h2-fv9v</t>
        </is>
      </c>
      <c r="X2430" t="inlineStr">
        <is>
          <t>NONE</t>
        </is>
      </c>
      <c r="Y2430" t="n">
        <v>0</v>
      </c>
      <c r="Z2430" t="inlineStr"/>
      <c r="AA2430" t="inlineStr">
        <is>
          <t>https://osv.dev/vulnerability/GHSA-689c-r7h2-fv9v</t>
        </is>
      </c>
    </row>
    <row r="2431">
      <c r="A2431" t="inlineStr">
        <is>
          <t>HUNTR_AI_CVE</t>
        </is>
      </c>
      <c r="B2431" t="inlineStr">
        <is>
          <t>CVE-2023-25658</t>
        </is>
      </c>
      <c r="C2431" t="inlineStr">
        <is>
          <t>AI/ML Vulnerability: tensorflow (PyPI): TensorFlow vulnerable to Out-of-Bounds Read in GRUBlockCellGrad | TensorFlow vulnerable to Out-of-Bounds Read in GRUBlockCellGrad</t>
        </is>
      </c>
      <c r="D2431" t="n">
        <v>5</v>
      </c>
      <c r="E2431" t="inlineStr">
        <is>
          <t>LOW</t>
        </is>
      </c>
      <c r="F2431" t="n">
        <v>4</v>
      </c>
      <c r="G2431" t="n">
        <v>4</v>
      </c>
      <c r="H2431" t="inlineStr">
        <is>
          <t>MEDIUM</t>
        </is>
      </c>
      <c r="I2431" t="n">
        <v>21</v>
      </c>
      <c r="J2431" t="inlineStr">
        <is>
          <t>NO</t>
        </is>
      </c>
      <c r="K2431" t="inlineStr">
        <is>
          <t>2023-12-06</t>
        </is>
      </c>
      <c r="L2431" t="inlineStr">
        <is>
          <t>UPDATE_PACKAGE</t>
        </is>
      </c>
      <c r="M2431" t="inlineStr">
        <is>
          <t>AI/ML Framework — see Huntr advisory</t>
        </is>
      </c>
      <c r="N2431" t="inlineStr">
        <is>
          <t>P3</t>
        </is>
      </c>
      <c r="O2431" t="inlineStr">
        <is>
          <t>Huntr AI/ML security disclosure</t>
        </is>
      </c>
      <c r="P2431" t="n">
        <v>0</v>
      </c>
      <c r="Q2431" t="n">
        <v>0</v>
      </c>
      <c r="R2431" t="inlineStr">
        <is>
          <t>T1195:Supply Chain Compromise</t>
        </is>
      </c>
      <c r="S2431" t="n">
        <v>2</v>
      </c>
      <c r="T2431" t="inlineStr">
        <is>
          <t>MEDIUM (52%)</t>
        </is>
      </c>
      <c r="U2431" t="inlineStr">
        <is>
          <t>YES</t>
        </is>
      </c>
      <c r="V2431" t="inlineStr">
        <is>
          <t>PATCH_AVAILABLE</t>
        </is>
      </c>
      <c r="W2431" t="inlineStr">
        <is>
          <t>https://osv.dev/vulnerability/GHSA-68v3-g9cm-rmm6</t>
        </is>
      </c>
      <c r="X2431" t="inlineStr">
        <is>
          <t>NONE</t>
        </is>
      </c>
      <c r="Y2431" t="n">
        <v>0</v>
      </c>
      <c r="Z2431" t="inlineStr"/>
      <c r="AA2431" t="inlineStr">
        <is>
          <t>https://osv.dev/vulnerability/GHSA-68v3-g9cm-rmm6</t>
        </is>
      </c>
    </row>
    <row r="2432">
      <c r="A2432" t="inlineStr">
        <is>
          <t>HUNTR_AI_CVE</t>
        </is>
      </c>
      <c r="B2432" t="inlineStr">
        <is>
          <t>CVE-2021-29528</t>
        </is>
      </c>
      <c r="C2432" t="inlineStr">
        <is>
          <t>AI/ML Vulnerability: tensorflow (PyPI): Division by 0 in `QuantizedMul` | Division by 0 in `QuantizedMul`</t>
        </is>
      </c>
      <c r="D2432" t="n">
        <v>5</v>
      </c>
      <c r="E2432" t="inlineStr">
        <is>
          <t>LOW</t>
        </is>
      </c>
      <c r="F2432" t="n">
        <v>4</v>
      </c>
      <c r="G2432" t="n">
        <v>4</v>
      </c>
      <c r="H2432" t="inlineStr">
        <is>
          <t>MEDIUM</t>
        </is>
      </c>
      <c r="I2432" t="n">
        <v>21</v>
      </c>
      <c r="J2432" t="inlineStr">
        <is>
          <t>NO</t>
        </is>
      </c>
      <c r="K2432" t="inlineStr">
        <is>
          <t>2026-02-04</t>
        </is>
      </c>
      <c r="L2432" t="inlineStr">
        <is>
          <t>UPDATE_PACKAGE</t>
        </is>
      </c>
      <c r="M2432" t="inlineStr">
        <is>
          <t>AI/ML Framework — see Huntr advisory</t>
        </is>
      </c>
      <c r="N2432" t="inlineStr">
        <is>
          <t>P3</t>
        </is>
      </c>
      <c r="O2432" t="inlineStr">
        <is>
          <t>Huntr AI/ML security disclosure</t>
        </is>
      </c>
      <c r="P2432" t="n">
        <v>0</v>
      </c>
      <c r="Q2432" t="n">
        <v>0</v>
      </c>
      <c r="R2432" t="inlineStr">
        <is>
          <t>T1195:Supply Chain Compromise</t>
        </is>
      </c>
      <c r="S2432" t="n">
        <v>2</v>
      </c>
      <c r="T2432" t="inlineStr">
        <is>
          <t>MEDIUM (52%)</t>
        </is>
      </c>
      <c r="U2432" t="inlineStr">
        <is>
          <t>YES</t>
        </is>
      </c>
      <c r="V2432" t="inlineStr">
        <is>
          <t>PATCH_AVAILABLE</t>
        </is>
      </c>
      <c r="W2432" t="inlineStr">
        <is>
          <t>https://osv.dev/vulnerability/GHSA-6f84-42vf-ppwp</t>
        </is>
      </c>
      <c r="X2432" t="inlineStr">
        <is>
          <t>NONE</t>
        </is>
      </c>
      <c r="Y2432" t="n">
        <v>0</v>
      </c>
      <c r="Z2432" t="inlineStr"/>
      <c r="AA2432" t="inlineStr">
        <is>
          <t>https://osv.dev/vulnerability/GHSA-6f84-42vf-ppwp</t>
        </is>
      </c>
    </row>
    <row r="2433">
      <c r="A2433" t="inlineStr">
        <is>
          <t>HUNTR_AI_CVE</t>
        </is>
      </c>
      <c r="B2433" t="inlineStr">
        <is>
          <t>CVE-2021-29578</t>
        </is>
      </c>
      <c r="C2433" t="inlineStr">
        <is>
          <t>AI/ML Vulnerability: tensorflow (PyPI): Heap buffer overflow in `FractionalAvgPoolGrad` | Heap buffer overflow in `FractionalAvgPoolGrad`</t>
        </is>
      </c>
      <c r="D2433" t="n">
        <v>5</v>
      </c>
      <c r="E2433" t="inlineStr">
        <is>
          <t>LOW</t>
        </is>
      </c>
      <c r="F2433" t="n">
        <v>4</v>
      </c>
      <c r="G2433" t="n">
        <v>4</v>
      </c>
      <c r="H2433" t="inlineStr">
        <is>
          <t>MEDIUM</t>
        </is>
      </c>
      <c r="I2433" t="n">
        <v>21</v>
      </c>
      <c r="J2433" t="inlineStr">
        <is>
          <t>NO</t>
        </is>
      </c>
      <c r="K2433" t="inlineStr">
        <is>
          <t>2026-02-04</t>
        </is>
      </c>
      <c r="L2433" t="inlineStr">
        <is>
          <t>UPDATE_PACKAGE</t>
        </is>
      </c>
      <c r="M2433" t="inlineStr">
        <is>
          <t>AI/ML Framework — see Huntr advisory</t>
        </is>
      </c>
      <c r="N2433" t="inlineStr">
        <is>
          <t>P3</t>
        </is>
      </c>
      <c r="O2433" t="inlineStr">
        <is>
          <t>Huntr AI/ML security disclosure</t>
        </is>
      </c>
      <c r="P2433" t="n">
        <v>0</v>
      </c>
      <c r="Q2433" t="n">
        <v>0</v>
      </c>
      <c r="R2433" t="inlineStr">
        <is>
          <t>T1195:Supply Chain Compromise</t>
        </is>
      </c>
      <c r="S2433" t="n">
        <v>2</v>
      </c>
      <c r="T2433" t="inlineStr">
        <is>
          <t>MEDIUM (52%)</t>
        </is>
      </c>
      <c r="U2433" t="inlineStr">
        <is>
          <t>YES</t>
        </is>
      </c>
      <c r="V2433" t="inlineStr">
        <is>
          <t>PATCH_AVAILABLE</t>
        </is>
      </c>
      <c r="W2433" t="inlineStr">
        <is>
          <t>https://osv.dev/vulnerability/GHSA-6f89-8j54-29xf</t>
        </is>
      </c>
      <c r="X2433" t="inlineStr">
        <is>
          <t>NONE</t>
        </is>
      </c>
      <c r="Y2433" t="n">
        <v>0</v>
      </c>
      <c r="Z2433" t="inlineStr"/>
      <c r="AA2433" t="inlineStr">
        <is>
          <t>https://osv.dev/vulnerability/GHSA-6f89-8j54-29xf</t>
        </is>
      </c>
    </row>
    <row r="2434">
      <c r="A2434" t="inlineStr">
        <is>
          <t>HUNTR_AI_CVE</t>
        </is>
      </c>
      <c r="B2434" t="inlineStr">
        <is>
          <t>CVE-2021-29544</t>
        </is>
      </c>
      <c r="C2434" t="inlineStr">
        <is>
          <t>AI/ML Vulnerability: tensorflow (PyPI): CHECK-fail in `QuantizeAndDequantizeV4Grad` | CHECK-fail in `QuantizeAndDequantizeV4Grad`</t>
        </is>
      </c>
      <c r="D2434" t="n">
        <v>5</v>
      </c>
      <c r="E2434" t="inlineStr">
        <is>
          <t>LOW</t>
        </is>
      </c>
      <c r="F2434" t="n">
        <v>4</v>
      </c>
      <c r="G2434" t="n">
        <v>4</v>
      </c>
      <c r="H2434" t="inlineStr">
        <is>
          <t>MEDIUM</t>
        </is>
      </c>
      <c r="I2434" t="n">
        <v>21</v>
      </c>
      <c r="J2434" t="inlineStr">
        <is>
          <t>NO</t>
        </is>
      </c>
      <c r="K2434" t="inlineStr">
        <is>
          <t>2026-02-04</t>
        </is>
      </c>
      <c r="L2434" t="inlineStr">
        <is>
          <t>UPDATE_PACKAGE</t>
        </is>
      </c>
      <c r="M2434" t="inlineStr">
        <is>
          <t>AI/ML Framework — see Huntr advisory</t>
        </is>
      </c>
      <c r="N2434" t="inlineStr">
        <is>
          <t>P3</t>
        </is>
      </c>
      <c r="O2434" t="inlineStr">
        <is>
          <t>Huntr AI/ML security disclosure</t>
        </is>
      </c>
      <c r="P2434" t="n">
        <v>0</v>
      </c>
      <c r="Q2434" t="n">
        <v>0</v>
      </c>
      <c r="R2434" t="inlineStr">
        <is>
          <t>T1195:Supply Chain Compromise</t>
        </is>
      </c>
      <c r="S2434" t="n">
        <v>2</v>
      </c>
      <c r="T2434" t="inlineStr">
        <is>
          <t>MEDIUM (52%)</t>
        </is>
      </c>
      <c r="U2434" t="inlineStr">
        <is>
          <t>YES</t>
        </is>
      </c>
      <c r="V2434" t="inlineStr">
        <is>
          <t>PATCH_AVAILABLE</t>
        </is>
      </c>
      <c r="W2434" t="inlineStr">
        <is>
          <t>https://osv.dev/vulnerability/GHSA-6g85-3hm8-83f9</t>
        </is>
      </c>
      <c r="X2434" t="inlineStr">
        <is>
          <t>NONE</t>
        </is>
      </c>
      <c r="Y2434" t="n">
        <v>0</v>
      </c>
      <c r="Z2434" t="inlineStr"/>
      <c r="AA2434" t="inlineStr">
        <is>
          <t>https://osv.dev/vulnerability/GHSA-6g85-3hm8-83f9</t>
        </is>
      </c>
    </row>
    <row r="2435">
      <c r="A2435" t="inlineStr">
        <is>
          <t>HUNTR_AI_CVE</t>
        </is>
      </c>
      <c r="B2435" t="inlineStr">
        <is>
          <t>CVE-2022-21728</t>
        </is>
      </c>
      <c r="C2435" t="inlineStr">
        <is>
          <t>AI/ML Vulnerability: tensorflow (PyPI): Out of bounds read in Tensorflow | Out of bounds read in Tensorflow</t>
        </is>
      </c>
      <c r="D2435" t="n">
        <v>5</v>
      </c>
      <c r="E2435" t="inlineStr">
        <is>
          <t>LOW</t>
        </is>
      </c>
      <c r="F2435" t="n">
        <v>4</v>
      </c>
      <c r="G2435" t="n">
        <v>4</v>
      </c>
      <c r="H2435" t="inlineStr">
        <is>
          <t>MEDIUM</t>
        </is>
      </c>
      <c r="I2435" t="n">
        <v>21</v>
      </c>
      <c r="J2435" t="inlineStr">
        <is>
          <t>NO</t>
        </is>
      </c>
      <c r="K2435" t="inlineStr">
        <is>
          <t>2024-11-13</t>
        </is>
      </c>
      <c r="L2435" t="inlineStr">
        <is>
          <t>UPDATE_PACKAGE</t>
        </is>
      </c>
      <c r="M2435" t="inlineStr">
        <is>
          <t>AI/ML Framework — see Huntr advisory</t>
        </is>
      </c>
      <c r="N2435" t="inlineStr">
        <is>
          <t>P3</t>
        </is>
      </c>
      <c r="O2435" t="inlineStr">
        <is>
          <t>Huntr AI/ML security disclosure</t>
        </is>
      </c>
      <c r="P2435" t="n">
        <v>0</v>
      </c>
      <c r="Q2435" t="n">
        <v>0</v>
      </c>
      <c r="R2435" t="inlineStr">
        <is>
          <t>T1195:Supply Chain Compromise</t>
        </is>
      </c>
      <c r="S2435" t="n">
        <v>2</v>
      </c>
      <c r="T2435" t="inlineStr">
        <is>
          <t>MEDIUM (52%)</t>
        </is>
      </c>
      <c r="U2435" t="inlineStr">
        <is>
          <t>YES</t>
        </is>
      </c>
      <c r="V2435" t="inlineStr">
        <is>
          <t>PATCH_AVAILABLE</t>
        </is>
      </c>
      <c r="W2435" t="inlineStr">
        <is>
          <t>https://osv.dev/vulnerability/GHSA-6gmv-pjp9-p8w8</t>
        </is>
      </c>
      <c r="X2435" t="inlineStr">
        <is>
          <t>NONE</t>
        </is>
      </c>
      <c r="Y2435" t="n">
        <v>0</v>
      </c>
      <c r="Z2435" t="inlineStr"/>
      <c r="AA2435" t="inlineStr">
        <is>
          <t>https://osv.dev/vulnerability/GHSA-6gmv-pjp9-p8w8</t>
        </is>
      </c>
    </row>
    <row r="2436">
      <c r="A2436" t="inlineStr">
        <is>
          <t>HUNTR_AI_CVE</t>
        </is>
      </c>
      <c r="B2436" t="inlineStr">
        <is>
          <t>CVE-2021-37649</t>
        </is>
      </c>
      <c r="C2436" t="inlineStr">
        <is>
          <t>AI/ML Vulnerability: tensorflow (PyPI): Null pointer dereference in `UncompressElement` | Null pointer dereference in `UncompressElement`</t>
        </is>
      </c>
      <c r="D2436" t="n">
        <v>5</v>
      </c>
      <c r="E2436" t="inlineStr">
        <is>
          <t>LOW</t>
        </is>
      </c>
      <c r="F2436" t="n">
        <v>4</v>
      </c>
      <c r="G2436" t="n">
        <v>4</v>
      </c>
      <c r="H2436" t="inlineStr">
        <is>
          <t>MEDIUM</t>
        </is>
      </c>
      <c r="I2436" t="n">
        <v>21</v>
      </c>
      <c r="J2436" t="inlineStr">
        <is>
          <t>NO</t>
        </is>
      </c>
      <c r="K2436" t="inlineStr">
        <is>
          <t>2026-02-04</t>
        </is>
      </c>
      <c r="L2436" t="inlineStr">
        <is>
          <t>UPDATE_PACKAGE</t>
        </is>
      </c>
      <c r="M2436" t="inlineStr">
        <is>
          <t>AI/ML Framework — see Huntr advisory</t>
        </is>
      </c>
      <c r="N2436" t="inlineStr">
        <is>
          <t>P3</t>
        </is>
      </c>
      <c r="O2436" t="inlineStr">
        <is>
          <t>Huntr AI/ML security disclosure</t>
        </is>
      </c>
      <c r="P2436" t="n">
        <v>0</v>
      </c>
      <c r="Q2436" t="n">
        <v>0</v>
      </c>
      <c r="R2436" t="inlineStr">
        <is>
          <t>T1195:Supply Chain Compromise</t>
        </is>
      </c>
      <c r="S2436" t="n">
        <v>2</v>
      </c>
      <c r="T2436" t="inlineStr">
        <is>
          <t>MEDIUM (52%)</t>
        </is>
      </c>
      <c r="U2436" t="inlineStr">
        <is>
          <t>YES</t>
        </is>
      </c>
      <c r="V2436" t="inlineStr">
        <is>
          <t>PATCH_AVAILABLE</t>
        </is>
      </c>
      <c r="W2436" t="inlineStr">
        <is>
          <t>https://osv.dev/vulnerability/GHSA-6gv8-p3vj-pxvr</t>
        </is>
      </c>
      <c r="X2436" t="inlineStr">
        <is>
          <t>NONE</t>
        </is>
      </c>
      <c r="Y2436" t="n">
        <v>0</v>
      </c>
      <c r="Z2436" t="inlineStr"/>
      <c r="AA2436" t="inlineStr">
        <is>
          <t>https://osv.dev/vulnerability/GHSA-6gv8-p3vj-pxvr</t>
        </is>
      </c>
    </row>
    <row r="2437">
      <c r="A2437" t="inlineStr">
        <is>
          <t>HUNTR_AI_CVE</t>
        </is>
      </c>
      <c r="B2437" t="inlineStr">
        <is>
          <t>CVE-2023-25664</t>
        </is>
      </c>
      <c r="C2437" t="inlineStr">
        <is>
          <t xml:space="preserve">AI/ML Vulnerability: tensorflow (PyPI): TensorFlow has Heap-buffer-overflow in AvgPoolGrad  | TensorFlow has Heap-buffer-overflow in AvgPoolGrad </t>
        </is>
      </c>
      <c r="D2437" t="n">
        <v>5</v>
      </c>
      <c r="E2437" t="inlineStr">
        <is>
          <t>LOW</t>
        </is>
      </c>
      <c r="F2437" t="n">
        <v>4</v>
      </c>
      <c r="G2437" t="n">
        <v>4</v>
      </c>
      <c r="H2437" t="inlineStr">
        <is>
          <t>MEDIUM</t>
        </is>
      </c>
      <c r="I2437" t="n">
        <v>21</v>
      </c>
      <c r="J2437" t="inlineStr">
        <is>
          <t>NO</t>
        </is>
      </c>
      <c r="K2437" t="inlineStr">
        <is>
          <t>2023-12-06</t>
        </is>
      </c>
      <c r="L2437" t="inlineStr">
        <is>
          <t>UPDATE_PACKAGE</t>
        </is>
      </c>
      <c r="M2437" t="inlineStr">
        <is>
          <t>AI/ML Framework — see Huntr advisory</t>
        </is>
      </c>
      <c r="N2437" t="inlineStr">
        <is>
          <t>P3</t>
        </is>
      </c>
      <c r="O2437" t="inlineStr">
        <is>
          <t>Huntr AI/ML security disclosure</t>
        </is>
      </c>
      <c r="P2437" t="n">
        <v>0</v>
      </c>
      <c r="Q2437" t="n">
        <v>0</v>
      </c>
      <c r="R2437" t="inlineStr">
        <is>
          <t>T1195:Supply Chain Compromise</t>
        </is>
      </c>
      <c r="S2437" t="n">
        <v>2</v>
      </c>
      <c r="T2437" t="inlineStr">
        <is>
          <t>MEDIUM (52%)</t>
        </is>
      </c>
      <c r="U2437" t="inlineStr">
        <is>
          <t>YES</t>
        </is>
      </c>
      <c r="V2437" t="inlineStr">
        <is>
          <t>PATCH_AVAILABLE</t>
        </is>
      </c>
      <c r="W2437" t="inlineStr">
        <is>
          <t>https://osv.dev/vulnerability/GHSA-6hg6-5c2q-7rcr</t>
        </is>
      </c>
      <c r="X2437" t="inlineStr">
        <is>
          <t>NONE</t>
        </is>
      </c>
      <c r="Y2437" t="n">
        <v>0</v>
      </c>
      <c r="Z2437" t="inlineStr"/>
      <c r="AA2437" t="inlineStr">
        <is>
          <t>https://osv.dev/vulnerability/GHSA-6hg6-5c2q-7rcr</t>
        </is>
      </c>
    </row>
    <row r="2438">
      <c r="A2438" t="inlineStr">
        <is>
          <t>HUNTR_AI_CVE</t>
        </is>
      </c>
      <c r="B2438" t="inlineStr">
        <is>
          <t>CVE-2021-41209</t>
        </is>
      </c>
      <c r="C2438" t="inlineStr">
        <is>
          <t>AI/ML Vulnerability: tensorflow (PyPI): FPE in convolutions with zero size filters | FPE in convolutions with zero size filters</t>
        </is>
      </c>
      <c r="D2438" t="n">
        <v>5</v>
      </c>
      <c r="E2438" t="inlineStr">
        <is>
          <t>LOW</t>
        </is>
      </c>
      <c r="F2438" t="n">
        <v>4</v>
      </c>
      <c r="G2438" t="n">
        <v>4</v>
      </c>
      <c r="H2438" t="inlineStr">
        <is>
          <t>MEDIUM</t>
        </is>
      </c>
      <c r="I2438" t="n">
        <v>21</v>
      </c>
      <c r="J2438" t="inlineStr">
        <is>
          <t>NO</t>
        </is>
      </c>
      <c r="K2438" t="inlineStr">
        <is>
          <t>2026-02-04</t>
        </is>
      </c>
      <c r="L2438" t="inlineStr">
        <is>
          <t>UPDATE_PACKAGE</t>
        </is>
      </c>
      <c r="M2438" t="inlineStr">
        <is>
          <t>AI/ML Framework — see Huntr advisory</t>
        </is>
      </c>
      <c r="N2438" t="inlineStr">
        <is>
          <t>P3</t>
        </is>
      </c>
      <c r="O2438" t="inlineStr">
        <is>
          <t>Huntr AI/ML security disclosure</t>
        </is>
      </c>
      <c r="P2438" t="n">
        <v>0</v>
      </c>
      <c r="Q2438" t="n">
        <v>0</v>
      </c>
      <c r="R2438" t="inlineStr">
        <is>
          <t>T1195:Supply Chain Compromise</t>
        </is>
      </c>
      <c r="S2438" t="n">
        <v>2</v>
      </c>
      <c r="T2438" t="inlineStr">
        <is>
          <t>MEDIUM (52%)</t>
        </is>
      </c>
      <c r="U2438" t="inlineStr">
        <is>
          <t>YES</t>
        </is>
      </c>
      <c r="V2438" t="inlineStr">
        <is>
          <t>PATCH_AVAILABLE</t>
        </is>
      </c>
      <c r="W2438" t="inlineStr">
        <is>
          <t>https://osv.dev/vulnerability/GHSA-6hpv-v2rx-c5g6</t>
        </is>
      </c>
      <c r="X2438" t="inlineStr">
        <is>
          <t>NONE</t>
        </is>
      </c>
      <c r="Y2438" t="n">
        <v>0</v>
      </c>
      <c r="Z2438" t="inlineStr"/>
      <c r="AA2438" t="inlineStr">
        <is>
          <t>https://osv.dev/vulnerability/GHSA-6hpv-v2rx-c5g6</t>
        </is>
      </c>
    </row>
    <row r="2439">
      <c r="A2439" t="inlineStr">
        <is>
          <t>HUNTR_AI_CVE</t>
        </is>
      </c>
      <c r="B2439" t="inlineStr">
        <is>
          <t>CVE-2021-29534</t>
        </is>
      </c>
      <c r="C2439" t="inlineStr">
        <is>
          <t>AI/ML Vulnerability: tensorflow (PyPI): CHECK-fail in SparseConcat | CHECK-fail in SparseConcat</t>
        </is>
      </c>
      <c r="D2439" t="n">
        <v>5</v>
      </c>
      <c r="E2439" t="inlineStr">
        <is>
          <t>LOW</t>
        </is>
      </c>
      <c r="F2439" t="n">
        <v>4</v>
      </c>
      <c r="G2439" t="n">
        <v>4</v>
      </c>
      <c r="H2439" t="inlineStr">
        <is>
          <t>MEDIUM</t>
        </is>
      </c>
      <c r="I2439" t="n">
        <v>21</v>
      </c>
      <c r="J2439" t="inlineStr">
        <is>
          <t>NO</t>
        </is>
      </c>
      <c r="K2439" t="inlineStr">
        <is>
          <t>2026-02-04</t>
        </is>
      </c>
      <c r="L2439" t="inlineStr">
        <is>
          <t>UPDATE_PACKAGE</t>
        </is>
      </c>
      <c r="M2439" t="inlineStr">
        <is>
          <t>AI/ML Framework — see Huntr advisory</t>
        </is>
      </c>
      <c r="N2439" t="inlineStr">
        <is>
          <t>P3</t>
        </is>
      </c>
      <c r="O2439" t="inlineStr">
        <is>
          <t>Huntr AI/ML security disclosure</t>
        </is>
      </c>
      <c r="P2439" t="n">
        <v>0</v>
      </c>
      <c r="Q2439" t="n">
        <v>0</v>
      </c>
      <c r="R2439" t="inlineStr">
        <is>
          <t>T1195:Supply Chain Compromise</t>
        </is>
      </c>
      <c r="S2439" t="n">
        <v>2</v>
      </c>
      <c r="T2439" t="inlineStr">
        <is>
          <t>MEDIUM (52%)</t>
        </is>
      </c>
      <c r="U2439" t="inlineStr">
        <is>
          <t>YES</t>
        </is>
      </c>
      <c r="V2439" t="inlineStr">
        <is>
          <t>PATCH_AVAILABLE</t>
        </is>
      </c>
      <c r="W2439" t="inlineStr">
        <is>
          <t>https://osv.dev/vulnerability/GHSA-6j9c-grc6-5m6g</t>
        </is>
      </c>
      <c r="X2439" t="inlineStr">
        <is>
          <t>NONE</t>
        </is>
      </c>
      <c r="Y2439" t="n">
        <v>0</v>
      </c>
      <c r="Z2439" t="inlineStr"/>
      <c r="AA2439" t="inlineStr">
        <is>
          <t>https://osv.dev/vulnerability/GHSA-6j9c-grc6-5m6g</t>
        </is>
      </c>
    </row>
    <row r="2440">
      <c r="A2440" t="inlineStr">
        <is>
          <t>HUNTR_AI_CVE</t>
        </is>
      </c>
      <c r="B2440" t="inlineStr">
        <is>
          <t>CVE-2021-37658</t>
        </is>
      </c>
      <c r="C2440" t="inlineStr">
        <is>
          <t>AI/ML Vulnerability: tensorflow (PyPI): Reference binding to nullptr in `MatrixSetDiagV*` ops | Reference binding to nullptr in `MatrixSetDiagV*` ops</t>
        </is>
      </c>
      <c r="D2440" t="n">
        <v>5</v>
      </c>
      <c r="E2440" t="inlineStr">
        <is>
          <t>LOW</t>
        </is>
      </c>
      <c r="F2440" t="n">
        <v>4</v>
      </c>
      <c r="G2440" t="n">
        <v>4</v>
      </c>
      <c r="H2440" t="inlineStr">
        <is>
          <t>MEDIUM</t>
        </is>
      </c>
      <c r="I2440" t="n">
        <v>21</v>
      </c>
      <c r="J2440" t="inlineStr">
        <is>
          <t>NO</t>
        </is>
      </c>
      <c r="K2440" t="inlineStr">
        <is>
          <t>2026-02-04</t>
        </is>
      </c>
      <c r="L2440" t="inlineStr">
        <is>
          <t>UPDATE_PACKAGE</t>
        </is>
      </c>
      <c r="M2440" t="inlineStr">
        <is>
          <t>AI/ML Framework — see Huntr advisory</t>
        </is>
      </c>
      <c r="N2440" t="inlineStr">
        <is>
          <t>P3</t>
        </is>
      </c>
      <c r="O2440" t="inlineStr">
        <is>
          <t>Huntr AI/ML security disclosure</t>
        </is>
      </c>
      <c r="P2440" t="n">
        <v>0</v>
      </c>
      <c r="Q2440" t="n">
        <v>0</v>
      </c>
      <c r="R2440" t="inlineStr">
        <is>
          <t>T1195:Supply Chain Compromise</t>
        </is>
      </c>
      <c r="S2440" t="n">
        <v>2</v>
      </c>
      <c r="T2440" t="inlineStr">
        <is>
          <t>MEDIUM (52%)</t>
        </is>
      </c>
      <c r="U2440" t="inlineStr">
        <is>
          <t>YES</t>
        </is>
      </c>
      <c r="V2440" t="inlineStr">
        <is>
          <t>PATCH_AVAILABLE</t>
        </is>
      </c>
      <c r="W2440" t="inlineStr">
        <is>
          <t>https://osv.dev/vulnerability/GHSA-6p5r-g9mq-ggh2</t>
        </is>
      </c>
      <c r="X2440" t="inlineStr">
        <is>
          <t>NONE</t>
        </is>
      </c>
      <c r="Y2440" t="n">
        <v>0</v>
      </c>
      <c r="Z2440" t="inlineStr"/>
      <c r="AA2440" t="inlineStr">
        <is>
          <t>https://osv.dev/vulnerability/GHSA-6p5r-g9mq-ggh2</t>
        </is>
      </c>
    </row>
    <row r="2441">
      <c r="A2441" t="inlineStr">
        <is>
          <t>HUNTR_AI_CVE</t>
        </is>
      </c>
      <c r="B2441" t="inlineStr">
        <is>
          <t>CVE-2021-29575</t>
        </is>
      </c>
      <c r="C2441" t="inlineStr">
        <is>
          <t>AI/ML Vulnerability: tensorflow (PyPI): Overflow/denial of service in `tf.raw_ops.ReverseSequence` | Overflow/denial of service in `tf.raw_ops.ReverseSequence`</t>
        </is>
      </c>
      <c r="D2441" t="n">
        <v>5</v>
      </c>
      <c r="E2441" t="inlineStr">
        <is>
          <t>LOW</t>
        </is>
      </c>
      <c r="F2441" t="n">
        <v>4</v>
      </c>
      <c r="G2441" t="n">
        <v>4</v>
      </c>
      <c r="H2441" t="inlineStr">
        <is>
          <t>MEDIUM</t>
        </is>
      </c>
      <c r="I2441" t="n">
        <v>21</v>
      </c>
      <c r="J2441" t="inlineStr">
        <is>
          <t>NO</t>
        </is>
      </c>
      <c r="K2441" t="inlineStr">
        <is>
          <t>2026-02-04</t>
        </is>
      </c>
      <c r="L2441" t="inlineStr">
        <is>
          <t>UPDATE_PACKAGE</t>
        </is>
      </c>
      <c r="M2441" t="inlineStr">
        <is>
          <t>AI/ML Framework — see Huntr advisory</t>
        </is>
      </c>
      <c r="N2441" t="inlineStr">
        <is>
          <t>P3</t>
        </is>
      </c>
      <c r="O2441" t="inlineStr">
        <is>
          <t>Huntr AI/ML security disclosure</t>
        </is>
      </c>
      <c r="P2441" t="n">
        <v>0</v>
      </c>
      <c r="Q2441" t="n">
        <v>0</v>
      </c>
      <c r="R2441" t="inlineStr">
        <is>
          <t>T1195:Supply Chain Compromise</t>
        </is>
      </c>
      <c r="S2441" t="n">
        <v>2</v>
      </c>
      <c r="T2441" t="inlineStr">
        <is>
          <t>MEDIUM (52%)</t>
        </is>
      </c>
      <c r="U2441" t="inlineStr">
        <is>
          <t>YES</t>
        </is>
      </c>
      <c r="V2441" t="inlineStr">
        <is>
          <t>PATCH_AVAILABLE</t>
        </is>
      </c>
      <c r="W2441" t="inlineStr">
        <is>
          <t>https://osv.dev/vulnerability/GHSA-6qgm-fv6v-rfpv</t>
        </is>
      </c>
      <c r="X2441" t="inlineStr">
        <is>
          <t>NONE</t>
        </is>
      </c>
      <c r="Y2441" t="n">
        <v>0</v>
      </c>
      <c r="Z2441" t="inlineStr"/>
      <c r="AA2441" t="inlineStr">
        <is>
          <t>https://osv.dev/vulnerability/GHSA-6qgm-fv6v-rfpv</t>
        </is>
      </c>
    </row>
    <row r="2442">
      <c r="A2442" t="inlineStr">
        <is>
          <t>HUNTR_AI_CVE</t>
        </is>
      </c>
      <c r="B2442" t="inlineStr">
        <is>
          <t>CVE-2023-25676</t>
        </is>
      </c>
      <c r="C2442" t="inlineStr">
        <is>
          <t>AI/ML Vulnerability: tensorflow (PyPI): TensorFlow has null dereference on ParallelConcat with XLA | TensorFlow has null dereference on ParallelConcat with XLA</t>
        </is>
      </c>
      <c r="D2442" t="n">
        <v>5</v>
      </c>
      <c r="E2442" t="inlineStr">
        <is>
          <t>LOW</t>
        </is>
      </c>
      <c r="F2442" t="n">
        <v>4</v>
      </c>
      <c r="G2442" t="n">
        <v>4</v>
      </c>
      <c r="H2442" t="inlineStr">
        <is>
          <t>MEDIUM</t>
        </is>
      </c>
      <c r="I2442" t="n">
        <v>21</v>
      </c>
      <c r="J2442" t="inlineStr">
        <is>
          <t>NO</t>
        </is>
      </c>
      <c r="K2442" t="inlineStr">
        <is>
          <t>2023-12-06</t>
        </is>
      </c>
      <c r="L2442" t="inlineStr">
        <is>
          <t>UPDATE_PACKAGE</t>
        </is>
      </c>
      <c r="M2442" t="inlineStr">
        <is>
          <t>AI/ML Framework — see Huntr advisory</t>
        </is>
      </c>
      <c r="N2442" t="inlineStr">
        <is>
          <t>P3</t>
        </is>
      </c>
      <c r="O2442" t="inlineStr">
        <is>
          <t>Huntr AI/ML security disclosure</t>
        </is>
      </c>
      <c r="P2442" t="n">
        <v>0</v>
      </c>
      <c r="Q2442" t="n">
        <v>0</v>
      </c>
      <c r="R2442" t="inlineStr">
        <is>
          <t>T1195:Supply Chain Compromise</t>
        </is>
      </c>
      <c r="S2442" t="n">
        <v>2</v>
      </c>
      <c r="T2442" t="inlineStr">
        <is>
          <t>MEDIUM (52%)</t>
        </is>
      </c>
      <c r="U2442" t="inlineStr">
        <is>
          <t>YES</t>
        </is>
      </c>
      <c r="V2442" t="inlineStr">
        <is>
          <t>PATCH_AVAILABLE</t>
        </is>
      </c>
      <c r="W2442" t="inlineStr">
        <is>
          <t>https://osv.dev/vulnerability/GHSA-6wfh-89q8-44jq</t>
        </is>
      </c>
      <c r="X2442" t="inlineStr">
        <is>
          <t>NONE</t>
        </is>
      </c>
      <c r="Y2442" t="n">
        <v>0</v>
      </c>
      <c r="Z2442" t="inlineStr"/>
      <c r="AA2442" t="inlineStr">
        <is>
          <t>https://osv.dev/vulnerability/GHSA-6wfh-89q8-44jq</t>
        </is>
      </c>
    </row>
    <row r="2443">
      <c r="A2443" t="inlineStr">
        <is>
          <t>HUNTR_AI_CVE</t>
        </is>
      </c>
      <c r="B2443" t="inlineStr">
        <is>
          <t>CVE-2022-41888</t>
        </is>
      </c>
      <c r="C2443" t="inlineStr">
        <is>
          <t>AI/ML Vulnerability: tensorflow (PyPI): FPE in `tf.image.generate_bounding_box_proposals` | FPE in `tf.image.generate_bounding_box_proposals`</t>
        </is>
      </c>
      <c r="D2443" t="n">
        <v>5</v>
      </c>
      <c r="E2443" t="inlineStr">
        <is>
          <t>LOW</t>
        </is>
      </c>
      <c r="F2443" t="n">
        <v>4</v>
      </c>
      <c r="G2443" t="n">
        <v>4</v>
      </c>
      <c r="H2443" t="inlineStr">
        <is>
          <t>MEDIUM</t>
        </is>
      </c>
      <c r="I2443" t="n">
        <v>21</v>
      </c>
      <c r="J2443" t="inlineStr">
        <is>
          <t>NO</t>
        </is>
      </c>
      <c r="K2443" t="inlineStr">
        <is>
          <t>2023-12-06</t>
        </is>
      </c>
      <c r="L2443" t="inlineStr">
        <is>
          <t>UPDATE_PACKAGE</t>
        </is>
      </c>
      <c r="M2443" t="inlineStr">
        <is>
          <t>AI/ML Framework — see Huntr advisory</t>
        </is>
      </c>
      <c r="N2443" t="inlineStr">
        <is>
          <t>P3</t>
        </is>
      </c>
      <c r="O2443" t="inlineStr">
        <is>
          <t>Huntr AI/ML security disclosure</t>
        </is>
      </c>
      <c r="P2443" t="n">
        <v>0</v>
      </c>
      <c r="Q2443" t="n">
        <v>0</v>
      </c>
      <c r="R2443" t="inlineStr">
        <is>
          <t>T1195:Supply Chain Compromise</t>
        </is>
      </c>
      <c r="S2443" t="n">
        <v>2</v>
      </c>
      <c r="T2443" t="inlineStr">
        <is>
          <t>MEDIUM (52%)</t>
        </is>
      </c>
      <c r="U2443" t="inlineStr">
        <is>
          <t>YES</t>
        </is>
      </c>
      <c r="V2443" t="inlineStr">
        <is>
          <t>PATCH_AVAILABLE</t>
        </is>
      </c>
      <c r="W2443" t="inlineStr">
        <is>
          <t>https://osv.dev/vulnerability/GHSA-6x99-gv2v-q76v</t>
        </is>
      </c>
      <c r="X2443" t="inlineStr">
        <is>
          <t>NONE</t>
        </is>
      </c>
      <c r="Y2443" t="n">
        <v>0</v>
      </c>
      <c r="Z2443" t="inlineStr"/>
      <c r="AA2443" t="inlineStr">
        <is>
          <t>https://osv.dev/vulnerability/GHSA-6x99-gv2v-q76v</t>
        </is>
      </c>
    </row>
    <row r="2444">
      <c r="A2444" t="inlineStr">
        <is>
          <t>HUNTR_AI_CVE</t>
        </is>
      </c>
      <c r="B2444" t="inlineStr">
        <is>
          <t>CVE-2022-29216</t>
        </is>
      </c>
      <c r="C2444" t="inlineStr">
        <is>
          <t>AI/ML Vulnerability: tensorflow (PyPI): Code injection in `saved_model_cli` in TensorFlow | Code injection in `saved_model_cli` in TensorFlow</t>
        </is>
      </c>
      <c r="D2444" t="n">
        <v>5</v>
      </c>
      <c r="E2444" t="inlineStr">
        <is>
          <t>LOW</t>
        </is>
      </c>
      <c r="F2444" t="n">
        <v>4</v>
      </c>
      <c r="G2444" t="n">
        <v>4</v>
      </c>
      <c r="H2444" t="inlineStr">
        <is>
          <t>MEDIUM</t>
        </is>
      </c>
      <c r="I2444" t="n">
        <v>21</v>
      </c>
      <c r="J2444" t="inlineStr">
        <is>
          <t>NO</t>
        </is>
      </c>
      <c r="K2444" t="inlineStr">
        <is>
          <t>2023-12-06</t>
        </is>
      </c>
      <c r="L2444" t="inlineStr">
        <is>
          <t>UPDATE_PACKAGE</t>
        </is>
      </c>
      <c r="M2444" t="inlineStr">
        <is>
          <t>AI/ML Framework — see Huntr advisory</t>
        </is>
      </c>
      <c r="N2444" t="inlineStr">
        <is>
          <t>P3</t>
        </is>
      </c>
      <c r="O2444" t="inlineStr">
        <is>
          <t>Huntr AI/ML security disclosure</t>
        </is>
      </c>
      <c r="P2444" t="n">
        <v>0</v>
      </c>
      <c r="Q2444" t="n">
        <v>0</v>
      </c>
      <c r="R2444" t="inlineStr">
        <is>
          <t>T1195:Supply Chain Compromise</t>
        </is>
      </c>
      <c r="S2444" t="n">
        <v>2</v>
      </c>
      <c r="T2444" t="inlineStr">
        <is>
          <t>MEDIUM (52%)</t>
        </is>
      </c>
      <c r="U2444" t="inlineStr">
        <is>
          <t>YES</t>
        </is>
      </c>
      <c r="V2444" t="inlineStr">
        <is>
          <t>PATCH_AVAILABLE</t>
        </is>
      </c>
      <c r="W2444" t="inlineStr">
        <is>
          <t>https://osv.dev/vulnerability/GHSA-75c9-jrh4-79mc</t>
        </is>
      </c>
      <c r="X2444" t="inlineStr">
        <is>
          <t>NONE</t>
        </is>
      </c>
      <c r="Y2444" t="n">
        <v>0</v>
      </c>
      <c r="Z2444" t="inlineStr"/>
      <c r="AA2444" t="inlineStr">
        <is>
          <t>https://osv.dev/vulnerability/GHSA-75c9-jrh4-79mc</t>
        </is>
      </c>
    </row>
    <row r="2445">
      <c r="A2445" t="inlineStr">
        <is>
          <t>HUNTR_AI_CVE</t>
        </is>
      </c>
      <c r="B2445" t="inlineStr">
        <is>
          <t>CVE-2021-29564</t>
        </is>
      </c>
      <c r="C2445" t="inlineStr">
        <is>
          <t>AI/ML Vulnerability: tensorflow (PyPI): Null pointer dereference in `EditDistance` | Null pointer dereference in `EditDistance`</t>
        </is>
      </c>
      <c r="D2445" t="n">
        <v>5</v>
      </c>
      <c r="E2445" t="inlineStr">
        <is>
          <t>LOW</t>
        </is>
      </c>
      <c r="F2445" t="n">
        <v>4</v>
      </c>
      <c r="G2445" t="n">
        <v>4</v>
      </c>
      <c r="H2445" t="inlineStr">
        <is>
          <t>MEDIUM</t>
        </is>
      </c>
      <c r="I2445" t="n">
        <v>21</v>
      </c>
      <c r="J2445" t="inlineStr">
        <is>
          <t>NO</t>
        </is>
      </c>
      <c r="K2445" t="inlineStr">
        <is>
          <t>2026-02-04</t>
        </is>
      </c>
      <c r="L2445" t="inlineStr">
        <is>
          <t>UPDATE_PACKAGE</t>
        </is>
      </c>
      <c r="M2445" t="inlineStr">
        <is>
          <t>AI/ML Framework — see Huntr advisory</t>
        </is>
      </c>
      <c r="N2445" t="inlineStr">
        <is>
          <t>P3</t>
        </is>
      </c>
      <c r="O2445" t="inlineStr">
        <is>
          <t>Huntr AI/ML security disclosure</t>
        </is>
      </c>
      <c r="P2445" t="n">
        <v>0</v>
      </c>
      <c r="Q2445" t="n">
        <v>0</v>
      </c>
      <c r="R2445" t="inlineStr">
        <is>
          <t>T1195:Supply Chain Compromise</t>
        </is>
      </c>
      <c r="S2445" t="n">
        <v>2</v>
      </c>
      <c r="T2445" t="inlineStr">
        <is>
          <t>MEDIUM (52%)</t>
        </is>
      </c>
      <c r="U2445" t="inlineStr">
        <is>
          <t>YES</t>
        </is>
      </c>
      <c r="V2445" t="inlineStr">
        <is>
          <t>PATCH_AVAILABLE</t>
        </is>
      </c>
      <c r="W2445" t="inlineStr">
        <is>
          <t>https://osv.dev/vulnerability/GHSA-75f6-78jr-4656</t>
        </is>
      </c>
      <c r="X2445" t="inlineStr">
        <is>
          <t>NONE</t>
        </is>
      </c>
      <c r="Y2445" t="n">
        <v>0</v>
      </c>
      <c r="Z2445" t="inlineStr"/>
      <c r="AA2445" t="inlineStr">
        <is>
          <t>https://osv.dev/vulnerability/GHSA-75f6-78jr-4656</t>
        </is>
      </c>
    </row>
    <row r="2446">
      <c r="A2446" t="inlineStr">
        <is>
          <t>HUNTR_AI_CVE</t>
        </is>
      </c>
      <c r="B2446" t="inlineStr">
        <is>
          <t>CVE-2022-41885</t>
        </is>
      </c>
      <c r="C2446" t="inlineStr">
        <is>
          <t>AI/ML Vulnerability: tensorflow (PyPI): Overflow in `FusedResizeAndPadConv2D` | Overflow in `FusedResizeAndPadConv2D`</t>
        </is>
      </c>
      <c r="D2446" t="n">
        <v>5</v>
      </c>
      <c r="E2446" t="inlineStr">
        <is>
          <t>LOW</t>
        </is>
      </c>
      <c r="F2446" t="n">
        <v>4</v>
      </c>
      <c r="G2446" t="n">
        <v>4</v>
      </c>
      <c r="H2446" t="inlineStr">
        <is>
          <t>MEDIUM</t>
        </is>
      </c>
      <c r="I2446" t="n">
        <v>21</v>
      </c>
      <c r="J2446" t="inlineStr">
        <is>
          <t>NO</t>
        </is>
      </c>
      <c r="K2446" t="inlineStr">
        <is>
          <t>2023-12-06</t>
        </is>
      </c>
      <c r="L2446" t="inlineStr">
        <is>
          <t>UPDATE_PACKAGE</t>
        </is>
      </c>
      <c r="M2446" t="inlineStr">
        <is>
          <t>AI/ML Framework — see Huntr advisory</t>
        </is>
      </c>
      <c r="N2446" t="inlineStr">
        <is>
          <t>P3</t>
        </is>
      </c>
      <c r="O2446" t="inlineStr">
        <is>
          <t>Huntr AI/ML security disclosure</t>
        </is>
      </c>
      <c r="P2446" t="n">
        <v>0</v>
      </c>
      <c r="Q2446" t="n">
        <v>0</v>
      </c>
      <c r="R2446" t="inlineStr">
        <is>
          <t>T1195:Supply Chain Compromise</t>
        </is>
      </c>
      <c r="S2446" t="n">
        <v>2</v>
      </c>
      <c r="T2446" t="inlineStr">
        <is>
          <t>MEDIUM (52%)</t>
        </is>
      </c>
      <c r="U2446" t="inlineStr">
        <is>
          <t>YES</t>
        </is>
      </c>
      <c r="V2446" t="inlineStr">
        <is>
          <t>PATCH_AVAILABLE</t>
        </is>
      </c>
      <c r="W2446" t="inlineStr">
        <is>
          <t>https://osv.dev/vulnerability/GHSA-762h-vpvw-3rcx</t>
        </is>
      </c>
      <c r="X2446" t="inlineStr">
        <is>
          <t>NONE</t>
        </is>
      </c>
      <c r="Y2446" t="n">
        <v>0</v>
      </c>
      <c r="Z2446" t="inlineStr"/>
      <c r="AA2446" t="inlineStr">
        <is>
          <t>https://osv.dev/vulnerability/GHSA-762h-vpvw-3rcx</t>
        </is>
      </c>
    </row>
    <row r="2447">
      <c r="A2447" t="inlineStr">
        <is>
          <t>HUNTR_AI_CVE</t>
        </is>
      </c>
      <c r="B2447" t="inlineStr">
        <is>
          <t>CVE-2021-29519</t>
        </is>
      </c>
      <c r="C2447" t="inlineStr">
        <is>
          <t>AI/ML Vulnerability: tensorflow (PyPI): CHECK-fail in SparseCross due to type confusion | CHECK-fail in SparseCross due to type confusion</t>
        </is>
      </c>
      <c r="D2447" t="n">
        <v>5</v>
      </c>
      <c r="E2447" t="inlineStr">
        <is>
          <t>LOW</t>
        </is>
      </c>
      <c r="F2447" t="n">
        <v>4</v>
      </c>
      <c r="G2447" t="n">
        <v>4</v>
      </c>
      <c r="H2447" t="inlineStr">
        <is>
          <t>MEDIUM</t>
        </is>
      </c>
      <c r="I2447" t="n">
        <v>21</v>
      </c>
      <c r="J2447" t="inlineStr">
        <is>
          <t>NO</t>
        </is>
      </c>
      <c r="K2447" t="inlineStr">
        <is>
          <t>2026-02-04</t>
        </is>
      </c>
      <c r="L2447" t="inlineStr">
        <is>
          <t>UPDATE_PACKAGE</t>
        </is>
      </c>
      <c r="M2447" t="inlineStr">
        <is>
          <t>AI/ML Framework — see Huntr advisory</t>
        </is>
      </c>
      <c r="N2447" t="inlineStr">
        <is>
          <t>P3</t>
        </is>
      </c>
      <c r="O2447" t="inlineStr">
        <is>
          <t>Huntr AI/ML security disclosure</t>
        </is>
      </c>
      <c r="P2447" t="n">
        <v>0</v>
      </c>
      <c r="Q2447" t="n">
        <v>0</v>
      </c>
      <c r="R2447" t="inlineStr">
        <is>
          <t>T1195:Supply Chain Compromise</t>
        </is>
      </c>
      <c r="S2447" t="n">
        <v>2</v>
      </c>
      <c r="T2447" t="inlineStr">
        <is>
          <t>MEDIUM (52%)</t>
        </is>
      </c>
      <c r="U2447" t="inlineStr">
        <is>
          <t>YES</t>
        </is>
      </c>
      <c r="V2447" t="inlineStr">
        <is>
          <t>PATCH_AVAILABLE</t>
        </is>
      </c>
      <c r="W2447" t="inlineStr">
        <is>
          <t>https://osv.dev/vulnerability/GHSA-772j-h9xw-ffp5</t>
        </is>
      </c>
      <c r="X2447" t="inlineStr">
        <is>
          <t>NONE</t>
        </is>
      </c>
      <c r="Y2447" t="n">
        <v>0</v>
      </c>
      <c r="Z2447" t="inlineStr"/>
      <c r="AA2447" t="inlineStr">
        <is>
          <t>https://osv.dev/vulnerability/GHSA-772j-h9xw-ffp5</t>
        </is>
      </c>
    </row>
    <row r="2448">
      <c r="A2448" t="inlineStr">
        <is>
          <t>HUNTR_AI_CVE</t>
        </is>
      </c>
      <c r="B2448" t="inlineStr">
        <is>
          <t>CVE-2021-29517</t>
        </is>
      </c>
      <c r="C2448" t="inlineStr">
        <is>
          <t>AI/ML Vulnerability: tensorflow (PyPI): Division by zero in `Conv3D` | Division by zero in `Conv3D`</t>
        </is>
      </c>
      <c r="D2448" t="n">
        <v>5</v>
      </c>
      <c r="E2448" t="inlineStr">
        <is>
          <t>LOW</t>
        </is>
      </c>
      <c r="F2448" t="n">
        <v>4</v>
      </c>
      <c r="G2448" t="n">
        <v>4</v>
      </c>
      <c r="H2448" t="inlineStr">
        <is>
          <t>MEDIUM</t>
        </is>
      </c>
      <c r="I2448" t="n">
        <v>21</v>
      </c>
      <c r="J2448" t="inlineStr">
        <is>
          <t>NO</t>
        </is>
      </c>
      <c r="K2448" t="inlineStr">
        <is>
          <t>2026-02-04</t>
        </is>
      </c>
      <c r="L2448" t="inlineStr">
        <is>
          <t>UPDATE_PACKAGE</t>
        </is>
      </c>
      <c r="M2448" t="inlineStr">
        <is>
          <t>AI/ML Framework — see Huntr advisory</t>
        </is>
      </c>
      <c r="N2448" t="inlineStr">
        <is>
          <t>P3</t>
        </is>
      </c>
      <c r="O2448" t="inlineStr">
        <is>
          <t>Huntr AI/ML security disclosure</t>
        </is>
      </c>
      <c r="P2448" t="n">
        <v>0</v>
      </c>
      <c r="Q2448" t="n">
        <v>0</v>
      </c>
      <c r="R2448" t="inlineStr">
        <is>
          <t>T1195:Supply Chain Compromise</t>
        </is>
      </c>
      <c r="S2448" t="n">
        <v>2</v>
      </c>
      <c r="T2448" t="inlineStr">
        <is>
          <t>MEDIUM (52%)</t>
        </is>
      </c>
      <c r="U2448" t="inlineStr">
        <is>
          <t>YES</t>
        </is>
      </c>
      <c r="V2448" t="inlineStr">
        <is>
          <t>PATCH_AVAILABLE</t>
        </is>
      </c>
      <c r="W2448" t="inlineStr">
        <is>
          <t>https://osv.dev/vulnerability/GHSA-772p-x54p-hjrv</t>
        </is>
      </c>
      <c r="X2448" t="inlineStr">
        <is>
          <t>NONE</t>
        </is>
      </c>
      <c r="Y2448" t="n">
        <v>0</v>
      </c>
      <c r="Z2448" t="inlineStr"/>
      <c r="AA2448" t="inlineStr">
        <is>
          <t>https://osv.dev/vulnerability/GHSA-772p-x54p-hjrv</t>
        </is>
      </c>
    </row>
    <row r="2449">
      <c r="A2449" t="inlineStr">
        <is>
          <t>HUNTR_AI_CVE</t>
        </is>
      </c>
      <c r="B2449" t="inlineStr">
        <is>
          <t>CVE-2022-23574</t>
        </is>
      </c>
      <c r="C2449" t="inlineStr">
        <is>
          <t>AI/ML Vulnerability: tensorflow (PyPI): Out of bounds read and write in Tensorflow | Out of bounds read and write in Tensorflow</t>
        </is>
      </c>
      <c r="D2449" t="n">
        <v>5</v>
      </c>
      <c r="E2449" t="inlineStr">
        <is>
          <t>LOW</t>
        </is>
      </c>
      <c r="F2449" t="n">
        <v>4</v>
      </c>
      <c r="G2449" t="n">
        <v>4</v>
      </c>
      <c r="H2449" t="inlineStr">
        <is>
          <t>MEDIUM</t>
        </is>
      </c>
      <c r="I2449" t="n">
        <v>21</v>
      </c>
      <c r="J2449" t="inlineStr">
        <is>
          <t>NO</t>
        </is>
      </c>
      <c r="K2449" t="inlineStr">
        <is>
          <t>2024-11-13</t>
        </is>
      </c>
      <c r="L2449" t="inlineStr">
        <is>
          <t>UPDATE_PACKAGE</t>
        </is>
      </c>
      <c r="M2449" t="inlineStr">
        <is>
          <t>AI/ML Framework — see Huntr advisory</t>
        </is>
      </c>
      <c r="N2449" t="inlineStr">
        <is>
          <t>P3</t>
        </is>
      </c>
      <c r="O2449" t="inlineStr">
        <is>
          <t>Huntr AI/ML security disclosure</t>
        </is>
      </c>
      <c r="P2449" t="n">
        <v>0</v>
      </c>
      <c r="Q2449" t="n">
        <v>0</v>
      </c>
      <c r="R2449" t="inlineStr">
        <is>
          <t>T1195:Supply Chain Compromise</t>
        </is>
      </c>
      <c r="S2449" t="n">
        <v>2</v>
      </c>
      <c r="T2449" t="inlineStr">
        <is>
          <t>MEDIUM (52%)</t>
        </is>
      </c>
      <c r="U2449" t="inlineStr">
        <is>
          <t>YES</t>
        </is>
      </c>
      <c r="V2449" t="inlineStr">
        <is>
          <t>PATCH_AVAILABLE</t>
        </is>
      </c>
      <c r="W2449" t="inlineStr">
        <is>
          <t>https://osv.dev/vulnerability/GHSA-77gp-3h4r-6428</t>
        </is>
      </c>
      <c r="X2449" t="inlineStr">
        <is>
          <t>NONE</t>
        </is>
      </c>
      <c r="Y2449" t="n">
        <v>0</v>
      </c>
      <c r="Z2449" t="inlineStr"/>
      <c r="AA2449" t="inlineStr">
        <is>
          <t>https://osv.dev/vulnerability/GHSA-77gp-3h4r-6428</t>
        </is>
      </c>
    </row>
    <row r="2450">
      <c r="A2450" t="inlineStr">
        <is>
          <t>HUNTR_AI_CVE</t>
        </is>
      </c>
      <c r="B2450" t="inlineStr">
        <is>
          <t>CVE-2021-41204</t>
        </is>
      </c>
      <c r="C2450" t="inlineStr">
        <is>
          <t>AI/ML Vulnerability: tensorflow (PyPI): Segfault while copying constant resource tensor | Segfault while copying constant resource tensor</t>
        </is>
      </c>
      <c r="D2450" t="n">
        <v>5</v>
      </c>
      <c r="E2450" t="inlineStr">
        <is>
          <t>LOW</t>
        </is>
      </c>
      <c r="F2450" t="n">
        <v>4</v>
      </c>
      <c r="G2450" t="n">
        <v>4</v>
      </c>
      <c r="H2450" t="inlineStr">
        <is>
          <t>MEDIUM</t>
        </is>
      </c>
      <c r="I2450" t="n">
        <v>21</v>
      </c>
      <c r="J2450" t="inlineStr">
        <is>
          <t>NO</t>
        </is>
      </c>
      <c r="K2450" t="inlineStr">
        <is>
          <t>2026-02-04</t>
        </is>
      </c>
      <c r="L2450" t="inlineStr">
        <is>
          <t>UPDATE_PACKAGE</t>
        </is>
      </c>
      <c r="M2450" t="inlineStr">
        <is>
          <t>AI/ML Framework — see Huntr advisory</t>
        </is>
      </c>
      <c r="N2450" t="inlineStr">
        <is>
          <t>P3</t>
        </is>
      </c>
      <c r="O2450" t="inlineStr">
        <is>
          <t>Huntr AI/ML security disclosure</t>
        </is>
      </c>
      <c r="P2450" t="n">
        <v>0</v>
      </c>
      <c r="Q2450" t="n">
        <v>0</v>
      </c>
      <c r="R2450" t="inlineStr">
        <is>
          <t>T1195:Supply Chain Compromise</t>
        </is>
      </c>
      <c r="S2450" t="n">
        <v>2</v>
      </c>
      <c r="T2450" t="inlineStr">
        <is>
          <t>MEDIUM (52%)</t>
        </is>
      </c>
      <c r="U2450" t="inlineStr">
        <is>
          <t>YES</t>
        </is>
      </c>
      <c r="V2450" t="inlineStr">
        <is>
          <t>PATCH_AVAILABLE</t>
        </is>
      </c>
      <c r="W2450" t="inlineStr">
        <is>
          <t>https://osv.dev/vulnerability/GHSA-786j-5qwq-r36x</t>
        </is>
      </c>
      <c r="X2450" t="inlineStr">
        <is>
          <t>NONE</t>
        </is>
      </c>
      <c r="Y2450" t="n">
        <v>0</v>
      </c>
      <c r="Z2450" t="inlineStr"/>
      <c r="AA2450" t="inlineStr">
        <is>
          <t>https://osv.dev/vulnerability/GHSA-786j-5qwq-r36x</t>
        </is>
      </c>
    </row>
    <row r="2451">
      <c r="A2451" t="inlineStr">
        <is>
          <t>HUNTR_AI_CVE</t>
        </is>
      </c>
      <c r="B2451" t="inlineStr">
        <is>
          <t>CVE-2021-29579</t>
        </is>
      </c>
      <c r="C2451" t="inlineStr">
        <is>
          <t>AI/ML Vulnerability: tensorflow (PyPI): Heap buffer overflow in `MaxPoolGrad` | Heap buffer overflow in `MaxPoolGrad`</t>
        </is>
      </c>
      <c r="D2451" t="n">
        <v>5</v>
      </c>
      <c r="E2451" t="inlineStr">
        <is>
          <t>LOW</t>
        </is>
      </c>
      <c r="F2451" t="n">
        <v>4</v>
      </c>
      <c r="G2451" t="n">
        <v>4</v>
      </c>
      <c r="H2451" t="inlineStr">
        <is>
          <t>MEDIUM</t>
        </is>
      </c>
      <c r="I2451" t="n">
        <v>21</v>
      </c>
      <c r="J2451" t="inlineStr">
        <is>
          <t>NO</t>
        </is>
      </c>
      <c r="K2451" t="inlineStr">
        <is>
          <t>2026-02-04</t>
        </is>
      </c>
      <c r="L2451" t="inlineStr">
        <is>
          <t>UPDATE_PACKAGE</t>
        </is>
      </c>
      <c r="M2451" t="inlineStr">
        <is>
          <t>AI/ML Framework — see Huntr advisory</t>
        </is>
      </c>
      <c r="N2451" t="inlineStr">
        <is>
          <t>P3</t>
        </is>
      </c>
      <c r="O2451" t="inlineStr">
        <is>
          <t>Huntr AI/ML security disclosure</t>
        </is>
      </c>
      <c r="P2451" t="n">
        <v>0</v>
      </c>
      <c r="Q2451" t="n">
        <v>0</v>
      </c>
      <c r="R2451" t="inlineStr">
        <is>
          <t>T1195:Supply Chain Compromise</t>
        </is>
      </c>
      <c r="S2451" t="n">
        <v>2</v>
      </c>
      <c r="T2451" t="inlineStr">
        <is>
          <t>MEDIUM (52%)</t>
        </is>
      </c>
      <c r="U2451" t="inlineStr">
        <is>
          <t>YES</t>
        </is>
      </c>
      <c r="V2451" t="inlineStr">
        <is>
          <t>PATCH_AVAILABLE</t>
        </is>
      </c>
      <c r="W2451" t="inlineStr">
        <is>
          <t>https://osv.dev/vulnerability/GHSA-79fv-9865-4qcv</t>
        </is>
      </c>
      <c r="X2451" t="inlineStr">
        <is>
          <t>NONE</t>
        </is>
      </c>
      <c r="Y2451" t="n">
        <v>0</v>
      </c>
      <c r="Z2451" t="inlineStr"/>
      <c r="AA2451" t="inlineStr">
        <is>
          <t>https://osv.dev/vulnerability/GHSA-79fv-9865-4qcv</t>
        </is>
      </c>
    </row>
    <row r="2452">
      <c r="A2452" t="inlineStr">
        <is>
          <t>HUNTR_AI_CVE</t>
        </is>
      </c>
      <c r="B2452" t="inlineStr">
        <is>
          <t>CVE-2022-36027</t>
        </is>
      </c>
      <c r="C2452" t="inlineStr">
        <is>
          <t>AI/ML Vulnerability: tensorflow (PyPI):  TensorFlow segfault TFLite converter on per-channel quantized transposed convolutions |  TensorFlow segfault TFLite converter on per-channel quantized transposed convolutions</t>
        </is>
      </c>
      <c r="D2452" t="n">
        <v>5</v>
      </c>
      <c r="E2452" t="inlineStr">
        <is>
          <t>LOW</t>
        </is>
      </c>
      <c r="F2452" t="n">
        <v>4</v>
      </c>
      <c r="G2452" t="n">
        <v>4</v>
      </c>
      <c r="H2452" t="inlineStr">
        <is>
          <t>MEDIUM</t>
        </is>
      </c>
      <c r="I2452" t="n">
        <v>21</v>
      </c>
      <c r="J2452" t="inlineStr">
        <is>
          <t>NO</t>
        </is>
      </c>
      <c r="K2452" t="inlineStr">
        <is>
          <t>2023-12-06</t>
        </is>
      </c>
      <c r="L2452" t="inlineStr">
        <is>
          <t>UPDATE_PACKAGE</t>
        </is>
      </c>
      <c r="M2452" t="inlineStr">
        <is>
          <t>AI/ML Framework — see Huntr advisory</t>
        </is>
      </c>
      <c r="N2452" t="inlineStr">
        <is>
          <t>P3</t>
        </is>
      </c>
      <c r="O2452" t="inlineStr">
        <is>
          <t>Huntr AI/ML security disclosure</t>
        </is>
      </c>
      <c r="P2452" t="n">
        <v>0</v>
      </c>
      <c r="Q2452" t="n">
        <v>0</v>
      </c>
      <c r="R2452" t="inlineStr">
        <is>
          <t>T1195:Supply Chain Compromise</t>
        </is>
      </c>
      <c r="S2452" t="n">
        <v>2</v>
      </c>
      <c r="T2452" t="inlineStr">
        <is>
          <t>MEDIUM (52%)</t>
        </is>
      </c>
      <c r="U2452" t="inlineStr">
        <is>
          <t>YES</t>
        </is>
      </c>
      <c r="V2452" t="inlineStr">
        <is>
          <t>PATCH_AVAILABLE</t>
        </is>
      </c>
      <c r="W2452" t="inlineStr">
        <is>
          <t>https://osv.dev/vulnerability/GHSA-79h2-q768-fpxr</t>
        </is>
      </c>
      <c r="X2452" t="inlineStr">
        <is>
          <t>NONE</t>
        </is>
      </c>
      <c r="Y2452" t="n">
        <v>0</v>
      </c>
      <c r="Z2452" t="inlineStr"/>
      <c r="AA2452" t="inlineStr">
        <is>
          <t>https://osv.dev/vulnerability/GHSA-79h2-q768-fpxr</t>
        </is>
      </c>
    </row>
    <row r="2453">
      <c r="A2453" t="inlineStr">
        <is>
          <t>HUNTR_AI_CVE</t>
        </is>
      </c>
      <c r="B2453" t="inlineStr">
        <is>
          <t>CVE-2021-29576</t>
        </is>
      </c>
      <c r="C2453" t="inlineStr">
        <is>
          <t>AI/ML Vulnerability: tensorflow (PyPI): Heap buffer overflow in `MaxPool3DGradGrad` | Heap buffer overflow in `MaxPool3DGradGrad`</t>
        </is>
      </c>
      <c r="D2453" t="n">
        <v>5</v>
      </c>
      <c r="E2453" t="inlineStr">
        <is>
          <t>LOW</t>
        </is>
      </c>
      <c r="F2453" t="n">
        <v>4</v>
      </c>
      <c r="G2453" t="n">
        <v>4</v>
      </c>
      <c r="H2453" t="inlineStr">
        <is>
          <t>MEDIUM</t>
        </is>
      </c>
      <c r="I2453" t="n">
        <v>21</v>
      </c>
      <c r="J2453" t="inlineStr">
        <is>
          <t>NO</t>
        </is>
      </c>
      <c r="K2453" t="inlineStr">
        <is>
          <t>2026-02-04</t>
        </is>
      </c>
      <c r="L2453" t="inlineStr">
        <is>
          <t>UPDATE_PACKAGE</t>
        </is>
      </c>
      <c r="M2453" t="inlineStr">
        <is>
          <t>AI/ML Framework — see Huntr advisory</t>
        </is>
      </c>
      <c r="N2453" t="inlineStr">
        <is>
          <t>P3</t>
        </is>
      </c>
      <c r="O2453" t="inlineStr">
        <is>
          <t>Huntr AI/ML security disclosure</t>
        </is>
      </c>
      <c r="P2453" t="n">
        <v>0</v>
      </c>
      <c r="Q2453" t="n">
        <v>0</v>
      </c>
      <c r="R2453" t="inlineStr">
        <is>
          <t>T1195:Supply Chain Compromise</t>
        </is>
      </c>
      <c r="S2453" t="n">
        <v>2</v>
      </c>
      <c r="T2453" t="inlineStr">
        <is>
          <t>MEDIUM (52%)</t>
        </is>
      </c>
      <c r="U2453" t="inlineStr">
        <is>
          <t>YES</t>
        </is>
      </c>
      <c r="V2453" t="inlineStr">
        <is>
          <t>PATCH_AVAILABLE</t>
        </is>
      </c>
      <c r="W2453" t="inlineStr">
        <is>
          <t>https://osv.dev/vulnerability/GHSA-7cqx-92hp-x6wh</t>
        </is>
      </c>
      <c r="X2453" t="inlineStr">
        <is>
          <t>NONE</t>
        </is>
      </c>
      <c r="Y2453" t="n">
        <v>0</v>
      </c>
      <c r="Z2453" t="inlineStr"/>
      <c r="AA2453" t="inlineStr">
        <is>
          <t>https://osv.dev/vulnerability/GHSA-7cqx-92hp-x6wh</t>
        </is>
      </c>
    </row>
    <row r="2454">
      <c r="A2454" t="inlineStr">
        <is>
          <t>HUNTR_AI_CVE</t>
        </is>
      </c>
      <c r="B2454" t="inlineStr">
        <is>
          <t>CVE-2021-37655</t>
        </is>
      </c>
      <c r="C2454" t="inlineStr">
        <is>
          <t>AI/ML Vulnerability: tensorflow (PyPI): Heap OOB in `ResourceScatterUpdate` | Heap OOB in `ResourceScatterUpdate`</t>
        </is>
      </c>
      <c r="D2454" t="n">
        <v>5</v>
      </c>
      <c r="E2454" t="inlineStr">
        <is>
          <t>LOW</t>
        </is>
      </c>
      <c r="F2454" t="n">
        <v>4</v>
      </c>
      <c r="G2454" t="n">
        <v>4</v>
      </c>
      <c r="H2454" t="inlineStr">
        <is>
          <t>MEDIUM</t>
        </is>
      </c>
      <c r="I2454" t="n">
        <v>21</v>
      </c>
      <c r="J2454" t="inlineStr">
        <is>
          <t>NO</t>
        </is>
      </c>
      <c r="K2454" t="inlineStr">
        <is>
          <t>2026-02-04</t>
        </is>
      </c>
      <c r="L2454" t="inlineStr">
        <is>
          <t>UPDATE_PACKAGE</t>
        </is>
      </c>
      <c r="M2454" t="inlineStr">
        <is>
          <t>AI/ML Framework — see Huntr advisory</t>
        </is>
      </c>
      <c r="N2454" t="inlineStr">
        <is>
          <t>P3</t>
        </is>
      </c>
      <c r="O2454" t="inlineStr">
        <is>
          <t>Huntr AI/ML security disclosure</t>
        </is>
      </c>
      <c r="P2454" t="n">
        <v>0</v>
      </c>
      <c r="Q2454" t="n">
        <v>0</v>
      </c>
      <c r="R2454" t="inlineStr">
        <is>
          <t>T1195:Supply Chain Compromise</t>
        </is>
      </c>
      <c r="S2454" t="n">
        <v>2</v>
      </c>
      <c r="T2454" t="inlineStr">
        <is>
          <t>MEDIUM (52%)</t>
        </is>
      </c>
      <c r="U2454" t="inlineStr">
        <is>
          <t>YES</t>
        </is>
      </c>
      <c r="V2454" t="inlineStr">
        <is>
          <t>PATCH_AVAILABLE</t>
        </is>
      </c>
      <c r="W2454" t="inlineStr">
        <is>
          <t>https://osv.dev/vulnerability/GHSA-7fvx-3jfc-2cpc</t>
        </is>
      </c>
      <c r="X2454" t="inlineStr">
        <is>
          <t>NONE</t>
        </is>
      </c>
      <c r="Y2454" t="n">
        <v>0</v>
      </c>
      <c r="Z2454" t="inlineStr"/>
      <c r="AA2454" t="inlineStr">
        <is>
          <t>https://osv.dev/vulnerability/GHSA-7fvx-3jfc-2cpc</t>
        </is>
      </c>
    </row>
    <row r="2455">
      <c r="A2455" t="inlineStr">
        <is>
          <t>HUNTR_AI_CVE</t>
        </is>
      </c>
      <c r="B2455" t="inlineStr">
        <is>
          <t>CVE-2021-37674</t>
        </is>
      </c>
      <c r="C2455" t="inlineStr">
        <is>
          <t>AI/ML Vulnerability: tensorflow (PyPI): Incomplete validation in `MaxPoolGrad` | Incomplete validation in `MaxPoolGrad`</t>
        </is>
      </c>
      <c r="D2455" t="n">
        <v>5</v>
      </c>
      <c r="E2455" t="inlineStr">
        <is>
          <t>LOW</t>
        </is>
      </c>
      <c r="F2455" t="n">
        <v>4</v>
      </c>
      <c r="G2455" t="n">
        <v>4</v>
      </c>
      <c r="H2455" t="inlineStr">
        <is>
          <t>MEDIUM</t>
        </is>
      </c>
      <c r="I2455" t="n">
        <v>21</v>
      </c>
      <c r="J2455" t="inlineStr">
        <is>
          <t>NO</t>
        </is>
      </c>
      <c r="K2455" t="inlineStr">
        <is>
          <t>2026-02-04</t>
        </is>
      </c>
      <c r="L2455" t="inlineStr">
        <is>
          <t>UPDATE_PACKAGE</t>
        </is>
      </c>
      <c r="M2455" t="inlineStr">
        <is>
          <t>AI/ML Framework — see Huntr advisory</t>
        </is>
      </c>
      <c r="N2455" t="inlineStr">
        <is>
          <t>P3</t>
        </is>
      </c>
      <c r="O2455" t="inlineStr">
        <is>
          <t>Huntr AI/ML security disclosure</t>
        </is>
      </c>
      <c r="P2455" t="n">
        <v>0</v>
      </c>
      <c r="Q2455" t="n">
        <v>0</v>
      </c>
      <c r="R2455" t="inlineStr">
        <is>
          <t>T1195:Supply Chain Compromise</t>
        </is>
      </c>
      <c r="S2455" t="n">
        <v>2</v>
      </c>
      <c r="T2455" t="inlineStr">
        <is>
          <t>MEDIUM (52%)</t>
        </is>
      </c>
      <c r="U2455" t="inlineStr">
        <is>
          <t>YES</t>
        </is>
      </c>
      <c r="V2455" t="inlineStr">
        <is>
          <t>PATCH_AVAILABLE</t>
        </is>
      </c>
      <c r="W2455" t="inlineStr">
        <is>
          <t>https://osv.dev/vulnerability/GHSA-7ghq-fvr3-pj2x</t>
        </is>
      </c>
      <c r="X2455" t="inlineStr">
        <is>
          <t>NONE</t>
        </is>
      </c>
      <c r="Y2455" t="n">
        <v>0</v>
      </c>
      <c r="Z2455" t="inlineStr"/>
      <c r="AA2455" t="inlineStr">
        <is>
          <t>https://osv.dev/vulnerability/GHSA-7ghq-fvr3-pj2x</t>
        </is>
      </c>
    </row>
    <row r="2456">
      <c r="A2456" t="inlineStr">
        <is>
          <t>HUNTR_AI_CVE</t>
        </is>
      </c>
      <c r="B2456" t="inlineStr">
        <is>
          <t>CVE-2022-36014</t>
        </is>
      </c>
      <c r="C2456" t="inlineStr">
        <is>
          <t>AI/ML Vulnerability: tensorflow (PyPI): TensorFlow vulnerable to null-dereference in `mlir::tfg::TFOp::nameAttr` | TensorFlow vulnerable to null-dereference in `mlir::tfg::TFOp::nameAttr`</t>
        </is>
      </c>
      <c r="D2456" t="n">
        <v>5</v>
      </c>
      <c r="E2456" t="inlineStr">
        <is>
          <t>LOW</t>
        </is>
      </c>
      <c r="F2456" t="n">
        <v>4</v>
      </c>
      <c r="G2456" t="n">
        <v>4</v>
      </c>
      <c r="H2456" t="inlineStr">
        <is>
          <t>MEDIUM</t>
        </is>
      </c>
      <c r="I2456" t="n">
        <v>21</v>
      </c>
      <c r="J2456" t="inlineStr">
        <is>
          <t>NO</t>
        </is>
      </c>
      <c r="K2456" t="inlineStr">
        <is>
          <t>2023-12-06</t>
        </is>
      </c>
      <c r="L2456" t="inlineStr">
        <is>
          <t>UPDATE_PACKAGE</t>
        </is>
      </c>
      <c r="M2456" t="inlineStr">
        <is>
          <t>AI/ML Framework — see Huntr advisory</t>
        </is>
      </c>
      <c r="N2456" t="inlineStr">
        <is>
          <t>P3</t>
        </is>
      </c>
      <c r="O2456" t="inlineStr">
        <is>
          <t>Huntr AI/ML security disclosure</t>
        </is>
      </c>
      <c r="P2456" t="n">
        <v>0</v>
      </c>
      <c r="Q2456" t="n">
        <v>0</v>
      </c>
      <c r="R2456" t="inlineStr">
        <is>
          <t>T1195:Supply Chain Compromise</t>
        </is>
      </c>
      <c r="S2456" t="n">
        <v>2</v>
      </c>
      <c r="T2456" t="inlineStr">
        <is>
          <t>MEDIUM (52%)</t>
        </is>
      </c>
      <c r="U2456" t="inlineStr">
        <is>
          <t>YES</t>
        </is>
      </c>
      <c r="V2456" t="inlineStr">
        <is>
          <t>PATCH_AVAILABLE</t>
        </is>
      </c>
      <c r="W2456" t="inlineStr">
        <is>
          <t>https://osv.dev/vulnerability/GHSA-7j3m-8g3c-9qqq</t>
        </is>
      </c>
      <c r="X2456" t="inlineStr">
        <is>
          <t>NONE</t>
        </is>
      </c>
      <c r="Y2456" t="n">
        <v>0</v>
      </c>
      <c r="Z2456" t="inlineStr"/>
      <c r="AA2456" t="inlineStr">
        <is>
          <t>https://osv.dev/vulnerability/GHSA-7j3m-8g3c-9qqq</t>
        </is>
      </c>
    </row>
    <row r="2457">
      <c r="A2457" t="inlineStr">
        <is>
          <t>HUNTR_AI_CVE</t>
        </is>
      </c>
      <c r="B2457" t="inlineStr">
        <is>
          <t>CVE-2023-25662</t>
        </is>
      </c>
      <c r="C2457" t="inlineStr">
        <is>
          <t>AI/ML Vulnerability: tensorflow (PyPI): TensorFlow vulnerable to integer overflow in EditDistance | TensorFlow vulnerable to integer overflow in EditDistance</t>
        </is>
      </c>
      <c r="D2457" t="n">
        <v>5</v>
      </c>
      <c r="E2457" t="inlineStr">
        <is>
          <t>LOW</t>
        </is>
      </c>
      <c r="F2457" t="n">
        <v>4</v>
      </c>
      <c r="G2457" t="n">
        <v>4</v>
      </c>
      <c r="H2457" t="inlineStr">
        <is>
          <t>MEDIUM</t>
        </is>
      </c>
      <c r="I2457" t="n">
        <v>21</v>
      </c>
      <c r="J2457" t="inlineStr">
        <is>
          <t>NO</t>
        </is>
      </c>
      <c r="K2457" t="inlineStr">
        <is>
          <t>2023-12-06</t>
        </is>
      </c>
      <c r="L2457" t="inlineStr">
        <is>
          <t>UPDATE_PACKAGE</t>
        </is>
      </c>
      <c r="M2457" t="inlineStr">
        <is>
          <t>AI/ML Framework — see Huntr advisory</t>
        </is>
      </c>
      <c r="N2457" t="inlineStr">
        <is>
          <t>P3</t>
        </is>
      </c>
      <c r="O2457" t="inlineStr">
        <is>
          <t>Huntr AI/ML security disclosure</t>
        </is>
      </c>
      <c r="P2457" t="n">
        <v>0</v>
      </c>
      <c r="Q2457" t="n">
        <v>0</v>
      </c>
      <c r="R2457" t="inlineStr">
        <is>
          <t>T1195:Supply Chain Compromise</t>
        </is>
      </c>
      <c r="S2457" t="n">
        <v>2</v>
      </c>
      <c r="T2457" t="inlineStr">
        <is>
          <t>MEDIUM (52%)</t>
        </is>
      </c>
      <c r="U2457" t="inlineStr">
        <is>
          <t>YES</t>
        </is>
      </c>
      <c r="V2457" t="inlineStr">
        <is>
          <t>PATCH_AVAILABLE</t>
        </is>
      </c>
      <c r="W2457" t="inlineStr">
        <is>
          <t>https://osv.dev/vulnerability/GHSA-7jvm-xxmr-v5cw</t>
        </is>
      </c>
      <c r="X2457" t="inlineStr">
        <is>
          <t>NONE</t>
        </is>
      </c>
      <c r="Y2457" t="n">
        <v>0</v>
      </c>
      <c r="Z2457" t="inlineStr"/>
      <c r="AA2457" t="inlineStr">
        <is>
          <t>https://osv.dev/vulnerability/GHSA-7jvm-xxmr-v5cw</t>
        </is>
      </c>
    </row>
    <row r="2458">
      <c r="A2458" t="inlineStr">
        <is>
          <t>HUNTR_AI_CVE</t>
        </is>
      </c>
      <c r="B2458" t="inlineStr">
        <is>
          <t>CVE-2021-41203</t>
        </is>
      </c>
      <c r="C2458" t="inlineStr">
        <is>
          <t>AI/ML Vulnerability: tensorflow (PyPI): Missing validation during checkpoint loading | Missing validation during checkpoint loading</t>
        </is>
      </c>
      <c r="D2458" t="n">
        <v>5</v>
      </c>
      <c r="E2458" t="inlineStr">
        <is>
          <t>LOW</t>
        </is>
      </c>
      <c r="F2458" t="n">
        <v>4</v>
      </c>
      <c r="G2458" t="n">
        <v>4</v>
      </c>
      <c r="H2458" t="inlineStr">
        <is>
          <t>MEDIUM</t>
        </is>
      </c>
      <c r="I2458" t="n">
        <v>21</v>
      </c>
      <c r="J2458" t="inlineStr">
        <is>
          <t>NO</t>
        </is>
      </c>
      <c r="K2458" t="inlineStr">
        <is>
          <t>2026-02-04</t>
        </is>
      </c>
      <c r="L2458" t="inlineStr">
        <is>
          <t>UPDATE_PACKAGE</t>
        </is>
      </c>
      <c r="M2458" t="inlineStr">
        <is>
          <t>AI/ML Framework — see Huntr advisory</t>
        </is>
      </c>
      <c r="N2458" t="inlineStr">
        <is>
          <t>P3</t>
        </is>
      </c>
      <c r="O2458" t="inlineStr">
        <is>
          <t>Huntr AI/ML security disclosure</t>
        </is>
      </c>
      <c r="P2458" t="n">
        <v>0</v>
      </c>
      <c r="Q2458" t="n">
        <v>0</v>
      </c>
      <c r="R2458" t="inlineStr">
        <is>
          <t>T1195:Supply Chain Compromise</t>
        </is>
      </c>
      <c r="S2458" t="n">
        <v>2</v>
      </c>
      <c r="T2458" t="inlineStr">
        <is>
          <t>MEDIUM (52%)</t>
        </is>
      </c>
      <c r="U2458" t="inlineStr">
        <is>
          <t>YES</t>
        </is>
      </c>
      <c r="V2458" t="inlineStr">
        <is>
          <t>PATCH_AVAILABLE</t>
        </is>
      </c>
      <c r="W2458" t="inlineStr">
        <is>
          <t>https://osv.dev/vulnerability/GHSA-7pxj-m4jf-r6h2</t>
        </is>
      </c>
      <c r="X2458" t="inlineStr">
        <is>
          <t>NONE</t>
        </is>
      </c>
      <c r="Y2458" t="n">
        <v>0</v>
      </c>
      <c r="Z2458" t="inlineStr"/>
      <c r="AA2458" t="inlineStr">
        <is>
          <t>https://osv.dev/vulnerability/GHSA-7pxj-m4jf-r6h2</t>
        </is>
      </c>
    </row>
    <row r="2459">
      <c r="A2459" t="inlineStr">
        <is>
          <t>HUNTR_AI_CVE</t>
        </is>
      </c>
      <c r="B2459" t="inlineStr">
        <is>
          <t>CVE-2021-41225</t>
        </is>
      </c>
      <c r="C2459" t="inlineStr">
        <is>
          <t>AI/ML Vulnerability: tensorflow (PyPI): A use of uninitialized value vulnerability in Tensorflow | A use of uninitialized value vulnerability in Tensorflow</t>
        </is>
      </c>
      <c r="D2459" t="n">
        <v>5</v>
      </c>
      <c r="E2459" t="inlineStr">
        <is>
          <t>LOW</t>
        </is>
      </c>
      <c r="F2459" t="n">
        <v>4</v>
      </c>
      <c r="G2459" t="n">
        <v>4</v>
      </c>
      <c r="H2459" t="inlineStr">
        <is>
          <t>MEDIUM</t>
        </is>
      </c>
      <c r="I2459" t="n">
        <v>21</v>
      </c>
      <c r="J2459" t="inlineStr">
        <is>
          <t>NO</t>
        </is>
      </c>
      <c r="K2459" t="inlineStr">
        <is>
          <t>2026-02-04</t>
        </is>
      </c>
      <c r="L2459" t="inlineStr">
        <is>
          <t>UPDATE_PACKAGE</t>
        </is>
      </c>
      <c r="M2459" t="inlineStr">
        <is>
          <t>AI/ML Framework — see Huntr advisory</t>
        </is>
      </c>
      <c r="N2459" t="inlineStr">
        <is>
          <t>P3</t>
        </is>
      </c>
      <c r="O2459" t="inlineStr">
        <is>
          <t>Huntr AI/ML security disclosure</t>
        </is>
      </c>
      <c r="P2459" t="n">
        <v>0</v>
      </c>
      <c r="Q2459" t="n">
        <v>0</v>
      </c>
      <c r="R2459" t="inlineStr">
        <is>
          <t>T1195:Supply Chain Compromise</t>
        </is>
      </c>
      <c r="S2459" t="n">
        <v>2</v>
      </c>
      <c r="T2459" t="inlineStr">
        <is>
          <t>MEDIUM (52%)</t>
        </is>
      </c>
      <c r="U2459" t="inlineStr">
        <is>
          <t>YES</t>
        </is>
      </c>
      <c r="V2459" t="inlineStr">
        <is>
          <t>PATCH_AVAILABLE</t>
        </is>
      </c>
      <c r="W2459" t="inlineStr">
        <is>
          <t>https://osv.dev/vulnerability/GHSA-7r94-xv9v-63jw</t>
        </is>
      </c>
      <c r="X2459" t="inlineStr">
        <is>
          <t>NONE</t>
        </is>
      </c>
      <c r="Y2459" t="n">
        <v>0</v>
      </c>
      <c r="Z2459" t="inlineStr"/>
      <c r="AA2459" t="inlineStr">
        <is>
          <t>https://osv.dev/vulnerability/GHSA-7r94-xv9v-63jw</t>
        </is>
      </c>
    </row>
    <row r="2460">
      <c r="A2460" t="inlineStr">
        <is>
          <t>HUNTR_AI_CVE</t>
        </is>
      </c>
      <c r="B2460" t="inlineStr">
        <is>
          <t>CVE-2021-41207</t>
        </is>
      </c>
      <c r="C2460" t="inlineStr">
        <is>
          <t>AI/ML Vulnerability: tensorflow (PyPI): FPE in `ParallelConcat` | FPE in `ParallelConcat`</t>
        </is>
      </c>
      <c r="D2460" t="n">
        <v>5</v>
      </c>
      <c r="E2460" t="inlineStr">
        <is>
          <t>LOW</t>
        </is>
      </c>
      <c r="F2460" t="n">
        <v>4</v>
      </c>
      <c r="G2460" t="n">
        <v>4</v>
      </c>
      <c r="H2460" t="inlineStr">
        <is>
          <t>MEDIUM</t>
        </is>
      </c>
      <c r="I2460" t="n">
        <v>21</v>
      </c>
      <c r="J2460" t="inlineStr">
        <is>
          <t>NO</t>
        </is>
      </c>
      <c r="K2460" t="inlineStr">
        <is>
          <t>2026-02-04</t>
        </is>
      </c>
      <c r="L2460" t="inlineStr">
        <is>
          <t>UPDATE_PACKAGE</t>
        </is>
      </c>
      <c r="M2460" t="inlineStr">
        <is>
          <t>AI/ML Framework — see Huntr advisory</t>
        </is>
      </c>
      <c r="N2460" t="inlineStr">
        <is>
          <t>P3</t>
        </is>
      </c>
      <c r="O2460" t="inlineStr">
        <is>
          <t>Huntr AI/ML security disclosure</t>
        </is>
      </c>
      <c r="P2460" t="n">
        <v>0</v>
      </c>
      <c r="Q2460" t="n">
        <v>0</v>
      </c>
      <c r="R2460" t="inlineStr">
        <is>
          <t>T1195:Supply Chain Compromise</t>
        </is>
      </c>
      <c r="S2460" t="n">
        <v>2</v>
      </c>
      <c r="T2460" t="inlineStr">
        <is>
          <t>MEDIUM (52%)</t>
        </is>
      </c>
      <c r="U2460" t="inlineStr">
        <is>
          <t>YES</t>
        </is>
      </c>
      <c r="V2460" t="inlineStr">
        <is>
          <t>PATCH_AVAILABLE</t>
        </is>
      </c>
      <c r="W2460" t="inlineStr">
        <is>
          <t>https://osv.dev/vulnerability/GHSA-7v94-64hj-m82h</t>
        </is>
      </c>
      <c r="X2460" t="inlineStr">
        <is>
          <t>NONE</t>
        </is>
      </c>
      <c r="Y2460" t="n">
        <v>0</v>
      </c>
      <c r="Z2460" t="inlineStr"/>
      <c r="AA2460" t="inlineStr">
        <is>
          <t>https://osv.dev/vulnerability/GHSA-7v94-64hj-m82h</t>
        </is>
      </c>
    </row>
    <row r="2461">
      <c r="A2461" t="inlineStr">
        <is>
          <t>HUNTR_AI_CVE</t>
        </is>
      </c>
      <c r="B2461" t="inlineStr">
        <is>
          <t>CVE-2023-25675</t>
        </is>
      </c>
      <c r="C2461" t="inlineStr">
        <is>
          <t>AI/ML Vulnerability: tensorflow (PyPI): TensorFlow has Segfault in Bincount with XLA | TensorFlow has Segfault in Bincount with XLA</t>
        </is>
      </c>
      <c r="D2461" t="n">
        <v>5</v>
      </c>
      <c r="E2461" t="inlineStr">
        <is>
          <t>LOW</t>
        </is>
      </c>
      <c r="F2461" t="n">
        <v>4</v>
      </c>
      <c r="G2461" t="n">
        <v>4</v>
      </c>
      <c r="H2461" t="inlineStr">
        <is>
          <t>MEDIUM</t>
        </is>
      </c>
      <c r="I2461" t="n">
        <v>21</v>
      </c>
      <c r="J2461" t="inlineStr">
        <is>
          <t>NO</t>
        </is>
      </c>
      <c r="K2461" t="inlineStr">
        <is>
          <t>2023-12-06</t>
        </is>
      </c>
      <c r="L2461" t="inlineStr">
        <is>
          <t>UPDATE_PACKAGE</t>
        </is>
      </c>
      <c r="M2461" t="inlineStr">
        <is>
          <t>AI/ML Framework — see Huntr advisory</t>
        </is>
      </c>
      <c r="N2461" t="inlineStr">
        <is>
          <t>P3</t>
        </is>
      </c>
      <c r="O2461" t="inlineStr">
        <is>
          <t>Huntr AI/ML security disclosure</t>
        </is>
      </c>
      <c r="P2461" t="n">
        <v>0</v>
      </c>
      <c r="Q2461" t="n">
        <v>0</v>
      </c>
      <c r="R2461" t="inlineStr">
        <is>
          <t>T1195:Supply Chain Compromise</t>
        </is>
      </c>
      <c r="S2461" t="n">
        <v>2</v>
      </c>
      <c r="T2461" t="inlineStr">
        <is>
          <t>MEDIUM (52%)</t>
        </is>
      </c>
      <c r="U2461" t="inlineStr">
        <is>
          <t>YES</t>
        </is>
      </c>
      <c r="V2461" t="inlineStr">
        <is>
          <t>PATCH_AVAILABLE</t>
        </is>
      </c>
      <c r="W2461" t="inlineStr">
        <is>
          <t>https://osv.dev/vulnerability/GHSA-7x4v-9gxg-9hwj</t>
        </is>
      </c>
      <c r="X2461" t="inlineStr">
        <is>
          <t>NONE</t>
        </is>
      </c>
      <c r="Y2461" t="n">
        <v>0</v>
      </c>
      <c r="Z2461" t="inlineStr"/>
      <c r="AA2461" t="inlineStr">
        <is>
          <t>https://osv.dev/vulnerability/GHSA-7x4v-9gxg-9hwj</t>
        </is>
      </c>
    </row>
    <row r="2462">
      <c r="A2462" t="inlineStr">
        <is>
          <t>HUNTR_AI_CVE</t>
        </is>
      </c>
      <c r="B2462" t="inlineStr">
        <is>
          <t>CVE-2021-37681</t>
        </is>
      </c>
      <c r="C2462" t="inlineStr">
        <is>
          <t>AI/ML Vulnerability: tensorflow (PyPI): NPE in TFLite | NPE in TFLite</t>
        </is>
      </c>
      <c r="D2462" t="n">
        <v>5</v>
      </c>
      <c r="E2462" t="inlineStr">
        <is>
          <t>LOW</t>
        </is>
      </c>
      <c r="F2462" t="n">
        <v>4</v>
      </c>
      <c r="G2462" t="n">
        <v>4</v>
      </c>
      <c r="H2462" t="inlineStr">
        <is>
          <t>MEDIUM</t>
        </is>
      </c>
      <c r="I2462" t="n">
        <v>21</v>
      </c>
      <c r="J2462" t="inlineStr">
        <is>
          <t>NO</t>
        </is>
      </c>
      <c r="K2462" t="inlineStr">
        <is>
          <t>2026-02-04</t>
        </is>
      </c>
      <c r="L2462" t="inlineStr">
        <is>
          <t>UPDATE_PACKAGE</t>
        </is>
      </c>
      <c r="M2462" t="inlineStr">
        <is>
          <t>AI/ML Framework — see Huntr advisory</t>
        </is>
      </c>
      <c r="N2462" t="inlineStr">
        <is>
          <t>P3</t>
        </is>
      </c>
      <c r="O2462" t="inlineStr">
        <is>
          <t>Huntr AI/ML security disclosure</t>
        </is>
      </c>
      <c r="P2462" t="n">
        <v>0</v>
      </c>
      <c r="Q2462" t="n">
        <v>0</v>
      </c>
      <c r="R2462" t="inlineStr">
        <is>
          <t>T1195:Supply Chain Compromise</t>
        </is>
      </c>
      <c r="S2462" t="n">
        <v>2</v>
      </c>
      <c r="T2462" t="inlineStr">
        <is>
          <t>MEDIUM (52%)</t>
        </is>
      </c>
      <c r="U2462" t="inlineStr">
        <is>
          <t>YES</t>
        </is>
      </c>
      <c r="V2462" t="inlineStr">
        <is>
          <t>PATCH_AVAILABLE</t>
        </is>
      </c>
      <c r="W2462" t="inlineStr">
        <is>
          <t>https://osv.dev/vulnerability/GHSA-7xwj-5r4v-429p</t>
        </is>
      </c>
      <c r="X2462" t="inlineStr">
        <is>
          <t>NONE</t>
        </is>
      </c>
      <c r="Y2462" t="n">
        <v>0</v>
      </c>
      <c r="Z2462" t="inlineStr"/>
      <c r="AA2462" t="inlineStr">
        <is>
          <t>https://osv.dev/vulnerability/GHSA-7xwj-5r4v-429p</t>
        </is>
      </c>
    </row>
    <row r="2463">
      <c r="A2463" t="inlineStr">
        <is>
          <t>HUNTR_AI_CVE</t>
        </is>
      </c>
      <c r="B2463" t="inlineStr">
        <is>
          <t>CVE-2022-36013</t>
        </is>
      </c>
      <c r="C2463" t="inlineStr">
        <is>
          <t>AI/ML Vulnerability: tensorflow (PyPI): TensorFlow vulnerable to null-dereference in `mlir::tfg::GraphDefImporter::ConvertNodeDef` | TensorFlow vulnerable to null-dereference in `mlir::tfg::GraphDefImporter::ConvertNodeDef`</t>
        </is>
      </c>
      <c r="D2463" t="n">
        <v>5</v>
      </c>
      <c r="E2463" t="inlineStr">
        <is>
          <t>LOW</t>
        </is>
      </c>
      <c r="F2463" t="n">
        <v>4</v>
      </c>
      <c r="G2463" t="n">
        <v>4</v>
      </c>
      <c r="H2463" t="inlineStr">
        <is>
          <t>MEDIUM</t>
        </is>
      </c>
      <c r="I2463" t="n">
        <v>21</v>
      </c>
      <c r="J2463" t="inlineStr">
        <is>
          <t>NO</t>
        </is>
      </c>
      <c r="K2463" t="inlineStr">
        <is>
          <t>2023-12-06</t>
        </is>
      </c>
      <c r="L2463" t="inlineStr">
        <is>
          <t>UPDATE_PACKAGE</t>
        </is>
      </c>
      <c r="M2463" t="inlineStr">
        <is>
          <t>AI/ML Framework — see Huntr advisory</t>
        </is>
      </c>
      <c r="N2463" t="inlineStr">
        <is>
          <t>P3</t>
        </is>
      </c>
      <c r="O2463" t="inlineStr">
        <is>
          <t>Huntr AI/ML security disclosure</t>
        </is>
      </c>
      <c r="P2463" t="n">
        <v>0</v>
      </c>
      <c r="Q2463" t="n">
        <v>0</v>
      </c>
      <c r="R2463" t="inlineStr">
        <is>
          <t>T1195:Supply Chain Compromise</t>
        </is>
      </c>
      <c r="S2463" t="n">
        <v>2</v>
      </c>
      <c r="T2463" t="inlineStr">
        <is>
          <t>MEDIUM (52%)</t>
        </is>
      </c>
      <c r="U2463" t="inlineStr">
        <is>
          <t>YES</t>
        </is>
      </c>
      <c r="V2463" t="inlineStr">
        <is>
          <t>PATCH_AVAILABLE</t>
        </is>
      </c>
      <c r="W2463" t="inlineStr">
        <is>
          <t>https://osv.dev/vulnerability/GHSA-828c-5j5q-vrjq</t>
        </is>
      </c>
      <c r="X2463" t="inlineStr">
        <is>
          <t>NONE</t>
        </is>
      </c>
      <c r="Y2463" t="n">
        <v>0</v>
      </c>
      <c r="Z2463" t="inlineStr"/>
      <c r="AA2463" t="inlineStr">
        <is>
          <t>https://osv.dev/vulnerability/GHSA-828c-5j5q-vrjq</t>
        </is>
      </c>
    </row>
    <row r="2464">
      <c r="A2464" t="inlineStr">
        <is>
          <t>HUNTR_AI_CVE</t>
        </is>
      </c>
      <c r="B2464" t="inlineStr">
        <is>
          <t>CVE-2021-29574</t>
        </is>
      </c>
      <c r="C2464" t="inlineStr">
        <is>
          <t>AI/ML Vulnerability: tensorflow (PyPI): Undefined behavior in `MaxPool3DGradGrad` | Undefined behavior in `MaxPool3DGradGrad`</t>
        </is>
      </c>
      <c r="D2464" t="n">
        <v>5</v>
      </c>
      <c r="E2464" t="inlineStr">
        <is>
          <t>LOW</t>
        </is>
      </c>
      <c r="F2464" t="n">
        <v>4</v>
      </c>
      <c r="G2464" t="n">
        <v>4</v>
      </c>
      <c r="H2464" t="inlineStr">
        <is>
          <t>MEDIUM</t>
        </is>
      </c>
      <c r="I2464" t="n">
        <v>21</v>
      </c>
      <c r="J2464" t="inlineStr">
        <is>
          <t>NO</t>
        </is>
      </c>
      <c r="K2464" t="inlineStr">
        <is>
          <t>2026-02-04</t>
        </is>
      </c>
      <c r="L2464" t="inlineStr">
        <is>
          <t>UPDATE_PACKAGE</t>
        </is>
      </c>
      <c r="M2464" t="inlineStr">
        <is>
          <t>AI/ML Framework — see Huntr advisory</t>
        </is>
      </c>
      <c r="N2464" t="inlineStr">
        <is>
          <t>P3</t>
        </is>
      </c>
      <c r="O2464" t="inlineStr">
        <is>
          <t>Huntr AI/ML security disclosure</t>
        </is>
      </c>
      <c r="P2464" t="n">
        <v>0</v>
      </c>
      <c r="Q2464" t="n">
        <v>0</v>
      </c>
      <c r="R2464" t="inlineStr">
        <is>
          <t>T1195:Supply Chain Compromise</t>
        </is>
      </c>
      <c r="S2464" t="n">
        <v>2</v>
      </c>
      <c r="T2464" t="inlineStr">
        <is>
          <t>MEDIUM (52%)</t>
        </is>
      </c>
      <c r="U2464" t="inlineStr">
        <is>
          <t>YES</t>
        </is>
      </c>
      <c r="V2464" t="inlineStr">
        <is>
          <t>PATCH_AVAILABLE</t>
        </is>
      </c>
      <c r="W2464" t="inlineStr">
        <is>
          <t>https://osv.dev/vulnerability/GHSA-828x-qc2p-wprq</t>
        </is>
      </c>
      <c r="X2464" t="inlineStr">
        <is>
          <t>NONE</t>
        </is>
      </c>
      <c r="Y2464" t="n">
        <v>0</v>
      </c>
      <c r="Z2464" t="inlineStr"/>
      <c r="AA2464" t="inlineStr">
        <is>
          <t>https://osv.dev/vulnerability/GHSA-828x-qc2p-wprq</t>
        </is>
      </c>
    </row>
    <row r="2465">
      <c r="A2465" t="inlineStr">
        <is>
          <t>HUNTR_AI_CVE</t>
        </is>
      </c>
      <c r="B2465" t="inlineStr">
        <is>
          <t>CVE-2019-16778</t>
        </is>
      </c>
      <c r="C2465" t="inlineStr">
        <is>
          <t>AI/ML Vulnerability: tensorflow (PyPI): Heap buffer overflow in `UnsortedSegmentSum` in TensorFlow | Heap buffer overflow in `UnsortedSegmentSum` in TensorFlow</t>
        </is>
      </c>
      <c r="D2465" t="n">
        <v>5</v>
      </c>
      <c r="E2465" t="inlineStr">
        <is>
          <t>LOW</t>
        </is>
      </c>
      <c r="F2465" t="n">
        <v>4</v>
      </c>
      <c r="G2465" t="n">
        <v>4</v>
      </c>
      <c r="H2465" t="inlineStr">
        <is>
          <t>MEDIUM</t>
        </is>
      </c>
      <c r="I2465" t="n">
        <v>21</v>
      </c>
      <c r="J2465" t="inlineStr">
        <is>
          <t>NO</t>
        </is>
      </c>
      <c r="K2465" t="inlineStr">
        <is>
          <t>2026-02-04</t>
        </is>
      </c>
      <c r="L2465" t="inlineStr">
        <is>
          <t>UPDATE_PACKAGE</t>
        </is>
      </c>
      <c r="M2465" t="inlineStr">
        <is>
          <t>AI/ML Framework — see Huntr advisory</t>
        </is>
      </c>
      <c r="N2465" t="inlineStr">
        <is>
          <t>P3</t>
        </is>
      </c>
      <c r="O2465" t="inlineStr">
        <is>
          <t>Huntr AI/ML security disclosure</t>
        </is>
      </c>
      <c r="P2465" t="n">
        <v>0</v>
      </c>
      <c r="Q2465" t="n">
        <v>0</v>
      </c>
      <c r="R2465" t="inlineStr">
        <is>
          <t>T1195:Supply Chain Compromise</t>
        </is>
      </c>
      <c r="S2465" t="n">
        <v>2</v>
      </c>
      <c r="T2465" t="inlineStr">
        <is>
          <t>MEDIUM (52%)</t>
        </is>
      </c>
      <c r="U2465" t="inlineStr">
        <is>
          <t>YES</t>
        </is>
      </c>
      <c r="V2465" t="inlineStr">
        <is>
          <t>PATCH_AVAILABLE</t>
        </is>
      </c>
      <c r="W2465" t="inlineStr">
        <is>
          <t>https://osv.dev/vulnerability/GHSA-844w-j86r-4x2j</t>
        </is>
      </c>
      <c r="X2465" t="inlineStr">
        <is>
          <t>NONE</t>
        </is>
      </c>
      <c r="Y2465" t="n">
        <v>0</v>
      </c>
      <c r="Z2465" t="inlineStr"/>
      <c r="AA2465" t="inlineStr">
        <is>
          <t>https://osv.dev/vulnerability/GHSA-844w-j86r-4x2j</t>
        </is>
      </c>
    </row>
    <row r="2466">
      <c r="A2466" t="inlineStr">
        <is>
          <t>HUNTR_AI_CVE</t>
        </is>
      </c>
      <c r="B2466" t="inlineStr">
        <is>
          <t>CVE-2022-35963</t>
        </is>
      </c>
      <c r="C2466" t="inlineStr">
        <is>
          <t>AI/ML Vulnerability: tensorflow (PyPI): TensorFlow vulnerable to `CHECK` failures in `FractionalAvgPoolGrad` | TensorFlow vulnerable to `CHECK` failures in `FractionalAvgPoolGrad`</t>
        </is>
      </c>
      <c r="D2466" t="n">
        <v>5</v>
      </c>
      <c r="E2466" t="inlineStr">
        <is>
          <t>LOW</t>
        </is>
      </c>
      <c r="F2466" t="n">
        <v>4</v>
      </c>
      <c r="G2466" t="n">
        <v>4</v>
      </c>
      <c r="H2466" t="inlineStr">
        <is>
          <t>MEDIUM</t>
        </is>
      </c>
      <c r="I2466" t="n">
        <v>21</v>
      </c>
      <c r="J2466" t="inlineStr">
        <is>
          <t>NO</t>
        </is>
      </c>
      <c r="K2466" t="inlineStr">
        <is>
          <t>2023-12-06</t>
        </is>
      </c>
      <c r="L2466" t="inlineStr">
        <is>
          <t>UPDATE_PACKAGE</t>
        </is>
      </c>
      <c r="M2466" t="inlineStr">
        <is>
          <t>AI/ML Framework — see Huntr advisory</t>
        </is>
      </c>
      <c r="N2466" t="inlineStr">
        <is>
          <t>P3</t>
        </is>
      </c>
      <c r="O2466" t="inlineStr">
        <is>
          <t>Huntr AI/ML security disclosure</t>
        </is>
      </c>
      <c r="P2466" t="n">
        <v>0</v>
      </c>
      <c r="Q2466" t="n">
        <v>0</v>
      </c>
      <c r="R2466" t="inlineStr">
        <is>
          <t>T1195:Supply Chain Compromise</t>
        </is>
      </c>
      <c r="S2466" t="n">
        <v>2</v>
      </c>
      <c r="T2466" t="inlineStr">
        <is>
          <t>MEDIUM (52%)</t>
        </is>
      </c>
      <c r="U2466" t="inlineStr">
        <is>
          <t>YES</t>
        </is>
      </c>
      <c r="V2466" t="inlineStr">
        <is>
          <t>PATCH_AVAILABLE</t>
        </is>
      </c>
      <c r="W2466" t="inlineStr">
        <is>
          <t>https://osv.dev/vulnerability/GHSA-84jm-4cf3-9jfm</t>
        </is>
      </c>
      <c r="X2466" t="inlineStr">
        <is>
          <t>NONE</t>
        </is>
      </c>
      <c r="Y2466" t="n">
        <v>0</v>
      </c>
      <c r="Z2466" t="inlineStr"/>
      <c r="AA2466" t="inlineStr">
        <is>
          <t>https://osv.dev/vulnerability/GHSA-84jm-4cf3-9jfm</t>
        </is>
      </c>
    </row>
    <row r="2467">
      <c r="A2467" t="inlineStr">
        <is>
          <t>HUNTR_AI_CVE</t>
        </is>
      </c>
      <c r="B2467" t="inlineStr">
        <is>
          <t>CVE-2021-29516</t>
        </is>
      </c>
      <c r="C2467" t="inlineStr">
        <is>
          <t>AI/ML Vulnerability: tensorflow (PyPI): Null pointer dereference via invalid Ragged Tensors | Null pointer dereference via invalid Ragged Tensors</t>
        </is>
      </c>
      <c r="D2467" t="n">
        <v>5</v>
      </c>
      <c r="E2467" t="inlineStr">
        <is>
          <t>LOW</t>
        </is>
      </c>
      <c r="F2467" t="n">
        <v>4</v>
      </c>
      <c r="G2467" t="n">
        <v>4</v>
      </c>
      <c r="H2467" t="inlineStr">
        <is>
          <t>MEDIUM</t>
        </is>
      </c>
      <c r="I2467" t="n">
        <v>21</v>
      </c>
      <c r="J2467" t="inlineStr">
        <is>
          <t>NO</t>
        </is>
      </c>
      <c r="K2467" t="inlineStr">
        <is>
          <t>2026-02-04</t>
        </is>
      </c>
      <c r="L2467" t="inlineStr">
        <is>
          <t>UPDATE_PACKAGE</t>
        </is>
      </c>
      <c r="M2467" t="inlineStr">
        <is>
          <t>AI/ML Framework — see Huntr advisory</t>
        </is>
      </c>
      <c r="N2467" t="inlineStr">
        <is>
          <t>P3</t>
        </is>
      </c>
      <c r="O2467" t="inlineStr">
        <is>
          <t>Huntr AI/ML security disclosure</t>
        </is>
      </c>
      <c r="P2467" t="n">
        <v>0</v>
      </c>
      <c r="Q2467" t="n">
        <v>0</v>
      </c>
      <c r="R2467" t="inlineStr">
        <is>
          <t>T1195:Supply Chain Compromise</t>
        </is>
      </c>
      <c r="S2467" t="n">
        <v>2</v>
      </c>
      <c r="T2467" t="inlineStr">
        <is>
          <t>MEDIUM (52%)</t>
        </is>
      </c>
      <c r="U2467" t="inlineStr">
        <is>
          <t>YES</t>
        </is>
      </c>
      <c r="V2467" t="inlineStr">
        <is>
          <t>PATCH_AVAILABLE</t>
        </is>
      </c>
      <c r="W2467" t="inlineStr">
        <is>
          <t>https://osv.dev/vulnerability/GHSA-84mw-34w6-2q43</t>
        </is>
      </c>
      <c r="X2467" t="inlineStr">
        <is>
          <t>NONE</t>
        </is>
      </c>
      <c r="Y2467" t="n">
        <v>0</v>
      </c>
      <c r="Z2467" t="inlineStr"/>
      <c r="AA2467" t="inlineStr">
        <is>
          <t>https://osv.dev/vulnerability/GHSA-84mw-34w6-2q43</t>
        </is>
      </c>
    </row>
    <row r="2468">
      <c r="A2468" t="inlineStr">
        <is>
          <t>HUNTR_AI_CVE</t>
        </is>
      </c>
      <c r="B2468" t="inlineStr">
        <is>
          <t>CVE-2022-21735</t>
        </is>
      </c>
      <c r="C2468" t="inlineStr">
        <is>
          <t>AI/ML Vulnerability: tensorflow (PyPI): Division by zero in Tensorflow | Division by zero in Tensorflow</t>
        </is>
      </c>
      <c r="D2468" t="n">
        <v>5</v>
      </c>
      <c r="E2468" t="inlineStr">
        <is>
          <t>LOW</t>
        </is>
      </c>
      <c r="F2468" t="n">
        <v>4</v>
      </c>
      <c r="G2468" t="n">
        <v>4</v>
      </c>
      <c r="H2468" t="inlineStr">
        <is>
          <t>MEDIUM</t>
        </is>
      </c>
      <c r="I2468" t="n">
        <v>21</v>
      </c>
      <c r="J2468" t="inlineStr">
        <is>
          <t>NO</t>
        </is>
      </c>
      <c r="K2468" t="inlineStr">
        <is>
          <t>2024-11-13</t>
        </is>
      </c>
      <c r="L2468" t="inlineStr">
        <is>
          <t>UPDATE_PACKAGE</t>
        </is>
      </c>
      <c r="M2468" t="inlineStr">
        <is>
          <t>AI/ML Framework — see Huntr advisory</t>
        </is>
      </c>
      <c r="N2468" t="inlineStr">
        <is>
          <t>P3</t>
        </is>
      </c>
      <c r="O2468" t="inlineStr">
        <is>
          <t>Huntr AI/ML security disclosure</t>
        </is>
      </c>
      <c r="P2468" t="n">
        <v>0</v>
      </c>
      <c r="Q2468" t="n">
        <v>0</v>
      </c>
      <c r="R2468" t="inlineStr">
        <is>
          <t>T1195:Supply Chain Compromise</t>
        </is>
      </c>
      <c r="S2468" t="n">
        <v>2</v>
      </c>
      <c r="T2468" t="inlineStr">
        <is>
          <t>MEDIUM (52%)</t>
        </is>
      </c>
      <c r="U2468" t="inlineStr">
        <is>
          <t>YES</t>
        </is>
      </c>
      <c r="V2468" t="inlineStr">
        <is>
          <t>PATCH_AVAILABLE</t>
        </is>
      </c>
      <c r="W2468" t="inlineStr">
        <is>
          <t>https://osv.dev/vulnerability/GHSA-87v6-crgm-2gfj</t>
        </is>
      </c>
      <c r="X2468" t="inlineStr">
        <is>
          <t>NONE</t>
        </is>
      </c>
      <c r="Y2468" t="n">
        <v>0</v>
      </c>
      <c r="Z2468" t="inlineStr"/>
      <c r="AA2468" t="inlineStr">
        <is>
          <t>https://osv.dev/vulnerability/GHSA-87v6-crgm-2gfj</t>
        </is>
      </c>
    </row>
    <row r="2469">
      <c r="A2469" t="inlineStr">
        <is>
          <t>HUNTR_AI_CVE</t>
        </is>
      </c>
      <c r="B2469" t="inlineStr">
        <is>
          <t>CVE-2021-29537</t>
        </is>
      </c>
      <c r="C2469" t="inlineStr">
        <is>
          <t>AI/ML Vulnerability: tensorflow (PyPI): Heap buffer overflow in `QuantizedResizeBilinear` | Heap buffer overflow in `QuantizedResizeBilinear`</t>
        </is>
      </c>
      <c r="D2469" t="n">
        <v>5</v>
      </c>
      <c r="E2469" t="inlineStr">
        <is>
          <t>LOW</t>
        </is>
      </c>
      <c r="F2469" t="n">
        <v>4</v>
      </c>
      <c r="G2469" t="n">
        <v>4</v>
      </c>
      <c r="H2469" t="inlineStr">
        <is>
          <t>MEDIUM</t>
        </is>
      </c>
      <c r="I2469" t="n">
        <v>21</v>
      </c>
      <c r="J2469" t="inlineStr">
        <is>
          <t>NO</t>
        </is>
      </c>
      <c r="K2469" t="inlineStr">
        <is>
          <t>2026-02-04</t>
        </is>
      </c>
      <c r="L2469" t="inlineStr">
        <is>
          <t>UPDATE_PACKAGE</t>
        </is>
      </c>
      <c r="M2469" t="inlineStr">
        <is>
          <t>AI/ML Framework — see Huntr advisory</t>
        </is>
      </c>
      <c r="N2469" t="inlineStr">
        <is>
          <t>P3</t>
        </is>
      </c>
      <c r="O2469" t="inlineStr">
        <is>
          <t>Huntr AI/ML security disclosure</t>
        </is>
      </c>
      <c r="P2469" t="n">
        <v>0</v>
      </c>
      <c r="Q2469" t="n">
        <v>0</v>
      </c>
      <c r="R2469" t="inlineStr">
        <is>
          <t>T1195:Supply Chain Compromise</t>
        </is>
      </c>
      <c r="S2469" t="n">
        <v>2</v>
      </c>
      <c r="T2469" t="inlineStr">
        <is>
          <t>MEDIUM (52%)</t>
        </is>
      </c>
      <c r="U2469" t="inlineStr">
        <is>
          <t>YES</t>
        </is>
      </c>
      <c r="V2469" t="inlineStr">
        <is>
          <t>PATCH_AVAILABLE</t>
        </is>
      </c>
      <c r="W2469" t="inlineStr">
        <is>
          <t>https://osv.dev/vulnerability/GHSA-8c89-2vwr-chcq</t>
        </is>
      </c>
      <c r="X2469" t="inlineStr">
        <is>
          <t>NONE</t>
        </is>
      </c>
      <c r="Y2469" t="n">
        <v>0</v>
      </c>
      <c r="Z2469" t="inlineStr"/>
      <c r="AA2469" t="inlineStr">
        <is>
          <t>https://osv.dev/vulnerability/GHSA-8c89-2vwr-chcq</t>
        </is>
      </c>
    </row>
    <row r="2470">
      <c r="A2470" t="inlineStr">
        <is>
          <t>HUNTR_AI_CVE</t>
        </is>
      </c>
      <c r="B2470" t="inlineStr">
        <is>
          <t>CVE-2022-23577</t>
        </is>
      </c>
      <c r="C2470" t="inlineStr">
        <is>
          <t>AI/ML Vulnerability: tensorflow (PyPI): Null-dereference in Tensorflow | Null-dereference in Tensorflow</t>
        </is>
      </c>
      <c r="D2470" t="n">
        <v>5</v>
      </c>
      <c r="E2470" t="inlineStr">
        <is>
          <t>LOW</t>
        </is>
      </c>
      <c r="F2470" t="n">
        <v>4</v>
      </c>
      <c r="G2470" t="n">
        <v>4</v>
      </c>
      <c r="H2470" t="inlineStr">
        <is>
          <t>MEDIUM</t>
        </is>
      </c>
      <c r="I2470" t="n">
        <v>21</v>
      </c>
      <c r="J2470" t="inlineStr">
        <is>
          <t>NO</t>
        </is>
      </c>
      <c r="K2470" t="inlineStr">
        <is>
          <t>2024-11-13</t>
        </is>
      </c>
      <c r="L2470" t="inlineStr">
        <is>
          <t>UPDATE_PACKAGE</t>
        </is>
      </c>
      <c r="M2470" t="inlineStr">
        <is>
          <t>AI/ML Framework — see Huntr advisory</t>
        </is>
      </c>
      <c r="N2470" t="inlineStr">
        <is>
          <t>P3</t>
        </is>
      </c>
      <c r="O2470" t="inlineStr">
        <is>
          <t>Huntr AI/ML security disclosure</t>
        </is>
      </c>
      <c r="P2470" t="n">
        <v>0</v>
      </c>
      <c r="Q2470" t="n">
        <v>0</v>
      </c>
      <c r="R2470" t="inlineStr">
        <is>
          <t>T1195:Supply Chain Compromise</t>
        </is>
      </c>
      <c r="S2470" t="n">
        <v>2</v>
      </c>
      <c r="T2470" t="inlineStr">
        <is>
          <t>MEDIUM (52%)</t>
        </is>
      </c>
      <c r="U2470" t="inlineStr">
        <is>
          <t>YES</t>
        </is>
      </c>
      <c r="V2470" t="inlineStr">
        <is>
          <t>PATCH_AVAILABLE</t>
        </is>
      </c>
      <c r="W2470" t="inlineStr">
        <is>
          <t>https://osv.dev/vulnerability/GHSA-8cxv-76p7-jxwr</t>
        </is>
      </c>
      <c r="X2470" t="inlineStr">
        <is>
          <t>NONE</t>
        </is>
      </c>
      <c r="Y2470" t="n">
        <v>0</v>
      </c>
      <c r="Z2470" t="inlineStr"/>
      <c r="AA2470" t="inlineStr">
        <is>
          <t>https://osv.dev/vulnerability/GHSA-8cxv-76p7-jxwr</t>
        </is>
      </c>
    </row>
    <row r="2471">
      <c r="A2471" t="inlineStr">
        <is>
          <t>HUNTR_AI_CVE</t>
        </is>
      </c>
      <c r="B2471" t="inlineStr">
        <is>
          <t>CVE-2022-41887</t>
        </is>
      </c>
      <c r="C2471" t="inlineStr">
        <is>
          <t>AI/ML Vulnerability: tensorflow (PyPI): Overflow in `tf.keras.losses.poisson` | Overflow in `tf.keras.losses.poisson`</t>
        </is>
      </c>
      <c r="D2471" t="n">
        <v>5</v>
      </c>
      <c r="E2471" t="inlineStr">
        <is>
          <t>LOW</t>
        </is>
      </c>
      <c r="F2471" t="n">
        <v>4</v>
      </c>
      <c r="G2471" t="n">
        <v>4</v>
      </c>
      <c r="H2471" t="inlineStr">
        <is>
          <t>MEDIUM</t>
        </is>
      </c>
      <c r="I2471" t="n">
        <v>21</v>
      </c>
      <c r="J2471" t="inlineStr">
        <is>
          <t>NO</t>
        </is>
      </c>
      <c r="K2471" t="inlineStr">
        <is>
          <t>2023-12-06</t>
        </is>
      </c>
      <c r="L2471" t="inlineStr">
        <is>
          <t>UPDATE_PACKAGE</t>
        </is>
      </c>
      <c r="M2471" t="inlineStr">
        <is>
          <t>AI/ML Framework — see Huntr advisory</t>
        </is>
      </c>
      <c r="N2471" t="inlineStr">
        <is>
          <t>P3</t>
        </is>
      </c>
      <c r="O2471" t="inlineStr">
        <is>
          <t>Huntr AI/ML security disclosure</t>
        </is>
      </c>
      <c r="P2471" t="n">
        <v>0</v>
      </c>
      <c r="Q2471" t="n">
        <v>0</v>
      </c>
      <c r="R2471" t="inlineStr">
        <is>
          <t>T1195:Supply Chain Compromise</t>
        </is>
      </c>
      <c r="S2471" t="n">
        <v>2</v>
      </c>
      <c r="T2471" t="inlineStr">
        <is>
          <t>MEDIUM (52%)</t>
        </is>
      </c>
      <c r="U2471" t="inlineStr">
        <is>
          <t>YES</t>
        </is>
      </c>
      <c r="V2471" t="inlineStr">
        <is>
          <t>PATCH_AVAILABLE</t>
        </is>
      </c>
      <c r="W2471" t="inlineStr">
        <is>
          <t>https://osv.dev/vulnerability/GHSA-8fvv-46hw-vpg3</t>
        </is>
      </c>
      <c r="X2471" t="inlineStr">
        <is>
          <t>NONE</t>
        </is>
      </c>
      <c r="Y2471" t="n">
        <v>0</v>
      </c>
      <c r="Z2471" t="inlineStr"/>
      <c r="AA2471" t="inlineStr">
        <is>
          <t>https://osv.dev/vulnerability/GHSA-8fvv-46hw-vpg3</t>
        </is>
      </c>
    </row>
    <row r="2472">
      <c r="A2472" t="inlineStr">
        <is>
          <t>HUNTR_AI_CVE</t>
        </is>
      </c>
      <c r="B2472" t="inlineStr">
        <is>
          <t>CVE-2020-15192</t>
        </is>
      </c>
      <c r="C2472" t="inlineStr">
        <is>
          <t>AI/ML Vulnerability: tensorflow (PyPI): Memory leak in Tensorflow | Memory leak in Tensorflow</t>
        </is>
      </c>
      <c r="D2472" t="n">
        <v>5</v>
      </c>
      <c r="E2472" t="inlineStr">
        <is>
          <t>LOW</t>
        </is>
      </c>
      <c r="F2472" t="n">
        <v>4</v>
      </c>
      <c r="G2472" t="n">
        <v>4</v>
      </c>
      <c r="H2472" t="inlineStr">
        <is>
          <t>MEDIUM</t>
        </is>
      </c>
      <c r="I2472" t="n">
        <v>21</v>
      </c>
      <c r="J2472" t="inlineStr">
        <is>
          <t>NO</t>
        </is>
      </c>
      <c r="K2472" t="inlineStr">
        <is>
          <t>2026-02-04</t>
        </is>
      </c>
      <c r="L2472" t="inlineStr">
        <is>
          <t>UPDATE_PACKAGE</t>
        </is>
      </c>
      <c r="M2472" t="inlineStr">
        <is>
          <t>AI/ML Framework — see Huntr advisory</t>
        </is>
      </c>
      <c r="N2472" t="inlineStr">
        <is>
          <t>P3</t>
        </is>
      </c>
      <c r="O2472" t="inlineStr">
        <is>
          <t>Huntr AI/ML security disclosure</t>
        </is>
      </c>
      <c r="P2472" t="n">
        <v>0</v>
      </c>
      <c r="Q2472" t="n">
        <v>0</v>
      </c>
      <c r="R2472" t="inlineStr">
        <is>
          <t>T1195:Supply Chain Compromise</t>
        </is>
      </c>
      <c r="S2472" t="n">
        <v>2</v>
      </c>
      <c r="T2472" t="inlineStr">
        <is>
          <t>MEDIUM (52%)</t>
        </is>
      </c>
      <c r="U2472" t="inlineStr">
        <is>
          <t>YES</t>
        </is>
      </c>
      <c r="V2472" t="inlineStr">
        <is>
          <t>PATCH_AVAILABLE</t>
        </is>
      </c>
      <c r="W2472" t="inlineStr">
        <is>
          <t>https://osv.dev/vulnerability/GHSA-8fxw-76px-3rxv</t>
        </is>
      </c>
      <c r="X2472" t="inlineStr">
        <is>
          <t>NONE</t>
        </is>
      </c>
      <c r="Y2472" t="n">
        <v>0</v>
      </c>
      <c r="Z2472" t="inlineStr"/>
      <c r="AA2472" t="inlineStr">
        <is>
          <t>https://osv.dev/vulnerability/GHSA-8fxw-76px-3rxv</t>
        </is>
      </c>
    </row>
    <row r="2473">
      <c r="A2473" t="inlineStr">
        <is>
          <t>HUNTR_AI_CVE</t>
        </is>
      </c>
      <c r="B2473" t="inlineStr">
        <is>
          <t>CVE-2021-29560</t>
        </is>
      </c>
      <c r="C2473" t="inlineStr">
        <is>
          <t>AI/ML Vulnerability: tensorflow (PyPI): Heap buffer overflow in `RaggedTensorToTensor` | Heap buffer overflow in `RaggedTensorToTensor`</t>
        </is>
      </c>
      <c r="D2473" t="n">
        <v>5</v>
      </c>
      <c r="E2473" t="inlineStr">
        <is>
          <t>LOW</t>
        </is>
      </c>
      <c r="F2473" t="n">
        <v>4</v>
      </c>
      <c r="G2473" t="n">
        <v>4</v>
      </c>
      <c r="H2473" t="inlineStr">
        <is>
          <t>MEDIUM</t>
        </is>
      </c>
      <c r="I2473" t="n">
        <v>21</v>
      </c>
      <c r="J2473" t="inlineStr">
        <is>
          <t>NO</t>
        </is>
      </c>
      <c r="K2473" t="inlineStr">
        <is>
          <t>2026-02-04</t>
        </is>
      </c>
      <c r="L2473" t="inlineStr">
        <is>
          <t>UPDATE_PACKAGE</t>
        </is>
      </c>
      <c r="M2473" t="inlineStr">
        <is>
          <t>AI/ML Framework — see Huntr advisory</t>
        </is>
      </c>
      <c r="N2473" t="inlineStr">
        <is>
          <t>P3</t>
        </is>
      </c>
      <c r="O2473" t="inlineStr">
        <is>
          <t>Huntr AI/ML security disclosure</t>
        </is>
      </c>
      <c r="P2473" t="n">
        <v>0</v>
      </c>
      <c r="Q2473" t="n">
        <v>0</v>
      </c>
      <c r="R2473" t="inlineStr">
        <is>
          <t>T1195:Supply Chain Compromise</t>
        </is>
      </c>
      <c r="S2473" t="n">
        <v>2</v>
      </c>
      <c r="T2473" t="inlineStr">
        <is>
          <t>MEDIUM (52%)</t>
        </is>
      </c>
      <c r="U2473" t="inlineStr">
        <is>
          <t>YES</t>
        </is>
      </c>
      <c r="V2473" t="inlineStr">
        <is>
          <t>PATCH_AVAILABLE</t>
        </is>
      </c>
      <c r="W2473" t="inlineStr">
        <is>
          <t>https://osv.dev/vulnerability/GHSA-8gv3-57p6-g35r</t>
        </is>
      </c>
      <c r="X2473" t="inlineStr">
        <is>
          <t>NONE</t>
        </is>
      </c>
      <c r="Y2473" t="n">
        <v>0</v>
      </c>
      <c r="Z2473" t="inlineStr"/>
      <c r="AA2473" t="inlineStr">
        <is>
          <t>https://osv.dev/vulnerability/GHSA-8gv3-57p6-g35r</t>
        </is>
      </c>
    </row>
    <row r="2474">
      <c r="A2474" t="inlineStr">
        <is>
          <t>HUNTR_AI_CVE</t>
        </is>
      </c>
      <c r="B2474" t="inlineStr">
        <is>
          <t>CVE-2021-29514</t>
        </is>
      </c>
      <c r="C2474" t="inlineStr">
        <is>
          <t>AI/ML Vulnerability: tensorflow (PyPI): Heap out of bounds write in `RaggedBinCount` | Heap out of bounds write in `RaggedBinCount`</t>
        </is>
      </c>
      <c r="D2474" t="n">
        <v>5</v>
      </c>
      <c r="E2474" t="inlineStr">
        <is>
          <t>LOW</t>
        </is>
      </c>
      <c r="F2474" t="n">
        <v>4</v>
      </c>
      <c r="G2474" t="n">
        <v>4</v>
      </c>
      <c r="H2474" t="inlineStr">
        <is>
          <t>MEDIUM</t>
        </is>
      </c>
      <c r="I2474" t="n">
        <v>21</v>
      </c>
      <c r="J2474" t="inlineStr">
        <is>
          <t>NO</t>
        </is>
      </c>
      <c r="K2474" t="inlineStr">
        <is>
          <t>2026-02-04</t>
        </is>
      </c>
      <c r="L2474" t="inlineStr">
        <is>
          <t>UPDATE_PACKAGE</t>
        </is>
      </c>
      <c r="M2474" t="inlineStr">
        <is>
          <t>AI/ML Framework — see Huntr advisory</t>
        </is>
      </c>
      <c r="N2474" t="inlineStr">
        <is>
          <t>P3</t>
        </is>
      </c>
      <c r="O2474" t="inlineStr">
        <is>
          <t>Huntr AI/ML security disclosure</t>
        </is>
      </c>
      <c r="P2474" t="n">
        <v>0</v>
      </c>
      <c r="Q2474" t="n">
        <v>0</v>
      </c>
      <c r="R2474" t="inlineStr">
        <is>
          <t>T1195:Supply Chain Compromise</t>
        </is>
      </c>
      <c r="S2474" t="n">
        <v>2</v>
      </c>
      <c r="T2474" t="inlineStr">
        <is>
          <t>MEDIUM (52%)</t>
        </is>
      </c>
      <c r="U2474" t="inlineStr">
        <is>
          <t>YES</t>
        </is>
      </c>
      <c r="V2474" t="inlineStr">
        <is>
          <t>PATCH_AVAILABLE</t>
        </is>
      </c>
      <c r="W2474" t="inlineStr">
        <is>
          <t>https://osv.dev/vulnerability/GHSA-8h46-5m9h-7553</t>
        </is>
      </c>
      <c r="X2474" t="inlineStr">
        <is>
          <t>NONE</t>
        </is>
      </c>
      <c r="Y2474" t="n">
        <v>0</v>
      </c>
      <c r="Z2474" t="inlineStr"/>
      <c r="AA2474" t="inlineStr">
        <is>
          <t>https://osv.dev/vulnerability/GHSA-8h46-5m9h-7553</t>
        </is>
      </c>
    </row>
    <row r="2475">
      <c r="A2475" t="inlineStr">
        <is>
          <t>HUNTR_AI_CVE</t>
        </is>
      </c>
      <c r="B2475" t="inlineStr">
        <is>
          <t>CVE-2022-23587</t>
        </is>
      </c>
      <c r="C2475" t="inlineStr">
        <is>
          <t>AI/ML Vulnerability: tensorflow (PyPI): Integer overflow in TensorFlow | Integer overflow in TensorFlow</t>
        </is>
      </c>
      <c r="D2475" t="n">
        <v>5</v>
      </c>
      <c r="E2475" t="inlineStr">
        <is>
          <t>LOW</t>
        </is>
      </c>
      <c r="F2475" t="n">
        <v>4</v>
      </c>
      <c r="G2475" t="n">
        <v>4</v>
      </c>
      <c r="H2475" t="inlineStr">
        <is>
          <t>MEDIUM</t>
        </is>
      </c>
      <c r="I2475" t="n">
        <v>21</v>
      </c>
      <c r="J2475" t="inlineStr">
        <is>
          <t>NO</t>
        </is>
      </c>
      <c r="K2475" t="inlineStr">
        <is>
          <t>2024-11-07</t>
        </is>
      </c>
      <c r="L2475" t="inlineStr">
        <is>
          <t>UPDATE_PACKAGE</t>
        </is>
      </c>
      <c r="M2475" t="inlineStr">
        <is>
          <t>AI/ML Framework — see Huntr advisory</t>
        </is>
      </c>
      <c r="N2475" t="inlineStr">
        <is>
          <t>P3</t>
        </is>
      </c>
      <c r="O2475" t="inlineStr">
        <is>
          <t>Huntr AI/ML security disclosure</t>
        </is>
      </c>
      <c r="P2475" t="n">
        <v>0</v>
      </c>
      <c r="Q2475" t="n">
        <v>0</v>
      </c>
      <c r="R2475" t="inlineStr">
        <is>
          <t>T1195:Supply Chain Compromise</t>
        </is>
      </c>
      <c r="S2475" t="n">
        <v>2</v>
      </c>
      <c r="T2475" t="inlineStr">
        <is>
          <t>MEDIUM (52%)</t>
        </is>
      </c>
      <c r="U2475" t="inlineStr">
        <is>
          <t>YES</t>
        </is>
      </c>
      <c r="V2475" t="inlineStr">
        <is>
          <t>PATCH_AVAILABLE</t>
        </is>
      </c>
      <c r="W2475" t="inlineStr">
        <is>
          <t>https://osv.dev/vulnerability/GHSA-8jj7-5vxc-pg2q</t>
        </is>
      </c>
      <c r="X2475" t="inlineStr">
        <is>
          <t>NONE</t>
        </is>
      </c>
      <c r="Y2475" t="n">
        <v>0</v>
      </c>
      <c r="Z2475" t="inlineStr"/>
      <c r="AA2475" t="inlineStr">
        <is>
          <t>https://osv.dev/vulnerability/GHSA-8jj7-5vxc-pg2q</t>
        </is>
      </c>
    </row>
    <row r="2476">
      <c r="A2476" t="inlineStr">
        <is>
          <t>HUNTR_AI_CVE</t>
        </is>
      </c>
      <c r="B2476" t="inlineStr">
        <is>
          <t>CVE-2021-29614</t>
        </is>
      </c>
      <c r="C2476" t="inlineStr">
        <is>
          <t>AI/ML Vulnerability: tensorflow (PyPI): Interpreter crash from `tf.io.decode_raw` | Interpreter crash from `tf.io.decode_raw`</t>
        </is>
      </c>
      <c r="D2476" t="n">
        <v>5</v>
      </c>
      <c r="E2476" t="inlineStr">
        <is>
          <t>LOW</t>
        </is>
      </c>
      <c r="F2476" t="n">
        <v>4</v>
      </c>
      <c r="G2476" t="n">
        <v>4</v>
      </c>
      <c r="H2476" t="inlineStr">
        <is>
          <t>MEDIUM</t>
        </is>
      </c>
      <c r="I2476" t="n">
        <v>21</v>
      </c>
      <c r="J2476" t="inlineStr">
        <is>
          <t>NO</t>
        </is>
      </c>
      <c r="K2476" t="inlineStr">
        <is>
          <t>2026-02-04</t>
        </is>
      </c>
      <c r="L2476" t="inlineStr">
        <is>
          <t>UPDATE_PACKAGE</t>
        </is>
      </c>
      <c r="M2476" t="inlineStr">
        <is>
          <t>AI/ML Framework — see Huntr advisory</t>
        </is>
      </c>
      <c r="N2476" t="inlineStr">
        <is>
          <t>P3</t>
        </is>
      </c>
      <c r="O2476" t="inlineStr">
        <is>
          <t>Huntr AI/ML security disclosure</t>
        </is>
      </c>
      <c r="P2476" t="n">
        <v>0</v>
      </c>
      <c r="Q2476" t="n">
        <v>0</v>
      </c>
      <c r="R2476" t="inlineStr">
        <is>
          <t>T1195:Supply Chain Compromise</t>
        </is>
      </c>
      <c r="S2476" t="n">
        <v>2</v>
      </c>
      <c r="T2476" t="inlineStr">
        <is>
          <t>MEDIUM (52%)</t>
        </is>
      </c>
      <c r="U2476" t="inlineStr">
        <is>
          <t>YES</t>
        </is>
      </c>
      <c r="V2476" t="inlineStr">
        <is>
          <t>PATCH_AVAILABLE</t>
        </is>
      </c>
      <c r="W2476" t="inlineStr">
        <is>
          <t>https://osv.dev/vulnerability/GHSA-8pmx-p244-g88h</t>
        </is>
      </c>
      <c r="X2476" t="inlineStr">
        <is>
          <t>NONE</t>
        </is>
      </c>
      <c r="Y2476" t="n">
        <v>0</v>
      </c>
      <c r="Z2476" t="inlineStr"/>
      <c r="AA2476" t="inlineStr">
        <is>
          <t>https://osv.dev/vulnerability/GHSA-8pmx-p244-g88h</t>
        </is>
      </c>
    </row>
    <row r="2477">
      <c r="A2477" t="inlineStr">
        <is>
          <t>HUNTR_AI_CVE</t>
        </is>
      </c>
      <c r="B2477" t="inlineStr">
        <is>
          <t>CVE-2022-23578</t>
        </is>
      </c>
      <c r="C2477" t="inlineStr">
        <is>
          <t>AI/ML Vulnerability: tensorflow (PyPI): Memory leak in Tensorflow | Memory leak in Tensorflow</t>
        </is>
      </c>
      <c r="D2477" t="n">
        <v>5</v>
      </c>
      <c r="E2477" t="inlineStr">
        <is>
          <t>LOW</t>
        </is>
      </c>
      <c r="F2477" t="n">
        <v>4</v>
      </c>
      <c r="G2477" t="n">
        <v>4</v>
      </c>
      <c r="H2477" t="inlineStr">
        <is>
          <t>MEDIUM</t>
        </is>
      </c>
      <c r="I2477" t="n">
        <v>21</v>
      </c>
      <c r="J2477" t="inlineStr">
        <is>
          <t>NO</t>
        </is>
      </c>
      <c r="K2477" t="inlineStr">
        <is>
          <t>2024-11-13</t>
        </is>
      </c>
      <c r="L2477" t="inlineStr">
        <is>
          <t>UPDATE_PACKAGE</t>
        </is>
      </c>
      <c r="M2477" t="inlineStr">
        <is>
          <t>AI/ML Framework — see Huntr advisory</t>
        </is>
      </c>
      <c r="N2477" t="inlineStr">
        <is>
          <t>P3</t>
        </is>
      </c>
      <c r="O2477" t="inlineStr">
        <is>
          <t>Huntr AI/ML security disclosure</t>
        </is>
      </c>
      <c r="P2477" t="n">
        <v>0</v>
      </c>
      <c r="Q2477" t="n">
        <v>0</v>
      </c>
      <c r="R2477" t="inlineStr">
        <is>
          <t>T1195:Supply Chain Compromise</t>
        </is>
      </c>
      <c r="S2477" t="n">
        <v>2</v>
      </c>
      <c r="T2477" t="inlineStr">
        <is>
          <t>MEDIUM (52%)</t>
        </is>
      </c>
      <c r="U2477" t="inlineStr">
        <is>
          <t>YES</t>
        </is>
      </c>
      <c r="V2477" t="inlineStr">
        <is>
          <t>PATCH_AVAILABLE</t>
        </is>
      </c>
      <c r="W2477" t="inlineStr">
        <is>
          <t>https://osv.dev/vulnerability/GHSA-8r7c-3cm2-3h8f</t>
        </is>
      </c>
      <c r="X2477" t="inlineStr">
        <is>
          <t>NONE</t>
        </is>
      </c>
      <c r="Y2477" t="n">
        <v>0</v>
      </c>
      <c r="Z2477" t="inlineStr"/>
      <c r="AA2477" t="inlineStr">
        <is>
          <t>https://osv.dev/vulnerability/GHSA-8r7c-3cm2-3h8f</t>
        </is>
      </c>
    </row>
    <row r="2478">
      <c r="A2478" t="inlineStr">
        <is>
          <t>HUNTR_AI_CVE</t>
        </is>
      </c>
      <c r="B2478" t="inlineStr">
        <is>
          <t>CVE-2022-23564</t>
        </is>
      </c>
      <c r="C2478" t="inlineStr">
        <is>
          <t>AI/ML Vulnerability: tensorflow (PyPI): Reachable Assertion in Tensorflow | Reachable Assertion in Tensorflow</t>
        </is>
      </c>
      <c r="D2478" t="n">
        <v>5</v>
      </c>
      <c r="E2478" t="inlineStr">
        <is>
          <t>LOW</t>
        </is>
      </c>
      <c r="F2478" t="n">
        <v>4</v>
      </c>
      <c r="G2478" t="n">
        <v>4</v>
      </c>
      <c r="H2478" t="inlineStr">
        <is>
          <t>MEDIUM</t>
        </is>
      </c>
      <c r="I2478" t="n">
        <v>21</v>
      </c>
      <c r="J2478" t="inlineStr">
        <is>
          <t>NO</t>
        </is>
      </c>
      <c r="K2478" t="inlineStr">
        <is>
          <t>2024-11-13</t>
        </is>
      </c>
      <c r="L2478" t="inlineStr">
        <is>
          <t>UPDATE_PACKAGE</t>
        </is>
      </c>
      <c r="M2478" t="inlineStr">
        <is>
          <t>AI/ML Framework — see Huntr advisory</t>
        </is>
      </c>
      <c r="N2478" t="inlineStr">
        <is>
          <t>P3</t>
        </is>
      </c>
      <c r="O2478" t="inlineStr">
        <is>
          <t>Huntr AI/ML security disclosure</t>
        </is>
      </c>
      <c r="P2478" t="n">
        <v>0</v>
      </c>
      <c r="Q2478" t="n">
        <v>0</v>
      </c>
      <c r="R2478" t="inlineStr">
        <is>
          <t>T1195:Supply Chain Compromise</t>
        </is>
      </c>
      <c r="S2478" t="n">
        <v>2</v>
      </c>
      <c r="T2478" t="inlineStr">
        <is>
          <t>MEDIUM (52%)</t>
        </is>
      </c>
      <c r="U2478" t="inlineStr">
        <is>
          <t>YES</t>
        </is>
      </c>
      <c r="V2478" t="inlineStr">
        <is>
          <t>PATCH_AVAILABLE</t>
        </is>
      </c>
      <c r="W2478" t="inlineStr">
        <is>
          <t>https://osv.dev/vulnerability/GHSA-8rcj-c8pj-v3m3</t>
        </is>
      </c>
      <c r="X2478" t="inlineStr">
        <is>
          <t>NONE</t>
        </is>
      </c>
      <c r="Y2478" t="n">
        <v>0</v>
      </c>
      <c r="Z2478" t="inlineStr"/>
      <c r="AA2478" t="inlineStr">
        <is>
          <t>https://osv.dev/vulnerability/GHSA-8rcj-c8pj-v3m3</t>
        </is>
      </c>
    </row>
    <row r="2479">
      <c r="A2479" t="inlineStr">
        <is>
          <t>HUNTR_AI_CVE</t>
        </is>
      </c>
      <c r="B2479" t="inlineStr">
        <is>
          <t>CVE-2021-29604</t>
        </is>
      </c>
      <c r="C2479" t="inlineStr">
        <is>
          <t>AI/ML Vulnerability: tensorflow (PyPI): Division by zero in TFLite's implementation of hashtable lookup | Division by zero in TFLite's implementation of hashtable lookup</t>
        </is>
      </c>
      <c r="D2479" t="n">
        <v>5</v>
      </c>
      <c r="E2479" t="inlineStr">
        <is>
          <t>LOW</t>
        </is>
      </c>
      <c r="F2479" t="n">
        <v>4</v>
      </c>
      <c r="G2479" t="n">
        <v>4</v>
      </c>
      <c r="H2479" t="inlineStr">
        <is>
          <t>MEDIUM</t>
        </is>
      </c>
      <c r="I2479" t="n">
        <v>21</v>
      </c>
      <c r="J2479" t="inlineStr">
        <is>
          <t>NO</t>
        </is>
      </c>
      <c r="K2479" t="inlineStr">
        <is>
          <t>2026-02-04</t>
        </is>
      </c>
      <c r="L2479" t="inlineStr">
        <is>
          <t>UPDATE_PACKAGE</t>
        </is>
      </c>
      <c r="M2479" t="inlineStr">
        <is>
          <t>AI/ML Framework — see Huntr advisory</t>
        </is>
      </c>
      <c r="N2479" t="inlineStr">
        <is>
          <t>P3</t>
        </is>
      </c>
      <c r="O2479" t="inlineStr">
        <is>
          <t>Huntr AI/ML security disclosure</t>
        </is>
      </c>
      <c r="P2479" t="n">
        <v>0</v>
      </c>
      <c r="Q2479" t="n">
        <v>0</v>
      </c>
      <c r="R2479" t="inlineStr">
        <is>
          <t>T1195:Supply Chain Compromise</t>
        </is>
      </c>
      <c r="S2479" t="n">
        <v>2</v>
      </c>
      <c r="T2479" t="inlineStr">
        <is>
          <t>MEDIUM (52%)</t>
        </is>
      </c>
      <c r="U2479" t="inlineStr">
        <is>
          <t>YES</t>
        </is>
      </c>
      <c r="V2479" t="inlineStr">
        <is>
          <t>PATCH_AVAILABLE</t>
        </is>
      </c>
      <c r="W2479" t="inlineStr">
        <is>
          <t>https://osv.dev/vulnerability/GHSA-8rm6-75mf-7r7r</t>
        </is>
      </c>
      <c r="X2479" t="inlineStr">
        <is>
          <t>NONE</t>
        </is>
      </c>
      <c r="Y2479" t="n">
        <v>0</v>
      </c>
      <c r="Z2479" t="inlineStr"/>
      <c r="AA2479" t="inlineStr">
        <is>
          <t>https://osv.dev/vulnerability/GHSA-8rm6-75mf-7r7r</t>
        </is>
      </c>
    </row>
    <row r="2480">
      <c r="A2480" t="inlineStr">
        <is>
          <t>HUNTR_AI_CVE</t>
        </is>
      </c>
      <c r="B2480" t="inlineStr">
        <is>
          <t>CVE-2022-41880</t>
        </is>
      </c>
      <c r="C2480" t="inlineStr">
        <is>
          <t>AI/ML Vulnerability: tensorflow (PyPI): Tensorflow vulnerable to Out-of-Bounds Read | Tensorflow vulnerable to Out-of-Bounds Read</t>
        </is>
      </c>
      <c r="D2480" t="n">
        <v>5</v>
      </c>
      <c r="E2480" t="inlineStr">
        <is>
          <t>LOW</t>
        </is>
      </c>
      <c r="F2480" t="n">
        <v>4</v>
      </c>
      <c r="G2480" t="n">
        <v>4</v>
      </c>
      <c r="H2480" t="inlineStr">
        <is>
          <t>MEDIUM</t>
        </is>
      </c>
      <c r="I2480" t="n">
        <v>21</v>
      </c>
      <c r="J2480" t="inlineStr">
        <is>
          <t>NO</t>
        </is>
      </c>
      <c r="K2480" t="inlineStr">
        <is>
          <t>2023-12-06</t>
        </is>
      </c>
      <c r="L2480" t="inlineStr">
        <is>
          <t>UPDATE_PACKAGE</t>
        </is>
      </c>
      <c r="M2480" t="inlineStr">
        <is>
          <t>AI/ML Framework — see Huntr advisory</t>
        </is>
      </c>
      <c r="N2480" t="inlineStr">
        <is>
          <t>P3</t>
        </is>
      </c>
      <c r="O2480" t="inlineStr">
        <is>
          <t>Huntr AI/ML security disclosure</t>
        </is>
      </c>
      <c r="P2480" t="n">
        <v>0</v>
      </c>
      <c r="Q2480" t="n">
        <v>0</v>
      </c>
      <c r="R2480" t="inlineStr">
        <is>
          <t>T1195:Supply Chain Compromise</t>
        </is>
      </c>
      <c r="S2480" t="n">
        <v>2</v>
      </c>
      <c r="T2480" t="inlineStr">
        <is>
          <t>MEDIUM (52%)</t>
        </is>
      </c>
      <c r="U2480" t="inlineStr">
        <is>
          <t>YES</t>
        </is>
      </c>
      <c r="V2480" t="inlineStr">
        <is>
          <t>PATCH_AVAILABLE</t>
        </is>
      </c>
      <c r="W2480" t="inlineStr">
        <is>
          <t>https://osv.dev/vulnerability/GHSA-8w5g-3wcv-9g2j</t>
        </is>
      </c>
      <c r="X2480" t="inlineStr">
        <is>
          <t>NONE</t>
        </is>
      </c>
      <c r="Y2480" t="n">
        <v>0</v>
      </c>
      <c r="Z2480" t="inlineStr"/>
      <c r="AA2480" t="inlineStr">
        <is>
          <t>https://osv.dev/vulnerability/GHSA-8w5g-3wcv-9g2j</t>
        </is>
      </c>
    </row>
    <row r="2481">
      <c r="A2481" t="inlineStr">
        <is>
          <t>HUNTR_AI_CVE</t>
        </is>
      </c>
      <c r="B2481" t="inlineStr">
        <is>
          <t>CVE-2022-29212</t>
        </is>
      </c>
      <c r="C2481" t="inlineStr">
        <is>
          <t>AI/ML Vulnerability: tensorflow (PyPI): Core dump when loading TFLite models with quantization in TensorFlow | Core dump when loading TFLite models with quantization in TensorFlow</t>
        </is>
      </c>
      <c r="D2481" t="n">
        <v>5</v>
      </c>
      <c r="E2481" t="inlineStr">
        <is>
          <t>LOW</t>
        </is>
      </c>
      <c r="F2481" t="n">
        <v>4</v>
      </c>
      <c r="G2481" t="n">
        <v>4</v>
      </c>
      <c r="H2481" t="inlineStr">
        <is>
          <t>MEDIUM</t>
        </is>
      </c>
      <c r="I2481" t="n">
        <v>21</v>
      </c>
      <c r="J2481" t="inlineStr">
        <is>
          <t>NO</t>
        </is>
      </c>
      <c r="K2481" t="inlineStr">
        <is>
          <t>2023-12-06</t>
        </is>
      </c>
      <c r="L2481" t="inlineStr">
        <is>
          <t>UPDATE_PACKAGE</t>
        </is>
      </c>
      <c r="M2481" t="inlineStr">
        <is>
          <t>AI/ML Framework — see Huntr advisory</t>
        </is>
      </c>
      <c r="N2481" t="inlineStr">
        <is>
          <t>P3</t>
        </is>
      </c>
      <c r="O2481" t="inlineStr">
        <is>
          <t>Huntr AI/ML security disclosure</t>
        </is>
      </c>
      <c r="P2481" t="n">
        <v>0</v>
      </c>
      <c r="Q2481" t="n">
        <v>0</v>
      </c>
      <c r="R2481" t="inlineStr">
        <is>
          <t>T1195:Supply Chain Compromise</t>
        </is>
      </c>
      <c r="S2481" t="n">
        <v>2</v>
      </c>
      <c r="T2481" t="inlineStr">
        <is>
          <t>MEDIUM (52%)</t>
        </is>
      </c>
      <c r="U2481" t="inlineStr">
        <is>
          <t>YES</t>
        </is>
      </c>
      <c r="V2481" t="inlineStr">
        <is>
          <t>PATCH_AVAILABLE</t>
        </is>
      </c>
      <c r="W2481" t="inlineStr">
        <is>
          <t>https://osv.dev/vulnerability/GHSA-8wwm-6264-x792</t>
        </is>
      </c>
      <c r="X2481" t="inlineStr">
        <is>
          <t>NONE</t>
        </is>
      </c>
      <c r="Y2481" t="n">
        <v>0</v>
      </c>
      <c r="Z2481" t="inlineStr"/>
      <c r="AA2481" t="inlineStr">
        <is>
          <t>https://osv.dev/vulnerability/GHSA-8wwm-6264-x792</t>
        </is>
      </c>
    </row>
    <row r="2482">
      <c r="A2482" t="inlineStr">
        <is>
          <t>HUNTR_AI_CVE</t>
        </is>
      </c>
      <c r="B2482" t="inlineStr">
        <is>
          <t>CVE-2023-25659</t>
        </is>
      </c>
      <c r="C2482" t="inlineStr">
        <is>
          <t>AI/ML Vulnerability: tensorflow (PyPI): TensorFlow vulnerable to Out-of-Bounds Read in DynamicStitch | TensorFlow vulnerable to Out-of-Bounds Read in DynamicStitch</t>
        </is>
      </c>
      <c r="D2482" t="n">
        <v>5</v>
      </c>
      <c r="E2482" t="inlineStr">
        <is>
          <t>LOW</t>
        </is>
      </c>
      <c r="F2482" t="n">
        <v>4</v>
      </c>
      <c r="G2482" t="n">
        <v>4</v>
      </c>
      <c r="H2482" t="inlineStr">
        <is>
          <t>MEDIUM</t>
        </is>
      </c>
      <c r="I2482" t="n">
        <v>21</v>
      </c>
      <c r="J2482" t="inlineStr">
        <is>
          <t>NO</t>
        </is>
      </c>
      <c r="K2482" t="inlineStr">
        <is>
          <t>2023-12-06</t>
        </is>
      </c>
      <c r="L2482" t="inlineStr">
        <is>
          <t>UPDATE_PACKAGE</t>
        </is>
      </c>
      <c r="M2482" t="inlineStr">
        <is>
          <t>AI/ML Framework — see Huntr advisory</t>
        </is>
      </c>
      <c r="N2482" t="inlineStr">
        <is>
          <t>P3</t>
        </is>
      </c>
      <c r="O2482" t="inlineStr">
        <is>
          <t>Huntr AI/ML security disclosure</t>
        </is>
      </c>
      <c r="P2482" t="n">
        <v>0</v>
      </c>
      <c r="Q2482" t="n">
        <v>0</v>
      </c>
      <c r="R2482" t="inlineStr">
        <is>
          <t>T1195:Supply Chain Compromise</t>
        </is>
      </c>
      <c r="S2482" t="n">
        <v>2</v>
      </c>
      <c r="T2482" t="inlineStr">
        <is>
          <t>MEDIUM (52%)</t>
        </is>
      </c>
      <c r="U2482" t="inlineStr">
        <is>
          <t>YES</t>
        </is>
      </c>
      <c r="V2482" t="inlineStr">
        <is>
          <t>PATCH_AVAILABLE</t>
        </is>
      </c>
      <c r="W2482" t="inlineStr">
        <is>
          <t>https://osv.dev/vulnerability/GHSA-93vr-9q9m-pj8p</t>
        </is>
      </c>
      <c r="X2482" t="inlineStr">
        <is>
          <t>NONE</t>
        </is>
      </c>
      <c r="Y2482" t="n">
        <v>0</v>
      </c>
      <c r="Z2482" t="inlineStr"/>
      <c r="AA2482" t="inlineStr">
        <is>
          <t>https://osv.dev/vulnerability/GHSA-93vr-9q9m-pj8p</t>
        </is>
      </c>
    </row>
    <row r="2483">
      <c r="A2483" t="inlineStr">
        <is>
          <t>HUNTR_AI_CVE</t>
        </is>
      </c>
      <c r="B2483" t="inlineStr">
        <is>
          <t>CVE-2023-25672</t>
        </is>
      </c>
      <c r="C2483" t="inlineStr">
        <is>
          <t>AI/ML Vulnerability: tensorflow (PyPI): TensorFlow has Null Pointer Error in LookupTableImportV2 | TensorFlow has Null Pointer Error in LookupTableImportV2</t>
        </is>
      </c>
      <c r="D2483" t="n">
        <v>5</v>
      </c>
      <c r="E2483" t="inlineStr">
        <is>
          <t>LOW</t>
        </is>
      </c>
      <c r="F2483" t="n">
        <v>4</v>
      </c>
      <c r="G2483" t="n">
        <v>4</v>
      </c>
      <c r="H2483" t="inlineStr">
        <is>
          <t>MEDIUM</t>
        </is>
      </c>
      <c r="I2483" t="n">
        <v>21</v>
      </c>
      <c r="J2483" t="inlineStr">
        <is>
          <t>NO</t>
        </is>
      </c>
      <c r="K2483" t="inlineStr">
        <is>
          <t>2023-12-06</t>
        </is>
      </c>
      <c r="L2483" t="inlineStr">
        <is>
          <t>UPDATE_PACKAGE</t>
        </is>
      </c>
      <c r="M2483" t="inlineStr">
        <is>
          <t>AI/ML Framework — see Huntr advisory</t>
        </is>
      </c>
      <c r="N2483" t="inlineStr">
        <is>
          <t>P3</t>
        </is>
      </c>
      <c r="O2483" t="inlineStr">
        <is>
          <t>Huntr AI/ML security disclosure</t>
        </is>
      </c>
      <c r="P2483" t="n">
        <v>0</v>
      </c>
      <c r="Q2483" t="n">
        <v>0</v>
      </c>
      <c r="R2483" t="inlineStr">
        <is>
          <t>T1195:Supply Chain Compromise</t>
        </is>
      </c>
      <c r="S2483" t="n">
        <v>2</v>
      </c>
      <c r="T2483" t="inlineStr">
        <is>
          <t>MEDIUM (52%)</t>
        </is>
      </c>
      <c r="U2483" t="inlineStr">
        <is>
          <t>YES</t>
        </is>
      </c>
      <c r="V2483" t="inlineStr">
        <is>
          <t>PATCH_AVAILABLE</t>
        </is>
      </c>
      <c r="W2483" t="inlineStr">
        <is>
          <t>https://osv.dev/vulnerability/GHSA-94mm-g2mv-8p7r</t>
        </is>
      </c>
      <c r="X2483" t="inlineStr">
        <is>
          <t>NONE</t>
        </is>
      </c>
      <c r="Y2483" t="n">
        <v>0</v>
      </c>
      <c r="Z2483" t="inlineStr"/>
      <c r="AA2483" t="inlineStr">
        <is>
          <t>https://osv.dev/vulnerability/GHSA-94mm-g2mv-8p7r</t>
        </is>
      </c>
    </row>
    <row r="2484">
      <c r="A2484" t="inlineStr">
        <is>
          <t>HUNTR_AI_CVE</t>
        </is>
      </c>
      <c r="B2484" t="inlineStr">
        <is>
          <t>CVE-2021-37640</t>
        </is>
      </c>
      <c r="C2484" t="inlineStr">
        <is>
          <t>AI/ML Vulnerability: tensorflow (PyPI): Integer division by 0 in sparse reshaping | Integer division by 0 in sparse reshaping</t>
        </is>
      </c>
      <c r="D2484" t="n">
        <v>5</v>
      </c>
      <c r="E2484" t="inlineStr">
        <is>
          <t>LOW</t>
        </is>
      </c>
      <c r="F2484" t="n">
        <v>4</v>
      </c>
      <c r="G2484" t="n">
        <v>4</v>
      </c>
      <c r="H2484" t="inlineStr">
        <is>
          <t>MEDIUM</t>
        </is>
      </c>
      <c r="I2484" t="n">
        <v>21</v>
      </c>
      <c r="J2484" t="inlineStr">
        <is>
          <t>NO</t>
        </is>
      </c>
      <c r="K2484" t="inlineStr">
        <is>
          <t>2026-02-04</t>
        </is>
      </c>
      <c r="L2484" t="inlineStr">
        <is>
          <t>UPDATE_PACKAGE</t>
        </is>
      </c>
      <c r="M2484" t="inlineStr">
        <is>
          <t>AI/ML Framework — see Huntr advisory</t>
        </is>
      </c>
      <c r="N2484" t="inlineStr">
        <is>
          <t>P3</t>
        </is>
      </c>
      <c r="O2484" t="inlineStr">
        <is>
          <t>Huntr AI/ML security disclosure</t>
        </is>
      </c>
      <c r="P2484" t="n">
        <v>0</v>
      </c>
      <c r="Q2484" t="n">
        <v>0</v>
      </c>
      <c r="R2484" t="inlineStr">
        <is>
          <t>T1195:Supply Chain Compromise</t>
        </is>
      </c>
      <c r="S2484" t="n">
        <v>2</v>
      </c>
      <c r="T2484" t="inlineStr">
        <is>
          <t>MEDIUM (52%)</t>
        </is>
      </c>
      <c r="U2484" t="inlineStr">
        <is>
          <t>YES</t>
        </is>
      </c>
      <c r="V2484" t="inlineStr">
        <is>
          <t>PATCH_AVAILABLE</t>
        </is>
      </c>
      <c r="W2484" t="inlineStr">
        <is>
          <t>https://osv.dev/vulnerability/GHSA-95xm-g58g-3p88</t>
        </is>
      </c>
      <c r="X2484" t="inlineStr">
        <is>
          <t>NONE</t>
        </is>
      </c>
      <c r="Y2484" t="n">
        <v>0</v>
      </c>
      <c r="Z2484" t="inlineStr"/>
      <c r="AA2484" t="inlineStr">
        <is>
          <t>https://osv.dev/vulnerability/GHSA-95xm-g58g-3p88</t>
        </is>
      </c>
    </row>
    <row r="2485">
      <c r="A2485" t="inlineStr">
        <is>
          <t>HUNTR_AI_CVE</t>
        </is>
      </c>
      <c r="B2485" t="inlineStr">
        <is>
          <t>CVE-2021-37670</t>
        </is>
      </c>
      <c r="C2485" t="inlineStr">
        <is>
          <t>AI/ML Vulnerability: tensorflow (PyPI): Heap OOB in `UpperBound` and `LowerBound` | Heap OOB in `UpperBound` and `LowerBound`</t>
        </is>
      </c>
      <c r="D2485" t="n">
        <v>5</v>
      </c>
      <c r="E2485" t="inlineStr">
        <is>
          <t>LOW</t>
        </is>
      </c>
      <c r="F2485" t="n">
        <v>4</v>
      </c>
      <c r="G2485" t="n">
        <v>4</v>
      </c>
      <c r="H2485" t="inlineStr">
        <is>
          <t>MEDIUM</t>
        </is>
      </c>
      <c r="I2485" t="n">
        <v>21</v>
      </c>
      <c r="J2485" t="inlineStr">
        <is>
          <t>NO</t>
        </is>
      </c>
      <c r="K2485" t="inlineStr">
        <is>
          <t>2026-02-04</t>
        </is>
      </c>
      <c r="L2485" t="inlineStr">
        <is>
          <t>UPDATE_PACKAGE</t>
        </is>
      </c>
      <c r="M2485" t="inlineStr">
        <is>
          <t>AI/ML Framework — see Huntr advisory</t>
        </is>
      </c>
      <c r="N2485" t="inlineStr">
        <is>
          <t>P3</t>
        </is>
      </c>
      <c r="O2485" t="inlineStr">
        <is>
          <t>Huntr AI/ML security disclosure</t>
        </is>
      </c>
      <c r="P2485" t="n">
        <v>0</v>
      </c>
      <c r="Q2485" t="n">
        <v>0</v>
      </c>
      <c r="R2485" t="inlineStr">
        <is>
          <t>T1195:Supply Chain Compromise</t>
        </is>
      </c>
      <c r="S2485" t="n">
        <v>2</v>
      </c>
      <c r="T2485" t="inlineStr">
        <is>
          <t>MEDIUM (52%)</t>
        </is>
      </c>
      <c r="U2485" t="inlineStr">
        <is>
          <t>YES</t>
        </is>
      </c>
      <c r="V2485" t="inlineStr">
        <is>
          <t>PATCH_AVAILABLE</t>
        </is>
      </c>
      <c r="W2485" t="inlineStr">
        <is>
          <t>https://osv.dev/vulnerability/GHSA-9697-98pf-4rw7</t>
        </is>
      </c>
      <c r="X2485" t="inlineStr">
        <is>
          <t>NONE</t>
        </is>
      </c>
      <c r="Y2485" t="n">
        <v>0</v>
      </c>
      <c r="Z2485" t="inlineStr"/>
      <c r="AA2485" t="inlineStr">
        <is>
          <t>https://osv.dev/vulnerability/GHSA-9697-98pf-4rw7</t>
        </is>
      </c>
    </row>
    <row r="2486">
      <c r="A2486" t="inlineStr">
        <is>
          <t>HUNTR_AI_CVE</t>
        </is>
      </c>
      <c r="B2486" t="inlineStr">
        <is>
          <t>CVE-2020-5215</t>
        </is>
      </c>
      <c r="C2486" t="inlineStr">
        <is>
          <t>AI/ML Vulnerability: tensorflow (PyPI): Segmentation faultin TensorFlow when converting a Python string to `tf.float16` | Segmentation faultin TensorFlow when converting a Python string to `tf.float16`</t>
        </is>
      </c>
      <c r="D2486" t="n">
        <v>5</v>
      </c>
      <c r="E2486" t="inlineStr">
        <is>
          <t>LOW</t>
        </is>
      </c>
      <c r="F2486" t="n">
        <v>4</v>
      </c>
      <c r="G2486" t="n">
        <v>4</v>
      </c>
      <c r="H2486" t="inlineStr">
        <is>
          <t>MEDIUM</t>
        </is>
      </c>
      <c r="I2486" t="n">
        <v>21</v>
      </c>
      <c r="J2486" t="inlineStr">
        <is>
          <t>NO</t>
        </is>
      </c>
      <c r="K2486" t="inlineStr">
        <is>
          <t>2026-02-04</t>
        </is>
      </c>
      <c r="L2486" t="inlineStr">
        <is>
          <t>UPDATE_PACKAGE</t>
        </is>
      </c>
      <c r="M2486" t="inlineStr">
        <is>
          <t>AI/ML Framework — see Huntr advisory</t>
        </is>
      </c>
      <c r="N2486" t="inlineStr">
        <is>
          <t>P3</t>
        </is>
      </c>
      <c r="O2486" t="inlineStr">
        <is>
          <t>Huntr AI/ML security disclosure</t>
        </is>
      </c>
      <c r="P2486" t="n">
        <v>0</v>
      </c>
      <c r="Q2486" t="n">
        <v>0</v>
      </c>
      <c r="R2486" t="inlineStr">
        <is>
          <t>T1195:Supply Chain Compromise</t>
        </is>
      </c>
      <c r="S2486" t="n">
        <v>2</v>
      </c>
      <c r="T2486" t="inlineStr">
        <is>
          <t>MEDIUM (52%)</t>
        </is>
      </c>
      <c r="U2486" t="inlineStr">
        <is>
          <t>YES</t>
        </is>
      </c>
      <c r="V2486" t="inlineStr">
        <is>
          <t>PATCH_AVAILABLE</t>
        </is>
      </c>
      <c r="W2486" t="inlineStr">
        <is>
          <t>https://osv.dev/vulnerability/GHSA-977j-xj7q-2jr9</t>
        </is>
      </c>
      <c r="X2486" t="inlineStr">
        <is>
          <t>NONE</t>
        </is>
      </c>
      <c r="Y2486" t="n">
        <v>0</v>
      </c>
      <c r="Z2486" t="inlineStr"/>
      <c r="AA2486" t="inlineStr">
        <is>
          <t>https://osv.dev/vulnerability/GHSA-977j-xj7q-2jr9</t>
        </is>
      </c>
    </row>
    <row r="2487">
      <c r="A2487" t="inlineStr">
        <is>
          <t>HUNTR_AI_CVE</t>
        </is>
      </c>
      <c r="B2487" t="inlineStr">
        <is>
          <t>CVE-2022-35935</t>
        </is>
      </c>
      <c r="C2487" t="inlineStr">
        <is>
          <t>AI/ML Vulnerability: tensorflow (PyPI): TensorFlow vulnerable to `CHECK` failure in `SobolSample` via missing validation | TensorFlow vulnerable to `CHECK` failure in `SobolSample` via missing validation</t>
        </is>
      </c>
      <c r="D2487" t="n">
        <v>5</v>
      </c>
      <c r="E2487" t="inlineStr">
        <is>
          <t>LOW</t>
        </is>
      </c>
      <c r="F2487" t="n">
        <v>4</v>
      </c>
      <c r="G2487" t="n">
        <v>4</v>
      </c>
      <c r="H2487" t="inlineStr">
        <is>
          <t>MEDIUM</t>
        </is>
      </c>
      <c r="I2487" t="n">
        <v>21</v>
      </c>
      <c r="J2487" t="inlineStr">
        <is>
          <t>NO</t>
        </is>
      </c>
      <c r="K2487" t="inlineStr">
        <is>
          <t>2023-12-06</t>
        </is>
      </c>
      <c r="L2487" t="inlineStr">
        <is>
          <t>UPDATE_PACKAGE</t>
        </is>
      </c>
      <c r="M2487" t="inlineStr">
        <is>
          <t>AI/ML Framework — see Huntr advisory</t>
        </is>
      </c>
      <c r="N2487" t="inlineStr">
        <is>
          <t>P3</t>
        </is>
      </c>
      <c r="O2487" t="inlineStr">
        <is>
          <t>Huntr AI/ML security disclosure</t>
        </is>
      </c>
      <c r="P2487" t="n">
        <v>0</v>
      </c>
      <c r="Q2487" t="n">
        <v>0</v>
      </c>
      <c r="R2487" t="inlineStr">
        <is>
          <t>T1195:Supply Chain Compromise</t>
        </is>
      </c>
      <c r="S2487" t="n">
        <v>2</v>
      </c>
      <c r="T2487" t="inlineStr">
        <is>
          <t>MEDIUM (52%)</t>
        </is>
      </c>
      <c r="U2487" t="inlineStr">
        <is>
          <t>YES</t>
        </is>
      </c>
      <c r="V2487" t="inlineStr">
        <is>
          <t>PATCH_AVAILABLE</t>
        </is>
      </c>
      <c r="W2487" t="inlineStr">
        <is>
          <t>https://osv.dev/vulnerability/GHSA-97p7-w86h-vcf9</t>
        </is>
      </c>
      <c r="X2487" t="inlineStr">
        <is>
          <t>NONE</t>
        </is>
      </c>
      <c r="Y2487" t="n">
        <v>0</v>
      </c>
      <c r="Z2487" t="inlineStr"/>
      <c r="AA2487" t="inlineStr">
        <is>
          <t>https://osv.dev/vulnerability/GHSA-97p7-w86h-vcf9</t>
        </is>
      </c>
    </row>
    <row r="2488">
      <c r="A2488" t="inlineStr">
        <is>
          <t>HUNTR_AI_CVE</t>
        </is>
      </c>
      <c r="B2488" t="inlineStr">
        <is>
          <t>CVE-2021-29599</t>
        </is>
      </c>
      <c r="C2488" t="inlineStr">
        <is>
          <t>AI/ML Vulnerability: tensorflow (PyPI): Division by zero in TFLite's implementation of Split | Division by zero in TFLite's implementation of Split</t>
        </is>
      </c>
      <c r="D2488" t="n">
        <v>5</v>
      </c>
      <c r="E2488" t="inlineStr">
        <is>
          <t>LOW</t>
        </is>
      </c>
      <c r="F2488" t="n">
        <v>4</v>
      </c>
      <c r="G2488" t="n">
        <v>4</v>
      </c>
      <c r="H2488" t="inlineStr">
        <is>
          <t>MEDIUM</t>
        </is>
      </c>
      <c r="I2488" t="n">
        <v>21</v>
      </c>
      <c r="J2488" t="inlineStr">
        <is>
          <t>NO</t>
        </is>
      </c>
      <c r="K2488" t="inlineStr">
        <is>
          <t>2026-02-04</t>
        </is>
      </c>
      <c r="L2488" t="inlineStr">
        <is>
          <t>UPDATE_PACKAGE</t>
        </is>
      </c>
      <c r="M2488" t="inlineStr">
        <is>
          <t>AI/ML Framework — see Huntr advisory</t>
        </is>
      </c>
      <c r="N2488" t="inlineStr">
        <is>
          <t>P3</t>
        </is>
      </c>
      <c r="O2488" t="inlineStr">
        <is>
          <t>Huntr AI/ML security disclosure</t>
        </is>
      </c>
      <c r="P2488" t="n">
        <v>0</v>
      </c>
      <c r="Q2488" t="n">
        <v>0</v>
      </c>
      <c r="R2488" t="inlineStr">
        <is>
          <t>T1195:Supply Chain Compromise</t>
        </is>
      </c>
      <c r="S2488" t="n">
        <v>2</v>
      </c>
      <c r="T2488" t="inlineStr">
        <is>
          <t>MEDIUM (52%)</t>
        </is>
      </c>
      <c r="U2488" t="inlineStr">
        <is>
          <t>YES</t>
        </is>
      </c>
      <c r="V2488" t="inlineStr">
        <is>
          <t>PATCH_AVAILABLE</t>
        </is>
      </c>
      <c r="W2488" t="inlineStr">
        <is>
          <t>https://osv.dev/vulnerability/GHSA-97wf-p777-86jq</t>
        </is>
      </c>
      <c r="X2488" t="inlineStr">
        <is>
          <t>NONE</t>
        </is>
      </c>
      <c r="Y2488" t="n">
        <v>0</v>
      </c>
      <c r="Z2488" t="inlineStr"/>
      <c r="AA2488" t="inlineStr">
        <is>
          <t>https://osv.dev/vulnerability/GHSA-97wf-p777-86jq</t>
        </is>
      </c>
    </row>
    <row r="2489">
      <c r="A2489" t="inlineStr">
        <is>
          <t>HUNTR_AI_CVE</t>
        </is>
      </c>
      <c r="B2489" t="inlineStr">
        <is>
          <t>CVE-2022-21733</t>
        </is>
      </c>
      <c r="C2489" t="inlineStr">
        <is>
          <t>AI/ML Vulnerability: tensorflow (PyPI): Memory exhaustion in Tensorflow | Memory exhaustion in Tensorflow</t>
        </is>
      </c>
      <c r="D2489" t="n">
        <v>5</v>
      </c>
      <c r="E2489" t="inlineStr">
        <is>
          <t>LOW</t>
        </is>
      </c>
      <c r="F2489" t="n">
        <v>4</v>
      </c>
      <c r="G2489" t="n">
        <v>4</v>
      </c>
      <c r="H2489" t="inlineStr">
        <is>
          <t>MEDIUM</t>
        </is>
      </c>
      <c r="I2489" t="n">
        <v>21</v>
      </c>
      <c r="J2489" t="inlineStr">
        <is>
          <t>NO</t>
        </is>
      </c>
      <c r="K2489" t="inlineStr">
        <is>
          <t>2024-11-13</t>
        </is>
      </c>
      <c r="L2489" t="inlineStr">
        <is>
          <t>UPDATE_PACKAGE</t>
        </is>
      </c>
      <c r="M2489" t="inlineStr">
        <is>
          <t>AI/ML Framework — see Huntr advisory</t>
        </is>
      </c>
      <c r="N2489" t="inlineStr">
        <is>
          <t>P3</t>
        </is>
      </c>
      <c r="O2489" t="inlineStr">
        <is>
          <t>Huntr AI/ML security disclosure</t>
        </is>
      </c>
      <c r="P2489" t="n">
        <v>0</v>
      </c>
      <c r="Q2489" t="n">
        <v>0</v>
      </c>
      <c r="R2489" t="inlineStr">
        <is>
          <t>T1195:Supply Chain Compromise</t>
        </is>
      </c>
      <c r="S2489" t="n">
        <v>2</v>
      </c>
      <c r="T2489" t="inlineStr">
        <is>
          <t>MEDIUM (52%)</t>
        </is>
      </c>
      <c r="U2489" t="inlineStr">
        <is>
          <t>YES</t>
        </is>
      </c>
      <c r="V2489" t="inlineStr">
        <is>
          <t>PATCH_AVAILABLE</t>
        </is>
      </c>
      <c r="W2489" t="inlineStr">
        <is>
          <t>https://osv.dev/vulnerability/GHSA-98j8-c9q4-r38g</t>
        </is>
      </c>
      <c r="X2489" t="inlineStr">
        <is>
          <t>NONE</t>
        </is>
      </c>
      <c r="Y2489" t="n">
        <v>0</v>
      </c>
      <c r="Z2489" t="inlineStr"/>
      <c r="AA2489" t="inlineStr">
        <is>
          <t>https://osv.dev/vulnerability/GHSA-98j8-c9q4-r38g</t>
        </is>
      </c>
    </row>
    <row r="2490">
      <c r="A2490" t="inlineStr">
        <is>
          <t>HUNTR_AI_CVE</t>
        </is>
      </c>
      <c r="B2490" t="inlineStr">
        <is>
          <t>CVE-2022-23559</t>
        </is>
      </c>
      <c r="C2490" t="inlineStr">
        <is>
          <t>AI/ML Vulnerability: tensorflow (PyPI): Integer overflow in TFLite | Integer overflow in TFLite</t>
        </is>
      </c>
      <c r="D2490" t="n">
        <v>5</v>
      </c>
      <c r="E2490" t="inlineStr">
        <is>
          <t>LOW</t>
        </is>
      </c>
      <c r="F2490" t="n">
        <v>4</v>
      </c>
      <c r="G2490" t="n">
        <v>4</v>
      </c>
      <c r="H2490" t="inlineStr">
        <is>
          <t>MEDIUM</t>
        </is>
      </c>
      <c r="I2490" t="n">
        <v>21</v>
      </c>
      <c r="J2490" t="inlineStr">
        <is>
          <t>NO</t>
        </is>
      </c>
      <c r="K2490" t="inlineStr">
        <is>
          <t>2024-11-13</t>
        </is>
      </c>
      <c r="L2490" t="inlineStr">
        <is>
          <t>UPDATE_PACKAGE</t>
        </is>
      </c>
      <c r="M2490" t="inlineStr">
        <is>
          <t>AI/ML Framework — see Huntr advisory</t>
        </is>
      </c>
      <c r="N2490" t="inlineStr">
        <is>
          <t>P3</t>
        </is>
      </c>
      <c r="O2490" t="inlineStr">
        <is>
          <t>Huntr AI/ML security disclosure</t>
        </is>
      </c>
      <c r="P2490" t="n">
        <v>0</v>
      </c>
      <c r="Q2490" t="n">
        <v>0</v>
      </c>
      <c r="R2490" t="inlineStr">
        <is>
          <t>T1195:Supply Chain Compromise</t>
        </is>
      </c>
      <c r="S2490" t="n">
        <v>2</v>
      </c>
      <c r="T2490" t="inlineStr">
        <is>
          <t>MEDIUM (52%)</t>
        </is>
      </c>
      <c r="U2490" t="inlineStr">
        <is>
          <t>YES</t>
        </is>
      </c>
      <c r="V2490" t="inlineStr">
        <is>
          <t>PATCH_AVAILABLE</t>
        </is>
      </c>
      <c r="W2490" t="inlineStr">
        <is>
          <t>https://osv.dev/vulnerability/GHSA-98p5-x8x4-c9m5</t>
        </is>
      </c>
      <c r="X2490" t="inlineStr">
        <is>
          <t>NONE</t>
        </is>
      </c>
      <c r="Y2490" t="n">
        <v>0</v>
      </c>
      <c r="Z2490" t="inlineStr"/>
      <c r="AA2490" t="inlineStr">
        <is>
          <t>https://osv.dev/vulnerability/GHSA-98p5-x8x4-c9m5</t>
        </is>
      </c>
    </row>
    <row r="2491">
      <c r="A2491" t="inlineStr">
        <is>
          <t>HUNTR_AI_CVE</t>
        </is>
      </c>
      <c r="B2491" t="inlineStr">
        <is>
          <t>CVE-2022-35985</t>
        </is>
      </c>
      <c r="C2491" t="inlineStr">
        <is>
          <t>AI/ML Vulnerability: tensorflow (PyPI): TensorFlow vulnerable to `CHECK` fail in `LRNGrad` | TensorFlow vulnerable to `CHECK` fail in `LRNGrad`</t>
        </is>
      </c>
      <c r="D2491" t="n">
        <v>5</v>
      </c>
      <c r="E2491" t="inlineStr">
        <is>
          <t>LOW</t>
        </is>
      </c>
      <c r="F2491" t="n">
        <v>4</v>
      </c>
      <c r="G2491" t="n">
        <v>4</v>
      </c>
      <c r="H2491" t="inlineStr">
        <is>
          <t>MEDIUM</t>
        </is>
      </c>
      <c r="I2491" t="n">
        <v>21</v>
      </c>
      <c r="J2491" t="inlineStr">
        <is>
          <t>NO</t>
        </is>
      </c>
      <c r="K2491" t="inlineStr">
        <is>
          <t>2023-12-06</t>
        </is>
      </c>
      <c r="L2491" t="inlineStr">
        <is>
          <t>UPDATE_PACKAGE</t>
        </is>
      </c>
      <c r="M2491" t="inlineStr">
        <is>
          <t>AI/ML Framework — see Huntr advisory</t>
        </is>
      </c>
      <c r="N2491" t="inlineStr">
        <is>
          <t>P3</t>
        </is>
      </c>
      <c r="O2491" t="inlineStr">
        <is>
          <t>Huntr AI/ML security disclosure</t>
        </is>
      </c>
      <c r="P2491" t="n">
        <v>0</v>
      </c>
      <c r="Q2491" t="n">
        <v>0</v>
      </c>
      <c r="R2491" t="inlineStr">
        <is>
          <t>T1195:Supply Chain Compromise</t>
        </is>
      </c>
      <c r="S2491" t="n">
        <v>2</v>
      </c>
      <c r="T2491" t="inlineStr">
        <is>
          <t>MEDIUM (52%)</t>
        </is>
      </c>
      <c r="U2491" t="inlineStr">
        <is>
          <t>YES</t>
        </is>
      </c>
      <c r="V2491" t="inlineStr">
        <is>
          <t>PATCH_AVAILABLE</t>
        </is>
      </c>
      <c r="W2491" t="inlineStr">
        <is>
          <t>https://osv.dev/vulnerability/GHSA-9942-r22v-78cp</t>
        </is>
      </c>
      <c r="X2491" t="inlineStr">
        <is>
          <t>NONE</t>
        </is>
      </c>
      <c r="Y2491" t="n">
        <v>0</v>
      </c>
      <c r="Z2491" t="inlineStr"/>
      <c r="AA2491" t="inlineStr">
        <is>
          <t>https://osv.dev/vulnerability/GHSA-9942-r22v-78cp</t>
        </is>
      </c>
    </row>
    <row r="2492">
      <c r="A2492" t="inlineStr">
        <is>
          <t>HUNTR_AI_CVE</t>
        </is>
      </c>
      <c r="B2492" t="inlineStr">
        <is>
          <t>CVE-2022-23561</t>
        </is>
      </c>
      <c r="C2492" t="inlineStr">
        <is>
          <t>AI/ML Vulnerability: tensorflow (PyPI): Out of bounds write in TFLite | Out of bounds write in TFLite</t>
        </is>
      </c>
      <c r="D2492" t="n">
        <v>5</v>
      </c>
      <c r="E2492" t="inlineStr">
        <is>
          <t>LOW</t>
        </is>
      </c>
      <c r="F2492" t="n">
        <v>4</v>
      </c>
      <c r="G2492" t="n">
        <v>4</v>
      </c>
      <c r="H2492" t="inlineStr">
        <is>
          <t>MEDIUM</t>
        </is>
      </c>
      <c r="I2492" t="n">
        <v>21</v>
      </c>
      <c r="J2492" t="inlineStr">
        <is>
          <t>NO</t>
        </is>
      </c>
      <c r="K2492" t="inlineStr">
        <is>
          <t>2024-11-13</t>
        </is>
      </c>
      <c r="L2492" t="inlineStr">
        <is>
          <t>UPDATE_PACKAGE</t>
        </is>
      </c>
      <c r="M2492" t="inlineStr">
        <is>
          <t>AI/ML Framework — see Huntr advisory</t>
        </is>
      </c>
      <c r="N2492" t="inlineStr">
        <is>
          <t>P3</t>
        </is>
      </c>
      <c r="O2492" t="inlineStr">
        <is>
          <t>Huntr AI/ML security disclosure</t>
        </is>
      </c>
      <c r="P2492" t="n">
        <v>0</v>
      </c>
      <c r="Q2492" t="n">
        <v>0</v>
      </c>
      <c r="R2492" t="inlineStr">
        <is>
          <t>T1195:Supply Chain Compromise</t>
        </is>
      </c>
      <c r="S2492" t="n">
        <v>2</v>
      </c>
      <c r="T2492" t="inlineStr">
        <is>
          <t>MEDIUM (52%)</t>
        </is>
      </c>
      <c r="U2492" t="inlineStr">
        <is>
          <t>YES</t>
        </is>
      </c>
      <c r="V2492" t="inlineStr">
        <is>
          <t>PATCH_AVAILABLE</t>
        </is>
      </c>
      <c r="W2492" t="inlineStr">
        <is>
          <t>https://osv.dev/vulnerability/GHSA-9c78-vcq7-7vxq</t>
        </is>
      </c>
      <c r="X2492" t="inlineStr">
        <is>
          <t>NONE</t>
        </is>
      </c>
      <c r="Y2492" t="n">
        <v>0</v>
      </c>
      <c r="Z2492" t="inlineStr"/>
      <c r="AA2492" t="inlineStr">
        <is>
          <t>https://osv.dev/vulnerability/GHSA-9c78-vcq7-7vxq</t>
        </is>
      </c>
    </row>
    <row r="2493">
      <c r="A2493" t="inlineStr">
        <is>
          <t>HUNTR_AI_CVE</t>
        </is>
      </c>
      <c r="B2493" t="inlineStr">
        <is>
          <t>CVE-2021-29601</t>
        </is>
      </c>
      <c r="C2493" t="inlineStr">
        <is>
          <t>AI/ML Vulnerability: tensorflow (PyPI): Integer overflow in TFLite concatentation | Integer overflow in TFLite concatentation</t>
        </is>
      </c>
      <c r="D2493" t="n">
        <v>5</v>
      </c>
      <c r="E2493" t="inlineStr">
        <is>
          <t>LOW</t>
        </is>
      </c>
      <c r="F2493" t="n">
        <v>4</v>
      </c>
      <c r="G2493" t="n">
        <v>4</v>
      </c>
      <c r="H2493" t="inlineStr">
        <is>
          <t>MEDIUM</t>
        </is>
      </c>
      <c r="I2493" t="n">
        <v>21</v>
      </c>
      <c r="J2493" t="inlineStr">
        <is>
          <t>NO</t>
        </is>
      </c>
      <c r="K2493" t="inlineStr">
        <is>
          <t>2026-02-04</t>
        </is>
      </c>
      <c r="L2493" t="inlineStr">
        <is>
          <t>UPDATE_PACKAGE</t>
        </is>
      </c>
      <c r="M2493" t="inlineStr">
        <is>
          <t>AI/ML Framework — see Huntr advisory</t>
        </is>
      </c>
      <c r="N2493" t="inlineStr">
        <is>
          <t>P3</t>
        </is>
      </c>
      <c r="O2493" t="inlineStr">
        <is>
          <t>Huntr AI/ML security disclosure</t>
        </is>
      </c>
      <c r="P2493" t="n">
        <v>0</v>
      </c>
      <c r="Q2493" t="n">
        <v>0</v>
      </c>
      <c r="R2493" t="inlineStr">
        <is>
          <t>T1195:Supply Chain Compromise</t>
        </is>
      </c>
      <c r="S2493" t="n">
        <v>2</v>
      </c>
      <c r="T2493" t="inlineStr">
        <is>
          <t>MEDIUM (52%)</t>
        </is>
      </c>
      <c r="U2493" t="inlineStr">
        <is>
          <t>YES</t>
        </is>
      </c>
      <c r="V2493" t="inlineStr">
        <is>
          <t>PATCH_AVAILABLE</t>
        </is>
      </c>
      <c r="W2493" t="inlineStr">
        <is>
          <t>https://osv.dev/vulnerability/GHSA-9c84-4hx6-xmm4</t>
        </is>
      </c>
      <c r="X2493" t="inlineStr">
        <is>
          <t>NONE</t>
        </is>
      </c>
      <c r="Y2493" t="n">
        <v>0</v>
      </c>
      <c r="Z2493" t="inlineStr"/>
      <c r="AA2493" t="inlineStr">
        <is>
          <t>https://osv.dev/vulnerability/GHSA-9c84-4hx6-xmm4</t>
        </is>
      </c>
    </row>
    <row r="2494">
      <c r="A2494" t="inlineStr">
        <is>
          <t>HUNTR_AI_CVE</t>
        </is>
      </c>
      <c r="B2494" t="inlineStr">
        <is>
          <t>CVE-2021-37675</t>
        </is>
      </c>
      <c r="C2494" t="inlineStr">
        <is>
          <t>AI/ML Vulnerability: tensorflow (PyPI): Division by 0 in most convolution operators | Division by 0 in most convolution operators</t>
        </is>
      </c>
      <c r="D2494" t="n">
        <v>5</v>
      </c>
      <c r="E2494" t="inlineStr">
        <is>
          <t>LOW</t>
        </is>
      </c>
      <c r="F2494" t="n">
        <v>4</v>
      </c>
      <c r="G2494" t="n">
        <v>4</v>
      </c>
      <c r="H2494" t="inlineStr">
        <is>
          <t>MEDIUM</t>
        </is>
      </c>
      <c r="I2494" t="n">
        <v>21</v>
      </c>
      <c r="J2494" t="inlineStr">
        <is>
          <t>NO</t>
        </is>
      </c>
      <c r="K2494" t="inlineStr">
        <is>
          <t>2026-02-04</t>
        </is>
      </c>
      <c r="L2494" t="inlineStr">
        <is>
          <t>UPDATE_PACKAGE</t>
        </is>
      </c>
      <c r="M2494" t="inlineStr">
        <is>
          <t>AI/ML Framework — see Huntr advisory</t>
        </is>
      </c>
      <c r="N2494" t="inlineStr">
        <is>
          <t>P3</t>
        </is>
      </c>
      <c r="O2494" t="inlineStr">
        <is>
          <t>Huntr AI/ML security disclosure</t>
        </is>
      </c>
      <c r="P2494" t="n">
        <v>0</v>
      </c>
      <c r="Q2494" t="n">
        <v>0</v>
      </c>
      <c r="R2494" t="inlineStr">
        <is>
          <t>T1195:Supply Chain Compromise</t>
        </is>
      </c>
      <c r="S2494" t="n">
        <v>2</v>
      </c>
      <c r="T2494" t="inlineStr">
        <is>
          <t>MEDIUM (52%)</t>
        </is>
      </c>
      <c r="U2494" t="inlineStr">
        <is>
          <t>YES</t>
        </is>
      </c>
      <c r="V2494" t="inlineStr">
        <is>
          <t>PATCH_AVAILABLE</t>
        </is>
      </c>
      <c r="W2494" t="inlineStr">
        <is>
          <t>https://osv.dev/vulnerability/GHSA-9c8h-2mv3-49ww</t>
        </is>
      </c>
      <c r="X2494" t="inlineStr">
        <is>
          <t>NONE</t>
        </is>
      </c>
      <c r="Y2494" t="n">
        <v>0</v>
      </c>
      <c r="Z2494" t="inlineStr"/>
      <c r="AA2494" t="inlineStr">
        <is>
          <t>https://osv.dev/vulnerability/GHSA-9c8h-2mv3-49ww</t>
        </is>
      </c>
    </row>
    <row r="2495">
      <c r="A2495" t="inlineStr">
        <is>
          <t>HUNTR_AI_CVE</t>
        </is>
      </c>
      <c r="B2495" t="inlineStr">
        <is>
          <t>CVE-2021-37641</t>
        </is>
      </c>
      <c r="C2495" t="inlineStr">
        <is>
          <t>AI/ML Vulnerability: tensorflow (PyPI): Heap OOB in `RaggedGather` | Heap OOB in `RaggedGather`</t>
        </is>
      </c>
      <c r="D2495" t="n">
        <v>5</v>
      </c>
      <c r="E2495" t="inlineStr">
        <is>
          <t>LOW</t>
        </is>
      </c>
      <c r="F2495" t="n">
        <v>4</v>
      </c>
      <c r="G2495" t="n">
        <v>4</v>
      </c>
      <c r="H2495" t="inlineStr">
        <is>
          <t>MEDIUM</t>
        </is>
      </c>
      <c r="I2495" t="n">
        <v>21</v>
      </c>
      <c r="J2495" t="inlineStr">
        <is>
          <t>NO</t>
        </is>
      </c>
      <c r="K2495" t="inlineStr">
        <is>
          <t>2026-02-04</t>
        </is>
      </c>
      <c r="L2495" t="inlineStr">
        <is>
          <t>UPDATE_PACKAGE</t>
        </is>
      </c>
      <c r="M2495" t="inlineStr">
        <is>
          <t>AI/ML Framework — see Huntr advisory</t>
        </is>
      </c>
      <c r="N2495" t="inlineStr">
        <is>
          <t>P3</t>
        </is>
      </c>
      <c r="O2495" t="inlineStr">
        <is>
          <t>Huntr AI/ML security disclosure</t>
        </is>
      </c>
      <c r="P2495" t="n">
        <v>0</v>
      </c>
      <c r="Q2495" t="n">
        <v>0</v>
      </c>
      <c r="R2495" t="inlineStr">
        <is>
          <t>T1195:Supply Chain Compromise</t>
        </is>
      </c>
      <c r="S2495" t="n">
        <v>2</v>
      </c>
      <c r="T2495" t="inlineStr">
        <is>
          <t>MEDIUM (52%)</t>
        </is>
      </c>
      <c r="U2495" t="inlineStr">
        <is>
          <t>YES</t>
        </is>
      </c>
      <c r="V2495" t="inlineStr">
        <is>
          <t>PATCH_AVAILABLE</t>
        </is>
      </c>
      <c r="W2495" t="inlineStr">
        <is>
          <t>https://osv.dev/vulnerability/GHSA-9c8h-vvrj-w2p8</t>
        </is>
      </c>
      <c r="X2495" t="inlineStr">
        <is>
          <t>NONE</t>
        </is>
      </c>
      <c r="Y2495" t="n">
        <v>0</v>
      </c>
      <c r="Z2495" t="inlineStr"/>
      <c r="AA2495" t="inlineStr">
        <is>
          <t>https://osv.dev/vulnerability/GHSA-9c8h-vvrj-w2p8</t>
        </is>
      </c>
    </row>
    <row r="2496">
      <c r="A2496" t="inlineStr">
        <is>
          <t>HUNTR_AI_CVE</t>
        </is>
      </c>
      <c r="B2496" t="inlineStr">
        <is>
          <t>CVE-2022-36026</t>
        </is>
      </c>
      <c r="C2496" t="inlineStr">
        <is>
          <t>AI/ML Vulnerability: tensorflow (PyPI): TensorFlow vulnerable to `CHECK` fail in `QuantizeAndDequantizeV3` | TensorFlow vulnerable to `CHECK` fail in `QuantizeAndDequantizeV3`</t>
        </is>
      </c>
      <c r="D2496" t="n">
        <v>5</v>
      </c>
      <c r="E2496" t="inlineStr">
        <is>
          <t>LOW</t>
        </is>
      </c>
      <c r="F2496" t="n">
        <v>4</v>
      </c>
      <c r="G2496" t="n">
        <v>4</v>
      </c>
      <c r="H2496" t="inlineStr">
        <is>
          <t>MEDIUM</t>
        </is>
      </c>
      <c r="I2496" t="n">
        <v>21</v>
      </c>
      <c r="J2496" t="inlineStr">
        <is>
          <t>NO</t>
        </is>
      </c>
      <c r="K2496" t="inlineStr">
        <is>
          <t>2023-12-06</t>
        </is>
      </c>
      <c r="L2496" t="inlineStr">
        <is>
          <t>UPDATE_PACKAGE</t>
        </is>
      </c>
      <c r="M2496" t="inlineStr">
        <is>
          <t>AI/ML Framework — see Huntr advisory</t>
        </is>
      </c>
      <c r="N2496" t="inlineStr">
        <is>
          <t>P3</t>
        </is>
      </c>
      <c r="O2496" t="inlineStr">
        <is>
          <t>Huntr AI/ML security disclosure</t>
        </is>
      </c>
      <c r="P2496" t="n">
        <v>0</v>
      </c>
      <c r="Q2496" t="n">
        <v>0</v>
      </c>
      <c r="R2496" t="inlineStr">
        <is>
          <t>T1195:Supply Chain Compromise</t>
        </is>
      </c>
      <c r="S2496" t="n">
        <v>2</v>
      </c>
      <c r="T2496" t="inlineStr">
        <is>
          <t>MEDIUM (52%)</t>
        </is>
      </c>
      <c r="U2496" t="inlineStr">
        <is>
          <t>YES</t>
        </is>
      </c>
      <c r="V2496" t="inlineStr">
        <is>
          <t>PATCH_AVAILABLE</t>
        </is>
      </c>
      <c r="W2496" t="inlineStr">
        <is>
          <t>https://osv.dev/vulnerability/GHSA-9cr2-8pwr-fhfq</t>
        </is>
      </c>
      <c r="X2496" t="inlineStr">
        <is>
          <t>NONE</t>
        </is>
      </c>
      <c r="Y2496" t="n">
        <v>0</v>
      </c>
      <c r="Z2496" t="inlineStr"/>
      <c r="AA2496" t="inlineStr">
        <is>
          <t>https://osv.dev/vulnerability/GHSA-9cr2-8pwr-fhfq</t>
        </is>
      </c>
    </row>
    <row r="2497">
      <c r="A2497" t="inlineStr">
        <is>
          <t>HUNTR_AI_CVE</t>
        </is>
      </c>
      <c r="B2497" t="inlineStr">
        <is>
          <t>CVE-2021-41218</t>
        </is>
      </c>
      <c r="C2497" t="inlineStr">
        <is>
          <t>AI/ML Vulnerability: tensorflow (PyPI): Integer division by 0 in `tf.raw_ops.AllToAll` | Integer division by 0 in `tf.raw_ops.AllToAll`</t>
        </is>
      </c>
      <c r="D2497" t="n">
        <v>5</v>
      </c>
      <c r="E2497" t="inlineStr">
        <is>
          <t>LOW</t>
        </is>
      </c>
      <c r="F2497" t="n">
        <v>4</v>
      </c>
      <c r="G2497" t="n">
        <v>4</v>
      </c>
      <c r="H2497" t="inlineStr">
        <is>
          <t>MEDIUM</t>
        </is>
      </c>
      <c r="I2497" t="n">
        <v>21</v>
      </c>
      <c r="J2497" t="inlineStr">
        <is>
          <t>NO</t>
        </is>
      </c>
      <c r="K2497" t="inlineStr">
        <is>
          <t>2026-02-04</t>
        </is>
      </c>
      <c r="L2497" t="inlineStr">
        <is>
          <t>UPDATE_PACKAGE</t>
        </is>
      </c>
      <c r="M2497" t="inlineStr">
        <is>
          <t>AI/ML Framework — see Huntr advisory</t>
        </is>
      </c>
      <c r="N2497" t="inlineStr">
        <is>
          <t>P3</t>
        </is>
      </c>
      <c r="O2497" t="inlineStr">
        <is>
          <t>Huntr AI/ML security disclosure</t>
        </is>
      </c>
      <c r="P2497" t="n">
        <v>0</v>
      </c>
      <c r="Q2497" t="n">
        <v>0</v>
      </c>
      <c r="R2497" t="inlineStr">
        <is>
          <t>T1195:Supply Chain Compromise</t>
        </is>
      </c>
      <c r="S2497" t="n">
        <v>2</v>
      </c>
      <c r="T2497" t="inlineStr">
        <is>
          <t>MEDIUM (52%)</t>
        </is>
      </c>
      <c r="U2497" t="inlineStr">
        <is>
          <t>YES</t>
        </is>
      </c>
      <c r="V2497" t="inlineStr">
        <is>
          <t>PATCH_AVAILABLE</t>
        </is>
      </c>
      <c r="W2497" t="inlineStr">
        <is>
          <t>https://osv.dev/vulnerability/GHSA-9crf-c6qr-r273</t>
        </is>
      </c>
      <c r="X2497" t="inlineStr">
        <is>
          <t>NONE</t>
        </is>
      </c>
      <c r="Y2497" t="n">
        <v>0</v>
      </c>
      <c r="Z2497" t="inlineStr"/>
      <c r="AA2497" t="inlineStr">
        <is>
          <t>https://osv.dev/vulnerability/GHSA-9crf-c6qr-r273</t>
        </is>
      </c>
    </row>
    <row r="2498">
      <c r="A2498" t="inlineStr">
        <is>
          <t>HUNTR_AI_CVE</t>
        </is>
      </c>
      <c r="B2498" t="inlineStr">
        <is>
          <t>CVE-2022-35971</t>
        </is>
      </c>
      <c r="C2498" t="inlineStr">
        <is>
          <t>AI/ML Vulnerability: tensorflow (PyPI):  TensorFlow vulnerable to `CHECK` fail in `FakeQuantWithMinMaxVars` |  TensorFlow vulnerable to `CHECK` fail in `FakeQuantWithMinMaxVars`</t>
        </is>
      </c>
      <c r="D2498" t="n">
        <v>5</v>
      </c>
      <c r="E2498" t="inlineStr">
        <is>
          <t>LOW</t>
        </is>
      </c>
      <c r="F2498" t="n">
        <v>4</v>
      </c>
      <c r="G2498" t="n">
        <v>4</v>
      </c>
      <c r="H2498" t="inlineStr">
        <is>
          <t>MEDIUM</t>
        </is>
      </c>
      <c r="I2498" t="n">
        <v>21</v>
      </c>
      <c r="J2498" t="inlineStr">
        <is>
          <t>NO</t>
        </is>
      </c>
      <c r="K2498" t="inlineStr">
        <is>
          <t>2023-12-06</t>
        </is>
      </c>
      <c r="L2498" t="inlineStr">
        <is>
          <t>UPDATE_PACKAGE</t>
        </is>
      </c>
      <c r="M2498" t="inlineStr">
        <is>
          <t>AI/ML Framework — see Huntr advisory</t>
        </is>
      </c>
      <c r="N2498" t="inlineStr">
        <is>
          <t>P3</t>
        </is>
      </c>
      <c r="O2498" t="inlineStr">
        <is>
          <t>Huntr AI/ML security disclosure</t>
        </is>
      </c>
      <c r="P2498" t="n">
        <v>0</v>
      </c>
      <c r="Q2498" t="n">
        <v>0</v>
      </c>
      <c r="R2498" t="inlineStr">
        <is>
          <t>T1195:Supply Chain Compromise</t>
        </is>
      </c>
      <c r="S2498" t="n">
        <v>2</v>
      </c>
      <c r="T2498" t="inlineStr">
        <is>
          <t>MEDIUM (52%)</t>
        </is>
      </c>
      <c r="U2498" t="inlineStr">
        <is>
          <t>YES</t>
        </is>
      </c>
      <c r="V2498" t="inlineStr">
        <is>
          <t>PATCH_AVAILABLE</t>
        </is>
      </c>
      <c r="W2498" t="inlineStr">
        <is>
          <t>https://osv.dev/vulnerability/GHSA-9fpg-838v-wpv7</t>
        </is>
      </c>
      <c r="X2498" t="inlineStr">
        <is>
          <t>NONE</t>
        </is>
      </c>
      <c r="Y2498" t="n">
        <v>0</v>
      </c>
      <c r="Z2498" t="inlineStr"/>
      <c r="AA2498" t="inlineStr">
        <is>
          <t>https://osv.dev/vulnerability/GHSA-9fpg-838v-wpv7</t>
        </is>
      </c>
    </row>
    <row r="2499">
      <c r="A2499" t="inlineStr">
        <is>
          <t>HUNTR_AI_CVE</t>
        </is>
      </c>
      <c r="B2499" t="inlineStr">
        <is>
          <t>CVE-2022-23558</t>
        </is>
      </c>
      <c r="C2499" t="inlineStr">
        <is>
          <t>AI/ML Vulnerability: tensorflow (PyPI): Integer overflow in TFLite array creation | Integer overflow in TFLite array creation</t>
        </is>
      </c>
      <c r="D2499" t="n">
        <v>5</v>
      </c>
      <c r="E2499" t="inlineStr">
        <is>
          <t>LOW</t>
        </is>
      </c>
      <c r="F2499" t="n">
        <v>4</v>
      </c>
      <c r="G2499" t="n">
        <v>4</v>
      </c>
      <c r="H2499" t="inlineStr">
        <is>
          <t>MEDIUM</t>
        </is>
      </c>
      <c r="I2499" t="n">
        <v>21</v>
      </c>
      <c r="J2499" t="inlineStr">
        <is>
          <t>NO</t>
        </is>
      </c>
      <c r="K2499" t="inlineStr">
        <is>
          <t>2024-11-13</t>
        </is>
      </c>
      <c r="L2499" t="inlineStr">
        <is>
          <t>UPDATE_PACKAGE</t>
        </is>
      </c>
      <c r="M2499" t="inlineStr">
        <is>
          <t>AI/ML Framework — see Huntr advisory</t>
        </is>
      </c>
      <c r="N2499" t="inlineStr">
        <is>
          <t>P3</t>
        </is>
      </c>
      <c r="O2499" t="inlineStr">
        <is>
          <t>Huntr AI/ML security disclosure</t>
        </is>
      </c>
      <c r="P2499" t="n">
        <v>0</v>
      </c>
      <c r="Q2499" t="n">
        <v>0</v>
      </c>
      <c r="R2499" t="inlineStr">
        <is>
          <t>T1195:Supply Chain Compromise</t>
        </is>
      </c>
      <c r="S2499" t="n">
        <v>2</v>
      </c>
      <c r="T2499" t="inlineStr">
        <is>
          <t>MEDIUM (52%)</t>
        </is>
      </c>
      <c r="U2499" t="inlineStr">
        <is>
          <t>YES</t>
        </is>
      </c>
      <c r="V2499" t="inlineStr">
        <is>
          <t>PATCH_AVAILABLE</t>
        </is>
      </c>
      <c r="W2499" t="inlineStr">
        <is>
          <t>https://osv.dev/vulnerability/GHSA-9gwq-6cwj-47h3</t>
        </is>
      </c>
      <c r="X2499" t="inlineStr">
        <is>
          <t>NONE</t>
        </is>
      </c>
      <c r="Y2499" t="n">
        <v>0</v>
      </c>
      <c r="Z2499" t="inlineStr"/>
      <c r="AA2499" t="inlineStr">
        <is>
          <t>https://osv.dev/vulnerability/GHSA-9gwq-6cwj-47h3</t>
        </is>
      </c>
    </row>
    <row r="2500">
      <c r="A2500" t="inlineStr">
        <is>
          <t>HUNTR_AI_CVE</t>
        </is>
      </c>
      <c r="B2500" t="inlineStr">
        <is>
          <t>CVE-2022-36019</t>
        </is>
      </c>
      <c r="C2500" t="inlineStr">
        <is>
          <t>AI/ML Vulnerability: tensorflow (PyPI): TensorFlow vulnerable to `CHECK` fail in `FakeQuantWithMinMaxVarsPerChannel` | TensorFlow vulnerable to `CHECK` fail in `FakeQuantWithMinMaxVarsPerChannel`</t>
        </is>
      </c>
      <c r="D2500" t="n">
        <v>5</v>
      </c>
      <c r="E2500" t="inlineStr">
        <is>
          <t>LOW</t>
        </is>
      </c>
      <c r="F2500" t="n">
        <v>4</v>
      </c>
      <c r="G2500" t="n">
        <v>4</v>
      </c>
      <c r="H2500" t="inlineStr">
        <is>
          <t>MEDIUM</t>
        </is>
      </c>
      <c r="I2500" t="n">
        <v>21</v>
      </c>
      <c r="J2500" t="inlineStr">
        <is>
          <t>NO</t>
        </is>
      </c>
      <c r="K2500" t="inlineStr">
        <is>
          <t>2023-12-06</t>
        </is>
      </c>
      <c r="L2500" t="inlineStr">
        <is>
          <t>UPDATE_PACKAGE</t>
        </is>
      </c>
      <c r="M2500" t="inlineStr">
        <is>
          <t>AI/ML Framework — see Huntr advisory</t>
        </is>
      </c>
      <c r="N2500" t="inlineStr">
        <is>
          <t>P3</t>
        </is>
      </c>
      <c r="O2500" t="inlineStr">
        <is>
          <t>Huntr AI/ML security disclosure</t>
        </is>
      </c>
      <c r="P2500" t="n">
        <v>0</v>
      </c>
      <c r="Q2500" t="n">
        <v>0</v>
      </c>
      <c r="R2500" t="inlineStr">
        <is>
          <t>T1195:Supply Chain Compromise</t>
        </is>
      </c>
      <c r="S2500" t="n">
        <v>2</v>
      </c>
      <c r="T2500" t="inlineStr">
        <is>
          <t>MEDIUM (52%)</t>
        </is>
      </c>
      <c r="U2500" t="inlineStr">
        <is>
          <t>YES</t>
        </is>
      </c>
      <c r="V2500" t="inlineStr">
        <is>
          <t>PATCH_AVAILABLE</t>
        </is>
      </c>
      <c r="W2500" t="inlineStr">
        <is>
          <t>https://osv.dev/vulnerability/GHSA-9j4v-pp28-mxv7</t>
        </is>
      </c>
      <c r="X2500" t="inlineStr">
        <is>
          <t>NONE</t>
        </is>
      </c>
      <c r="Y2500" t="n">
        <v>0</v>
      </c>
      <c r="Z2500" t="inlineStr"/>
      <c r="AA2500" t="inlineStr">
        <is>
          <t>https://osv.dev/vulnerability/GHSA-9j4v-pp28-mxv7</t>
        </is>
      </c>
    </row>
    <row r="2501">
      <c r="A2501" t="inlineStr">
        <is>
          <t>HUNTR_AI_CVE</t>
        </is>
      </c>
      <c r="B2501" t="inlineStr">
        <is>
          <t>CVE-2020-26269</t>
        </is>
      </c>
      <c r="C2501" t="inlineStr">
        <is>
          <t>AI/ML Vulnerability: tensorflow (PyPI): TensorFlow vulnerable to heap out of bounds read in filesystem glob matching | TensorFlow vulnerable to heap out of bounds read in filesystem glob matching</t>
        </is>
      </c>
      <c r="D2501" t="n">
        <v>5</v>
      </c>
      <c r="E2501" t="inlineStr">
        <is>
          <t>LOW</t>
        </is>
      </c>
      <c r="F2501" t="n">
        <v>4</v>
      </c>
      <c r="G2501" t="n">
        <v>4</v>
      </c>
      <c r="H2501" t="inlineStr">
        <is>
          <t>MEDIUM</t>
        </is>
      </c>
      <c r="I2501" t="n">
        <v>21</v>
      </c>
      <c r="J2501" t="inlineStr">
        <is>
          <t>NO</t>
        </is>
      </c>
      <c r="K2501" t="inlineStr">
        <is>
          <t>2026-02-04</t>
        </is>
      </c>
      <c r="L2501" t="inlineStr">
        <is>
          <t>UPDATE_PACKAGE</t>
        </is>
      </c>
      <c r="M2501" t="inlineStr">
        <is>
          <t>AI/ML Framework — see Huntr advisory</t>
        </is>
      </c>
      <c r="N2501" t="inlineStr">
        <is>
          <t>P3</t>
        </is>
      </c>
      <c r="O2501" t="inlineStr">
        <is>
          <t>Huntr AI/ML security disclosure</t>
        </is>
      </c>
      <c r="P2501" t="n">
        <v>0</v>
      </c>
      <c r="Q2501" t="n">
        <v>0</v>
      </c>
      <c r="R2501" t="inlineStr">
        <is>
          <t>T1195:Supply Chain Compromise</t>
        </is>
      </c>
      <c r="S2501" t="n">
        <v>2</v>
      </c>
      <c r="T2501" t="inlineStr">
        <is>
          <t>MEDIUM (52%)</t>
        </is>
      </c>
      <c r="U2501" t="inlineStr">
        <is>
          <t>YES</t>
        </is>
      </c>
      <c r="V2501" t="inlineStr">
        <is>
          <t>PATCH_AVAILABLE</t>
        </is>
      </c>
      <c r="W2501" t="inlineStr">
        <is>
          <t>https://osv.dev/vulnerability/GHSA-9jjw-hf72-3mxw</t>
        </is>
      </c>
      <c r="X2501" t="inlineStr">
        <is>
          <t>NONE</t>
        </is>
      </c>
      <c r="Y2501" t="n">
        <v>0</v>
      </c>
      <c r="Z2501" t="inlineStr"/>
      <c r="AA2501" t="inlineStr">
        <is>
          <t>https://osv.dev/vulnerability/GHSA-9jjw-hf72-3mxw</t>
        </is>
      </c>
    </row>
    <row r="2502">
      <c r="A2502" t="inlineStr">
        <is>
          <t>HUNTR_AI_CVE</t>
        </is>
      </c>
      <c r="B2502" t="inlineStr">
        <is>
          <t>CVE-2020-15194</t>
        </is>
      </c>
      <c r="C2502" t="inlineStr">
        <is>
          <t>AI/ML Vulnerability: tensorflow (PyPI): Denial of Service in Tensorflow | Denial of Service in Tensorflow</t>
        </is>
      </c>
      <c r="D2502" t="n">
        <v>5</v>
      </c>
      <c r="E2502" t="inlineStr">
        <is>
          <t>LOW</t>
        </is>
      </c>
      <c r="F2502" t="n">
        <v>4</v>
      </c>
      <c r="G2502" t="n">
        <v>4</v>
      </c>
      <c r="H2502" t="inlineStr">
        <is>
          <t>MEDIUM</t>
        </is>
      </c>
      <c r="I2502" t="n">
        <v>21</v>
      </c>
      <c r="J2502" t="inlineStr">
        <is>
          <t>NO</t>
        </is>
      </c>
      <c r="K2502" t="inlineStr">
        <is>
          <t>2026-02-04</t>
        </is>
      </c>
      <c r="L2502" t="inlineStr">
        <is>
          <t>UPDATE_PACKAGE</t>
        </is>
      </c>
      <c r="M2502" t="inlineStr">
        <is>
          <t>AI/ML Framework — see Huntr advisory</t>
        </is>
      </c>
      <c r="N2502" t="inlineStr">
        <is>
          <t>P3</t>
        </is>
      </c>
      <c r="O2502" t="inlineStr">
        <is>
          <t>Huntr AI/ML security disclosure</t>
        </is>
      </c>
      <c r="P2502" t="n">
        <v>0</v>
      </c>
      <c r="Q2502" t="n">
        <v>0</v>
      </c>
      <c r="R2502" t="inlineStr">
        <is>
          <t>T1195:Supply Chain Compromise</t>
        </is>
      </c>
      <c r="S2502" t="n">
        <v>2</v>
      </c>
      <c r="T2502" t="inlineStr">
        <is>
          <t>MEDIUM (52%)</t>
        </is>
      </c>
      <c r="U2502" t="inlineStr">
        <is>
          <t>YES</t>
        </is>
      </c>
      <c r="V2502" t="inlineStr">
        <is>
          <t>PATCH_AVAILABLE</t>
        </is>
      </c>
      <c r="W2502" t="inlineStr">
        <is>
          <t>https://osv.dev/vulnerability/GHSA-9mqp-7v2h-2382</t>
        </is>
      </c>
      <c r="X2502" t="inlineStr">
        <is>
          <t>NONE</t>
        </is>
      </c>
      <c r="Y2502" t="n">
        <v>0</v>
      </c>
      <c r="Z2502" t="inlineStr"/>
      <c r="AA2502" t="inlineStr">
        <is>
          <t>https://osv.dev/vulnerability/GHSA-9mqp-7v2h-2382</t>
        </is>
      </c>
    </row>
    <row r="2503">
      <c r="A2503" t="inlineStr">
        <is>
          <t>HUNTR_AI_CVE</t>
        </is>
      </c>
      <c r="B2503" t="inlineStr">
        <is>
          <t>CVE-2022-23570</t>
        </is>
      </c>
      <c r="C2503" t="inlineStr">
        <is>
          <t>AI/ML Vulnerability: tensorflow (PyPI): Null-dereference in Tensorflow | Null-dereference in Tensorflow</t>
        </is>
      </c>
      <c r="D2503" t="n">
        <v>5</v>
      </c>
      <c r="E2503" t="inlineStr">
        <is>
          <t>LOW</t>
        </is>
      </c>
      <c r="F2503" t="n">
        <v>4</v>
      </c>
      <c r="G2503" t="n">
        <v>4</v>
      </c>
      <c r="H2503" t="inlineStr">
        <is>
          <t>MEDIUM</t>
        </is>
      </c>
      <c r="I2503" t="n">
        <v>21</v>
      </c>
      <c r="J2503" t="inlineStr">
        <is>
          <t>NO</t>
        </is>
      </c>
      <c r="K2503" t="inlineStr">
        <is>
          <t>2024-11-13</t>
        </is>
      </c>
      <c r="L2503" t="inlineStr">
        <is>
          <t>UPDATE_PACKAGE</t>
        </is>
      </c>
      <c r="M2503" t="inlineStr">
        <is>
          <t>AI/ML Framework — see Huntr advisory</t>
        </is>
      </c>
      <c r="N2503" t="inlineStr">
        <is>
          <t>P3</t>
        </is>
      </c>
      <c r="O2503" t="inlineStr">
        <is>
          <t>Huntr AI/ML security disclosure</t>
        </is>
      </c>
      <c r="P2503" t="n">
        <v>0</v>
      </c>
      <c r="Q2503" t="n">
        <v>0</v>
      </c>
      <c r="R2503" t="inlineStr">
        <is>
          <t>T1195:Supply Chain Compromise</t>
        </is>
      </c>
      <c r="S2503" t="n">
        <v>2</v>
      </c>
      <c r="T2503" t="inlineStr">
        <is>
          <t>MEDIUM (52%)</t>
        </is>
      </c>
      <c r="U2503" t="inlineStr">
        <is>
          <t>YES</t>
        </is>
      </c>
      <c r="V2503" t="inlineStr">
        <is>
          <t>PATCH_AVAILABLE</t>
        </is>
      </c>
      <c r="W2503" t="inlineStr">
        <is>
          <t>https://osv.dev/vulnerability/GHSA-9p77-mmrw-69c7</t>
        </is>
      </c>
      <c r="X2503" t="inlineStr">
        <is>
          <t>NONE</t>
        </is>
      </c>
      <c r="Y2503" t="n">
        <v>0</v>
      </c>
      <c r="Z2503" t="inlineStr"/>
      <c r="AA2503" t="inlineStr">
        <is>
          <t>https://osv.dev/vulnerability/GHSA-9p77-mmrw-69c7</t>
        </is>
      </c>
    </row>
    <row r="2504">
      <c r="A2504" t="inlineStr">
        <is>
          <t>HUNTR_AI_CVE</t>
        </is>
      </c>
      <c r="B2504" t="inlineStr">
        <is>
          <t>CVE-2022-23589</t>
        </is>
      </c>
      <c r="C2504" t="inlineStr">
        <is>
          <t>AI/ML Vulnerability: tensorflow (PyPI): Null pointer dereference in Grappler's `IsConstant` | Null pointer dereference in Grappler's `IsConstant`</t>
        </is>
      </c>
      <c r="D2504" t="n">
        <v>5</v>
      </c>
      <c r="E2504" t="inlineStr">
        <is>
          <t>LOW</t>
        </is>
      </c>
      <c r="F2504" t="n">
        <v>4</v>
      </c>
      <c r="G2504" t="n">
        <v>4</v>
      </c>
      <c r="H2504" t="inlineStr">
        <is>
          <t>MEDIUM</t>
        </is>
      </c>
      <c r="I2504" t="n">
        <v>21</v>
      </c>
      <c r="J2504" t="inlineStr">
        <is>
          <t>NO</t>
        </is>
      </c>
      <c r="K2504" t="inlineStr">
        <is>
          <t>2024-11-07</t>
        </is>
      </c>
      <c r="L2504" t="inlineStr">
        <is>
          <t>UPDATE_PACKAGE</t>
        </is>
      </c>
      <c r="M2504" t="inlineStr">
        <is>
          <t>AI/ML Framework — see Huntr advisory</t>
        </is>
      </c>
      <c r="N2504" t="inlineStr">
        <is>
          <t>P3</t>
        </is>
      </c>
      <c r="O2504" t="inlineStr">
        <is>
          <t>Huntr AI/ML security disclosure</t>
        </is>
      </c>
      <c r="P2504" t="n">
        <v>0</v>
      </c>
      <c r="Q2504" t="n">
        <v>0</v>
      </c>
      <c r="R2504" t="inlineStr">
        <is>
          <t>T1195:Supply Chain Compromise</t>
        </is>
      </c>
      <c r="S2504" t="n">
        <v>2</v>
      </c>
      <c r="T2504" t="inlineStr">
        <is>
          <t>MEDIUM (52%)</t>
        </is>
      </c>
      <c r="U2504" t="inlineStr">
        <is>
          <t>YES</t>
        </is>
      </c>
      <c r="V2504" t="inlineStr">
        <is>
          <t>PATCH_AVAILABLE</t>
        </is>
      </c>
      <c r="W2504" t="inlineStr">
        <is>
          <t>https://osv.dev/vulnerability/GHSA-9px9-73fg-3fqp</t>
        </is>
      </c>
      <c r="X2504" t="inlineStr">
        <is>
          <t>NONE</t>
        </is>
      </c>
      <c r="Y2504" t="n">
        <v>0</v>
      </c>
      <c r="Z2504" t="inlineStr"/>
      <c r="AA2504" t="inlineStr">
        <is>
          <t>https://osv.dev/vulnerability/GHSA-9px9-73fg-3fqp</t>
        </is>
      </c>
    </row>
    <row r="2505">
      <c r="A2505" t="inlineStr">
        <is>
          <t>HUNTR_AI_CVE</t>
        </is>
      </c>
      <c r="B2505" t="inlineStr">
        <is>
          <t>CVE-2021-29611</t>
        </is>
      </c>
      <c r="C2505" t="inlineStr">
        <is>
          <t>AI/ML Vulnerability: tensorflow (PyPI): Incomplete validation in `SparseReshape` | Incomplete validation in `SparseReshape`</t>
        </is>
      </c>
      <c r="D2505" t="n">
        <v>5</v>
      </c>
      <c r="E2505" t="inlineStr">
        <is>
          <t>LOW</t>
        </is>
      </c>
      <c r="F2505" t="n">
        <v>4</v>
      </c>
      <c r="G2505" t="n">
        <v>4</v>
      </c>
      <c r="H2505" t="inlineStr">
        <is>
          <t>MEDIUM</t>
        </is>
      </c>
      <c r="I2505" t="n">
        <v>21</v>
      </c>
      <c r="J2505" t="inlineStr">
        <is>
          <t>NO</t>
        </is>
      </c>
      <c r="K2505" t="inlineStr">
        <is>
          <t>2026-02-04</t>
        </is>
      </c>
      <c r="L2505" t="inlineStr">
        <is>
          <t>UPDATE_PACKAGE</t>
        </is>
      </c>
      <c r="M2505" t="inlineStr">
        <is>
          <t>AI/ML Framework — see Huntr advisory</t>
        </is>
      </c>
      <c r="N2505" t="inlineStr">
        <is>
          <t>P3</t>
        </is>
      </c>
      <c r="O2505" t="inlineStr">
        <is>
          <t>Huntr AI/ML security disclosure</t>
        </is>
      </c>
      <c r="P2505" t="n">
        <v>0</v>
      </c>
      <c r="Q2505" t="n">
        <v>0</v>
      </c>
      <c r="R2505" t="inlineStr">
        <is>
          <t>T1195:Supply Chain Compromise</t>
        </is>
      </c>
      <c r="S2505" t="n">
        <v>2</v>
      </c>
      <c r="T2505" t="inlineStr">
        <is>
          <t>MEDIUM (52%)</t>
        </is>
      </c>
      <c r="U2505" t="inlineStr">
        <is>
          <t>YES</t>
        </is>
      </c>
      <c r="V2505" t="inlineStr">
        <is>
          <t>PATCH_AVAILABLE</t>
        </is>
      </c>
      <c r="W2505" t="inlineStr">
        <is>
          <t>https://osv.dev/vulnerability/GHSA-9rpc-5v9q-5r7f</t>
        </is>
      </c>
      <c r="X2505" t="inlineStr">
        <is>
          <t>NONE</t>
        </is>
      </c>
      <c r="Y2505" t="n">
        <v>0</v>
      </c>
      <c r="Z2505" t="inlineStr"/>
      <c r="AA2505" t="inlineStr">
        <is>
          <t>https://osv.dev/vulnerability/GHSA-9rpc-5v9q-5r7f</t>
        </is>
      </c>
    </row>
    <row r="2506">
      <c r="A2506" t="inlineStr">
        <is>
          <t>HUNTR_AI_CVE</t>
        </is>
      </c>
      <c r="B2506" t="inlineStr">
        <is>
          <t>CVE-2022-35992</t>
        </is>
      </c>
      <c r="C2506" t="inlineStr">
        <is>
          <t>AI/ML Vulnerability: tensorflow (PyPI): TensorFlow vulnerable to `CHECK` fail in `TensorListFromTensor` | TensorFlow vulnerable to `CHECK` fail in `TensorListFromTensor`</t>
        </is>
      </c>
      <c r="D2506" t="n">
        <v>5</v>
      </c>
      <c r="E2506" t="inlineStr">
        <is>
          <t>LOW</t>
        </is>
      </c>
      <c r="F2506" t="n">
        <v>4</v>
      </c>
      <c r="G2506" t="n">
        <v>4</v>
      </c>
      <c r="H2506" t="inlineStr">
        <is>
          <t>MEDIUM</t>
        </is>
      </c>
      <c r="I2506" t="n">
        <v>21</v>
      </c>
      <c r="J2506" t="inlineStr">
        <is>
          <t>NO</t>
        </is>
      </c>
      <c r="K2506" t="inlineStr">
        <is>
          <t>2023-12-06</t>
        </is>
      </c>
      <c r="L2506" t="inlineStr">
        <is>
          <t>UPDATE_PACKAGE</t>
        </is>
      </c>
      <c r="M2506" t="inlineStr">
        <is>
          <t>AI/ML Framework — see Huntr advisory</t>
        </is>
      </c>
      <c r="N2506" t="inlineStr">
        <is>
          <t>P3</t>
        </is>
      </c>
      <c r="O2506" t="inlineStr">
        <is>
          <t>Huntr AI/ML security disclosure</t>
        </is>
      </c>
      <c r="P2506" t="n">
        <v>0</v>
      </c>
      <c r="Q2506" t="n">
        <v>0</v>
      </c>
      <c r="R2506" t="inlineStr">
        <is>
          <t>T1195:Supply Chain Compromise</t>
        </is>
      </c>
      <c r="S2506" t="n">
        <v>2</v>
      </c>
      <c r="T2506" t="inlineStr">
        <is>
          <t>MEDIUM (52%)</t>
        </is>
      </c>
      <c r="U2506" t="inlineStr">
        <is>
          <t>YES</t>
        </is>
      </c>
      <c r="V2506" t="inlineStr">
        <is>
          <t>PATCH_AVAILABLE</t>
        </is>
      </c>
      <c r="W2506" t="inlineStr">
        <is>
          <t>https://osv.dev/vulnerability/GHSA-9v8w-xmr4-wgxp</t>
        </is>
      </c>
      <c r="X2506" t="inlineStr">
        <is>
          <t>NONE</t>
        </is>
      </c>
      <c r="Y2506" t="n">
        <v>0</v>
      </c>
      <c r="Z2506" t="inlineStr"/>
      <c r="AA2506" t="inlineStr">
        <is>
          <t>https://osv.dev/vulnerability/GHSA-9v8w-xmr4-wgxp</t>
        </is>
      </c>
    </row>
    <row r="2507">
      <c r="A2507" t="inlineStr">
        <is>
          <t>HUNTR_AI_CVE</t>
        </is>
      </c>
      <c r="B2507" t="inlineStr">
        <is>
          <t>CVE-2021-29573</t>
        </is>
      </c>
      <c r="C2507" t="inlineStr">
        <is>
          <t>AI/ML Vulnerability: tensorflow (PyPI): Division by 0 in `MaxPoolGradWithArgmax` | Division by 0 in `MaxPoolGradWithArgmax`</t>
        </is>
      </c>
      <c r="D2507" t="n">
        <v>5</v>
      </c>
      <c r="E2507" t="inlineStr">
        <is>
          <t>LOW</t>
        </is>
      </c>
      <c r="F2507" t="n">
        <v>4</v>
      </c>
      <c r="G2507" t="n">
        <v>4</v>
      </c>
      <c r="H2507" t="inlineStr">
        <is>
          <t>MEDIUM</t>
        </is>
      </c>
      <c r="I2507" t="n">
        <v>21</v>
      </c>
      <c r="J2507" t="inlineStr">
        <is>
          <t>NO</t>
        </is>
      </c>
      <c r="K2507" t="inlineStr">
        <is>
          <t>2026-02-04</t>
        </is>
      </c>
      <c r="L2507" t="inlineStr">
        <is>
          <t>UPDATE_PACKAGE</t>
        </is>
      </c>
      <c r="M2507" t="inlineStr">
        <is>
          <t>AI/ML Framework — see Huntr advisory</t>
        </is>
      </c>
      <c r="N2507" t="inlineStr">
        <is>
          <t>P3</t>
        </is>
      </c>
      <c r="O2507" t="inlineStr">
        <is>
          <t>Huntr AI/ML security disclosure</t>
        </is>
      </c>
      <c r="P2507" t="n">
        <v>0</v>
      </c>
      <c r="Q2507" t="n">
        <v>0</v>
      </c>
      <c r="R2507" t="inlineStr">
        <is>
          <t>T1195:Supply Chain Compromise</t>
        </is>
      </c>
      <c r="S2507" t="n">
        <v>2</v>
      </c>
      <c r="T2507" t="inlineStr">
        <is>
          <t>MEDIUM (52%)</t>
        </is>
      </c>
      <c r="U2507" t="inlineStr">
        <is>
          <t>YES</t>
        </is>
      </c>
      <c r="V2507" t="inlineStr">
        <is>
          <t>PATCH_AVAILABLE</t>
        </is>
      </c>
      <c r="W2507" t="inlineStr">
        <is>
          <t>https://osv.dev/vulnerability/GHSA-9vpm-rcf4-9wqw</t>
        </is>
      </c>
      <c r="X2507" t="inlineStr">
        <is>
          <t>NONE</t>
        </is>
      </c>
      <c r="Y2507" t="n">
        <v>0</v>
      </c>
      <c r="Z2507" t="inlineStr"/>
      <c r="AA2507" t="inlineStr">
        <is>
          <t>https://osv.dev/vulnerability/GHSA-9vpm-rcf4-9wqw</t>
        </is>
      </c>
    </row>
    <row r="2508">
      <c r="A2508" t="inlineStr">
        <is>
          <t>HUNTR_AI_CVE</t>
        </is>
      </c>
      <c r="B2508" t="inlineStr">
        <is>
          <t>CVE-2022-35988</t>
        </is>
      </c>
      <c r="C2508" t="inlineStr">
        <is>
          <t>AI/ML Vulnerability: tensorflow (PyPI): TensorFlow vulnerable to `CHECK` fail in `tf.linalg.matrix_rank` | TensorFlow vulnerable to `CHECK` fail in `tf.linalg.matrix_rank`</t>
        </is>
      </c>
      <c r="D2508" t="n">
        <v>5</v>
      </c>
      <c r="E2508" t="inlineStr">
        <is>
          <t>LOW</t>
        </is>
      </c>
      <c r="F2508" t="n">
        <v>4</v>
      </c>
      <c r="G2508" t="n">
        <v>4</v>
      </c>
      <c r="H2508" t="inlineStr">
        <is>
          <t>MEDIUM</t>
        </is>
      </c>
      <c r="I2508" t="n">
        <v>21</v>
      </c>
      <c r="J2508" t="inlineStr">
        <is>
          <t>NO</t>
        </is>
      </c>
      <c r="K2508" t="inlineStr">
        <is>
          <t>2023-12-06</t>
        </is>
      </c>
      <c r="L2508" t="inlineStr">
        <is>
          <t>UPDATE_PACKAGE</t>
        </is>
      </c>
      <c r="M2508" t="inlineStr">
        <is>
          <t>AI/ML Framework — see Huntr advisory</t>
        </is>
      </c>
      <c r="N2508" t="inlineStr">
        <is>
          <t>P3</t>
        </is>
      </c>
      <c r="O2508" t="inlineStr">
        <is>
          <t>Huntr AI/ML security disclosure</t>
        </is>
      </c>
      <c r="P2508" t="n">
        <v>0</v>
      </c>
      <c r="Q2508" t="n">
        <v>0</v>
      </c>
      <c r="R2508" t="inlineStr">
        <is>
          <t>T1195:Supply Chain Compromise</t>
        </is>
      </c>
      <c r="S2508" t="n">
        <v>2</v>
      </c>
      <c r="T2508" t="inlineStr">
        <is>
          <t>MEDIUM (52%)</t>
        </is>
      </c>
      <c r="U2508" t="inlineStr">
        <is>
          <t>YES</t>
        </is>
      </c>
      <c r="V2508" t="inlineStr">
        <is>
          <t>PATCH_AVAILABLE</t>
        </is>
      </c>
      <c r="W2508" t="inlineStr">
        <is>
          <t>https://osv.dev/vulnerability/GHSA-9vqj-64pv-w55c</t>
        </is>
      </c>
      <c r="X2508" t="inlineStr">
        <is>
          <t>NONE</t>
        </is>
      </c>
      <c r="Y2508" t="n">
        <v>0</v>
      </c>
      <c r="Z2508" t="inlineStr"/>
      <c r="AA2508" t="inlineStr">
        <is>
          <t>https://osv.dev/vulnerability/GHSA-9vqj-64pv-w55c</t>
        </is>
      </c>
    </row>
    <row r="2509">
      <c r="A2509" t="inlineStr">
        <is>
          <t>HUNTR_AI_CVE</t>
        </is>
      </c>
      <c r="B2509" t="inlineStr">
        <is>
          <t>CVE-2021-37645</t>
        </is>
      </c>
      <c r="C2509" t="inlineStr">
        <is>
          <t>AI/ML Vulnerability: tensorflow (PyPI): Integer overflow due to conversion to unsigned | Integer overflow due to conversion to unsigned</t>
        </is>
      </c>
      <c r="D2509" t="n">
        <v>5</v>
      </c>
      <c r="E2509" t="inlineStr">
        <is>
          <t>LOW</t>
        </is>
      </c>
      <c r="F2509" t="n">
        <v>4</v>
      </c>
      <c r="G2509" t="n">
        <v>4</v>
      </c>
      <c r="H2509" t="inlineStr">
        <is>
          <t>MEDIUM</t>
        </is>
      </c>
      <c r="I2509" t="n">
        <v>21</v>
      </c>
      <c r="J2509" t="inlineStr">
        <is>
          <t>NO</t>
        </is>
      </c>
      <c r="K2509" t="inlineStr">
        <is>
          <t>2026-02-04</t>
        </is>
      </c>
      <c r="L2509" t="inlineStr">
        <is>
          <t>UPDATE_PACKAGE</t>
        </is>
      </c>
      <c r="M2509" t="inlineStr">
        <is>
          <t>AI/ML Framework — see Huntr advisory</t>
        </is>
      </c>
      <c r="N2509" t="inlineStr">
        <is>
          <t>P3</t>
        </is>
      </c>
      <c r="O2509" t="inlineStr">
        <is>
          <t>Huntr AI/ML security disclosure</t>
        </is>
      </c>
      <c r="P2509" t="n">
        <v>0</v>
      </c>
      <c r="Q2509" t="n">
        <v>0</v>
      </c>
      <c r="R2509" t="inlineStr">
        <is>
          <t>T1195:Supply Chain Compromise</t>
        </is>
      </c>
      <c r="S2509" t="n">
        <v>2</v>
      </c>
      <c r="T2509" t="inlineStr">
        <is>
          <t>MEDIUM (52%)</t>
        </is>
      </c>
      <c r="U2509" t="inlineStr">
        <is>
          <t>YES</t>
        </is>
      </c>
      <c r="V2509" t="inlineStr">
        <is>
          <t>PATCH_AVAILABLE</t>
        </is>
      </c>
      <c r="W2509" t="inlineStr">
        <is>
          <t>https://osv.dev/vulnerability/GHSA-9w2p-5mgw-p94c</t>
        </is>
      </c>
      <c r="X2509" t="inlineStr">
        <is>
          <t>NONE</t>
        </is>
      </c>
      <c r="Y2509" t="n">
        <v>0</v>
      </c>
      <c r="Z2509" t="inlineStr"/>
      <c r="AA2509" t="inlineStr">
        <is>
          <t>https://osv.dev/vulnerability/GHSA-9w2p-5mgw-p94c</t>
        </is>
      </c>
    </row>
    <row r="2510">
      <c r="A2510" t="inlineStr">
        <is>
          <t>HUNTR_AI_CVE</t>
        </is>
      </c>
      <c r="B2510" t="inlineStr">
        <is>
          <t>CVE-2022-23594</t>
        </is>
      </c>
      <c r="C2510" t="inlineStr">
        <is>
          <t>AI/ML Vulnerability: tensorflow (PyPI): Out of bounds read in Tensorflow | Out of bounds read in Tensorflow</t>
        </is>
      </c>
      <c r="D2510" t="n">
        <v>5</v>
      </c>
      <c r="E2510" t="inlineStr">
        <is>
          <t>LOW</t>
        </is>
      </c>
      <c r="F2510" t="n">
        <v>4</v>
      </c>
      <c r="G2510" t="n">
        <v>4</v>
      </c>
      <c r="H2510" t="inlineStr">
        <is>
          <t>MEDIUM</t>
        </is>
      </c>
      <c r="I2510" t="n">
        <v>21</v>
      </c>
      <c r="J2510" t="inlineStr">
        <is>
          <t>NO</t>
        </is>
      </c>
      <c r="K2510" t="inlineStr">
        <is>
          <t>2023-12-06</t>
        </is>
      </c>
      <c r="L2510" t="inlineStr">
        <is>
          <t>UPDATE_PACKAGE</t>
        </is>
      </c>
      <c r="M2510" t="inlineStr">
        <is>
          <t>AI/ML Framework — see Huntr advisory</t>
        </is>
      </c>
      <c r="N2510" t="inlineStr">
        <is>
          <t>P3</t>
        </is>
      </c>
      <c r="O2510" t="inlineStr">
        <is>
          <t>Huntr AI/ML security disclosure</t>
        </is>
      </c>
      <c r="P2510" t="n">
        <v>0</v>
      </c>
      <c r="Q2510" t="n">
        <v>0</v>
      </c>
      <c r="R2510" t="inlineStr">
        <is>
          <t>T1195:Supply Chain Compromise</t>
        </is>
      </c>
      <c r="S2510" t="n">
        <v>2</v>
      </c>
      <c r="T2510" t="inlineStr">
        <is>
          <t>MEDIUM (52%)</t>
        </is>
      </c>
      <c r="U2510" t="inlineStr">
        <is>
          <t>YES</t>
        </is>
      </c>
      <c r="V2510" t="inlineStr">
        <is>
          <t>PATCH_AVAILABLE</t>
        </is>
      </c>
      <c r="W2510" t="inlineStr">
        <is>
          <t>https://osv.dev/vulnerability/GHSA-9x52-887g-fhc2</t>
        </is>
      </c>
      <c r="X2510" t="inlineStr">
        <is>
          <t>NONE</t>
        </is>
      </c>
      <c r="Y2510" t="n">
        <v>0</v>
      </c>
      <c r="Z2510" t="inlineStr"/>
      <c r="AA2510" t="inlineStr">
        <is>
          <t>https://osv.dev/vulnerability/GHSA-9x52-887g-fhc2</t>
        </is>
      </c>
    </row>
    <row r="2511">
      <c r="A2511" t="inlineStr">
        <is>
          <t>HUNTR_AI_CVE</t>
        </is>
      </c>
      <c r="B2511" t="inlineStr">
        <is>
          <t>CVE-2021-29583</t>
        </is>
      </c>
      <c r="C2511" t="inlineStr">
        <is>
          <t>AI/ML Vulnerability: tensorflow (PyPI): Heap buffer overflow and undefined behavior in `FusedBatchNorm` | Heap buffer overflow and undefined behavior in `FusedBatchNorm`</t>
        </is>
      </c>
      <c r="D2511" t="n">
        <v>5</v>
      </c>
      <c r="E2511" t="inlineStr">
        <is>
          <t>LOW</t>
        </is>
      </c>
      <c r="F2511" t="n">
        <v>4</v>
      </c>
      <c r="G2511" t="n">
        <v>4</v>
      </c>
      <c r="H2511" t="inlineStr">
        <is>
          <t>MEDIUM</t>
        </is>
      </c>
      <c r="I2511" t="n">
        <v>21</v>
      </c>
      <c r="J2511" t="inlineStr">
        <is>
          <t>NO</t>
        </is>
      </c>
      <c r="K2511" t="inlineStr">
        <is>
          <t>2026-02-04</t>
        </is>
      </c>
      <c r="L2511" t="inlineStr">
        <is>
          <t>UPDATE_PACKAGE</t>
        </is>
      </c>
      <c r="M2511" t="inlineStr">
        <is>
          <t>AI/ML Framework — see Huntr advisory</t>
        </is>
      </c>
      <c r="N2511" t="inlineStr">
        <is>
          <t>P3</t>
        </is>
      </c>
      <c r="O2511" t="inlineStr">
        <is>
          <t>Huntr AI/ML security disclosure</t>
        </is>
      </c>
      <c r="P2511" t="n">
        <v>0</v>
      </c>
      <c r="Q2511" t="n">
        <v>0</v>
      </c>
      <c r="R2511" t="inlineStr">
        <is>
          <t>T1195:Supply Chain Compromise</t>
        </is>
      </c>
      <c r="S2511" t="n">
        <v>2</v>
      </c>
      <c r="T2511" t="inlineStr">
        <is>
          <t>MEDIUM (52%)</t>
        </is>
      </c>
      <c r="U2511" t="inlineStr">
        <is>
          <t>YES</t>
        </is>
      </c>
      <c r="V2511" t="inlineStr">
        <is>
          <t>PATCH_AVAILABLE</t>
        </is>
      </c>
      <c r="W2511" t="inlineStr">
        <is>
          <t>https://osv.dev/vulnerability/GHSA-9xh4-23q4-v6wr</t>
        </is>
      </c>
      <c r="X2511" t="inlineStr">
        <is>
          <t>NONE</t>
        </is>
      </c>
      <c r="Y2511" t="n">
        <v>0</v>
      </c>
      <c r="Z2511" t="inlineStr"/>
      <c r="AA2511" t="inlineStr">
        <is>
          <t>https://osv.dev/vulnerability/GHSA-9xh4-23q4-v6wr</t>
        </is>
      </c>
    </row>
    <row r="2512">
      <c r="A2512" t="inlineStr">
        <is>
          <t>HUNTR_AI_CVE</t>
        </is>
      </c>
      <c r="B2512" t="inlineStr">
        <is>
          <t>CVE-2021-29582</t>
        </is>
      </c>
      <c r="C2512" t="inlineStr">
        <is>
          <t>AI/ML Vulnerability: tensorflow (PyPI): Heap OOB read in `tf.raw_ops.Dequantize` | Heap OOB read in `tf.raw_ops.Dequantize`</t>
        </is>
      </c>
      <c r="D2512" t="n">
        <v>5</v>
      </c>
      <c r="E2512" t="inlineStr">
        <is>
          <t>LOW</t>
        </is>
      </c>
      <c r="F2512" t="n">
        <v>4</v>
      </c>
      <c r="G2512" t="n">
        <v>4</v>
      </c>
      <c r="H2512" t="inlineStr">
        <is>
          <t>MEDIUM</t>
        </is>
      </c>
      <c r="I2512" t="n">
        <v>21</v>
      </c>
      <c r="J2512" t="inlineStr">
        <is>
          <t>NO</t>
        </is>
      </c>
      <c r="K2512" t="inlineStr">
        <is>
          <t>2026-02-04</t>
        </is>
      </c>
      <c r="L2512" t="inlineStr">
        <is>
          <t>UPDATE_PACKAGE</t>
        </is>
      </c>
      <c r="M2512" t="inlineStr">
        <is>
          <t>AI/ML Framework — see Huntr advisory</t>
        </is>
      </c>
      <c r="N2512" t="inlineStr">
        <is>
          <t>P3</t>
        </is>
      </c>
      <c r="O2512" t="inlineStr">
        <is>
          <t>Huntr AI/ML security disclosure</t>
        </is>
      </c>
      <c r="P2512" t="n">
        <v>0</v>
      </c>
      <c r="Q2512" t="n">
        <v>0</v>
      </c>
      <c r="R2512" t="inlineStr">
        <is>
          <t>T1195:Supply Chain Compromise</t>
        </is>
      </c>
      <c r="S2512" t="n">
        <v>2</v>
      </c>
      <c r="T2512" t="inlineStr">
        <is>
          <t>MEDIUM (52%)</t>
        </is>
      </c>
      <c r="U2512" t="inlineStr">
        <is>
          <t>YES</t>
        </is>
      </c>
      <c r="V2512" t="inlineStr">
        <is>
          <t>PATCH_AVAILABLE</t>
        </is>
      </c>
      <c r="W2512" t="inlineStr">
        <is>
          <t>https://osv.dev/vulnerability/GHSA-c45w-2wxr-pp53</t>
        </is>
      </c>
      <c r="X2512" t="inlineStr">
        <is>
          <t>NONE</t>
        </is>
      </c>
      <c r="Y2512" t="n">
        <v>0</v>
      </c>
      <c r="Z2512" t="inlineStr"/>
      <c r="AA2512" t="inlineStr">
        <is>
          <t>https://osv.dev/vulnerability/GHSA-c45w-2wxr-pp53</t>
        </is>
      </c>
    </row>
    <row r="2513">
      <c r="A2513" t="inlineStr">
        <is>
          <t>HUNTR_AI_CVE</t>
        </is>
      </c>
      <c r="B2513" t="inlineStr">
        <is>
          <t>CVE-2021-37685</t>
        </is>
      </c>
      <c r="C2513" t="inlineStr">
        <is>
          <t>AI/ML Vulnerability: tensorflow (PyPI): Heap OOB in TFLite | Heap OOB in TFLite</t>
        </is>
      </c>
      <c r="D2513" t="n">
        <v>5</v>
      </c>
      <c r="E2513" t="inlineStr">
        <is>
          <t>LOW</t>
        </is>
      </c>
      <c r="F2513" t="n">
        <v>4</v>
      </c>
      <c r="G2513" t="n">
        <v>4</v>
      </c>
      <c r="H2513" t="inlineStr">
        <is>
          <t>MEDIUM</t>
        </is>
      </c>
      <c r="I2513" t="n">
        <v>21</v>
      </c>
      <c r="J2513" t="inlineStr">
        <is>
          <t>NO</t>
        </is>
      </c>
      <c r="K2513" t="inlineStr">
        <is>
          <t>2026-02-04</t>
        </is>
      </c>
      <c r="L2513" t="inlineStr">
        <is>
          <t>UPDATE_PACKAGE</t>
        </is>
      </c>
      <c r="M2513" t="inlineStr">
        <is>
          <t>AI/ML Framework — see Huntr advisory</t>
        </is>
      </c>
      <c r="N2513" t="inlineStr">
        <is>
          <t>P3</t>
        </is>
      </c>
      <c r="O2513" t="inlineStr">
        <is>
          <t>Huntr AI/ML security disclosure</t>
        </is>
      </c>
      <c r="P2513" t="n">
        <v>0</v>
      </c>
      <c r="Q2513" t="n">
        <v>0</v>
      </c>
      <c r="R2513" t="inlineStr">
        <is>
          <t>T1195:Supply Chain Compromise</t>
        </is>
      </c>
      <c r="S2513" t="n">
        <v>2</v>
      </c>
      <c r="T2513" t="inlineStr">
        <is>
          <t>MEDIUM (52%)</t>
        </is>
      </c>
      <c r="U2513" t="inlineStr">
        <is>
          <t>YES</t>
        </is>
      </c>
      <c r="V2513" t="inlineStr">
        <is>
          <t>PATCH_AVAILABLE</t>
        </is>
      </c>
      <c r="W2513" t="inlineStr">
        <is>
          <t>https://osv.dev/vulnerability/GHSA-c545-c4f9-rf6v</t>
        </is>
      </c>
      <c r="X2513" t="inlineStr">
        <is>
          <t>NONE</t>
        </is>
      </c>
      <c r="Y2513" t="n">
        <v>0</v>
      </c>
      <c r="Z2513" t="inlineStr"/>
      <c r="AA2513" t="inlineStr">
        <is>
          <t>https://osv.dev/vulnerability/GHSA-c545-c4f9-rf6v</t>
        </is>
      </c>
    </row>
    <row r="2514">
      <c r="A2514" t="inlineStr">
        <is>
          <t>HUNTR_AI_CVE</t>
        </is>
      </c>
      <c r="B2514" t="inlineStr">
        <is>
          <t>CVE-2022-21732</t>
        </is>
      </c>
      <c r="C2514" t="inlineStr">
        <is>
          <t>AI/ML Vulnerability: tensorflow (PyPI): Memory exhaustion in Tensorflow | Memory exhaustion in Tensorflow</t>
        </is>
      </c>
      <c r="D2514" t="n">
        <v>5</v>
      </c>
      <c r="E2514" t="inlineStr">
        <is>
          <t>LOW</t>
        </is>
      </c>
      <c r="F2514" t="n">
        <v>4</v>
      </c>
      <c r="G2514" t="n">
        <v>4</v>
      </c>
      <c r="H2514" t="inlineStr">
        <is>
          <t>MEDIUM</t>
        </is>
      </c>
      <c r="I2514" t="n">
        <v>21</v>
      </c>
      <c r="J2514" t="inlineStr">
        <is>
          <t>NO</t>
        </is>
      </c>
      <c r="K2514" t="inlineStr">
        <is>
          <t>2024-11-13</t>
        </is>
      </c>
      <c r="L2514" t="inlineStr">
        <is>
          <t>UPDATE_PACKAGE</t>
        </is>
      </c>
      <c r="M2514" t="inlineStr">
        <is>
          <t>AI/ML Framework — see Huntr advisory</t>
        </is>
      </c>
      <c r="N2514" t="inlineStr">
        <is>
          <t>P3</t>
        </is>
      </c>
      <c r="O2514" t="inlineStr">
        <is>
          <t>Huntr AI/ML security disclosure</t>
        </is>
      </c>
      <c r="P2514" t="n">
        <v>0</v>
      </c>
      <c r="Q2514" t="n">
        <v>0</v>
      </c>
      <c r="R2514" t="inlineStr">
        <is>
          <t>T1195:Supply Chain Compromise</t>
        </is>
      </c>
      <c r="S2514" t="n">
        <v>2</v>
      </c>
      <c r="T2514" t="inlineStr">
        <is>
          <t>MEDIUM (52%)</t>
        </is>
      </c>
      <c r="U2514" t="inlineStr">
        <is>
          <t>YES</t>
        </is>
      </c>
      <c r="V2514" t="inlineStr">
        <is>
          <t>PATCH_AVAILABLE</t>
        </is>
      </c>
      <c r="W2514" t="inlineStr">
        <is>
          <t>https://osv.dev/vulnerability/GHSA-c582-c96p-r5cq</t>
        </is>
      </c>
      <c r="X2514" t="inlineStr">
        <is>
          <t>NONE</t>
        </is>
      </c>
      <c r="Y2514" t="n">
        <v>0</v>
      </c>
      <c r="Z2514" t="inlineStr"/>
      <c r="AA2514" t="inlineStr">
        <is>
          <t>https://osv.dev/vulnerability/GHSA-c582-c96p-r5cq</t>
        </is>
      </c>
    </row>
    <row r="2515">
      <c r="A2515" t="inlineStr">
        <is>
          <t>HUNTR_AI_CVE</t>
        </is>
      </c>
      <c r="B2515" t="inlineStr">
        <is>
          <t>CVE-2021-37647</t>
        </is>
      </c>
      <c r="C2515" t="inlineStr">
        <is>
          <t>AI/ML Vulnerability: tensorflow (PyPI): Null pointer dereference in `SparseTensorSliceDataset` | Null pointer dereference in `SparseTensorSliceDataset`</t>
        </is>
      </c>
      <c r="D2515" t="n">
        <v>5</v>
      </c>
      <c r="E2515" t="inlineStr">
        <is>
          <t>LOW</t>
        </is>
      </c>
      <c r="F2515" t="n">
        <v>4</v>
      </c>
      <c r="G2515" t="n">
        <v>4</v>
      </c>
      <c r="H2515" t="inlineStr">
        <is>
          <t>MEDIUM</t>
        </is>
      </c>
      <c r="I2515" t="n">
        <v>21</v>
      </c>
      <c r="J2515" t="inlineStr">
        <is>
          <t>NO</t>
        </is>
      </c>
      <c r="K2515" t="inlineStr">
        <is>
          <t>2026-02-04</t>
        </is>
      </c>
      <c r="L2515" t="inlineStr">
        <is>
          <t>UPDATE_PACKAGE</t>
        </is>
      </c>
      <c r="M2515" t="inlineStr">
        <is>
          <t>AI/ML Framework — see Huntr advisory</t>
        </is>
      </c>
      <c r="N2515" t="inlineStr">
        <is>
          <t>P3</t>
        </is>
      </c>
      <c r="O2515" t="inlineStr">
        <is>
          <t>Huntr AI/ML security disclosure</t>
        </is>
      </c>
      <c r="P2515" t="n">
        <v>0</v>
      </c>
      <c r="Q2515" t="n">
        <v>0</v>
      </c>
      <c r="R2515" t="inlineStr">
        <is>
          <t>T1195:Supply Chain Compromise</t>
        </is>
      </c>
      <c r="S2515" t="n">
        <v>2</v>
      </c>
      <c r="T2515" t="inlineStr">
        <is>
          <t>MEDIUM (52%)</t>
        </is>
      </c>
      <c r="U2515" t="inlineStr">
        <is>
          <t>YES</t>
        </is>
      </c>
      <c r="V2515" t="inlineStr">
        <is>
          <t>PATCH_AVAILABLE</t>
        </is>
      </c>
      <c r="W2515" t="inlineStr">
        <is>
          <t>https://osv.dev/vulnerability/GHSA-c5x2-p679-95wc</t>
        </is>
      </c>
      <c r="X2515" t="inlineStr">
        <is>
          <t>NONE</t>
        </is>
      </c>
      <c r="Y2515" t="n">
        <v>0</v>
      </c>
      <c r="Z2515" t="inlineStr"/>
      <c r="AA2515" t="inlineStr">
        <is>
          <t>https://osv.dev/vulnerability/GHSA-c5x2-p679-95wc</t>
        </is>
      </c>
    </row>
    <row r="2516">
      <c r="A2516" t="inlineStr">
        <is>
          <t>HUNTR_AI_CVE</t>
        </is>
      </c>
      <c r="B2516" t="inlineStr">
        <is>
          <t>CVE-2022-21727</t>
        </is>
      </c>
      <c r="C2516" t="inlineStr">
        <is>
          <t>AI/ML Vulnerability: tensorflow (PyPI): Integer overflow in Tensorflow | Integer overflow in Tensorflow</t>
        </is>
      </c>
      <c r="D2516" t="n">
        <v>5</v>
      </c>
      <c r="E2516" t="inlineStr">
        <is>
          <t>LOW</t>
        </is>
      </c>
      <c r="F2516" t="n">
        <v>4</v>
      </c>
      <c r="G2516" t="n">
        <v>4</v>
      </c>
      <c r="H2516" t="inlineStr">
        <is>
          <t>MEDIUM</t>
        </is>
      </c>
      <c r="I2516" t="n">
        <v>21</v>
      </c>
      <c r="J2516" t="inlineStr">
        <is>
          <t>NO</t>
        </is>
      </c>
      <c r="K2516" t="inlineStr">
        <is>
          <t>2024-11-13</t>
        </is>
      </c>
      <c r="L2516" t="inlineStr">
        <is>
          <t>UPDATE_PACKAGE</t>
        </is>
      </c>
      <c r="M2516" t="inlineStr">
        <is>
          <t>AI/ML Framework — see Huntr advisory</t>
        </is>
      </c>
      <c r="N2516" t="inlineStr">
        <is>
          <t>P3</t>
        </is>
      </c>
      <c r="O2516" t="inlineStr">
        <is>
          <t>Huntr AI/ML security disclosure</t>
        </is>
      </c>
      <c r="P2516" t="n">
        <v>0</v>
      </c>
      <c r="Q2516" t="n">
        <v>0</v>
      </c>
      <c r="R2516" t="inlineStr">
        <is>
          <t>T1195:Supply Chain Compromise</t>
        </is>
      </c>
      <c r="S2516" t="n">
        <v>2</v>
      </c>
      <c r="T2516" t="inlineStr">
        <is>
          <t>MEDIUM (52%)</t>
        </is>
      </c>
      <c r="U2516" t="inlineStr">
        <is>
          <t>YES</t>
        </is>
      </c>
      <c r="V2516" t="inlineStr">
        <is>
          <t>PATCH_AVAILABLE</t>
        </is>
      </c>
      <c r="W2516" t="inlineStr">
        <is>
          <t>https://osv.dev/vulnerability/GHSA-c6fh-56w7-fvjw</t>
        </is>
      </c>
      <c r="X2516" t="inlineStr">
        <is>
          <t>NONE</t>
        </is>
      </c>
      <c r="Y2516" t="n">
        <v>0</v>
      </c>
      <c r="Z2516" t="inlineStr"/>
      <c r="AA2516" t="inlineStr">
        <is>
          <t>https://osv.dev/vulnerability/GHSA-c6fh-56w7-fvjw</t>
        </is>
      </c>
    </row>
    <row r="2517">
      <c r="A2517" t="inlineStr">
        <is>
          <t>HUNTR_AI_CVE</t>
        </is>
      </c>
      <c r="B2517" t="inlineStr">
        <is>
          <t>CVE-2022-23575</t>
        </is>
      </c>
      <c r="C2517" t="inlineStr">
        <is>
          <t>AI/ML Vulnerability: tensorflow (PyPI): Integer overflow in Tensorflow | Integer overflow in Tensorflow</t>
        </is>
      </c>
      <c r="D2517" t="n">
        <v>5</v>
      </c>
      <c r="E2517" t="inlineStr">
        <is>
          <t>LOW</t>
        </is>
      </c>
      <c r="F2517" t="n">
        <v>4</v>
      </c>
      <c r="G2517" t="n">
        <v>4</v>
      </c>
      <c r="H2517" t="inlineStr">
        <is>
          <t>MEDIUM</t>
        </is>
      </c>
      <c r="I2517" t="n">
        <v>21</v>
      </c>
      <c r="J2517" t="inlineStr">
        <is>
          <t>NO</t>
        </is>
      </c>
      <c r="K2517" t="inlineStr">
        <is>
          <t>2024-11-13</t>
        </is>
      </c>
      <c r="L2517" t="inlineStr">
        <is>
          <t>UPDATE_PACKAGE</t>
        </is>
      </c>
      <c r="M2517" t="inlineStr">
        <is>
          <t>AI/ML Framework — see Huntr advisory</t>
        </is>
      </c>
      <c r="N2517" t="inlineStr">
        <is>
          <t>P3</t>
        </is>
      </c>
      <c r="O2517" t="inlineStr">
        <is>
          <t>Huntr AI/ML security disclosure</t>
        </is>
      </c>
      <c r="P2517" t="n">
        <v>0</v>
      </c>
      <c r="Q2517" t="n">
        <v>0</v>
      </c>
      <c r="R2517" t="inlineStr">
        <is>
          <t>T1195:Supply Chain Compromise</t>
        </is>
      </c>
      <c r="S2517" t="n">
        <v>2</v>
      </c>
      <c r="T2517" t="inlineStr">
        <is>
          <t>MEDIUM (52%)</t>
        </is>
      </c>
      <c r="U2517" t="inlineStr">
        <is>
          <t>YES</t>
        </is>
      </c>
      <c r="V2517" t="inlineStr">
        <is>
          <t>PATCH_AVAILABLE</t>
        </is>
      </c>
      <c r="W2517" t="inlineStr">
        <is>
          <t>https://osv.dev/vulnerability/GHSA-c94w-c95p-phf8</t>
        </is>
      </c>
      <c r="X2517" t="inlineStr">
        <is>
          <t>NONE</t>
        </is>
      </c>
      <c r="Y2517" t="n">
        <v>0</v>
      </c>
      <c r="Z2517" t="inlineStr"/>
      <c r="AA2517" t="inlineStr">
        <is>
          <t>https://osv.dev/vulnerability/GHSA-c94w-c95p-phf8</t>
        </is>
      </c>
    </row>
    <row r="2518">
      <c r="A2518" t="inlineStr">
        <is>
          <t>HUNTR_AI_CVE</t>
        </is>
      </c>
      <c r="B2518" t="inlineStr">
        <is>
          <t>CVE-2021-29522</t>
        </is>
      </c>
      <c r="C2518" t="inlineStr">
        <is>
          <t>AI/ML Vulnerability: tensorflow (PyPI): Division by 0 in `Conv3DBackprop*` | Division by 0 in `Conv3DBackprop*`</t>
        </is>
      </c>
      <c r="D2518" t="n">
        <v>5</v>
      </c>
      <c r="E2518" t="inlineStr">
        <is>
          <t>LOW</t>
        </is>
      </c>
      <c r="F2518" t="n">
        <v>4</v>
      </c>
      <c r="G2518" t="n">
        <v>4</v>
      </c>
      <c r="H2518" t="inlineStr">
        <is>
          <t>MEDIUM</t>
        </is>
      </c>
      <c r="I2518" t="n">
        <v>21</v>
      </c>
      <c r="J2518" t="inlineStr">
        <is>
          <t>NO</t>
        </is>
      </c>
      <c r="K2518" t="inlineStr">
        <is>
          <t>2026-02-04</t>
        </is>
      </c>
      <c r="L2518" t="inlineStr">
        <is>
          <t>UPDATE_PACKAGE</t>
        </is>
      </c>
      <c r="M2518" t="inlineStr">
        <is>
          <t>AI/ML Framework — see Huntr advisory</t>
        </is>
      </c>
      <c r="N2518" t="inlineStr">
        <is>
          <t>P3</t>
        </is>
      </c>
      <c r="O2518" t="inlineStr">
        <is>
          <t>Huntr AI/ML security disclosure</t>
        </is>
      </c>
      <c r="P2518" t="n">
        <v>0</v>
      </c>
      <c r="Q2518" t="n">
        <v>0</v>
      </c>
      <c r="R2518" t="inlineStr">
        <is>
          <t>T1195:Supply Chain Compromise</t>
        </is>
      </c>
      <c r="S2518" t="n">
        <v>2</v>
      </c>
      <c r="T2518" t="inlineStr">
        <is>
          <t>MEDIUM (52%)</t>
        </is>
      </c>
      <c r="U2518" t="inlineStr">
        <is>
          <t>YES</t>
        </is>
      </c>
      <c r="V2518" t="inlineStr">
        <is>
          <t>PATCH_AVAILABLE</t>
        </is>
      </c>
      <c r="W2518" t="inlineStr">
        <is>
          <t>https://osv.dev/vulnerability/GHSA-c968-pq7h-7fxv</t>
        </is>
      </c>
      <c r="X2518" t="inlineStr">
        <is>
          <t>NONE</t>
        </is>
      </c>
      <c r="Y2518" t="n">
        <v>0</v>
      </c>
      <c r="Z2518" t="inlineStr"/>
      <c r="AA2518" t="inlineStr">
        <is>
          <t>https://osv.dev/vulnerability/GHSA-c968-pq7h-7fxv</t>
        </is>
      </c>
    </row>
    <row r="2519">
      <c r="A2519" t="inlineStr">
        <is>
          <t>HUNTR_AI_CVE</t>
        </is>
      </c>
      <c r="B2519" t="inlineStr">
        <is>
          <t>CVE-2020-26267</t>
        </is>
      </c>
      <c r="C2519" t="inlineStr">
        <is>
          <t>AI/ML Vulnerability: tensorflow (PyPI): Lack of validation in data format attributes in TensorFlow | Lack of validation in data format attributes in TensorFlow</t>
        </is>
      </c>
      <c r="D2519" t="n">
        <v>5</v>
      </c>
      <c r="E2519" t="inlineStr">
        <is>
          <t>LOW</t>
        </is>
      </c>
      <c r="F2519" t="n">
        <v>4</v>
      </c>
      <c r="G2519" t="n">
        <v>4</v>
      </c>
      <c r="H2519" t="inlineStr">
        <is>
          <t>MEDIUM</t>
        </is>
      </c>
      <c r="I2519" t="n">
        <v>21</v>
      </c>
      <c r="J2519" t="inlineStr">
        <is>
          <t>NO</t>
        </is>
      </c>
      <c r="K2519" t="inlineStr">
        <is>
          <t>2026-02-04</t>
        </is>
      </c>
      <c r="L2519" t="inlineStr">
        <is>
          <t>UPDATE_PACKAGE</t>
        </is>
      </c>
      <c r="M2519" t="inlineStr">
        <is>
          <t>AI/ML Framework — see Huntr advisory</t>
        </is>
      </c>
      <c r="N2519" t="inlineStr">
        <is>
          <t>P3</t>
        </is>
      </c>
      <c r="O2519" t="inlineStr">
        <is>
          <t>Huntr AI/ML security disclosure</t>
        </is>
      </c>
      <c r="P2519" t="n">
        <v>0</v>
      </c>
      <c r="Q2519" t="n">
        <v>0</v>
      </c>
      <c r="R2519" t="inlineStr">
        <is>
          <t>T1195:Supply Chain Compromise</t>
        </is>
      </c>
      <c r="S2519" t="n">
        <v>2</v>
      </c>
      <c r="T2519" t="inlineStr">
        <is>
          <t>MEDIUM (52%)</t>
        </is>
      </c>
      <c r="U2519" t="inlineStr">
        <is>
          <t>YES</t>
        </is>
      </c>
      <c r="V2519" t="inlineStr">
        <is>
          <t>PATCH_AVAILABLE</t>
        </is>
      </c>
      <c r="W2519" t="inlineStr">
        <is>
          <t>https://osv.dev/vulnerability/GHSA-c9f3-9wfr-wgh7</t>
        </is>
      </c>
      <c r="X2519" t="inlineStr">
        <is>
          <t>NONE</t>
        </is>
      </c>
      <c r="Y2519" t="n">
        <v>0</v>
      </c>
      <c r="Z2519" t="inlineStr"/>
      <c r="AA2519" t="inlineStr">
        <is>
          <t>https://osv.dev/vulnerability/GHSA-c9f3-9wfr-wgh7</t>
        </is>
      </c>
    </row>
    <row r="2520">
      <c r="A2520" t="inlineStr">
        <is>
          <t>HUNTR_AI_CVE</t>
        </is>
      </c>
      <c r="B2520" t="inlineStr">
        <is>
          <t>CVE-2021-37637</t>
        </is>
      </c>
      <c r="C2520" t="inlineStr">
        <is>
          <t>AI/ML Vulnerability: tensorflow (PyPI): Null pointer dereference in `CompressElement` | Null pointer dereference in `CompressElement`</t>
        </is>
      </c>
      <c r="D2520" t="n">
        <v>5</v>
      </c>
      <c r="E2520" t="inlineStr">
        <is>
          <t>LOW</t>
        </is>
      </c>
      <c r="F2520" t="n">
        <v>4</v>
      </c>
      <c r="G2520" t="n">
        <v>4</v>
      </c>
      <c r="H2520" t="inlineStr">
        <is>
          <t>MEDIUM</t>
        </is>
      </c>
      <c r="I2520" t="n">
        <v>21</v>
      </c>
      <c r="J2520" t="inlineStr">
        <is>
          <t>NO</t>
        </is>
      </c>
      <c r="K2520" t="inlineStr">
        <is>
          <t>2026-02-04</t>
        </is>
      </c>
      <c r="L2520" t="inlineStr">
        <is>
          <t>UPDATE_PACKAGE</t>
        </is>
      </c>
      <c r="M2520" t="inlineStr">
        <is>
          <t>AI/ML Framework — see Huntr advisory</t>
        </is>
      </c>
      <c r="N2520" t="inlineStr">
        <is>
          <t>P3</t>
        </is>
      </c>
      <c r="O2520" t="inlineStr">
        <is>
          <t>Huntr AI/ML security disclosure</t>
        </is>
      </c>
      <c r="P2520" t="n">
        <v>0</v>
      </c>
      <c r="Q2520" t="n">
        <v>0</v>
      </c>
      <c r="R2520" t="inlineStr">
        <is>
          <t>T1195:Supply Chain Compromise</t>
        </is>
      </c>
      <c r="S2520" t="n">
        <v>2</v>
      </c>
      <c r="T2520" t="inlineStr">
        <is>
          <t>MEDIUM (52%)</t>
        </is>
      </c>
      <c r="U2520" t="inlineStr">
        <is>
          <t>YES</t>
        </is>
      </c>
      <c r="V2520" t="inlineStr">
        <is>
          <t>PATCH_AVAILABLE</t>
        </is>
      </c>
      <c r="W2520" t="inlineStr">
        <is>
          <t>https://osv.dev/vulnerability/GHSA-c9qf-r67m-p7cg</t>
        </is>
      </c>
      <c r="X2520" t="inlineStr">
        <is>
          <t>NONE</t>
        </is>
      </c>
      <c r="Y2520" t="n">
        <v>0</v>
      </c>
      <c r="Z2520" t="inlineStr"/>
      <c r="AA2520" t="inlineStr">
        <is>
          <t>https://osv.dev/vulnerability/GHSA-c9qf-r67m-p7cg</t>
        </is>
      </c>
    </row>
    <row r="2521">
      <c r="A2521" t="inlineStr">
        <is>
          <t>HUNTR_AI_CVE</t>
        </is>
      </c>
      <c r="B2521" t="inlineStr">
        <is>
          <t>CVE-2021-37680</t>
        </is>
      </c>
      <c r="C2521" t="inlineStr">
        <is>
          <t>AI/ML Vulnerability: tensorflow (PyPI): Division by zero in TFLite | Division by zero in TFLite</t>
        </is>
      </c>
      <c r="D2521" t="n">
        <v>5</v>
      </c>
      <c r="E2521" t="inlineStr">
        <is>
          <t>LOW</t>
        </is>
      </c>
      <c r="F2521" t="n">
        <v>4</v>
      </c>
      <c r="G2521" t="n">
        <v>4</v>
      </c>
      <c r="H2521" t="inlineStr">
        <is>
          <t>MEDIUM</t>
        </is>
      </c>
      <c r="I2521" t="n">
        <v>21</v>
      </c>
      <c r="J2521" t="inlineStr">
        <is>
          <t>NO</t>
        </is>
      </c>
      <c r="K2521" t="inlineStr">
        <is>
          <t>2026-02-04</t>
        </is>
      </c>
      <c r="L2521" t="inlineStr">
        <is>
          <t>UPDATE_PACKAGE</t>
        </is>
      </c>
      <c r="M2521" t="inlineStr">
        <is>
          <t>AI/ML Framework — see Huntr advisory</t>
        </is>
      </c>
      <c r="N2521" t="inlineStr">
        <is>
          <t>P3</t>
        </is>
      </c>
      <c r="O2521" t="inlineStr">
        <is>
          <t>Huntr AI/ML security disclosure</t>
        </is>
      </c>
      <c r="P2521" t="n">
        <v>0</v>
      </c>
      <c r="Q2521" t="n">
        <v>0</v>
      </c>
      <c r="R2521" t="inlineStr">
        <is>
          <t>T1195:Supply Chain Compromise</t>
        </is>
      </c>
      <c r="S2521" t="n">
        <v>2</v>
      </c>
      <c r="T2521" t="inlineStr">
        <is>
          <t>MEDIUM (52%)</t>
        </is>
      </c>
      <c r="U2521" t="inlineStr">
        <is>
          <t>YES</t>
        </is>
      </c>
      <c r="V2521" t="inlineStr">
        <is>
          <t>PATCH_AVAILABLE</t>
        </is>
      </c>
      <c r="W2521" t="inlineStr">
        <is>
          <t>https://osv.dev/vulnerability/GHSA-cfpj-3q4c-jhvr</t>
        </is>
      </c>
      <c r="X2521" t="inlineStr">
        <is>
          <t>NONE</t>
        </is>
      </c>
      <c r="Y2521" t="n">
        <v>0</v>
      </c>
      <c r="Z2521" t="inlineStr"/>
      <c r="AA2521" t="inlineStr">
        <is>
          <t>https://osv.dev/vulnerability/GHSA-cfpj-3q4c-jhvr</t>
        </is>
      </c>
    </row>
    <row r="2522">
      <c r="A2522" t="inlineStr">
        <is>
          <t>HUNTR_AI_CVE</t>
        </is>
      </c>
      <c r="B2522" t="inlineStr">
        <is>
          <t>CVE-2021-29593</t>
        </is>
      </c>
      <c r="C2522" t="inlineStr">
        <is>
          <t>AI/ML Vulnerability: tensorflow (PyPI): Division by zero in TFLite's implementation of `BatchToSpaceNd` | Division by zero in TFLite's implementation of `BatchToSpaceNd`</t>
        </is>
      </c>
      <c r="D2522" t="n">
        <v>5</v>
      </c>
      <c r="E2522" t="inlineStr">
        <is>
          <t>LOW</t>
        </is>
      </c>
      <c r="F2522" t="n">
        <v>4</v>
      </c>
      <c r="G2522" t="n">
        <v>4</v>
      </c>
      <c r="H2522" t="inlineStr">
        <is>
          <t>MEDIUM</t>
        </is>
      </c>
      <c r="I2522" t="n">
        <v>21</v>
      </c>
      <c r="J2522" t="inlineStr">
        <is>
          <t>NO</t>
        </is>
      </c>
      <c r="K2522" t="inlineStr">
        <is>
          <t>2026-02-04</t>
        </is>
      </c>
      <c r="L2522" t="inlineStr">
        <is>
          <t>UPDATE_PACKAGE</t>
        </is>
      </c>
      <c r="M2522" t="inlineStr">
        <is>
          <t>AI/ML Framework — see Huntr advisory</t>
        </is>
      </c>
      <c r="N2522" t="inlineStr">
        <is>
          <t>P3</t>
        </is>
      </c>
      <c r="O2522" t="inlineStr">
        <is>
          <t>Huntr AI/ML security disclosure</t>
        </is>
      </c>
      <c r="P2522" t="n">
        <v>0</v>
      </c>
      <c r="Q2522" t="n">
        <v>0</v>
      </c>
      <c r="R2522" t="inlineStr">
        <is>
          <t>T1195:Supply Chain Compromise</t>
        </is>
      </c>
      <c r="S2522" t="n">
        <v>2</v>
      </c>
      <c r="T2522" t="inlineStr">
        <is>
          <t>MEDIUM (52%)</t>
        </is>
      </c>
      <c r="U2522" t="inlineStr">
        <is>
          <t>YES</t>
        </is>
      </c>
      <c r="V2522" t="inlineStr">
        <is>
          <t>PATCH_AVAILABLE</t>
        </is>
      </c>
      <c r="W2522" t="inlineStr">
        <is>
          <t>https://osv.dev/vulnerability/GHSA-cfx7-2xpc-8w4h</t>
        </is>
      </c>
      <c r="X2522" t="inlineStr">
        <is>
          <t>NONE</t>
        </is>
      </c>
      <c r="Y2522" t="n">
        <v>0</v>
      </c>
      <c r="Z2522" t="inlineStr"/>
      <c r="AA2522" t="inlineStr">
        <is>
          <t>https://osv.dev/vulnerability/GHSA-cfx7-2xpc-8w4h</t>
        </is>
      </c>
    </row>
    <row r="2523">
      <c r="A2523" t="inlineStr">
        <is>
          <t>HUNTR_AI_CVE</t>
        </is>
      </c>
      <c r="B2523" t="inlineStr">
        <is>
          <t>CVE-2022-41902</t>
        </is>
      </c>
      <c r="C2523" t="inlineStr">
        <is>
          <t>AI/ML Vulnerability: tensorflow (PyPI): Out of bounds write in grappler in Tensorflow | Out of bounds write in grappler in Tensorflow</t>
        </is>
      </c>
      <c r="D2523" t="n">
        <v>5</v>
      </c>
      <c r="E2523" t="inlineStr">
        <is>
          <t>LOW</t>
        </is>
      </c>
      <c r="F2523" t="n">
        <v>4</v>
      </c>
      <c r="G2523" t="n">
        <v>4</v>
      </c>
      <c r="H2523" t="inlineStr">
        <is>
          <t>MEDIUM</t>
        </is>
      </c>
      <c r="I2523" t="n">
        <v>21</v>
      </c>
      <c r="J2523" t="inlineStr">
        <is>
          <t>NO</t>
        </is>
      </c>
      <c r="K2523" t="inlineStr">
        <is>
          <t>2024-02-16</t>
        </is>
      </c>
      <c r="L2523" t="inlineStr">
        <is>
          <t>UPDATE_PACKAGE</t>
        </is>
      </c>
      <c r="M2523" t="inlineStr">
        <is>
          <t>AI/ML Framework — see Huntr advisory</t>
        </is>
      </c>
      <c r="N2523" t="inlineStr">
        <is>
          <t>P3</t>
        </is>
      </c>
      <c r="O2523" t="inlineStr">
        <is>
          <t>Huntr AI/ML security disclosure</t>
        </is>
      </c>
      <c r="P2523" t="n">
        <v>0</v>
      </c>
      <c r="Q2523" t="n">
        <v>0</v>
      </c>
      <c r="R2523" t="inlineStr">
        <is>
          <t>T1195:Supply Chain Compromise</t>
        </is>
      </c>
      <c r="S2523" t="n">
        <v>2</v>
      </c>
      <c r="T2523" t="inlineStr">
        <is>
          <t>MEDIUM (52%)</t>
        </is>
      </c>
      <c r="U2523" t="inlineStr">
        <is>
          <t>YES</t>
        </is>
      </c>
      <c r="V2523" t="inlineStr">
        <is>
          <t>PATCH_AVAILABLE</t>
        </is>
      </c>
      <c r="W2523" t="inlineStr">
        <is>
          <t>https://osv.dev/vulnerability/GHSA-cg88-rpvp-cjv5</t>
        </is>
      </c>
      <c r="X2523" t="inlineStr">
        <is>
          <t>NONE</t>
        </is>
      </c>
      <c r="Y2523" t="n">
        <v>0</v>
      </c>
      <c r="Z2523" t="inlineStr"/>
      <c r="AA2523" t="inlineStr">
        <is>
          <t>https://osv.dev/vulnerability/GHSA-cg88-rpvp-cjv5</t>
        </is>
      </c>
    </row>
    <row r="2524">
      <c r="A2524" t="inlineStr">
        <is>
          <t>HUNTR_AI_CVE</t>
        </is>
      </c>
      <c r="B2524" t="inlineStr">
        <is>
          <t>CVE-2021-37635</t>
        </is>
      </c>
      <c r="C2524" t="inlineStr">
        <is>
          <t>AI/ML Vulnerability: tensorflow (PyPI): Heap out of bounds access in sparse reduction operations | Heap out of bounds access in sparse reduction operations</t>
        </is>
      </c>
      <c r="D2524" t="n">
        <v>5</v>
      </c>
      <c r="E2524" t="inlineStr">
        <is>
          <t>LOW</t>
        </is>
      </c>
      <c r="F2524" t="n">
        <v>4</v>
      </c>
      <c r="G2524" t="n">
        <v>4</v>
      </c>
      <c r="H2524" t="inlineStr">
        <is>
          <t>MEDIUM</t>
        </is>
      </c>
      <c r="I2524" t="n">
        <v>21</v>
      </c>
      <c r="J2524" t="inlineStr">
        <is>
          <t>NO</t>
        </is>
      </c>
      <c r="K2524" t="inlineStr">
        <is>
          <t>2026-02-04</t>
        </is>
      </c>
      <c r="L2524" t="inlineStr">
        <is>
          <t>UPDATE_PACKAGE</t>
        </is>
      </c>
      <c r="M2524" t="inlineStr">
        <is>
          <t>AI/ML Framework — see Huntr advisory</t>
        </is>
      </c>
      <c r="N2524" t="inlineStr">
        <is>
          <t>P3</t>
        </is>
      </c>
      <c r="O2524" t="inlineStr">
        <is>
          <t>Huntr AI/ML security disclosure</t>
        </is>
      </c>
      <c r="P2524" t="n">
        <v>0</v>
      </c>
      <c r="Q2524" t="n">
        <v>0</v>
      </c>
      <c r="R2524" t="inlineStr">
        <is>
          <t>T1195:Supply Chain Compromise</t>
        </is>
      </c>
      <c r="S2524" t="n">
        <v>2</v>
      </c>
      <c r="T2524" t="inlineStr">
        <is>
          <t>MEDIUM (52%)</t>
        </is>
      </c>
      <c r="U2524" t="inlineStr">
        <is>
          <t>YES</t>
        </is>
      </c>
      <c r="V2524" t="inlineStr">
        <is>
          <t>PATCH_AVAILABLE</t>
        </is>
      </c>
      <c r="W2524" t="inlineStr">
        <is>
          <t>https://osv.dev/vulnerability/GHSA-cgfm-62j4-v4rf</t>
        </is>
      </c>
      <c r="X2524" t="inlineStr">
        <is>
          <t>NONE</t>
        </is>
      </c>
      <c r="Y2524" t="n">
        <v>0</v>
      </c>
      <c r="Z2524" t="inlineStr"/>
      <c r="AA2524" t="inlineStr">
        <is>
          <t>https://osv.dev/vulnerability/GHSA-cgfm-62j4-v4rf</t>
        </is>
      </c>
    </row>
    <row r="2525">
      <c r="A2525" t="inlineStr">
        <is>
          <t>HUNTR_AI_CVE</t>
        </is>
      </c>
      <c r="B2525" t="inlineStr">
        <is>
          <t>CVE-2021-37642</t>
        </is>
      </c>
      <c r="C2525" t="inlineStr">
        <is>
          <t>AI/ML Vulnerability: tensorflow (PyPI): Division by 0 in `ResourceScatterDiv` | Division by 0 in `ResourceScatterDiv`</t>
        </is>
      </c>
      <c r="D2525" t="n">
        <v>5</v>
      </c>
      <c r="E2525" t="inlineStr">
        <is>
          <t>LOW</t>
        </is>
      </c>
      <c r="F2525" t="n">
        <v>4</v>
      </c>
      <c r="G2525" t="n">
        <v>4</v>
      </c>
      <c r="H2525" t="inlineStr">
        <is>
          <t>MEDIUM</t>
        </is>
      </c>
      <c r="I2525" t="n">
        <v>21</v>
      </c>
      <c r="J2525" t="inlineStr">
        <is>
          <t>NO</t>
        </is>
      </c>
      <c r="K2525" t="inlineStr">
        <is>
          <t>2026-02-04</t>
        </is>
      </c>
      <c r="L2525" t="inlineStr">
        <is>
          <t>UPDATE_PACKAGE</t>
        </is>
      </c>
      <c r="M2525" t="inlineStr">
        <is>
          <t>AI/ML Framework — see Huntr advisory</t>
        </is>
      </c>
      <c r="N2525" t="inlineStr">
        <is>
          <t>P3</t>
        </is>
      </c>
      <c r="O2525" t="inlineStr">
        <is>
          <t>Huntr AI/ML security disclosure</t>
        </is>
      </c>
      <c r="P2525" t="n">
        <v>0</v>
      </c>
      <c r="Q2525" t="n">
        <v>0</v>
      </c>
      <c r="R2525" t="inlineStr">
        <is>
          <t>T1195:Supply Chain Compromise</t>
        </is>
      </c>
      <c r="S2525" t="n">
        <v>2</v>
      </c>
      <c r="T2525" t="inlineStr">
        <is>
          <t>MEDIUM (52%)</t>
        </is>
      </c>
      <c r="U2525" t="inlineStr">
        <is>
          <t>YES</t>
        </is>
      </c>
      <c r="V2525" t="inlineStr">
        <is>
          <t>PATCH_AVAILABLE</t>
        </is>
      </c>
      <c r="W2525" t="inlineStr">
        <is>
          <t>https://osv.dev/vulnerability/GHSA-ch4f-829c-v5pw</t>
        </is>
      </c>
      <c r="X2525" t="inlineStr">
        <is>
          <t>NONE</t>
        </is>
      </c>
      <c r="Y2525" t="n">
        <v>0</v>
      </c>
      <c r="Z2525" t="inlineStr"/>
      <c r="AA2525" t="inlineStr">
        <is>
          <t>https://osv.dev/vulnerability/GHSA-ch4f-829c-v5pw</t>
        </is>
      </c>
    </row>
    <row r="2526">
      <c r="A2526" t="inlineStr">
        <is>
          <t>HUNTR_AI_CVE</t>
        </is>
      </c>
      <c r="B2526" t="inlineStr">
        <is>
          <t>CVE-2021-29609</t>
        </is>
      </c>
      <c r="C2526" t="inlineStr">
        <is>
          <t>AI/ML Vulnerability: tensorflow (PyPI): Incomplete validation in `SparseAdd` | Incomplete validation in `SparseAdd`</t>
        </is>
      </c>
      <c r="D2526" t="n">
        <v>5</v>
      </c>
      <c r="E2526" t="inlineStr">
        <is>
          <t>LOW</t>
        </is>
      </c>
      <c r="F2526" t="n">
        <v>4</v>
      </c>
      <c r="G2526" t="n">
        <v>4</v>
      </c>
      <c r="H2526" t="inlineStr">
        <is>
          <t>MEDIUM</t>
        </is>
      </c>
      <c r="I2526" t="n">
        <v>21</v>
      </c>
      <c r="J2526" t="inlineStr">
        <is>
          <t>NO</t>
        </is>
      </c>
      <c r="K2526" t="inlineStr">
        <is>
          <t>2026-02-04</t>
        </is>
      </c>
      <c r="L2526" t="inlineStr">
        <is>
          <t>UPDATE_PACKAGE</t>
        </is>
      </c>
      <c r="M2526" t="inlineStr">
        <is>
          <t>AI/ML Framework — see Huntr advisory</t>
        </is>
      </c>
      <c r="N2526" t="inlineStr">
        <is>
          <t>P3</t>
        </is>
      </c>
      <c r="O2526" t="inlineStr">
        <is>
          <t>Huntr AI/ML security disclosure</t>
        </is>
      </c>
      <c r="P2526" t="n">
        <v>0</v>
      </c>
      <c r="Q2526" t="n">
        <v>0</v>
      </c>
      <c r="R2526" t="inlineStr">
        <is>
          <t>T1195:Supply Chain Compromise</t>
        </is>
      </c>
      <c r="S2526" t="n">
        <v>2</v>
      </c>
      <c r="T2526" t="inlineStr">
        <is>
          <t>MEDIUM (52%)</t>
        </is>
      </c>
      <c r="U2526" t="inlineStr">
        <is>
          <t>YES</t>
        </is>
      </c>
      <c r="V2526" t="inlineStr">
        <is>
          <t>PATCH_AVAILABLE</t>
        </is>
      </c>
      <c r="W2526" t="inlineStr">
        <is>
          <t>https://osv.dev/vulnerability/GHSA-cjc7-49v2-jp64</t>
        </is>
      </c>
      <c r="X2526" t="inlineStr">
        <is>
          <t>NONE</t>
        </is>
      </c>
      <c r="Y2526" t="n">
        <v>0</v>
      </c>
      <c r="Z2526" t="inlineStr"/>
      <c r="AA2526" t="inlineStr">
        <is>
          <t>https://osv.dev/vulnerability/GHSA-cjc7-49v2-jp64</t>
        </is>
      </c>
    </row>
    <row r="2527">
      <c r="A2527" t="inlineStr">
        <is>
          <t>HUNTR_AI_CVE</t>
        </is>
      </c>
      <c r="B2527" t="inlineStr">
        <is>
          <t>CVE-2021-37660</t>
        </is>
      </c>
      <c r="C2527" t="inlineStr">
        <is>
          <t>AI/ML Vulnerability: tensorflow (PyPI): Division by 0 in inplace operations | Division by 0 in inplace operations</t>
        </is>
      </c>
      <c r="D2527" t="n">
        <v>5</v>
      </c>
      <c r="E2527" t="inlineStr">
        <is>
          <t>LOW</t>
        </is>
      </c>
      <c r="F2527" t="n">
        <v>4</v>
      </c>
      <c r="G2527" t="n">
        <v>4</v>
      </c>
      <c r="H2527" t="inlineStr">
        <is>
          <t>MEDIUM</t>
        </is>
      </c>
      <c r="I2527" t="n">
        <v>21</v>
      </c>
      <c r="J2527" t="inlineStr">
        <is>
          <t>NO</t>
        </is>
      </c>
      <c r="K2527" t="inlineStr">
        <is>
          <t>2026-02-04</t>
        </is>
      </c>
      <c r="L2527" t="inlineStr">
        <is>
          <t>UPDATE_PACKAGE</t>
        </is>
      </c>
      <c r="M2527" t="inlineStr">
        <is>
          <t>AI/ML Framework — see Huntr advisory</t>
        </is>
      </c>
      <c r="N2527" t="inlineStr">
        <is>
          <t>P3</t>
        </is>
      </c>
      <c r="O2527" t="inlineStr">
        <is>
          <t>Huntr AI/ML security disclosure</t>
        </is>
      </c>
      <c r="P2527" t="n">
        <v>0</v>
      </c>
      <c r="Q2527" t="n">
        <v>0</v>
      </c>
      <c r="R2527" t="inlineStr">
        <is>
          <t>T1195:Supply Chain Compromise</t>
        </is>
      </c>
      <c r="S2527" t="n">
        <v>2</v>
      </c>
      <c r="T2527" t="inlineStr">
        <is>
          <t>MEDIUM (52%)</t>
        </is>
      </c>
      <c r="U2527" t="inlineStr">
        <is>
          <t>YES</t>
        </is>
      </c>
      <c r="V2527" t="inlineStr">
        <is>
          <t>PATCH_AVAILABLE</t>
        </is>
      </c>
      <c r="W2527" t="inlineStr">
        <is>
          <t>https://osv.dev/vulnerability/GHSA-cm5x-837x-jf3c</t>
        </is>
      </c>
      <c r="X2527" t="inlineStr">
        <is>
          <t>NONE</t>
        </is>
      </c>
      <c r="Y2527" t="n">
        <v>0</v>
      </c>
      <c r="Z2527" t="inlineStr"/>
      <c r="AA2527" t="inlineStr">
        <is>
          <t>https://osv.dev/vulnerability/GHSA-cm5x-837x-jf3c</t>
        </is>
      </c>
    </row>
    <row r="2528">
      <c r="A2528" t="inlineStr">
        <is>
          <t>HUNTR_AI_CVE</t>
        </is>
      </c>
      <c r="B2528" t="inlineStr">
        <is>
          <t>CVE-2021-37692</t>
        </is>
      </c>
      <c r="C2528" t="inlineStr">
        <is>
          <t>AI/ML Vulnerability: tensorflow (PyPI): Segfault on strings tensors with mistmatched dimensions, due to Go code | Segfault on strings tensors with mistmatched dimensions, due to Go code</t>
        </is>
      </c>
      <c r="D2528" t="n">
        <v>5</v>
      </c>
      <c r="E2528" t="inlineStr">
        <is>
          <t>LOW</t>
        </is>
      </c>
      <c r="F2528" t="n">
        <v>4</v>
      </c>
      <c r="G2528" t="n">
        <v>4</v>
      </c>
      <c r="H2528" t="inlineStr">
        <is>
          <t>MEDIUM</t>
        </is>
      </c>
      <c r="I2528" t="n">
        <v>21</v>
      </c>
      <c r="J2528" t="inlineStr">
        <is>
          <t>NO</t>
        </is>
      </c>
      <c r="K2528" t="inlineStr">
        <is>
          <t>2026-02-04</t>
        </is>
      </c>
      <c r="L2528" t="inlineStr">
        <is>
          <t>UPDATE_PACKAGE</t>
        </is>
      </c>
      <c r="M2528" t="inlineStr">
        <is>
          <t>AI/ML Framework — see Huntr advisory</t>
        </is>
      </c>
      <c r="N2528" t="inlineStr">
        <is>
          <t>P3</t>
        </is>
      </c>
      <c r="O2528" t="inlineStr">
        <is>
          <t>Huntr AI/ML security disclosure</t>
        </is>
      </c>
      <c r="P2528" t="n">
        <v>0</v>
      </c>
      <c r="Q2528" t="n">
        <v>0</v>
      </c>
      <c r="R2528" t="inlineStr">
        <is>
          <t>T1195:Supply Chain Compromise</t>
        </is>
      </c>
      <c r="S2528" t="n">
        <v>2</v>
      </c>
      <c r="T2528" t="inlineStr">
        <is>
          <t>MEDIUM (52%)</t>
        </is>
      </c>
      <c r="U2528" t="inlineStr">
        <is>
          <t>YES</t>
        </is>
      </c>
      <c r="V2528" t="inlineStr">
        <is>
          <t>PATCH_AVAILABLE</t>
        </is>
      </c>
      <c r="W2528" t="inlineStr">
        <is>
          <t>https://osv.dev/vulnerability/GHSA-cmgw-8vpc-rc59</t>
        </is>
      </c>
      <c r="X2528" t="inlineStr">
        <is>
          <t>NONE</t>
        </is>
      </c>
      <c r="Y2528" t="n">
        <v>0</v>
      </c>
      <c r="Z2528" t="inlineStr"/>
      <c r="AA2528" t="inlineStr">
        <is>
          <t>https://osv.dev/vulnerability/GHSA-cmgw-8vpc-rc59</t>
        </is>
      </c>
    </row>
    <row r="2529">
      <c r="A2529" t="inlineStr">
        <is>
          <t>HUNTR_AI_CVE</t>
        </is>
      </c>
      <c r="B2529" t="inlineStr">
        <is>
          <t>CVE-2021-41222</t>
        </is>
      </c>
      <c r="C2529" t="inlineStr">
        <is>
          <t>AI/ML Vulnerability: tensorflow (PyPI): Segfault due to negative splits in `SplitV` | Segfault due to negative splits in `SplitV`</t>
        </is>
      </c>
      <c r="D2529" t="n">
        <v>5</v>
      </c>
      <c r="E2529" t="inlineStr">
        <is>
          <t>LOW</t>
        </is>
      </c>
      <c r="F2529" t="n">
        <v>4</v>
      </c>
      <c r="G2529" t="n">
        <v>4</v>
      </c>
      <c r="H2529" t="inlineStr">
        <is>
          <t>MEDIUM</t>
        </is>
      </c>
      <c r="I2529" t="n">
        <v>21</v>
      </c>
      <c r="J2529" t="inlineStr">
        <is>
          <t>NO</t>
        </is>
      </c>
      <c r="K2529" t="inlineStr">
        <is>
          <t>2026-02-04</t>
        </is>
      </c>
      <c r="L2529" t="inlineStr">
        <is>
          <t>UPDATE_PACKAGE</t>
        </is>
      </c>
      <c r="M2529" t="inlineStr">
        <is>
          <t>AI/ML Framework — see Huntr advisory</t>
        </is>
      </c>
      <c r="N2529" t="inlineStr">
        <is>
          <t>P3</t>
        </is>
      </c>
      <c r="O2529" t="inlineStr">
        <is>
          <t>Huntr AI/ML security disclosure</t>
        </is>
      </c>
      <c r="P2529" t="n">
        <v>0</v>
      </c>
      <c r="Q2529" t="n">
        <v>0</v>
      </c>
      <c r="R2529" t="inlineStr">
        <is>
          <t>T1195:Supply Chain Compromise</t>
        </is>
      </c>
      <c r="S2529" t="n">
        <v>2</v>
      </c>
      <c r="T2529" t="inlineStr">
        <is>
          <t>MEDIUM (52%)</t>
        </is>
      </c>
      <c r="U2529" t="inlineStr">
        <is>
          <t>YES</t>
        </is>
      </c>
      <c r="V2529" t="inlineStr">
        <is>
          <t>PATCH_AVAILABLE</t>
        </is>
      </c>
      <c r="W2529" t="inlineStr">
        <is>
          <t>https://osv.dev/vulnerability/GHSA-cpf4-wx82-gxp6</t>
        </is>
      </c>
      <c r="X2529" t="inlineStr">
        <is>
          <t>NONE</t>
        </is>
      </c>
      <c r="Y2529" t="n">
        <v>0</v>
      </c>
      <c r="Z2529" t="inlineStr"/>
      <c r="AA2529" t="inlineStr">
        <is>
          <t>https://osv.dev/vulnerability/GHSA-cpf4-wx82-gxp6</t>
        </is>
      </c>
    </row>
    <row r="2530">
      <c r="A2530" t="inlineStr">
        <is>
          <t>HUNTR_AI_CVE</t>
        </is>
      </c>
      <c r="B2530" t="inlineStr">
        <is>
          <t>CVE-2021-41195</t>
        </is>
      </c>
      <c r="C2530" t="inlineStr">
        <is>
          <t>AI/ML Vulnerability: tensorflow (PyPI): Crash in `tf.math.segment_*` operations | Crash in `tf.math.segment_*` operations</t>
        </is>
      </c>
      <c r="D2530" t="n">
        <v>5</v>
      </c>
      <c r="E2530" t="inlineStr">
        <is>
          <t>LOW</t>
        </is>
      </c>
      <c r="F2530" t="n">
        <v>4</v>
      </c>
      <c r="G2530" t="n">
        <v>4</v>
      </c>
      <c r="H2530" t="inlineStr">
        <is>
          <t>MEDIUM</t>
        </is>
      </c>
      <c r="I2530" t="n">
        <v>21</v>
      </c>
      <c r="J2530" t="inlineStr">
        <is>
          <t>NO</t>
        </is>
      </c>
      <c r="K2530" t="inlineStr">
        <is>
          <t>2026-02-04</t>
        </is>
      </c>
      <c r="L2530" t="inlineStr">
        <is>
          <t>UPDATE_PACKAGE</t>
        </is>
      </c>
      <c r="M2530" t="inlineStr">
        <is>
          <t>AI/ML Framework — see Huntr advisory</t>
        </is>
      </c>
      <c r="N2530" t="inlineStr">
        <is>
          <t>P3</t>
        </is>
      </c>
      <c r="O2530" t="inlineStr">
        <is>
          <t>Huntr AI/ML security disclosure</t>
        </is>
      </c>
      <c r="P2530" t="n">
        <v>0</v>
      </c>
      <c r="Q2530" t="n">
        <v>0</v>
      </c>
      <c r="R2530" t="inlineStr">
        <is>
          <t>T1195:Supply Chain Compromise</t>
        </is>
      </c>
      <c r="S2530" t="n">
        <v>2</v>
      </c>
      <c r="T2530" t="inlineStr">
        <is>
          <t>MEDIUM (52%)</t>
        </is>
      </c>
      <c r="U2530" t="inlineStr">
        <is>
          <t>YES</t>
        </is>
      </c>
      <c r="V2530" t="inlineStr">
        <is>
          <t>PATCH_AVAILABLE</t>
        </is>
      </c>
      <c r="W2530" t="inlineStr">
        <is>
          <t>https://osv.dev/vulnerability/GHSA-cq76-mxrc-vchh</t>
        </is>
      </c>
      <c r="X2530" t="inlineStr">
        <is>
          <t>NONE</t>
        </is>
      </c>
      <c r="Y2530" t="n">
        <v>0</v>
      </c>
      <c r="Z2530" t="inlineStr"/>
      <c r="AA2530" t="inlineStr">
        <is>
          <t>https://osv.dev/vulnerability/GHSA-cq76-mxrc-vchh</t>
        </is>
      </c>
    </row>
    <row r="2531">
      <c r="A2531" t="inlineStr">
        <is>
          <t>HUNTR_AI_CVE</t>
        </is>
      </c>
      <c r="B2531" t="inlineStr">
        <is>
          <t>CVE-2021-41221</t>
        </is>
      </c>
      <c r="C2531" t="inlineStr">
        <is>
          <t>AI/ML Vulnerability: tensorflow (PyPI): Access to invalid memory during shape inference in `Cudnn*` ops | Access to invalid memory during shape inference in `Cudnn*` ops</t>
        </is>
      </c>
      <c r="D2531" t="n">
        <v>5</v>
      </c>
      <c r="E2531" t="inlineStr">
        <is>
          <t>LOW</t>
        </is>
      </c>
      <c r="F2531" t="n">
        <v>4</v>
      </c>
      <c r="G2531" t="n">
        <v>4</v>
      </c>
      <c r="H2531" t="inlineStr">
        <is>
          <t>MEDIUM</t>
        </is>
      </c>
      <c r="I2531" t="n">
        <v>21</v>
      </c>
      <c r="J2531" t="inlineStr">
        <is>
          <t>NO</t>
        </is>
      </c>
      <c r="K2531" t="inlineStr">
        <is>
          <t>2026-02-04</t>
        </is>
      </c>
      <c r="L2531" t="inlineStr">
        <is>
          <t>UPDATE_PACKAGE</t>
        </is>
      </c>
      <c r="M2531" t="inlineStr">
        <is>
          <t>AI/ML Framework — see Huntr advisory</t>
        </is>
      </c>
      <c r="N2531" t="inlineStr">
        <is>
          <t>P3</t>
        </is>
      </c>
      <c r="O2531" t="inlineStr">
        <is>
          <t>Huntr AI/ML security disclosure</t>
        </is>
      </c>
      <c r="P2531" t="n">
        <v>0</v>
      </c>
      <c r="Q2531" t="n">
        <v>0</v>
      </c>
      <c r="R2531" t="inlineStr">
        <is>
          <t>T1195:Supply Chain Compromise</t>
        </is>
      </c>
      <c r="S2531" t="n">
        <v>2</v>
      </c>
      <c r="T2531" t="inlineStr">
        <is>
          <t>MEDIUM (52%)</t>
        </is>
      </c>
      <c r="U2531" t="inlineStr">
        <is>
          <t>YES</t>
        </is>
      </c>
      <c r="V2531" t="inlineStr">
        <is>
          <t>PATCH_AVAILABLE</t>
        </is>
      </c>
      <c r="W2531" t="inlineStr">
        <is>
          <t>https://osv.dev/vulnerability/GHSA-cqv6-3phm-hcwx</t>
        </is>
      </c>
      <c r="X2531" t="inlineStr">
        <is>
          <t>NONE</t>
        </is>
      </c>
      <c r="Y2531" t="n">
        <v>0</v>
      </c>
      <c r="Z2531" t="inlineStr"/>
      <c r="AA2531" t="inlineStr">
        <is>
          <t>https://osv.dev/vulnerability/GHSA-cqv6-3phm-hcwx</t>
        </is>
      </c>
    </row>
    <row r="2532">
      <c r="A2532" t="inlineStr">
        <is>
          <t>HUNTR_AI_CVE</t>
        </is>
      </c>
      <c r="B2532" t="inlineStr">
        <is>
          <t>HUNTR-GHSA-cqvq-fvhr-v6hc</t>
        </is>
      </c>
      <c r="C2532" t="inlineStr">
        <is>
          <t>AI/ML Vulnerability: tensorflow (PyPI): `CHECK` failure in `SobolSample` via missing validation | `CHECK` failure in `SobolSample` via missing validation</t>
        </is>
      </c>
      <c r="D2532" t="n">
        <v>7.5</v>
      </c>
      <c r="E2532" t="inlineStr">
        <is>
          <t>HIGH</t>
        </is>
      </c>
      <c r="F2532" t="n">
        <v>6</v>
      </c>
      <c r="G2532" t="n">
        <v>6</v>
      </c>
      <c r="H2532" t="inlineStr">
        <is>
          <t>MEDIUM</t>
        </is>
      </c>
      <c r="I2532" t="n">
        <v>43.5</v>
      </c>
      <c r="J2532" t="inlineStr">
        <is>
          <t>NO</t>
        </is>
      </c>
      <c r="K2532" t="inlineStr">
        <is>
          <t>2024-12-04</t>
        </is>
      </c>
      <c r="L2532" t="inlineStr">
        <is>
          <t>UPDATE_PACKAGE</t>
        </is>
      </c>
      <c r="M2532" t="inlineStr">
        <is>
          <t>AI/ML Framework — see Huntr advisory</t>
        </is>
      </c>
      <c r="N2532" t="inlineStr">
        <is>
          <t>P4</t>
        </is>
      </c>
      <c r="O2532" t="inlineStr">
        <is>
          <t>Huntr AI/ML security disclosure</t>
        </is>
      </c>
      <c r="P2532" t="n">
        <v>0</v>
      </c>
      <c r="Q2532" t="n">
        <v>0</v>
      </c>
      <c r="R2532" t="inlineStr">
        <is>
          <t>T1195:Supply Chain Compromise</t>
        </is>
      </c>
      <c r="S2532" t="n">
        <v>1</v>
      </c>
      <c r="T2532" t="inlineStr">
        <is>
          <t>LOW (40%)</t>
        </is>
      </c>
      <c r="U2532" t="inlineStr">
        <is>
          <t>NONE</t>
        </is>
      </c>
      <c r="V2532" t="inlineStr">
        <is>
          <t>CHECK_VENDOR</t>
        </is>
      </c>
      <c r="W2532" t="inlineStr">
        <is>
          <t>https://osv.dev/vulnerability/GHSA-cqvq-fvhr-v6hc</t>
        </is>
      </c>
      <c r="X2532" t="inlineStr">
        <is>
          <t>NONE</t>
        </is>
      </c>
      <c r="Y2532" t="n">
        <v>0</v>
      </c>
      <c r="Z2532" t="inlineStr"/>
      <c r="AA2532" t="inlineStr">
        <is>
          <t>https://osv.dev/vulnerability/GHSA-cqvq-fvhr-v6hc</t>
        </is>
      </c>
    </row>
    <row r="2533">
      <c r="A2533" t="inlineStr">
        <is>
          <t>HUNTR_AI_CVE</t>
        </is>
      </c>
      <c r="B2533" t="inlineStr">
        <is>
          <t>CVE-2021-29603</t>
        </is>
      </c>
      <c r="C2533" t="inlineStr">
        <is>
          <t>AI/ML Vulnerability: tensorflow (PyPI): Heap OOB write in TFLite | Heap OOB write in TFLite</t>
        </is>
      </c>
      <c r="D2533" t="n">
        <v>5</v>
      </c>
      <c r="E2533" t="inlineStr">
        <is>
          <t>LOW</t>
        </is>
      </c>
      <c r="F2533" t="n">
        <v>4</v>
      </c>
      <c r="G2533" t="n">
        <v>4</v>
      </c>
      <c r="H2533" t="inlineStr">
        <is>
          <t>MEDIUM</t>
        </is>
      </c>
      <c r="I2533" t="n">
        <v>21</v>
      </c>
      <c r="J2533" t="inlineStr">
        <is>
          <t>NO</t>
        </is>
      </c>
      <c r="K2533" t="inlineStr">
        <is>
          <t>2026-02-04</t>
        </is>
      </c>
      <c r="L2533" t="inlineStr">
        <is>
          <t>UPDATE_PACKAGE</t>
        </is>
      </c>
      <c r="M2533" t="inlineStr">
        <is>
          <t>AI/ML Framework — see Huntr advisory</t>
        </is>
      </c>
      <c r="N2533" t="inlineStr">
        <is>
          <t>P3</t>
        </is>
      </c>
      <c r="O2533" t="inlineStr">
        <is>
          <t>Huntr AI/ML security disclosure</t>
        </is>
      </c>
      <c r="P2533" t="n">
        <v>0</v>
      </c>
      <c r="Q2533" t="n">
        <v>0</v>
      </c>
      <c r="R2533" t="inlineStr">
        <is>
          <t>T1195:Supply Chain Compromise</t>
        </is>
      </c>
      <c r="S2533" t="n">
        <v>2</v>
      </c>
      <c r="T2533" t="inlineStr">
        <is>
          <t>MEDIUM (52%)</t>
        </is>
      </c>
      <c r="U2533" t="inlineStr">
        <is>
          <t>YES</t>
        </is>
      </c>
      <c r="V2533" t="inlineStr">
        <is>
          <t>PATCH_AVAILABLE</t>
        </is>
      </c>
      <c r="W2533" t="inlineStr">
        <is>
          <t>https://osv.dev/vulnerability/GHSA-crch-j389-5f84</t>
        </is>
      </c>
      <c r="X2533" t="inlineStr">
        <is>
          <t>NONE</t>
        </is>
      </c>
      <c r="Y2533" t="n">
        <v>0</v>
      </c>
      <c r="Z2533" t="inlineStr"/>
      <c r="AA2533" t="inlineStr">
        <is>
          <t>https://osv.dev/vulnerability/GHSA-crch-j389-5f84</t>
        </is>
      </c>
    </row>
    <row r="2534">
      <c r="A2534" t="inlineStr">
        <is>
          <t>HUNTR_AI_CVE</t>
        </is>
      </c>
      <c r="B2534" t="inlineStr">
        <is>
          <t>CVE-2022-36003</t>
        </is>
      </c>
      <c r="C2534" t="inlineStr">
        <is>
          <t>AI/ML Vulnerability: tensorflow (PyPI): TensorFlow vulnerable to `CHECK` fail in `RandomPoissonV2` | TensorFlow vulnerable to `CHECK` fail in `RandomPoissonV2`</t>
        </is>
      </c>
      <c r="D2534" t="n">
        <v>5</v>
      </c>
      <c r="E2534" t="inlineStr">
        <is>
          <t>LOW</t>
        </is>
      </c>
      <c r="F2534" t="n">
        <v>4</v>
      </c>
      <c r="G2534" t="n">
        <v>4</v>
      </c>
      <c r="H2534" t="inlineStr">
        <is>
          <t>MEDIUM</t>
        </is>
      </c>
      <c r="I2534" t="n">
        <v>21</v>
      </c>
      <c r="J2534" t="inlineStr">
        <is>
          <t>NO</t>
        </is>
      </c>
      <c r="K2534" t="inlineStr">
        <is>
          <t>2023-12-06</t>
        </is>
      </c>
      <c r="L2534" t="inlineStr">
        <is>
          <t>UPDATE_PACKAGE</t>
        </is>
      </c>
      <c r="M2534" t="inlineStr">
        <is>
          <t>AI/ML Framework — see Huntr advisory</t>
        </is>
      </c>
      <c r="N2534" t="inlineStr">
        <is>
          <t>P3</t>
        </is>
      </c>
      <c r="O2534" t="inlineStr">
        <is>
          <t>Huntr AI/ML security disclosure</t>
        </is>
      </c>
      <c r="P2534" t="n">
        <v>0</v>
      </c>
      <c r="Q2534" t="n">
        <v>0</v>
      </c>
      <c r="R2534" t="inlineStr">
        <is>
          <t>T1195:Supply Chain Compromise</t>
        </is>
      </c>
      <c r="S2534" t="n">
        <v>2</v>
      </c>
      <c r="T2534" t="inlineStr">
        <is>
          <t>MEDIUM (52%)</t>
        </is>
      </c>
      <c r="U2534" t="inlineStr">
        <is>
          <t>YES</t>
        </is>
      </c>
      <c r="V2534" t="inlineStr">
        <is>
          <t>PATCH_AVAILABLE</t>
        </is>
      </c>
      <c r="W2534" t="inlineStr">
        <is>
          <t>https://osv.dev/vulnerability/GHSA-cv2p-32v3-vhwq</t>
        </is>
      </c>
      <c r="X2534" t="inlineStr">
        <is>
          <t>NONE</t>
        </is>
      </c>
      <c r="Y2534" t="n">
        <v>0</v>
      </c>
      <c r="Z2534" t="inlineStr"/>
      <c r="AA2534" t="inlineStr">
        <is>
          <t>https://osv.dev/vulnerability/GHSA-cv2p-32v3-vhwq</t>
        </is>
      </c>
    </row>
    <row r="2535">
      <c r="A2535" t="inlineStr">
        <is>
          <t>HUNTR_AI_CVE</t>
        </is>
      </c>
      <c r="B2535" t="inlineStr">
        <is>
          <t>CVE-2021-41211</t>
        </is>
      </c>
      <c r="C2535" t="inlineStr">
        <is>
          <t>AI/ML Vulnerability: tensorflow (PyPI): Heap OOB in shape inference for `QuantizeV2` | Heap OOB in shape inference for `QuantizeV2`</t>
        </is>
      </c>
      <c r="D2535" t="n">
        <v>5</v>
      </c>
      <c r="E2535" t="inlineStr">
        <is>
          <t>LOW</t>
        </is>
      </c>
      <c r="F2535" t="n">
        <v>4</v>
      </c>
      <c r="G2535" t="n">
        <v>4</v>
      </c>
      <c r="H2535" t="inlineStr">
        <is>
          <t>MEDIUM</t>
        </is>
      </c>
      <c r="I2535" t="n">
        <v>21</v>
      </c>
      <c r="J2535" t="inlineStr">
        <is>
          <t>NO</t>
        </is>
      </c>
      <c r="K2535" t="inlineStr">
        <is>
          <t>2026-02-04</t>
        </is>
      </c>
      <c r="L2535" t="inlineStr">
        <is>
          <t>UPDATE_PACKAGE</t>
        </is>
      </c>
      <c r="M2535" t="inlineStr">
        <is>
          <t>AI/ML Framework — see Huntr advisory</t>
        </is>
      </c>
      <c r="N2535" t="inlineStr">
        <is>
          <t>P3</t>
        </is>
      </c>
      <c r="O2535" t="inlineStr">
        <is>
          <t>Huntr AI/ML security disclosure</t>
        </is>
      </c>
      <c r="P2535" t="n">
        <v>0</v>
      </c>
      <c r="Q2535" t="n">
        <v>0</v>
      </c>
      <c r="R2535" t="inlineStr">
        <is>
          <t>T1195:Supply Chain Compromise</t>
        </is>
      </c>
      <c r="S2535" t="n">
        <v>2</v>
      </c>
      <c r="T2535" t="inlineStr">
        <is>
          <t>MEDIUM (52%)</t>
        </is>
      </c>
      <c r="U2535" t="inlineStr">
        <is>
          <t>YES</t>
        </is>
      </c>
      <c r="V2535" t="inlineStr">
        <is>
          <t>PATCH_AVAILABLE</t>
        </is>
      </c>
      <c r="W2535" t="inlineStr">
        <is>
          <t>https://osv.dev/vulnerability/GHSA-cvgx-3v3q-m36c</t>
        </is>
      </c>
      <c r="X2535" t="inlineStr">
        <is>
          <t>NONE</t>
        </is>
      </c>
      <c r="Y2535" t="n">
        <v>0</v>
      </c>
      <c r="Z2535" t="inlineStr"/>
      <c r="AA2535" t="inlineStr">
        <is>
          <t>https://osv.dev/vulnerability/GHSA-cvgx-3v3q-m36c</t>
        </is>
      </c>
    </row>
    <row r="2536">
      <c r="A2536" t="inlineStr">
        <is>
          <t>HUNTR_AI_CVE</t>
        </is>
      </c>
      <c r="B2536" t="inlineStr">
        <is>
          <t>CVE-2020-15211</t>
        </is>
      </c>
      <c r="C2536" t="inlineStr">
        <is>
          <t>AI/ML Vulnerability: tensorflow (PyPI): Out of bounds access in tensorflow-lite | Out of bounds access in tensorflow-lite</t>
        </is>
      </c>
      <c r="D2536" t="n">
        <v>5</v>
      </c>
      <c r="E2536" t="inlineStr">
        <is>
          <t>LOW</t>
        </is>
      </c>
      <c r="F2536" t="n">
        <v>4</v>
      </c>
      <c r="G2536" t="n">
        <v>4</v>
      </c>
      <c r="H2536" t="inlineStr">
        <is>
          <t>MEDIUM</t>
        </is>
      </c>
      <c r="I2536" t="n">
        <v>21</v>
      </c>
      <c r="J2536" t="inlineStr">
        <is>
          <t>NO</t>
        </is>
      </c>
      <c r="K2536" t="inlineStr">
        <is>
          <t>2026-02-04</t>
        </is>
      </c>
      <c r="L2536" t="inlineStr">
        <is>
          <t>UPDATE_PACKAGE</t>
        </is>
      </c>
      <c r="M2536" t="inlineStr">
        <is>
          <t>AI/ML Framework — see Huntr advisory</t>
        </is>
      </c>
      <c r="N2536" t="inlineStr">
        <is>
          <t>P3</t>
        </is>
      </c>
      <c r="O2536" t="inlineStr">
        <is>
          <t>Huntr AI/ML security disclosure</t>
        </is>
      </c>
      <c r="P2536" t="n">
        <v>0</v>
      </c>
      <c r="Q2536" t="n">
        <v>0</v>
      </c>
      <c r="R2536" t="inlineStr">
        <is>
          <t>T1195:Supply Chain Compromise</t>
        </is>
      </c>
      <c r="S2536" t="n">
        <v>2</v>
      </c>
      <c r="T2536" t="inlineStr">
        <is>
          <t>MEDIUM (52%)</t>
        </is>
      </c>
      <c r="U2536" t="inlineStr">
        <is>
          <t>YES</t>
        </is>
      </c>
      <c r="V2536" t="inlineStr">
        <is>
          <t>PATCH_AVAILABLE</t>
        </is>
      </c>
      <c r="W2536" t="inlineStr">
        <is>
          <t>https://osv.dev/vulnerability/GHSA-cvpc-8phh-8f45</t>
        </is>
      </c>
      <c r="X2536" t="inlineStr">
        <is>
          <t>NONE</t>
        </is>
      </c>
      <c r="Y2536" t="n">
        <v>0</v>
      </c>
      <c r="Z2536" t="inlineStr"/>
      <c r="AA2536" t="inlineStr">
        <is>
          <t>https://osv.dev/vulnerability/GHSA-cvpc-8phh-8f45</t>
        </is>
      </c>
    </row>
    <row r="2537">
      <c r="A2537" t="inlineStr">
        <is>
          <t>HUNTR_AI_CVE</t>
        </is>
      </c>
      <c r="B2537" t="inlineStr">
        <is>
          <t>CVE-2022-29202</t>
        </is>
      </c>
      <c r="C2537" t="inlineStr">
        <is>
          <t>AI/ML Vulnerability: tensorflow (PyPI): Denial of service in `tf.ragged.constant` due to lack of validation | Denial of service in `tf.ragged.constant` due to lack of validation</t>
        </is>
      </c>
      <c r="D2537" t="n">
        <v>5</v>
      </c>
      <c r="E2537" t="inlineStr">
        <is>
          <t>LOW</t>
        </is>
      </c>
      <c r="F2537" t="n">
        <v>4</v>
      </c>
      <c r="G2537" t="n">
        <v>4</v>
      </c>
      <c r="H2537" t="inlineStr">
        <is>
          <t>MEDIUM</t>
        </is>
      </c>
      <c r="I2537" t="n">
        <v>21</v>
      </c>
      <c r="J2537" t="inlineStr">
        <is>
          <t>NO</t>
        </is>
      </c>
      <c r="K2537" t="inlineStr">
        <is>
          <t>2024-02-16</t>
        </is>
      </c>
      <c r="L2537" t="inlineStr">
        <is>
          <t>UPDATE_PACKAGE</t>
        </is>
      </c>
      <c r="M2537" t="inlineStr">
        <is>
          <t>AI/ML Framework — see Huntr advisory</t>
        </is>
      </c>
      <c r="N2537" t="inlineStr">
        <is>
          <t>P3</t>
        </is>
      </c>
      <c r="O2537" t="inlineStr">
        <is>
          <t>Huntr AI/ML security disclosure</t>
        </is>
      </c>
      <c r="P2537" t="n">
        <v>0</v>
      </c>
      <c r="Q2537" t="n">
        <v>0</v>
      </c>
      <c r="R2537" t="inlineStr">
        <is>
          <t>T1195:Supply Chain Compromise</t>
        </is>
      </c>
      <c r="S2537" t="n">
        <v>2</v>
      </c>
      <c r="T2537" t="inlineStr">
        <is>
          <t>MEDIUM (52%)</t>
        </is>
      </c>
      <c r="U2537" t="inlineStr">
        <is>
          <t>YES</t>
        </is>
      </c>
      <c r="V2537" t="inlineStr">
        <is>
          <t>PATCH_AVAILABLE</t>
        </is>
      </c>
      <c r="W2537" t="inlineStr">
        <is>
          <t>https://osv.dev/vulnerability/GHSA-cwpm-f78v-7m5c</t>
        </is>
      </c>
      <c r="X2537" t="inlineStr">
        <is>
          <t>NONE</t>
        </is>
      </c>
      <c r="Y2537" t="n">
        <v>0</v>
      </c>
      <c r="Z2537" t="inlineStr"/>
      <c r="AA2537" t="inlineStr">
        <is>
          <t>https://osv.dev/vulnerability/GHSA-cwpm-f78v-7m5c</t>
        </is>
      </c>
    </row>
    <row r="2538">
      <c r="A2538" t="inlineStr">
        <is>
          <t>HUNTR_AI_CVE</t>
        </is>
      </c>
      <c r="B2538" t="inlineStr">
        <is>
          <t>CVE-2021-29591</t>
        </is>
      </c>
      <c r="C2538" t="inlineStr">
        <is>
          <t>AI/ML Vulnerability: tensorflow (PyPI): Stack overflow due to looping TFLite subgraph | Stack overflow due to looping TFLite subgraph</t>
        </is>
      </c>
      <c r="D2538" t="n">
        <v>5</v>
      </c>
      <c r="E2538" t="inlineStr">
        <is>
          <t>LOW</t>
        </is>
      </c>
      <c r="F2538" t="n">
        <v>4</v>
      </c>
      <c r="G2538" t="n">
        <v>4</v>
      </c>
      <c r="H2538" t="inlineStr">
        <is>
          <t>MEDIUM</t>
        </is>
      </c>
      <c r="I2538" t="n">
        <v>21</v>
      </c>
      <c r="J2538" t="inlineStr">
        <is>
          <t>NO</t>
        </is>
      </c>
      <c r="K2538" t="inlineStr">
        <is>
          <t>2026-02-04</t>
        </is>
      </c>
      <c r="L2538" t="inlineStr">
        <is>
          <t>UPDATE_PACKAGE</t>
        </is>
      </c>
      <c r="M2538" t="inlineStr">
        <is>
          <t>AI/ML Framework — see Huntr advisory</t>
        </is>
      </c>
      <c r="N2538" t="inlineStr">
        <is>
          <t>P3</t>
        </is>
      </c>
      <c r="O2538" t="inlineStr">
        <is>
          <t>Huntr AI/ML security disclosure</t>
        </is>
      </c>
      <c r="P2538" t="n">
        <v>0</v>
      </c>
      <c r="Q2538" t="n">
        <v>0</v>
      </c>
      <c r="R2538" t="inlineStr">
        <is>
          <t>T1195:Supply Chain Compromise</t>
        </is>
      </c>
      <c r="S2538" t="n">
        <v>2</v>
      </c>
      <c r="T2538" t="inlineStr">
        <is>
          <t>MEDIUM (52%)</t>
        </is>
      </c>
      <c r="U2538" t="inlineStr">
        <is>
          <t>YES</t>
        </is>
      </c>
      <c r="V2538" t="inlineStr">
        <is>
          <t>PATCH_AVAILABLE</t>
        </is>
      </c>
      <c r="W2538" t="inlineStr">
        <is>
          <t>https://osv.dev/vulnerability/GHSA-cwv3-863g-39vx</t>
        </is>
      </c>
      <c r="X2538" t="inlineStr">
        <is>
          <t>NONE</t>
        </is>
      </c>
      <c r="Y2538" t="n">
        <v>0</v>
      </c>
      <c r="Z2538" t="inlineStr"/>
      <c r="AA2538" t="inlineStr">
        <is>
          <t>https://osv.dev/vulnerability/GHSA-cwv3-863g-39vx</t>
        </is>
      </c>
    </row>
    <row r="2539">
      <c r="A2539" t="inlineStr">
        <is>
          <t>HUNTR_AI_CVE</t>
        </is>
      </c>
      <c r="B2539" t="inlineStr">
        <is>
          <t>CVE-2022-21737</t>
        </is>
      </c>
      <c r="C2539" t="inlineStr">
        <is>
          <t>AI/ML Vulnerability: tensorflow (PyPI): Assertion failure based denial of service in Tensorflow | Assertion failure based denial of service in Tensorflow</t>
        </is>
      </c>
      <c r="D2539" t="n">
        <v>5</v>
      </c>
      <c r="E2539" t="inlineStr">
        <is>
          <t>LOW</t>
        </is>
      </c>
      <c r="F2539" t="n">
        <v>4</v>
      </c>
      <c r="G2539" t="n">
        <v>4</v>
      </c>
      <c r="H2539" t="inlineStr">
        <is>
          <t>MEDIUM</t>
        </is>
      </c>
      <c r="I2539" t="n">
        <v>21</v>
      </c>
      <c r="J2539" t="inlineStr">
        <is>
          <t>NO</t>
        </is>
      </c>
      <c r="K2539" t="inlineStr">
        <is>
          <t>2024-11-13</t>
        </is>
      </c>
      <c r="L2539" t="inlineStr">
        <is>
          <t>UPDATE_PACKAGE</t>
        </is>
      </c>
      <c r="M2539" t="inlineStr">
        <is>
          <t>AI/ML Framework — see Huntr advisory</t>
        </is>
      </c>
      <c r="N2539" t="inlineStr">
        <is>
          <t>P3</t>
        </is>
      </c>
      <c r="O2539" t="inlineStr">
        <is>
          <t>Huntr AI/ML security disclosure</t>
        </is>
      </c>
      <c r="P2539" t="n">
        <v>0</v>
      </c>
      <c r="Q2539" t="n">
        <v>0</v>
      </c>
      <c r="R2539" t="inlineStr">
        <is>
          <t>T1195:Supply Chain Compromise</t>
        </is>
      </c>
      <c r="S2539" t="n">
        <v>2</v>
      </c>
      <c r="T2539" t="inlineStr">
        <is>
          <t>MEDIUM (52%)</t>
        </is>
      </c>
      <c r="U2539" t="inlineStr">
        <is>
          <t>YES</t>
        </is>
      </c>
      <c r="V2539" t="inlineStr">
        <is>
          <t>PATCH_AVAILABLE</t>
        </is>
      </c>
      <c r="W2539" t="inlineStr">
        <is>
          <t>https://osv.dev/vulnerability/GHSA-f2vv-v9cg-qhh7</t>
        </is>
      </c>
      <c r="X2539" t="inlineStr">
        <is>
          <t>NONE</t>
        </is>
      </c>
      <c r="Y2539" t="n">
        <v>0</v>
      </c>
      <c r="Z2539" t="inlineStr"/>
      <c r="AA2539" t="inlineStr">
        <is>
          <t>https://osv.dev/vulnerability/GHSA-f2vv-v9cg-qhh7</t>
        </is>
      </c>
    </row>
    <row r="2540">
      <c r="A2540" t="inlineStr">
        <is>
          <t>HUNTR_AI_CVE</t>
        </is>
      </c>
      <c r="B2540" t="inlineStr">
        <is>
          <t>CVE-2022-41897</t>
        </is>
      </c>
      <c r="C2540" t="inlineStr">
        <is>
          <t>AI/ML Vulnerability: tensorflow (PyPI): `FractionalMaxPoolGrad` Heap out of bounds read | `FractionalMaxPoolGrad` Heap out of bounds read</t>
        </is>
      </c>
      <c r="D2540" t="n">
        <v>5</v>
      </c>
      <c r="E2540" t="inlineStr">
        <is>
          <t>LOW</t>
        </is>
      </c>
      <c r="F2540" t="n">
        <v>4</v>
      </c>
      <c r="G2540" t="n">
        <v>4</v>
      </c>
      <c r="H2540" t="inlineStr">
        <is>
          <t>MEDIUM</t>
        </is>
      </c>
      <c r="I2540" t="n">
        <v>21</v>
      </c>
      <c r="J2540" t="inlineStr">
        <is>
          <t>NO</t>
        </is>
      </c>
      <c r="K2540" t="inlineStr">
        <is>
          <t>2023-12-06</t>
        </is>
      </c>
      <c r="L2540" t="inlineStr">
        <is>
          <t>UPDATE_PACKAGE</t>
        </is>
      </c>
      <c r="M2540" t="inlineStr">
        <is>
          <t>AI/ML Framework — see Huntr advisory</t>
        </is>
      </c>
      <c r="N2540" t="inlineStr">
        <is>
          <t>P3</t>
        </is>
      </c>
      <c r="O2540" t="inlineStr">
        <is>
          <t>Huntr AI/ML security disclosure</t>
        </is>
      </c>
      <c r="P2540" t="n">
        <v>0</v>
      </c>
      <c r="Q2540" t="n">
        <v>0</v>
      </c>
      <c r="R2540" t="inlineStr">
        <is>
          <t>T1195:Supply Chain Compromise</t>
        </is>
      </c>
      <c r="S2540" t="n">
        <v>2</v>
      </c>
      <c r="T2540" t="inlineStr">
        <is>
          <t>MEDIUM (52%)</t>
        </is>
      </c>
      <c r="U2540" t="inlineStr">
        <is>
          <t>YES</t>
        </is>
      </c>
      <c r="V2540" t="inlineStr">
        <is>
          <t>PATCH_AVAILABLE</t>
        </is>
      </c>
      <c r="W2540" t="inlineStr">
        <is>
          <t>https://osv.dev/vulnerability/GHSA-f2w8-jw48-fr7j</t>
        </is>
      </c>
      <c r="X2540" t="inlineStr">
        <is>
          <t>NONE</t>
        </is>
      </c>
      <c r="Y2540" t="n">
        <v>0</v>
      </c>
      <c r="Z2540" t="inlineStr"/>
      <c r="AA2540" t="inlineStr">
        <is>
          <t>https://osv.dev/vulnerability/GHSA-f2w8-jw48-fr7j</t>
        </is>
      </c>
    </row>
    <row r="2541">
      <c r="A2541" t="inlineStr">
        <is>
          <t>HUNTR_AI_CVE</t>
        </is>
      </c>
      <c r="B2541" t="inlineStr">
        <is>
          <t>CVE-2023-25801</t>
        </is>
      </c>
      <c r="C2541" t="inlineStr">
        <is>
          <t>AI/ML Vulnerability: tensorflow (PyPI): TensorFlow has double free in Fractional(Max/Avg)Pool | TensorFlow has double free in Fractional(Max/Avg)Pool</t>
        </is>
      </c>
      <c r="D2541" t="n">
        <v>5</v>
      </c>
      <c r="E2541" t="inlineStr">
        <is>
          <t>LOW</t>
        </is>
      </c>
      <c r="F2541" t="n">
        <v>4</v>
      </c>
      <c r="G2541" t="n">
        <v>4</v>
      </c>
      <c r="H2541" t="inlineStr">
        <is>
          <t>MEDIUM</t>
        </is>
      </c>
      <c r="I2541" t="n">
        <v>21</v>
      </c>
      <c r="J2541" t="inlineStr">
        <is>
          <t>NO</t>
        </is>
      </c>
      <c r="K2541" t="inlineStr">
        <is>
          <t>2023-12-06</t>
        </is>
      </c>
      <c r="L2541" t="inlineStr">
        <is>
          <t>UPDATE_PACKAGE</t>
        </is>
      </c>
      <c r="M2541" t="inlineStr">
        <is>
          <t>AI/ML Framework — see Huntr advisory</t>
        </is>
      </c>
      <c r="N2541" t="inlineStr">
        <is>
          <t>P3</t>
        </is>
      </c>
      <c r="O2541" t="inlineStr">
        <is>
          <t>Huntr AI/ML security disclosure</t>
        </is>
      </c>
      <c r="P2541" t="n">
        <v>0</v>
      </c>
      <c r="Q2541" t="n">
        <v>0</v>
      </c>
      <c r="R2541" t="inlineStr">
        <is>
          <t>T1195:Supply Chain Compromise</t>
        </is>
      </c>
      <c r="S2541" t="n">
        <v>2</v>
      </c>
      <c r="T2541" t="inlineStr">
        <is>
          <t>MEDIUM (52%)</t>
        </is>
      </c>
      <c r="U2541" t="inlineStr">
        <is>
          <t>YES</t>
        </is>
      </c>
      <c r="V2541" t="inlineStr">
        <is>
          <t>PATCH_AVAILABLE</t>
        </is>
      </c>
      <c r="W2541" t="inlineStr">
        <is>
          <t>https://osv.dev/vulnerability/GHSA-f49c-87jh-g47q</t>
        </is>
      </c>
      <c r="X2541" t="inlineStr">
        <is>
          <t>NONE</t>
        </is>
      </c>
      <c r="Y2541" t="n">
        <v>0</v>
      </c>
      <c r="Z2541" t="inlineStr"/>
      <c r="AA2541" t="inlineStr">
        <is>
          <t>https://osv.dev/vulnerability/GHSA-f49c-87jh-g47q</t>
        </is>
      </c>
    </row>
    <row r="2542">
      <c r="A2542" t="inlineStr">
        <is>
          <t>HUNTR_AI_CVE</t>
        </is>
      </c>
      <c r="B2542" t="inlineStr">
        <is>
          <t>CVE-2022-29209</t>
        </is>
      </c>
      <c r="C2542" t="inlineStr">
        <is>
          <t>AI/ML Vulnerability: tensorflow (PyPI): Type confusion leading to `CHECK`-failure based denial of service in TensorFlow | Type confusion leading to `CHECK`-failure based denial of service in TensorFlow</t>
        </is>
      </c>
      <c r="D2542" t="n">
        <v>5</v>
      </c>
      <c r="E2542" t="inlineStr">
        <is>
          <t>LOW</t>
        </is>
      </c>
      <c r="F2542" t="n">
        <v>4</v>
      </c>
      <c r="G2542" t="n">
        <v>4</v>
      </c>
      <c r="H2542" t="inlineStr">
        <is>
          <t>MEDIUM</t>
        </is>
      </c>
      <c r="I2542" t="n">
        <v>21</v>
      </c>
      <c r="J2542" t="inlineStr">
        <is>
          <t>NO</t>
        </is>
      </c>
      <c r="K2542" t="inlineStr">
        <is>
          <t>2023-12-06</t>
        </is>
      </c>
      <c r="L2542" t="inlineStr">
        <is>
          <t>UPDATE_PACKAGE</t>
        </is>
      </c>
      <c r="M2542" t="inlineStr">
        <is>
          <t>AI/ML Framework — see Huntr advisory</t>
        </is>
      </c>
      <c r="N2542" t="inlineStr">
        <is>
          <t>P3</t>
        </is>
      </c>
      <c r="O2542" t="inlineStr">
        <is>
          <t>Huntr AI/ML security disclosure</t>
        </is>
      </c>
      <c r="P2542" t="n">
        <v>0</v>
      </c>
      <c r="Q2542" t="n">
        <v>0</v>
      </c>
      <c r="R2542" t="inlineStr">
        <is>
          <t>T1195:Supply Chain Compromise</t>
        </is>
      </c>
      <c r="S2542" t="n">
        <v>2</v>
      </c>
      <c r="T2542" t="inlineStr">
        <is>
          <t>MEDIUM (52%)</t>
        </is>
      </c>
      <c r="U2542" t="inlineStr">
        <is>
          <t>YES</t>
        </is>
      </c>
      <c r="V2542" t="inlineStr">
        <is>
          <t>PATCH_AVAILABLE</t>
        </is>
      </c>
      <c r="W2542" t="inlineStr">
        <is>
          <t>https://osv.dev/vulnerability/GHSA-f4rr-5m7v-wxcw</t>
        </is>
      </c>
      <c r="X2542" t="inlineStr">
        <is>
          <t>NONE</t>
        </is>
      </c>
      <c r="Y2542" t="n">
        <v>0</v>
      </c>
      <c r="Z2542" t="inlineStr"/>
      <c r="AA2542" t="inlineStr">
        <is>
          <t>https://osv.dev/vulnerability/GHSA-f4rr-5m7v-wxcw</t>
        </is>
      </c>
    </row>
    <row r="2543">
      <c r="A2543" t="inlineStr">
        <is>
          <t>HUNTR_AI_CVE</t>
        </is>
      </c>
      <c r="B2543" t="inlineStr">
        <is>
          <t>CVE-2022-35934</t>
        </is>
      </c>
      <c r="C2543" t="inlineStr">
        <is>
          <t>AI/ML Vulnerability: tensorflow (PyPI): TensorFlow vulnerable to `CHECK` failure in tf.reshape via overflows | TensorFlow vulnerable to `CHECK` failure in tf.reshape via overflows</t>
        </is>
      </c>
      <c r="D2543" t="n">
        <v>5</v>
      </c>
      <c r="E2543" t="inlineStr">
        <is>
          <t>LOW</t>
        </is>
      </c>
      <c r="F2543" t="n">
        <v>4</v>
      </c>
      <c r="G2543" t="n">
        <v>4</v>
      </c>
      <c r="H2543" t="inlineStr">
        <is>
          <t>MEDIUM</t>
        </is>
      </c>
      <c r="I2543" t="n">
        <v>21</v>
      </c>
      <c r="J2543" t="inlineStr">
        <is>
          <t>NO</t>
        </is>
      </c>
      <c r="K2543" t="inlineStr">
        <is>
          <t>2023-12-06</t>
        </is>
      </c>
      <c r="L2543" t="inlineStr">
        <is>
          <t>UPDATE_PACKAGE</t>
        </is>
      </c>
      <c r="M2543" t="inlineStr">
        <is>
          <t>AI/ML Framework — see Huntr advisory</t>
        </is>
      </c>
      <c r="N2543" t="inlineStr">
        <is>
          <t>P3</t>
        </is>
      </c>
      <c r="O2543" t="inlineStr">
        <is>
          <t>Huntr AI/ML security disclosure</t>
        </is>
      </c>
      <c r="P2543" t="n">
        <v>0</v>
      </c>
      <c r="Q2543" t="n">
        <v>0</v>
      </c>
      <c r="R2543" t="inlineStr">
        <is>
          <t>T1195:Supply Chain Compromise</t>
        </is>
      </c>
      <c r="S2543" t="n">
        <v>2</v>
      </c>
      <c r="T2543" t="inlineStr">
        <is>
          <t>MEDIUM (52%)</t>
        </is>
      </c>
      <c r="U2543" t="inlineStr">
        <is>
          <t>YES</t>
        </is>
      </c>
      <c r="V2543" t="inlineStr">
        <is>
          <t>PATCH_AVAILABLE</t>
        </is>
      </c>
      <c r="W2543" t="inlineStr">
        <is>
          <t>https://osv.dev/vulnerability/GHSA-f4w6-h4f5-wx45</t>
        </is>
      </c>
      <c r="X2543" t="inlineStr">
        <is>
          <t>NONE</t>
        </is>
      </c>
      <c r="Y2543" t="n">
        <v>0</v>
      </c>
      <c r="Z2543" t="inlineStr"/>
      <c r="AA2543" t="inlineStr">
        <is>
          <t>https://osv.dev/vulnerability/GHSA-f4w6-h4f5-wx45</t>
        </is>
      </c>
    </row>
    <row r="2544">
      <c r="A2544" t="inlineStr">
        <is>
          <t>HUNTR_AI_CVE</t>
        </is>
      </c>
      <c r="B2544" t="inlineStr">
        <is>
          <t>CVE-2021-41223</t>
        </is>
      </c>
      <c r="C2544" t="inlineStr">
        <is>
          <t>AI/ML Vulnerability: tensorflow (PyPI): Heap OOB in `FusedBatchNorm` kernels | Heap OOB in `FusedBatchNorm` kernels</t>
        </is>
      </c>
      <c r="D2544" t="n">
        <v>5</v>
      </c>
      <c r="E2544" t="inlineStr">
        <is>
          <t>LOW</t>
        </is>
      </c>
      <c r="F2544" t="n">
        <v>4</v>
      </c>
      <c r="G2544" t="n">
        <v>4</v>
      </c>
      <c r="H2544" t="inlineStr">
        <is>
          <t>MEDIUM</t>
        </is>
      </c>
      <c r="I2544" t="n">
        <v>21</v>
      </c>
      <c r="J2544" t="inlineStr">
        <is>
          <t>NO</t>
        </is>
      </c>
      <c r="K2544" t="inlineStr">
        <is>
          <t>2026-02-04</t>
        </is>
      </c>
      <c r="L2544" t="inlineStr">
        <is>
          <t>UPDATE_PACKAGE</t>
        </is>
      </c>
      <c r="M2544" t="inlineStr">
        <is>
          <t>AI/ML Framework — see Huntr advisory</t>
        </is>
      </c>
      <c r="N2544" t="inlineStr">
        <is>
          <t>P3</t>
        </is>
      </c>
      <c r="O2544" t="inlineStr">
        <is>
          <t>Huntr AI/ML security disclosure</t>
        </is>
      </c>
      <c r="P2544" t="n">
        <v>0</v>
      </c>
      <c r="Q2544" t="n">
        <v>0</v>
      </c>
      <c r="R2544" t="inlineStr">
        <is>
          <t>T1195:Supply Chain Compromise</t>
        </is>
      </c>
      <c r="S2544" t="n">
        <v>2</v>
      </c>
      <c r="T2544" t="inlineStr">
        <is>
          <t>MEDIUM (52%)</t>
        </is>
      </c>
      <c r="U2544" t="inlineStr">
        <is>
          <t>YES</t>
        </is>
      </c>
      <c r="V2544" t="inlineStr">
        <is>
          <t>PATCH_AVAILABLE</t>
        </is>
      </c>
      <c r="W2544" t="inlineStr">
        <is>
          <t>https://osv.dev/vulnerability/GHSA-f54p-f6jp-4rhr</t>
        </is>
      </c>
      <c r="X2544" t="inlineStr">
        <is>
          <t>NONE</t>
        </is>
      </c>
      <c r="Y2544" t="n">
        <v>0</v>
      </c>
      <c r="Z2544" t="inlineStr"/>
      <c r="AA2544" t="inlineStr">
        <is>
          <t>https://osv.dev/vulnerability/GHSA-f54p-f6jp-4rhr</t>
        </is>
      </c>
    </row>
    <row r="2545">
      <c r="A2545" t="inlineStr">
        <is>
          <t>HUNTR_AI_CVE</t>
        </is>
      </c>
      <c r="B2545" t="inlineStr">
        <is>
          <t>CVE-2021-37662</t>
        </is>
      </c>
      <c r="C2545" t="inlineStr">
        <is>
          <t>AI/ML Vulnerability: tensorflow (PyPI): Reference binding to nullptr in boosted trees | Reference binding to nullptr in boosted trees</t>
        </is>
      </c>
      <c r="D2545" t="n">
        <v>5</v>
      </c>
      <c r="E2545" t="inlineStr">
        <is>
          <t>LOW</t>
        </is>
      </c>
      <c r="F2545" t="n">
        <v>4</v>
      </c>
      <c r="G2545" t="n">
        <v>4</v>
      </c>
      <c r="H2545" t="inlineStr">
        <is>
          <t>MEDIUM</t>
        </is>
      </c>
      <c r="I2545" t="n">
        <v>21</v>
      </c>
      <c r="J2545" t="inlineStr">
        <is>
          <t>NO</t>
        </is>
      </c>
      <c r="K2545" t="inlineStr">
        <is>
          <t>2026-02-04</t>
        </is>
      </c>
      <c r="L2545" t="inlineStr">
        <is>
          <t>UPDATE_PACKAGE</t>
        </is>
      </c>
      <c r="M2545" t="inlineStr">
        <is>
          <t>AI/ML Framework — see Huntr advisory</t>
        </is>
      </c>
      <c r="N2545" t="inlineStr">
        <is>
          <t>P3</t>
        </is>
      </c>
      <c r="O2545" t="inlineStr">
        <is>
          <t>Huntr AI/ML security disclosure</t>
        </is>
      </c>
      <c r="P2545" t="n">
        <v>0</v>
      </c>
      <c r="Q2545" t="n">
        <v>0</v>
      </c>
      <c r="R2545" t="inlineStr">
        <is>
          <t>T1195:Supply Chain Compromise</t>
        </is>
      </c>
      <c r="S2545" t="n">
        <v>2</v>
      </c>
      <c r="T2545" t="inlineStr">
        <is>
          <t>MEDIUM (52%)</t>
        </is>
      </c>
      <c r="U2545" t="inlineStr">
        <is>
          <t>YES</t>
        </is>
      </c>
      <c r="V2545" t="inlineStr">
        <is>
          <t>PATCH_AVAILABLE</t>
        </is>
      </c>
      <c r="W2545" t="inlineStr">
        <is>
          <t>https://osv.dev/vulnerability/GHSA-f5cx-5wr3-5qrc</t>
        </is>
      </c>
      <c r="X2545" t="inlineStr">
        <is>
          <t>NONE</t>
        </is>
      </c>
      <c r="Y2545" t="n">
        <v>0</v>
      </c>
      <c r="Z2545" t="inlineStr"/>
      <c r="AA2545" t="inlineStr">
        <is>
          <t>https://osv.dev/vulnerability/GHSA-f5cx-5wr3-5qrc</t>
        </is>
      </c>
    </row>
    <row r="2546">
      <c r="A2546" t="inlineStr">
        <is>
          <t>HUNTR_AI_CVE</t>
        </is>
      </c>
      <c r="B2546" t="inlineStr">
        <is>
          <t>CVE-2023-25666</t>
        </is>
      </c>
      <c r="C2546" t="inlineStr">
        <is>
          <t xml:space="preserve">AI/ML Vulnerability: tensorflow (PyPI): TensorFlow has Floating Point Exception in AudioSpectrogram  | TensorFlow has Floating Point Exception in AudioSpectrogram </t>
        </is>
      </c>
      <c r="D2546" t="n">
        <v>5</v>
      </c>
      <c r="E2546" t="inlineStr">
        <is>
          <t>LOW</t>
        </is>
      </c>
      <c r="F2546" t="n">
        <v>4</v>
      </c>
      <c r="G2546" t="n">
        <v>4</v>
      </c>
      <c r="H2546" t="inlineStr">
        <is>
          <t>MEDIUM</t>
        </is>
      </c>
      <c r="I2546" t="n">
        <v>21</v>
      </c>
      <c r="J2546" t="inlineStr">
        <is>
          <t>NO</t>
        </is>
      </c>
      <c r="K2546" t="inlineStr">
        <is>
          <t>2023-12-06</t>
        </is>
      </c>
      <c r="L2546" t="inlineStr">
        <is>
          <t>UPDATE_PACKAGE</t>
        </is>
      </c>
      <c r="M2546" t="inlineStr">
        <is>
          <t>AI/ML Framework — see Huntr advisory</t>
        </is>
      </c>
      <c r="N2546" t="inlineStr">
        <is>
          <t>P3</t>
        </is>
      </c>
      <c r="O2546" t="inlineStr">
        <is>
          <t>Huntr AI/ML security disclosure</t>
        </is>
      </c>
      <c r="P2546" t="n">
        <v>0</v>
      </c>
      <c r="Q2546" t="n">
        <v>0</v>
      </c>
      <c r="R2546" t="inlineStr">
        <is>
          <t>T1195:Supply Chain Compromise</t>
        </is>
      </c>
      <c r="S2546" t="n">
        <v>2</v>
      </c>
      <c r="T2546" t="inlineStr">
        <is>
          <t>MEDIUM (52%)</t>
        </is>
      </c>
      <c r="U2546" t="inlineStr">
        <is>
          <t>YES</t>
        </is>
      </c>
      <c r="V2546" t="inlineStr">
        <is>
          <t>PATCH_AVAILABLE</t>
        </is>
      </c>
      <c r="W2546" t="inlineStr">
        <is>
          <t>https://osv.dev/vulnerability/GHSA-f637-vh3r-vfh2</t>
        </is>
      </c>
      <c r="X2546" t="inlineStr">
        <is>
          <t>NONE</t>
        </is>
      </c>
      <c r="Y2546" t="n">
        <v>0</v>
      </c>
      <c r="Z2546" t="inlineStr"/>
      <c r="AA2546" t="inlineStr">
        <is>
          <t>https://osv.dev/vulnerability/GHSA-f637-vh3r-vfh2</t>
        </is>
      </c>
    </row>
    <row r="2547">
      <c r="A2547" t="inlineStr">
        <is>
          <t>HUNTR_AI_CVE</t>
        </is>
      </c>
      <c r="B2547" t="inlineStr">
        <is>
          <t>CVE-2021-29550</t>
        </is>
      </c>
      <c r="C2547" t="inlineStr">
        <is>
          <t>AI/ML Vulnerability: tensorflow (PyPI): Division by 0 in `FractionalAvgPool` | Division by 0 in `FractionalAvgPool`</t>
        </is>
      </c>
      <c r="D2547" t="n">
        <v>5</v>
      </c>
      <c r="E2547" t="inlineStr">
        <is>
          <t>LOW</t>
        </is>
      </c>
      <c r="F2547" t="n">
        <v>4</v>
      </c>
      <c r="G2547" t="n">
        <v>4</v>
      </c>
      <c r="H2547" t="inlineStr">
        <is>
          <t>MEDIUM</t>
        </is>
      </c>
      <c r="I2547" t="n">
        <v>21</v>
      </c>
      <c r="J2547" t="inlineStr">
        <is>
          <t>NO</t>
        </is>
      </c>
      <c r="K2547" t="inlineStr">
        <is>
          <t>2026-02-04</t>
        </is>
      </c>
      <c r="L2547" t="inlineStr">
        <is>
          <t>UPDATE_PACKAGE</t>
        </is>
      </c>
      <c r="M2547" t="inlineStr">
        <is>
          <t>AI/ML Framework — see Huntr advisory</t>
        </is>
      </c>
      <c r="N2547" t="inlineStr">
        <is>
          <t>P3</t>
        </is>
      </c>
      <c r="O2547" t="inlineStr">
        <is>
          <t>Huntr AI/ML security disclosure</t>
        </is>
      </c>
      <c r="P2547" t="n">
        <v>0</v>
      </c>
      <c r="Q2547" t="n">
        <v>0</v>
      </c>
      <c r="R2547" t="inlineStr">
        <is>
          <t>T1195:Supply Chain Compromise</t>
        </is>
      </c>
      <c r="S2547" t="n">
        <v>2</v>
      </c>
      <c r="T2547" t="inlineStr">
        <is>
          <t>MEDIUM (52%)</t>
        </is>
      </c>
      <c r="U2547" t="inlineStr">
        <is>
          <t>YES</t>
        </is>
      </c>
      <c r="V2547" t="inlineStr">
        <is>
          <t>PATCH_AVAILABLE</t>
        </is>
      </c>
      <c r="W2547" t="inlineStr">
        <is>
          <t>https://osv.dev/vulnerability/GHSA-f78g-q7r4-9wcv</t>
        </is>
      </c>
      <c r="X2547" t="inlineStr">
        <is>
          <t>NONE</t>
        </is>
      </c>
      <c r="Y2547" t="n">
        <v>0</v>
      </c>
      <c r="Z2547" t="inlineStr"/>
      <c r="AA2547" t="inlineStr">
        <is>
          <t>https://osv.dev/vulnerability/GHSA-f78g-q7r4-9wcv</t>
        </is>
      </c>
    </row>
    <row r="2548">
      <c r="A2548" t="inlineStr">
        <is>
          <t>HUNTR_AI_CVE</t>
        </is>
      </c>
      <c r="B2548" t="inlineStr">
        <is>
          <t>CVE-2022-35964</t>
        </is>
      </c>
      <c r="C2548" t="inlineStr">
        <is>
          <t>AI/ML Vulnerability: tensorflow (PyPI): TensorFlow vulnerable to segfault in `BlockLSTMGradV2` | TensorFlow vulnerable to segfault in `BlockLSTMGradV2`</t>
        </is>
      </c>
      <c r="D2548" t="n">
        <v>5</v>
      </c>
      <c r="E2548" t="inlineStr">
        <is>
          <t>LOW</t>
        </is>
      </c>
      <c r="F2548" t="n">
        <v>4</v>
      </c>
      <c r="G2548" t="n">
        <v>4</v>
      </c>
      <c r="H2548" t="inlineStr">
        <is>
          <t>MEDIUM</t>
        </is>
      </c>
      <c r="I2548" t="n">
        <v>21</v>
      </c>
      <c r="J2548" t="inlineStr">
        <is>
          <t>NO</t>
        </is>
      </c>
      <c r="K2548" t="inlineStr">
        <is>
          <t>2023-12-06</t>
        </is>
      </c>
      <c r="L2548" t="inlineStr">
        <is>
          <t>UPDATE_PACKAGE</t>
        </is>
      </c>
      <c r="M2548" t="inlineStr">
        <is>
          <t>AI/ML Framework — see Huntr advisory</t>
        </is>
      </c>
      <c r="N2548" t="inlineStr">
        <is>
          <t>P3</t>
        </is>
      </c>
      <c r="O2548" t="inlineStr">
        <is>
          <t>Huntr AI/ML security disclosure</t>
        </is>
      </c>
      <c r="P2548" t="n">
        <v>0</v>
      </c>
      <c r="Q2548" t="n">
        <v>0</v>
      </c>
      <c r="R2548" t="inlineStr">
        <is>
          <t>T1195:Supply Chain Compromise</t>
        </is>
      </c>
      <c r="S2548" t="n">
        <v>2</v>
      </c>
      <c r="T2548" t="inlineStr">
        <is>
          <t>MEDIUM (52%)</t>
        </is>
      </c>
      <c r="U2548" t="inlineStr">
        <is>
          <t>YES</t>
        </is>
      </c>
      <c r="V2548" t="inlineStr">
        <is>
          <t>PATCH_AVAILABLE</t>
        </is>
      </c>
      <c r="W2548" t="inlineStr">
        <is>
          <t>https://osv.dev/vulnerability/GHSA-f7r5-q7cx-h668</t>
        </is>
      </c>
      <c r="X2548" t="inlineStr">
        <is>
          <t>NONE</t>
        </is>
      </c>
      <c r="Y2548" t="n">
        <v>0</v>
      </c>
      <c r="Z2548" t="inlineStr"/>
      <c r="AA2548" t="inlineStr">
        <is>
          <t>https://osv.dev/vulnerability/GHSA-f7r5-q7cx-h668</t>
        </is>
      </c>
    </row>
    <row r="2549">
      <c r="A2549" t="inlineStr">
        <is>
          <t>HUNTR_AI_CVE</t>
        </is>
      </c>
      <c r="B2549" t="inlineStr">
        <is>
          <t>CVE-2021-37650</t>
        </is>
      </c>
      <c r="C2549" t="inlineStr">
        <is>
          <t>AI/ML Vulnerability: tensorflow (PyPI): Segfault and heap buffer overflow in `{Experimental,}DatasetToTFRecord` | Segfault and heap buffer overflow in `{Experimental,}DatasetToTFRecord`</t>
        </is>
      </c>
      <c r="D2549" t="n">
        <v>5</v>
      </c>
      <c r="E2549" t="inlineStr">
        <is>
          <t>LOW</t>
        </is>
      </c>
      <c r="F2549" t="n">
        <v>4</v>
      </c>
      <c r="G2549" t="n">
        <v>4</v>
      </c>
      <c r="H2549" t="inlineStr">
        <is>
          <t>MEDIUM</t>
        </is>
      </c>
      <c r="I2549" t="n">
        <v>21</v>
      </c>
      <c r="J2549" t="inlineStr">
        <is>
          <t>NO</t>
        </is>
      </c>
      <c r="K2549" t="inlineStr">
        <is>
          <t>2026-02-04</t>
        </is>
      </c>
      <c r="L2549" t="inlineStr">
        <is>
          <t>UPDATE_PACKAGE</t>
        </is>
      </c>
      <c r="M2549" t="inlineStr">
        <is>
          <t>AI/ML Framework — see Huntr advisory</t>
        </is>
      </c>
      <c r="N2549" t="inlineStr">
        <is>
          <t>P3</t>
        </is>
      </c>
      <c r="O2549" t="inlineStr">
        <is>
          <t>Huntr AI/ML security disclosure</t>
        </is>
      </c>
      <c r="P2549" t="n">
        <v>0</v>
      </c>
      <c r="Q2549" t="n">
        <v>0</v>
      </c>
      <c r="R2549" t="inlineStr">
        <is>
          <t>T1195:Supply Chain Compromise</t>
        </is>
      </c>
      <c r="S2549" t="n">
        <v>2</v>
      </c>
      <c r="T2549" t="inlineStr">
        <is>
          <t>MEDIUM (52%)</t>
        </is>
      </c>
      <c r="U2549" t="inlineStr">
        <is>
          <t>YES</t>
        </is>
      </c>
      <c r="V2549" t="inlineStr">
        <is>
          <t>PATCH_AVAILABLE</t>
        </is>
      </c>
      <c r="W2549" t="inlineStr">
        <is>
          <t>https://osv.dev/vulnerability/GHSA-f8h4-7rgh-q2gm</t>
        </is>
      </c>
      <c r="X2549" t="inlineStr">
        <is>
          <t>NONE</t>
        </is>
      </c>
      <c r="Y2549" t="n">
        <v>0</v>
      </c>
      <c r="Z2549" t="inlineStr"/>
      <c r="AA2549" t="inlineStr">
        <is>
          <t>https://osv.dev/vulnerability/GHSA-f8h4-7rgh-q2gm</t>
        </is>
      </c>
    </row>
    <row r="2550">
      <c r="A2550" t="inlineStr">
        <is>
          <t>HUNTR_AI_CVE</t>
        </is>
      </c>
      <c r="B2550" t="inlineStr">
        <is>
          <t>CVE-2021-37643</t>
        </is>
      </c>
      <c r="C2550" t="inlineStr">
        <is>
          <t>AI/ML Vulnerability: tensorflow (PyPI): Null pointer dereference in `MatrixDiagPartOp` | Null pointer dereference in `MatrixDiagPartOp`</t>
        </is>
      </c>
      <c r="D2550" t="n">
        <v>5</v>
      </c>
      <c r="E2550" t="inlineStr">
        <is>
          <t>LOW</t>
        </is>
      </c>
      <c r="F2550" t="n">
        <v>4</v>
      </c>
      <c r="G2550" t="n">
        <v>4</v>
      </c>
      <c r="H2550" t="inlineStr">
        <is>
          <t>MEDIUM</t>
        </is>
      </c>
      <c r="I2550" t="n">
        <v>21</v>
      </c>
      <c r="J2550" t="inlineStr">
        <is>
          <t>NO</t>
        </is>
      </c>
      <c r="K2550" t="inlineStr">
        <is>
          <t>2026-02-04</t>
        </is>
      </c>
      <c r="L2550" t="inlineStr">
        <is>
          <t>UPDATE_PACKAGE</t>
        </is>
      </c>
      <c r="M2550" t="inlineStr">
        <is>
          <t>AI/ML Framework — see Huntr advisory</t>
        </is>
      </c>
      <c r="N2550" t="inlineStr">
        <is>
          <t>P3</t>
        </is>
      </c>
      <c r="O2550" t="inlineStr">
        <is>
          <t>Huntr AI/ML security disclosure</t>
        </is>
      </c>
      <c r="P2550" t="n">
        <v>0</v>
      </c>
      <c r="Q2550" t="n">
        <v>0</v>
      </c>
      <c r="R2550" t="inlineStr">
        <is>
          <t>T1195:Supply Chain Compromise</t>
        </is>
      </c>
      <c r="S2550" t="n">
        <v>2</v>
      </c>
      <c r="T2550" t="inlineStr">
        <is>
          <t>MEDIUM (52%)</t>
        </is>
      </c>
      <c r="U2550" t="inlineStr">
        <is>
          <t>YES</t>
        </is>
      </c>
      <c r="V2550" t="inlineStr">
        <is>
          <t>PATCH_AVAILABLE</t>
        </is>
      </c>
      <c r="W2550" t="inlineStr">
        <is>
          <t>https://osv.dev/vulnerability/GHSA-fcwc-p4fc-c5cc</t>
        </is>
      </c>
      <c r="X2550" t="inlineStr">
        <is>
          <t>NONE</t>
        </is>
      </c>
      <c r="Y2550" t="n">
        <v>0</v>
      </c>
      <c r="Z2550" t="inlineStr"/>
      <c r="AA2550" t="inlineStr">
        <is>
          <t>https://osv.dev/vulnerability/GHSA-fcwc-p4fc-c5cc</t>
        </is>
      </c>
    </row>
    <row r="2551">
      <c r="A2551" t="inlineStr">
        <is>
          <t>HUNTR_AI_CVE</t>
        </is>
      </c>
      <c r="B2551" t="inlineStr">
        <is>
          <t>CVE-2022-35939</t>
        </is>
      </c>
      <c r="C2551" t="inlineStr">
        <is>
          <t>AI/ML Vulnerability: tensorflow (PyPI): TensorFlow vulnerable to OOB write in `scatter_nd` in TF Lite | TensorFlow vulnerable to OOB write in `scatter_nd` in TF Lite</t>
        </is>
      </c>
      <c r="D2551" t="n">
        <v>5</v>
      </c>
      <c r="E2551" t="inlineStr">
        <is>
          <t>LOW</t>
        </is>
      </c>
      <c r="F2551" t="n">
        <v>4</v>
      </c>
      <c r="G2551" t="n">
        <v>4</v>
      </c>
      <c r="H2551" t="inlineStr">
        <is>
          <t>MEDIUM</t>
        </is>
      </c>
      <c r="I2551" t="n">
        <v>21</v>
      </c>
      <c r="J2551" t="inlineStr">
        <is>
          <t>NO</t>
        </is>
      </c>
      <c r="K2551" t="inlineStr">
        <is>
          <t>2023-12-06</t>
        </is>
      </c>
      <c r="L2551" t="inlineStr">
        <is>
          <t>UPDATE_PACKAGE</t>
        </is>
      </c>
      <c r="M2551" t="inlineStr">
        <is>
          <t>AI/ML Framework — see Huntr advisory</t>
        </is>
      </c>
      <c r="N2551" t="inlineStr">
        <is>
          <t>P3</t>
        </is>
      </c>
      <c r="O2551" t="inlineStr">
        <is>
          <t>Huntr AI/ML security disclosure</t>
        </is>
      </c>
      <c r="P2551" t="n">
        <v>0</v>
      </c>
      <c r="Q2551" t="n">
        <v>0</v>
      </c>
      <c r="R2551" t="inlineStr">
        <is>
          <t>T1195:Supply Chain Compromise</t>
        </is>
      </c>
      <c r="S2551" t="n">
        <v>2</v>
      </c>
      <c r="T2551" t="inlineStr">
        <is>
          <t>MEDIUM (52%)</t>
        </is>
      </c>
      <c r="U2551" t="inlineStr">
        <is>
          <t>YES</t>
        </is>
      </c>
      <c r="V2551" t="inlineStr">
        <is>
          <t>PATCH_AVAILABLE</t>
        </is>
      </c>
      <c r="W2551" t="inlineStr">
        <is>
          <t>https://osv.dev/vulnerability/GHSA-ffjm-4qwc-7cmf</t>
        </is>
      </c>
      <c r="X2551" t="inlineStr">
        <is>
          <t>NONE</t>
        </is>
      </c>
      <c r="Y2551" t="n">
        <v>0</v>
      </c>
      <c r="Z2551" t="inlineStr"/>
      <c r="AA2551" t="inlineStr">
        <is>
          <t>https://osv.dev/vulnerability/GHSA-ffjm-4qwc-7cmf</t>
        </is>
      </c>
    </row>
    <row r="2552">
      <c r="A2552" t="inlineStr">
        <is>
          <t>HUNTR_AI_CVE</t>
        </is>
      </c>
      <c r="B2552" t="inlineStr">
        <is>
          <t>CVE-2022-35994</t>
        </is>
      </c>
      <c r="C2552" t="inlineStr">
        <is>
          <t>AI/ML Vulnerability: tensorflow (PyPI): TensorFlow vulnerable to `CHECK` fail in `CollectiveGather` | TensorFlow vulnerable to `CHECK` fail in `CollectiveGather`</t>
        </is>
      </c>
      <c r="D2552" t="n">
        <v>5</v>
      </c>
      <c r="E2552" t="inlineStr">
        <is>
          <t>LOW</t>
        </is>
      </c>
      <c r="F2552" t="n">
        <v>4</v>
      </c>
      <c r="G2552" t="n">
        <v>4</v>
      </c>
      <c r="H2552" t="inlineStr">
        <is>
          <t>MEDIUM</t>
        </is>
      </c>
      <c r="I2552" t="n">
        <v>21</v>
      </c>
      <c r="J2552" t="inlineStr">
        <is>
          <t>NO</t>
        </is>
      </c>
      <c r="K2552" t="inlineStr">
        <is>
          <t>2023-12-06</t>
        </is>
      </c>
      <c r="L2552" t="inlineStr">
        <is>
          <t>UPDATE_PACKAGE</t>
        </is>
      </c>
      <c r="M2552" t="inlineStr">
        <is>
          <t>AI/ML Framework — see Huntr advisory</t>
        </is>
      </c>
      <c r="N2552" t="inlineStr">
        <is>
          <t>P3</t>
        </is>
      </c>
      <c r="O2552" t="inlineStr">
        <is>
          <t>Huntr AI/ML security disclosure</t>
        </is>
      </c>
      <c r="P2552" t="n">
        <v>0</v>
      </c>
      <c r="Q2552" t="n">
        <v>0</v>
      </c>
      <c r="R2552" t="inlineStr">
        <is>
          <t>T1195:Supply Chain Compromise</t>
        </is>
      </c>
      <c r="S2552" t="n">
        <v>2</v>
      </c>
      <c r="T2552" t="inlineStr">
        <is>
          <t>MEDIUM (52%)</t>
        </is>
      </c>
      <c r="U2552" t="inlineStr">
        <is>
          <t>YES</t>
        </is>
      </c>
      <c r="V2552" t="inlineStr">
        <is>
          <t>PATCH_AVAILABLE</t>
        </is>
      </c>
      <c r="W2552" t="inlineStr">
        <is>
          <t>https://osv.dev/vulnerability/GHSA-fhfc-2q7x-929f</t>
        </is>
      </c>
      <c r="X2552" t="inlineStr">
        <is>
          <t>NONE</t>
        </is>
      </c>
      <c r="Y2552" t="n">
        <v>0</v>
      </c>
      <c r="Z2552" t="inlineStr"/>
      <c r="AA2552" t="inlineStr">
        <is>
          <t>https://osv.dev/vulnerability/GHSA-fhfc-2q7x-929f</t>
        </is>
      </c>
    </row>
    <row r="2553">
      <c r="A2553" t="inlineStr">
        <is>
          <t>HUNTR_AI_CVE</t>
        </is>
      </c>
      <c r="B2553" t="inlineStr">
        <is>
          <t>CVE-2022-23595</t>
        </is>
      </c>
      <c r="C2553" t="inlineStr">
        <is>
          <t xml:space="preserve">AI/ML Vulnerability: tensorflow (PyPI): Null pointer dereference in TensorFlow  | Null pointer dereference in TensorFlow </t>
        </is>
      </c>
      <c r="D2553" t="n">
        <v>5</v>
      </c>
      <c r="E2553" t="inlineStr">
        <is>
          <t>LOW</t>
        </is>
      </c>
      <c r="F2553" t="n">
        <v>4</v>
      </c>
      <c r="G2553" t="n">
        <v>4</v>
      </c>
      <c r="H2553" t="inlineStr">
        <is>
          <t>MEDIUM</t>
        </is>
      </c>
      <c r="I2553" t="n">
        <v>21</v>
      </c>
      <c r="J2553" t="inlineStr">
        <is>
          <t>NO</t>
        </is>
      </c>
      <c r="K2553" t="inlineStr">
        <is>
          <t>2024-11-13</t>
        </is>
      </c>
      <c r="L2553" t="inlineStr">
        <is>
          <t>UPDATE_PACKAGE</t>
        </is>
      </c>
      <c r="M2553" t="inlineStr">
        <is>
          <t>AI/ML Framework — see Huntr advisory</t>
        </is>
      </c>
      <c r="N2553" t="inlineStr">
        <is>
          <t>P3</t>
        </is>
      </c>
      <c r="O2553" t="inlineStr">
        <is>
          <t>Huntr AI/ML security disclosure</t>
        </is>
      </c>
      <c r="P2553" t="n">
        <v>0</v>
      </c>
      <c r="Q2553" t="n">
        <v>0</v>
      </c>
      <c r="R2553" t="inlineStr">
        <is>
          <t>T1195:Supply Chain Compromise</t>
        </is>
      </c>
      <c r="S2553" t="n">
        <v>2</v>
      </c>
      <c r="T2553" t="inlineStr">
        <is>
          <t>MEDIUM (52%)</t>
        </is>
      </c>
      <c r="U2553" t="inlineStr">
        <is>
          <t>YES</t>
        </is>
      </c>
      <c r="V2553" t="inlineStr">
        <is>
          <t>PATCH_AVAILABLE</t>
        </is>
      </c>
      <c r="W2553" t="inlineStr">
        <is>
          <t>https://osv.dev/vulnerability/GHSA-fpcp-9h7m-ffpx</t>
        </is>
      </c>
      <c r="X2553" t="inlineStr">
        <is>
          <t>NONE</t>
        </is>
      </c>
      <c r="Y2553" t="n">
        <v>0</v>
      </c>
      <c r="Z2553" t="inlineStr"/>
      <c r="AA2553" t="inlineStr">
        <is>
          <t>https://osv.dev/vulnerability/GHSA-fpcp-9h7m-ffpx</t>
        </is>
      </c>
    </row>
    <row r="2554">
      <c r="A2554" t="inlineStr">
        <is>
          <t>HUNTR_AI_CVE</t>
        </is>
      </c>
      <c r="B2554" t="inlineStr">
        <is>
          <t>CVE-2021-29543</t>
        </is>
      </c>
      <c r="C2554" t="inlineStr">
        <is>
          <t>AI/ML Vulnerability: tensorflow (PyPI): CHECK-fail in `CTCGreedyDecoder` | CHECK-fail in `CTCGreedyDecoder`</t>
        </is>
      </c>
      <c r="D2554" t="n">
        <v>5</v>
      </c>
      <c r="E2554" t="inlineStr">
        <is>
          <t>LOW</t>
        </is>
      </c>
      <c r="F2554" t="n">
        <v>4</v>
      </c>
      <c r="G2554" t="n">
        <v>4</v>
      </c>
      <c r="H2554" t="inlineStr">
        <is>
          <t>MEDIUM</t>
        </is>
      </c>
      <c r="I2554" t="n">
        <v>21</v>
      </c>
      <c r="J2554" t="inlineStr">
        <is>
          <t>NO</t>
        </is>
      </c>
      <c r="K2554" t="inlineStr">
        <is>
          <t>2026-02-04</t>
        </is>
      </c>
      <c r="L2554" t="inlineStr">
        <is>
          <t>UPDATE_PACKAGE</t>
        </is>
      </c>
      <c r="M2554" t="inlineStr">
        <is>
          <t>AI/ML Framework — see Huntr advisory</t>
        </is>
      </c>
      <c r="N2554" t="inlineStr">
        <is>
          <t>P3</t>
        </is>
      </c>
      <c r="O2554" t="inlineStr">
        <is>
          <t>Huntr AI/ML security disclosure</t>
        </is>
      </c>
      <c r="P2554" t="n">
        <v>0</v>
      </c>
      <c r="Q2554" t="n">
        <v>0</v>
      </c>
      <c r="R2554" t="inlineStr">
        <is>
          <t>T1195:Supply Chain Compromise</t>
        </is>
      </c>
      <c r="S2554" t="n">
        <v>2</v>
      </c>
      <c r="T2554" t="inlineStr">
        <is>
          <t>MEDIUM (52%)</t>
        </is>
      </c>
      <c r="U2554" t="inlineStr">
        <is>
          <t>YES</t>
        </is>
      </c>
      <c r="V2554" t="inlineStr">
        <is>
          <t>PATCH_AVAILABLE</t>
        </is>
      </c>
      <c r="W2554" t="inlineStr">
        <is>
          <t>https://osv.dev/vulnerability/GHSA-fphq-gw9m-ghrv</t>
        </is>
      </c>
      <c r="X2554" t="inlineStr">
        <is>
          <t>NONE</t>
        </is>
      </c>
      <c r="Y2554" t="n">
        <v>0</v>
      </c>
      <c r="Z2554" t="inlineStr"/>
      <c r="AA2554" t="inlineStr">
        <is>
          <t>https://osv.dev/vulnerability/GHSA-fphq-gw9m-ghrv</t>
        </is>
      </c>
    </row>
    <row r="2555">
      <c r="A2555" t="inlineStr">
        <is>
          <t>HUNTR_AI_CVE</t>
        </is>
      </c>
      <c r="B2555" t="inlineStr">
        <is>
          <t>CVE-2022-23585</t>
        </is>
      </c>
      <c r="C2555" t="inlineStr">
        <is>
          <t>AI/ML Vulnerability: tensorflow (PyPI): Memory leak in decoding PNG images | Memory leak in decoding PNG images</t>
        </is>
      </c>
      <c r="D2555" t="n">
        <v>5</v>
      </c>
      <c r="E2555" t="inlineStr">
        <is>
          <t>LOW</t>
        </is>
      </c>
      <c r="F2555" t="n">
        <v>4</v>
      </c>
      <c r="G2555" t="n">
        <v>4</v>
      </c>
      <c r="H2555" t="inlineStr">
        <is>
          <t>MEDIUM</t>
        </is>
      </c>
      <c r="I2555" t="n">
        <v>21</v>
      </c>
      <c r="J2555" t="inlineStr">
        <is>
          <t>NO</t>
        </is>
      </c>
      <c r="K2555" t="inlineStr">
        <is>
          <t>2024-11-07</t>
        </is>
      </c>
      <c r="L2555" t="inlineStr">
        <is>
          <t>UPDATE_PACKAGE</t>
        </is>
      </c>
      <c r="M2555" t="inlineStr">
        <is>
          <t>AI/ML Framework — see Huntr advisory</t>
        </is>
      </c>
      <c r="N2555" t="inlineStr">
        <is>
          <t>P3</t>
        </is>
      </c>
      <c r="O2555" t="inlineStr">
        <is>
          <t>Huntr AI/ML security disclosure</t>
        </is>
      </c>
      <c r="P2555" t="n">
        <v>0</v>
      </c>
      <c r="Q2555" t="n">
        <v>0</v>
      </c>
      <c r="R2555" t="inlineStr">
        <is>
          <t>T1195:Supply Chain Compromise</t>
        </is>
      </c>
      <c r="S2555" t="n">
        <v>2</v>
      </c>
      <c r="T2555" t="inlineStr">
        <is>
          <t>MEDIUM (52%)</t>
        </is>
      </c>
      <c r="U2555" t="inlineStr">
        <is>
          <t>YES</t>
        </is>
      </c>
      <c r="V2555" t="inlineStr">
        <is>
          <t>PATCH_AVAILABLE</t>
        </is>
      </c>
      <c r="W2555" t="inlineStr">
        <is>
          <t>https://osv.dev/vulnerability/GHSA-fq6p-6334-8gr4</t>
        </is>
      </c>
      <c r="X2555" t="inlineStr">
        <is>
          <t>NONE</t>
        </is>
      </c>
      <c r="Y2555" t="n">
        <v>0</v>
      </c>
      <c r="Z2555" t="inlineStr"/>
      <c r="AA2555" t="inlineStr">
        <is>
          <t>https://osv.dev/vulnerability/GHSA-fq6p-6334-8gr4</t>
        </is>
      </c>
    </row>
    <row r="2556">
      <c r="A2556" t="inlineStr">
        <is>
          <t>HUNTR_AI_CVE</t>
        </is>
      </c>
      <c r="B2556" t="inlineStr">
        <is>
          <t>CVE-2022-23581</t>
        </is>
      </c>
      <c r="C2556" t="inlineStr">
        <is>
          <t>AI/ML Vulnerability: tensorflow (PyPI): `CHECK`-failures during Grappler's `IsSimplifiableReshape` in Tensorflow | `CHECK`-failures during Grappler's `IsSimplifiableReshape` in Tensorflow</t>
        </is>
      </c>
      <c r="D2556" t="n">
        <v>5</v>
      </c>
      <c r="E2556" t="inlineStr">
        <is>
          <t>LOW</t>
        </is>
      </c>
      <c r="F2556" t="n">
        <v>4</v>
      </c>
      <c r="G2556" t="n">
        <v>4</v>
      </c>
      <c r="H2556" t="inlineStr">
        <is>
          <t>MEDIUM</t>
        </is>
      </c>
      <c r="I2556" t="n">
        <v>21</v>
      </c>
      <c r="J2556" t="inlineStr">
        <is>
          <t>NO</t>
        </is>
      </c>
      <c r="K2556" t="inlineStr">
        <is>
          <t>2024-11-07</t>
        </is>
      </c>
      <c r="L2556" t="inlineStr">
        <is>
          <t>UPDATE_PACKAGE</t>
        </is>
      </c>
      <c r="M2556" t="inlineStr">
        <is>
          <t>AI/ML Framework — see Huntr advisory</t>
        </is>
      </c>
      <c r="N2556" t="inlineStr">
        <is>
          <t>P3</t>
        </is>
      </c>
      <c r="O2556" t="inlineStr">
        <is>
          <t>Huntr AI/ML security disclosure</t>
        </is>
      </c>
      <c r="P2556" t="n">
        <v>0</v>
      </c>
      <c r="Q2556" t="n">
        <v>0</v>
      </c>
      <c r="R2556" t="inlineStr">
        <is>
          <t>T1195:Supply Chain Compromise</t>
        </is>
      </c>
      <c r="S2556" t="n">
        <v>2</v>
      </c>
      <c r="T2556" t="inlineStr">
        <is>
          <t>MEDIUM (52%)</t>
        </is>
      </c>
      <c r="U2556" t="inlineStr">
        <is>
          <t>YES</t>
        </is>
      </c>
      <c r="V2556" t="inlineStr">
        <is>
          <t>PATCH_AVAILABLE</t>
        </is>
      </c>
      <c r="W2556" t="inlineStr">
        <is>
          <t>https://osv.dev/vulnerability/GHSA-fq86-3f29-px2c</t>
        </is>
      </c>
      <c r="X2556" t="inlineStr">
        <is>
          <t>NONE</t>
        </is>
      </c>
      <c r="Y2556" t="n">
        <v>0</v>
      </c>
      <c r="Z2556" t="inlineStr"/>
      <c r="AA2556" t="inlineStr">
        <is>
          <t>https://osv.dev/vulnerability/GHSA-fq86-3f29-px2c</t>
        </is>
      </c>
    </row>
    <row r="2557">
      <c r="A2557" t="inlineStr">
        <is>
          <t>HUNTR_AI_CVE</t>
        </is>
      </c>
      <c r="B2557" t="inlineStr">
        <is>
          <t>CVE-2023-25667</t>
        </is>
      </c>
      <c r="C2557" t="inlineStr">
        <is>
          <t>AI/ML Vulnerability: tensorflow (PyPI): TensorFlow vulnerable to segfault when opening multiframe gif | TensorFlow vulnerable to segfault when opening multiframe gif</t>
        </is>
      </c>
      <c r="D2557" t="n">
        <v>5</v>
      </c>
      <c r="E2557" t="inlineStr">
        <is>
          <t>LOW</t>
        </is>
      </c>
      <c r="F2557" t="n">
        <v>4</v>
      </c>
      <c r="G2557" t="n">
        <v>4</v>
      </c>
      <c r="H2557" t="inlineStr">
        <is>
          <t>MEDIUM</t>
        </is>
      </c>
      <c r="I2557" t="n">
        <v>21</v>
      </c>
      <c r="J2557" t="inlineStr">
        <is>
          <t>NO</t>
        </is>
      </c>
      <c r="K2557" t="inlineStr">
        <is>
          <t>2023-12-06</t>
        </is>
      </c>
      <c r="L2557" t="inlineStr">
        <is>
          <t>UPDATE_PACKAGE</t>
        </is>
      </c>
      <c r="M2557" t="inlineStr">
        <is>
          <t>AI/ML Framework — see Huntr advisory</t>
        </is>
      </c>
      <c r="N2557" t="inlineStr">
        <is>
          <t>P3</t>
        </is>
      </c>
      <c r="O2557" t="inlineStr">
        <is>
          <t>Huntr AI/ML security disclosure</t>
        </is>
      </c>
      <c r="P2557" t="n">
        <v>0</v>
      </c>
      <c r="Q2557" t="n">
        <v>0</v>
      </c>
      <c r="R2557" t="inlineStr">
        <is>
          <t>T1195:Supply Chain Compromise</t>
        </is>
      </c>
      <c r="S2557" t="n">
        <v>2</v>
      </c>
      <c r="T2557" t="inlineStr">
        <is>
          <t>MEDIUM (52%)</t>
        </is>
      </c>
      <c r="U2557" t="inlineStr">
        <is>
          <t>YES</t>
        </is>
      </c>
      <c r="V2557" t="inlineStr">
        <is>
          <t>PATCH_AVAILABLE</t>
        </is>
      </c>
      <c r="W2557" t="inlineStr">
        <is>
          <t>https://osv.dev/vulnerability/GHSA-fqm2-gh8w-gr68</t>
        </is>
      </c>
      <c r="X2557" t="inlineStr">
        <is>
          <t>NONE</t>
        </is>
      </c>
      <c r="Y2557" t="n">
        <v>0</v>
      </c>
      <c r="Z2557" t="inlineStr"/>
      <c r="AA2557" t="inlineStr">
        <is>
          <t>https://osv.dev/vulnerability/GHSA-fqm2-gh8w-gr68</t>
        </is>
      </c>
    </row>
    <row r="2558">
      <c r="A2558" t="inlineStr">
        <is>
          <t>HUNTR_AI_CVE</t>
        </is>
      </c>
      <c r="B2558" t="inlineStr">
        <is>
          <t>CVE-2022-36000</t>
        </is>
      </c>
      <c r="C2558" t="inlineStr">
        <is>
          <t>AI/ML Vulnerability: tensorflow (PyPI): TensorFlow vulnerable to null dereference on MLIR on empty function attributes | TensorFlow vulnerable to null dereference on MLIR on empty function attributes</t>
        </is>
      </c>
      <c r="D2558" t="n">
        <v>5</v>
      </c>
      <c r="E2558" t="inlineStr">
        <is>
          <t>LOW</t>
        </is>
      </c>
      <c r="F2558" t="n">
        <v>4</v>
      </c>
      <c r="G2558" t="n">
        <v>4</v>
      </c>
      <c r="H2558" t="inlineStr">
        <is>
          <t>MEDIUM</t>
        </is>
      </c>
      <c r="I2558" t="n">
        <v>21</v>
      </c>
      <c r="J2558" t="inlineStr">
        <is>
          <t>NO</t>
        </is>
      </c>
      <c r="K2558" t="inlineStr">
        <is>
          <t>2023-12-06</t>
        </is>
      </c>
      <c r="L2558" t="inlineStr">
        <is>
          <t>UPDATE_PACKAGE</t>
        </is>
      </c>
      <c r="M2558" t="inlineStr">
        <is>
          <t>AI/ML Framework — see Huntr advisory</t>
        </is>
      </c>
      <c r="N2558" t="inlineStr">
        <is>
          <t>P3</t>
        </is>
      </c>
      <c r="O2558" t="inlineStr">
        <is>
          <t>Huntr AI/ML security disclosure</t>
        </is>
      </c>
      <c r="P2558" t="n">
        <v>0</v>
      </c>
      <c r="Q2558" t="n">
        <v>0</v>
      </c>
      <c r="R2558" t="inlineStr">
        <is>
          <t>T1195:Supply Chain Compromise</t>
        </is>
      </c>
      <c r="S2558" t="n">
        <v>2</v>
      </c>
      <c r="T2558" t="inlineStr">
        <is>
          <t>MEDIUM (52%)</t>
        </is>
      </c>
      <c r="U2558" t="inlineStr">
        <is>
          <t>YES</t>
        </is>
      </c>
      <c r="V2558" t="inlineStr">
        <is>
          <t>PATCH_AVAILABLE</t>
        </is>
      </c>
      <c r="W2558" t="inlineStr">
        <is>
          <t>https://osv.dev/vulnerability/GHSA-fqxc-pvf8-2w9v</t>
        </is>
      </c>
      <c r="X2558" t="inlineStr">
        <is>
          <t>NONE</t>
        </is>
      </c>
      <c r="Y2558" t="n">
        <v>0</v>
      </c>
      <c r="Z2558" t="inlineStr"/>
      <c r="AA2558" t="inlineStr">
        <is>
          <t>https://osv.dev/vulnerability/GHSA-fqxc-pvf8-2w9v</t>
        </is>
      </c>
    </row>
    <row r="2559">
      <c r="A2559" t="inlineStr">
        <is>
          <t>HUNTR_AI_CVE</t>
        </is>
      </c>
      <c r="B2559" t="inlineStr">
        <is>
          <t>CVE-2021-41212</t>
        </is>
      </c>
      <c r="C2559" t="inlineStr">
        <is>
          <t>AI/ML Vulnerability: tensorflow (PyPI): Heap OOB read in `tf.ragged.cross` | Heap OOB read in `tf.ragged.cross`</t>
        </is>
      </c>
      <c r="D2559" t="n">
        <v>5</v>
      </c>
      <c r="E2559" t="inlineStr">
        <is>
          <t>LOW</t>
        </is>
      </c>
      <c r="F2559" t="n">
        <v>4</v>
      </c>
      <c r="G2559" t="n">
        <v>4</v>
      </c>
      <c r="H2559" t="inlineStr">
        <is>
          <t>MEDIUM</t>
        </is>
      </c>
      <c r="I2559" t="n">
        <v>21</v>
      </c>
      <c r="J2559" t="inlineStr">
        <is>
          <t>NO</t>
        </is>
      </c>
      <c r="K2559" t="inlineStr">
        <is>
          <t>2026-02-04</t>
        </is>
      </c>
      <c r="L2559" t="inlineStr">
        <is>
          <t>UPDATE_PACKAGE</t>
        </is>
      </c>
      <c r="M2559" t="inlineStr">
        <is>
          <t>AI/ML Framework — see Huntr advisory</t>
        </is>
      </c>
      <c r="N2559" t="inlineStr">
        <is>
          <t>P3</t>
        </is>
      </c>
      <c r="O2559" t="inlineStr">
        <is>
          <t>Huntr AI/ML security disclosure</t>
        </is>
      </c>
      <c r="P2559" t="n">
        <v>0</v>
      </c>
      <c r="Q2559" t="n">
        <v>0</v>
      </c>
      <c r="R2559" t="inlineStr">
        <is>
          <t>T1195:Supply Chain Compromise</t>
        </is>
      </c>
      <c r="S2559" t="n">
        <v>2</v>
      </c>
      <c r="T2559" t="inlineStr">
        <is>
          <t>MEDIUM (52%)</t>
        </is>
      </c>
      <c r="U2559" t="inlineStr">
        <is>
          <t>YES</t>
        </is>
      </c>
      <c r="V2559" t="inlineStr">
        <is>
          <t>PATCH_AVAILABLE</t>
        </is>
      </c>
      <c r="W2559" t="inlineStr">
        <is>
          <t>https://osv.dev/vulnerability/GHSA-fr77-rrx3-cp7g</t>
        </is>
      </c>
      <c r="X2559" t="inlineStr">
        <is>
          <t>NONE</t>
        </is>
      </c>
      <c r="Y2559" t="n">
        <v>0</v>
      </c>
      <c r="Z2559" t="inlineStr"/>
      <c r="AA2559" t="inlineStr">
        <is>
          <t>https://osv.dev/vulnerability/GHSA-fr77-rrx3-cp7g</t>
        </is>
      </c>
    </row>
    <row r="2560">
      <c r="A2560" t="inlineStr">
        <is>
          <t>HUNTR_AI_CVE</t>
        </is>
      </c>
      <c r="B2560" t="inlineStr">
        <is>
          <t>CVE-2022-41910</t>
        </is>
      </c>
      <c r="C2560" t="inlineStr">
        <is>
          <t>AI/ML Vulnerability: tensorflow (PyPI): Heap overflow in `QuantizeAndDequantizeV2` | Heap overflow in `QuantizeAndDequantizeV2`</t>
        </is>
      </c>
      <c r="D2560" t="n">
        <v>5</v>
      </c>
      <c r="E2560" t="inlineStr">
        <is>
          <t>LOW</t>
        </is>
      </c>
      <c r="F2560" t="n">
        <v>4</v>
      </c>
      <c r="G2560" t="n">
        <v>4</v>
      </c>
      <c r="H2560" t="inlineStr">
        <is>
          <t>MEDIUM</t>
        </is>
      </c>
      <c r="I2560" t="n">
        <v>21</v>
      </c>
      <c r="J2560" t="inlineStr">
        <is>
          <t>NO</t>
        </is>
      </c>
      <c r="K2560" t="inlineStr">
        <is>
          <t>2023-12-06</t>
        </is>
      </c>
      <c r="L2560" t="inlineStr">
        <is>
          <t>UPDATE_PACKAGE</t>
        </is>
      </c>
      <c r="M2560" t="inlineStr">
        <is>
          <t>AI/ML Framework — see Huntr advisory</t>
        </is>
      </c>
      <c r="N2560" t="inlineStr">
        <is>
          <t>P3</t>
        </is>
      </c>
      <c r="O2560" t="inlineStr">
        <is>
          <t>Huntr AI/ML security disclosure</t>
        </is>
      </c>
      <c r="P2560" t="n">
        <v>0</v>
      </c>
      <c r="Q2560" t="n">
        <v>0</v>
      </c>
      <c r="R2560" t="inlineStr">
        <is>
          <t>T1195:Supply Chain Compromise</t>
        </is>
      </c>
      <c r="S2560" t="n">
        <v>2</v>
      </c>
      <c r="T2560" t="inlineStr">
        <is>
          <t>MEDIUM (52%)</t>
        </is>
      </c>
      <c r="U2560" t="inlineStr">
        <is>
          <t>YES</t>
        </is>
      </c>
      <c r="V2560" t="inlineStr">
        <is>
          <t>PATCH_AVAILABLE</t>
        </is>
      </c>
      <c r="W2560" t="inlineStr">
        <is>
          <t>https://osv.dev/vulnerability/GHSA-frqp-wp83-qggv</t>
        </is>
      </c>
      <c r="X2560" t="inlineStr">
        <is>
          <t>NONE</t>
        </is>
      </c>
      <c r="Y2560" t="n">
        <v>0</v>
      </c>
      <c r="Z2560" t="inlineStr"/>
      <c r="AA2560" t="inlineStr">
        <is>
          <t>https://osv.dev/vulnerability/GHSA-frqp-wp83-qggv</t>
        </is>
      </c>
    </row>
    <row r="2561">
      <c r="A2561" t="inlineStr">
        <is>
          <t>HUNTR_AI_CVE</t>
        </is>
      </c>
      <c r="B2561" t="inlineStr">
        <is>
          <t>CVE-2018-8825</t>
        </is>
      </c>
      <c r="C2561" t="inlineStr">
        <is>
          <t>AI/ML Vulnerability: tensorflow (PyPI): Improper Restriction of Operations within the Bounds of a Memory Buffer in Google TensorFlow | Improper Restriction of Operations within the Bounds of a Memory Buffer in Google TensorFlow</t>
        </is>
      </c>
      <c r="D2561" t="n">
        <v>5</v>
      </c>
      <c r="E2561" t="inlineStr">
        <is>
          <t>LOW</t>
        </is>
      </c>
      <c r="F2561" t="n">
        <v>4</v>
      </c>
      <c r="G2561" t="n">
        <v>4</v>
      </c>
      <c r="H2561" t="inlineStr">
        <is>
          <t>MEDIUM</t>
        </is>
      </c>
      <c r="I2561" t="n">
        <v>21</v>
      </c>
      <c r="J2561" t="inlineStr">
        <is>
          <t>NO</t>
        </is>
      </c>
      <c r="K2561" t="inlineStr">
        <is>
          <t>2024-10-28</t>
        </is>
      </c>
      <c r="L2561" t="inlineStr">
        <is>
          <t>UPDATE_PACKAGE</t>
        </is>
      </c>
      <c r="M2561" t="inlineStr">
        <is>
          <t>AI/ML Framework — see Huntr advisory</t>
        </is>
      </c>
      <c r="N2561" t="inlineStr">
        <is>
          <t>P3</t>
        </is>
      </c>
      <c r="O2561" t="inlineStr">
        <is>
          <t>Huntr AI/ML security disclosure</t>
        </is>
      </c>
      <c r="P2561" t="n">
        <v>0</v>
      </c>
      <c r="Q2561" t="n">
        <v>0</v>
      </c>
      <c r="R2561" t="inlineStr">
        <is>
          <t>T1195:Supply Chain Compromise</t>
        </is>
      </c>
      <c r="S2561" t="n">
        <v>2</v>
      </c>
      <c r="T2561" t="inlineStr">
        <is>
          <t>MEDIUM (52%)</t>
        </is>
      </c>
      <c r="U2561" t="inlineStr">
        <is>
          <t>YES</t>
        </is>
      </c>
      <c r="V2561" t="inlineStr">
        <is>
          <t>PATCH_AVAILABLE</t>
        </is>
      </c>
      <c r="W2561" t="inlineStr">
        <is>
          <t>https://osv.dev/vulnerability/GHSA-frxx-2m33-6wcr</t>
        </is>
      </c>
      <c r="X2561" t="inlineStr">
        <is>
          <t>NONE</t>
        </is>
      </c>
      <c r="Y2561" t="n">
        <v>0</v>
      </c>
      <c r="Z2561" t="inlineStr"/>
      <c r="AA2561" t="inlineStr">
        <is>
          <t>https://osv.dev/vulnerability/GHSA-frxx-2m33-6wcr</t>
        </is>
      </c>
    </row>
    <row r="2562">
      <c r="A2562" t="inlineStr">
        <is>
          <t>HUNTR_AI_CVE</t>
        </is>
      </c>
      <c r="B2562" t="inlineStr">
        <is>
          <t>CVE-2022-29191</t>
        </is>
      </c>
      <c r="C2562" t="inlineStr">
        <is>
          <t>AI/ML Vulnerability: tensorflow (PyPI): Missing validation causes denial of service via `GetSessionTensor` | Missing validation causes denial of service via `GetSessionTensor`</t>
        </is>
      </c>
      <c r="D2562" t="n">
        <v>5</v>
      </c>
      <c r="E2562" t="inlineStr">
        <is>
          <t>LOW</t>
        </is>
      </c>
      <c r="F2562" t="n">
        <v>4</v>
      </c>
      <c r="G2562" t="n">
        <v>4</v>
      </c>
      <c r="H2562" t="inlineStr">
        <is>
          <t>MEDIUM</t>
        </is>
      </c>
      <c r="I2562" t="n">
        <v>21</v>
      </c>
      <c r="J2562" t="inlineStr">
        <is>
          <t>NO</t>
        </is>
      </c>
      <c r="K2562" t="inlineStr">
        <is>
          <t>2023-12-06</t>
        </is>
      </c>
      <c r="L2562" t="inlineStr">
        <is>
          <t>UPDATE_PACKAGE</t>
        </is>
      </c>
      <c r="M2562" t="inlineStr">
        <is>
          <t>AI/ML Framework — see Huntr advisory</t>
        </is>
      </c>
      <c r="N2562" t="inlineStr">
        <is>
          <t>P3</t>
        </is>
      </c>
      <c r="O2562" t="inlineStr">
        <is>
          <t>Huntr AI/ML security disclosure</t>
        </is>
      </c>
      <c r="P2562" t="n">
        <v>0</v>
      </c>
      <c r="Q2562" t="n">
        <v>0</v>
      </c>
      <c r="R2562" t="inlineStr">
        <is>
          <t>T1195:Supply Chain Compromise</t>
        </is>
      </c>
      <c r="S2562" t="n">
        <v>2</v>
      </c>
      <c r="T2562" t="inlineStr">
        <is>
          <t>MEDIUM (52%)</t>
        </is>
      </c>
      <c r="U2562" t="inlineStr">
        <is>
          <t>YES</t>
        </is>
      </c>
      <c r="V2562" t="inlineStr">
        <is>
          <t>PATCH_AVAILABLE</t>
        </is>
      </c>
      <c r="W2562" t="inlineStr">
        <is>
          <t>https://osv.dev/vulnerability/GHSA-fv25-wrff-wf86</t>
        </is>
      </c>
      <c r="X2562" t="inlineStr">
        <is>
          <t>NONE</t>
        </is>
      </c>
      <c r="Y2562" t="n">
        <v>0</v>
      </c>
      <c r="Z2562" t="inlineStr"/>
      <c r="AA2562" t="inlineStr">
        <is>
          <t>https://osv.dev/vulnerability/GHSA-fv25-wrff-wf86</t>
        </is>
      </c>
    </row>
    <row r="2563">
      <c r="A2563" t="inlineStr">
        <is>
          <t>HUNTR_AI_CVE</t>
        </is>
      </c>
      <c r="B2563" t="inlineStr">
        <is>
          <t>CVE-2022-36011</t>
        </is>
      </c>
      <c r="C2563" t="inlineStr">
        <is>
          <t>AI/ML Vulnerability: tensorflow (PyPI): TensorFlow vulnerable to null dereference on MLIR on empty function attributes | TensorFlow vulnerable to null dereference on MLIR on empty function attributes</t>
        </is>
      </c>
      <c r="D2563" t="n">
        <v>5</v>
      </c>
      <c r="E2563" t="inlineStr">
        <is>
          <t>LOW</t>
        </is>
      </c>
      <c r="F2563" t="n">
        <v>4</v>
      </c>
      <c r="G2563" t="n">
        <v>4</v>
      </c>
      <c r="H2563" t="inlineStr">
        <is>
          <t>MEDIUM</t>
        </is>
      </c>
      <c r="I2563" t="n">
        <v>21</v>
      </c>
      <c r="J2563" t="inlineStr">
        <is>
          <t>NO</t>
        </is>
      </c>
      <c r="K2563" t="inlineStr">
        <is>
          <t>2023-12-06</t>
        </is>
      </c>
      <c r="L2563" t="inlineStr">
        <is>
          <t>UPDATE_PACKAGE</t>
        </is>
      </c>
      <c r="M2563" t="inlineStr">
        <is>
          <t>AI/ML Framework — see Huntr advisory</t>
        </is>
      </c>
      <c r="N2563" t="inlineStr">
        <is>
          <t>P3</t>
        </is>
      </c>
      <c r="O2563" t="inlineStr">
        <is>
          <t>Huntr AI/ML security disclosure</t>
        </is>
      </c>
      <c r="P2563" t="n">
        <v>0</v>
      </c>
      <c r="Q2563" t="n">
        <v>0</v>
      </c>
      <c r="R2563" t="inlineStr">
        <is>
          <t>T1195:Supply Chain Compromise</t>
        </is>
      </c>
      <c r="S2563" t="n">
        <v>2</v>
      </c>
      <c r="T2563" t="inlineStr">
        <is>
          <t>MEDIUM (52%)</t>
        </is>
      </c>
      <c r="U2563" t="inlineStr">
        <is>
          <t>YES</t>
        </is>
      </c>
      <c r="V2563" t="inlineStr">
        <is>
          <t>PATCH_AVAILABLE</t>
        </is>
      </c>
      <c r="W2563" t="inlineStr">
        <is>
          <t>https://osv.dev/vulnerability/GHSA-fv43-93gv-vm8f</t>
        </is>
      </c>
      <c r="X2563" t="inlineStr">
        <is>
          <t>NONE</t>
        </is>
      </c>
      <c r="Y2563" t="n">
        <v>0</v>
      </c>
      <c r="Z2563" t="inlineStr"/>
      <c r="AA2563" t="inlineStr">
        <is>
          <t>https://osv.dev/vulnerability/GHSA-fv43-93gv-vm8f</t>
        </is>
      </c>
    </row>
    <row r="2564">
      <c r="A2564" t="inlineStr">
        <is>
          <t>HUNTR_AI_CVE</t>
        </is>
      </c>
      <c r="B2564" t="inlineStr">
        <is>
          <t>CVE-2022-23588</t>
        </is>
      </c>
      <c r="C2564" t="inlineStr">
        <is>
          <t>AI/ML Vulnerability: tensorflow (PyPI): `CHECK`-fails due to attempting to build a reference tensor | `CHECK`-fails due to attempting to build a reference tensor</t>
        </is>
      </c>
      <c r="D2564" t="n">
        <v>5</v>
      </c>
      <c r="E2564" t="inlineStr">
        <is>
          <t>LOW</t>
        </is>
      </c>
      <c r="F2564" t="n">
        <v>4</v>
      </c>
      <c r="G2564" t="n">
        <v>4</v>
      </c>
      <c r="H2564" t="inlineStr">
        <is>
          <t>MEDIUM</t>
        </is>
      </c>
      <c r="I2564" t="n">
        <v>21</v>
      </c>
      <c r="J2564" t="inlineStr">
        <is>
          <t>NO</t>
        </is>
      </c>
      <c r="K2564" t="inlineStr">
        <is>
          <t>2024-11-07</t>
        </is>
      </c>
      <c r="L2564" t="inlineStr">
        <is>
          <t>UPDATE_PACKAGE</t>
        </is>
      </c>
      <c r="M2564" t="inlineStr">
        <is>
          <t>AI/ML Framework — see Huntr advisory</t>
        </is>
      </c>
      <c r="N2564" t="inlineStr">
        <is>
          <t>P3</t>
        </is>
      </c>
      <c r="O2564" t="inlineStr">
        <is>
          <t>Huntr AI/ML security disclosure</t>
        </is>
      </c>
      <c r="P2564" t="n">
        <v>0</v>
      </c>
      <c r="Q2564" t="n">
        <v>0</v>
      </c>
      <c r="R2564" t="inlineStr">
        <is>
          <t>T1195:Supply Chain Compromise</t>
        </is>
      </c>
      <c r="S2564" t="n">
        <v>2</v>
      </c>
      <c r="T2564" t="inlineStr">
        <is>
          <t>MEDIUM (52%)</t>
        </is>
      </c>
      <c r="U2564" t="inlineStr">
        <is>
          <t>YES</t>
        </is>
      </c>
      <c r="V2564" t="inlineStr">
        <is>
          <t>PATCH_AVAILABLE</t>
        </is>
      </c>
      <c r="W2564" t="inlineStr">
        <is>
          <t>https://osv.dev/vulnerability/GHSA-fx5c-h9f6-rv7c</t>
        </is>
      </c>
      <c r="X2564" t="inlineStr">
        <is>
          <t>NONE</t>
        </is>
      </c>
      <c r="Y2564" t="n">
        <v>0</v>
      </c>
      <c r="Z2564" t="inlineStr"/>
      <c r="AA2564" t="inlineStr">
        <is>
          <t>https://osv.dev/vulnerability/GHSA-fx5c-h9f6-rv7c</t>
        </is>
      </c>
    </row>
    <row r="2565">
      <c r="A2565" t="inlineStr">
        <is>
          <t>HUNTR_AI_CVE</t>
        </is>
      </c>
      <c r="B2565" t="inlineStr">
        <is>
          <t>CVE-2023-25661</t>
        </is>
      </c>
      <c r="C2565" t="inlineStr">
        <is>
          <t>AI/ML Vulnerability: tensorflow (PyPI): TensorFlow Denial of Service vulnerability | TensorFlow Denial of Service vulnerability</t>
        </is>
      </c>
      <c r="D2565" t="n">
        <v>5</v>
      </c>
      <c r="E2565" t="inlineStr">
        <is>
          <t>LOW</t>
        </is>
      </c>
      <c r="F2565" t="n">
        <v>4</v>
      </c>
      <c r="G2565" t="n">
        <v>4</v>
      </c>
      <c r="H2565" t="inlineStr">
        <is>
          <t>MEDIUM</t>
        </is>
      </c>
      <c r="I2565" t="n">
        <v>21</v>
      </c>
      <c r="J2565" t="inlineStr">
        <is>
          <t>NO</t>
        </is>
      </c>
      <c r="K2565" t="inlineStr">
        <is>
          <t>2024-02-16</t>
        </is>
      </c>
      <c r="L2565" t="inlineStr">
        <is>
          <t>UPDATE_PACKAGE</t>
        </is>
      </c>
      <c r="M2565" t="inlineStr">
        <is>
          <t>AI/ML Framework — see Huntr advisory</t>
        </is>
      </c>
      <c r="N2565" t="inlineStr">
        <is>
          <t>P3</t>
        </is>
      </c>
      <c r="O2565" t="inlineStr">
        <is>
          <t>Huntr AI/ML security disclosure</t>
        </is>
      </c>
      <c r="P2565" t="n">
        <v>0</v>
      </c>
      <c r="Q2565" t="n">
        <v>0</v>
      </c>
      <c r="R2565" t="inlineStr">
        <is>
          <t>T1195:Supply Chain Compromise</t>
        </is>
      </c>
      <c r="S2565" t="n">
        <v>2</v>
      </c>
      <c r="T2565" t="inlineStr">
        <is>
          <t>MEDIUM (52%)</t>
        </is>
      </c>
      <c r="U2565" t="inlineStr">
        <is>
          <t>YES</t>
        </is>
      </c>
      <c r="V2565" t="inlineStr">
        <is>
          <t>PATCH_AVAILABLE</t>
        </is>
      </c>
      <c r="W2565" t="inlineStr">
        <is>
          <t>https://osv.dev/vulnerability/GHSA-fxgc-95xx-grvq</t>
        </is>
      </c>
      <c r="X2565" t="inlineStr">
        <is>
          <t>NONE</t>
        </is>
      </c>
      <c r="Y2565" t="n">
        <v>0</v>
      </c>
      <c r="Z2565" t="inlineStr"/>
      <c r="AA2565" t="inlineStr">
        <is>
          <t>https://osv.dev/vulnerability/GHSA-fxgc-95xx-grvq</t>
        </is>
      </c>
    </row>
    <row r="2566">
      <c r="A2566" t="inlineStr">
        <is>
          <t>HUNTR_AI_CVE</t>
        </is>
      </c>
      <c r="B2566" t="inlineStr">
        <is>
          <t>CVE-2021-29556</t>
        </is>
      </c>
      <c r="C2566" t="inlineStr">
        <is>
          <t>AI/ML Vulnerability: tensorflow (PyPI): Division by 0 in `Reverse` | Division by 0 in `Reverse`</t>
        </is>
      </c>
      <c r="D2566" t="n">
        <v>5</v>
      </c>
      <c r="E2566" t="inlineStr">
        <is>
          <t>LOW</t>
        </is>
      </c>
      <c r="F2566" t="n">
        <v>4</v>
      </c>
      <c r="G2566" t="n">
        <v>4</v>
      </c>
      <c r="H2566" t="inlineStr">
        <is>
          <t>MEDIUM</t>
        </is>
      </c>
      <c r="I2566" t="n">
        <v>21</v>
      </c>
      <c r="J2566" t="inlineStr">
        <is>
          <t>NO</t>
        </is>
      </c>
      <c r="K2566" t="inlineStr">
        <is>
          <t>2026-02-04</t>
        </is>
      </c>
      <c r="L2566" t="inlineStr">
        <is>
          <t>UPDATE_PACKAGE</t>
        </is>
      </c>
      <c r="M2566" t="inlineStr">
        <is>
          <t>AI/ML Framework — see Huntr advisory</t>
        </is>
      </c>
      <c r="N2566" t="inlineStr">
        <is>
          <t>P3</t>
        </is>
      </c>
      <c r="O2566" t="inlineStr">
        <is>
          <t>Huntr AI/ML security disclosure</t>
        </is>
      </c>
      <c r="P2566" t="n">
        <v>0</v>
      </c>
      <c r="Q2566" t="n">
        <v>0</v>
      </c>
      <c r="R2566" t="inlineStr">
        <is>
          <t>T1195:Supply Chain Compromise</t>
        </is>
      </c>
      <c r="S2566" t="n">
        <v>2</v>
      </c>
      <c r="T2566" t="inlineStr">
        <is>
          <t>MEDIUM (52%)</t>
        </is>
      </c>
      <c r="U2566" t="inlineStr">
        <is>
          <t>YES</t>
        </is>
      </c>
      <c r="V2566" t="inlineStr">
        <is>
          <t>PATCH_AVAILABLE</t>
        </is>
      </c>
      <c r="W2566" t="inlineStr">
        <is>
          <t>https://osv.dev/vulnerability/GHSA-fxqh-cfjm-fp93</t>
        </is>
      </c>
      <c r="X2566" t="inlineStr">
        <is>
          <t>NONE</t>
        </is>
      </c>
      <c r="Y2566" t="n">
        <v>0</v>
      </c>
      <c r="Z2566" t="inlineStr"/>
      <c r="AA2566" t="inlineStr">
        <is>
          <t>https://osv.dev/vulnerability/GHSA-fxqh-cfjm-fp93</t>
        </is>
      </c>
    </row>
    <row r="2567">
      <c r="A2567" t="inlineStr">
        <is>
          <t>HUNTR_AI_CVE</t>
        </is>
      </c>
      <c r="B2567" t="inlineStr">
        <is>
          <t>CVE-2021-37663</t>
        </is>
      </c>
      <c r="C2567" t="inlineStr">
        <is>
          <t>AI/ML Vulnerability: tensorflow (PyPI): Incomplete validation in `QuantizeV2` | Incomplete validation in `QuantizeV2`</t>
        </is>
      </c>
      <c r="D2567" t="n">
        <v>5</v>
      </c>
      <c r="E2567" t="inlineStr">
        <is>
          <t>LOW</t>
        </is>
      </c>
      <c r="F2567" t="n">
        <v>4</v>
      </c>
      <c r="G2567" t="n">
        <v>4</v>
      </c>
      <c r="H2567" t="inlineStr">
        <is>
          <t>MEDIUM</t>
        </is>
      </c>
      <c r="I2567" t="n">
        <v>21</v>
      </c>
      <c r="J2567" t="inlineStr">
        <is>
          <t>NO</t>
        </is>
      </c>
      <c r="K2567" t="inlineStr">
        <is>
          <t>2026-02-04</t>
        </is>
      </c>
      <c r="L2567" t="inlineStr">
        <is>
          <t>UPDATE_PACKAGE</t>
        </is>
      </c>
      <c r="M2567" t="inlineStr">
        <is>
          <t>AI/ML Framework — see Huntr advisory</t>
        </is>
      </c>
      <c r="N2567" t="inlineStr">
        <is>
          <t>P3</t>
        </is>
      </c>
      <c r="O2567" t="inlineStr">
        <is>
          <t>Huntr AI/ML security disclosure</t>
        </is>
      </c>
      <c r="P2567" t="n">
        <v>0</v>
      </c>
      <c r="Q2567" t="n">
        <v>0</v>
      </c>
      <c r="R2567" t="inlineStr">
        <is>
          <t>T1195:Supply Chain Compromise</t>
        </is>
      </c>
      <c r="S2567" t="n">
        <v>2</v>
      </c>
      <c r="T2567" t="inlineStr">
        <is>
          <t>MEDIUM (52%)</t>
        </is>
      </c>
      <c r="U2567" t="inlineStr">
        <is>
          <t>YES</t>
        </is>
      </c>
      <c r="V2567" t="inlineStr">
        <is>
          <t>PATCH_AVAILABLE</t>
        </is>
      </c>
      <c r="W2567" t="inlineStr">
        <is>
          <t>https://osv.dev/vulnerability/GHSA-g25h-jr74-qp5j</t>
        </is>
      </c>
      <c r="X2567" t="inlineStr">
        <is>
          <t>NONE</t>
        </is>
      </c>
      <c r="Y2567" t="n">
        <v>0</v>
      </c>
      <c r="Z2567" t="inlineStr"/>
      <c r="AA2567" t="inlineStr">
        <is>
          <t>https://osv.dev/vulnerability/GHSA-g25h-jr74-qp5j</t>
        </is>
      </c>
    </row>
    <row r="2568">
      <c r="A2568" t="inlineStr">
        <is>
          <t>HUNTR_AI_CVE</t>
        </is>
      </c>
      <c r="B2568" t="inlineStr">
        <is>
          <t>CVE-2022-35970</t>
        </is>
      </c>
      <c r="C2568" t="inlineStr">
        <is>
          <t>AI/ML Vulnerability: tensorflow (PyPI): TensorFlow vulnerable to segfault in `QuantizedInstanceNorm` | TensorFlow vulnerable to segfault in `QuantizedInstanceNorm`</t>
        </is>
      </c>
      <c r="D2568" t="n">
        <v>5</v>
      </c>
      <c r="E2568" t="inlineStr">
        <is>
          <t>LOW</t>
        </is>
      </c>
      <c r="F2568" t="n">
        <v>4</v>
      </c>
      <c r="G2568" t="n">
        <v>4</v>
      </c>
      <c r="H2568" t="inlineStr">
        <is>
          <t>MEDIUM</t>
        </is>
      </c>
      <c r="I2568" t="n">
        <v>21</v>
      </c>
      <c r="J2568" t="inlineStr">
        <is>
          <t>NO</t>
        </is>
      </c>
      <c r="K2568" t="inlineStr">
        <is>
          <t>2023-12-06</t>
        </is>
      </c>
      <c r="L2568" t="inlineStr">
        <is>
          <t>UPDATE_PACKAGE</t>
        </is>
      </c>
      <c r="M2568" t="inlineStr">
        <is>
          <t>AI/ML Framework — see Huntr advisory</t>
        </is>
      </c>
      <c r="N2568" t="inlineStr">
        <is>
          <t>P3</t>
        </is>
      </c>
      <c r="O2568" t="inlineStr">
        <is>
          <t>Huntr AI/ML security disclosure</t>
        </is>
      </c>
      <c r="P2568" t="n">
        <v>0</v>
      </c>
      <c r="Q2568" t="n">
        <v>0</v>
      </c>
      <c r="R2568" t="inlineStr">
        <is>
          <t>T1195:Supply Chain Compromise</t>
        </is>
      </c>
      <c r="S2568" t="n">
        <v>2</v>
      </c>
      <c r="T2568" t="inlineStr">
        <is>
          <t>MEDIUM (52%)</t>
        </is>
      </c>
      <c r="U2568" t="inlineStr">
        <is>
          <t>YES</t>
        </is>
      </c>
      <c r="V2568" t="inlineStr">
        <is>
          <t>PATCH_AVAILABLE</t>
        </is>
      </c>
      <c r="W2568" t="inlineStr">
        <is>
          <t>https://osv.dev/vulnerability/GHSA-g35r-369w-3fqp</t>
        </is>
      </c>
      <c r="X2568" t="inlineStr">
        <is>
          <t>NONE</t>
        </is>
      </c>
      <c r="Y2568" t="n">
        <v>0</v>
      </c>
      <c r="Z2568" t="inlineStr"/>
      <c r="AA2568" t="inlineStr">
        <is>
          <t>https://osv.dev/vulnerability/GHSA-g35r-369w-3fqp</t>
        </is>
      </c>
    </row>
    <row r="2569">
      <c r="A2569" t="inlineStr">
        <is>
          <t>HUNTR_AI_CVE</t>
        </is>
      </c>
      <c r="B2569" t="inlineStr">
        <is>
          <t>CVE-2022-36016</t>
        </is>
      </c>
      <c r="C2569" t="inlineStr">
        <is>
          <t>AI/ML Vulnerability: tensorflow (PyPI): TensorFlow vulnerable to `CHECK`-fail in `tensorflow::full_type::SubstituteFromAttrs` | TensorFlow vulnerable to `CHECK`-fail in `tensorflow::full_type::SubstituteFromAttrs`</t>
        </is>
      </c>
      <c r="D2569" t="n">
        <v>7.5</v>
      </c>
      <c r="E2569" t="inlineStr">
        <is>
          <t>HIGH</t>
        </is>
      </c>
      <c r="F2569" t="n">
        <v>6</v>
      </c>
      <c r="G2569" t="n">
        <v>6</v>
      </c>
      <c r="H2569" t="inlineStr">
        <is>
          <t>MEDIUM</t>
        </is>
      </c>
      <c r="I2569" t="n">
        <v>43.5</v>
      </c>
      <c r="J2569" t="inlineStr">
        <is>
          <t>NO</t>
        </is>
      </c>
      <c r="K2569" t="inlineStr">
        <is>
          <t>2024-11-28</t>
        </is>
      </c>
      <c r="L2569" t="inlineStr">
        <is>
          <t>UPDATE_PACKAGE</t>
        </is>
      </c>
      <c r="M2569" t="inlineStr">
        <is>
          <t>AI/ML Framework — see Huntr advisory</t>
        </is>
      </c>
      <c r="N2569" t="inlineStr">
        <is>
          <t>P3</t>
        </is>
      </c>
      <c r="O2569" t="inlineStr">
        <is>
          <t>Huntr AI/ML security disclosure</t>
        </is>
      </c>
      <c r="P2569" t="n">
        <v>0</v>
      </c>
      <c r="Q2569" t="n">
        <v>0</v>
      </c>
      <c r="R2569" t="inlineStr">
        <is>
          <t>T1195:Supply Chain Compromise</t>
        </is>
      </c>
      <c r="S2569" t="n">
        <v>2</v>
      </c>
      <c r="T2569" t="inlineStr">
        <is>
          <t>MEDIUM (52%)</t>
        </is>
      </c>
      <c r="U2569" t="inlineStr">
        <is>
          <t>YES</t>
        </is>
      </c>
      <c r="V2569" t="inlineStr">
        <is>
          <t>PATCH_AVAILABLE</t>
        </is>
      </c>
      <c r="W2569" t="inlineStr">
        <is>
          <t>https://osv.dev/vulnerability/GHSA-g468-qj8g-vcjc</t>
        </is>
      </c>
      <c r="X2569" t="inlineStr">
        <is>
          <t>NONE</t>
        </is>
      </c>
      <c r="Y2569" t="n">
        <v>0</v>
      </c>
      <c r="Z2569" t="inlineStr"/>
      <c r="AA2569" t="inlineStr">
        <is>
          <t>https://osv.dev/vulnerability/GHSA-g468-qj8g-vcjc</t>
        </is>
      </c>
    </row>
    <row r="2570">
      <c r="A2570" t="inlineStr">
        <is>
          <t>HUNTR_AI_CVE</t>
        </is>
      </c>
      <c r="B2570" t="inlineStr">
        <is>
          <t>CVE-2021-29539</t>
        </is>
      </c>
      <c r="C2570" t="inlineStr">
        <is>
          <t>AI/ML Vulnerability: tensorflow (PyPI): Segfault in tf.raw_ops.ImmutableConst | Segfault in tf.raw_ops.ImmutableConst</t>
        </is>
      </c>
      <c r="D2570" t="n">
        <v>5</v>
      </c>
      <c r="E2570" t="inlineStr">
        <is>
          <t>LOW</t>
        </is>
      </c>
      <c r="F2570" t="n">
        <v>4</v>
      </c>
      <c r="G2570" t="n">
        <v>4</v>
      </c>
      <c r="H2570" t="inlineStr">
        <is>
          <t>MEDIUM</t>
        </is>
      </c>
      <c r="I2570" t="n">
        <v>21</v>
      </c>
      <c r="J2570" t="inlineStr">
        <is>
          <t>NO</t>
        </is>
      </c>
      <c r="K2570" t="inlineStr">
        <is>
          <t>2026-02-04</t>
        </is>
      </c>
      <c r="L2570" t="inlineStr">
        <is>
          <t>UPDATE_PACKAGE</t>
        </is>
      </c>
      <c r="M2570" t="inlineStr">
        <is>
          <t>AI/ML Framework — see Huntr advisory</t>
        </is>
      </c>
      <c r="N2570" t="inlineStr">
        <is>
          <t>P3</t>
        </is>
      </c>
      <c r="O2570" t="inlineStr">
        <is>
          <t>Huntr AI/ML security disclosure</t>
        </is>
      </c>
      <c r="P2570" t="n">
        <v>0</v>
      </c>
      <c r="Q2570" t="n">
        <v>0</v>
      </c>
      <c r="R2570" t="inlineStr">
        <is>
          <t>T1195:Supply Chain Compromise</t>
        </is>
      </c>
      <c r="S2570" t="n">
        <v>2</v>
      </c>
      <c r="T2570" t="inlineStr">
        <is>
          <t>MEDIUM (52%)</t>
        </is>
      </c>
      <c r="U2570" t="inlineStr">
        <is>
          <t>YES</t>
        </is>
      </c>
      <c r="V2570" t="inlineStr">
        <is>
          <t>PATCH_AVAILABLE</t>
        </is>
      </c>
      <c r="W2570" t="inlineStr">
        <is>
          <t>https://osv.dev/vulnerability/GHSA-g4h2-gqm3-c9wq</t>
        </is>
      </c>
      <c r="X2570" t="inlineStr">
        <is>
          <t>NONE</t>
        </is>
      </c>
      <c r="Y2570" t="n">
        <v>0</v>
      </c>
      <c r="Z2570" t="inlineStr"/>
      <c r="AA2570" t="inlineStr">
        <is>
          <t>https://osv.dev/vulnerability/GHSA-g4h2-gqm3-c9wq</t>
        </is>
      </c>
    </row>
    <row r="2571">
      <c r="A2571" t="inlineStr">
        <is>
          <t>HUNTR_AI_CVE</t>
        </is>
      </c>
      <c r="B2571" t="inlineStr">
        <is>
          <t>CVE-2020-15205</t>
        </is>
      </c>
      <c r="C2571" t="inlineStr">
        <is>
          <t>AI/ML Vulnerability: tensorflow (PyPI): Data leak in Tensorflow | Data leak in Tensorflow</t>
        </is>
      </c>
      <c r="D2571" t="n">
        <v>5</v>
      </c>
      <c r="E2571" t="inlineStr">
        <is>
          <t>LOW</t>
        </is>
      </c>
      <c r="F2571" t="n">
        <v>4</v>
      </c>
      <c r="G2571" t="n">
        <v>4</v>
      </c>
      <c r="H2571" t="inlineStr">
        <is>
          <t>MEDIUM</t>
        </is>
      </c>
      <c r="I2571" t="n">
        <v>21</v>
      </c>
      <c r="J2571" t="inlineStr">
        <is>
          <t>NO</t>
        </is>
      </c>
      <c r="K2571" t="inlineStr">
        <is>
          <t>2026-02-04</t>
        </is>
      </c>
      <c r="L2571" t="inlineStr">
        <is>
          <t>UPDATE_PACKAGE</t>
        </is>
      </c>
      <c r="M2571" t="inlineStr">
        <is>
          <t>AI/ML Framework — see Huntr advisory</t>
        </is>
      </c>
      <c r="N2571" t="inlineStr">
        <is>
          <t>P3</t>
        </is>
      </c>
      <c r="O2571" t="inlineStr">
        <is>
          <t>Huntr AI/ML security disclosure</t>
        </is>
      </c>
      <c r="P2571" t="n">
        <v>0</v>
      </c>
      <c r="Q2571" t="n">
        <v>0</v>
      </c>
      <c r="R2571" t="inlineStr">
        <is>
          <t>T1195:Supply Chain Compromise</t>
        </is>
      </c>
      <c r="S2571" t="n">
        <v>2</v>
      </c>
      <c r="T2571" t="inlineStr">
        <is>
          <t>MEDIUM (52%)</t>
        </is>
      </c>
      <c r="U2571" t="inlineStr">
        <is>
          <t>YES</t>
        </is>
      </c>
      <c r="V2571" t="inlineStr">
        <is>
          <t>PATCH_AVAILABLE</t>
        </is>
      </c>
      <c r="W2571" t="inlineStr">
        <is>
          <t>https://osv.dev/vulnerability/GHSA-g7p5-5759-qv46</t>
        </is>
      </c>
      <c r="X2571" t="inlineStr">
        <is>
          <t>NONE</t>
        </is>
      </c>
      <c r="Y2571" t="n">
        <v>0</v>
      </c>
      <c r="Z2571" t="inlineStr"/>
      <c r="AA2571" t="inlineStr">
        <is>
          <t>https://osv.dev/vulnerability/GHSA-g7p5-5759-qv46</t>
        </is>
      </c>
    </row>
    <row r="2572">
      <c r="A2572" t="inlineStr">
        <is>
          <t>HUNTR_AI_CVE</t>
        </is>
      </c>
      <c r="B2572" t="inlineStr">
        <is>
          <t>CVE-2021-37679</t>
        </is>
      </c>
      <c r="C2572" t="inlineStr">
        <is>
          <t>AI/ML Vulnerability: tensorflow (PyPI): Heap OOB in nested `tf.map_fn` with `RaggedTensor`s | Heap OOB in nested `tf.map_fn` with `RaggedTensor`s</t>
        </is>
      </c>
      <c r="D2572" t="n">
        <v>5</v>
      </c>
      <c r="E2572" t="inlineStr">
        <is>
          <t>LOW</t>
        </is>
      </c>
      <c r="F2572" t="n">
        <v>4</v>
      </c>
      <c r="G2572" t="n">
        <v>4</v>
      </c>
      <c r="H2572" t="inlineStr">
        <is>
          <t>MEDIUM</t>
        </is>
      </c>
      <c r="I2572" t="n">
        <v>21</v>
      </c>
      <c r="J2572" t="inlineStr">
        <is>
          <t>NO</t>
        </is>
      </c>
      <c r="K2572" t="inlineStr">
        <is>
          <t>2026-02-04</t>
        </is>
      </c>
      <c r="L2572" t="inlineStr">
        <is>
          <t>UPDATE_PACKAGE</t>
        </is>
      </c>
      <c r="M2572" t="inlineStr">
        <is>
          <t>AI/ML Framework — see Huntr advisory</t>
        </is>
      </c>
      <c r="N2572" t="inlineStr">
        <is>
          <t>P3</t>
        </is>
      </c>
      <c r="O2572" t="inlineStr">
        <is>
          <t>Huntr AI/ML security disclosure</t>
        </is>
      </c>
      <c r="P2572" t="n">
        <v>0</v>
      </c>
      <c r="Q2572" t="n">
        <v>0</v>
      </c>
      <c r="R2572" t="inlineStr">
        <is>
          <t>T1195:Supply Chain Compromise</t>
        </is>
      </c>
      <c r="S2572" t="n">
        <v>2</v>
      </c>
      <c r="T2572" t="inlineStr">
        <is>
          <t>MEDIUM (52%)</t>
        </is>
      </c>
      <c r="U2572" t="inlineStr">
        <is>
          <t>YES</t>
        </is>
      </c>
      <c r="V2572" t="inlineStr">
        <is>
          <t>PATCH_AVAILABLE</t>
        </is>
      </c>
      <c r="W2572" t="inlineStr">
        <is>
          <t>https://osv.dev/vulnerability/GHSA-g8wg-cjwc-xhhp</t>
        </is>
      </c>
      <c r="X2572" t="inlineStr">
        <is>
          <t>NONE</t>
        </is>
      </c>
      <c r="Y2572" t="n">
        <v>0</v>
      </c>
      <c r="Z2572" t="inlineStr"/>
      <c r="AA2572" t="inlineStr">
        <is>
          <t>https://osv.dev/vulnerability/GHSA-g8wg-cjwc-xhhp</t>
        </is>
      </c>
    </row>
    <row r="2573">
      <c r="A2573" t="inlineStr">
        <is>
          <t>HUNTR_AI_CVE</t>
        </is>
      </c>
      <c r="B2573" t="inlineStr">
        <is>
          <t>CVE-2022-41901</t>
        </is>
      </c>
      <c r="C2573" t="inlineStr">
        <is>
          <t>AI/ML Vulnerability: tensorflow (PyPI): `CHECK_EQ` fail via input in `SparseMatrixNNZ` | `CHECK_EQ` fail via input in `SparseMatrixNNZ`</t>
        </is>
      </c>
      <c r="D2573" t="n">
        <v>5</v>
      </c>
      <c r="E2573" t="inlineStr">
        <is>
          <t>LOW</t>
        </is>
      </c>
      <c r="F2573" t="n">
        <v>4</v>
      </c>
      <c r="G2573" t="n">
        <v>4</v>
      </c>
      <c r="H2573" t="inlineStr">
        <is>
          <t>MEDIUM</t>
        </is>
      </c>
      <c r="I2573" t="n">
        <v>21</v>
      </c>
      <c r="J2573" t="inlineStr">
        <is>
          <t>NO</t>
        </is>
      </c>
      <c r="K2573" t="inlineStr">
        <is>
          <t>2024-02-16</t>
        </is>
      </c>
      <c r="L2573" t="inlineStr">
        <is>
          <t>UPDATE_PACKAGE</t>
        </is>
      </c>
      <c r="M2573" t="inlineStr">
        <is>
          <t>AI/ML Framework — see Huntr advisory</t>
        </is>
      </c>
      <c r="N2573" t="inlineStr">
        <is>
          <t>P3</t>
        </is>
      </c>
      <c r="O2573" t="inlineStr">
        <is>
          <t>Huntr AI/ML security disclosure</t>
        </is>
      </c>
      <c r="P2573" t="n">
        <v>0</v>
      </c>
      <c r="Q2573" t="n">
        <v>0</v>
      </c>
      <c r="R2573" t="inlineStr">
        <is>
          <t>T1195:Supply Chain Compromise</t>
        </is>
      </c>
      <c r="S2573" t="n">
        <v>2</v>
      </c>
      <c r="T2573" t="inlineStr">
        <is>
          <t>MEDIUM (52%)</t>
        </is>
      </c>
      <c r="U2573" t="inlineStr">
        <is>
          <t>YES</t>
        </is>
      </c>
      <c r="V2573" t="inlineStr">
        <is>
          <t>PATCH_AVAILABLE</t>
        </is>
      </c>
      <c r="W2573" t="inlineStr">
        <is>
          <t>https://osv.dev/vulnerability/GHSA-g9fm-r5mm-rf9f</t>
        </is>
      </c>
      <c r="X2573" t="inlineStr">
        <is>
          <t>NONE</t>
        </is>
      </c>
      <c r="Y2573" t="n">
        <v>0</v>
      </c>
      <c r="Z2573" t="inlineStr"/>
      <c r="AA2573" t="inlineStr">
        <is>
          <t>https://osv.dev/vulnerability/GHSA-g9fm-r5mm-rf9f</t>
        </is>
      </c>
    </row>
    <row r="2574">
      <c r="A2574" t="inlineStr">
        <is>
          <t>HUNTR_AI_CVE</t>
        </is>
      </c>
      <c r="B2574" t="inlineStr">
        <is>
          <t>CVE-2022-35995</t>
        </is>
      </c>
      <c r="C2574" t="inlineStr">
        <is>
          <t>AI/ML Vulnerability: tensorflow (PyPI): TensorFlow vulnerable to `CHECK` fail in `AudioSummaryV2` | TensorFlow vulnerable to `CHECK` fail in `AudioSummaryV2`</t>
        </is>
      </c>
      <c r="D2574" t="n">
        <v>5</v>
      </c>
      <c r="E2574" t="inlineStr">
        <is>
          <t>LOW</t>
        </is>
      </c>
      <c r="F2574" t="n">
        <v>4</v>
      </c>
      <c r="G2574" t="n">
        <v>4</v>
      </c>
      <c r="H2574" t="inlineStr">
        <is>
          <t>MEDIUM</t>
        </is>
      </c>
      <c r="I2574" t="n">
        <v>21</v>
      </c>
      <c r="J2574" t="inlineStr">
        <is>
          <t>NO</t>
        </is>
      </c>
      <c r="K2574" t="inlineStr">
        <is>
          <t>2023-12-06</t>
        </is>
      </c>
      <c r="L2574" t="inlineStr">
        <is>
          <t>UPDATE_PACKAGE</t>
        </is>
      </c>
      <c r="M2574" t="inlineStr">
        <is>
          <t>AI/ML Framework — see Huntr advisory</t>
        </is>
      </c>
      <c r="N2574" t="inlineStr">
        <is>
          <t>P3</t>
        </is>
      </c>
      <c r="O2574" t="inlineStr">
        <is>
          <t>Huntr AI/ML security disclosure</t>
        </is>
      </c>
      <c r="P2574" t="n">
        <v>0</v>
      </c>
      <c r="Q2574" t="n">
        <v>0</v>
      </c>
      <c r="R2574" t="inlineStr">
        <is>
          <t>T1195:Supply Chain Compromise</t>
        </is>
      </c>
      <c r="S2574" t="n">
        <v>2</v>
      </c>
      <c r="T2574" t="inlineStr">
        <is>
          <t>MEDIUM (52%)</t>
        </is>
      </c>
      <c r="U2574" t="inlineStr">
        <is>
          <t>YES</t>
        </is>
      </c>
      <c r="V2574" t="inlineStr">
        <is>
          <t>PATCH_AVAILABLE</t>
        </is>
      </c>
      <c r="W2574" t="inlineStr">
        <is>
          <t>https://osv.dev/vulnerability/GHSA-g9h5-vr8m-x2h4</t>
        </is>
      </c>
      <c r="X2574" t="inlineStr">
        <is>
          <t>NONE</t>
        </is>
      </c>
      <c r="Y2574" t="n">
        <v>0</v>
      </c>
      <c r="Z2574" t="inlineStr"/>
      <c r="AA2574" t="inlineStr">
        <is>
          <t>https://osv.dev/vulnerability/GHSA-g9h5-vr8m-x2h4</t>
        </is>
      </c>
    </row>
    <row r="2575">
      <c r="A2575" t="inlineStr">
        <is>
          <t>HUNTR_AI_CVE</t>
        </is>
      </c>
      <c r="B2575" t="inlineStr">
        <is>
          <t>CVE-2022-21734</t>
        </is>
      </c>
      <c r="C2575" t="inlineStr">
        <is>
          <t>AI/ML Vulnerability: tensorflow (PyPI): `CHECK`-failures in Tensorflow | `CHECK`-failures in Tensorflow</t>
        </is>
      </c>
      <c r="D2575" t="n">
        <v>5</v>
      </c>
      <c r="E2575" t="inlineStr">
        <is>
          <t>LOW</t>
        </is>
      </c>
      <c r="F2575" t="n">
        <v>4</v>
      </c>
      <c r="G2575" t="n">
        <v>4</v>
      </c>
      <c r="H2575" t="inlineStr">
        <is>
          <t>MEDIUM</t>
        </is>
      </c>
      <c r="I2575" t="n">
        <v>21</v>
      </c>
      <c r="J2575" t="inlineStr">
        <is>
          <t>NO</t>
        </is>
      </c>
      <c r="K2575" t="inlineStr">
        <is>
          <t>2024-11-13</t>
        </is>
      </c>
      <c r="L2575" t="inlineStr">
        <is>
          <t>UPDATE_PACKAGE</t>
        </is>
      </c>
      <c r="M2575" t="inlineStr">
        <is>
          <t>AI/ML Framework — see Huntr advisory</t>
        </is>
      </c>
      <c r="N2575" t="inlineStr">
        <is>
          <t>P3</t>
        </is>
      </c>
      <c r="O2575" t="inlineStr">
        <is>
          <t>Huntr AI/ML security disclosure</t>
        </is>
      </c>
      <c r="P2575" t="n">
        <v>0</v>
      </c>
      <c r="Q2575" t="n">
        <v>0</v>
      </c>
      <c r="R2575" t="inlineStr">
        <is>
          <t>T1195:Supply Chain Compromise</t>
        </is>
      </c>
      <c r="S2575" t="n">
        <v>2</v>
      </c>
      <c r="T2575" t="inlineStr">
        <is>
          <t>MEDIUM (52%)</t>
        </is>
      </c>
      <c r="U2575" t="inlineStr">
        <is>
          <t>YES</t>
        </is>
      </c>
      <c r="V2575" t="inlineStr">
        <is>
          <t>PATCH_AVAILABLE</t>
        </is>
      </c>
      <c r="W2575" t="inlineStr">
        <is>
          <t>https://osv.dev/vulnerability/GHSA-gcvh-66ff-4mwm</t>
        </is>
      </c>
      <c r="X2575" t="inlineStr">
        <is>
          <t>NONE</t>
        </is>
      </c>
      <c r="Y2575" t="n">
        <v>0</v>
      </c>
      <c r="Z2575" t="inlineStr"/>
      <c r="AA2575" t="inlineStr">
        <is>
          <t>https://osv.dev/vulnerability/GHSA-gcvh-66ff-4mwm</t>
        </is>
      </c>
    </row>
    <row r="2576">
      <c r="A2576" t="inlineStr">
        <is>
          <t>HUNTR_AI_CVE</t>
        </is>
      </c>
      <c r="B2576" t="inlineStr">
        <is>
          <t>CVE-2022-23557</t>
        </is>
      </c>
      <c r="C2576" t="inlineStr">
        <is>
          <t>AI/ML Vulnerability: tensorflow (PyPI): Division by zero in TFLite | Division by zero in TFLite</t>
        </is>
      </c>
      <c r="D2576" t="n">
        <v>5</v>
      </c>
      <c r="E2576" t="inlineStr">
        <is>
          <t>LOW</t>
        </is>
      </c>
      <c r="F2576" t="n">
        <v>4</v>
      </c>
      <c r="G2576" t="n">
        <v>4</v>
      </c>
      <c r="H2576" t="inlineStr">
        <is>
          <t>MEDIUM</t>
        </is>
      </c>
      <c r="I2576" t="n">
        <v>21</v>
      </c>
      <c r="J2576" t="inlineStr">
        <is>
          <t>NO</t>
        </is>
      </c>
      <c r="K2576" t="inlineStr">
        <is>
          <t>2024-11-13</t>
        </is>
      </c>
      <c r="L2576" t="inlineStr">
        <is>
          <t>UPDATE_PACKAGE</t>
        </is>
      </c>
      <c r="M2576" t="inlineStr">
        <is>
          <t>AI/ML Framework — see Huntr advisory</t>
        </is>
      </c>
      <c r="N2576" t="inlineStr">
        <is>
          <t>P3</t>
        </is>
      </c>
      <c r="O2576" t="inlineStr">
        <is>
          <t>Huntr AI/ML security disclosure</t>
        </is>
      </c>
      <c r="P2576" t="n">
        <v>0</v>
      </c>
      <c r="Q2576" t="n">
        <v>0</v>
      </c>
      <c r="R2576" t="inlineStr">
        <is>
          <t>T1195:Supply Chain Compromise</t>
        </is>
      </c>
      <c r="S2576" t="n">
        <v>2</v>
      </c>
      <c r="T2576" t="inlineStr">
        <is>
          <t>MEDIUM (52%)</t>
        </is>
      </c>
      <c r="U2576" t="inlineStr">
        <is>
          <t>YES</t>
        </is>
      </c>
      <c r="V2576" t="inlineStr">
        <is>
          <t>PATCH_AVAILABLE</t>
        </is>
      </c>
      <c r="W2576" t="inlineStr">
        <is>
          <t>https://osv.dev/vulnerability/GHSA-gf2j-f278-xh4v</t>
        </is>
      </c>
      <c r="X2576" t="inlineStr">
        <is>
          <t>NONE</t>
        </is>
      </c>
      <c r="Y2576" t="n">
        <v>0</v>
      </c>
      <c r="Z2576" t="inlineStr"/>
      <c r="AA2576" t="inlineStr">
        <is>
          <t>https://osv.dev/vulnerability/GHSA-gf2j-f278-xh4v</t>
        </is>
      </c>
    </row>
    <row r="2577">
      <c r="A2577" t="inlineStr">
        <is>
          <t>HUNTR_AI_CVE</t>
        </is>
      </c>
      <c r="B2577" t="inlineStr">
        <is>
          <t>CVE-2021-37661</t>
        </is>
      </c>
      <c r="C2577" t="inlineStr">
        <is>
          <t>AI/ML Vulnerability: tensorflow (PyPI): Crash caused by integer conversion to unsigned | Crash caused by integer conversion to unsigned</t>
        </is>
      </c>
      <c r="D2577" t="n">
        <v>5</v>
      </c>
      <c r="E2577" t="inlineStr">
        <is>
          <t>LOW</t>
        </is>
      </c>
      <c r="F2577" t="n">
        <v>4</v>
      </c>
      <c r="G2577" t="n">
        <v>4</v>
      </c>
      <c r="H2577" t="inlineStr">
        <is>
          <t>MEDIUM</t>
        </is>
      </c>
      <c r="I2577" t="n">
        <v>21</v>
      </c>
      <c r="J2577" t="inlineStr">
        <is>
          <t>NO</t>
        </is>
      </c>
      <c r="K2577" t="inlineStr">
        <is>
          <t>2026-02-04</t>
        </is>
      </c>
      <c r="L2577" t="inlineStr">
        <is>
          <t>UPDATE_PACKAGE</t>
        </is>
      </c>
      <c r="M2577" t="inlineStr">
        <is>
          <t>AI/ML Framework — see Huntr advisory</t>
        </is>
      </c>
      <c r="N2577" t="inlineStr">
        <is>
          <t>P3</t>
        </is>
      </c>
      <c r="O2577" t="inlineStr">
        <is>
          <t>Huntr AI/ML security disclosure</t>
        </is>
      </c>
      <c r="P2577" t="n">
        <v>0</v>
      </c>
      <c r="Q2577" t="n">
        <v>0</v>
      </c>
      <c r="R2577" t="inlineStr">
        <is>
          <t>T1195:Supply Chain Compromise</t>
        </is>
      </c>
      <c r="S2577" t="n">
        <v>2</v>
      </c>
      <c r="T2577" t="inlineStr">
        <is>
          <t>MEDIUM (52%)</t>
        </is>
      </c>
      <c r="U2577" t="inlineStr">
        <is>
          <t>YES</t>
        </is>
      </c>
      <c r="V2577" t="inlineStr">
        <is>
          <t>PATCH_AVAILABLE</t>
        </is>
      </c>
      <c r="W2577" t="inlineStr">
        <is>
          <t>https://osv.dev/vulnerability/GHSA-gf88-j2mg-cc82</t>
        </is>
      </c>
      <c r="X2577" t="inlineStr">
        <is>
          <t>NONE</t>
        </is>
      </c>
      <c r="Y2577" t="n">
        <v>0</v>
      </c>
      <c r="Z2577" t="inlineStr"/>
      <c r="AA2577" t="inlineStr">
        <is>
          <t>https://osv.dev/vulnerability/GHSA-gf88-j2mg-cc82</t>
        </is>
      </c>
    </row>
    <row r="2578">
      <c r="A2578" t="inlineStr">
        <is>
          <t>HUNTR_AI_CVE</t>
        </is>
      </c>
      <c r="B2578" t="inlineStr">
        <is>
          <t>CVE-2023-25674</t>
        </is>
      </c>
      <c r="C2578" t="inlineStr">
        <is>
          <t xml:space="preserve">AI/ML Vulnerability: tensorflow (PyPI): TensorFlow has Null Pointer Error in RandomShuffle with XLA enable  | TensorFlow has Null Pointer Error in RandomShuffle with XLA enable </t>
        </is>
      </c>
      <c r="D2578" t="n">
        <v>5</v>
      </c>
      <c r="E2578" t="inlineStr">
        <is>
          <t>LOW</t>
        </is>
      </c>
      <c r="F2578" t="n">
        <v>4</v>
      </c>
      <c r="G2578" t="n">
        <v>4</v>
      </c>
      <c r="H2578" t="inlineStr">
        <is>
          <t>MEDIUM</t>
        </is>
      </c>
      <c r="I2578" t="n">
        <v>21</v>
      </c>
      <c r="J2578" t="inlineStr">
        <is>
          <t>NO</t>
        </is>
      </c>
      <c r="K2578" t="inlineStr">
        <is>
          <t>2023-12-06</t>
        </is>
      </c>
      <c r="L2578" t="inlineStr">
        <is>
          <t>UPDATE_PACKAGE</t>
        </is>
      </c>
      <c r="M2578" t="inlineStr">
        <is>
          <t>AI/ML Framework — see Huntr advisory</t>
        </is>
      </c>
      <c r="N2578" t="inlineStr">
        <is>
          <t>P3</t>
        </is>
      </c>
      <c r="O2578" t="inlineStr">
        <is>
          <t>Huntr AI/ML security disclosure</t>
        </is>
      </c>
      <c r="P2578" t="n">
        <v>0</v>
      </c>
      <c r="Q2578" t="n">
        <v>0</v>
      </c>
      <c r="R2578" t="inlineStr">
        <is>
          <t>T1195:Supply Chain Compromise</t>
        </is>
      </c>
      <c r="S2578" t="n">
        <v>2</v>
      </c>
      <c r="T2578" t="inlineStr">
        <is>
          <t>MEDIUM (52%)</t>
        </is>
      </c>
      <c r="U2578" t="inlineStr">
        <is>
          <t>YES</t>
        </is>
      </c>
      <c r="V2578" t="inlineStr">
        <is>
          <t>PATCH_AVAILABLE</t>
        </is>
      </c>
      <c r="W2578" t="inlineStr">
        <is>
          <t>https://osv.dev/vulnerability/GHSA-gf97-q72m-7579</t>
        </is>
      </c>
      <c r="X2578" t="inlineStr">
        <is>
          <t>NONE</t>
        </is>
      </c>
      <c r="Y2578" t="n">
        <v>0</v>
      </c>
      <c r="Z2578" t="inlineStr"/>
      <c r="AA2578" t="inlineStr">
        <is>
          <t>https://osv.dev/vulnerability/GHSA-gf97-q72m-7579</t>
        </is>
      </c>
    </row>
    <row r="2579">
      <c r="A2579" t="inlineStr">
        <is>
          <t>HUNTR_AI_CVE</t>
        </is>
      </c>
      <c r="B2579" t="inlineStr">
        <is>
          <t>CVE-2021-37639</t>
        </is>
      </c>
      <c r="C2579" t="inlineStr">
        <is>
          <t>AI/ML Vulnerability: tensorflow (PyPI): Null pointer dereference and heap OOB read in operations restoring tensors | Null pointer dereference and heap OOB read in operations restoring tensors</t>
        </is>
      </c>
      <c r="D2579" t="n">
        <v>5</v>
      </c>
      <c r="E2579" t="inlineStr">
        <is>
          <t>LOW</t>
        </is>
      </c>
      <c r="F2579" t="n">
        <v>4</v>
      </c>
      <c r="G2579" t="n">
        <v>4</v>
      </c>
      <c r="H2579" t="inlineStr">
        <is>
          <t>MEDIUM</t>
        </is>
      </c>
      <c r="I2579" t="n">
        <v>21</v>
      </c>
      <c r="J2579" t="inlineStr">
        <is>
          <t>NO</t>
        </is>
      </c>
      <c r="K2579" t="inlineStr">
        <is>
          <t>2026-02-04</t>
        </is>
      </c>
      <c r="L2579" t="inlineStr">
        <is>
          <t>UPDATE_PACKAGE</t>
        </is>
      </c>
      <c r="M2579" t="inlineStr">
        <is>
          <t>AI/ML Framework — see Huntr advisory</t>
        </is>
      </c>
      <c r="N2579" t="inlineStr">
        <is>
          <t>P3</t>
        </is>
      </c>
      <c r="O2579" t="inlineStr">
        <is>
          <t>Huntr AI/ML security disclosure</t>
        </is>
      </c>
      <c r="P2579" t="n">
        <v>0</v>
      </c>
      <c r="Q2579" t="n">
        <v>0</v>
      </c>
      <c r="R2579" t="inlineStr">
        <is>
          <t>T1195:Supply Chain Compromise</t>
        </is>
      </c>
      <c r="S2579" t="n">
        <v>2</v>
      </c>
      <c r="T2579" t="inlineStr">
        <is>
          <t>MEDIUM (52%)</t>
        </is>
      </c>
      <c r="U2579" t="inlineStr">
        <is>
          <t>YES</t>
        </is>
      </c>
      <c r="V2579" t="inlineStr">
        <is>
          <t>PATCH_AVAILABLE</t>
        </is>
      </c>
      <c r="W2579" t="inlineStr">
        <is>
          <t>https://osv.dev/vulnerability/GHSA-gh6x-4whr-2qv4</t>
        </is>
      </c>
      <c r="X2579" t="inlineStr">
        <is>
          <t>NONE</t>
        </is>
      </c>
      <c r="Y2579" t="n">
        <v>0</v>
      </c>
      <c r="Z2579" t="inlineStr"/>
      <c r="AA2579" t="inlineStr">
        <is>
          <t>https://osv.dev/vulnerability/GHSA-gh6x-4whr-2qv4</t>
        </is>
      </c>
    </row>
    <row r="2580">
      <c r="A2580" t="inlineStr">
        <is>
          <t>HUNTR_AI_CVE</t>
        </is>
      </c>
      <c r="B2580" t="inlineStr">
        <is>
          <t>CVE-2021-41200</t>
        </is>
      </c>
      <c r="C2580" t="inlineStr">
        <is>
          <t>AI/ML Vulnerability: tensorflow (PyPI): Incomplete validation in `tf.summary.create_file_writer` | Incomplete validation in `tf.summary.create_file_writer`</t>
        </is>
      </c>
      <c r="D2580" t="n">
        <v>5</v>
      </c>
      <c r="E2580" t="inlineStr">
        <is>
          <t>LOW</t>
        </is>
      </c>
      <c r="F2580" t="n">
        <v>4</v>
      </c>
      <c r="G2580" t="n">
        <v>4</v>
      </c>
      <c r="H2580" t="inlineStr">
        <is>
          <t>MEDIUM</t>
        </is>
      </c>
      <c r="I2580" t="n">
        <v>21</v>
      </c>
      <c r="J2580" t="inlineStr">
        <is>
          <t>NO</t>
        </is>
      </c>
      <c r="K2580" t="inlineStr">
        <is>
          <t>2026-02-04</t>
        </is>
      </c>
      <c r="L2580" t="inlineStr">
        <is>
          <t>UPDATE_PACKAGE</t>
        </is>
      </c>
      <c r="M2580" t="inlineStr">
        <is>
          <t>AI/ML Framework — see Huntr advisory</t>
        </is>
      </c>
      <c r="N2580" t="inlineStr">
        <is>
          <t>P3</t>
        </is>
      </c>
      <c r="O2580" t="inlineStr">
        <is>
          <t>Huntr AI/ML security disclosure</t>
        </is>
      </c>
      <c r="P2580" t="n">
        <v>0</v>
      </c>
      <c r="Q2580" t="n">
        <v>0</v>
      </c>
      <c r="R2580" t="inlineStr">
        <is>
          <t>T1195:Supply Chain Compromise</t>
        </is>
      </c>
      <c r="S2580" t="n">
        <v>2</v>
      </c>
      <c r="T2580" t="inlineStr">
        <is>
          <t>MEDIUM (52%)</t>
        </is>
      </c>
      <c r="U2580" t="inlineStr">
        <is>
          <t>YES</t>
        </is>
      </c>
      <c r="V2580" t="inlineStr">
        <is>
          <t>PATCH_AVAILABLE</t>
        </is>
      </c>
      <c r="W2580" t="inlineStr">
        <is>
          <t>https://osv.dev/vulnerability/GHSA-gh8h-7j2j-qv4f</t>
        </is>
      </c>
      <c r="X2580" t="inlineStr">
        <is>
          <t>NONE</t>
        </is>
      </c>
      <c r="Y2580" t="n">
        <v>0</v>
      </c>
      <c r="Z2580" t="inlineStr"/>
      <c r="AA2580" t="inlineStr">
        <is>
          <t>https://osv.dev/vulnerability/GHSA-gh8h-7j2j-qv4f</t>
        </is>
      </c>
    </row>
    <row r="2581">
      <c r="A2581" t="inlineStr">
        <is>
          <t>HUNTR_AI_CVE</t>
        </is>
      </c>
      <c r="B2581" t="inlineStr">
        <is>
          <t>CVE-2023-33976</t>
        </is>
      </c>
      <c r="C2581" t="inlineStr">
        <is>
          <t>AI/ML Vulnerability: tensorflow (PyPI): TensorFlow has segfault in array_ops.upper_bound | TensorFlow has segfault in array_ops.upper_bound</t>
        </is>
      </c>
      <c r="D2581" t="n">
        <v>5</v>
      </c>
      <c r="E2581" t="inlineStr">
        <is>
          <t>LOW</t>
        </is>
      </c>
      <c r="F2581" t="n">
        <v>4</v>
      </c>
      <c r="G2581" t="n">
        <v>4</v>
      </c>
      <c r="H2581" t="inlineStr">
        <is>
          <t>MEDIUM</t>
        </is>
      </c>
      <c r="I2581" t="n">
        <v>21</v>
      </c>
      <c r="J2581" t="inlineStr">
        <is>
          <t>NO</t>
        </is>
      </c>
      <c r="K2581" t="inlineStr">
        <is>
          <t>2024-08-01</t>
        </is>
      </c>
      <c r="L2581" t="inlineStr">
        <is>
          <t>UPDATE_PACKAGE</t>
        </is>
      </c>
      <c r="M2581" t="inlineStr">
        <is>
          <t>AI/ML Framework — see Huntr advisory</t>
        </is>
      </c>
      <c r="N2581" t="inlineStr">
        <is>
          <t>P3</t>
        </is>
      </c>
      <c r="O2581" t="inlineStr">
        <is>
          <t>Huntr AI/ML security disclosure</t>
        </is>
      </c>
      <c r="P2581" t="n">
        <v>0</v>
      </c>
      <c r="Q2581" t="n">
        <v>0</v>
      </c>
      <c r="R2581" t="inlineStr">
        <is>
          <t>T1195:Supply Chain Compromise</t>
        </is>
      </c>
      <c r="S2581" t="n">
        <v>2</v>
      </c>
      <c r="T2581" t="inlineStr">
        <is>
          <t>MEDIUM (52%)</t>
        </is>
      </c>
      <c r="U2581" t="inlineStr">
        <is>
          <t>YES</t>
        </is>
      </c>
      <c r="V2581" t="inlineStr">
        <is>
          <t>PATCH_AVAILABLE</t>
        </is>
      </c>
      <c r="W2581" t="inlineStr">
        <is>
          <t>https://osv.dev/vulnerability/GHSA-gjh7-xx4r-x345</t>
        </is>
      </c>
      <c r="X2581" t="inlineStr">
        <is>
          <t>NONE</t>
        </is>
      </c>
      <c r="Y2581" t="n">
        <v>0</v>
      </c>
      <c r="Z2581" t="inlineStr"/>
      <c r="AA2581" t="inlineStr">
        <is>
          <t>https://osv.dev/vulnerability/GHSA-gjh7-xx4r-x345</t>
        </is>
      </c>
    </row>
    <row r="2582">
      <c r="A2582" t="inlineStr">
        <is>
          <t>HUNTR_AI_CVE</t>
        </is>
      </c>
      <c r="B2582" t="inlineStr">
        <is>
          <t>CVE-2022-23583</t>
        </is>
      </c>
      <c r="C2582" t="inlineStr">
        <is>
          <t>AI/ML Vulnerability: tensorflow (PyPI): `CHECK`-failures in binary ops in Tensorflow | `CHECK`-failures in binary ops in Tensorflow</t>
        </is>
      </c>
      <c r="D2582" t="n">
        <v>5</v>
      </c>
      <c r="E2582" t="inlineStr">
        <is>
          <t>LOW</t>
        </is>
      </c>
      <c r="F2582" t="n">
        <v>4</v>
      </c>
      <c r="G2582" t="n">
        <v>4</v>
      </c>
      <c r="H2582" t="inlineStr">
        <is>
          <t>MEDIUM</t>
        </is>
      </c>
      <c r="I2582" t="n">
        <v>21</v>
      </c>
      <c r="J2582" t="inlineStr">
        <is>
          <t>NO</t>
        </is>
      </c>
      <c r="K2582" t="inlineStr">
        <is>
          <t>2024-11-07</t>
        </is>
      </c>
      <c r="L2582" t="inlineStr">
        <is>
          <t>UPDATE_PACKAGE</t>
        </is>
      </c>
      <c r="M2582" t="inlineStr">
        <is>
          <t>AI/ML Framework — see Huntr advisory</t>
        </is>
      </c>
      <c r="N2582" t="inlineStr">
        <is>
          <t>P3</t>
        </is>
      </c>
      <c r="O2582" t="inlineStr">
        <is>
          <t>Huntr AI/ML security disclosure</t>
        </is>
      </c>
      <c r="P2582" t="n">
        <v>0</v>
      </c>
      <c r="Q2582" t="n">
        <v>0</v>
      </c>
      <c r="R2582" t="inlineStr">
        <is>
          <t>T1195:Supply Chain Compromise</t>
        </is>
      </c>
      <c r="S2582" t="n">
        <v>2</v>
      </c>
      <c r="T2582" t="inlineStr">
        <is>
          <t>MEDIUM (52%)</t>
        </is>
      </c>
      <c r="U2582" t="inlineStr">
        <is>
          <t>YES</t>
        </is>
      </c>
      <c r="V2582" t="inlineStr">
        <is>
          <t>PATCH_AVAILABLE</t>
        </is>
      </c>
      <c r="W2582" t="inlineStr">
        <is>
          <t>https://osv.dev/vulnerability/GHSA-gjqc-q9g6-q2j3</t>
        </is>
      </c>
      <c r="X2582" t="inlineStr">
        <is>
          <t>NONE</t>
        </is>
      </c>
      <c r="Y2582" t="n">
        <v>0</v>
      </c>
      <c r="Z2582" t="inlineStr"/>
      <c r="AA2582" t="inlineStr">
        <is>
          <t>https://osv.dev/vulnerability/GHSA-gjqc-q9g6-q2j3</t>
        </is>
      </c>
    </row>
    <row r="2583">
      <c r="A2583" t="inlineStr">
        <is>
          <t>HUNTR_AI_CVE</t>
        </is>
      </c>
      <c r="B2583" t="inlineStr">
        <is>
          <t>CVE-2021-41220</t>
        </is>
      </c>
      <c r="C2583" t="inlineStr">
        <is>
          <t>AI/ML Vulnerability: tensorflow (PyPI): Use after free / memory leak in `CollectiveReduceV2` | Use after free / memory leak in `CollectiveReduceV2`</t>
        </is>
      </c>
      <c r="D2583" t="n">
        <v>5</v>
      </c>
      <c r="E2583" t="inlineStr">
        <is>
          <t>LOW</t>
        </is>
      </c>
      <c r="F2583" t="n">
        <v>4</v>
      </c>
      <c r="G2583" t="n">
        <v>4</v>
      </c>
      <c r="H2583" t="inlineStr">
        <is>
          <t>MEDIUM</t>
        </is>
      </c>
      <c r="I2583" t="n">
        <v>21</v>
      </c>
      <c r="J2583" t="inlineStr">
        <is>
          <t>NO</t>
        </is>
      </c>
      <c r="K2583" t="inlineStr">
        <is>
          <t>2026-02-04</t>
        </is>
      </c>
      <c r="L2583" t="inlineStr">
        <is>
          <t>UPDATE_PACKAGE</t>
        </is>
      </c>
      <c r="M2583" t="inlineStr">
        <is>
          <t>AI/ML Framework — see Huntr advisory</t>
        </is>
      </c>
      <c r="N2583" t="inlineStr">
        <is>
          <t>P3</t>
        </is>
      </c>
      <c r="O2583" t="inlineStr">
        <is>
          <t>Huntr AI/ML security disclosure</t>
        </is>
      </c>
      <c r="P2583" t="n">
        <v>0</v>
      </c>
      <c r="Q2583" t="n">
        <v>0</v>
      </c>
      <c r="R2583" t="inlineStr">
        <is>
          <t>T1195:Supply Chain Compromise</t>
        </is>
      </c>
      <c r="S2583" t="n">
        <v>2</v>
      </c>
      <c r="T2583" t="inlineStr">
        <is>
          <t>MEDIUM (52%)</t>
        </is>
      </c>
      <c r="U2583" t="inlineStr">
        <is>
          <t>YES</t>
        </is>
      </c>
      <c r="V2583" t="inlineStr">
        <is>
          <t>PATCH_AVAILABLE</t>
        </is>
      </c>
      <c r="W2583" t="inlineStr">
        <is>
          <t>https://osv.dev/vulnerability/GHSA-gpfh-jvf9-7wg5</t>
        </is>
      </c>
      <c r="X2583" t="inlineStr">
        <is>
          <t>NONE</t>
        </is>
      </c>
      <c r="Y2583" t="n">
        <v>0</v>
      </c>
      <c r="Z2583" t="inlineStr"/>
      <c r="AA2583" t="inlineStr">
        <is>
          <t>https://osv.dev/vulnerability/GHSA-gpfh-jvf9-7wg5</t>
        </is>
      </c>
    </row>
    <row r="2584">
      <c r="A2584" t="inlineStr">
        <is>
          <t>HUNTR_AI_CVE</t>
        </is>
      </c>
      <c r="B2584" t="inlineStr">
        <is>
          <t>CVE-2022-41895</t>
        </is>
      </c>
      <c r="C2584" t="inlineStr">
        <is>
          <t>AI/ML Vulnerability: tensorflow (PyPI): `MirrorPadGrad` heap out of bounds read | `MirrorPadGrad` heap out of bounds read</t>
        </is>
      </c>
      <c r="D2584" t="n">
        <v>5</v>
      </c>
      <c r="E2584" t="inlineStr">
        <is>
          <t>LOW</t>
        </is>
      </c>
      <c r="F2584" t="n">
        <v>4</v>
      </c>
      <c r="G2584" t="n">
        <v>4</v>
      </c>
      <c r="H2584" t="inlineStr">
        <is>
          <t>MEDIUM</t>
        </is>
      </c>
      <c r="I2584" t="n">
        <v>21</v>
      </c>
      <c r="J2584" t="inlineStr">
        <is>
          <t>NO</t>
        </is>
      </c>
      <c r="K2584" t="inlineStr">
        <is>
          <t>2023-12-06</t>
        </is>
      </c>
      <c r="L2584" t="inlineStr">
        <is>
          <t>UPDATE_PACKAGE</t>
        </is>
      </c>
      <c r="M2584" t="inlineStr">
        <is>
          <t>AI/ML Framework — see Huntr advisory</t>
        </is>
      </c>
      <c r="N2584" t="inlineStr">
        <is>
          <t>P3</t>
        </is>
      </c>
      <c r="O2584" t="inlineStr">
        <is>
          <t>Huntr AI/ML security disclosure</t>
        </is>
      </c>
      <c r="P2584" t="n">
        <v>0</v>
      </c>
      <c r="Q2584" t="n">
        <v>0</v>
      </c>
      <c r="R2584" t="inlineStr">
        <is>
          <t>T1195:Supply Chain Compromise</t>
        </is>
      </c>
      <c r="S2584" t="n">
        <v>2</v>
      </c>
      <c r="T2584" t="inlineStr">
        <is>
          <t>MEDIUM (52%)</t>
        </is>
      </c>
      <c r="U2584" t="inlineStr">
        <is>
          <t>YES</t>
        </is>
      </c>
      <c r="V2584" t="inlineStr">
        <is>
          <t>PATCH_AVAILABLE</t>
        </is>
      </c>
      <c r="W2584" t="inlineStr">
        <is>
          <t>https://osv.dev/vulnerability/GHSA-gq2j-cr96-gvqx</t>
        </is>
      </c>
      <c r="X2584" t="inlineStr">
        <is>
          <t>NONE</t>
        </is>
      </c>
      <c r="Y2584" t="n">
        <v>0</v>
      </c>
      <c r="Z2584" t="inlineStr"/>
      <c r="AA2584" t="inlineStr">
        <is>
          <t>https://osv.dev/vulnerability/GHSA-gq2j-cr96-gvqx</t>
        </is>
      </c>
    </row>
    <row r="2585">
      <c r="A2585" t="inlineStr">
        <is>
          <t>HUNTR_AI_CVE</t>
        </is>
      </c>
      <c r="B2585" t="inlineStr">
        <is>
          <t>CVE-2021-29607</t>
        </is>
      </c>
      <c r="C2585" t="inlineStr">
        <is>
          <t>AI/ML Vulnerability: tensorflow (PyPI): Incomplete validation in `SparseSparseMinimum` | Incomplete validation in `SparseSparseMinimum`</t>
        </is>
      </c>
      <c r="D2585" t="n">
        <v>5</v>
      </c>
      <c r="E2585" t="inlineStr">
        <is>
          <t>LOW</t>
        </is>
      </c>
      <c r="F2585" t="n">
        <v>4</v>
      </c>
      <c r="G2585" t="n">
        <v>4</v>
      </c>
      <c r="H2585" t="inlineStr">
        <is>
          <t>MEDIUM</t>
        </is>
      </c>
      <c r="I2585" t="n">
        <v>21</v>
      </c>
      <c r="J2585" t="inlineStr">
        <is>
          <t>NO</t>
        </is>
      </c>
      <c r="K2585" t="inlineStr">
        <is>
          <t>2026-02-04</t>
        </is>
      </c>
      <c r="L2585" t="inlineStr">
        <is>
          <t>UPDATE_PACKAGE</t>
        </is>
      </c>
      <c r="M2585" t="inlineStr">
        <is>
          <t>AI/ML Framework — see Huntr advisory</t>
        </is>
      </c>
      <c r="N2585" t="inlineStr">
        <is>
          <t>P3</t>
        </is>
      </c>
      <c r="O2585" t="inlineStr">
        <is>
          <t>Huntr AI/ML security disclosure</t>
        </is>
      </c>
      <c r="P2585" t="n">
        <v>0</v>
      </c>
      <c r="Q2585" t="n">
        <v>0</v>
      </c>
      <c r="R2585" t="inlineStr">
        <is>
          <t>T1195:Supply Chain Compromise</t>
        </is>
      </c>
      <c r="S2585" t="n">
        <v>2</v>
      </c>
      <c r="T2585" t="inlineStr">
        <is>
          <t>MEDIUM (52%)</t>
        </is>
      </c>
      <c r="U2585" t="inlineStr">
        <is>
          <t>YES</t>
        </is>
      </c>
      <c r="V2585" t="inlineStr">
        <is>
          <t>PATCH_AVAILABLE</t>
        </is>
      </c>
      <c r="W2585" t="inlineStr">
        <is>
          <t>https://osv.dev/vulnerability/GHSA-gv26-jpj9-c8gq</t>
        </is>
      </c>
      <c r="X2585" t="inlineStr">
        <is>
          <t>NONE</t>
        </is>
      </c>
      <c r="Y2585" t="n">
        <v>0</v>
      </c>
      <c r="Z2585" t="inlineStr"/>
      <c r="AA2585" t="inlineStr">
        <is>
          <t>https://osv.dev/vulnerability/GHSA-gv26-jpj9-c8gq</t>
        </is>
      </c>
    </row>
    <row r="2586">
      <c r="A2586" t="inlineStr">
        <is>
          <t>HUNTR_AI_CVE</t>
        </is>
      </c>
      <c r="B2586" t="inlineStr">
        <is>
          <t>CVE-2021-29561</t>
        </is>
      </c>
      <c r="C2586" t="inlineStr">
        <is>
          <t>AI/ML Vulnerability: tensorflow (PyPI): CHECK-fail in `LoadAndRemapMatrix` | CHECK-fail in `LoadAndRemapMatrix`</t>
        </is>
      </c>
      <c r="D2586" t="n">
        <v>5</v>
      </c>
      <c r="E2586" t="inlineStr">
        <is>
          <t>LOW</t>
        </is>
      </c>
      <c r="F2586" t="n">
        <v>4</v>
      </c>
      <c r="G2586" t="n">
        <v>4</v>
      </c>
      <c r="H2586" t="inlineStr">
        <is>
          <t>MEDIUM</t>
        </is>
      </c>
      <c r="I2586" t="n">
        <v>21</v>
      </c>
      <c r="J2586" t="inlineStr">
        <is>
          <t>NO</t>
        </is>
      </c>
      <c r="K2586" t="inlineStr">
        <is>
          <t>2026-02-04</t>
        </is>
      </c>
      <c r="L2586" t="inlineStr">
        <is>
          <t>UPDATE_PACKAGE</t>
        </is>
      </c>
      <c r="M2586" t="inlineStr">
        <is>
          <t>AI/ML Framework — see Huntr advisory</t>
        </is>
      </c>
      <c r="N2586" t="inlineStr">
        <is>
          <t>P3</t>
        </is>
      </c>
      <c r="O2586" t="inlineStr">
        <is>
          <t>Huntr AI/ML security disclosure</t>
        </is>
      </c>
      <c r="P2586" t="n">
        <v>0</v>
      </c>
      <c r="Q2586" t="n">
        <v>0</v>
      </c>
      <c r="R2586" t="inlineStr">
        <is>
          <t>T1195:Supply Chain Compromise</t>
        </is>
      </c>
      <c r="S2586" t="n">
        <v>2</v>
      </c>
      <c r="T2586" t="inlineStr">
        <is>
          <t>MEDIUM (52%)</t>
        </is>
      </c>
      <c r="U2586" t="inlineStr">
        <is>
          <t>YES</t>
        </is>
      </c>
      <c r="V2586" t="inlineStr">
        <is>
          <t>PATCH_AVAILABLE</t>
        </is>
      </c>
      <c r="W2586" t="inlineStr">
        <is>
          <t>https://osv.dev/vulnerability/GHSA-gvm4-h8j3-rjrq</t>
        </is>
      </c>
      <c r="X2586" t="inlineStr">
        <is>
          <t>NONE</t>
        </is>
      </c>
      <c r="Y2586" t="n">
        <v>0</v>
      </c>
      <c r="Z2586" t="inlineStr"/>
      <c r="AA2586" t="inlineStr">
        <is>
          <t>https://osv.dev/vulnerability/GHSA-gvm4-h8j3-rjrq</t>
        </is>
      </c>
    </row>
    <row r="2587">
      <c r="A2587" t="inlineStr">
        <is>
          <t>HUNTR_AI_CVE</t>
        </is>
      </c>
      <c r="B2587" t="inlineStr">
        <is>
          <t>CVE-2023-25668</t>
        </is>
      </c>
      <c r="C2587" t="inlineStr">
        <is>
          <t>AI/ML Vulnerability: tensorflow (PyPI): TensorFlow has a heap out-of-buffer read vulnerability in the QuantizeAndDequantize operation | TensorFlow has a heap out-of-buffer read vulnerability in the QuantizeAndDequantize operation</t>
        </is>
      </c>
      <c r="D2587" t="n">
        <v>5</v>
      </c>
      <c r="E2587" t="inlineStr">
        <is>
          <t>LOW</t>
        </is>
      </c>
      <c r="F2587" t="n">
        <v>4</v>
      </c>
      <c r="G2587" t="n">
        <v>4</v>
      </c>
      <c r="H2587" t="inlineStr">
        <is>
          <t>MEDIUM</t>
        </is>
      </c>
      <c r="I2587" t="n">
        <v>21</v>
      </c>
      <c r="J2587" t="inlineStr">
        <is>
          <t>NO</t>
        </is>
      </c>
      <c r="K2587" t="inlineStr">
        <is>
          <t>2023-12-06</t>
        </is>
      </c>
      <c r="L2587" t="inlineStr">
        <is>
          <t>UPDATE_PACKAGE</t>
        </is>
      </c>
      <c r="M2587" t="inlineStr">
        <is>
          <t>AI/ML Framework — see Huntr advisory</t>
        </is>
      </c>
      <c r="N2587" t="inlineStr">
        <is>
          <t>P3</t>
        </is>
      </c>
      <c r="O2587" t="inlineStr">
        <is>
          <t>Huntr AI/ML security disclosure</t>
        </is>
      </c>
      <c r="P2587" t="n">
        <v>0</v>
      </c>
      <c r="Q2587" t="n">
        <v>0</v>
      </c>
      <c r="R2587" t="inlineStr">
        <is>
          <t>T1195:Supply Chain Compromise</t>
        </is>
      </c>
      <c r="S2587" t="n">
        <v>2</v>
      </c>
      <c r="T2587" t="inlineStr">
        <is>
          <t>MEDIUM (52%)</t>
        </is>
      </c>
      <c r="U2587" t="inlineStr">
        <is>
          <t>YES</t>
        </is>
      </c>
      <c r="V2587" t="inlineStr">
        <is>
          <t>PATCH_AVAILABLE</t>
        </is>
      </c>
      <c r="W2587" t="inlineStr">
        <is>
          <t>https://osv.dev/vulnerability/GHSA-gw97-ff7c-9v96</t>
        </is>
      </c>
      <c r="X2587" t="inlineStr">
        <is>
          <t>NONE</t>
        </is>
      </c>
      <c r="Y2587" t="n">
        <v>0</v>
      </c>
      <c r="Z2587" t="inlineStr"/>
      <c r="AA2587" t="inlineStr">
        <is>
          <t>https://osv.dev/vulnerability/GHSA-gw97-ff7c-9v96</t>
        </is>
      </c>
    </row>
    <row r="2588">
      <c r="A2588" t="inlineStr">
        <is>
          <t>HUNTR_AI_CVE</t>
        </is>
      </c>
      <c r="B2588" t="inlineStr">
        <is>
          <t>CVE-2022-23593</t>
        </is>
      </c>
      <c r="C2588" t="inlineStr">
        <is>
          <t>AI/ML Vulnerability: tensorflow (PyPI): Segfault in `simplifyBroadcast` in Tensorflow | Segfault in `simplifyBroadcast` in Tensorflow</t>
        </is>
      </c>
      <c r="D2588" t="n">
        <v>5</v>
      </c>
      <c r="E2588" t="inlineStr">
        <is>
          <t>LOW</t>
        </is>
      </c>
      <c r="F2588" t="n">
        <v>4</v>
      </c>
      <c r="G2588" t="n">
        <v>4</v>
      </c>
      <c r="H2588" t="inlineStr">
        <is>
          <t>MEDIUM</t>
        </is>
      </c>
      <c r="I2588" t="n">
        <v>21</v>
      </c>
      <c r="J2588" t="inlineStr">
        <is>
          <t>NO</t>
        </is>
      </c>
      <c r="K2588" t="inlineStr">
        <is>
          <t>2024-11-13</t>
        </is>
      </c>
      <c r="L2588" t="inlineStr">
        <is>
          <t>UPDATE_PACKAGE</t>
        </is>
      </c>
      <c r="M2588" t="inlineStr">
        <is>
          <t>AI/ML Framework — see Huntr advisory</t>
        </is>
      </c>
      <c r="N2588" t="inlineStr">
        <is>
          <t>P3</t>
        </is>
      </c>
      <c r="O2588" t="inlineStr">
        <is>
          <t>Huntr AI/ML security disclosure</t>
        </is>
      </c>
      <c r="P2588" t="n">
        <v>0</v>
      </c>
      <c r="Q2588" t="n">
        <v>0</v>
      </c>
      <c r="R2588" t="inlineStr">
        <is>
          <t>T1195:Supply Chain Compromise</t>
        </is>
      </c>
      <c r="S2588" t="n">
        <v>2</v>
      </c>
      <c r="T2588" t="inlineStr">
        <is>
          <t>MEDIUM (52%)</t>
        </is>
      </c>
      <c r="U2588" t="inlineStr">
        <is>
          <t>YES</t>
        </is>
      </c>
      <c r="V2588" t="inlineStr">
        <is>
          <t>PATCH_AVAILABLE</t>
        </is>
      </c>
      <c r="W2588" t="inlineStr">
        <is>
          <t>https://osv.dev/vulnerability/GHSA-gwcx-jrx4-92w2</t>
        </is>
      </c>
      <c r="X2588" t="inlineStr">
        <is>
          <t>NONE</t>
        </is>
      </c>
      <c r="Y2588" t="n">
        <v>0</v>
      </c>
      <c r="Z2588" t="inlineStr"/>
      <c r="AA2588" t="inlineStr">
        <is>
          <t>https://osv.dev/vulnerability/GHSA-gwcx-jrx4-92w2</t>
        </is>
      </c>
    </row>
    <row r="2589">
      <c r="A2589" t="inlineStr">
        <is>
          <t>HUNTR_AI_CVE</t>
        </is>
      </c>
      <c r="B2589" t="inlineStr">
        <is>
          <t>CVE-2022-41890</t>
        </is>
      </c>
      <c r="C2589" t="inlineStr">
        <is>
          <t>AI/ML Vulnerability: tensorflow (PyPI): `CHECK` fail in `BCast` overflow | `CHECK` fail in `BCast` overflow</t>
        </is>
      </c>
      <c r="D2589" t="n">
        <v>5</v>
      </c>
      <c r="E2589" t="inlineStr">
        <is>
          <t>LOW</t>
        </is>
      </c>
      <c r="F2589" t="n">
        <v>4</v>
      </c>
      <c r="G2589" t="n">
        <v>4</v>
      </c>
      <c r="H2589" t="inlineStr">
        <is>
          <t>MEDIUM</t>
        </is>
      </c>
      <c r="I2589" t="n">
        <v>21</v>
      </c>
      <c r="J2589" t="inlineStr">
        <is>
          <t>NO</t>
        </is>
      </c>
      <c r="K2589" t="inlineStr">
        <is>
          <t>2023-12-06</t>
        </is>
      </c>
      <c r="L2589" t="inlineStr">
        <is>
          <t>UPDATE_PACKAGE</t>
        </is>
      </c>
      <c r="M2589" t="inlineStr">
        <is>
          <t>AI/ML Framework — see Huntr advisory</t>
        </is>
      </c>
      <c r="N2589" t="inlineStr">
        <is>
          <t>P3</t>
        </is>
      </c>
      <c r="O2589" t="inlineStr">
        <is>
          <t>Huntr AI/ML security disclosure</t>
        </is>
      </c>
      <c r="P2589" t="n">
        <v>0</v>
      </c>
      <c r="Q2589" t="n">
        <v>0</v>
      </c>
      <c r="R2589" t="inlineStr">
        <is>
          <t>T1195:Supply Chain Compromise</t>
        </is>
      </c>
      <c r="S2589" t="n">
        <v>2</v>
      </c>
      <c r="T2589" t="inlineStr">
        <is>
          <t>MEDIUM (52%)</t>
        </is>
      </c>
      <c r="U2589" t="inlineStr">
        <is>
          <t>YES</t>
        </is>
      </c>
      <c r="V2589" t="inlineStr">
        <is>
          <t>PATCH_AVAILABLE</t>
        </is>
      </c>
      <c r="W2589" t="inlineStr">
        <is>
          <t>https://osv.dev/vulnerability/GHSA-h246-cgh4-7475</t>
        </is>
      </c>
      <c r="X2589" t="inlineStr">
        <is>
          <t>NONE</t>
        </is>
      </c>
      <c r="Y2589" t="n">
        <v>0</v>
      </c>
      <c r="Z2589" t="inlineStr"/>
      <c r="AA2589" t="inlineStr">
        <is>
          <t>https://osv.dev/vulnerability/GHSA-h246-cgh4-7475</t>
        </is>
      </c>
    </row>
    <row r="2590">
      <c r="A2590" t="inlineStr">
        <is>
          <t>HUNTR_AI_CVE</t>
        </is>
      </c>
      <c r="B2590" t="inlineStr">
        <is>
          <t>CVE-2022-29192</t>
        </is>
      </c>
      <c r="C2590" t="inlineStr">
        <is>
          <t>AI/ML Vulnerability: tensorflow (PyPI): Missing validation crashes `QuantizeAndDequantizeV4Grad` | Missing validation crashes `QuantizeAndDequantizeV4Grad`</t>
        </is>
      </c>
      <c r="D2590" t="n">
        <v>5</v>
      </c>
      <c r="E2590" t="inlineStr">
        <is>
          <t>LOW</t>
        </is>
      </c>
      <c r="F2590" t="n">
        <v>4</v>
      </c>
      <c r="G2590" t="n">
        <v>4</v>
      </c>
      <c r="H2590" t="inlineStr">
        <is>
          <t>MEDIUM</t>
        </is>
      </c>
      <c r="I2590" t="n">
        <v>21</v>
      </c>
      <c r="J2590" t="inlineStr">
        <is>
          <t>NO</t>
        </is>
      </c>
      <c r="K2590" t="inlineStr">
        <is>
          <t>2023-12-06</t>
        </is>
      </c>
      <c r="L2590" t="inlineStr">
        <is>
          <t>UPDATE_PACKAGE</t>
        </is>
      </c>
      <c r="M2590" t="inlineStr">
        <is>
          <t>AI/ML Framework — see Huntr advisory</t>
        </is>
      </c>
      <c r="N2590" t="inlineStr">
        <is>
          <t>P3</t>
        </is>
      </c>
      <c r="O2590" t="inlineStr">
        <is>
          <t>Huntr AI/ML security disclosure</t>
        </is>
      </c>
      <c r="P2590" t="n">
        <v>0</v>
      </c>
      <c r="Q2590" t="n">
        <v>0</v>
      </c>
      <c r="R2590" t="inlineStr">
        <is>
          <t>T1195:Supply Chain Compromise</t>
        </is>
      </c>
      <c r="S2590" t="n">
        <v>2</v>
      </c>
      <c r="T2590" t="inlineStr">
        <is>
          <t>MEDIUM (52%)</t>
        </is>
      </c>
      <c r="U2590" t="inlineStr">
        <is>
          <t>YES</t>
        </is>
      </c>
      <c r="V2590" t="inlineStr">
        <is>
          <t>PATCH_AVAILABLE</t>
        </is>
      </c>
      <c r="W2590" t="inlineStr">
        <is>
          <t>https://osv.dev/vulnerability/GHSA-h2wq-prv9-2f56</t>
        </is>
      </c>
      <c r="X2590" t="inlineStr">
        <is>
          <t>NONE</t>
        </is>
      </c>
      <c r="Y2590" t="n">
        <v>0</v>
      </c>
      <c r="Z2590" t="inlineStr"/>
      <c r="AA2590" t="inlineStr">
        <is>
          <t>https://osv.dev/vulnerability/GHSA-h2wq-prv9-2f56</t>
        </is>
      </c>
    </row>
    <row r="2591">
      <c r="A2591" t="inlineStr">
        <is>
          <t>HUNTR_AI_CVE</t>
        </is>
      </c>
      <c r="B2591" t="inlineStr">
        <is>
          <t>CVE-2022-29195</t>
        </is>
      </c>
      <c r="C2591" t="inlineStr">
        <is>
          <t>AI/ML Vulnerability: tensorflow (PyPI): Missing validation causes denial of service via `StagePeek` | Missing validation causes denial of service via `StagePeek`</t>
        </is>
      </c>
      <c r="D2591" t="n">
        <v>5</v>
      </c>
      <c r="E2591" t="inlineStr">
        <is>
          <t>LOW</t>
        </is>
      </c>
      <c r="F2591" t="n">
        <v>4</v>
      </c>
      <c r="G2591" t="n">
        <v>4</v>
      </c>
      <c r="H2591" t="inlineStr">
        <is>
          <t>MEDIUM</t>
        </is>
      </c>
      <c r="I2591" t="n">
        <v>21</v>
      </c>
      <c r="J2591" t="inlineStr">
        <is>
          <t>NO</t>
        </is>
      </c>
      <c r="K2591" t="inlineStr">
        <is>
          <t>2024-02-21</t>
        </is>
      </c>
      <c r="L2591" t="inlineStr">
        <is>
          <t>UPDATE_PACKAGE</t>
        </is>
      </c>
      <c r="M2591" t="inlineStr">
        <is>
          <t>AI/ML Framework — see Huntr advisory</t>
        </is>
      </c>
      <c r="N2591" t="inlineStr">
        <is>
          <t>P3</t>
        </is>
      </c>
      <c r="O2591" t="inlineStr">
        <is>
          <t>Huntr AI/ML security disclosure</t>
        </is>
      </c>
      <c r="P2591" t="n">
        <v>0</v>
      </c>
      <c r="Q2591" t="n">
        <v>0</v>
      </c>
      <c r="R2591" t="inlineStr">
        <is>
          <t>T1195:Supply Chain Compromise</t>
        </is>
      </c>
      <c r="S2591" t="n">
        <v>2</v>
      </c>
      <c r="T2591" t="inlineStr">
        <is>
          <t>MEDIUM (52%)</t>
        </is>
      </c>
      <c r="U2591" t="inlineStr">
        <is>
          <t>YES</t>
        </is>
      </c>
      <c r="V2591" t="inlineStr">
        <is>
          <t>PATCH_AVAILABLE</t>
        </is>
      </c>
      <c r="W2591" t="inlineStr">
        <is>
          <t>https://osv.dev/vulnerability/GHSA-h48f-q7rw-hvr7</t>
        </is>
      </c>
      <c r="X2591" t="inlineStr">
        <is>
          <t>NONE</t>
        </is>
      </c>
      <c r="Y2591" t="n">
        <v>0</v>
      </c>
      <c r="Z2591" t="inlineStr"/>
      <c r="AA2591" t="inlineStr">
        <is>
          <t>https://osv.dev/vulnerability/GHSA-h48f-q7rw-hvr7</t>
        </is>
      </c>
    </row>
    <row r="2592">
      <c r="A2592" t="inlineStr">
        <is>
          <t>HUNTR_AI_CVE</t>
        </is>
      </c>
      <c r="B2592" t="inlineStr">
        <is>
          <t>CVE-2021-29606</t>
        </is>
      </c>
      <c r="C2592" t="inlineStr">
        <is>
          <t>AI/ML Vulnerability: tensorflow (PyPI): Heap OOB read in TFLite | Heap OOB read in TFLite</t>
        </is>
      </c>
      <c r="D2592" t="n">
        <v>5</v>
      </c>
      <c r="E2592" t="inlineStr">
        <is>
          <t>LOW</t>
        </is>
      </c>
      <c r="F2592" t="n">
        <v>4</v>
      </c>
      <c r="G2592" t="n">
        <v>4</v>
      </c>
      <c r="H2592" t="inlineStr">
        <is>
          <t>MEDIUM</t>
        </is>
      </c>
      <c r="I2592" t="n">
        <v>21</v>
      </c>
      <c r="J2592" t="inlineStr">
        <is>
          <t>NO</t>
        </is>
      </c>
      <c r="K2592" t="inlineStr">
        <is>
          <t>2026-02-04</t>
        </is>
      </c>
      <c r="L2592" t="inlineStr">
        <is>
          <t>UPDATE_PACKAGE</t>
        </is>
      </c>
      <c r="M2592" t="inlineStr">
        <is>
          <t>AI/ML Framework — see Huntr advisory</t>
        </is>
      </c>
      <c r="N2592" t="inlineStr">
        <is>
          <t>P3</t>
        </is>
      </c>
      <c r="O2592" t="inlineStr">
        <is>
          <t>Huntr AI/ML security disclosure</t>
        </is>
      </c>
      <c r="P2592" t="n">
        <v>0</v>
      </c>
      <c r="Q2592" t="n">
        <v>0</v>
      </c>
      <c r="R2592" t="inlineStr">
        <is>
          <t>T1195:Supply Chain Compromise</t>
        </is>
      </c>
      <c r="S2592" t="n">
        <v>2</v>
      </c>
      <c r="T2592" t="inlineStr">
        <is>
          <t>MEDIUM (52%)</t>
        </is>
      </c>
      <c r="U2592" t="inlineStr">
        <is>
          <t>YES</t>
        </is>
      </c>
      <c r="V2592" t="inlineStr">
        <is>
          <t>PATCH_AVAILABLE</t>
        </is>
      </c>
      <c r="W2592" t="inlineStr">
        <is>
          <t>https://osv.dev/vulnerability/GHSA-h4pc-gx2w-f2xv</t>
        </is>
      </c>
      <c r="X2592" t="inlineStr">
        <is>
          <t>NONE</t>
        </is>
      </c>
      <c r="Y2592" t="n">
        <v>0</v>
      </c>
      <c r="Z2592" t="inlineStr"/>
      <c r="AA2592" t="inlineStr">
        <is>
          <t>https://osv.dev/vulnerability/GHSA-h4pc-gx2w-f2xv</t>
        </is>
      </c>
    </row>
    <row r="2593">
      <c r="A2593" t="inlineStr">
        <is>
          <t>HUNTR_AI_CVE</t>
        </is>
      </c>
      <c r="B2593" t="inlineStr">
        <is>
          <t>CVE-2022-29194</t>
        </is>
      </c>
      <c r="C2593" t="inlineStr">
        <is>
          <t>AI/ML Vulnerability: tensorflow (PyPI): Missing validation causes denial of service via `DeleteSessionTensor` | Missing validation causes denial of service via `DeleteSessionTensor`</t>
        </is>
      </c>
      <c r="D2593" t="n">
        <v>5</v>
      </c>
      <c r="E2593" t="inlineStr">
        <is>
          <t>LOW</t>
        </is>
      </c>
      <c r="F2593" t="n">
        <v>4</v>
      </c>
      <c r="G2593" t="n">
        <v>4</v>
      </c>
      <c r="H2593" t="inlineStr">
        <is>
          <t>MEDIUM</t>
        </is>
      </c>
      <c r="I2593" t="n">
        <v>21</v>
      </c>
      <c r="J2593" t="inlineStr">
        <is>
          <t>NO</t>
        </is>
      </c>
      <c r="K2593" t="inlineStr">
        <is>
          <t>2023-12-06</t>
        </is>
      </c>
      <c r="L2593" t="inlineStr">
        <is>
          <t>UPDATE_PACKAGE</t>
        </is>
      </c>
      <c r="M2593" t="inlineStr">
        <is>
          <t>AI/ML Framework — see Huntr advisory</t>
        </is>
      </c>
      <c r="N2593" t="inlineStr">
        <is>
          <t>P3</t>
        </is>
      </c>
      <c r="O2593" t="inlineStr">
        <is>
          <t>Huntr AI/ML security disclosure</t>
        </is>
      </c>
      <c r="P2593" t="n">
        <v>0</v>
      </c>
      <c r="Q2593" t="n">
        <v>0</v>
      </c>
      <c r="R2593" t="inlineStr">
        <is>
          <t>T1195:Supply Chain Compromise</t>
        </is>
      </c>
      <c r="S2593" t="n">
        <v>2</v>
      </c>
      <c r="T2593" t="inlineStr">
        <is>
          <t>MEDIUM (52%)</t>
        </is>
      </c>
      <c r="U2593" t="inlineStr">
        <is>
          <t>YES</t>
        </is>
      </c>
      <c r="V2593" t="inlineStr">
        <is>
          <t>PATCH_AVAILABLE</t>
        </is>
      </c>
      <c r="W2593" t="inlineStr">
        <is>
          <t>https://osv.dev/vulnerability/GHSA-h5g4-ppwx-48q2</t>
        </is>
      </c>
      <c r="X2593" t="inlineStr">
        <is>
          <t>NONE</t>
        </is>
      </c>
      <c r="Y2593" t="n">
        <v>0</v>
      </c>
      <c r="Z2593" t="inlineStr"/>
      <c r="AA2593" t="inlineStr">
        <is>
          <t>https://osv.dev/vulnerability/GHSA-h5g4-ppwx-48q2</t>
        </is>
      </c>
    </row>
    <row r="2594">
      <c r="A2594" t="inlineStr">
        <is>
          <t>HUNTR_AI_CVE</t>
        </is>
      </c>
      <c r="B2594" t="inlineStr">
        <is>
          <t>CVE-2022-35952</t>
        </is>
      </c>
      <c r="C2594" t="inlineStr">
        <is>
          <t>AI/ML Vulnerability: tensorflow (PyPI): TensorFlow vulnerable to `CHECK` failures in `UnbatchGradOp` | TensorFlow vulnerable to `CHECK` failures in `UnbatchGradOp`</t>
        </is>
      </c>
      <c r="D2594" t="n">
        <v>5</v>
      </c>
      <c r="E2594" t="inlineStr">
        <is>
          <t>LOW</t>
        </is>
      </c>
      <c r="F2594" t="n">
        <v>4</v>
      </c>
      <c r="G2594" t="n">
        <v>4</v>
      </c>
      <c r="H2594" t="inlineStr">
        <is>
          <t>MEDIUM</t>
        </is>
      </c>
      <c r="I2594" t="n">
        <v>21</v>
      </c>
      <c r="J2594" t="inlineStr">
        <is>
          <t>NO</t>
        </is>
      </c>
      <c r="K2594" t="inlineStr">
        <is>
          <t>2023-12-06</t>
        </is>
      </c>
      <c r="L2594" t="inlineStr">
        <is>
          <t>UPDATE_PACKAGE</t>
        </is>
      </c>
      <c r="M2594" t="inlineStr">
        <is>
          <t>AI/ML Framework — see Huntr advisory</t>
        </is>
      </c>
      <c r="N2594" t="inlineStr">
        <is>
          <t>P3</t>
        </is>
      </c>
      <c r="O2594" t="inlineStr">
        <is>
          <t>Huntr AI/ML security disclosure</t>
        </is>
      </c>
      <c r="P2594" t="n">
        <v>0</v>
      </c>
      <c r="Q2594" t="n">
        <v>0</v>
      </c>
      <c r="R2594" t="inlineStr">
        <is>
          <t>T1195:Supply Chain Compromise</t>
        </is>
      </c>
      <c r="S2594" t="n">
        <v>2</v>
      </c>
      <c r="T2594" t="inlineStr">
        <is>
          <t>MEDIUM (52%)</t>
        </is>
      </c>
      <c r="U2594" t="inlineStr">
        <is>
          <t>YES</t>
        </is>
      </c>
      <c r="V2594" t="inlineStr">
        <is>
          <t>PATCH_AVAILABLE</t>
        </is>
      </c>
      <c r="W2594" t="inlineStr">
        <is>
          <t>https://osv.dev/vulnerability/GHSA-h5vq-gw2c-pq47</t>
        </is>
      </c>
      <c r="X2594" t="inlineStr">
        <is>
          <t>NONE</t>
        </is>
      </c>
      <c r="Y2594" t="n">
        <v>0</v>
      </c>
      <c r="Z2594" t="inlineStr"/>
      <c r="AA2594" t="inlineStr">
        <is>
          <t>https://osv.dev/vulnerability/GHSA-h5vq-gw2c-pq47</t>
        </is>
      </c>
    </row>
    <row r="2595">
      <c r="A2595" t="inlineStr">
        <is>
          <t>HUNTR_AI_CVE</t>
        </is>
      </c>
      <c r="B2595" t="inlineStr">
        <is>
          <t>CVE-2021-41213</t>
        </is>
      </c>
      <c r="C2595" t="inlineStr">
        <is>
          <t>AI/ML Vulnerability: tensorflow (PyPI): Deadlock in mutually recursive `tf.function` objects | Deadlock in mutually recursive `tf.function` objects</t>
        </is>
      </c>
      <c r="D2595" t="n">
        <v>5</v>
      </c>
      <c r="E2595" t="inlineStr">
        <is>
          <t>LOW</t>
        </is>
      </c>
      <c r="F2595" t="n">
        <v>4</v>
      </c>
      <c r="G2595" t="n">
        <v>4</v>
      </c>
      <c r="H2595" t="inlineStr">
        <is>
          <t>MEDIUM</t>
        </is>
      </c>
      <c r="I2595" t="n">
        <v>21</v>
      </c>
      <c r="J2595" t="inlineStr">
        <is>
          <t>NO</t>
        </is>
      </c>
      <c r="K2595" t="inlineStr">
        <is>
          <t>2026-02-04</t>
        </is>
      </c>
      <c r="L2595" t="inlineStr">
        <is>
          <t>UPDATE_PACKAGE</t>
        </is>
      </c>
      <c r="M2595" t="inlineStr">
        <is>
          <t>AI/ML Framework — see Huntr advisory</t>
        </is>
      </c>
      <c r="N2595" t="inlineStr">
        <is>
          <t>P3</t>
        </is>
      </c>
      <c r="O2595" t="inlineStr">
        <is>
          <t>Huntr AI/ML security disclosure</t>
        </is>
      </c>
      <c r="P2595" t="n">
        <v>0</v>
      </c>
      <c r="Q2595" t="n">
        <v>0</v>
      </c>
      <c r="R2595" t="inlineStr">
        <is>
          <t>T1195:Supply Chain Compromise</t>
        </is>
      </c>
      <c r="S2595" t="n">
        <v>2</v>
      </c>
      <c r="T2595" t="inlineStr">
        <is>
          <t>MEDIUM (52%)</t>
        </is>
      </c>
      <c r="U2595" t="inlineStr">
        <is>
          <t>YES</t>
        </is>
      </c>
      <c r="V2595" t="inlineStr">
        <is>
          <t>PATCH_AVAILABLE</t>
        </is>
      </c>
      <c r="W2595" t="inlineStr">
        <is>
          <t>https://osv.dev/vulnerability/GHSA-h67m-xg8f-fxcf</t>
        </is>
      </c>
      <c r="X2595" t="inlineStr">
        <is>
          <t>NONE</t>
        </is>
      </c>
      <c r="Y2595" t="n">
        <v>0</v>
      </c>
      <c r="Z2595" t="inlineStr"/>
      <c r="AA2595" t="inlineStr">
        <is>
          <t>https://osv.dev/vulnerability/GHSA-h67m-xg8f-fxcf</t>
        </is>
      </c>
    </row>
    <row r="2596">
      <c r="A2596" t="inlineStr">
        <is>
          <t>HUNTR_AI_CVE</t>
        </is>
      </c>
      <c r="B2596" t="inlineStr">
        <is>
          <t>CVE-2020-15202</t>
        </is>
      </c>
      <c r="C2596" t="inlineStr">
        <is>
          <t>AI/ML Vulnerability: tensorflow (PyPI): Integer truncation in Shard API usage | Integer truncation in Shard API usage</t>
        </is>
      </c>
      <c r="D2596" t="n">
        <v>5</v>
      </c>
      <c r="E2596" t="inlineStr">
        <is>
          <t>LOW</t>
        </is>
      </c>
      <c r="F2596" t="n">
        <v>4</v>
      </c>
      <c r="G2596" t="n">
        <v>4</v>
      </c>
      <c r="H2596" t="inlineStr">
        <is>
          <t>MEDIUM</t>
        </is>
      </c>
      <c r="I2596" t="n">
        <v>21</v>
      </c>
      <c r="J2596" t="inlineStr">
        <is>
          <t>NO</t>
        </is>
      </c>
      <c r="K2596" t="inlineStr">
        <is>
          <t>2026-02-04</t>
        </is>
      </c>
      <c r="L2596" t="inlineStr">
        <is>
          <t>UPDATE_PACKAGE</t>
        </is>
      </c>
      <c r="M2596" t="inlineStr">
        <is>
          <t>AI/ML Framework — see Huntr advisory</t>
        </is>
      </c>
      <c r="N2596" t="inlineStr">
        <is>
          <t>P3</t>
        </is>
      </c>
      <c r="O2596" t="inlineStr">
        <is>
          <t>Huntr AI/ML security disclosure</t>
        </is>
      </c>
      <c r="P2596" t="n">
        <v>0</v>
      </c>
      <c r="Q2596" t="n">
        <v>0</v>
      </c>
      <c r="R2596" t="inlineStr">
        <is>
          <t>T1195:Supply Chain Compromise</t>
        </is>
      </c>
      <c r="S2596" t="n">
        <v>2</v>
      </c>
      <c r="T2596" t="inlineStr">
        <is>
          <t>MEDIUM (52%)</t>
        </is>
      </c>
      <c r="U2596" t="inlineStr">
        <is>
          <t>YES</t>
        </is>
      </c>
      <c r="V2596" t="inlineStr">
        <is>
          <t>PATCH_AVAILABLE</t>
        </is>
      </c>
      <c r="W2596" t="inlineStr">
        <is>
          <t>https://osv.dev/vulnerability/GHSA-h6fg-mjxg-hqq4</t>
        </is>
      </c>
      <c r="X2596" t="inlineStr">
        <is>
          <t>NONE</t>
        </is>
      </c>
      <c r="Y2596" t="n">
        <v>0</v>
      </c>
      <c r="Z2596" t="inlineStr"/>
      <c r="AA2596" t="inlineStr">
        <is>
          <t>https://osv.dev/vulnerability/GHSA-h6fg-mjxg-hqq4</t>
        </is>
      </c>
    </row>
    <row r="2597">
      <c r="A2597" t="inlineStr">
        <is>
          <t>HUNTR_AI_CVE</t>
        </is>
      </c>
      <c r="B2597" t="inlineStr">
        <is>
          <t>HUNTR-GHSA-h6gw-r52c-724r</t>
        </is>
      </c>
      <c r="C2597" t="inlineStr">
        <is>
          <t>AI/ML Vulnerability: tensorflow (PyPI): NULL Pointer Dereference and Access of Uninitialized Pointer in TensorFlow | NULL Pointer Dereference and Access of Uninitialized Pointer in TensorFlow</t>
        </is>
      </c>
      <c r="D2597" t="n">
        <v>5</v>
      </c>
      <c r="E2597" t="inlineStr">
        <is>
          <t>LOW</t>
        </is>
      </c>
      <c r="F2597" t="n">
        <v>4</v>
      </c>
      <c r="G2597" t="n">
        <v>4</v>
      </c>
      <c r="H2597" t="inlineStr">
        <is>
          <t>MEDIUM</t>
        </is>
      </c>
      <c r="I2597" t="n">
        <v>21</v>
      </c>
      <c r="J2597" t="inlineStr">
        <is>
          <t>NO</t>
        </is>
      </c>
      <c r="K2597" t="inlineStr">
        <is>
          <t>2024-12-05</t>
        </is>
      </c>
      <c r="L2597" t="inlineStr">
        <is>
          <t>UPDATE_PACKAGE</t>
        </is>
      </c>
      <c r="M2597" t="inlineStr">
        <is>
          <t>AI/ML Framework — see Huntr advisory</t>
        </is>
      </c>
      <c r="N2597" t="inlineStr">
        <is>
          <t>P4</t>
        </is>
      </c>
      <c r="O2597" t="inlineStr">
        <is>
          <t>Huntr AI/ML security disclosure</t>
        </is>
      </c>
      <c r="P2597" t="n">
        <v>0</v>
      </c>
      <c r="Q2597" t="n">
        <v>0</v>
      </c>
      <c r="R2597" t="inlineStr">
        <is>
          <t>T1195:Supply Chain Compromise</t>
        </is>
      </c>
      <c r="S2597" t="n">
        <v>1</v>
      </c>
      <c r="T2597" t="inlineStr">
        <is>
          <t>LOW (40%)</t>
        </is>
      </c>
      <c r="U2597" t="inlineStr">
        <is>
          <t>NONE</t>
        </is>
      </c>
      <c r="V2597" t="inlineStr">
        <is>
          <t>CHECK_VENDOR</t>
        </is>
      </c>
      <c r="W2597" t="inlineStr">
        <is>
          <t>https://osv.dev/vulnerability/GHSA-h6gw-r52c-724r</t>
        </is>
      </c>
      <c r="X2597" t="inlineStr">
        <is>
          <t>NONE</t>
        </is>
      </c>
      <c r="Y2597" t="n">
        <v>0</v>
      </c>
      <c r="Z2597" t="inlineStr"/>
      <c r="AA2597" t="inlineStr">
        <is>
          <t>https://osv.dev/vulnerability/GHSA-h6gw-r52c-724r</t>
        </is>
      </c>
    </row>
    <row r="2598">
      <c r="A2598" t="inlineStr">
        <is>
          <t>HUNTR_AI_CVE</t>
        </is>
      </c>
      <c r="B2598" t="inlineStr">
        <is>
          <t>CVE-2021-37646</t>
        </is>
      </c>
      <c r="C2598" t="inlineStr">
        <is>
          <t>AI/ML Vulnerability: tensorflow (PyPI): Bad alloc in `StringNGrams` caused by integer conversion | Bad alloc in `StringNGrams` caused by integer conversion</t>
        </is>
      </c>
      <c r="D2598" t="n">
        <v>5</v>
      </c>
      <c r="E2598" t="inlineStr">
        <is>
          <t>LOW</t>
        </is>
      </c>
      <c r="F2598" t="n">
        <v>4</v>
      </c>
      <c r="G2598" t="n">
        <v>4</v>
      </c>
      <c r="H2598" t="inlineStr">
        <is>
          <t>MEDIUM</t>
        </is>
      </c>
      <c r="I2598" t="n">
        <v>21</v>
      </c>
      <c r="J2598" t="inlineStr">
        <is>
          <t>NO</t>
        </is>
      </c>
      <c r="K2598" t="inlineStr">
        <is>
          <t>2026-02-04</t>
        </is>
      </c>
      <c r="L2598" t="inlineStr">
        <is>
          <t>UPDATE_PACKAGE</t>
        </is>
      </c>
      <c r="M2598" t="inlineStr">
        <is>
          <t>AI/ML Framework — see Huntr advisory</t>
        </is>
      </c>
      <c r="N2598" t="inlineStr">
        <is>
          <t>P3</t>
        </is>
      </c>
      <c r="O2598" t="inlineStr">
        <is>
          <t>Huntr AI/ML security disclosure</t>
        </is>
      </c>
      <c r="P2598" t="n">
        <v>0</v>
      </c>
      <c r="Q2598" t="n">
        <v>0</v>
      </c>
      <c r="R2598" t="inlineStr">
        <is>
          <t>T1195:Supply Chain Compromise</t>
        </is>
      </c>
      <c r="S2598" t="n">
        <v>2</v>
      </c>
      <c r="T2598" t="inlineStr">
        <is>
          <t>MEDIUM (52%)</t>
        </is>
      </c>
      <c r="U2598" t="inlineStr">
        <is>
          <t>YES</t>
        </is>
      </c>
      <c r="V2598" t="inlineStr">
        <is>
          <t>PATCH_AVAILABLE</t>
        </is>
      </c>
      <c r="W2598" t="inlineStr">
        <is>
          <t>https://osv.dev/vulnerability/GHSA-h6jh-7gv5-28vg</t>
        </is>
      </c>
      <c r="X2598" t="inlineStr">
        <is>
          <t>NONE</t>
        </is>
      </c>
      <c r="Y2598" t="n">
        <v>0</v>
      </c>
      <c r="Z2598" t="inlineStr"/>
      <c r="AA2598" t="inlineStr">
        <is>
          <t>https://osv.dev/vulnerability/GHSA-h6jh-7gv5-28vg</t>
        </is>
      </c>
    </row>
    <row r="2599">
      <c r="A2599" t="inlineStr">
        <is>
          <t>HUNTR_AI_CVE</t>
        </is>
      </c>
      <c r="B2599" t="inlineStr">
        <is>
          <t>CVE-2022-41894</t>
        </is>
      </c>
      <c r="C2599" t="inlineStr">
        <is>
          <t>AI/ML Vulnerability: tensorflow (PyPI): Buffer overflow in `CONV_3D_TRANSPOSE` on TFLite | Buffer overflow in `CONV_3D_TRANSPOSE` on TFLite</t>
        </is>
      </c>
      <c r="D2599" t="n">
        <v>5</v>
      </c>
      <c r="E2599" t="inlineStr">
        <is>
          <t>LOW</t>
        </is>
      </c>
      <c r="F2599" t="n">
        <v>4</v>
      </c>
      <c r="G2599" t="n">
        <v>4</v>
      </c>
      <c r="H2599" t="inlineStr">
        <is>
          <t>MEDIUM</t>
        </is>
      </c>
      <c r="I2599" t="n">
        <v>21</v>
      </c>
      <c r="J2599" t="inlineStr">
        <is>
          <t>NO</t>
        </is>
      </c>
      <c r="K2599" t="inlineStr">
        <is>
          <t>2023-12-06</t>
        </is>
      </c>
      <c r="L2599" t="inlineStr">
        <is>
          <t>UPDATE_PACKAGE</t>
        </is>
      </c>
      <c r="M2599" t="inlineStr">
        <is>
          <t>AI/ML Framework — see Huntr advisory</t>
        </is>
      </c>
      <c r="N2599" t="inlineStr">
        <is>
          <t>P3</t>
        </is>
      </c>
      <c r="O2599" t="inlineStr">
        <is>
          <t>Huntr AI/ML security disclosure</t>
        </is>
      </c>
      <c r="P2599" t="n">
        <v>0</v>
      </c>
      <c r="Q2599" t="n">
        <v>0</v>
      </c>
      <c r="R2599" t="inlineStr">
        <is>
          <t>T1195:Supply Chain Compromise</t>
        </is>
      </c>
      <c r="S2599" t="n">
        <v>2</v>
      </c>
      <c r="T2599" t="inlineStr">
        <is>
          <t>MEDIUM (52%)</t>
        </is>
      </c>
      <c r="U2599" t="inlineStr">
        <is>
          <t>YES</t>
        </is>
      </c>
      <c r="V2599" t="inlineStr">
        <is>
          <t>PATCH_AVAILABLE</t>
        </is>
      </c>
      <c r="W2599" t="inlineStr">
        <is>
          <t>https://osv.dev/vulnerability/GHSA-h6q3-vv32-2cq5</t>
        </is>
      </c>
      <c r="X2599" t="inlineStr">
        <is>
          <t>NONE</t>
        </is>
      </c>
      <c r="Y2599" t="n">
        <v>0</v>
      </c>
      <c r="Z2599" t="inlineStr"/>
      <c r="AA2599" t="inlineStr">
        <is>
          <t>https://osv.dev/vulnerability/GHSA-h6q3-vv32-2cq5</t>
        </is>
      </c>
    </row>
    <row r="2600">
      <c r="A2600" t="inlineStr">
        <is>
          <t>HUNTR_AI_CVE</t>
        </is>
      </c>
      <c r="B2600" t="inlineStr">
        <is>
          <t>CVE-2022-35990</t>
        </is>
      </c>
      <c r="C2600" t="inlineStr">
        <is>
          <t>AI/ML Vulnerability: tensorflow (PyPI):  TensorFlow vulnerable to `CHECK` fail in `FakeQuantWithMinMaxVarsPerChannelGradient` |  TensorFlow vulnerable to `CHECK` fail in `FakeQuantWithMinMaxVarsPerChannelGradient`</t>
        </is>
      </c>
      <c r="D2600" t="n">
        <v>5</v>
      </c>
      <c r="E2600" t="inlineStr">
        <is>
          <t>LOW</t>
        </is>
      </c>
      <c r="F2600" t="n">
        <v>4</v>
      </c>
      <c r="G2600" t="n">
        <v>4</v>
      </c>
      <c r="H2600" t="inlineStr">
        <is>
          <t>MEDIUM</t>
        </is>
      </c>
      <c r="I2600" t="n">
        <v>21</v>
      </c>
      <c r="J2600" t="inlineStr">
        <is>
          <t>NO</t>
        </is>
      </c>
      <c r="K2600" t="inlineStr">
        <is>
          <t>2023-12-06</t>
        </is>
      </c>
      <c r="L2600" t="inlineStr">
        <is>
          <t>UPDATE_PACKAGE</t>
        </is>
      </c>
      <c r="M2600" t="inlineStr">
        <is>
          <t>AI/ML Framework — see Huntr advisory</t>
        </is>
      </c>
      <c r="N2600" t="inlineStr">
        <is>
          <t>P3</t>
        </is>
      </c>
      <c r="O2600" t="inlineStr">
        <is>
          <t>Huntr AI/ML security disclosure</t>
        </is>
      </c>
      <c r="P2600" t="n">
        <v>0</v>
      </c>
      <c r="Q2600" t="n">
        <v>0</v>
      </c>
      <c r="R2600" t="inlineStr">
        <is>
          <t>T1195:Supply Chain Compromise</t>
        </is>
      </c>
      <c r="S2600" t="n">
        <v>2</v>
      </c>
      <c r="T2600" t="inlineStr">
        <is>
          <t>MEDIUM (52%)</t>
        </is>
      </c>
      <c r="U2600" t="inlineStr">
        <is>
          <t>YES</t>
        </is>
      </c>
      <c r="V2600" t="inlineStr">
        <is>
          <t>PATCH_AVAILABLE</t>
        </is>
      </c>
      <c r="W2600" t="inlineStr">
        <is>
          <t>https://osv.dev/vulnerability/GHSA-h7ff-cfc9-wmmh</t>
        </is>
      </c>
      <c r="X2600" t="inlineStr">
        <is>
          <t>NONE</t>
        </is>
      </c>
      <c r="Y2600" t="n">
        <v>0</v>
      </c>
      <c r="Z2600" t="inlineStr"/>
      <c r="AA2600" t="inlineStr">
        <is>
          <t>https://osv.dev/vulnerability/GHSA-h7ff-cfc9-wmmh</t>
        </is>
      </c>
    </row>
    <row r="2601">
      <c r="A2601" t="inlineStr">
        <is>
          <t>HUNTR_AI_CVE</t>
        </is>
      </c>
      <c r="B2601" t="inlineStr">
        <is>
          <t>CVE-2018-21233</t>
        </is>
      </c>
      <c r="C2601" t="inlineStr">
        <is>
          <t>AI/ML Vulnerability: tensorflow (PyPI): Out-of-bounds read in TensorFlow possibly causing disclosure of the contents of process memory. | Out-of-bounds read in TensorFlow possibly causing disclosure of the contents of process memory.</t>
        </is>
      </c>
      <c r="D2601" t="n">
        <v>5</v>
      </c>
      <c r="E2601" t="inlineStr">
        <is>
          <t>LOW</t>
        </is>
      </c>
      <c r="F2601" t="n">
        <v>4</v>
      </c>
      <c r="G2601" t="n">
        <v>4</v>
      </c>
      <c r="H2601" t="inlineStr">
        <is>
          <t>MEDIUM</t>
        </is>
      </c>
      <c r="I2601" t="n">
        <v>21</v>
      </c>
      <c r="J2601" t="inlineStr">
        <is>
          <t>NO</t>
        </is>
      </c>
      <c r="K2601" t="inlineStr">
        <is>
          <t>2024-10-28</t>
        </is>
      </c>
      <c r="L2601" t="inlineStr">
        <is>
          <t>UPDATE_PACKAGE</t>
        </is>
      </c>
      <c r="M2601" t="inlineStr">
        <is>
          <t>AI/ML Framework — see Huntr advisory</t>
        </is>
      </c>
      <c r="N2601" t="inlineStr">
        <is>
          <t>P3</t>
        </is>
      </c>
      <c r="O2601" t="inlineStr">
        <is>
          <t>Huntr AI/ML security disclosure</t>
        </is>
      </c>
      <c r="P2601" t="n">
        <v>0</v>
      </c>
      <c r="Q2601" t="n">
        <v>0</v>
      </c>
      <c r="R2601" t="inlineStr">
        <is>
          <t>T1195:Supply Chain Compromise</t>
        </is>
      </c>
      <c r="S2601" t="n">
        <v>2</v>
      </c>
      <c r="T2601" t="inlineStr">
        <is>
          <t>MEDIUM (52%)</t>
        </is>
      </c>
      <c r="U2601" t="inlineStr">
        <is>
          <t>YES</t>
        </is>
      </c>
      <c r="V2601" t="inlineStr">
        <is>
          <t>PATCH_AVAILABLE</t>
        </is>
      </c>
      <c r="W2601" t="inlineStr">
        <is>
          <t>https://osv.dev/vulnerability/GHSA-h98h-8mxr-m8gx</t>
        </is>
      </c>
      <c r="X2601" t="inlineStr">
        <is>
          <t>NONE</t>
        </is>
      </c>
      <c r="Y2601" t="n">
        <v>0</v>
      </c>
      <c r="Z2601" t="inlineStr"/>
      <c r="AA2601" t="inlineStr">
        <is>
          <t>https://osv.dev/vulnerability/GHSA-h98h-8mxr-m8gx</t>
        </is>
      </c>
    </row>
    <row r="2602">
      <c r="A2602" t="inlineStr">
        <is>
          <t>HUNTR_AI_CVE</t>
        </is>
      </c>
      <c r="B2602" t="inlineStr">
        <is>
          <t>CVE-2021-29553</t>
        </is>
      </c>
      <c r="C2602" t="inlineStr">
        <is>
          <t>AI/ML Vulnerability: tensorflow (PyPI): Heap OOB in `QuantizeAndDequantizeV3` | Heap OOB in `QuantizeAndDequantizeV3`</t>
        </is>
      </c>
      <c r="D2602" t="n">
        <v>5</v>
      </c>
      <c r="E2602" t="inlineStr">
        <is>
          <t>LOW</t>
        </is>
      </c>
      <c r="F2602" t="n">
        <v>4</v>
      </c>
      <c r="G2602" t="n">
        <v>4</v>
      </c>
      <c r="H2602" t="inlineStr">
        <is>
          <t>MEDIUM</t>
        </is>
      </c>
      <c r="I2602" t="n">
        <v>21</v>
      </c>
      <c r="J2602" t="inlineStr">
        <is>
          <t>NO</t>
        </is>
      </c>
      <c r="K2602" t="inlineStr">
        <is>
          <t>2026-02-04</t>
        </is>
      </c>
      <c r="L2602" t="inlineStr">
        <is>
          <t>UPDATE_PACKAGE</t>
        </is>
      </c>
      <c r="M2602" t="inlineStr">
        <is>
          <t>AI/ML Framework — see Huntr advisory</t>
        </is>
      </c>
      <c r="N2602" t="inlineStr">
        <is>
          <t>P3</t>
        </is>
      </c>
      <c r="O2602" t="inlineStr">
        <is>
          <t>Huntr AI/ML security disclosure</t>
        </is>
      </c>
      <c r="P2602" t="n">
        <v>0</v>
      </c>
      <c r="Q2602" t="n">
        <v>0</v>
      </c>
      <c r="R2602" t="inlineStr">
        <is>
          <t>T1195:Supply Chain Compromise</t>
        </is>
      </c>
      <c r="S2602" t="n">
        <v>2</v>
      </c>
      <c r="T2602" t="inlineStr">
        <is>
          <t>MEDIUM (52%)</t>
        </is>
      </c>
      <c r="U2602" t="inlineStr">
        <is>
          <t>YES</t>
        </is>
      </c>
      <c r="V2602" t="inlineStr">
        <is>
          <t>PATCH_AVAILABLE</t>
        </is>
      </c>
      <c r="W2602" t="inlineStr">
        <is>
          <t>https://osv.dev/vulnerability/GHSA-h9px-9vqg-222h</t>
        </is>
      </c>
      <c r="X2602" t="inlineStr">
        <is>
          <t>NONE</t>
        </is>
      </c>
      <c r="Y2602" t="n">
        <v>0</v>
      </c>
      <c r="Z2602" t="inlineStr"/>
      <c r="AA2602" t="inlineStr">
        <is>
          <t>https://osv.dev/vulnerability/GHSA-h9px-9vqg-222h</t>
        </is>
      </c>
    </row>
    <row r="2603">
      <c r="A2603" t="inlineStr">
        <is>
          <t>HUNTR_AI_CVE</t>
        </is>
      </c>
      <c r="B2603" t="inlineStr">
        <is>
          <t>CVE-2022-29210</t>
        </is>
      </c>
      <c r="C2603" t="inlineStr">
        <is>
          <t>AI/ML Vulnerability: tensorflow (PyPI): Heap buffer overflow due to incorrect hash function in TensorFlow | Heap buffer overflow due to incorrect hash function in TensorFlow</t>
        </is>
      </c>
      <c r="D2603" t="n">
        <v>5</v>
      </c>
      <c r="E2603" t="inlineStr">
        <is>
          <t>LOW</t>
        </is>
      </c>
      <c r="F2603" t="n">
        <v>4</v>
      </c>
      <c r="G2603" t="n">
        <v>4</v>
      </c>
      <c r="H2603" t="inlineStr">
        <is>
          <t>MEDIUM</t>
        </is>
      </c>
      <c r="I2603" t="n">
        <v>21</v>
      </c>
      <c r="J2603" t="inlineStr">
        <is>
          <t>NO</t>
        </is>
      </c>
      <c r="K2603" t="inlineStr">
        <is>
          <t>2024-02-16</t>
        </is>
      </c>
      <c r="L2603" t="inlineStr">
        <is>
          <t>UPDATE_PACKAGE</t>
        </is>
      </c>
      <c r="M2603" t="inlineStr">
        <is>
          <t>AI/ML Framework — see Huntr advisory</t>
        </is>
      </c>
      <c r="N2603" t="inlineStr">
        <is>
          <t>P3</t>
        </is>
      </c>
      <c r="O2603" t="inlineStr">
        <is>
          <t>Huntr AI/ML security disclosure</t>
        </is>
      </c>
      <c r="P2603" t="n">
        <v>0</v>
      </c>
      <c r="Q2603" t="n">
        <v>0</v>
      </c>
      <c r="R2603" t="inlineStr">
        <is>
          <t>T1195:Supply Chain Compromise</t>
        </is>
      </c>
      <c r="S2603" t="n">
        <v>2</v>
      </c>
      <c r="T2603" t="inlineStr">
        <is>
          <t>MEDIUM (52%)</t>
        </is>
      </c>
      <c r="U2603" t="inlineStr">
        <is>
          <t>YES</t>
        </is>
      </c>
      <c r="V2603" t="inlineStr">
        <is>
          <t>PATCH_AVAILABLE</t>
        </is>
      </c>
      <c r="W2603" t="inlineStr">
        <is>
          <t>https://osv.dev/vulnerability/GHSA-hc2f-7r5r-r2hg</t>
        </is>
      </c>
      <c r="X2603" t="inlineStr">
        <is>
          <t>NONE</t>
        </is>
      </c>
      <c r="Y2603" t="n">
        <v>0</v>
      </c>
      <c r="Z2603" t="inlineStr"/>
      <c r="AA2603" t="inlineStr">
        <is>
          <t>https://osv.dev/vulnerability/GHSA-hc2f-7r5r-r2hg</t>
        </is>
      </c>
    </row>
    <row r="2604">
      <c r="A2604" t="inlineStr">
        <is>
          <t>HUNTR_AI_CVE</t>
        </is>
      </c>
      <c r="B2604" t="inlineStr">
        <is>
          <t>CVE-2021-29515</t>
        </is>
      </c>
      <c r="C2604" t="inlineStr">
        <is>
          <t>AI/ML Vulnerability: tensorflow (PyPI): Reference binding to null pointer in `MatrixDiag*` ops | Reference binding to null pointer in `MatrixDiag*` ops</t>
        </is>
      </c>
      <c r="D2604" t="n">
        <v>5</v>
      </c>
      <c r="E2604" t="inlineStr">
        <is>
          <t>LOW</t>
        </is>
      </c>
      <c r="F2604" t="n">
        <v>4</v>
      </c>
      <c r="G2604" t="n">
        <v>4</v>
      </c>
      <c r="H2604" t="inlineStr">
        <is>
          <t>MEDIUM</t>
        </is>
      </c>
      <c r="I2604" t="n">
        <v>21</v>
      </c>
      <c r="J2604" t="inlineStr">
        <is>
          <t>NO</t>
        </is>
      </c>
      <c r="K2604" t="inlineStr">
        <is>
          <t>2026-02-04</t>
        </is>
      </c>
      <c r="L2604" t="inlineStr">
        <is>
          <t>UPDATE_PACKAGE</t>
        </is>
      </c>
      <c r="M2604" t="inlineStr">
        <is>
          <t>AI/ML Framework — see Huntr advisory</t>
        </is>
      </c>
      <c r="N2604" t="inlineStr">
        <is>
          <t>P3</t>
        </is>
      </c>
      <c r="O2604" t="inlineStr">
        <is>
          <t>Huntr AI/ML security disclosure</t>
        </is>
      </c>
      <c r="P2604" t="n">
        <v>0</v>
      </c>
      <c r="Q2604" t="n">
        <v>0</v>
      </c>
      <c r="R2604" t="inlineStr">
        <is>
          <t>T1195:Supply Chain Compromise</t>
        </is>
      </c>
      <c r="S2604" t="n">
        <v>2</v>
      </c>
      <c r="T2604" t="inlineStr">
        <is>
          <t>MEDIUM (52%)</t>
        </is>
      </c>
      <c r="U2604" t="inlineStr">
        <is>
          <t>YES</t>
        </is>
      </c>
      <c r="V2604" t="inlineStr">
        <is>
          <t>PATCH_AVAILABLE</t>
        </is>
      </c>
      <c r="W2604" t="inlineStr">
        <is>
          <t>https://osv.dev/vulnerability/GHSA-hc6c-75p4-hmq4</t>
        </is>
      </c>
      <c r="X2604" t="inlineStr">
        <is>
          <t>NONE</t>
        </is>
      </c>
      <c r="Y2604" t="n">
        <v>0</v>
      </c>
      <c r="Z2604" t="inlineStr"/>
      <c r="AA2604" t="inlineStr">
        <is>
          <t>https://osv.dev/vulnerability/GHSA-hc6c-75p4-hmq4</t>
        </is>
      </c>
    </row>
    <row r="2605">
      <c r="A2605" t="inlineStr">
        <is>
          <t>HUNTR_AI_CVE</t>
        </is>
      </c>
      <c r="B2605" t="inlineStr">
        <is>
          <t>CVE-2020-26268</t>
        </is>
      </c>
      <c r="C2605" t="inlineStr">
        <is>
          <t>AI/ML Vulnerability: tensorflow (PyPI): Write to immutable memory region in TensorFlow | Write to immutable memory region in TensorFlow</t>
        </is>
      </c>
      <c r="D2605" t="n">
        <v>5</v>
      </c>
      <c r="E2605" t="inlineStr">
        <is>
          <t>LOW</t>
        </is>
      </c>
      <c r="F2605" t="n">
        <v>4</v>
      </c>
      <c r="G2605" t="n">
        <v>4</v>
      </c>
      <c r="H2605" t="inlineStr">
        <is>
          <t>MEDIUM</t>
        </is>
      </c>
      <c r="I2605" t="n">
        <v>21</v>
      </c>
      <c r="J2605" t="inlineStr">
        <is>
          <t>NO</t>
        </is>
      </c>
      <c r="K2605" t="inlineStr">
        <is>
          <t>2026-02-04</t>
        </is>
      </c>
      <c r="L2605" t="inlineStr">
        <is>
          <t>UPDATE_PACKAGE</t>
        </is>
      </c>
      <c r="M2605" t="inlineStr">
        <is>
          <t>AI/ML Framework — see Huntr advisory</t>
        </is>
      </c>
      <c r="N2605" t="inlineStr">
        <is>
          <t>P3</t>
        </is>
      </c>
      <c r="O2605" t="inlineStr">
        <is>
          <t>Huntr AI/ML security disclosure</t>
        </is>
      </c>
      <c r="P2605" t="n">
        <v>0</v>
      </c>
      <c r="Q2605" t="n">
        <v>0</v>
      </c>
      <c r="R2605" t="inlineStr">
        <is>
          <t>T1195:Supply Chain Compromise</t>
        </is>
      </c>
      <c r="S2605" t="n">
        <v>2</v>
      </c>
      <c r="T2605" t="inlineStr">
        <is>
          <t>MEDIUM (52%)</t>
        </is>
      </c>
      <c r="U2605" t="inlineStr">
        <is>
          <t>YES</t>
        </is>
      </c>
      <c r="V2605" t="inlineStr">
        <is>
          <t>PATCH_AVAILABLE</t>
        </is>
      </c>
      <c r="W2605" t="inlineStr">
        <is>
          <t>https://osv.dev/vulnerability/GHSA-hhvc-g5hv-48c6</t>
        </is>
      </c>
      <c r="X2605" t="inlineStr">
        <is>
          <t>NONE</t>
        </is>
      </c>
      <c r="Y2605" t="n">
        <v>0</v>
      </c>
      <c r="Z2605" t="inlineStr"/>
      <c r="AA2605" t="inlineStr">
        <is>
          <t>https://osv.dev/vulnerability/GHSA-hhvc-g5hv-48c6</t>
        </is>
      </c>
    </row>
    <row r="2606">
      <c r="A2606" t="inlineStr">
        <is>
          <t>HUNTR_AI_CVE</t>
        </is>
      </c>
      <c r="B2606" t="inlineStr">
        <is>
          <t>CVE-2020-15213</t>
        </is>
      </c>
      <c r="C2606" t="inlineStr">
        <is>
          <t>AI/ML Vulnerability: tensorflow (PyPI): Denial of service in tensorflow-lite | Denial of service in tensorflow-lite</t>
        </is>
      </c>
      <c r="D2606" t="n">
        <v>5</v>
      </c>
      <c r="E2606" t="inlineStr">
        <is>
          <t>LOW</t>
        </is>
      </c>
      <c r="F2606" t="n">
        <v>4</v>
      </c>
      <c r="G2606" t="n">
        <v>4</v>
      </c>
      <c r="H2606" t="inlineStr">
        <is>
          <t>MEDIUM</t>
        </is>
      </c>
      <c r="I2606" t="n">
        <v>21</v>
      </c>
      <c r="J2606" t="inlineStr">
        <is>
          <t>NO</t>
        </is>
      </c>
      <c r="K2606" t="inlineStr">
        <is>
          <t>2026-02-04</t>
        </is>
      </c>
      <c r="L2606" t="inlineStr">
        <is>
          <t>UPDATE_PACKAGE</t>
        </is>
      </c>
      <c r="M2606" t="inlineStr">
        <is>
          <t>AI/ML Framework — see Huntr advisory</t>
        </is>
      </c>
      <c r="N2606" t="inlineStr">
        <is>
          <t>P3</t>
        </is>
      </c>
      <c r="O2606" t="inlineStr">
        <is>
          <t>Huntr AI/ML security disclosure</t>
        </is>
      </c>
      <c r="P2606" t="n">
        <v>0</v>
      </c>
      <c r="Q2606" t="n">
        <v>0</v>
      </c>
      <c r="R2606" t="inlineStr">
        <is>
          <t>T1195:Supply Chain Compromise</t>
        </is>
      </c>
      <c r="S2606" t="n">
        <v>2</v>
      </c>
      <c r="T2606" t="inlineStr">
        <is>
          <t>MEDIUM (52%)</t>
        </is>
      </c>
      <c r="U2606" t="inlineStr">
        <is>
          <t>YES</t>
        </is>
      </c>
      <c r="V2606" t="inlineStr">
        <is>
          <t>PATCH_AVAILABLE</t>
        </is>
      </c>
      <c r="W2606" t="inlineStr">
        <is>
          <t>https://osv.dev/vulnerability/GHSA-hjmq-236j-8m87</t>
        </is>
      </c>
      <c r="X2606" t="inlineStr">
        <is>
          <t>NONE</t>
        </is>
      </c>
      <c r="Y2606" t="n">
        <v>0</v>
      </c>
      <c r="Z2606" t="inlineStr"/>
      <c r="AA2606" t="inlineStr">
        <is>
          <t>https://osv.dev/vulnerability/GHSA-hjmq-236j-8m87</t>
        </is>
      </c>
    </row>
    <row r="2607">
      <c r="A2607" t="inlineStr">
        <is>
          <t>HUNTR_AI_CVE</t>
        </is>
      </c>
      <c r="B2607" t="inlineStr">
        <is>
          <t>CVE-2021-29545</t>
        </is>
      </c>
      <c r="C2607" t="inlineStr">
        <is>
          <t>AI/ML Vulnerability: tensorflow (PyPI): Heap buffer overflow in `SparseTensorToCSRSparseMatrix` | Heap buffer overflow in `SparseTensorToCSRSparseMatrix`</t>
        </is>
      </c>
      <c r="D2607" t="n">
        <v>5</v>
      </c>
      <c r="E2607" t="inlineStr">
        <is>
          <t>LOW</t>
        </is>
      </c>
      <c r="F2607" t="n">
        <v>4</v>
      </c>
      <c r="G2607" t="n">
        <v>4</v>
      </c>
      <c r="H2607" t="inlineStr">
        <is>
          <t>MEDIUM</t>
        </is>
      </c>
      <c r="I2607" t="n">
        <v>21</v>
      </c>
      <c r="J2607" t="inlineStr">
        <is>
          <t>NO</t>
        </is>
      </c>
      <c r="K2607" t="inlineStr">
        <is>
          <t>2026-02-04</t>
        </is>
      </c>
      <c r="L2607" t="inlineStr">
        <is>
          <t>UPDATE_PACKAGE</t>
        </is>
      </c>
      <c r="M2607" t="inlineStr">
        <is>
          <t>AI/ML Framework — see Huntr advisory</t>
        </is>
      </c>
      <c r="N2607" t="inlineStr">
        <is>
          <t>P3</t>
        </is>
      </c>
      <c r="O2607" t="inlineStr">
        <is>
          <t>Huntr AI/ML security disclosure</t>
        </is>
      </c>
      <c r="P2607" t="n">
        <v>0</v>
      </c>
      <c r="Q2607" t="n">
        <v>0</v>
      </c>
      <c r="R2607" t="inlineStr">
        <is>
          <t>T1195:Supply Chain Compromise</t>
        </is>
      </c>
      <c r="S2607" t="n">
        <v>2</v>
      </c>
      <c r="T2607" t="inlineStr">
        <is>
          <t>MEDIUM (52%)</t>
        </is>
      </c>
      <c r="U2607" t="inlineStr">
        <is>
          <t>YES</t>
        </is>
      </c>
      <c r="V2607" t="inlineStr">
        <is>
          <t>PATCH_AVAILABLE</t>
        </is>
      </c>
      <c r="W2607" t="inlineStr">
        <is>
          <t>https://osv.dev/vulnerability/GHSA-hmg3-c7xj-6qwm</t>
        </is>
      </c>
      <c r="X2607" t="inlineStr">
        <is>
          <t>NONE</t>
        </is>
      </c>
      <c r="Y2607" t="n">
        <v>0</v>
      </c>
      <c r="Z2607" t="inlineStr"/>
      <c r="AA2607" t="inlineStr">
        <is>
          <t>https://osv.dev/vulnerability/GHSA-hmg3-c7xj-6qwm</t>
        </is>
      </c>
    </row>
    <row r="2608">
      <c r="A2608" t="inlineStr">
        <is>
          <t>HUNTR_AI_CVE</t>
        </is>
      </c>
      <c r="B2608" t="inlineStr">
        <is>
          <t>CVE-2021-37636</t>
        </is>
      </c>
      <c r="C2608" t="inlineStr">
        <is>
          <t>AI/ML Vulnerability: tensorflow (PyPI): Floating point exception in `SparseDenseCwiseDiv` | Floating point exception in `SparseDenseCwiseDiv`</t>
        </is>
      </c>
      <c r="D2608" t="n">
        <v>5</v>
      </c>
      <c r="E2608" t="inlineStr">
        <is>
          <t>LOW</t>
        </is>
      </c>
      <c r="F2608" t="n">
        <v>4</v>
      </c>
      <c r="G2608" t="n">
        <v>4</v>
      </c>
      <c r="H2608" t="inlineStr">
        <is>
          <t>MEDIUM</t>
        </is>
      </c>
      <c r="I2608" t="n">
        <v>21</v>
      </c>
      <c r="J2608" t="inlineStr">
        <is>
          <t>NO</t>
        </is>
      </c>
      <c r="K2608" t="inlineStr">
        <is>
          <t>2026-02-04</t>
        </is>
      </c>
      <c r="L2608" t="inlineStr">
        <is>
          <t>UPDATE_PACKAGE</t>
        </is>
      </c>
      <c r="M2608" t="inlineStr">
        <is>
          <t>AI/ML Framework — see Huntr advisory</t>
        </is>
      </c>
      <c r="N2608" t="inlineStr">
        <is>
          <t>P3</t>
        </is>
      </c>
      <c r="O2608" t="inlineStr">
        <is>
          <t>Huntr AI/ML security disclosure</t>
        </is>
      </c>
      <c r="P2608" t="n">
        <v>0</v>
      </c>
      <c r="Q2608" t="n">
        <v>0</v>
      </c>
      <c r="R2608" t="inlineStr">
        <is>
          <t>T1195:Supply Chain Compromise</t>
        </is>
      </c>
      <c r="S2608" t="n">
        <v>2</v>
      </c>
      <c r="T2608" t="inlineStr">
        <is>
          <t>MEDIUM (52%)</t>
        </is>
      </c>
      <c r="U2608" t="inlineStr">
        <is>
          <t>YES</t>
        </is>
      </c>
      <c r="V2608" t="inlineStr">
        <is>
          <t>PATCH_AVAILABLE</t>
        </is>
      </c>
      <c r="W2608" t="inlineStr">
        <is>
          <t>https://osv.dev/vulnerability/GHSA-hp4c-x6r7-6555</t>
        </is>
      </c>
      <c r="X2608" t="inlineStr">
        <is>
          <t>NONE</t>
        </is>
      </c>
      <c r="Y2608" t="n">
        <v>0</v>
      </c>
      <c r="Z2608" t="inlineStr"/>
      <c r="AA2608" t="inlineStr">
        <is>
          <t>https://osv.dev/vulnerability/GHSA-hp4c-x6r7-6555</t>
        </is>
      </c>
    </row>
    <row r="2609">
      <c r="A2609" t="inlineStr">
        <is>
          <t>HUNTR_AI_CVE</t>
        </is>
      </c>
      <c r="B2609" t="inlineStr">
        <is>
          <t>CVE-2021-37651</t>
        </is>
      </c>
      <c r="C2609" t="inlineStr">
        <is>
          <t>AI/ML Vulnerability: tensorflow (PyPI): Heap buffer overflow in `FractionalAvgPoolGrad` | Heap buffer overflow in `FractionalAvgPoolGrad`</t>
        </is>
      </c>
      <c r="D2609" t="n">
        <v>5</v>
      </c>
      <c r="E2609" t="inlineStr">
        <is>
          <t>LOW</t>
        </is>
      </c>
      <c r="F2609" t="n">
        <v>4</v>
      </c>
      <c r="G2609" t="n">
        <v>4</v>
      </c>
      <c r="H2609" t="inlineStr">
        <is>
          <t>MEDIUM</t>
        </is>
      </c>
      <c r="I2609" t="n">
        <v>21</v>
      </c>
      <c r="J2609" t="inlineStr">
        <is>
          <t>NO</t>
        </is>
      </c>
      <c r="K2609" t="inlineStr">
        <is>
          <t>2026-02-04</t>
        </is>
      </c>
      <c r="L2609" t="inlineStr">
        <is>
          <t>UPDATE_PACKAGE</t>
        </is>
      </c>
      <c r="M2609" t="inlineStr">
        <is>
          <t>AI/ML Framework — see Huntr advisory</t>
        </is>
      </c>
      <c r="N2609" t="inlineStr">
        <is>
          <t>P3</t>
        </is>
      </c>
      <c r="O2609" t="inlineStr">
        <is>
          <t>Huntr AI/ML security disclosure</t>
        </is>
      </c>
      <c r="P2609" t="n">
        <v>0</v>
      </c>
      <c r="Q2609" t="n">
        <v>0</v>
      </c>
      <c r="R2609" t="inlineStr">
        <is>
          <t>T1195:Supply Chain Compromise</t>
        </is>
      </c>
      <c r="S2609" t="n">
        <v>2</v>
      </c>
      <c r="T2609" t="inlineStr">
        <is>
          <t>MEDIUM (52%)</t>
        </is>
      </c>
      <c r="U2609" t="inlineStr">
        <is>
          <t>YES</t>
        </is>
      </c>
      <c r="V2609" t="inlineStr">
        <is>
          <t>PATCH_AVAILABLE</t>
        </is>
      </c>
      <c r="W2609" t="inlineStr">
        <is>
          <t>https://osv.dev/vulnerability/GHSA-hpv4-7p9c-mvfr</t>
        </is>
      </c>
      <c r="X2609" t="inlineStr">
        <is>
          <t>NONE</t>
        </is>
      </c>
      <c r="Y2609" t="n">
        <v>0</v>
      </c>
      <c r="Z2609" t="inlineStr"/>
      <c r="AA2609" t="inlineStr">
        <is>
          <t>https://osv.dev/vulnerability/GHSA-hpv4-7p9c-mvfr</t>
        </is>
      </c>
    </row>
    <row r="2610">
      <c r="A2610" t="inlineStr">
        <is>
          <t>HUNTR_AI_CVE</t>
        </is>
      </c>
      <c r="B2610" t="inlineStr">
        <is>
          <t>CVE-2022-41898</t>
        </is>
      </c>
      <c r="C2610" t="inlineStr">
        <is>
          <t>AI/ML Vulnerability: tensorflow (PyPI): `CHECK` fail via inputs in `SparseFillEmptyRowsGrad` | `CHECK` fail via inputs in `SparseFillEmptyRowsGrad`</t>
        </is>
      </c>
      <c r="D2610" t="n">
        <v>5</v>
      </c>
      <c r="E2610" t="inlineStr">
        <is>
          <t>LOW</t>
        </is>
      </c>
      <c r="F2610" t="n">
        <v>4</v>
      </c>
      <c r="G2610" t="n">
        <v>4</v>
      </c>
      <c r="H2610" t="inlineStr">
        <is>
          <t>MEDIUM</t>
        </is>
      </c>
      <c r="I2610" t="n">
        <v>21</v>
      </c>
      <c r="J2610" t="inlineStr">
        <is>
          <t>NO</t>
        </is>
      </c>
      <c r="K2610" t="inlineStr">
        <is>
          <t>2023-12-06</t>
        </is>
      </c>
      <c r="L2610" t="inlineStr">
        <is>
          <t>UPDATE_PACKAGE</t>
        </is>
      </c>
      <c r="M2610" t="inlineStr">
        <is>
          <t>AI/ML Framework — see Huntr advisory</t>
        </is>
      </c>
      <c r="N2610" t="inlineStr">
        <is>
          <t>P3</t>
        </is>
      </c>
      <c r="O2610" t="inlineStr">
        <is>
          <t>Huntr AI/ML security disclosure</t>
        </is>
      </c>
      <c r="P2610" t="n">
        <v>0</v>
      </c>
      <c r="Q2610" t="n">
        <v>0</v>
      </c>
      <c r="R2610" t="inlineStr">
        <is>
          <t>T1195:Supply Chain Compromise</t>
        </is>
      </c>
      <c r="S2610" t="n">
        <v>2</v>
      </c>
      <c r="T2610" t="inlineStr">
        <is>
          <t>MEDIUM (52%)</t>
        </is>
      </c>
      <c r="U2610" t="inlineStr">
        <is>
          <t>YES</t>
        </is>
      </c>
      <c r="V2610" t="inlineStr">
        <is>
          <t>PATCH_AVAILABLE</t>
        </is>
      </c>
      <c r="W2610" t="inlineStr">
        <is>
          <t>https://osv.dev/vulnerability/GHSA-hq7g-wwwp-q46h</t>
        </is>
      </c>
      <c r="X2610" t="inlineStr">
        <is>
          <t>NONE</t>
        </is>
      </c>
      <c r="Y2610" t="n">
        <v>0</v>
      </c>
      <c r="Z2610" t="inlineStr"/>
      <c r="AA2610" t="inlineStr">
        <is>
          <t>https://osv.dev/vulnerability/GHSA-hq7g-wwwp-q46h</t>
        </is>
      </c>
    </row>
    <row r="2611">
      <c r="A2611" t="inlineStr">
        <is>
          <t>HUNTR_AI_CVE</t>
        </is>
      </c>
      <c r="B2611" t="inlineStr">
        <is>
          <t>CVE-2021-29521</t>
        </is>
      </c>
      <c r="C2611" t="inlineStr">
        <is>
          <t>AI/ML Vulnerability: tensorflow (PyPI): Segfault in SparseCountSparseOutput | Segfault in SparseCountSparseOutput</t>
        </is>
      </c>
      <c r="D2611" t="n">
        <v>5</v>
      </c>
      <c r="E2611" t="inlineStr">
        <is>
          <t>LOW</t>
        </is>
      </c>
      <c r="F2611" t="n">
        <v>4</v>
      </c>
      <c r="G2611" t="n">
        <v>4</v>
      </c>
      <c r="H2611" t="inlineStr">
        <is>
          <t>MEDIUM</t>
        </is>
      </c>
      <c r="I2611" t="n">
        <v>21</v>
      </c>
      <c r="J2611" t="inlineStr">
        <is>
          <t>NO</t>
        </is>
      </c>
      <c r="K2611" t="inlineStr">
        <is>
          <t>2026-02-04</t>
        </is>
      </c>
      <c r="L2611" t="inlineStr">
        <is>
          <t>UPDATE_PACKAGE</t>
        </is>
      </c>
      <c r="M2611" t="inlineStr">
        <is>
          <t>AI/ML Framework — see Huntr advisory</t>
        </is>
      </c>
      <c r="N2611" t="inlineStr">
        <is>
          <t>P3</t>
        </is>
      </c>
      <c r="O2611" t="inlineStr">
        <is>
          <t>Huntr AI/ML security disclosure</t>
        </is>
      </c>
      <c r="P2611" t="n">
        <v>0</v>
      </c>
      <c r="Q2611" t="n">
        <v>0</v>
      </c>
      <c r="R2611" t="inlineStr">
        <is>
          <t>T1195:Supply Chain Compromise</t>
        </is>
      </c>
      <c r="S2611" t="n">
        <v>2</v>
      </c>
      <c r="T2611" t="inlineStr">
        <is>
          <t>MEDIUM (52%)</t>
        </is>
      </c>
      <c r="U2611" t="inlineStr">
        <is>
          <t>YES</t>
        </is>
      </c>
      <c r="V2611" t="inlineStr">
        <is>
          <t>PATCH_AVAILABLE</t>
        </is>
      </c>
      <c r="W2611" t="inlineStr">
        <is>
          <t>https://osv.dev/vulnerability/GHSA-hr84-fqvp-48mm</t>
        </is>
      </c>
      <c r="X2611" t="inlineStr">
        <is>
          <t>NONE</t>
        </is>
      </c>
      <c r="Y2611" t="n">
        <v>0</v>
      </c>
      <c r="Z2611" t="inlineStr"/>
      <c r="AA2611" t="inlineStr">
        <is>
          <t>https://osv.dev/vulnerability/GHSA-hr84-fqvp-48mm</t>
        </is>
      </c>
    </row>
    <row r="2612">
      <c r="A2612" t="inlineStr">
        <is>
          <t>HUNTR_AI_CVE</t>
        </is>
      </c>
      <c r="B2612" t="inlineStr">
        <is>
          <t>CVE-2022-29197</t>
        </is>
      </c>
      <c r="C2612" t="inlineStr">
        <is>
          <t>AI/ML Vulnerability: tensorflow (PyPI): Missing validation causes denial of service via `UnsortedSegmentJoin` | Missing validation causes denial of service via `UnsortedSegmentJoin`</t>
        </is>
      </c>
      <c r="D2612" t="n">
        <v>5</v>
      </c>
      <c r="E2612" t="inlineStr">
        <is>
          <t>LOW</t>
        </is>
      </c>
      <c r="F2612" t="n">
        <v>4</v>
      </c>
      <c r="G2612" t="n">
        <v>4</v>
      </c>
      <c r="H2612" t="inlineStr">
        <is>
          <t>MEDIUM</t>
        </is>
      </c>
      <c r="I2612" t="n">
        <v>21</v>
      </c>
      <c r="J2612" t="inlineStr">
        <is>
          <t>NO</t>
        </is>
      </c>
      <c r="K2612" t="inlineStr">
        <is>
          <t>2023-12-06</t>
        </is>
      </c>
      <c r="L2612" t="inlineStr">
        <is>
          <t>UPDATE_PACKAGE</t>
        </is>
      </c>
      <c r="M2612" t="inlineStr">
        <is>
          <t>AI/ML Framework — see Huntr advisory</t>
        </is>
      </c>
      <c r="N2612" t="inlineStr">
        <is>
          <t>P3</t>
        </is>
      </c>
      <c r="O2612" t="inlineStr">
        <is>
          <t>Huntr AI/ML security disclosure</t>
        </is>
      </c>
      <c r="P2612" t="n">
        <v>0</v>
      </c>
      <c r="Q2612" t="n">
        <v>0</v>
      </c>
      <c r="R2612" t="inlineStr">
        <is>
          <t>T1195:Supply Chain Compromise</t>
        </is>
      </c>
      <c r="S2612" t="n">
        <v>2</v>
      </c>
      <c r="T2612" t="inlineStr">
        <is>
          <t>MEDIUM (52%)</t>
        </is>
      </c>
      <c r="U2612" t="inlineStr">
        <is>
          <t>YES</t>
        </is>
      </c>
      <c r="V2612" t="inlineStr">
        <is>
          <t>PATCH_AVAILABLE</t>
        </is>
      </c>
      <c r="W2612" t="inlineStr">
        <is>
          <t>https://osv.dev/vulnerability/GHSA-hrg5-737c-2p56</t>
        </is>
      </c>
      <c r="X2612" t="inlineStr">
        <is>
          <t>NONE</t>
        </is>
      </c>
      <c r="Y2612" t="n">
        <v>0</v>
      </c>
      <c r="Z2612" t="inlineStr"/>
      <c r="AA2612" t="inlineStr">
        <is>
          <t>https://osv.dev/vulnerability/GHSA-hrg5-737c-2p56</t>
        </is>
      </c>
    </row>
    <row r="2613">
      <c r="A2613" t="inlineStr">
        <is>
          <t>HUNTR_AI_CVE</t>
        </is>
      </c>
      <c r="B2613" t="inlineStr">
        <is>
          <t>CVE-2021-37638</t>
        </is>
      </c>
      <c r="C2613" t="inlineStr">
        <is>
          <t>AI/ML Vulnerability: tensorflow (PyPI): Null pointer dereference in `RaggedTensorToTensor` | Null pointer dereference in `RaggedTensorToTensor`</t>
        </is>
      </c>
      <c r="D2613" t="n">
        <v>5</v>
      </c>
      <c r="E2613" t="inlineStr">
        <is>
          <t>LOW</t>
        </is>
      </c>
      <c r="F2613" t="n">
        <v>4</v>
      </c>
      <c r="G2613" t="n">
        <v>4</v>
      </c>
      <c r="H2613" t="inlineStr">
        <is>
          <t>MEDIUM</t>
        </is>
      </c>
      <c r="I2613" t="n">
        <v>21</v>
      </c>
      <c r="J2613" t="inlineStr">
        <is>
          <t>NO</t>
        </is>
      </c>
      <c r="K2613" t="inlineStr">
        <is>
          <t>2026-02-04</t>
        </is>
      </c>
      <c r="L2613" t="inlineStr">
        <is>
          <t>UPDATE_PACKAGE</t>
        </is>
      </c>
      <c r="M2613" t="inlineStr">
        <is>
          <t>AI/ML Framework — see Huntr advisory</t>
        </is>
      </c>
      <c r="N2613" t="inlineStr">
        <is>
          <t>P3</t>
        </is>
      </c>
      <c r="O2613" t="inlineStr">
        <is>
          <t>Huntr AI/ML security disclosure</t>
        </is>
      </c>
      <c r="P2613" t="n">
        <v>0</v>
      </c>
      <c r="Q2613" t="n">
        <v>0</v>
      </c>
      <c r="R2613" t="inlineStr">
        <is>
          <t>T1195:Supply Chain Compromise</t>
        </is>
      </c>
      <c r="S2613" t="n">
        <v>2</v>
      </c>
      <c r="T2613" t="inlineStr">
        <is>
          <t>MEDIUM (52%)</t>
        </is>
      </c>
      <c r="U2613" t="inlineStr">
        <is>
          <t>YES</t>
        </is>
      </c>
      <c r="V2613" t="inlineStr">
        <is>
          <t>PATCH_AVAILABLE</t>
        </is>
      </c>
      <c r="W2613" t="inlineStr">
        <is>
          <t>https://osv.dev/vulnerability/GHSA-hwr7-8gxx-fj5p</t>
        </is>
      </c>
      <c r="X2613" t="inlineStr">
        <is>
          <t>NONE</t>
        </is>
      </c>
      <c r="Y2613" t="n">
        <v>0</v>
      </c>
      <c r="Z2613" t="inlineStr"/>
      <c r="AA2613" t="inlineStr">
        <is>
          <t>https://osv.dev/vulnerability/GHSA-hwr7-8gxx-fj5p</t>
        </is>
      </c>
    </row>
    <row r="2614">
      <c r="A2614" t="inlineStr">
        <is>
          <t>HUNTR_AI_CVE</t>
        </is>
      </c>
      <c r="B2614" t="inlineStr">
        <is>
          <t>CVE-2020-15212</t>
        </is>
      </c>
      <c r="C2614" t="inlineStr">
        <is>
          <t>AI/ML Vulnerability: tensorflow (PyPI): Out of bounds access in tensorflow-lite | Out of bounds access in tensorflow-lite</t>
        </is>
      </c>
      <c r="D2614" t="n">
        <v>5</v>
      </c>
      <c r="E2614" t="inlineStr">
        <is>
          <t>LOW</t>
        </is>
      </c>
      <c r="F2614" t="n">
        <v>4</v>
      </c>
      <c r="G2614" t="n">
        <v>4</v>
      </c>
      <c r="H2614" t="inlineStr">
        <is>
          <t>MEDIUM</t>
        </is>
      </c>
      <c r="I2614" t="n">
        <v>21</v>
      </c>
      <c r="J2614" t="inlineStr">
        <is>
          <t>NO</t>
        </is>
      </c>
      <c r="K2614" t="inlineStr">
        <is>
          <t>2026-02-04</t>
        </is>
      </c>
      <c r="L2614" t="inlineStr">
        <is>
          <t>UPDATE_PACKAGE</t>
        </is>
      </c>
      <c r="M2614" t="inlineStr">
        <is>
          <t>AI/ML Framework — see Huntr advisory</t>
        </is>
      </c>
      <c r="N2614" t="inlineStr">
        <is>
          <t>P3</t>
        </is>
      </c>
      <c r="O2614" t="inlineStr">
        <is>
          <t>Huntr AI/ML security disclosure</t>
        </is>
      </c>
      <c r="P2614" t="n">
        <v>0</v>
      </c>
      <c r="Q2614" t="n">
        <v>0</v>
      </c>
      <c r="R2614" t="inlineStr">
        <is>
          <t>T1195:Supply Chain Compromise</t>
        </is>
      </c>
      <c r="S2614" t="n">
        <v>2</v>
      </c>
      <c r="T2614" t="inlineStr">
        <is>
          <t>MEDIUM (52%)</t>
        </is>
      </c>
      <c r="U2614" t="inlineStr">
        <is>
          <t>YES</t>
        </is>
      </c>
      <c r="V2614" t="inlineStr">
        <is>
          <t>PATCH_AVAILABLE</t>
        </is>
      </c>
      <c r="W2614" t="inlineStr">
        <is>
          <t>https://osv.dev/vulnerability/GHSA-hx2x-85gr-wrpq</t>
        </is>
      </c>
      <c r="X2614" t="inlineStr">
        <is>
          <t>NONE</t>
        </is>
      </c>
      <c r="Y2614" t="n">
        <v>0</v>
      </c>
      <c r="Z2614" t="inlineStr"/>
      <c r="AA2614" t="inlineStr">
        <is>
          <t>https://osv.dev/vulnerability/GHSA-hx2x-85gr-wrpq</t>
        </is>
      </c>
    </row>
    <row r="2615">
      <c r="A2615" t="inlineStr">
        <is>
          <t>HUNTR_AI_CVE</t>
        </is>
      </c>
      <c r="B2615" t="inlineStr">
        <is>
          <t>CVE-2022-29204</t>
        </is>
      </c>
      <c r="C2615" t="inlineStr">
        <is>
          <t>AI/ML Vulnerability: tensorflow (PyPI): Missing validation causes denial of service via `Conv3DBackpropFilterV2` | Missing validation causes denial of service via `Conv3DBackpropFilterV2`</t>
        </is>
      </c>
      <c r="D2615" t="n">
        <v>5</v>
      </c>
      <c r="E2615" t="inlineStr">
        <is>
          <t>LOW</t>
        </is>
      </c>
      <c r="F2615" t="n">
        <v>4</v>
      </c>
      <c r="G2615" t="n">
        <v>4</v>
      </c>
      <c r="H2615" t="inlineStr">
        <is>
          <t>MEDIUM</t>
        </is>
      </c>
      <c r="I2615" t="n">
        <v>21</v>
      </c>
      <c r="J2615" t="inlineStr">
        <is>
          <t>NO</t>
        </is>
      </c>
      <c r="K2615" t="inlineStr">
        <is>
          <t>2023-12-06</t>
        </is>
      </c>
      <c r="L2615" t="inlineStr">
        <is>
          <t>UPDATE_PACKAGE</t>
        </is>
      </c>
      <c r="M2615" t="inlineStr">
        <is>
          <t>AI/ML Framework — see Huntr advisory</t>
        </is>
      </c>
      <c r="N2615" t="inlineStr">
        <is>
          <t>P3</t>
        </is>
      </c>
      <c r="O2615" t="inlineStr">
        <is>
          <t>Huntr AI/ML security disclosure</t>
        </is>
      </c>
      <c r="P2615" t="n">
        <v>0</v>
      </c>
      <c r="Q2615" t="n">
        <v>0</v>
      </c>
      <c r="R2615" t="inlineStr">
        <is>
          <t>T1195:Supply Chain Compromise</t>
        </is>
      </c>
      <c r="S2615" t="n">
        <v>2</v>
      </c>
      <c r="T2615" t="inlineStr">
        <is>
          <t>MEDIUM (52%)</t>
        </is>
      </c>
      <c r="U2615" t="inlineStr">
        <is>
          <t>YES</t>
        </is>
      </c>
      <c r="V2615" t="inlineStr">
        <is>
          <t>PATCH_AVAILABLE</t>
        </is>
      </c>
      <c r="W2615" t="inlineStr">
        <is>
          <t>https://osv.dev/vulnerability/GHSA-hx9q-2mx4-m4pg</t>
        </is>
      </c>
      <c r="X2615" t="inlineStr">
        <is>
          <t>NONE</t>
        </is>
      </c>
      <c r="Y2615" t="n">
        <v>0</v>
      </c>
      <c r="Z2615" t="inlineStr"/>
      <c r="AA2615" t="inlineStr">
        <is>
          <t>https://osv.dev/vulnerability/GHSA-hx9q-2mx4-m4pg</t>
        </is>
      </c>
    </row>
    <row r="2616">
      <c r="A2616" t="inlineStr">
        <is>
          <t>HUNTR_AI_CVE</t>
        </is>
      </c>
      <c r="B2616" t="inlineStr">
        <is>
          <t>CVE-2022-23571</t>
        </is>
      </c>
      <c r="C2616" t="inlineStr">
        <is>
          <t>AI/ML Vulnerability: tensorflow (PyPI): Reachable Assertion in Tensorflow | Reachable Assertion in Tensorflow</t>
        </is>
      </c>
      <c r="D2616" t="n">
        <v>5</v>
      </c>
      <c r="E2616" t="inlineStr">
        <is>
          <t>LOW</t>
        </is>
      </c>
      <c r="F2616" t="n">
        <v>4</v>
      </c>
      <c r="G2616" t="n">
        <v>4</v>
      </c>
      <c r="H2616" t="inlineStr">
        <is>
          <t>MEDIUM</t>
        </is>
      </c>
      <c r="I2616" t="n">
        <v>21</v>
      </c>
      <c r="J2616" t="inlineStr">
        <is>
          <t>NO</t>
        </is>
      </c>
      <c r="K2616" t="inlineStr">
        <is>
          <t>2024-11-13</t>
        </is>
      </c>
      <c r="L2616" t="inlineStr">
        <is>
          <t>UPDATE_PACKAGE</t>
        </is>
      </c>
      <c r="M2616" t="inlineStr">
        <is>
          <t>AI/ML Framework — see Huntr advisory</t>
        </is>
      </c>
      <c r="N2616" t="inlineStr">
        <is>
          <t>P3</t>
        </is>
      </c>
      <c r="O2616" t="inlineStr">
        <is>
          <t>Huntr AI/ML security disclosure</t>
        </is>
      </c>
      <c r="P2616" t="n">
        <v>0</v>
      </c>
      <c r="Q2616" t="n">
        <v>0</v>
      </c>
      <c r="R2616" t="inlineStr">
        <is>
          <t>T1195:Supply Chain Compromise</t>
        </is>
      </c>
      <c r="S2616" t="n">
        <v>2</v>
      </c>
      <c r="T2616" t="inlineStr">
        <is>
          <t>MEDIUM (52%)</t>
        </is>
      </c>
      <c r="U2616" t="inlineStr">
        <is>
          <t>YES</t>
        </is>
      </c>
      <c r="V2616" t="inlineStr">
        <is>
          <t>PATCH_AVAILABLE</t>
        </is>
      </c>
      <c r="W2616" t="inlineStr">
        <is>
          <t>https://osv.dev/vulnerability/GHSA-j3mj-fhpq-qqjj</t>
        </is>
      </c>
      <c r="X2616" t="inlineStr">
        <is>
          <t>NONE</t>
        </is>
      </c>
      <c r="Y2616" t="n">
        <v>0</v>
      </c>
      <c r="Z2616" t="inlineStr"/>
      <c r="AA2616" t="inlineStr">
        <is>
          <t>https://osv.dev/vulnerability/GHSA-j3mj-fhpq-qqjj</t>
        </is>
      </c>
    </row>
    <row r="2617">
      <c r="A2617" t="inlineStr">
        <is>
          <t>HUNTR_AI_CVE</t>
        </is>
      </c>
      <c r="B2617" t="inlineStr">
        <is>
          <t>CVE-2022-35989</t>
        </is>
      </c>
      <c r="C2617" t="inlineStr">
        <is>
          <t>AI/ML Vulnerability: tensorflow (PyPI):  TensorFlow vulnerable to `CHECK` fail in `MaxPool` |  TensorFlow vulnerable to `CHECK` fail in `MaxPool`</t>
        </is>
      </c>
      <c r="D2617" t="n">
        <v>5</v>
      </c>
      <c r="E2617" t="inlineStr">
        <is>
          <t>LOW</t>
        </is>
      </c>
      <c r="F2617" t="n">
        <v>4</v>
      </c>
      <c r="G2617" t="n">
        <v>4</v>
      </c>
      <c r="H2617" t="inlineStr">
        <is>
          <t>MEDIUM</t>
        </is>
      </c>
      <c r="I2617" t="n">
        <v>21</v>
      </c>
      <c r="J2617" t="inlineStr">
        <is>
          <t>NO</t>
        </is>
      </c>
      <c r="K2617" t="inlineStr">
        <is>
          <t>2023-12-06</t>
        </is>
      </c>
      <c r="L2617" t="inlineStr">
        <is>
          <t>UPDATE_PACKAGE</t>
        </is>
      </c>
      <c r="M2617" t="inlineStr">
        <is>
          <t>AI/ML Framework — see Huntr advisory</t>
        </is>
      </c>
      <c r="N2617" t="inlineStr">
        <is>
          <t>P3</t>
        </is>
      </c>
      <c r="O2617" t="inlineStr">
        <is>
          <t>Huntr AI/ML security disclosure</t>
        </is>
      </c>
      <c r="P2617" t="n">
        <v>0</v>
      </c>
      <c r="Q2617" t="n">
        <v>0</v>
      </c>
      <c r="R2617" t="inlineStr">
        <is>
          <t>T1195:Supply Chain Compromise</t>
        </is>
      </c>
      <c r="S2617" t="n">
        <v>2</v>
      </c>
      <c r="T2617" t="inlineStr">
        <is>
          <t>MEDIUM (52%)</t>
        </is>
      </c>
      <c r="U2617" t="inlineStr">
        <is>
          <t>YES</t>
        </is>
      </c>
      <c r="V2617" t="inlineStr">
        <is>
          <t>PATCH_AVAILABLE</t>
        </is>
      </c>
      <c r="W2617" t="inlineStr">
        <is>
          <t>https://osv.dev/vulnerability/GHSA-j43h-pgmg-5hjq</t>
        </is>
      </c>
      <c r="X2617" t="inlineStr">
        <is>
          <t>NONE</t>
        </is>
      </c>
      <c r="Y2617" t="n">
        <v>0</v>
      </c>
      <c r="Z2617" t="inlineStr"/>
      <c r="AA2617" t="inlineStr">
        <is>
          <t>https://osv.dev/vulnerability/GHSA-j43h-pgmg-5hjq</t>
        </is>
      </c>
    </row>
    <row r="2618">
      <c r="A2618" t="inlineStr">
        <is>
          <t>HUNTR_AI_CVE</t>
        </is>
      </c>
      <c r="B2618" t="inlineStr">
        <is>
          <t>CVE-2021-29532</t>
        </is>
      </c>
      <c r="C2618" t="inlineStr">
        <is>
          <t>AI/ML Vulnerability: tensorflow (PyPI): Heap out of bounds read in `RaggedCross` | Heap out of bounds read in `RaggedCross`</t>
        </is>
      </c>
      <c r="D2618" t="n">
        <v>5</v>
      </c>
      <c r="E2618" t="inlineStr">
        <is>
          <t>LOW</t>
        </is>
      </c>
      <c r="F2618" t="n">
        <v>4</v>
      </c>
      <c r="G2618" t="n">
        <v>4</v>
      </c>
      <c r="H2618" t="inlineStr">
        <is>
          <t>MEDIUM</t>
        </is>
      </c>
      <c r="I2618" t="n">
        <v>21</v>
      </c>
      <c r="J2618" t="inlineStr">
        <is>
          <t>NO</t>
        </is>
      </c>
      <c r="K2618" t="inlineStr">
        <is>
          <t>2026-02-04</t>
        </is>
      </c>
      <c r="L2618" t="inlineStr">
        <is>
          <t>UPDATE_PACKAGE</t>
        </is>
      </c>
      <c r="M2618" t="inlineStr">
        <is>
          <t>AI/ML Framework — see Huntr advisory</t>
        </is>
      </c>
      <c r="N2618" t="inlineStr">
        <is>
          <t>P3</t>
        </is>
      </c>
      <c r="O2618" t="inlineStr">
        <is>
          <t>Huntr AI/ML security disclosure</t>
        </is>
      </c>
      <c r="P2618" t="n">
        <v>0</v>
      </c>
      <c r="Q2618" t="n">
        <v>0</v>
      </c>
      <c r="R2618" t="inlineStr">
        <is>
          <t>T1195:Supply Chain Compromise</t>
        </is>
      </c>
      <c r="S2618" t="n">
        <v>2</v>
      </c>
      <c r="T2618" t="inlineStr">
        <is>
          <t>MEDIUM (52%)</t>
        </is>
      </c>
      <c r="U2618" t="inlineStr">
        <is>
          <t>YES</t>
        </is>
      </c>
      <c r="V2618" t="inlineStr">
        <is>
          <t>PATCH_AVAILABLE</t>
        </is>
      </c>
      <c r="W2618" t="inlineStr">
        <is>
          <t>https://osv.dev/vulnerability/GHSA-j47f-4232-hvv8</t>
        </is>
      </c>
      <c r="X2618" t="inlineStr">
        <is>
          <t>NONE</t>
        </is>
      </c>
      <c r="Y2618" t="n">
        <v>0</v>
      </c>
      <c r="Z2618" t="inlineStr"/>
      <c r="AA2618" t="inlineStr">
        <is>
          <t>https://osv.dev/vulnerability/GHSA-j47f-4232-hvv8</t>
        </is>
      </c>
    </row>
    <row r="2619">
      <c r="A2619" t="inlineStr">
        <is>
          <t>HUNTR_AI_CVE</t>
        </is>
      </c>
      <c r="B2619" t="inlineStr">
        <is>
          <t>CVE-2023-25671</t>
        </is>
      </c>
      <c r="C2619" t="inlineStr">
        <is>
          <t xml:space="preserve">AI/ML Vulnerability: tensorflow (PyPI): TensorFlow has segmentation fault in tfg-translate  | TensorFlow has segmentation fault in tfg-translate </t>
        </is>
      </c>
      <c r="D2619" t="n">
        <v>5</v>
      </c>
      <c r="E2619" t="inlineStr">
        <is>
          <t>LOW</t>
        </is>
      </c>
      <c r="F2619" t="n">
        <v>4</v>
      </c>
      <c r="G2619" t="n">
        <v>4</v>
      </c>
      <c r="H2619" t="inlineStr">
        <is>
          <t>MEDIUM</t>
        </is>
      </c>
      <c r="I2619" t="n">
        <v>21</v>
      </c>
      <c r="J2619" t="inlineStr">
        <is>
          <t>NO</t>
        </is>
      </c>
      <c r="K2619" t="inlineStr">
        <is>
          <t>2023-12-06</t>
        </is>
      </c>
      <c r="L2619" t="inlineStr">
        <is>
          <t>UPDATE_PACKAGE</t>
        </is>
      </c>
      <c r="M2619" t="inlineStr">
        <is>
          <t>AI/ML Framework — see Huntr advisory</t>
        </is>
      </c>
      <c r="N2619" t="inlineStr">
        <is>
          <t>P3</t>
        </is>
      </c>
      <c r="O2619" t="inlineStr">
        <is>
          <t>Huntr AI/ML security disclosure</t>
        </is>
      </c>
      <c r="P2619" t="n">
        <v>0</v>
      </c>
      <c r="Q2619" t="n">
        <v>0</v>
      </c>
      <c r="R2619" t="inlineStr">
        <is>
          <t>T1195:Supply Chain Compromise</t>
        </is>
      </c>
      <c r="S2619" t="n">
        <v>2</v>
      </c>
      <c r="T2619" t="inlineStr">
        <is>
          <t>MEDIUM (52%)</t>
        </is>
      </c>
      <c r="U2619" t="inlineStr">
        <is>
          <t>YES</t>
        </is>
      </c>
      <c r="V2619" t="inlineStr">
        <is>
          <t>PATCH_AVAILABLE</t>
        </is>
      </c>
      <c r="W2619" t="inlineStr">
        <is>
          <t>https://osv.dev/vulnerability/GHSA-j5w9-hmfh-4cr6</t>
        </is>
      </c>
      <c r="X2619" t="inlineStr">
        <is>
          <t>NONE</t>
        </is>
      </c>
      <c r="Y2619" t="n">
        <v>0</v>
      </c>
      <c r="Z2619" t="inlineStr"/>
      <c r="AA2619" t="inlineStr">
        <is>
          <t>https://osv.dev/vulnerability/GHSA-j5w9-hmfh-4cr6</t>
        </is>
      </c>
    </row>
    <row r="2620">
      <c r="A2620" t="inlineStr">
        <is>
          <t>HUNTR_AI_CVE</t>
        </is>
      </c>
      <c r="B2620" t="inlineStr">
        <is>
          <t>CVE-2021-29587</t>
        </is>
      </c>
      <c r="C2620" t="inlineStr">
        <is>
          <t>AI/ML Vulnerability: tensorflow (PyPI): Division by zero in TFLite's implementation of `SpaceToDepth` | Division by zero in TFLite's implementation of `SpaceToDepth`</t>
        </is>
      </c>
      <c r="D2620" t="n">
        <v>5</v>
      </c>
      <c r="E2620" t="inlineStr">
        <is>
          <t>LOW</t>
        </is>
      </c>
      <c r="F2620" t="n">
        <v>4</v>
      </c>
      <c r="G2620" t="n">
        <v>4</v>
      </c>
      <c r="H2620" t="inlineStr">
        <is>
          <t>MEDIUM</t>
        </is>
      </c>
      <c r="I2620" t="n">
        <v>21</v>
      </c>
      <c r="J2620" t="inlineStr">
        <is>
          <t>NO</t>
        </is>
      </c>
      <c r="K2620" t="inlineStr">
        <is>
          <t>2026-02-04</t>
        </is>
      </c>
      <c r="L2620" t="inlineStr">
        <is>
          <t>UPDATE_PACKAGE</t>
        </is>
      </c>
      <c r="M2620" t="inlineStr">
        <is>
          <t>AI/ML Framework — see Huntr advisory</t>
        </is>
      </c>
      <c r="N2620" t="inlineStr">
        <is>
          <t>P3</t>
        </is>
      </c>
      <c r="O2620" t="inlineStr">
        <is>
          <t>Huntr AI/ML security disclosure</t>
        </is>
      </c>
      <c r="P2620" t="n">
        <v>0</v>
      </c>
      <c r="Q2620" t="n">
        <v>0</v>
      </c>
      <c r="R2620" t="inlineStr">
        <is>
          <t>T1195:Supply Chain Compromise</t>
        </is>
      </c>
      <c r="S2620" t="n">
        <v>2</v>
      </c>
      <c r="T2620" t="inlineStr">
        <is>
          <t>MEDIUM (52%)</t>
        </is>
      </c>
      <c r="U2620" t="inlineStr">
        <is>
          <t>YES</t>
        </is>
      </c>
      <c r="V2620" t="inlineStr">
        <is>
          <t>PATCH_AVAILABLE</t>
        </is>
      </c>
      <c r="W2620" t="inlineStr">
        <is>
          <t>https://osv.dev/vulnerability/GHSA-j7rm-8ww4-xx2g</t>
        </is>
      </c>
      <c r="X2620" t="inlineStr">
        <is>
          <t>NONE</t>
        </is>
      </c>
      <c r="Y2620" t="n">
        <v>0</v>
      </c>
      <c r="Z2620" t="inlineStr"/>
      <c r="AA2620" t="inlineStr">
        <is>
          <t>https://osv.dev/vulnerability/GHSA-j7rm-8ww4-xx2g</t>
        </is>
      </c>
    </row>
    <row r="2621">
      <c r="A2621" t="inlineStr">
        <is>
          <t>HUNTR_AI_CVE</t>
        </is>
      </c>
      <c r="B2621" t="inlineStr">
        <is>
          <t>CVE-2021-41201</t>
        </is>
      </c>
      <c r="C2621" t="inlineStr">
        <is>
          <t>AI/ML Vulnerability: tensorflow (PyPI): Unitialized access in `EinsumHelper::ParseEquation` | Unitialized access in `EinsumHelper::ParseEquation`</t>
        </is>
      </c>
      <c r="D2621" t="n">
        <v>5</v>
      </c>
      <c r="E2621" t="inlineStr">
        <is>
          <t>LOW</t>
        </is>
      </c>
      <c r="F2621" t="n">
        <v>4</v>
      </c>
      <c r="G2621" t="n">
        <v>4</v>
      </c>
      <c r="H2621" t="inlineStr">
        <is>
          <t>MEDIUM</t>
        </is>
      </c>
      <c r="I2621" t="n">
        <v>21</v>
      </c>
      <c r="J2621" t="inlineStr">
        <is>
          <t>NO</t>
        </is>
      </c>
      <c r="K2621" t="inlineStr">
        <is>
          <t>2026-02-04</t>
        </is>
      </c>
      <c r="L2621" t="inlineStr">
        <is>
          <t>UPDATE_PACKAGE</t>
        </is>
      </c>
      <c r="M2621" t="inlineStr">
        <is>
          <t>AI/ML Framework — see Huntr advisory</t>
        </is>
      </c>
      <c r="N2621" t="inlineStr">
        <is>
          <t>P3</t>
        </is>
      </c>
      <c r="O2621" t="inlineStr">
        <is>
          <t>Huntr AI/ML security disclosure</t>
        </is>
      </c>
      <c r="P2621" t="n">
        <v>0</v>
      </c>
      <c r="Q2621" t="n">
        <v>0</v>
      </c>
      <c r="R2621" t="inlineStr">
        <is>
          <t>T1195:Supply Chain Compromise</t>
        </is>
      </c>
      <c r="S2621" t="n">
        <v>2</v>
      </c>
      <c r="T2621" t="inlineStr">
        <is>
          <t>MEDIUM (52%)</t>
        </is>
      </c>
      <c r="U2621" t="inlineStr">
        <is>
          <t>YES</t>
        </is>
      </c>
      <c r="V2621" t="inlineStr">
        <is>
          <t>PATCH_AVAILABLE</t>
        </is>
      </c>
      <c r="W2621" t="inlineStr">
        <is>
          <t>https://osv.dev/vulnerability/GHSA-j86v-p27c-73fm</t>
        </is>
      </c>
      <c r="X2621" t="inlineStr">
        <is>
          <t>NONE</t>
        </is>
      </c>
      <c r="Y2621" t="n">
        <v>0</v>
      </c>
      <c r="Z2621" t="inlineStr"/>
      <c r="AA2621" t="inlineStr">
        <is>
          <t>https://osv.dev/vulnerability/GHSA-j86v-p27c-73fm</t>
        </is>
      </c>
    </row>
    <row r="2622">
      <c r="A2622" t="inlineStr">
        <is>
          <t>HUNTR_AI_CVE</t>
        </is>
      </c>
      <c r="B2622" t="inlineStr">
        <is>
          <t>CVE-2021-41227</t>
        </is>
      </c>
      <c r="C2622" t="inlineStr">
        <is>
          <t>AI/ML Vulnerability: tensorflow (PyPI): Arbitrary memory read in `ImmutableConst` | Arbitrary memory read in `ImmutableConst`</t>
        </is>
      </c>
      <c r="D2622" t="n">
        <v>5</v>
      </c>
      <c r="E2622" t="inlineStr">
        <is>
          <t>LOW</t>
        </is>
      </c>
      <c r="F2622" t="n">
        <v>4</v>
      </c>
      <c r="G2622" t="n">
        <v>4</v>
      </c>
      <c r="H2622" t="inlineStr">
        <is>
          <t>MEDIUM</t>
        </is>
      </c>
      <c r="I2622" t="n">
        <v>21</v>
      </c>
      <c r="J2622" t="inlineStr">
        <is>
          <t>NO</t>
        </is>
      </c>
      <c r="K2622" t="inlineStr">
        <is>
          <t>2026-02-04</t>
        </is>
      </c>
      <c r="L2622" t="inlineStr">
        <is>
          <t>UPDATE_PACKAGE</t>
        </is>
      </c>
      <c r="M2622" t="inlineStr">
        <is>
          <t>AI/ML Framework — see Huntr advisory</t>
        </is>
      </c>
      <c r="N2622" t="inlineStr">
        <is>
          <t>P3</t>
        </is>
      </c>
      <c r="O2622" t="inlineStr">
        <is>
          <t>Huntr AI/ML security disclosure</t>
        </is>
      </c>
      <c r="P2622" t="n">
        <v>0</v>
      </c>
      <c r="Q2622" t="n">
        <v>0</v>
      </c>
      <c r="R2622" t="inlineStr">
        <is>
          <t>T1195:Supply Chain Compromise</t>
        </is>
      </c>
      <c r="S2622" t="n">
        <v>2</v>
      </c>
      <c r="T2622" t="inlineStr">
        <is>
          <t>MEDIUM (52%)</t>
        </is>
      </c>
      <c r="U2622" t="inlineStr">
        <is>
          <t>YES</t>
        </is>
      </c>
      <c r="V2622" t="inlineStr">
        <is>
          <t>PATCH_AVAILABLE</t>
        </is>
      </c>
      <c r="W2622" t="inlineStr">
        <is>
          <t>https://osv.dev/vulnerability/GHSA-j8c8-67vp-6mx7</t>
        </is>
      </c>
      <c r="X2622" t="inlineStr">
        <is>
          <t>NONE</t>
        </is>
      </c>
      <c r="Y2622" t="n">
        <v>0</v>
      </c>
      <c r="Z2622" t="inlineStr"/>
      <c r="AA2622" t="inlineStr">
        <is>
          <t>https://osv.dev/vulnerability/GHSA-j8c8-67vp-6mx7</t>
        </is>
      </c>
    </row>
    <row r="2623">
      <c r="A2623" t="inlineStr">
        <is>
          <t>HUNTR_AI_CVE</t>
        </is>
      </c>
      <c r="B2623" t="inlineStr">
        <is>
          <t>CVE-2021-29538</t>
        </is>
      </c>
      <c r="C2623" t="inlineStr">
        <is>
          <t>AI/ML Vulnerability: tensorflow (PyPI): Division by zero in `Conv2DBackpropFilter` | Division by zero in `Conv2DBackpropFilter`</t>
        </is>
      </c>
      <c r="D2623" t="n">
        <v>5</v>
      </c>
      <c r="E2623" t="inlineStr">
        <is>
          <t>LOW</t>
        </is>
      </c>
      <c r="F2623" t="n">
        <v>4</v>
      </c>
      <c r="G2623" t="n">
        <v>4</v>
      </c>
      <c r="H2623" t="inlineStr">
        <is>
          <t>MEDIUM</t>
        </is>
      </c>
      <c r="I2623" t="n">
        <v>21</v>
      </c>
      <c r="J2623" t="inlineStr">
        <is>
          <t>NO</t>
        </is>
      </c>
      <c r="K2623" t="inlineStr">
        <is>
          <t>2026-02-04</t>
        </is>
      </c>
      <c r="L2623" t="inlineStr">
        <is>
          <t>UPDATE_PACKAGE</t>
        </is>
      </c>
      <c r="M2623" t="inlineStr">
        <is>
          <t>AI/ML Framework — see Huntr advisory</t>
        </is>
      </c>
      <c r="N2623" t="inlineStr">
        <is>
          <t>P3</t>
        </is>
      </c>
      <c r="O2623" t="inlineStr">
        <is>
          <t>Huntr AI/ML security disclosure</t>
        </is>
      </c>
      <c r="P2623" t="n">
        <v>0</v>
      </c>
      <c r="Q2623" t="n">
        <v>0</v>
      </c>
      <c r="R2623" t="inlineStr">
        <is>
          <t>T1195:Supply Chain Compromise</t>
        </is>
      </c>
      <c r="S2623" t="n">
        <v>2</v>
      </c>
      <c r="T2623" t="inlineStr">
        <is>
          <t>MEDIUM (52%)</t>
        </is>
      </c>
      <c r="U2623" t="inlineStr">
        <is>
          <t>YES</t>
        </is>
      </c>
      <c r="V2623" t="inlineStr">
        <is>
          <t>PATCH_AVAILABLE</t>
        </is>
      </c>
      <c r="W2623" t="inlineStr">
        <is>
          <t>https://osv.dev/vulnerability/GHSA-j8qc-5fqr-52fp</t>
        </is>
      </c>
      <c r="X2623" t="inlineStr">
        <is>
          <t>NONE</t>
        </is>
      </c>
      <c r="Y2623" t="n">
        <v>0</v>
      </c>
      <c r="Z2623" t="inlineStr"/>
      <c r="AA2623" t="inlineStr">
        <is>
          <t>https://osv.dev/vulnerability/GHSA-j8qc-5fqr-52fp</t>
        </is>
      </c>
    </row>
    <row r="2624">
      <c r="A2624" t="inlineStr">
        <is>
          <t>HUNTR_AI_CVE</t>
        </is>
      </c>
      <c r="B2624" t="inlineStr">
        <is>
          <t>CVE-2021-29600</t>
        </is>
      </c>
      <c r="C2624" t="inlineStr">
        <is>
          <t>AI/ML Vulnerability: tensorflow (PyPI): Division by zero in TFLite's implementation of `OneHot` | Division by zero in TFLite's implementation of `OneHot`</t>
        </is>
      </c>
      <c r="D2624" t="n">
        <v>5</v>
      </c>
      <c r="E2624" t="inlineStr">
        <is>
          <t>LOW</t>
        </is>
      </c>
      <c r="F2624" t="n">
        <v>4</v>
      </c>
      <c r="G2624" t="n">
        <v>4</v>
      </c>
      <c r="H2624" t="inlineStr">
        <is>
          <t>MEDIUM</t>
        </is>
      </c>
      <c r="I2624" t="n">
        <v>21</v>
      </c>
      <c r="J2624" t="inlineStr">
        <is>
          <t>NO</t>
        </is>
      </c>
      <c r="K2624" t="inlineStr">
        <is>
          <t>2026-02-04</t>
        </is>
      </c>
      <c r="L2624" t="inlineStr">
        <is>
          <t>UPDATE_PACKAGE</t>
        </is>
      </c>
      <c r="M2624" t="inlineStr">
        <is>
          <t>AI/ML Framework — see Huntr advisory</t>
        </is>
      </c>
      <c r="N2624" t="inlineStr">
        <is>
          <t>P3</t>
        </is>
      </c>
      <c r="O2624" t="inlineStr">
        <is>
          <t>Huntr AI/ML security disclosure</t>
        </is>
      </c>
      <c r="P2624" t="n">
        <v>0</v>
      </c>
      <c r="Q2624" t="n">
        <v>0</v>
      </c>
      <c r="R2624" t="inlineStr">
        <is>
          <t>T1195:Supply Chain Compromise</t>
        </is>
      </c>
      <c r="S2624" t="n">
        <v>2</v>
      </c>
      <c r="T2624" t="inlineStr">
        <is>
          <t>MEDIUM (52%)</t>
        </is>
      </c>
      <c r="U2624" t="inlineStr">
        <is>
          <t>YES</t>
        </is>
      </c>
      <c r="V2624" t="inlineStr">
        <is>
          <t>PATCH_AVAILABLE</t>
        </is>
      </c>
      <c r="W2624" t="inlineStr">
        <is>
          <t>https://osv.dev/vulnerability/GHSA-j8qh-3xrq-c825</t>
        </is>
      </c>
      <c r="X2624" t="inlineStr">
        <is>
          <t>NONE</t>
        </is>
      </c>
      <c r="Y2624" t="n">
        <v>0</v>
      </c>
      <c r="Z2624" t="inlineStr"/>
      <c r="AA2624" t="inlineStr">
        <is>
          <t>https://osv.dev/vulnerability/GHSA-j8qh-3xrq-c825</t>
        </is>
      </c>
    </row>
    <row r="2625">
      <c r="A2625" t="inlineStr">
        <is>
          <t>HUNTR_AI_CVE</t>
        </is>
      </c>
      <c r="B2625" t="inlineStr">
        <is>
          <t>CVE-2020-15198</t>
        </is>
      </c>
      <c r="C2625" t="inlineStr">
        <is>
          <t>AI/ML Vulnerability: tensorflow (PyPI): Heap buffer overflow in Tensorflow | Heap buffer overflow in Tensorflow</t>
        </is>
      </c>
      <c r="D2625" t="n">
        <v>5</v>
      </c>
      <c r="E2625" t="inlineStr">
        <is>
          <t>LOW</t>
        </is>
      </c>
      <c r="F2625" t="n">
        <v>4</v>
      </c>
      <c r="G2625" t="n">
        <v>4</v>
      </c>
      <c r="H2625" t="inlineStr">
        <is>
          <t>MEDIUM</t>
        </is>
      </c>
      <c r="I2625" t="n">
        <v>21</v>
      </c>
      <c r="J2625" t="inlineStr">
        <is>
          <t>NO</t>
        </is>
      </c>
      <c r="K2625" t="inlineStr">
        <is>
          <t>2026-02-04</t>
        </is>
      </c>
      <c r="L2625" t="inlineStr">
        <is>
          <t>UPDATE_PACKAGE</t>
        </is>
      </c>
      <c r="M2625" t="inlineStr">
        <is>
          <t>AI/ML Framework — see Huntr advisory</t>
        </is>
      </c>
      <c r="N2625" t="inlineStr">
        <is>
          <t>P3</t>
        </is>
      </c>
      <c r="O2625" t="inlineStr">
        <is>
          <t>Huntr AI/ML security disclosure</t>
        </is>
      </c>
      <c r="P2625" t="n">
        <v>0</v>
      </c>
      <c r="Q2625" t="n">
        <v>0</v>
      </c>
      <c r="R2625" t="inlineStr">
        <is>
          <t>T1195:Supply Chain Compromise</t>
        </is>
      </c>
      <c r="S2625" t="n">
        <v>2</v>
      </c>
      <c r="T2625" t="inlineStr">
        <is>
          <t>MEDIUM (52%)</t>
        </is>
      </c>
      <c r="U2625" t="inlineStr">
        <is>
          <t>YES</t>
        </is>
      </c>
      <c r="V2625" t="inlineStr">
        <is>
          <t>PATCH_AVAILABLE</t>
        </is>
      </c>
      <c r="W2625" t="inlineStr">
        <is>
          <t>https://osv.dev/vulnerability/GHSA-jc87-6vpp-7ff3</t>
        </is>
      </c>
      <c r="X2625" t="inlineStr">
        <is>
          <t>NONE</t>
        </is>
      </c>
      <c r="Y2625" t="n">
        <v>0</v>
      </c>
      <c r="Z2625" t="inlineStr"/>
      <c r="AA2625" t="inlineStr">
        <is>
          <t>https://osv.dev/vulnerability/GHSA-jc87-6vpp-7ff3</t>
        </is>
      </c>
    </row>
    <row r="2626">
      <c r="A2626" t="inlineStr">
        <is>
          <t>HUNTR_AI_CVE</t>
        </is>
      </c>
      <c r="B2626" t="inlineStr">
        <is>
          <t>CVE-2021-29605</t>
        </is>
      </c>
      <c r="C2626" t="inlineStr">
        <is>
          <t>AI/ML Vulnerability: tensorflow (PyPI): Integer overflow in TFLite memory allocation | Integer overflow in TFLite memory allocation</t>
        </is>
      </c>
      <c r="D2626" t="n">
        <v>5</v>
      </c>
      <c r="E2626" t="inlineStr">
        <is>
          <t>LOW</t>
        </is>
      </c>
      <c r="F2626" t="n">
        <v>4</v>
      </c>
      <c r="G2626" t="n">
        <v>4</v>
      </c>
      <c r="H2626" t="inlineStr">
        <is>
          <t>MEDIUM</t>
        </is>
      </c>
      <c r="I2626" t="n">
        <v>21</v>
      </c>
      <c r="J2626" t="inlineStr">
        <is>
          <t>NO</t>
        </is>
      </c>
      <c r="K2626" t="inlineStr">
        <is>
          <t>2026-02-04</t>
        </is>
      </c>
      <c r="L2626" t="inlineStr">
        <is>
          <t>UPDATE_PACKAGE</t>
        </is>
      </c>
      <c r="M2626" t="inlineStr">
        <is>
          <t>AI/ML Framework — see Huntr advisory</t>
        </is>
      </c>
      <c r="N2626" t="inlineStr">
        <is>
          <t>P3</t>
        </is>
      </c>
      <c r="O2626" t="inlineStr">
        <is>
          <t>Huntr AI/ML security disclosure</t>
        </is>
      </c>
      <c r="P2626" t="n">
        <v>0</v>
      </c>
      <c r="Q2626" t="n">
        <v>0</v>
      </c>
      <c r="R2626" t="inlineStr">
        <is>
          <t>T1195:Supply Chain Compromise</t>
        </is>
      </c>
      <c r="S2626" t="n">
        <v>2</v>
      </c>
      <c r="T2626" t="inlineStr">
        <is>
          <t>MEDIUM (52%)</t>
        </is>
      </c>
      <c r="U2626" t="inlineStr">
        <is>
          <t>YES</t>
        </is>
      </c>
      <c r="V2626" t="inlineStr">
        <is>
          <t>PATCH_AVAILABLE</t>
        </is>
      </c>
      <c r="W2626" t="inlineStr">
        <is>
          <t>https://osv.dev/vulnerability/GHSA-jf7h-7m85-w2v2</t>
        </is>
      </c>
      <c r="X2626" t="inlineStr">
        <is>
          <t>NONE</t>
        </is>
      </c>
      <c r="Y2626" t="n">
        <v>0</v>
      </c>
      <c r="Z2626" t="inlineStr"/>
      <c r="AA2626" t="inlineStr">
        <is>
          <t>https://osv.dev/vulnerability/GHSA-jf7h-7m85-w2v2</t>
        </is>
      </c>
    </row>
    <row r="2627">
      <c r="A2627" t="inlineStr">
        <is>
          <t>HUNTR_AI_CVE</t>
        </is>
      </c>
      <c r="B2627" t="inlineStr">
        <is>
          <t>CVE-2021-29529</t>
        </is>
      </c>
      <c r="C2627" t="inlineStr">
        <is>
          <t>AI/ML Vulnerability: tensorflow (PyPI): Heap buffer overflow caused by rounding | Heap buffer overflow caused by rounding</t>
        </is>
      </c>
      <c r="D2627" t="n">
        <v>5</v>
      </c>
      <c r="E2627" t="inlineStr">
        <is>
          <t>LOW</t>
        </is>
      </c>
      <c r="F2627" t="n">
        <v>4</v>
      </c>
      <c r="G2627" t="n">
        <v>4</v>
      </c>
      <c r="H2627" t="inlineStr">
        <is>
          <t>MEDIUM</t>
        </is>
      </c>
      <c r="I2627" t="n">
        <v>21</v>
      </c>
      <c r="J2627" t="inlineStr">
        <is>
          <t>NO</t>
        </is>
      </c>
      <c r="K2627" t="inlineStr">
        <is>
          <t>2026-02-04</t>
        </is>
      </c>
      <c r="L2627" t="inlineStr">
        <is>
          <t>UPDATE_PACKAGE</t>
        </is>
      </c>
      <c r="M2627" t="inlineStr">
        <is>
          <t>AI/ML Framework — see Huntr advisory</t>
        </is>
      </c>
      <c r="N2627" t="inlineStr">
        <is>
          <t>P3</t>
        </is>
      </c>
      <c r="O2627" t="inlineStr">
        <is>
          <t>Huntr AI/ML security disclosure</t>
        </is>
      </c>
      <c r="P2627" t="n">
        <v>0</v>
      </c>
      <c r="Q2627" t="n">
        <v>0</v>
      </c>
      <c r="R2627" t="inlineStr">
        <is>
          <t>T1195:Supply Chain Compromise</t>
        </is>
      </c>
      <c r="S2627" t="n">
        <v>2</v>
      </c>
      <c r="T2627" t="inlineStr">
        <is>
          <t>MEDIUM (52%)</t>
        </is>
      </c>
      <c r="U2627" t="inlineStr">
        <is>
          <t>YES</t>
        </is>
      </c>
      <c r="V2627" t="inlineStr">
        <is>
          <t>PATCH_AVAILABLE</t>
        </is>
      </c>
      <c r="W2627" t="inlineStr">
        <is>
          <t>https://osv.dev/vulnerability/GHSA-jfp7-4j67-8r3q</t>
        </is>
      </c>
      <c r="X2627" t="inlineStr">
        <is>
          <t>NONE</t>
        </is>
      </c>
      <c r="Y2627" t="n">
        <v>0</v>
      </c>
      <c r="Z2627" t="inlineStr"/>
      <c r="AA2627" t="inlineStr">
        <is>
          <t>https://osv.dev/vulnerability/GHSA-jfp7-4j67-8r3q</t>
        </is>
      </c>
    </row>
    <row r="2628">
      <c r="A2628" t="inlineStr">
        <is>
          <t>HUNTR_AI_CVE</t>
        </is>
      </c>
      <c r="B2628" t="inlineStr">
        <is>
          <t>CVE-2018-7576</t>
        </is>
      </c>
      <c r="C2628" t="inlineStr">
        <is>
          <t>AI/ML Vulnerability: tensorflow (PyPI): Null pointer dereference in TensorFlow leads to exploitation | Null pointer dereference in TensorFlow leads to exploitation</t>
        </is>
      </c>
      <c r="D2628" t="n">
        <v>5</v>
      </c>
      <c r="E2628" t="inlineStr">
        <is>
          <t>LOW</t>
        </is>
      </c>
      <c r="F2628" t="n">
        <v>4</v>
      </c>
      <c r="G2628" t="n">
        <v>4</v>
      </c>
      <c r="H2628" t="inlineStr">
        <is>
          <t>MEDIUM</t>
        </is>
      </c>
      <c r="I2628" t="n">
        <v>21</v>
      </c>
      <c r="J2628" t="inlineStr">
        <is>
          <t>NO</t>
        </is>
      </c>
      <c r="K2628" t="inlineStr">
        <is>
          <t>2024-10-28</t>
        </is>
      </c>
      <c r="L2628" t="inlineStr">
        <is>
          <t>UPDATE_PACKAGE</t>
        </is>
      </c>
      <c r="M2628" t="inlineStr">
        <is>
          <t>AI/ML Framework — see Huntr advisory</t>
        </is>
      </c>
      <c r="N2628" t="inlineStr">
        <is>
          <t>P3</t>
        </is>
      </c>
      <c r="O2628" t="inlineStr">
        <is>
          <t>Huntr AI/ML security disclosure</t>
        </is>
      </c>
      <c r="P2628" t="n">
        <v>0</v>
      </c>
      <c r="Q2628" t="n">
        <v>0</v>
      </c>
      <c r="R2628" t="inlineStr">
        <is>
          <t>T1195:Supply Chain Compromise</t>
        </is>
      </c>
      <c r="S2628" t="n">
        <v>2</v>
      </c>
      <c r="T2628" t="inlineStr">
        <is>
          <t>MEDIUM (52%)</t>
        </is>
      </c>
      <c r="U2628" t="inlineStr">
        <is>
          <t>YES</t>
        </is>
      </c>
      <c r="V2628" t="inlineStr">
        <is>
          <t>PATCH_AVAILABLE</t>
        </is>
      </c>
      <c r="W2628" t="inlineStr">
        <is>
          <t>https://osv.dev/vulnerability/GHSA-jfq2-rj7f-9gvf</t>
        </is>
      </c>
      <c r="X2628" t="inlineStr">
        <is>
          <t>NONE</t>
        </is>
      </c>
      <c r="Y2628" t="n">
        <v>0</v>
      </c>
      <c r="Z2628" t="inlineStr"/>
      <c r="AA2628" t="inlineStr">
        <is>
          <t>https://osv.dev/vulnerability/GHSA-jfq2-rj7f-9gvf</t>
        </is>
      </c>
    </row>
    <row r="2629">
      <c r="A2629" t="inlineStr">
        <is>
          <t>HUNTR_AI_CVE</t>
        </is>
      </c>
      <c r="B2629" t="inlineStr">
        <is>
          <t>CVE-2021-29552</t>
        </is>
      </c>
      <c r="C2629" t="inlineStr">
        <is>
          <t>AI/ML Vulnerability: tensorflow (PyPI): CHECK-failure in `UnsortedSegmentJoin` | CHECK-failure in `UnsortedSegmentJoin`</t>
        </is>
      </c>
      <c r="D2629" t="n">
        <v>5</v>
      </c>
      <c r="E2629" t="inlineStr">
        <is>
          <t>LOW</t>
        </is>
      </c>
      <c r="F2629" t="n">
        <v>4</v>
      </c>
      <c r="G2629" t="n">
        <v>4</v>
      </c>
      <c r="H2629" t="inlineStr">
        <is>
          <t>MEDIUM</t>
        </is>
      </c>
      <c r="I2629" t="n">
        <v>21</v>
      </c>
      <c r="J2629" t="inlineStr">
        <is>
          <t>NO</t>
        </is>
      </c>
      <c r="K2629" t="inlineStr">
        <is>
          <t>2026-02-04</t>
        </is>
      </c>
      <c r="L2629" t="inlineStr">
        <is>
          <t>UPDATE_PACKAGE</t>
        </is>
      </c>
      <c r="M2629" t="inlineStr">
        <is>
          <t>AI/ML Framework — see Huntr advisory</t>
        </is>
      </c>
      <c r="N2629" t="inlineStr">
        <is>
          <t>P3</t>
        </is>
      </c>
      <c r="O2629" t="inlineStr">
        <is>
          <t>Huntr AI/ML security disclosure</t>
        </is>
      </c>
      <c r="P2629" t="n">
        <v>0</v>
      </c>
      <c r="Q2629" t="n">
        <v>0</v>
      </c>
      <c r="R2629" t="inlineStr">
        <is>
          <t>T1195:Supply Chain Compromise</t>
        </is>
      </c>
      <c r="S2629" t="n">
        <v>2</v>
      </c>
      <c r="T2629" t="inlineStr">
        <is>
          <t>MEDIUM (52%)</t>
        </is>
      </c>
      <c r="U2629" t="inlineStr">
        <is>
          <t>YES</t>
        </is>
      </c>
      <c r="V2629" t="inlineStr">
        <is>
          <t>PATCH_AVAILABLE</t>
        </is>
      </c>
      <c r="W2629" t="inlineStr">
        <is>
          <t>https://osv.dev/vulnerability/GHSA-jhq9-wm9m-cf89</t>
        </is>
      </c>
      <c r="X2629" t="inlineStr">
        <is>
          <t>NONE</t>
        </is>
      </c>
      <c r="Y2629" t="n">
        <v>0</v>
      </c>
      <c r="Z2629" t="inlineStr"/>
      <c r="AA2629" t="inlineStr">
        <is>
          <t>https://osv.dev/vulnerability/GHSA-jhq9-wm9m-cf89</t>
        </is>
      </c>
    </row>
    <row r="2630">
      <c r="A2630" t="inlineStr">
        <is>
          <t>HUNTR_AI_CVE</t>
        </is>
      </c>
      <c r="B2630" t="inlineStr">
        <is>
          <t>CVE-2022-29203</t>
        </is>
      </c>
      <c r="C2630" t="inlineStr">
        <is>
          <t>AI/ML Vulnerability: tensorflow (PyPI): Integer overflow in `SpaceToBatchND` | Integer overflow in `SpaceToBatchND`</t>
        </is>
      </c>
      <c r="D2630" t="n">
        <v>5</v>
      </c>
      <c r="E2630" t="inlineStr">
        <is>
          <t>LOW</t>
        </is>
      </c>
      <c r="F2630" t="n">
        <v>4</v>
      </c>
      <c r="G2630" t="n">
        <v>4</v>
      </c>
      <c r="H2630" t="inlineStr">
        <is>
          <t>MEDIUM</t>
        </is>
      </c>
      <c r="I2630" t="n">
        <v>21</v>
      </c>
      <c r="J2630" t="inlineStr">
        <is>
          <t>NO</t>
        </is>
      </c>
      <c r="K2630" t="inlineStr">
        <is>
          <t>2023-12-06</t>
        </is>
      </c>
      <c r="L2630" t="inlineStr">
        <is>
          <t>UPDATE_PACKAGE</t>
        </is>
      </c>
      <c r="M2630" t="inlineStr">
        <is>
          <t>AI/ML Framework — see Huntr advisory</t>
        </is>
      </c>
      <c r="N2630" t="inlineStr">
        <is>
          <t>P3</t>
        </is>
      </c>
      <c r="O2630" t="inlineStr">
        <is>
          <t>Huntr AI/ML security disclosure</t>
        </is>
      </c>
      <c r="P2630" t="n">
        <v>0</v>
      </c>
      <c r="Q2630" t="n">
        <v>0</v>
      </c>
      <c r="R2630" t="inlineStr">
        <is>
          <t>T1195:Supply Chain Compromise</t>
        </is>
      </c>
      <c r="S2630" t="n">
        <v>2</v>
      </c>
      <c r="T2630" t="inlineStr">
        <is>
          <t>MEDIUM (52%)</t>
        </is>
      </c>
      <c r="U2630" t="inlineStr">
        <is>
          <t>YES</t>
        </is>
      </c>
      <c r="V2630" t="inlineStr">
        <is>
          <t>PATCH_AVAILABLE</t>
        </is>
      </c>
      <c r="W2630" t="inlineStr">
        <is>
          <t>https://osv.dev/vulnerability/GHSA-jjm6-4vf7-cjh4</t>
        </is>
      </c>
      <c r="X2630" t="inlineStr">
        <is>
          <t>NONE</t>
        </is>
      </c>
      <c r="Y2630" t="n">
        <v>0</v>
      </c>
      <c r="Z2630" t="inlineStr"/>
      <c r="AA2630" t="inlineStr">
        <is>
          <t>https://osv.dev/vulnerability/GHSA-jjm6-4vf7-cjh4</t>
        </is>
      </c>
    </row>
    <row r="2631">
      <c r="A2631" t="inlineStr">
        <is>
          <t>HUNTR_AI_CVE</t>
        </is>
      </c>
      <c r="B2631" t="inlineStr">
        <is>
          <t>CVE-2021-29592</t>
        </is>
      </c>
      <c r="C2631" t="inlineStr">
        <is>
          <t>AI/ML Vulnerability: tensorflow (PyPI): Null pointer dereference in TFLite's `Reshape` operator | Null pointer dereference in TFLite's `Reshape` operator</t>
        </is>
      </c>
      <c r="D2631" t="n">
        <v>5</v>
      </c>
      <c r="E2631" t="inlineStr">
        <is>
          <t>LOW</t>
        </is>
      </c>
      <c r="F2631" t="n">
        <v>4</v>
      </c>
      <c r="G2631" t="n">
        <v>4</v>
      </c>
      <c r="H2631" t="inlineStr">
        <is>
          <t>MEDIUM</t>
        </is>
      </c>
      <c r="I2631" t="n">
        <v>21</v>
      </c>
      <c r="J2631" t="inlineStr">
        <is>
          <t>NO</t>
        </is>
      </c>
      <c r="K2631" t="inlineStr">
        <is>
          <t>2026-02-04</t>
        </is>
      </c>
      <c r="L2631" t="inlineStr">
        <is>
          <t>UPDATE_PACKAGE</t>
        </is>
      </c>
      <c r="M2631" t="inlineStr">
        <is>
          <t>AI/ML Framework — see Huntr advisory</t>
        </is>
      </c>
      <c r="N2631" t="inlineStr">
        <is>
          <t>P3</t>
        </is>
      </c>
      <c r="O2631" t="inlineStr">
        <is>
          <t>Huntr AI/ML security disclosure</t>
        </is>
      </c>
      <c r="P2631" t="n">
        <v>0</v>
      </c>
      <c r="Q2631" t="n">
        <v>0</v>
      </c>
      <c r="R2631" t="inlineStr">
        <is>
          <t>T1195:Supply Chain Compromise</t>
        </is>
      </c>
      <c r="S2631" t="n">
        <v>2</v>
      </c>
      <c r="T2631" t="inlineStr">
        <is>
          <t>MEDIUM (52%)</t>
        </is>
      </c>
      <c r="U2631" t="inlineStr">
        <is>
          <t>YES</t>
        </is>
      </c>
      <c r="V2631" t="inlineStr">
        <is>
          <t>PATCH_AVAILABLE</t>
        </is>
      </c>
      <c r="W2631" t="inlineStr">
        <is>
          <t>https://osv.dev/vulnerability/GHSA-jjr8-m8g8-p6wv</t>
        </is>
      </c>
      <c r="X2631" t="inlineStr">
        <is>
          <t>NONE</t>
        </is>
      </c>
      <c r="Y2631" t="n">
        <v>0</v>
      </c>
      <c r="Z2631" t="inlineStr"/>
      <c r="AA2631" t="inlineStr">
        <is>
          <t>https://osv.dev/vulnerability/GHSA-jjr8-m8g8-p6wv</t>
        </is>
      </c>
    </row>
    <row r="2632">
      <c r="A2632" t="inlineStr">
        <is>
          <t>HUNTR_AI_CVE</t>
        </is>
      </c>
      <c r="B2632" t="inlineStr">
        <is>
          <t>CVE-2022-41884</t>
        </is>
      </c>
      <c r="C2632" t="inlineStr">
        <is>
          <t>AI/ML Vulnerability: tensorflow (PyPI): Seg fault in `ndarray_tensor_bridge` due to zero and large inputs | Seg fault in `ndarray_tensor_bridge` due to zero and large inputs</t>
        </is>
      </c>
      <c r="D2632" t="n">
        <v>5</v>
      </c>
      <c r="E2632" t="inlineStr">
        <is>
          <t>LOW</t>
        </is>
      </c>
      <c r="F2632" t="n">
        <v>4</v>
      </c>
      <c r="G2632" t="n">
        <v>4</v>
      </c>
      <c r="H2632" t="inlineStr">
        <is>
          <t>MEDIUM</t>
        </is>
      </c>
      <c r="I2632" t="n">
        <v>21</v>
      </c>
      <c r="J2632" t="inlineStr">
        <is>
          <t>NO</t>
        </is>
      </c>
      <c r="K2632" t="inlineStr">
        <is>
          <t>2023-12-06</t>
        </is>
      </c>
      <c r="L2632" t="inlineStr">
        <is>
          <t>UPDATE_PACKAGE</t>
        </is>
      </c>
      <c r="M2632" t="inlineStr">
        <is>
          <t>AI/ML Framework — see Huntr advisory</t>
        </is>
      </c>
      <c r="N2632" t="inlineStr">
        <is>
          <t>P3</t>
        </is>
      </c>
      <c r="O2632" t="inlineStr">
        <is>
          <t>Huntr AI/ML security disclosure</t>
        </is>
      </c>
      <c r="P2632" t="n">
        <v>0</v>
      </c>
      <c r="Q2632" t="n">
        <v>0</v>
      </c>
      <c r="R2632" t="inlineStr">
        <is>
          <t>T1195:Supply Chain Compromise</t>
        </is>
      </c>
      <c r="S2632" t="n">
        <v>2</v>
      </c>
      <c r="T2632" t="inlineStr">
        <is>
          <t>MEDIUM (52%)</t>
        </is>
      </c>
      <c r="U2632" t="inlineStr">
        <is>
          <t>YES</t>
        </is>
      </c>
      <c r="V2632" t="inlineStr">
        <is>
          <t>PATCH_AVAILABLE</t>
        </is>
      </c>
      <c r="W2632" t="inlineStr">
        <is>
          <t>https://osv.dev/vulnerability/GHSA-jq6x-99hj-q636</t>
        </is>
      </c>
      <c r="X2632" t="inlineStr">
        <is>
          <t>NONE</t>
        </is>
      </c>
      <c r="Y2632" t="n">
        <v>0</v>
      </c>
      <c r="Z2632" t="inlineStr"/>
      <c r="AA2632" t="inlineStr">
        <is>
          <t>https://osv.dev/vulnerability/GHSA-jq6x-99hj-q636</t>
        </is>
      </c>
    </row>
    <row r="2633">
      <c r="A2633" t="inlineStr">
        <is>
          <t>HUNTR_AI_CVE</t>
        </is>
      </c>
      <c r="B2633" t="inlineStr">
        <is>
          <t>CVE-2022-36001</t>
        </is>
      </c>
      <c r="C2633" t="inlineStr">
        <is>
          <t>AI/ML Vulnerability: tensorflow (PyPI): TensorFlow vulnerable to `CHECK` fail in `DrawBoundingBoxes` | TensorFlow vulnerable to `CHECK` fail in `DrawBoundingBoxes`</t>
        </is>
      </c>
      <c r="D2633" t="n">
        <v>5</v>
      </c>
      <c r="E2633" t="inlineStr">
        <is>
          <t>LOW</t>
        </is>
      </c>
      <c r="F2633" t="n">
        <v>4</v>
      </c>
      <c r="G2633" t="n">
        <v>4</v>
      </c>
      <c r="H2633" t="inlineStr">
        <is>
          <t>MEDIUM</t>
        </is>
      </c>
      <c r="I2633" t="n">
        <v>21</v>
      </c>
      <c r="J2633" t="inlineStr">
        <is>
          <t>NO</t>
        </is>
      </c>
      <c r="K2633" t="inlineStr">
        <is>
          <t>2023-12-06</t>
        </is>
      </c>
      <c r="L2633" t="inlineStr">
        <is>
          <t>UPDATE_PACKAGE</t>
        </is>
      </c>
      <c r="M2633" t="inlineStr">
        <is>
          <t>AI/ML Framework — see Huntr advisory</t>
        </is>
      </c>
      <c r="N2633" t="inlineStr">
        <is>
          <t>P3</t>
        </is>
      </c>
      <c r="O2633" t="inlineStr">
        <is>
          <t>Huntr AI/ML security disclosure</t>
        </is>
      </c>
      <c r="P2633" t="n">
        <v>0</v>
      </c>
      <c r="Q2633" t="n">
        <v>0</v>
      </c>
      <c r="R2633" t="inlineStr">
        <is>
          <t>T1195:Supply Chain Compromise</t>
        </is>
      </c>
      <c r="S2633" t="n">
        <v>2</v>
      </c>
      <c r="T2633" t="inlineStr">
        <is>
          <t>MEDIUM (52%)</t>
        </is>
      </c>
      <c r="U2633" t="inlineStr">
        <is>
          <t>YES</t>
        </is>
      </c>
      <c r="V2633" t="inlineStr">
        <is>
          <t>PATCH_AVAILABLE</t>
        </is>
      </c>
      <c r="W2633" t="inlineStr">
        <is>
          <t>https://osv.dev/vulnerability/GHSA-jqm7-m5q7-3hm5</t>
        </is>
      </c>
      <c r="X2633" t="inlineStr">
        <is>
          <t>NONE</t>
        </is>
      </c>
      <c r="Y2633" t="n">
        <v>0</v>
      </c>
      <c r="Z2633" t="inlineStr"/>
      <c r="AA2633" t="inlineStr">
        <is>
          <t>https://osv.dev/vulnerability/GHSA-jqm7-m5q7-3hm5</t>
        </is>
      </c>
    </row>
    <row r="2634">
      <c r="A2634" t="inlineStr">
        <is>
          <t>HUNTR_AI_CVE</t>
        </is>
      </c>
      <c r="B2634" t="inlineStr">
        <is>
          <t>CVE-2022-36012</t>
        </is>
      </c>
      <c r="C2634" t="inlineStr">
        <is>
          <t>AI/ML Vulnerability: tensorflow (PyPI): TensorFlow vulnerable to assertion fail on MLIR empty edge names | TensorFlow vulnerable to assertion fail on MLIR empty edge names</t>
        </is>
      </c>
      <c r="D2634" t="n">
        <v>5</v>
      </c>
      <c r="E2634" t="inlineStr">
        <is>
          <t>LOW</t>
        </is>
      </c>
      <c r="F2634" t="n">
        <v>4</v>
      </c>
      <c r="G2634" t="n">
        <v>4</v>
      </c>
      <c r="H2634" t="inlineStr">
        <is>
          <t>MEDIUM</t>
        </is>
      </c>
      <c r="I2634" t="n">
        <v>21</v>
      </c>
      <c r="J2634" t="inlineStr">
        <is>
          <t>NO</t>
        </is>
      </c>
      <c r="K2634" t="inlineStr">
        <is>
          <t>2023-12-06</t>
        </is>
      </c>
      <c r="L2634" t="inlineStr">
        <is>
          <t>UPDATE_PACKAGE</t>
        </is>
      </c>
      <c r="M2634" t="inlineStr">
        <is>
          <t>AI/ML Framework — see Huntr advisory</t>
        </is>
      </c>
      <c r="N2634" t="inlineStr">
        <is>
          <t>P3</t>
        </is>
      </c>
      <c r="O2634" t="inlineStr">
        <is>
          <t>Huntr AI/ML security disclosure</t>
        </is>
      </c>
      <c r="P2634" t="n">
        <v>0</v>
      </c>
      <c r="Q2634" t="n">
        <v>0</v>
      </c>
      <c r="R2634" t="inlineStr">
        <is>
          <t>T1195:Supply Chain Compromise</t>
        </is>
      </c>
      <c r="S2634" t="n">
        <v>2</v>
      </c>
      <c r="T2634" t="inlineStr">
        <is>
          <t>MEDIUM (52%)</t>
        </is>
      </c>
      <c r="U2634" t="inlineStr">
        <is>
          <t>YES</t>
        </is>
      </c>
      <c r="V2634" t="inlineStr">
        <is>
          <t>PATCH_AVAILABLE</t>
        </is>
      </c>
      <c r="W2634" t="inlineStr">
        <is>
          <t>https://osv.dev/vulnerability/GHSA-jvhc-5hhr-w3v5</t>
        </is>
      </c>
      <c r="X2634" t="inlineStr">
        <is>
          <t>NONE</t>
        </is>
      </c>
      <c r="Y2634" t="n">
        <v>0</v>
      </c>
      <c r="Z2634" t="inlineStr"/>
      <c r="AA2634" t="inlineStr">
        <is>
          <t>https://osv.dev/vulnerability/GHSA-jvhc-5hhr-w3v5</t>
        </is>
      </c>
    </row>
    <row r="2635">
      <c r="A2635" t="inlineStr">
        <is>
          <t>HUNTR_AI_CVE</t>
        </is>
      </c>
      <c r="B2635" t="inlineStr">
        <is>
          <t>CVE-2021-37687</t>
        </is>
      </c>
      <c r="C2635" t="inlineStr">
        <is>
          <t>AI/ML Vulnerability: tensorflow (PyPI): Heap OOB in TFLite's `Gather*` implementations | Heap OOB in TFLite's `Gather*` implementations</t>
        </is>
      </c>
      <c r="D2635" t="n">
        <v>5</v>
      </c>
      <c r="E2635" t="inlineStr">
        <is>
          <t>LOW</t>
        </is>
      </c>
      <c r="F2635" t="n">
        <v>4</v>
      </c>
      <c r="G2635" t="n">
        <v>4</v>
      </c>
      <c r="H2635" t="inlineStr">
        <is>
          <t>MEDIUM</t>
        </is>
      </c>
      <c r="I2635" t="n">
        <v>21</v>
      </c>
      <c r="J2635" t="inlineStr">
        <is>
          <t>NO</t>
        </is>
      </c>
      <c r="K2635" t="inlineStr">
        <is>
          <t>2026-02-04</t>
        </is>
      </c>
      <c r="L2635" t="inlineStr">
        <is>
          <t>UPDATE_PACKAGE</t>
        </is>
      </c>
      <c r="M2635" t="inlineStr">
        <is>
          <t>AI/ML Framework — see Huntr advisory</t>
        </is>
      </c>
      <c r="N2635" t="inlineStr">
        <is>
          <t>P3</t>
        </is>
      </c>
      <c r="O2635" t="inlineStr">
        <is>
          <t>Huntr AI/ML security disclosure</t>
        </is>
      </c>
      <c r="P2635" t="n">
        <v>0</v>
      </c>
      <c r="Q2635" t="n">
        <v>0</v>
      </c>
      <c r="R2635" t="inlineStr">
        <is>
          <t>T1195:Supply Chain Compromise</t>
        </is>
      </c>
      <c r="S2635" t="n">
        <v>2</v>
      </c>
      <c r="T2635" t="inlineStr">
        <is>
          <t>MEDIUM (52%)</t>
        </is>
      </c>
      <c r="U2635" t="inlineStr">
        <is>
          <t>YES</t>
        </is>
      </c>
      <c r="V2635" t="inlineStr">
        <is>
          <t>PATCH_AVAILABLE</t>
        </is>
      </c>
      <c r="W2635" t="inlineStr">
        <is>
          <t>https://osv.dev/vulnerability/GHSA-jwf9-w5xm-f437</t>
        </is>
      </c>
      <c r="X2635" t="inlineStr">
        <is>
          <t>NONE</t>
        </is>
      </c>
      <c r="Y2635" t="n">
        <v>0</v>
      </c>
      <c r="Z2635" t="inlineStr"/>
      <c r="AA2635" t="inlineStr">
        <is>
          <t>https://osv.dev/vulnerability/GHSA-jwf9-w5xm-f437</t>
        </is>
      </c>
    </row>
    <row r="2636">
      <c r="A2636" t="inlineStr">
        <is>
          <t>HUNTR_AI_CVE</t>
        </is>
      </c>
      <c r="B2636" t="inlineStr">
        <is>
          <t>CVE-2021-41210</t>
        </is>
      </c>
      <c r="C2636" t="inlineStr">
        <is>
          <t>AI/ML Vulnerability: tensorflow (PyPI): Heap OOB read in `tf.raw_ops.SparseCountSparseOutput` | Heap OOB read in `tf.raw_ops.SparseCountSparseOutput`</t>
        </is>
      </c>
      <c r="D2636" t="n">
        <v>5</v>
      </c>
      <c r="E2636" t="inlineStr">
        <is>
          <t>LOW</t>
        </is>
      </c>
      <c r="F2636" t="n">
        <v>4</v>
      </c>
      <c r="G2636" t="n">
        <v>4</v>
      </c>
      <c r="H2636" t="inlineStr">
        <is>
          <t>MEDIUM</t>
        </is>
      </c>
      <c r="I2636" t="n">
        <v>21</v>
      </c>
      <c r="J2636" t="inlineStr">
        <is>
          <t>NO</t>
        </is>
      </c>
      <c r="K2636" t="inlineStr">
        <is>
          <t>2026-02-04</t>
        </is>
      </c>
      <c r="L2636" t="inlineStr">
        <is>
          <t>UPDATE_PACKAGE</t>
        </is>
      </c>
      <c r="M2636" t="inlineStr">
        <is>
          <t>AI/ML Framework — see Huntr advisory</t>
        </is>
      </c>
      <c r="N2636" t="inlineStr">
        <is>
          <t>P3</t>
        </is>
      </c>
      <c r="O2636" t="inlineStr">
        <is>
          <t>Huntr AI/ML security disclosure</t>
        </is>
      </c>
      <c r="P2636" t="n">
        <v>0</v>
      </c>
      <c r="Q2636" t="n">
        <v>0</v>
      </c>
      <c r="R2636" t="inlineStr">
        <is>
          <t>T1195:Supply Chain Compromise</t>
        </is>
      </c>
      <c r="S2636" t="n">
        <v>2</v>
      </c>
      <c r="T2636" t="inlineStr">
        <is>
          <t>MEDIUM (52%)</t>
        </is>
      </c>
      <c r="U2636" t="inlineStr">
        <is>
          <t>YES</t>
        </is>
      </c>
      <c r="V2636" t="inlineStr">
        <is>
          <t>PATCH_AVAILABLE</t>
        </is>
      </c>
      <c r="W2636" t="inlineStr">
        <is>
          <t>https://osv.dev/vulnerability/GHSA-m342-ff57-4jcc</t>
        </is>
      </c>
      <c r="X2636" t="inlineStr">
        <is>
          <t>NONE</t>
        </is>
      </c>
      <c r="Y2636" t="n">
        <v>0</v>
      </c>
      <c r="Z2636" t="inlineStr"/>
      <c r="AA2636" t="inlineStr">
        <is>
          <t>https://osv.dev/vulnerability/GHSA-m342-ff57-4jcc</t>
        </is>
      </c>
    </row>
    <row r="2637">
      <c r="A2637" t="inlineStr">
        <is>
          <t>HUNTR_AI_CVE</t>
        </is>
      </c>
      <c r="B2637" t="inlineStr">
        <is>
          <t>CVE-2021-29546</t>
        </is>
      </c>
      <c r="C2637" t="inlineStr">
        <is>
          <t>AI/ML Vulnerability: tensorflow (PyPI): Division by 0 in `QuantizedBiasAdd` | Division by 0 in `QuantizedBiasAdd`</t>
        </is>
      </c>
      <c r="D2637" t="n">
        <v>5</v>
      </c>
      <c r="E2637" t="inlineStr">
        <is>
          <t>LOW</t>
        </is>
      </c>
      <c r="F2637" t="n">
        <v>4</v>
      </c>
      <c r="G2637" t="n">
        <v>4</v>
      </c>
      <c r="H2637" t="inlineStr">
        <is>
          <t>MEDIUM</t>
        </is>
      </c>
      <c r="I2637" t="n">
        <v>21</v>
      </c>
      <c r="J2637" t="inlineStr">
        <is>
          <t>NO</t>
        </is>
      </c>
      <c r="K2637" t="inlineStr">
        <is>
          <t>2026-02-04</t>
        </is>
      </c>
      <c r="L2637" t="inlineStr">
        <is>
          <t>UPDATE_PACKAGE</t>
        </is>
      </c>
      <c r="M2637" t="inlineStr">
        <is>
          <t>AI/ML Framework — see Huntr advisory</t>
        </is>
      </c>
      <c r="N2637" t="inlineStr">
        <is>
          <t>P3</t>
        </is>
      </c>
      <c r="O2637" t="inlineStr">
        <is>
          <t>Huntr AI/ML security disclosure</t>
        </is>
      </c>
      <c r="P2637" t="n">
        <v>0</v>
      </c>
      <c r="Q2637" t="n">
        <v>0</v>
      </c>
      <c r="R2637" t="inlineStr">
        <is>
          <t>T1195:Supply Chain Compromise</t>
        </is>
      </c>
      <c r="S2637" t="n">
        <v>2</v>
      </c>
      <c r="T2637" t="inlineStr">
        <is>
          <t>MEDIUM (52%)</t>
        </is>
      </c>
      <c r="U2637" t="inlineStr">
        <is>
          <t>YES</t>
        </is>
      </c>
      <c r="V2637" t="inlineStr">
        <is>
          <t>PATCH_AVAILABLE</t>
        </is>
      </c>
      <c r="W2637" t="inlineStr">
        <is>
          <t>https://osv.dev/vulnerability/GHSA-m34j-p8rj-wjxq</t>
        </is>
      </c>
      <c r="X2637" t="inlineStr">
        <is>
          <t>NONE</t>
        </is>
      </c>
      <c r="Y2637" t="n">
        <v>0</v>
      </c>
      <c r="Z2637" t="inlineStr"/>
      <c r="AA2637" t="inlineStr">
        <is>
          <t>https://osv.dev/vulnerability/GHSA-m34j-p8rj-wjxq</t>
        </is>
      </c>
    </row>
    <row r="2638">
      <c r="A2638" t="inlineStr">
        <is>
          <t>HUNTR_AI_CVE</t>
        </is>
      </c>
      <c r="B2638" t="inlineStr">
        <is>
          <t>CVE-2021-29535</t>
        </is>
      </c>
      <c r="C2638" t="inlineStr">
        <is>
          <t>AI/ML Vulnerability: tensorflow (PyPI): Heap buffer overflow in `QuantizedMul` | Heap buffer overflow in `QuantizedMul`</t>
        </is>
      </c>
      <c r="D2638" t="n">
        <v>5</v>
      </c>
      <c r="E2638" t="inlineStr">
        <is>
          <t>LOW</t>
        </is>
      </c>
      <c r="F2638" t="n">
        <v>4</v>
      </c>
      <c r="G2638" t="n">
        <v>4</v>
      </c>
      <c r="H2638" t="inlineStr">
        <is>
          <t>MEDIUM</t>
        </is>
      </c>
      <c r="I2638" t="n">
        <v>21</v>
      </c>
      <c r="J2638" t="inlineStr">
        <is>
          <t>NO</t>
        </is>
      </c>
      <c r="K2638" t="inlineStr">
        <is>
          <t>2026-02-04</t>
        </is>
      </c>
      <c r="L2638" t="inlineStr">
        <is>
          <t>UPDATE_PACKAGE</t>
        </is>
      </c>
      <c r="M2638" t="inlineStr">
        <is>
          <t>AI/ML Framework — see Huntr advisory</t>
        </is>
      </c>
      <c r="N2638" t="inlineStr">
        <is>
          <t>P3</t>
        </is>
      </c>
      <c r="O2638" t="inlineStr">
        <is>
          <t>Huntr AI/ML security disclosure</t>
        </is>
      </c>
      <c r="P2638" t="n">
        <v>0</v>
      </c>
      <c r="Q2638" t="n">
        <v>0</v>
      </c>
      <c r="R2638" t="inlineStr">
        <is>
          <t>T1195:Supply Chain Compromise</t>
        </is>
      </c>
      <c r="S2638" t="n">
        <v>2</v>
      </c>
      <c r="T2638" t="inlineStr">
        <is>
          <t>MEDIUM (52%)</t>
        </is>
      </c>
      <c r="U2638" t="inlineStr">
        <is>
          <t>YES</t>
        </is>
      </c>
      <c r="V2638" t="inlineStr">
        <is>
          <t>PATCH_AVAILABLE</t>
        </is>
      </c>
      <c r="W2638" t="inlineStr">
        <is>
          <t>https://osv.dev/vulnerability/GHSA-m3f9-w3p3-p669</t>
        </is>
      </c>
      <c r="X2638" t="inlineStr">
        <is>
          <t>NONE</t>
        </is>
      </c>
      <c r="Y2638" t="n">
        <v>0</v>
      </c>
      <c r="Z2638" t="inlineStr"/>
      <c r="AA2638" t="inlineStr">
        <is>
          <t>https://osv.dev/vulnerability/GHSA-m3f9-w3p3-p669</t>
        </is>
      </c>
    </row>
    <row r="2639">
      <c r="A2639" t="inlineStr">
        <is>
          <t>HUNTR_AI_CVE</t>
        </is>
      </c>
      <c r="B2639" t="inlineStr">
        <is>
          <t>CVE-2022-21731</t>
        </is>
      </c>
      <c r="C2639" t="inlineStr">
        <is>
          <t>AI/ML Vulnerability: tensorflow (PyPI): Type confusion leading to segfault in Tensorflow | Type confusion leading to segfault in Tensorflow</t>
        </is>
      </c>
      <c r="D2639" t="n">
        <v>5</v>
      </c>
      <c r="E2639" t="inlineStr">
        <is>
          <t>LOW</t>
        </is>
      </c>
      <c r="F2639" t="n">
        <v>4</v>
      </c>
      <c r="G2639" t="n">
        <v>4</v>
      </c>
      <c r="H2639" t="inlineStr">
        <is>
          <t>MEDIUM</t>
        </is>
      </c>
      <c r="I2639" t="n">
        <v>21</v>
      </c>
      <c r="J2639" t="inlineStr">
        <is>
          <t>NO</t>
        </is>
      </c>
      <c r="K2639" t="inlineStr">
        <is>
          <t>2024-11-13</t>
        </is>
      </c>
      <c r="L2639" t="inlineStr">
        <is>
          <t>UPDATE_PACKAGE</t>
        </is>
      </c>
      <c r="M2639" t="inlineStr">
        <is>
          <t>AI/ML Framework — see Huntr advisory</t>
        </is>
      </c>
      <c r="N2639" t="inlineStr">
        <is>
          <t>P3</t>
        </is>
      </c>
      <c r="O2639" t="inlineStr">
        <is>
          <t>Huntr AI/ML security disclosure</t>
        </is>
      </c>
      <c r="P2639" t="n">
        <v>0</v>
      </c>
      <c r="Q2639" t="n">
        <v>0</v>
      </c>
      <c r="R2639" t="inlineStr">
        <is>
          <t>T1195:Supply Chain Compromise</t>
        </is>
      </c>
      <c r="S2639" t="n">
        <v>2</v>
      </c>
      <c r="T2639" t="inlineStr">
        <is>
          <t>MEDIUM (52%)</t>
        </is>
      </c>
      <c r="U2639" t="inlineStr">
        <is>
          <t>YES</t>
        </is>
      </c>
      <c r="V2639" t="inlineStr">
        <is>
          <t>PATCH_AVAILABLE</t>
        </is>
      </c>
      <c r="W2639" t="inlineStr">
        <is>
          <t>https://osv.dev/vulnerability/GHSA-m4hf-j54p-p353</t>
        </is>
      </c>
      <c r="X2639" t="inlineStr">
        <is>
          <t>NONE</t>
        </is>
      </c>
      <c r="Y2639" t="n">
        <v>0</v>
      </c>
      <c r="Z2639" t="inlineStr"/>
      <c r="AA2639" t="inlineStr">
        <is>
          <t>https://osv.dev/vulnerability/GHSA-m4hf-j54p-p353</t>
        </is>
      </c>
    </row>
    <row r="2640">
      <c r="A2640" t="inlineStr">
        <is>
          <t>HUNTR_AI_CVE</t>
        </is>
      </c>
      <c r="B2640" t="inlineStr">
        <is>
          <t>CVE-2021-41196</t>
        </is>
      </c>
      <c r="C2640" t="inlineStr">
        <is>
          <t>AI/ML Vulnerability: tensorflow (PyPI): Crash in `max_pool3d` when size argument is 0 or negative | Crash in `max_pool3d` when size argument is 0 or negative</t>
        </is>
      </c>
      <c r="D2640" t="n">
        <v>5</v>
      </c>
      <c r="E2640" t="inlineStr">
        <is>
          <t>LOW</t>
        </is>
      </c>
      <c r="F2640" t="n">
        <v>4</v>
      </c>
      <c r="G2640" t="n">
        <v>4</v>
      </c>
      <c r="H2640" t="inlineStr">
        <is>
          <t>MEDIUM</t>
        </is>
      </c>
      <c r="I2640" t="n">
        <v>21</v>
      </c>
      <c r="J2640" t="inlineStr">
        <is>
          <t>NO</t>
        </is>
      </c>
      <c r="K2640" t="inlineStr">
        <is>
          <t>2026-02-04</t>
        </is>
      </c>
      <c r="L2640" t="inlineStr">
        <is>
          <t>UPDATE_PACKAGE</t>
        </is>
      </c>
      <c r="M2640" t="inlineStr">
        <is>
          <t>AI/ML Framework — see Huntr advisory</t>
        </is>
      </c>
      <c r="N2640" t="inlineStr">
        <is>
          <t>P3</t>
        </is>
      </c>
      <c r="O2640" t="inlineStr">
        <is>
          <t>Huntr AI/ML security disclosure</t>
        </is>
      </c>
      <c r="P2640" t="n">
        <v>0</v>
      </c>
      <c r="Q2640" t="n">
        <v>0</v>
      </c>
      <c r="R2640" t="inlineStr">
        <is>
          <t>T1195:Supply Chain Compromise</t>
        </is>
      </c>
      <c r="S2640" t="n">
        <v>2</v>
      </c>
      <c r="T2640" t="inlineStr">
        <is>
          <t>MEDIUM (52%)</t>
        </is>
      </c>
      <c r="U2640" t="inlineStr">
        <is>
          <t>YES</t>
        </is>
      </c>
      <c r="V2640" t="inlineStr">
        <is>
          <t>PATCH_AVAILABLE</t>
        </is>
      </c>
      <c r="W2640" t="inlineStr">
        <is>
          <t>https://osv.dev/vulnerability/GHSA-m539-j985-hcr8</t>
        </is>
      </c>
      <c r="X2640" t="inlineStr">
        <is>
          <t>NONE</t>
        </is>
      </c>
      <c r="Y2640" t="n">
        <v>0</v>
      </c>
      <c r="Z2640" t="inlineStr"/>
      <c r="AA2640" t="inlineStr">
        <is>
          <t>https://osv.dev/vulnerability/GHSA-m539-j985-hcr8</t>
        </is>
      </c>
    </row>
    <row r="2641">
      <c r="A2641" t="inlineStr">
        <is>
          <t>HUNTR_AI_CVE</t>
        </is>
      </c>
      <c r="B2641" t="inlineStr">
        <is>
          <t>CVE-2020-26270</t>
        </is>
      </c>
      <c r="C2641" t="inlineStr">
        <is>
          <t>AI/ML Vulnerability: tensorflow (PyPI): CHECK-fail in LSTM with zero-length input in TensorFlow | CHECK-fail in LSTM with zero-length input in TensorFlow</t>
        </is>
      </c>
      <c r="D2641" t="n">
        <v>5</v>
      </c>
      <c r="E2641" t="inlineStr">
        <is>
          <t>LOW</t>
        </is>
      </c>
      <c r="F2641" t="n">
        <v>4</v>
      </c>
      <c r="G2641" t="n">
        <v>4</v>
      </c>
      <c r="H2641" t="inlineStr">
        <is>
          <t>MEDIUM</t>
        </is>
      </c>
      <c r="I2641" t="n">
        <v>21</v>
      </c>
      <c r="J2641" t="inlineStr">
        <is>
          <t>NO</t>
        </is>
      </c>
      <c r="K2641" t="inlineStr">
        <is>
          <t>2026-02-04</t>
        </is>
      </c>
      <c r="L2641" t="inlineStr">
        <is>
          <t>UPDATE_PACKAGE</t>
        </is>
      </c>
      <c r="M2641" t="inlineStr">
        <is>
          <t>AI/ML Framework — see Huntr advisory</t>
        </is>
      </c>
      <c r="N2641" t="inlineStr">
        <is>
          <t>P3</t>
        </is>
      </c>
      <c r="O2641" t="inlineStr">
        <is>
          <t>Huntr AI/ML security disclosure</t>
        </is>
      </c>
      <c r="P2641" t="n">
        <v>0</v>
      </c>
      <c r="Q2641" t="n">
        <v>0</v>
      </c>
      <c r="R2641" t="inlineStr">
        <is>
          <t>T1195:Supply Chain Compromise</t>
        </is>
      </c>
      <c r="S2641" t="n">
        <v>2</v>
      </c>
      <c r="T2641" t="inlineStr">
        <is>
          <t>MEDIUM (52%)</t>
        </is>
      </c>
      <c r="U2641" t="inlineStr">
        <is>
          <t>YES</t>
        </is>
      </c>
      <c r="V2641" t="inlineStr">
        <is>
          <t>PATCH_AVAILABLE</t>
        </is>
      </c>
      <c r="W2641" t="inlineStr">
        <is>
          <t>https://osv.dev/vulnerability/GHSA-m648-33qf-v3gp</t>
        </is>
      </c>
      <c r="X2641" t="inlineStr">
        <is>
          <t>NONE</t>
        </is>
      </c>
      <c r="Y2641" t="n">
        <v>0</v>
      </c>
      <c r="Z2641" t="inlineStr"/>
      <c r="AA2641" t="inlineStr">
        <is>
          <t>https://osv.dev/vulnerability/GHSA-m648-33qf-v3gp</t>
        </is>
      </c>
    </row>
    <row r="2642">
      <c r="A2642" t="inlineStr">
        <is>
          <t>HUNTR_AI_CVE</t>
        </is>
      </c>
      <c r="B2642" t="inlineStr">
        <is>
          <t>CVE-2022-36018</t>
        </is>
      </c>
      <c r="C2642" t="inlineStr">
        <is>
          <t>AI/ML Vulnerability: tensorflow (PyPI): TensorFlow vulnerable to `CHECK` fail in `RaggedTensorToVariant` | TensorFlow vulnerable to `CHECK` fail in `RaggedTensorToVariant`</t>
        </is>
      </c>
      <c r="D2642" t="n">
        <v>5</v>
      </c>
      <c r="E2642" t="inlineStr">
        <is>
          <t>LOW</t>
        </is>
      </c>
      <c r="F2642" t="n">
        <v>4</v>
      </c>
      <c r="G2642" t="n">
        <v>4</v>
      </c>
      <c r="H2642" t="inlineStr">
        <is>
          <t>MEDIUM</t>
        </is>
      </c>
      <c r="I2642" t="n">
        <v>21</v>
      </c>
      <c r="J2642" t="inlineStr">
        <is>
          <t>NO</t>
        </is>
      </c>
      <c r="K2642" t="inlineStr">
        <is>
          <t>2023-12-06</t>
        </is>
      </c>
      <c r="L2642" t="inlineStr">
        <is>
          <t>UPDATE_PACKAGE</t>
        </is>
      </c>
      <c r="M2642" t="inlineStr">
        <is>
          <t>AI/ML Framework — see Huntr advisory</t>
        </is>
      </c>
      <c r="N2642" t="inlineStr">
        <is>
          <t>P3</t>
        </is>
      </c>
      <c r="O2642" t="inlineStr">
        <is>
          <t>Huntr AI/ML security disclosure</t>
        </is>
      </c>
      <c r="P2642" t="n">
        <v>0</v>
      </c>
      <c r="Q2642" t="n">
        <v>0</v>
      </c>
      <c r="R2642" t="inlineStr">
        <is>
          <t>T1195:Supply Chain Compromise</t>
        </is>
      </c>
      <c r="S2642" t="n">
        <v>2</v>
      </c>
      <c r="T2642" t="inlineStr">
        <is>
          <t>MEDIUM (52%)</t>
        </is>
      </c>
      <c r="U2642" t="inlineStr">
        <is>
          <t>YES</t>
        </is>
      </c>
      <c r="V2642" t="inlineStr">
        <is>
          <t>PATCH_AVAILABLE</t>
        </is>
      </c>
      <c r="W2642" t="inlineStr">
        <is>
          <t>https://osv.dev/vulnerability/GHSA-m6cv-4fmf-66xf</t>
        </is>
      </c>
      <c r="X2642" t="inlineStr">
        <is>
          <t>NONE</t>
        </is>
      </c>
      <c r="Y2642" t="n">
        <v>0</v>
      </c>
      <c r="Z2642" t="inlineStr"/>
      <c r="AA2642" t="inlineStr">
        <is>
          <t>https://osv.dev/vulnerability/GHSA-m6cv-4fmf-66xf</t>
        </is>
      </c>
    </row>
    <row r="2643">
      <c r="A2643" t="inlineStr">
        <is>
          <t>HUNTR_AI_CVE</t>
        </is>
      </c>
      <c r="B2643" t="inlineStr">
        <is>
          <t>CVE-2022-35983</t>
        </is>
      </c>
      <c r="C2643" t="inlineStr">
        <is>
          <t>AI/ML Vulnerability: tensorflow (PyPI): TensorFlow vulnerable to `CHECK` fail in `Save` and `SaveSlices` | TensorFlow vulnerable to `CHECK` fail in `Save` and `SaveSlices`</t>
        </is>
      </c>
      <c r="D2643" t="n">
        <v>5</v>
      </c>
      <c r="E2643" t="inlineStr">
        <is>
          <t>LOW</t>
        </is>
      </c>
      <c r="F2643" t="n">
        <v>4</v>
      </c>
      <c r="G2643" t="n">
        <v>4</v>
      </c>
      <c r="H2643" t="inlineStr">
        <is>
          <t>MEDIUM</t>
        </is>
      </c>
      <c r="I2643" t="n">
        <v>21</v>
      </c>
      <c r="J2643" t="inlineStr">
        <is>
          <t>NO</t>
        </is>
      </c>
      <c r="K2643" t="inlineStr">
        <is>
          <t>2023-12-06</t>
        </is>
      </c>
      <c r="L2643" t="inlineStr">
        <is>
          <t>UPDATE_PACKAGE</t>
        </is>
      </c>
      <c r="M2643" t="inlineStr">
        <is>
          <t>AI/ML Framework — see Huntr advisory</t>
        </is>
      </c>
      <c r="N2643" t="inlineStr">
        <is>
          <t>P3</t>
        </is>
      </c>
      <c r="O2643" t="inlineStr">
        <is>
          <t>Huntr AI/ML security disclosure</t>
        </is>
      </c>
      <c r="P2643" t="n">
        <v>0</v>
      </c>
      <c r="Q2643" t="n">
        <v>0</v>
      </c>
      <c r="R2643" t="inlineStr">
        <is>
          <t>T1195:Supply Chain Compromise</t>
        </is>
      </c>
      <c r="S2643" t="n">
        <v>2</v>
      </c>
      <c r="T2643" t="inlineStr">
        <is>
          <t>MEDIUM (52%)</t>
        </is>
      </c>
      <c r="U2643" t="inlineStr">
        <is>
          <t>YES</t>
        </is>
      </c>
      <c r="V2643" t="inlineStr">
        <is>
          <t>PATCH_AVAILABLE</t>
        </is>
      </c>
      <c r="W2643" t="inlineStr">
        <is>
          <t>https://osv.dev/vulnerability/GHSA-m6vp-8q9j-whx4</t>
        </is>
      </c>
      <c r="X2643" t="inlineStr">
        <is>
          <t>NONE</t>
        </is>
      </c>
      <c r="Y2643" t="n">
        <v>0</v>
      </c>
      <c r="Z2643" t="inlineStr"/>
      <c r="AA2643" t="inlineStr">
        <is>
          <t>https://osv.dev/vulnerability/GHSA-m6vp-8q9j-whx4</t>
        </is>
      </c>
    </row>
    <row r="2644">
      <c r="A2644" t="inlineStr">
        <is>
          <t>HUNTR_AI_CVE</t>
        </is>
      </c>
      <c r="B2644" t="inlineStr">
        <is>
          <t>CVE-2021-37652</t>
        </is>
      </c>
      <c r="C2644" t="inlineStr">
        <is>
          <t>AI/ML Vulnerability: tensorflow (PyPI): Use after free in boosted trees creation | Use after free in boosted trees creation</t>
        </is>
      </c>
      <c r="D2644" t="n">
        <v>5</v>
      </c>
      <c r="E2644" t="inlineStr">
        <is>
          <t>LOW</t>
        </is>
      </c>
      <c r="F2644" t="n">
        <v>4</v>
      </c>
      <c r="G2644" t="n">
        <v>4</v>
      </c>
      <c r="H2644" t="inlineStr">
        <is>
          <t>MEDIUM</t>
        </is>
      </c>
      <c r="I2644" t="n">
        <v>21</v>
      </c>
      <c r="J2644" t="inlineStr">
        <is>
          <t>NO</t>
        </is>
      </c>
      <c r="K2644" t="inlineStr">
        <is>
          <t>2026-02-04</t>
        </is>
      </c>
      <c r="L2644" t="inlineStr">
        <is>
          <t>UPDATE_PACKAGE</t>
        </is>
      </c>
      <c r="M2644" t="inlineStr">
        <is>
          <t>AI/ML Framework — see Huntr advisory</t>
        </is>
      </c>
      <c r="N2644" t="inlineStr">
        <is>
          <t>P3</t>
        </is>
      </c>
      <c r="O2644" t="inlineStr">
        <is>
          <t>Huntr AI/ML security disclosure</t>
        </is>
      </c>
      <c r="P2644" t="n">
        <v>0</v>
      </c>
      <c r="Q2644" t="n">
        <v>0</v>
      </c>
      <c r="R2644" t="inlineStr">
        <is>
          <t>T1195:Supply Chain Compromise</t>
        </is>
      </c>
      <c r="S2644" t="n">
        <v>2</v>
      </c>
      <c r="T2644" t="inlineStr">
        <is>
          <t>MEDIUM (52%)</t>
        </is>
      </c>
      <c r="U2644" t="inlineStr">
        <is>
          <t>YES</t>
        </is>
      </c>
      <c r="V2644" t="inlineStr">
        <is>
          <t>PATCH_AVAILABLE</t>
        </is>
      </c>
      <c r="W2644" t="inlineStr">
        <is>
          <t>https://osv.dev/vulnerability/GHSA-m7fm-4jfh-jrg6</t>
        </is>
      </c>
      <c r="X2644" t="inlineStr">
        <is>
          <t>NONE</t>
        </is>
      </c>
      <c r="Y2644" t="n">
        <v>0</v>
      </c>
      <c r="Z2644" t="inlineStr"/>
      <c r="AA2644" t="inlineStr">
        <is>
          <t>https://osv.dev/vulnerability/GHSA-m7fm-4jfh-jrg6</t>
        </is>
      </c>
    </row>
    <row r="2645">
      <c r="A2645" t="inlineStr">
        <is>
          <t>HUNTR_AI_CVE</t>
        </is>
      </c>
      <c r="B2645" t="inlineStr">
        <is>
          <t>CVE-2019-9635</t>
        </is>
      </c>
      <c r="C2645" t="inlineStr">
        <is>
          <t>AI/ML Vulnerability: tensorflow (PyPI): NULL Pointer Dereference in Google TensorFlow | NULL Pointer Dereference in Google TensorFlow</t>
        </is>
      </c>
      <c r="D2645" t="n">
        <v>5</v>
      </c>
      <c r="E2645" t="inlineStr">
        <is>
          <t>LOW</t>
        </is>
      </c>
      <c r="F2645" t="n">
        <v>4</v>
      </c>
      <c r="G2645" t="n">
        <v>4</v>
      </c>
      <c r="H2645" t="inlineStr">
        <is>
          <t>MEDIUM</t>
        </is>
      </c>
      <c r="I2645" t="n">
        <v>21</v>
      </c>
      <c r="J2645" t="inlineStr">
        <is>
          <t>NO</t>
        </is>
      </c>
      <c r="K2645" t="inlineStr">
        <is>
          <t>2024-10-28</t>
        </is>
      </c>
      <c r="L2645" t="inlineStr">
        <is>
          <t>UPDATE_PACKAGE</t>
        </is>
      </c>
      <c r="M2645" t="inlineStr">
        <is>
          <t>AI/ML Framework — see Huntr advisory</t>
        </is>
      </c>
      <c r="N2645" t="inlineStr">
        <is>
          <t>P3</t>
        </is>
      </c>
      <c r="O2645" t="inlineStr">
        <is>
          <t>Huntr AI/ML security disclosure</t>
        </is>
      </c>
      <c r="P2645" t="n">
        <v>0</v>
      </c>
      <c r="Q2645" t="n">
        <v>0</v>
      </c>
      <c r="R2645" t="inlineStr">
        <is>
          <t>T1195:Supply Chain Compromise</t>
        </is>
      </c>
      <c r="S2645" t="n">
        <v>2</v>
      </c>
      <c r="T2645" t="inlineStr">
        <is>
          <t>MEDIUM (52%)</t>
        </is>
      </c>
      <c r="U2645" t="inlineStr">
        <is>
          <t>YES</t>
        </is>
      </c>
      <c r="V2645" t="inlineStr">
        <is>
          <t>PATCH_AVAILABLE</t>
        </is>
      </c>
      <c r="W2645" t="inlineStr">
        <is>
          <t>https://osv.dev/vulnerability/GHSA-mfg7-x5m7-6p8w</t>
        </is>
      </c>
      <c r="X2645" t="inlineStr">
        <is>
          <t>NONE</t>
        </is>
      </c>
      <c r="Y2645" t="n">
        <v>0</v>
      </c>
      <c r="Z2645" t="inlineStr"/>
      <c r="AA2645" t="inlineStr">
        <is>
          <t>https://osv.dev/vulnerability/GHSA-mfg7-x5m7-6p8w</t>
        </is>
      </c>
    </row>
    <row r="2646">
      <c r="A2646" t="inlineStr">
        <is>
          <t>HUNTR_AI_CVE</t>
        </is>
      </c>
      <c r="B2646" t="inlineStr">
        <is>
          <t>CVE-2022-29198</t>
        </is>
      </c>
      <c r="C2646" t="inlineStr">
        <is>
          <t>AI/ML Vulnerability: tensorflow (PyPI): Missing validation causes denial of service via `SparseTensorToCSRSparseMatrix` | Missing validation causes denial of service via `SparseTensorToCSRSparseMatrix`</t>
        </is>
      </c>
      <c r="D2646" t="n">
        <v>5</v>
      </c>
      <c r="E2646" t="inlineStr">
        <is>
          <t>LOW</t>
        </is>
      </c>
      <c r="F2646" t="n">
        <v>4</v>
      </c>
      <c r="G2646" t="n">
        <v>4</v>
      </c>
      <c r="H2646" t="inlineStr">
        <is>
          <t>MEDIUM</t>
        </is>
      </c>
      <c r="I2646" t="n">
        <v>21</v>
      </c>
      <c r="J2646" t="inlineStr">
        <is>
          <t>NO</t>
        </is>
      </c>
      <c r="K2646" t="inlineStr">
        <is>
          <t>2023-12-06</t>
        </is>
      </c>
      <c r="L2646" t="inlineStr">
        <is>
          <t>UPDATE_PACKAGE</t>
        </is>
      </c>
      <c r="M2646" t="inlineStr">
        <is>
          <t>AI/ML Framework — see Huntr advisory</t>
        </is>
      </c>
      <c r="N2646" t="inlineStr">
        <is>
          <t>P3</t>
        </is>
      </c>
      <c r="O2646" t="inlineStr">
        <is>
          <t>Huntr AI/ML security disclosure</t>
        </is>
      </c>
      <c r="P2646" t="n">
        <v>0</v>
      </c>
      <c r="Q2646" t="n">
        <v>0</v>
      </c>
      <c r="R2646" t="inlineStr">
        <is>
          <t>T1195:Supply Chain Compromise</t>
        </is>
      </c>
      <c r="S2646" t="n">
        <v>2</v>
      </c>
      <c r="T2646" t="inlineStr">
        <is>
          <t>MEDIUM (52%)</t>
        </is>
      </c>
      <c r="U2646" t="inlineStr">
        <is>
          <t>YES</t>
        </is>
      </c>
      <c r="V2646" t="inlineStr">
        <is>
          <t>PATCH_AVAILABLE</t>
        </is>
      </c>
      <c r="W2646" t="inlineStr">
        <is>
          <t>https://osv.dev/vulnerability/GHSA-mg66-qvc5-rm93</t>
        </is>
      </c>
      <c r="X2646" t="inlineStr">
        <is>
          <t>NONE</t>
        </is>
      </c>
      <c r="Y2646" t="n">
        <v>0</v>
      </c>
      <c r="Z2646" t="inlineStr"/>
      <c r="AA2646" t="inlineStr">
        <is>
          <t>https://osv.dev/vulnerability/GHSA-mg66-qvc5-rm93</t>
        </is>
      </c>
    </row>
    <row r="2647">
      <c r="A2647" t="inlineStr">
        <is>
          <t>HUNTR_AI_CVE</t>
        </is>
      </c>
      <c r="B2647" t="inlineStr">
        <is>
          <t>CVE-2022-35941</t>
        </is>
      </c>
      <c r="C2647" t="inlineStr">
        <is>
          <t>AI/ML Vulnerability: tensorflow (PyPI): TensorFlow vulnerable to `CHECK` failure in `AvgPoolOp` | TensorFlow vulnerable to `CHECK` failure in `AvgPoolOp`</t>
        </is>
      </c>
      <c r="D2647" t="n">
        <v>5</v>
      </c>
      <c r="E2647" t="inlineStr">
        <is>
          <t>LOW</t>
        </is>
      </c>
      <c r="F2647" t="n">
        <v>4</v>
      </c>
      <c r="G2647" t="n">
        <v>4</v>
      </c>
      <c r="H2647" t="inlineStr">
        <is>
          <t>MEDIUM</t>
        </is>
      </c>
      <c r="I2647" t="n">
        <v>21</v>
      </c>
      <c r="J2647" t="inlineStr">
        <is>
          <t>NO</t>
        </is>
      </c>
      <c r="K2647" t="inlineStr">
        <is>
          <t>2023-12-06</t>
        </is>
      </c>
      <c r="L2647" t="inlineStr">
        <is>
          <t>UPDATE_PACKAGE</t>
        </is>
      </c>
      <c r="M2647" t="inlineStr">
        <is>
          <t>AI/ML Framework — see Huntr advisory</t>
        </is>
      </c>
      <c r="N2647" t="inlineStr">
        <is>
          <t>P3</t>
        </is>
      </c>
      <c r="O2647" t="inlineStr">
        <is>
          <t>Huntr AI/ML security disclosure</t>
        </is>
      </c>
      <c r="P2647" t="n">
        <v>0</v>
      </c>
      <c r="Q2647" t="n">
        <v>0</v>
      </c>
      <c r="R2647" t="inlineStr">
        <is>
          <t>T1195:Supply Chain Compromise</t>
        </is>
      </c>
      <c r="S2647" t="n">
        <v>2</v>
      </c>
      <c r="T2647" t="inlineStr">
        <is>
          <t>MEDIUM (52%)</t>
        </is>
      </c>
      <c r="U2647" t="inlineStr">
        <is>
          <t>YES</t>
        </is>
      </c>
      <c r="V2647" t="inlineStr">
        <is>
          <t>PATCH_AVAILABLE</t>
        </is>
      </c>
      <c r="W2647" t="inlineStr">
        <is>
          <t>https://osv.dev/vulnerability/GHSA-mgmh-g2v6-mqw5</t>
        </is>
      </c>
      <c r="X2647" t="inlineStr">
        <is>
          <t>NONE</t>
        </is>
      </c>
      <c r="Y2647" t="n">
        <v>0</v>
      </c>
      <c r="Z2647" t="inlineStr"/>
      <c r="AA2647" t="inlineStr">
        <is>
          <t>https://osv.dev/vulnerability/GHSA-mgmh-g2v6-mqw5</t>
        </is>
      </c>
    </row>
    <row r="2648">
      <c r="A2648" t="inlineStr">
        <is>
          <t>HUNTR_AI_CVE</t>
        </is>
      </c>
      <c r="B2648" t="inlineStr">
        <is>
          <t>CVE-2022-36002</t>
        </is>
      </c>
      <c r="C2648" t="inlineStr">
        <is>
          <t>AI/ML Vulnerability: tensorflow (PyPI): TensorFlow vulnerable to `CHECK` fail in `Unbatch` | TensorFlow vulnerable to `CHECK` fail in `Unbatch`</t>
        </is>
      </c>
      <c r="D2648" t="n">
        <v>5</v>
      </c>
      <c r="E2648" t="inlineStr">
        <is>
          <t>LOW</t>
        </is>
      </c>
      <c r="F2648" t="n">
        <v>4</v>
      </c>
      <c r="G2648" t="n">
        <v>4</v>
      </c>
      <c r="H2648" t="inlineStr">
        <is>
          <t>MEDIUM</t>
        </is>
      </c>
      <c r="I2648" t="n">
        <v>21</v>
      </c>
      <c r="J2648" t="inlineStr">
        <is>
          <t>NO</t>
        </is>
      </c>
      <c r="K2648" t="inlineStr">
        <is>
          <t>2023-12-06</t>
        </is>
      </c>
      <c r="L2648" t="inlineStr">
        <is>
          <t>UPDATE_PACKAGE</t>
        </is>
      </c>
      <c r="M2648" t="inlineStr">
        <is>
          <t>AI/ML Framework — see Huntr advisory</t>
        </is>
      </c>
      <c r="N2648" t="inlineStr">
        <is>
          <t>P3</t>
        </is>
      </c>
      <c r="O2648" t="inlineStr">
        <is>
          <t>Huntr AI/ML security disclosure</t>
        </is>
      </c>
      <c r="P2648" t="n">
        <v>0</v>
      </c>
      <c r="Q2648" t="n">
        <v>0</v>
      </c>
      <c r="R2648" t="inlineStr">
        <is>
          <t>T1195:Supply Chain Compromise</t>
        </is>
      </c>
      <c r="S2648" t="n">
        <v>2</v>
      </c>
      <c r="T2648" t="inlineStr">
        <is>
          <t>MEDIUM (52%)</t>
        </is>
      </c>
      <c r="U2648" t="inlineStr">
        <is>
          <t>YES</t>
        </is>
      </c>
      <c r="V2648" t="inlineStr">
        <is>
          <t>PATCH_AVAILABLE</t>
        </is>
      </c>
      <c r="W2648" t="inlineStr">
        <is>
          <t>https://osv.dev/vulnerability/GHSA-mh3m-62v7-68xg</t>
        </is>
      </c>
      <c r="X2648" t="inlineStr">
        <is>
          <t>NONE</t>
        </is>
      </c>
      <c r="Y2648" t="n">
        <v>0</v>
      </c>
      <c r="Z2648" t="inlineStr"/>
      <c r="AA2648" t="inlineStr">
        <is>
          <t>https://osv.dev/vulnerability/GHSA-mh3m-62v7-68xg</t>
        </is>
      </c>
    </row>
    <row r="2649">
      <c r="A2649" t="inlineStr">
        <is>
          <t>HUNTR_AI_CVE</t>
        </is>
      </c>
      <c r="B2649" t="inlineStr">
        <is>
          <t>CVE-2021-37686</t>
        </is>
      </c>
      <c r="C2649" t="inlineStr">
        <is>
          <t>AI/ML Vulnerability: tensorflow (PyPI): Infinite loop in TFLite | Infinite loop in TFLite</t>
        </is>
      </c>
      <c r="D2649" t="n">
        <v>5</v>
      </c>
      <c r="E2649" t="inlineStr">
        <is>
          <t>LOW</t>
        </is>
      </c>
      <c r="F2649" t="n">
        <v>4</v>
      </c>
      <c r="G2649" t="n">
        <v>4</v>
      </c>
      <c r="H2649" t="inlineStr">
        <is>
          <t>MEDIUM</t>
        </is>
      </c>
      <c r="I2649" t="n">
        <v>21</v>
      </c>
      <c r="J2649" t="inlineStr">
        <is>
          <t>NO</t>
        </is>
      </c>
      <c r="K2649" t="inlineStr">
        <is>
          <t>2026-02-04</t>
        </is>
      </c>
      <c r="L2649" t="inlineStr">
        <is>
          <t>UPDATE_PACKAGE</t>
        </is>
      </c>
      <c r="M2649" t="inlineStr">
        <is>
          <t>AI/ML Framework — see Huntr advisory</t>
        </is>
      </c>
      <c r="N2649" t="inlineStr">
        <is>
          <t>P3</t>
        </is>
      </c>
      <c r="O2649" t="inlineStr">
        <is>
          <t>Huntr AI/ML security disclosure</t>
        </is>
      </c>
      <c r="P2649" t="n">
        <v>0</v>
      </c>
      <c r="Q2649" t="n">
        <v>0</v>
      </c>
      <c r="R2649" t="inlineStr">
        <is>
          <t>T1195:Supply Chain Compromise</t>
        </is>
      </c>
      <c r="S2649" t="n">
        <v>2</v>
      </c>
      <c r="T2649" t="inlineStr">
        <is>
          <t>MEDIUM (52%)</t>
        </is>
      </c>
      <c r="U2649" t="inlineStr">
        <is>
          <t>YES</t>
        </is>
      </c>
      <c r="V2649" t="inlineStr">
        <is>
          <t>PATCH_AVAILABLE</t>
        </is>
      </c>
      <c r="W2649" t="inlineStr">
        <is>
          <t>https://osv.dev/vulnerability/GHSA-mhhc-q96p-mfm9</t>
        </is>
      </c>
      <c r="X2649" t="inlineStr">
        <is>
          <t>NONE</t>
        </is>
      </c>
      <c r="Y2649" t="n">
        <v>0</v>
      </c>
      <c r="Z2649" t="inlineStr"/>
      <c r="AA2649" t="inlineStr">
        <is>
          <t>https://osv.dev/vulnerability/GHSA-mhhc-q96p-mfm9</t>
        </is>
      </c>
    </row>
    <row r="2650">
      <c r="A2650" t="inlineStr">
        <is>
          <t>HUNTR_AI_CVE</t>
        </is>
      </c>
      <c r="B2650" t="inlineStr">
        <is>
          <t>CVE-2021-29617</t>
        </is>
      </c>
      <c r="C2650" t="inlineStr">
        <is>
          <t>AI/ML Vulnerability: tensorflow (PyPI): Crash in `tf.strings.substr` due to `CHECK`-fail | Crash in `tf.strings.substr` due to `CHECK`-fail</t>
        </is>
      </c>
      <c r="D2650" t="n">
        <v>5</v>
      </c>
      <c r="E2650" t="inlineStr">
        <is>
          <t>LOW</t>
        </is>
      </c>
      <c r="F2650" t="n">
        <v>4</v>
      </c>
      <c r="G2650" t="n">
        <v>4</v>
      </c>
      <c r="H2650" t="inlineStr">
        <is>
          <t>MEDIUM</t>
        </is>
      </c>
      <c r="I2650" t="n">
        <v>21</v>
      </c>
      <c r="J2650" t="inlineStr">
        <is>
          <t>NO</t>
        </is>
      </c>
      <c r="K2650" t="inlineStr">
        <is>
          <t>2026-02-04</t>
        </is>
      </c>
      <c r="L2650" t="inlineStr">
        <is>
          <t>UPDATE_PACKAGE</t>
        </is>
      </c>
      <c r="M2650" t="inlineStr">
        <is>
          <t>AI/ML Framework — see Huntr advisory</t>
        </is>
      </c>
      <c r="N2650" t="inlineStr">
        <is>
          <t>P3</t>
        </is>
      </c>
      <c r="O2650" t="inlineStr">
        <is>
          <t>Huntr AI/ML security disclosure</t>
        </is>
      </c>
      <c r="P2650" t="n">
        <v>0</v>
      </c>
      <c r="Q2650" t="n">
        <v>0</v>
      </c>
      <c r="R2650" t="inlineStr">
        <is>
          <t>T1195:Supply Chain Compromise</t>
        </is>
      </c>
      <c r="S2650" t="n">
        <v>2</v>
      </c>
      <c r="T2650" t="inlineStr">
        <is>
          <t>MEDIUM (52%)</t>
        </is>
      </c>
      <c r="U2650" t="inlineStr">
        <is>
          <t>YES</t>
        </is>
      </c>
      <c r="V2650" t="inlineStr">
        <is>
          <t>PATCH_AVAILABLE</t>
        </is>
      </c>
      <c r="W2650" t="inlineStr">
        <is>
          <t>https://osv.dev/vulnerability/GHSA-mmq6-q8r3-48fm</t>
        </is>
      </c>
      <c r="X2650" t="inlineStr">
        <is>
          <t>NONE</t>
        </is>
      </c>
      <c r="Y2650" t="n">
        <v>0</v>
      </c>
      <c r="Z2650" t="inlineStr"/>
      <c r="AA2650" t="inlineStr">
        <is>
          <t>https://osv.dev/vulnerability/GHSA-mmq6-q8r3-48fm</t>
        </is>
      </c>
    </row>
    <row r="2651">
      <c r="A2651" t="inlineStr">
        <is>
          <t>HUNTR_AI_CVE</t>
        </is>
      </c>
      <c r="B2651" t="inlineStr">
        <is>
          <t>CVE-2021-29610</t>
        </is>
      </c>
      <c r="C2651" t="inlineStr">
        <is>
          <t>AI/ML Vulnerability: tensorflow (PyPI): Invalid validation in `QuantizeAndDequantizeV2` | Invalid validation in `QuantizeAndDequantizeV2`</t>
        </is>
      </c>
      <c r="D2651" t="n">
        <v>5</v>
      </c>
      <c r="E2651" t="inlineStr">
        <is>
          <t>LOW</t>
        </is>
      </c>
      <c r="F2651" t="n">
        <v>4</v>
      </c>
      <c r="G2651" t="n">
        <v>4</v>
      </c>
      <c r="H2651" t="inlineStr">
        <is>
          <t>MEDIUM</t>
        </is>
      </c>
      <c r="I2651" t="n">
        <v>21</v>
      </c>
      <c r="J2651" t="inlineStr">
        <is>
          <t>NO</t>
        </is>
      </c>
      <c r="K2651" t="inlineStr">
        <is>
          <t>2026-02-04</t>
        </is>
      </c>
      <c r="L2651" t="inlineStr">
        <is>
          <t>UPDATE_PACKAGE</t>
        </is>
      </c>
      <c r="M2651" t="inlineStr">
        <is>
          <t>AI/ML Framework — see Huntr advisory</t>
        </is>
      </c>
      <c r="N2651" t="inlineStr">
        <is>
          <t>P3</t>
        </is>
      </c>
      <c r="O2651" t="inlineStr">
        <is>
          <t>Huntr AI/ML security disclosure</t>
        </is>
      </c>
      <c r="P2651" t="n">
        <v>0</v>
      </c>
      <c r="Q2651" t="n">
        <v>0</v>
      </c>
      <c r="R2651" t="inlineStr">
        <is>
          <t>T1195:Supply Chain Compromise</t>
        </is>
      </c>
      <c r="S2651" t="n">
        <v>2</v>
      </c>
      <c r="T2651" t="inlineStr">
        <is>
          <t>MEDIUM (52%)</t>
        </is>
      </c>
      <c r="U2651" t="inlineStr">
        <is>
          <t>YES</t>
        </is>
      </c>
      <c r="V2651" t="inlineStr">
        <is>
          <t>PATCH_AVAILABLE</t>
        </is>
      </c>
      <c r="W2651" t="inlineStr">
        <is>
          <t>https://osv.dev/vulnerability/GHSA-mq5c-prh3-3f3h</t>
        </is>
      </c>
      <c r="X2651" t="inlineStr">
        <is>
          <t>NONE</t>
        </is>
      </c>
      <c r="Y2651" t="n">
        <v>0</v>
      </c>
      <c r="Z2651" t="inlineStr"/>
      <c r="AA2651" t="inlineStr">
        <is>
          <t>https://osv.dev/vulnerability/GHSA-mq5c-prh3-3f3h</t>
        </is>
      </c>
    </row>
    <row r="2652">
      <c r="A2652" t="inlineStr">
        <is>
          <t>HUNTR_AI_CVE</t>
        </is>
      </c>
      <c r="B2652" t="inlineStr">
        <is>
          <t>CVE-2021-29558</t>
        </is>
      </c>
      <c r="C2652" t="inlineStr">
        <is>
          <t>AI/ML Vulnerability: tensorflow (PyPI): Heap buffer overflow in `SparseSplit` | Heap buffer overflow in `SparseSplit`</t>
        </is>
      </c>
      <c r="D2652" t="n">
        <v>5</v>
      </c>
      <c r="E2652" t="inlineStr">
        <is>
          <t>LOW</t>
        </is>
      </c>
      <c r="F2652" t="n">
        <v>4</v>
      </c>
      <c r="G2652" t="n">
        <v>4</v>
      </c>
      <c r="H2652" t="inlineStr">
        <is>
          <t>MEDIUM</t>
        </is>
      </c>
      <c r="I2652" t="n">
        <v>21</v>
      </c>
      <c r="J2652" t="inlineStr">
        <is>
          <t>NO</t>
        </is>
      </c>
      <c r="K2652" t="inlineStr">
        <is>
          <t>2026-02-04</t>
        </is>
      </c>
      <c r="L2652" t="inlineStr">
        <is>
          <t>UPDATE_PACKAGE</t>
        </is>
      </c>
      <c r="M2652" t="inlineStr">
        <is>
          <t>AI/ML Framework — see Huntr advisory</t>
        </is>
      </c>
      <c r="N2652" t="inlineStr">
        <is>
          <t>P3</t>
        </is>
      </c>
      <c r="O2652" t="inlineStr">
        <is>
          <t>Huntr AI/ML security disclosure</t>
        </is>
      </c>
      <c r="P2652" t="n">
        <v>0</v>
      </c>
      <c r="Q2652" t="n">
        <v>0</v>
      </c>
      <c r="R2652" t="inlineStr">
        <is>
          <t>T1195:Supply Chain Compromise</t>
        </is>
      </c>
      <c r="S2652" t="n">
        <v>2</v>
      </c>
      <c r="T2652" t="inlineStr">
        <is>
          <t>MEDIUM (52%)</t>
        </is>
      </c>
      <c r="U2652" t="inlineStr">
        <is>
          <t>YES</t>
        </is>
      </c>
      <c r="V2652" t="inlineStr">
        <is>
          <t>PATCH_AVAILABLE</t>
        </is>
      </c>
      <c r="W2652" t="inlineStr">
        <is>
          <t>https://osv.dev/vulnerability/GHSA-mqh2-9wrp-vx84</t>
        </is>
      </c>
      <c r="X2652" t="inlineStr">
        <is>
          <t>NONE</t>
        </is>
      </c>
      <c r="Y2652" t="n">
        <v>0</v>
      </c>
      <c r="Z2652" t="inlineStr"/>
      <c r="AA2652" t="inlineStr">
        <is>
          <t>https://osv.dev/vulnerability/GHSA-mqh2-9wrp-vx84</t>
        </is>
      </c>
    </row>
    <row r="2653">
      <c r="A2653" t="inlineStr">
        <is>
          <t>HUNTR_AI_CVE</t>
        </is>
      </c>
      <c r="B2653" t="inlineStr">
        <is>
          <t>CVE-2022-41908</t>
        </is>
      </c>
      <c r="C2653" t="inlineStr">
        <is>
          <t>AI/ML Vulnerability: tensorflow (PyPI): `CHECK` fail via inputs in `PyFunc` | `CHECK` fail via inputs in `PyFunc`</t>
        </is>
      </c>
      <c r="D2653" t="n">
        <v>5</v>
      </c>
      <c r="E2653" t="inlineStr">
        <is>
          <t>LOW</t>
        </is>
      </c>
      <c r="F2653" t="n">
        <v>4</v>
      </c>
      <c r="G2653" t="n">
        <v>4</v>
      </c>
      <c r="H2653" t="inlineStr">
        <is>
          <t>MEDIUM</t>
        </is>
      </c>
      <c r="I2653" t="n">
        <v>21</v>
      </c>
      <c r="J2653" t="inlineStr">
        <is>
          <t>NO</t>
        </is>
      </c>
      <c r="K2653" t="inlineStr">
        <is>
          <t>2023-12-06</t>
        </is>
      </c>
      <c r="L2653" t="inlineStr">
        <is>
          <t>UPDATE_PACKAGE</t>
        </is>
      </c>
      <c r="M2653" t="inlineStr">
        <is>
          <t>AI/ML Framework — see Huntr advisory</t>
        </is>
      </c>
      <c r="N2653" t="inlineStr">
        <is>
          <t>P3</t>
        </is>
      </c>
      <c r="O2653" t="inlineStr">
        <is>
          <t>Huntr AI/ML security disclosure</t>
        </is>
      </c>
      <c r="P2653" t="n">
        <v>0</v>
      </c>
      <c r="Q2653" t="n">
        <v>0</v>
      </c>
      <c r="R2653" t="inlineStr">
        <is>
          <t>T1195:Supply Chain Compromise</t>
        </is>
      </c>
      <c r="S2653" t="n">
        <v>2</v>
      </c>
      <c r="T2653" t="inlineStr">
        <is>
          <t>MEDIUM (52%)</t>
        </is>
      </c>
      <c r="U2653" t="inlineStr">
        <is>
          <t>YES</t>
        </is>
      </c>
      <c r="V2653" t="inlineStr">
        <is>
          <t>PATCH_AVAILABLE</t>
        </is>
      </c>
      <c r="W2653" t="inlineStr">
        <is>
          <t>https://osv.dev/vulnerability/GHSA-mv77-9g28-cwg3</t>
        </is>
      </c>
      <c r="X2653" t="inlineStr">
        <is>
          <t>NONE</t>
        </is>
      </c>
      <c r="Y2653" t="n">
        <v>0</v>
      </c>
      <c r="Z2653" t="inlineStr"/>
      <c r="AA2653" t="inlineStr">
        <is>
          <t>https://osv.dev/vulnerability/GHSA-mv77-9g28-cwg3</t>
        </is>
      </c>
    </row>
    <row r="2654">
      <c r="A2654" t="inlineStr">
        <is>
          <t>HUNTR_AI_CVE</t>
        </is>
      </c>
      <c r="B2654" t="inlineStr">
        <is>
          <t>CVE-2021-29585</t>
        </is>
      </c>
      <c r="C2654" t="inlineStr">
        <is>
          <t>AI/ML Vulnerability: tensorflow (PyPI): Division by zero in padding computation in TFLite | Division by zero in padding computation in TFLite</t>
        </is>
      </c>
      <c r="D2654" t="n">
        <v>5</v>
      </c>
      <c r="E2654" t="inlineStr">
        <is>
          <t>LOW</t>
        </is>
      </c>
      <c r="F2654" t="n">
        <v>4</v>
      </c>
      <c r="G2654" t="n">
        <v>4</v>
      </c>
      <c r="H2654" t="inlineStr">
        <is>
          <t>MEDIUM</t>
        </is>
      </c>
      <c r="I2654" t="n">
        <v>21</v>
      </c>
      <c r="J2654" t="inlineStr">
        <is>
          <t>NO</t>
        </is>
      </c>
      <c r="K2654" t="inlineStr">
        <is>
          <t>2026-02-04</t>
        </is>
      </c>
      <c r="L2654" t="inlineStr">
        <is>
          <t>UPDATE_PACKAGE</t>
        </is>
      </c>
      <c r="M2654" t="inlineStr">
        <is>
          <t>AI/ML Framework — see Huntr advisory</t>
        </is>
      </c>
      <c r="N2654" t="inlineStr">
        <is>
          <t>P3</t>
        </is>
      </c>
      <c r="O2654" t="inlineStr">
        <is>
          <t>Huntr AI/ML security disclosure</t>
        </is>
      </c>
      <c r="P2654" t="n">
        <v>0</v>
      </c>
      <c r="Q2654" t="n">
        <v>0</v>
      </c>
      <c r="R2654" t="inlineStr">
        <is>
          <t>T1195:Supply Chain Compromise</t>
        </is>
      </c>
      <c r="S2654" t="n">
        <v>2</v>
      </c>
      <c r="T2654" t="inlineStr">
        <is>
          <t>MEDIUM (52%)</t>
        </is>
      </c>
      <c r="U2654" t="inlineStr">
        <is>
          <t>YES</t>
        </is>
      </c>
      <c r="V2654" t="inlineStr">
        <is>
          <t>PATCH_AVAILABLE</t>
        </is>
      </c>
      <c r="W2654" t="inlineStr">
        <is>
          <t>https://osv.dev/vulnerability/GHSA-mv78-g7wq-mhp4</t>
        </is>
      </c>
      <c r="X2654" t="inlineStr">
        <is>
          <t>NONE</t>
        </is>
      </c>
      <c r="Y2654" t="n">
        <v>0</v>
      </c>
      <c r="Z2654" t="inlineStr"/>
      <c r="AA2654" t="inlineStr">
        <is>
          <t>https://osv.dev/vulnerability/GHSA-mv78-g7wq-mhp4</t>
        </is>
      </c>
    </row>
    <row r="2655">
      <c r="A2655" t="inlineStr">
        <is>
          <t>HUNTR_AI_CVE</t>
        </is>
      </c>
      <c r="B2655" t="inlineStr">
        <is>
          <t>CVE-2022-36004</t>
        </is>
      </c>
      <c r="C2655" t="inlineStr">
        <is>
          <t>AI/ML Vulnerability: tensorflow (PyPI): TensorFlow vulnerable to `CHECK` fail in `tf.random.gamma` | TensorFlow vulnerable to `CHECK` fail in `tf.random.gamma`</t>
        </is>
      </c>
      <c r="D2655" t="n">
        <v>5</v>
      </c>
      <c r="E2655" t="inlineStr">
        <is>
          <t>LOW</t>
        </is>
      </c>
      <c r="F2655" t="n">
        <v>4</v>
      </c>
      <c r="G2655" t="n">
        <v>4</v>
      </c>
      <c r="H2655" t="inlineStr">
        <is>
          <t>MEDIUM</t>
        </is>
      </c>
      <c r="I2655" t="n">
        <v>21</v>
      </c>
      <c r="J2655" t="inlineStr">
        <is>
          <t>NO</t>
        </is>
      </c>
      <c r="K2655" t="inlineStr">
        <is>
          <t>2023-12-06</t>
        </is>
      </c>
      <c r="L2655" t="inlineStr">
        <is>
          <t>UPDATE_PACKAGE</t>
        </is>
      </c>
      <c r="M2655" t="inlineStr">
        <is>
          <t>AI/ML Framework — see Huntr advisory</t>
        </is>
      </c>
      <c r="N2655" t="inlineStr">
        <is>
          <t>P3</t>
        </is>
      </c>
      <c r="O2655" t="inlineStr">
        <is>
          <t>Huntr AI/ML security disclosure</t>
        </is>
      </c>
      <c r="P2655" t="n">
        <v>0</v>
      </c>
      <c r="Q2655" t="n">
        <v>0</v>
      </c>
      <c r="R2655" t="inlineStr">
        <is>
          <t>T1195:Supply Chain Compromise</t>
        </is>
      </c>
      <c r="S2655" t="n">
        <v>2</v>
      </c>
      <c r="T2655" t="inlineStr">
        <is>
          <t>MEDIUM (52%)</t>
        </is>
      </c>
      <c r="U2655" t="inlineStr">
        <is>
          <t>YES</t>
        </is>
      </c>
      <c r="V2655" t="inlineStr">
        <is>
          <t>PATCH_AVAILABLE</t>
        </is>
      </c>
      <c r="W2655" t="inlineStr">
        <is>
          <t>https://osv.dev/vulnerability/GHSA-mv8m-8x97-937q</t>
        </is>
      </c>
      <c r="X2655" t="inlineStr">
        <is>
          <t>NONE</t>
        </is>
      </c>
      <c r="Y2655" t="n">
        <v>0</v>
      </c>
      <c r="Z2655" t="inlineStr"/>
      <c r="AA2655" t="inlineStr">
        <is>
          <t>https://osv.dev/vulnerability/GHSA-mv8m-8x97-937q</t>
        </is>
      </c>
    </row>
    <row r="2656">
      <c r="A2656" t="inlineStr">
        <is>
          <t>HUNTR_AI_CVE</t>
        </is>
      </c>
      <c r="B2656" t="inlineStr">
        <is>
          <t>HUNTR-GHSA-mw6j-hh29-h379</t>
        </is>
      </c>
      <c r="C2656" t="inlineStr">
        <is>
          <t>AI/ML Vulnerability: tensorflow (PyPI): `CHECK` failure in depthwise ops via overflows | `CHECK` failure in depthwise ops via overflows</t>
        </is>
      </c>
      <c r="D2656" t="n">
        <v>7.5</v>
      </c>
      <c r="E2656" t="inlineStr">
        <is>
          <t>HIGH</t>
        </is>
      </c>
      <c r="F2656" t="n">
        <v>6</v>
      </c>
      <c r="G2656" t="n">
        <v>6</v>
      </c>
      <c r="H2656" t="inlineStr">
        <is>
          <t>MEDIUM</t>
        </is>
      </c>
      <c r="I2656" t="n">
        <v>43.5</v>
      </c>
      <c r="J2656" t="inlineStr">
        <is>
          <t>NO</t>
        </is>
      </c>
      <c r="K2656" t="inlineStr">
        <is>
          <t>2024-12-07</t>
        </is>
      </c>
      <c r="L2656" t="inlineStr">
        <is>
          <t>UPDATE_PACKAGE</t>
        </is>
      </c>
      <c r="M2656" t="inlineStr">
        <is>
          <t>AI/ML Framework — see Huntr advisory</t>
        </is>
      </c>
      <c r="N2656" t="inlineStr">
        <is>
          <t>P4</t>
        </is>
      </c>
      <c r="O2656" t="inlineStr">
        <is>
          <t>Huntr AI/ML security disclosure</t>
        </is>
      </c>
      <c r="P2656" t="n">
        <v>0</v>
      </c>
      <c r="Q2656" t="n">
        <v>0</v>
      </c>
      <c r="R2656" t="inlineStr">
        <is>
          <t>T1195:Supply Chain Compromise</t>
        </is>
      </c>
      <c r="S2656" t="n">
        <v>1</v>
      </c>
      <c r="T2656" t="inlineStr">
        <is>
          <t>LOW (40%)</t>
        </is>
      </c>
      <c r="U2656" t="inlineStr">
        <is>
          <t>NONE</t>
        </is>
      </c>
      <c r="V2656" t="inlineStr">
        <is>
          <t>CHECK_VENDOR</t>
        </is>
      </c>
      <c r="W2656" t="inlineStr">
        <is>
          <t>https://osv.dev/vulnerability/GHSA-mw6j-hh29-h379</t>
        </is>
      </c>
      <c r="X2656" t="inlineStr">
        <is>
          <t>NONE</t>
        </is>
      </c>
      <c r="Y2656" t="n">
        <v>0</v>
      </c>
      <c r="Z2656" t="inlineStr"/>
      <c r="AA2656" t="inlineStr">
        <is>
          <t>https://osv.dev/vulnerability/GHSA-mw6j-hh29-h379</t>
        </is>
      </c>
    </row>
    <row r="2657">
      <c r="A2657" t="inlineStr">
        <is>
          <t>HUNTR_AI_CVE</t>
        </is>
      </c>
      <c r="B2657" t="inlineStr">
        <is>
          <t>CVE-2018-7575</t>
        </is>
      </c>
      <c r="C2657" t="inlineStr">
        <is>
          <t>AI/ML Vulnerability: tensorflow (PyPI): Integer Overflow or Wraparound in Google TensorFlow | Integer Overflow or Wraparound in Google TensorFlow</t>
        </is>
      </c>
      <c r="D2657" t="n">
        <v>5</v>
      </c>
      <c r="E2657" t="inlineStr">
        <is>
          <t>LOW</t>
        </is>
      </c>
      <c r="F2657" t="n">
        <v>4</v>
      </c>
      <c r="G2657" t="n">
        <v>4</v>
      </c>
      <c r="H2657" t="inlineStr">
        <is>
          <t>MEDIUM</t>
        </is>
      </c>
      <c r="I2657" t="n">
        <v>21</v>
      </c>
      <c r="J2657" t="inlineStr">
        <is>
          <t>NO</t>
        </is>
      </c>
      <c r="K2657" t="inlineStr">
        <is>
          <t>2024-10-28</t>
        </is>
      </c>
      <c r="L2657" t="inlineStr">
        <is>
          <t>UPDATE_PACKAGE</t>
        </is>
      </c>
      <c r="M2657" t="inlineStr">
        <is>
          <t>AI/ML Framework — see Huntr advisory</t>
        </is>
      </c>
      <c r="N2657" t="inlineStr">
        <is>
          <t>P3</t>
        </is>
      </c>
      <c r="O2657" t="inlineStr">
        <is>
          <t>Huntr AI/ML security disclosure</t>
        </is>
      </c>
      <c r="P2657" t="n">
        <v>0</v>
      </c>
      <c r="Q2657" t="n">
        <v>0</v>
      </c>
      <c r="R2657" t="inlineStr">
        <is>
          <t>T1195:Supply Chain Compromise</t>
        </is>
      </c>
      <c r="S2657" t="n">
        <v>2</v>
      </c>
      <c r="T2657" t="inlineStr">
        <is>
          <t>MEDIUM (52%)</t>
        </is>
      </c>
      <c r="U2657" t="inlineStr">
        <is>
          <t>YES</t>
        </is>
      </c>
      <c r="V2657" t="inlineStr">
        <is>
          <t>PATCH_AVAILABLE</t>
        </is>
      </c>
      <c r="W2657" t="inlineStr">
        <is>
          <t>https://osv.dev/vulnerability/GHSA-mw6v-crh8-8533</t>
        </is>
      </c>
      <c r="X2657" t="inlineStr">
        <is>
          <t>NONE</t>
        </is>
      </c>
      <c r="Y2657" t="n">
        <v>0</v>
      </c>
      <c r="Z2657" t="inlineStr"/>
      <c r="AA2657" t="inlineStr">
        <is>
          <t>https://osv.dev/vulnerability/GHSA-mw6v-crh8-8533</t>
        </is>
      </c>
    </row>
    <row r="2658">
      <c r="A2658" t="inlineStr">
        <is>
          <t>HUNTR_AI_CVE</t>
        </is>
      </c>
      <c r="B2658" t="inlineStr">
        <is>
          <t>CVE-2020-15208</t>
        </is>
      </c>
      <c r="C2658" t="inlineStr">
        <is>
          <t>AI/ML Vulnerability: tensorflow (PyPI): Data corruption in tensorflow-lite | Data corruption in tensorflow-lite</t>
        </is>
      </c>
      <c r="D2658" t="n">
        <v>5</v>
      </c>
      <c r="E2658" t="inlineStr">
        <is>
          <t>LOW</t>
        </is>
      </c>
      <c r="F2658" t="n">
        <v>4</v>
      </c>
      <c r="G2658" t="n">
        <v>4</v>
      </c>
      <c r="H2658" t="inlineStr">
        <is>
          <t>MEDIUM</t>
        </is>
      </c>
      <c r="I2658" t="n">
        <v>21</v>
      </c>
      <c r="J2658" t="inlineStr">
        <is>
          <t>NO</t>
        </is>
      </c>
      <c r="K2658" t="inlineStr">
        <is>
          <t>2026-02-04</t>
        </is>
      </c>
      <c r="L2658" t="inlineStr">
        <is>
          <t>UPDATE_PACKAGE</t>
        </is>
      </c>
      <c r="M2658" t="inlineStr">
        <is>
          <t>AI/ML Framework — see Huntr advisory</t>
        </is>
      </c>
      <c r="N2658" t="inlineStr">
        <is>
          <t>P3</t>
        </is>
      </c>
      <c r="O2658" t="inlineStr">
        <is>
          <t>Huntr AI/ML security disclosure</t>
        </is>
      </c>
      <c r="P2658" t="n">
        <v>0</v>
      </c>
      <c r="Q2658" t="n">
        <v>0</v>
      </c>
      <c r="R2658" t="inlineStr">
        <is>
          <t>T1195:Supply Chain Compromise</t>
        </is>
      </c>
      <c r="S2658" t="n">
        <v>2</v>
      </c>
      <c r="T2658" t="inlineStr">
        <is>
          <t>MEDIUM (52%)</t>
        </is>
      </c>
      <c r="U2658" t="inlineStr">
        <is>
          <t>YES</t>
        </is>
      </c>
      <c r="V2658" t="inlineStr">
        <is>
          <t>PATCH_AVAILABLE</t>
        </is>
      </c>
      <c r="W2658" t="inlineStr">
        <is>
          <t>https://osv.dev/vulnerability/GHSA-mxjj-953w-2c2v</t>
        </is>
      </c>
      <c r="X2658" t="inlineStr">
        <is>
          <t>NONE</t>
        </is>
      </c>
      <c r="Y2658" t="n">
        <v>0</v>
      </c>
      <c r="Z2658" t="inlineStr"/>
      <c r="AA2658" t="inlineStr">
        <is>
          <t>https://osv.dev/vulnerability/GHSA-mxjj-953w-2c2v</t>
        </is>
      </c>
    </row>
    <row r="2659">
      <c r="A2659" t="inlineStr">
        <is>
          <t>HUNTR_AI_CVE</t>
        </is>
      </c>
      <c r="B2659" t="inlineStr">
        <is>
          <t>CVE-2020-15214</t>
        </is>
      </c>
      <c r="C2659" t="inlineStr">
        <is>
          <t>AI/ML Vulnerability: tensorflow (PyPI): Out of bounds write in tensorflow-lite | Out of bounds write in tensorflow-lite</t>
        </is>
      </c>
      <c r="D2659" t="n">
        <v>5</v>
      </c>
      <c r="E2659" t="inlineStr">
        <is>
          <t>LOW</t>
        </is>
      </c>
      <c r="F2659" t="n">
        <v>4</v>
      </c>
      <c r="G2659" t="n">
        <v>4</v>
      </c>
      <c r="H2659" t="inlineStr">
        <is>
          <t>MEDIUM</t>
        </is>
      </c>
      <c r="I2659" t="n">
        <v>21</v>
      </c>
      <c r="J2659" t="inlineStr">
        <is>
          <t>NO</t>
        </is>
      </c>
      <c r="K2659" t="inlineStr">
        <is>
          <t>2026-02-04</t>
        </is>
      </c>
      <c r="L2659" t="inlineStr">
        <is>
          <t>UPDATE_PACKAGE</t>
        </is>
      </c>
      <c r="M2659" t="inlineStr">
        <is>
          <t>AI/ML Framework — see Huntr advisory</t>
        </is>
      </c>
      <c r="N2659" t="inlineStr">
        <is>
          <t>P3</t>
        </is>
      </c>
      <c r="O2659" t="inlineStr">
        <is>
          <t>Huntr AI/ML security disclosure</t>
        </is>
      </c>
      <c r="P2659" t="n">
        <v>0</v>
      </c>
      <c r="Q2659" t="n">
        <v>0</v>
      </c>
      <c r="R2659" t="inlineStr">
        <is>
          <t>T1195:Supply Chain Compromise</t>
        </is>
      </c>
      <c r="S2659" t="n">
        <v>2</v>
      </c>
      <c r="T2659" t="inlineStr">
        <is>
          <t>MEDIUM (52%)</t>
        </is>
      </c>
      <c r="U2659" t="inlineStr">
        <is>
          <t>YES</t>
        </is>
      </c>
      <c r="V2659" t="inlineStr">
        <is>
          <t>PATCH_AVAILABLE</t>
        </is>
      </c>
      <c r="W2659" t="inlineStr">
        <is>
          <t>https://osv.dev/vulnerability/GHSA-p2cq-cprg-frvm</t>
        </is>
      </c>
      <c r="X2659" t="inlineStr">
        <is>
          <t>NONE</t>
        </is>
      </c>
      <c r="Y2659" t="n">
        <v>0</v>
      </c>
      <c r="Z2659" t="inlineStr"/>
      <c r="AA2659" t="inlineStr">
        <is>
          <t>https://osv.dev/vulnerability/GHSA-p2cq-cprg-frvm</t>
        </is>
      </c>
    </row>
    <row r="2660">
      <c r="A2660" t="inlineStr">
        <is>
          <t>HUNTR_AI_CVE</t>
        </is>
      </c>
      <c r="B2660" t="inlineStr">
        <is>
          <t>CVE-2022-35984</t>
        </is>
      </c>
      <c r="C2660" t="inlineStr">
        <is>
          <t>AI/ML Vulnerability: tensorflow (PyPI): TensorFlow vulnerable to `CHECK` fail in `ParameterizedTruncatedNormal` | TensorFlow vulnerable to `CHECK` fail in `ParameterizedTruncatedNormal`</t>
        </is>
      </c>
      <c r="D2660" t="n">
        <v>5</v>
      </c>
      <c r="E2660" t="inlineStr">
        <is>
          <t>LOW</t>
        </is>
      </c>
      <c r="F2660" t="n">
        <v>4</v>
      </c>
      <c r="G2660" t="n">
        <v>4</v>
      </c>
      <c r="H2660" t="inlineStr">
        <is>
          <t>MEDIUM</t>
        </is>
      </c>
      <c r="I2660" t="n">
        <v>21</v>
      </c>
      <c r="J2660" t="inlineStr">
        <is>
          <t>NO</t>
        </is>
      </c>
      <c r="K2660" t="inlineStr">
        <is>
          <t>2023-12-06</t>
        </is>
      </c>
      <c r="L2660" t="inlineStr">
        <is>
          <t>UPDATE_PACKAGE</t>
        </is>
      </c>
      <c r="M2660" t="inlineStr">
        <is>
          <t>AI/ML Framework — see Huntr advisory</t>
        </is>
      </c>
      <c r="N2660" t="inlineStr">
        <is>
          <t>P3</t>
        </is>
      </c>
      <c r="O2660" t="inlineStr">
        <is>
          <t>Huntr AI/ML security disclosure</t>
        </is>
      </c>
      <c r="P2660" t="n">
        <v>0</v>
      </c>
      <c r="Q2660" t="n">
        <v>0</v>
      </c>
      <c r="R2660" t="inlineStr">
        <is>
          <t>T1195:Supply Chain Compromise</t>
        </is>
      </c>
      <c r="S2660" t="n">
        <v>2</v>
      </c>
      <c r="T2660" t="inlineStr">
        <is>
          <t>MEDIUM (52%)</t>
        </is>
      </c>
      <c r="U2660" t="inlineStr">
        <is>
          <t>YES</t>
        </is>
      </c>
      <c r="V2660" t="inlineStr">
        <is>
          <t>PATCH_AVAILABLE</t>
        </is>
      </c>
      <c r="W2660" t="inlineStr">
        <is>
          <t>https://osv.dev/vulnerability/GHSA-p2xf-8hgm-hpw5</t>
        </is>
      </c>
      <c r="X2660" t="inlineStr">
        <is>
          <t>NONE</t>
        </is>
      </c>
      <c r="Y2660" t="n">
        <v>0</v>
      </c>
      <c r="Z2660" t="inlineStr"/>
      <c r="AA2660" t="inlineStr">
        <is>
          <t>https://osv.dev/vulnerability/GHSA-p2xf-8hgm-hpw5</t>
        </is>
      </c>
    </row>
    <row r="2661">
      <c r="A2661" t="inlineStr">
        <is>
          <t>HUNTR_AI_CVE</t>
        </is>
      </c>
      <c r="B2661" t="inlineStr">
        <is>
          <t>CVE-2021-29548</t>
        </is>
      </c>
      <c r="C2661" t="inlineStr">
        <is>
          <t>AI/ML Vulnerability: tensorflow (PyPI): Division by 0 in `QuantizedBatchNormWithGlobalNormalization` | Division by 0 in `QuantizedBatchNormWithGlobalNormalization`</t>
        </is>
      </c>
      <c r="D2661" t="n">
        <v>5</v>
      </c>
      <c r="E2661" t="inlineStr">
        <is>
          <t>LOW</t>
        </is>
      </c>
      <c r="F2661" t="n">
        <v>4</v>
      </c>
      <c r="G2661" t="n">
        <v>4</v>
      </c>
      <c r="H2661" t="inlineStr">
        <is>
          <t>MEDIUM</t>
        </is>
      </c>
      <c r="I2661" t="n">
        <v>21</v>
      </c>
      <c r="J2661" t="inlineStr">
        <is>
          <t>NO</t>
        </is>
      </c>
      <c r="K2661" t="inlineStr">
        <is>
          <t>2026-02-04</t>
        </is>
      </c>
      <c r="L2661" t="inlineStr">
        <is>
          <t>UPDATE_PACKAGE</t>
        </is>
      </c>
      <c r="M2661" t="inlineStr">
        <is>
          <t>AI/ML Framework — see Huntr advisory</t>
        </is>
      </c>
      <c r="N2661" t="inlineStr">
        <is>
          <t>P3</t>
        </is>
      </c>
      <c r="O2661" t="inlineStr">
        <is>
          <t>Huntr AI/ML security disclosure</t>
        </is>
      </c>
      <c r="P2661" t="n">
        <v>0</v>
      </c>
      <c r="Q2661" t="n">
        <v>0</v>
      </c>
      <c r="R2661" t="inlineStr">
        <is>
          <t>T1195:Supply Chain Compromise</t>
        </is>
      </c>
      <c r="S2661" t="n">
        <v>2</v>
      </c>
      <c r="T2661" t="inlineStr">
        <is>
          <t>MEDIUM (52%)</t>
        </is>
      </c>
      <c r="U2661" t="inlineStr">
        <is>
          <t>YES</t>
        </is>
      </c>
      <c r="V2661" t="inlineStr">
        <is>
          <t>PATCH_AVAILABLE</t>
        </is>
      </c>
      <c r="W2661" t="inlineStr">
        <is>
          <t>https://osv.dev/vulnerability/GHSA-p45v-v4pw-77jr</t>
        </is>
      </c>
      <c r="X2661" t="inlineStr">
        <is>
          <t>NONE</t>
        </is>
      </c>
      <c r="Y2661" t="n">
        <v>0</v>
      </c>
      <c r="Z2661" t="inlineStr"/>
      <c r="AA2661" t="inlineStr">
        <is>
          <t>https://osv.dev/vulnerability/GHSA-p45v-v4pw-77jr</t>
        </is>
      </c>
    </row>
    <row r="2662">
      <c r="A2662" t="inlineStr">
        <is>
          <t>HUNTR_AI_CVE</t>
        </is>
      </c>
      <c r="B2662" t="inlineStr">
        <is>
          <t>CVE-2020-15201</t>
        </is>
      </c>
      <c r="C2662" t="inlineStr">
        <is>
          <t>AI/ML Vulnerability: tensorflow (PyPI): Heap buffer overflow in Tensorflow | Heap buffer overflow in Tensorflow</t>
        </is>
      </c>
      <c r="D2662" t="n">
        <v>5</v>
      </c>
      <c r="E2662" t="inlineStr">
        <is>
          <t>LOW</t>
        </is>
      </c>
      <c r="F2662" t="n">
        <v>4</v>
      </c>
      <c r="G2662" t="n">
        <v>4</v>
      </c>
      <c r="H2662" t="inlineStr">
        <is>
          <t>MEDIUM</t>
        </is>
      </c>
      <c r="I2662" t="n">
        <v>21</v>
      </c>
      <c r="J2662" t="inlineStr">
        <is>
          <t>NO</t>
        </is>
      </c>
      <c r="K2662" t="inlineStr">
        <is>
          <t>2026-02-04</t>
        </is>
      </c>
      <c r="L2662" t="inlineStr">
        <is>
          <t>UPDATE_PACKAGE</t>
        </is>
      </c>
      <c r="M2662" t="inlineStr">
        <is>
          <t>AI/ML Framework — see Huntr advisory</t>
        </is>
      </c>
      <c r="N2662" t="inlineStr">
        <is>
          <t>P3</t>
        </is>
      </c>
      <c r="O2662" t="inlineStr">
        <is>
          <t>Huntr AI/ML security disclosure</t>
        </is>
      </c>
      <c r="P2662" t="n">
        <v>0</v>
      </c>
      <c r="Q2662" t="n">
        <v>0</v>
      </c>
      <c r="R2662" t="inlineStr">
        <is>
          <t>T1195:Supply Chain Compromise</t>
        </is>
      </c>
      <c r="S2662" t="n">
        <v>2</v>
      </c>
      <c r="T2662" t="inlineStr">
        <is>
          <t>MEDIUM (52%)</t>
        </is>
      </c>
      <c r="U2662" t="inlineStr">
        <is>
          <t>YES</t>
        </is>
      </c>
      <c r="V2662" t="inlineStr">
        <is>
          <t>PATCH_AVAILABLE</t>
        </is>
      </c>
      <c r="W2662" t="inlineStr">
        <is>
          <t>https://osv.dev/vulnerability/GHSA-p5f8-gfw5-33w4</t>
        </is>
      </c>
      <c r="X2662" t="inlineStr">
        <is>
          <t>NONE</t>
        </is>
      </c>
      <c r="Y2662" t="n">
        <v>0</v>
      </c>
      <c r="Z2662" t="inlineStr"/>
      <c r="AA2662" t="inlineStr">
        <is>
          <t>https://osv.dev/vulnerability/GHSA-p5f8-gfw5-33w4</t>
        </is>
      </c>
    </row>
    <row r="2663">
      <c r="A2663" t="inlineStr">
        <is>
          <t>HUNTR_AI_CVE</t>
        </is>
      </c>
      <c r="B2663" t="inlineStr">
        <is>
          <t>CVE-2022-35997</t>
        </is>
      </c>
      <c r="C2663" t="inlineStr">
        <is>
          <t>AI/ML Vulnerability: tensorflow (PyPI): TensorFlow vulnerable to `CHECK` fail in `tf.sparse.cross` | TensorFlow vulnerable to `CHECK` fail in `tf.sparse.cross`</t>
        </is>
      </c>
      <c r="D2663" t="n">
        <v>5</v>
      </c>
      <c r="E2663" t="inlineStr">
        <is>
          <t>LOW</t>
        </is>
      </c>
      <c r="F2663" t="n">
        <v>4</v>
      </c>
      <c r="G2663" t="n">
        <v>4</v>
      </c>
      <c r="H2663" t="inlineStr">
        <is>
          <t>MEDIUM</t>
        </is>
      </c>
      <c r="I2663" t="n">
        <v>21</v>
      </c>
      <c r="J2663" t="inlineStr">
        <is>
          <t>NO</t>
        </is>
      </c>
      <c r="K2663" t="inlineStr">
        <is>
          <t>2023-12-06</t>
        </is>
      </c>
      <c r="L2663" t="inlineStr">
        <is>
          <t>UPDATE_PACKAGE</t>
        </is>
      </c>
      <c r="M2663" t="inlineStr">
        <is>
          <t>AI/ML Framework — see Huntr advisory</t>
        </is>
      </c>
      <c r="N2663" t="inlineStr">
        <is>
          <t>P3</t>
        </is>
      </c>
      <c r="O2663" t="inlineStr">
        <is>
          <t>Huntr AI/ML security disclosure</t>
        </is>
      </c>
      <c r="P2663" t="n">
        <v>0</v>
      </c>
      <c r="Q2663" t="n">
        <v>0</v>
      </c>
      <c r="R2663" t="inlineStr">
        <is>
          <t>T1195:Supply Chain Compromise</t>
        </is>
      </c>
      <c r="S2663" t="n">
        <v>2</v>
      </c>
      <c r="T2663" t="inlineStr">
        <is>
          <t>MEDIUM (52%)</t>
        </is>
      </c>
      <c r="U2663" t="inlineStr">
        <is>
          <t>YES</t>
        </is>
      </c>
      <c r="V2663" t="inlineStr">
        <is>
          <t>PATCH_AVAILABLE</t>
        </is>
      </c>
      <c r="W2663" t="inlineStr">
        <is>
          <t>https://osv.dev/vulnerability/GHSA-p7hr-f446-x6qf</t>
        </is>
      </c>
      <c r="X2663" t="inlineStr">
        <is>
          <t>NONE</t>
        </is>
      </c>
      <c r="Y2663" t="n">
        <v>0</v>
      </c>
      <c r="Z2663" t="inlineStr"/>
      <c r="AA2663" t="inlineStr">
        <is>
          <t>https://osv.dev/vulnerability/GHSA-p7hr-f446-x6qf</t>
        </is>
      </c>
    </row>
    <row r="2664">
      <c r="A2664" t="inlineStr">
        <is>
          <t>HUNTR_AI_CVE</t>
        </is>
      </c>
      <c r="B2664" t="inlineStr">
        <is>
          <t>CVE-2022-29199</t>
        </is>
      </c>
      <c r="C2664" t="inlineStr">
        <is>
          <t>AI/ML Vulnerability: tensorflow (PyPI): Missing validation causes denial of service via `LoadAndRemapMatrix` | Missing validation causes denial of service via `LoadAndRemapMatrix`</t>
        </is>
      </c>
      <c r="D2664" t="n">
        <v>5</v>
      </c>
      <c r="E2664" t="inlineStr">
        <is>
          <t>LOW</t>
        </is>
      </c>
      <c r="F2664" t="n">
        <v>4</v>
      </c>
      <c r="G2664" t="n">
        <v>4</v>
      </c>
      <c r="H2664" t="inlineStr">
        <is>
          <t>MEDIUM</t>
        </is>
      </c>
      <c r="I2664" t="n">
        <v>21</v>
      </c>
      <c r="J2664" t="inlineStr">
        <is>
          <t>NO</t>
        </is>
      </c>
      <c r="K2664" t="inlineStr">
        <is>
          <t>2023-12-06</t>
        </is>
      </c>
      <c r="L2664" t="inlineStr">
        <is>
          <t>UPDATE_PACKAGE</t>
        </is>
      </c>
      <c r="M2664" t="inlineStr">
        <is>
          <t>AI/ML Framework — see Huntr advisory</t>
        </is>
      </c>
      <c r="N2664" t="inlineStr">
        <is>
          <t>P3</t>
        </is>
      </c>
      <c r="O2664" t="inlineStr">
        <is>
          <t>Huntr AI/ML security disclosure</t>
        </is>
      </c>
      <c r="P2664" t="n">
        <v>0</v>
      </c>
      <c r="Q2664" t="n">
        <v>0</v>
      </c>
      <c r="R2664" t="inlineStr">
        <is>
          <t>T1195:Supply Chain Compromise</t>
        </is>
      </c>
      <c r="S2664" t="n">
        <v>2</v>
      </c>
      <c r="T2664" t="inlineStr">
        <is>
          <t>MEDIUM (52%)</t>
        </is>
      </c>
      <c r="U2664" t="inlineStr">
        <is>
          <t>YES</t>
        </is>
      </c>
      <c r="V2664" t="inlineStr">
        <is>
          <t>PATCH_AVAILABLE</t>
        </is>
      </c>
      <c r="W2664" t="inlineStr">
        <is>
          <t>https://osv.dev/vulnerability/GHSA-p9rc-rmr5-529j</t>
        </is>
      </c>
      <c r="X2664" t="inlineStr">
        <is>
          <t>NONE</t>
        </is>
      </c>
      <c r="Y2664" t="n">
        <v>0</v>
      </c>
      <c r="Z2664" t="inlineStr"/>
      <c r="AA2664" t="inlineStr">
        <is>
          <t>https://osv.dev/vulnerability/GHSA-p9rc-rmr5-529j</t>
        </is>
      </c>
    </row>
    <row r="2665">
      <c r="A2665" t="inlineStr">
        <is>
          <t>HUNTR_AI_CVE</t>
        </is>
      </c>
      <c r="B2665" t="inlineStr">
        <is>
          <t>CVE-2022-41911</t>
        </is>
      </c>
      <c r="C2665" t="inlineStr">
        <is>
          <t>AI/ML Vulnerability: tensorflow (PyPI): Invalid char to bool conversion when printing a tensor | Invalid char to bool conversion when printing a tensor</t>
        </is>
      </c>
      <c r="D2665" t="n">
        <v>5</v>
      </c>
      <c r="E2665" t="inlineStr">
        <is>
          <t>LOW</t>
        </is>
      </c>
      <c r="F2665" t="n">
        <v>4</v>
      </c>
      <c r="G2665" t="n">
        <v>4</v>
      </c>
      <c r="H2665" t="inlineStr">
        <is>
          <t>MEDIUM</t>
        </is>
      </c>
      <c r="I2665" t="n">
        <v>21</v>
      </c>
      <c r="J2665" t="inlineStr">
        <is>
          <t>NO</t>
        </is>
      </c>
      <c r="K2665" t="inlineStr">
        <is>
          <t>2023-12-06</t>
        </is>
      </c>
      <c r="L2665" t="inlineStr">
        <is>
          <t>UPDATE_PACKAGE</t>
        </is>
      </c>
      <c r="M2665" t="inlineStr">
        <is>
          <t>AI/ML Framework — see Huntr advisory</t>
        </is>
      </c>
      <c r="N2665" t="inlineStr">
        <is>
          <t>P3</t>
        </is>
      </c>
      <c r="O2665" t="inlineStr">
        <is>
          <t>Huntr AI/ML security disclosure</t>
        </is>
      </c>
      <c r="P2665" t="n">
        <v>0</v>
      </c>
      <c r="Q2665" t="n">
        <v>0</v>
      </c>
      <c r="R2665" t="inlineStr">
        <is>
          <t>T1195:Supply Chain Compromise</t>
        </is>
      </c>
      <c r="S2665" t="n">
        <v>2</v>
      </c>
      <c r="T2665" t="inlineStr">
        <is>
          <t>MEDIUM (52%)</t>
        </is>
      </c>
      <c r="U2665" t="inlineStr">
        <is>
          <t>YES</t>
        </is>
      </c>
      <c r="V2665" t="inlineStr">
        <is>
          <t>PATCH_AVAILABLE</t>
        </is>
      </c>
      <c r="W2665" t="inlineStr">
        <is>
          <t>https://osv.dev/vulnerability/GHSA-pf36-r9c6-h97j</t>
        </is>
      </c>
      <c r="X2665" t="inlineStr">
        <is>
          <t>NONE</t>
        </is>
      </c>
      <c r="Y2665" t="n">
        <v>0</v>
      </c>
      <c r="Z2665" t="inlineStr"/>
      <c r="AA2665" t="inlineStr">
        <is>
          <t>https://osv.dev/vulnerability/GHSA-pf36-r9c6-h97j</t>
        </is>
      </c>
    </row>
    <row r="2666">
      <c r="A2666" t="inlineStr">
        <is>
          <t>HUNTR_AI_CVE</t>
        </is>
      </c>
      <c r="B2666" t="inlineStr">
        <is>
          <t>CVE-2022-21736</t>
        </is>
      </c>
      <c r="C2666" t="inlineStr">
        <is>
          <t>AI/ML Vulnerability: tensorflow (PyPI): Undefined behavior in `SparseTensorSliceDataset` | Undefined behavior in `SparseTensorSliceDataset`</t>
        </is>
      </c>
      <c r="D2666" t="n">
        <v>5</v>
      </c>
      <c r="E2666" t="inlineStr">
        <is>
          <t>LOW</t>
        </is>
      </c>
      <c r="F2666" t="n">
        <v>4</v>
      </c>
      <c r="G2666" t="n">
        <v>4</v>
      </c>
      <c r="H2666" t="inlineStr">
        <is>
          <t>MEDIUM</t>
        </is>
      </c>
      <c r="I2666" t="n">
        <v>21</v>
      </c>
      <c r="J2666" t="inlineStr">
        <is>
          <t>NO</t>
        </is>
      </c>
      <c r="K2666" t="inlineStr">
        <is>
          <t>2024-11-13</t>
        </is>
      </c>
      <c r="L2666" t="inlineStr">
        <is>
          <t>UPDATE_PACKAGE</t>
        </is>
      </c>
      <c r="M2666" t="inlineStr">
        <is>
          <t>AI/ML Framework — see Huntr advisory</t>
        </is>
      </c>
      <c r="N2666" t="inlineStr">
        <is>
          <t>P3</t>
        </is>
      </c>
      <c r="O2666" t="inlineStr">
        <is>
          <t>Huntr AI/ML security disclosure</t>
        </is>
      </c>
      <c r="P2666" t="n">
        <v>0</v>
      </c>
      <c r="Q2666" t="n">
        <v>0</v>
      </c>
      <c r="R2666" t="inlineStr">
        <is>
          <t>T1195:Supply Chain Compromise</t>
        </is>
      </c>
      <c r="S2666" t="n">
        <v>2</v>
      </c>
      <c r="T2666" t="inlineStr">
        <is>
          <t>MEDIUM (52%)</t>
        </is>
      </c>
      <c r="U2666" t="inlineStr">
        <is>
          <t>YES</t>
        </is>
      </c>
      <c r="V2666" t="inlineStr">
        <is>
          <t>PATCH_AVAILABLE</t>
        </is>
      </c>
      <c r="W2666" t="inlineStr">
        <is>
          <t>https://osv.dev/vulnerability/GHSA-pfjj-m3jj-9jc9</t>
        </is>
      </c>
      <c r="X2666" t="inlineStr">
        <is>
          <t>NONE</t>
        </is>
      </c>
      <c r="Y2666" t="n">
        <v>0</v>
      </c>
      <c r="Z2666" t="inlineStr"/>
      <c r="AA2666" t="inlineStr">
        <is>
          <t>https://osv.dev/vulnerability/GHSA-pfjj-m3jj-9jc9</t>
        </is>
      </c>
    </row>
    <row r="2667">
      <c r="A2667" t="inlineStr">
        <is>
          <t>HUNTR_AI_CVE</t>
        </is>
      </c>
      <c r="B2667" t="inlineStr">
        <is>
          <t>CVE-2020-15196</t>
        </is>
      </c>
      <c r="C2667" t="inlineStr">
        <is>
          <t>AI/ML Vulnerability: tensorflow (PyPI): Heap buffer overflow in Tensorflow | Heap buffer overflow in Tensorflow</t>
        </is>
      </c>
      <c r="D2667" t="n">
        <v>5</v>
      </c>
      <c r="E2667" t="inlineStr">
        <is>
          <t>LOW</t>
        </is>
      </c>
      <c r="F2667" t="n">
        <v>4</v>
      </c>
      <c r="G2667" t="n">
        <v>4</v>
      </c>
      <c r="H2667" t="inlineStr">
        <is>
          <t>MEDIUM</t>
        </is>
      </c>
      <c r="I2667" t="n">
        <v>21</v>
      </c>
      <c r="J2667" t="inlineStr">
        <is>
          <t>NO</t>
        </is>
      </c>
      <c r="K2667" t="inlineStr">
        <is>
          <t>2026-02-04</t>
        </is>
      </c>
      <c r="L2667" t="inlineStr">
        <is>
          <t>UPDATE_PACKAGE</t>
        </is>
      </c>
      <c r="M2667" t="inlineStr">
        <is>
          <t>AI/ML Framework — see Huntr advisory</t>
        </is>
      </c>
      <c r="N2667" t="inlineStr">
        <is>
          <t>P3</t>
        </is>
      </c>
      <c r="O2667" t="inlineStr">
        <is>
          <t>Huntr AI/ML security disclosure</t>
        </is>
      </c>
      <c r="P2667" t="n">
        <v>0</v>
      </c>
      <c r="Q2667" t="n">
        <v>0</v>
      </c>
      <c r="R2667" t="inlineStr">
        <is>
          <t>T1195:Supply Chain Compromise</t>
        </is>
      </c>
      <c r="S2667" t="n">
        <v>2</v>
      </c>
      <c r="T2667" t="inlineStr">
        <is>
          <t>MEDIUM (52%)</t>
        </is>
      </c>
      <c r="U2667" t="inlineStr">
        <is>
          <t>YES</t>
        </is>
      </c>
      <c r="V2667" t="inlineStr">
        <is>
          <t>PATCH_AVAILABLE</t>
        </is>
      </c>
      <c r="W2667" t="inlineStr">
        <is>
          <t>https://osv.dev/vulnerability/GHSA-pg59-2f92-5cph</t>
        </is>
      </c>
      <c r="X2667" t="inlineStr">
        <is>
          <t>NONE</t>
        </is>
      </c>
      <c r="Y2667" t="n">
        <v>0</v>
      </c>
      <c r="Z2667" t="inlineStr"/>
      <c r="AA2667" t="inlineStr">
        <is>
          <t>https://osv.dev/vulnerability/GHSA-pg59-2f92-5cph</t>
        </is>
      </c>
    </row>
    <row r="2668">
      <c r="A2668" t="inlineStr">
        <is>
          <t>HUNTR_AI_CVE</t>
        </is>
      </c>
      <c r="B2668" t="inlineStr">
        <is>
          <t>CVE-2021-41206</t>
        </is>
      </c>
      <c r="C2668" t="inlineStr">
        <is>
          <t>AI/ML Vulnerability: tensorflow (PyPI): Incomplete validation of shapes in multiple TF ops | Incomplete validation of shapes in multiple TF ops</t>
        </is>
      </c>
      <c r="D2668" t="n">
        <v>5</v>
      </c>
      <c r="E2668" t="inlineStr">
        <is>
          <t>LOW</t>
        </is>
      </c>
      <c r="F2668" t="n">
        <v>4</v>
      </c>
      <c r="G2668" t="n">
        <v>4</v>
      </c>
      <c r="H2668" t="inlineStr">
        <is>
          <t>MEDIUM</t>
        </is>
      </c>
      <c r="I2668" t="n">
        <v>21</v>
      </c>
      <c r="J2668" t="inlineStr">
        <is>
          <t>NO</t>
        </is>
      </c>
      <c r="K2668" t="inlineStr">
        <is>
          <t>2026-02-04</t>
        </is>
      </c>
      <c r="L2668" t="inlineStr">
        <is>
          <t>UPDATE_PACKAGE</t>
        </is>
      </c>
      <c r="M2668" t="inlineStr">
        <is>
          <t>AI/ML Framework — see Huntr advisory</t>
        </is>
      </c>
      <c r="N2668" t="inlineStr">
        <is>
          <t>P3</t>
        </is>
      </c>
      <c r="O2668" t="inlineStr">
        <is>
          <t>Huntr AI/ML security disclosure</t>
        </is>
      </c>
      <c r="P2668" t="n">
        <v>0</v>
      </c>
      <c r="Q2668" t="n">
        <v>0</v>
      </c>
      <c r="R2668" t="inlineStr">
        <is>
          <t>T1195:Supply Chain Compromise</t>
        </is>
      </c>
      <c r="S2668" t="n">
        <v>2</v>
      </c>
      <c r="T2668" t="inlineStr">
        <is>
          <t>MEDIUM (52%)</t>
        </is>
      </c>
      <c r="U2668" t="inlineStr">
        <is>
          <t>YES</t>
        </is>
      </c>
      <c r="V2668" t="inlineStr">
        <is>
          <t>PATCH_AVAILABLE</t>
        </is>
      </c>
      <c r="W2668" t="inlineStr">
        <is>
          <t>https://osv.dev/vulnerability/GHSA-pgcq-h79j-2f69</t>
        </is>
      </c>
      <c r="X2668" t="inlineStr">
        <is>
          <t>NONE</t>
        </is>
      </c>
      <c r="Y2668" t="n">
        <v>0</v>
      </c>
      <c r="Z2668" t="inlineStr"/>
      <c r="AA2668" t="inlineStr">
        <is>
          <t>https://osv.dev/vulnerability/GHSA-pgcq-h79j-2f69</t>
        </is>
      </c>
    </row>
    <row r="2669">
      <c r="A2669" t="inlineStr">
        <is>
          <t>HUNTR_AI_CVE</t>
        </is>
      </c>
      <c r="B2669" t="inlineStr">
        <is>
          <t>CVE-2021-29563</t>
        </is>
      </c>
      <c r="C2669" t="inlineStr">
        <is>
          <t>AI/ML Vulnerability: tensorflow (PyPI): CHECK-fail in `tf.raw_ops.RFFT` | CHECK-fail in `tf.raw_ops.RFFT`</t>
        </is>
      </c>
      <c r="D2669" t="n">
        <v>5</v>
      </c>
      <c r="E2669" t="inlineStr">
        <is>
          <t>LOW</t>
        </is>
      </c>
      <c r="F2669" t="n">
        <v>4</v>
      </c>
      <c r="G2669" t="n">
        <v>4</v>
      </c>
      <c r="H2669" t="inlineStr">
        <is>
          <t>MEDIUM</t>
        </is>
      </c>
      <c r="I2669" t="n">
        <v>21</v>
      </c>
      <c r="J2669" t="inlineStr">
        <is>
          <t>NO</t>
        </is>
      </c>
      <c r="K2669" t="inlineStr">
        <is>
          <t>2026-02-04</t>
        </is>
      </c>
      <c r="L2669" t="inlineStr">
        <is>
          <t>UPDATE_PACKAGE</t>
        </is>
      </c>
      <c r="M2669" t="inlineStr">
        <is>
          <t>AI/ML Framework — see Huntr advisory</t>
        </is>
      </c>
      <c r="N2669" t="inlineStr">
        <is>
          <t>P3</t>
        </is>
      </c>
      <c r="O2669" t="inlineStr">
        <is>
          <t>Huntr AI/ML security disclosure</t>
        </is>
      </c>
      <c r="P2669" t="n">
        <v>0</v>
      </c>
      <c r="Q2669" t="n">
        <v>0</v>
      </c>
      <c r="R2669" t="inlineStr">
        <is>
          <t>T1195:Supply Chain Compromise</t>
        </is>
      </c>
      <c r="S2669" t="n">
        <v>2</v>
      </c>
      <c r="T2669" t="inlineStr">
        <is>
          <t>MEDIUM (52%)</t>
        </is>
      </c>
      <c r="U2669" t="inlineStr">
        <is>
          <t>YES</t>
        </is>
      </c>
      <c r="V2669" t="inlineStr">
        <is>
          <t>PATCH_AVAILABLE</t>
        </is>
      </c>
      <c r="W2669" t="inlineStr">
        <is>
          <t>https://osv.dev/vulnerability/GHSA-ph87-fvjr-v33w</t>
        </is>
      </c>
      <c r="X2669" t="inlineStr">
        <is>
          <t>NONE</t>
        </is>
      </c>
      <c r="Y2669" t="n">
        <v>0</v>
      </c>
      <c r="Z2669" t="inlineStr"/>
      <c r="AA2669" t="inlineStr">
        <is>
          <t>https://osv.dev/vulnerability/GHSA-ph87-fvjr-v33w</t>
        </is>
      </c>
    </row>
    <row r="2670">
      <c r="A2670" t="inlineStr">
        <is>
          <t>HUNTR_AI_CVE</t>
        </is>
      </c>
      <c r="B2670" t="inlineStr">
        <is>
          <t>CVE-2021-29598</t>
        </is>
      </c>
      <c r="C2670" t="inlineStr">
        <is>
          <t>AI/ML Vulnerability: tensorflow (PyPI): Division by zero in TFLite's implementation of `SVDF` | Division by zero in TFLite's implementation of `SVDF`</t>
        </is>
      </c>
      <c r="D2670" t="n">
        <v>5</v>
      </c>
      <c r="E2670" t="inlineStr">
        <is>
          <t>LOW</t>
        </is>
      </c>
      <c r="F2670" t="n">
        <v>4</v>
      </c>
      <c r="G2670" t="n">
        <v>4</v>
      </c>
      <c r="H2670" t="inlineStr">
        <is>
          <t>MEDIUM</t>
        </is>
      </c>
      <c r="I2670" t="n">
        <v>21</v>
      </c>
      <c r="J2670" t="inlineStr">
        <is>
          <t>NO</t>
        </is>
      </c>
      <c r="K2670" t="inlineStr">
        <is>
          <t>2026-02-04</t>
        </is>
      </c>
      <c r="L2670" t="inlineStr">
        <is>
          <t>UPDATE_PACKAGE</t>
        </is>
      </c>
      <c r="M2670" t="inlineStr">
        <is>
          <t>AI/ML Framework — see Huntr advisory</t>
        </is>
      </c>
      <c r="N2670" t="inlineStr">
        <is>
          <t>P3</t>
        </is>
      </c>
      <c r="O2670" t="inlineStr">
        <is>
          <t>Huntr AI/ML security disclosure</t>
        </is>
      </c>
      <c r="P2670" t="n">
        <v>0</v>
      </c>
      <c r="Q2670" t="n">
        <v>0</v>
      </c>
      <c r="R2670" t="inlineStr">
        <is>
          <t>T1195:Supply Chain Compromise</t>
        </is>
      </c>
      <c r="S2670" t="n">
        <v>2</v>
      </c>
      <c r="T2670" t="inlineStr">
        <is>
          <t>MEDIUM (52%)</t>
        </is>
      </c>
      <c r="U2670" t="inlineStr">
        <is>
          <t>YES</t>
        </is>
      </c>
      <c r="V2670" t="inlineStr">
        <is>
          <t>PATCH_AVAILABLE</t>
        </is>
      </c>
      <c r="W2670" t="inlineStr">
        <is>
          <t>https://osv.dev/vulnerability/GHSA-pmpr-55fj-r229</t>
        </is>
      </c>
      <c r="X2670" t="inlineStr">
        <is>
          <t>NONE</t>
        </is>
      </c>
      <c r="Y2670" t="n">
        <v>0</v>
      </c>
      <c r="Z2670" t="inlineStr"/>
      <c r="AA2670" t="inlineStr">
        <is>
          <t>https://osv.dev/vulnerability/GHSA-pmpr-55fj-r229</t>
        </is>
      </c>
    </row>
    <row r="2671">
      <c r="A2671" t="inlineStr">
        <is>
          <t>HUNTR_AI_CVE</t>
        </is>
      </c>
      <c r="B2671" t="inlineStr">
        <is>
          <t>CVE-2022-29201</t>
        </is>
      </c>
      <c r="C2671" t="inlineStr">
        <is>
          <t>AI/ML Vulnerability: tensorflow (PyPI): Missing validation results in undefined behavior in `QuantizedConv2D` | Missing validation results in undefined behavior in `QuantizedConv2D`</t>
        </is>
      </c>
      <c r="D2671" t="n">
        <v>5</v>
      </c>
      <c r="E2671" t="inlineStr">
        <is>
          <t>LOW</t>
        </is>
      </c>
      <c r="F2671" t="n">
        <v>4</v>
      </c>
      <c r="G2671" t="n">
        <v>4</v>
      </c>
      <c r="H2671" t="inlineStr">
        <is>
          <t>MEDIUM</t>
        </is>
      </c>
      <c r="I2671" t="n">
        <v>21</v>
      </c>
      <c r="J2671" t="inlineStr">
        <is>
          <t>NO</t>
        </is>
      </c>
      <c r="K2671" t="inlineStr">
        <is>
          <t>2023-12-06</t>
        </is>
      </c>
      <c r="L2671" t="inlineStr">
        <is>
          <t>UPDATE_PACKAGE</t>
        </is>
      </c>
      <c r="M2671" t="inlineStr">
        <is>
          <t>AI/ML Framework — see Huntr advisory</t>
        </is>
      </c>
      <c r="N2671" t="inlineStr">
        <is>
          <t>P3</t>
        </is>
      </c>
      <c r="O2671" t="inlineStr">
        <is>
          <t>Huntr AI/ML security disclosure</t>
        </is>
      </c>
      <c r="P2671" t="n">
        <v>0</v>
      </c>
      <c r="Q2671" t="n">
        <v>0</v>
      </c>
      <c r="R2671" t="inlineStr">
        <is>
          <t>T1195:Supply Chain Compromise</t>
        </is>
      </c>
      <c r="S2671" t="n">
        <v>2</v>
      </c>
      <c r="T2671" t="inlineStr">
        <is>
          <t>MEDIUM (52%)</t>
        </is>
      </c>
      <c r="U2671" t="inlineStr">
        <is>
          <t>YES</t>
        </is>
      </c>
      <c r="V2671" t="inlineStr">
        <is>
          <t>PATCH_AVAILABLE</t>
        </is>
      </c>
      <c r="W2671" t="inlineStr">
        <is>
          <t>https://osv.dev/vulnerability/GHSA-pqhm-4wvf-2jg8</t>
        </is>
      </c>
      <c r="X2671" t="inlineStr">
        <is>
          <t>NONE</t>
        </is>
      </c>
      <c r="Y2671" t="n">
        <v>0</v>
      </c>
      <c r="Z2671" t="inlineStr"/>
      <c r="AA2671" t="inlineStr">
        <is>
          <t>https://osv.dev/vulnerability/GHSA-pqhm-4wvf-2jg8</t>
        </is>
      </c>
    </row>
    <row r="2672">
      <c r="A2672" t="inlineStr">
        <is>
          <t>HUNTR_AI_CVE</t>
        </is>
      </c>
      <c r="B2672" t="inlineStr">
        <is>
          <t>CVE-2022-23590</t>
        </is>
      </c>
      <c r="C2672" t="inlineStr">
        <is>
          <t>AI/ML Vulnerability: tensorflow (PyPI): Crash due to erroneous `StatusOr` in TensorFlow | Crash due to erroneous `StatusOr` in TensorFlow</t>
        </is>
      </c>
      <c r="D2672" t="n">
        <v>5</v>
      </c>
      <c r="E2672" t="inlineStr">
        <is>
          <t>LOW</t>
        </is>
      </c>
      <c r="F2672" t="n">
        <v>4</v>
      </c>
      <c r="G2672" t="n">
        <v>4</v>
      </c>
      <c r="H2672" t="inlineStr">
        <is>
          <t>MEDIUM</t>
        </is>
      </c>
      <c r="I2672" t="n">
        <v>21</v>
      </c>
      <c r="J2672" t="inlineStr">
        <is>
          <t>NO</t>
        </is>
      </c>
      <c r="K2672" t="inlineStr">
        <is>
          <t>2024-11-07</t>
        </is>
      </c>
      <c r="L2672" t="inlineStr">
        <is>
          <t>UPDATE_PACKAGE</t>
        </is>
      </c>
      <c r="M2672" t="inlineStr">
        <is>
          <t>AI/ML Framework — see Huntr advisory</t>
        </is>
      </c>
      <c r="N2672" t="inlineStr">
        <is>
          <t>P3</t>
        </is>
      </c>
      <c r="O2672" t="inlineStr">
        <is>
          <t>Huntr AI/ML security disclosure</t>
        </is>
      </c>
      <c r="P2672" t="n">
        <v>0</v>
      </c>
      <c r="Q2672" t="n">
        <v>0</v>
      </c>
      <c r="R2672" t="inlineStr">
        <is>
          <t>T1195:Supply Chain Compromise</t>
        </is>
      </c>
      <c r="S2672" t="n">
        <v>2</v>
      </c>
      <c r="T2672" t="inlineStr">
        <is>
          <t>MEDIUM (52%)</t>
        </is>
      </c>
      <c r="U2672" t="inlineStr">
        <is>
          <t>YES</t>
        </is>
      </c>
      <c r="V2672" t="inlineStr">
        <is>
          <t>PATCH_AVAILABLE</t>
        </is>
      </c>
      <c r="W2672" t="inlineStr">
        <is>
          <t>https://osv.dev/vulnerability/GHSA-pqrv-8r2f-7278</t>
        </is>
      </c>
      <c r="X2672" t="inlineStr">
        <is>
          <t>NONE</t>
        </is>
      </c>
      <c r="Y2672" t="n">
        <v>0</v>
      </c>
      <c r="Z2672" t="inlineStr"/>
      <c r="AA2672" t="inlineStr">
        <is>
          <t>https://osv.dev/vulnerability/GHSA-pqrv-8r2f-7278</t>
        </is>
      </c>
    </row>
    <row r="2673">
      <c r="A2673" t="inlineStr">
        <is>
          <t>HUNTR_AI_CVE</t>
        </is>
      </c>
      <c r="B2673" t="inlineStr">
        <is>
          <t>CVE-2021-41197</t>
        </is>
      </c>
      <c r="C2673" t="inlineStr">
        <is>
          <t>AI/ML Vulnerability: tensorflow (PyPI): Crashes due to overflow and `CHECK`-fail in ops with large tensor shapes | Crashes due to overflow and `CHECK`-fail in ops with large tensor shapes</t>
        </is>
      </c>
      <c r="D2673" t="n">
        <v>5</v>
      </c>
      <c r="E2673" t="inlineStr">
        <is>
          <t>LOW</t>
        </is>
      </c>
      <c r="F2673" t="n">
        <v>4</v>
      </c>
      <c r="G2673" t="n">
        <v>4</v>
      </c>
      <c r="H2673" t="inlineStr">
        <is>
          <t>MEDIUM</t>
        </is>
      </c>
      <c r="I2673" t="n">
        <v>21</v>
      </c>
      <c r="J2673" t="inlineStr">
        <is>
          <t>NO</t>
        </is>
      </c>
      <c r="K2673" t="inlineStr">
        <is>
          <t>2026-02-04</t>
        </is>
      </c>
      <c r="L2673" t="inlineStr">
        <is>
          <t>UPDATE_PACKAGE</t>
        </is>
      </c>
      <c r="M2673" t="inlineStr">
        <is>
          <t>AI/ML Framework — see Huntr advisory</t>
        </is>
      </c>
      <c r="N2673" t="inlineStr">
        <is>
          <t>P3</t>
        </is>
      </c>
      <c r="O2673" t="inlineStr">
        <is>
          <t>Huntr AI/ML security disclosure</t>
        </is>
      </c>
      <c r="P2673" t="n">
        <v>0</v>
      </c>
      <c r="Q2673" t="n">
        <v>0</v>
      </c>
      <c r="R2673" t="inlineStr">
        <is>
          <t>T1195:Supply Chain Compromise</t>
        </is>
      </c>
      <c r="S2673" t="n">
        <v>2</v>
      </c>
      <c r="T2673" t="inlineStr">
        <is>
          <t>MEDIUM (52%)</t>
        </is>
      </c>
      <c r="U2673" t="inlineStr">
        <is>
          <t>YES</t>
        </is>
      </c>
      <c r="V2673" t="inlineStr">
        <is>
          <t>PATCH_AVAILABLE</t>
        </is>
      </c>
      <c r="W2673" t="inlineStr">
        <is>
          <t>https://osv.dev/vulnerability/GHSA-prcg-wp5q-rv7p</t>
        </is>
      </c>
      <c r="X2673" t="inlineStr">
        <is>
          <t>NONE</t>
        </is>
      </c>
      <c r="Y2673" t="n">
        <v>0</v>
      </c>
      <c r="Z2673" t="inlineStr"/>
      <c r="AA2673" t="inlineStr">
        <is>
          <t>https://osv.dev/vulnerability/GHSA-prcg-wp5q-rv7p</t>
        </is>
      </c>
    </row>
    <row r="2674">
      <c r="A2674" t="inlineStr">
        <is>
          <t>HUNTR_AI_CVE</t>
        </is>
      </c>
      <c r="B2674" t="inlineStr">
        <is>
          <t>CVE-2021-29566</t>
        </is>
      </c>
      <c r="C2674" t="inlineStr">
        <is>
          <t>AI/ML Vulnerability: tensorflow (PyPI): Heap OOB access in `Dilation2DBackpropInput` | Heap OOB access in `Dilation2DBackpropInput`</t>
        </is>
      </c>
      <c r="D2674" t="n">
        <v>5</v>
      </c>
      <c r="E2674" t="inlineStr">
        <is>
          <t>LOW</t>
        </is>
      </c>
      <c r="F2674" t="n">
        <v>4</v>
      </c>
      <c r="G2674" t="n">
        <v>4</v>
      </c>
      <c r="H2674" t="inlineStr">
        <is>
          <t>MEDIUM</t>
        </is>
      </c>
      <c r="I2674" t="n">
        <v>21</v>
      </c>
      <c r="J2674" t="inlineStr">
        <is>
          <t>NO</t>
        </is>
      </c>
      <c r="K2674" t="inlineStr">
        <is>
          <t>2026-02-04</t>
        </is>
      </c>
      <c r="L2674" t="inlineStr">
        <is>
          <t>UPDATE_PACKAGE</t>
        </is>
      </c>
      <c r="M2674" t="inlineStr">
        <is>
          <t>AI/ML Framework — see Huntr advisory</t>
        </is>
      </c>
      <c r="N2674" t="inlineStr">
        <is>
          <t>P3</t>
        </is>
      </c>
      <c r="O2674" t="inlineStr">
        <is>
          <t>Huntr AI/ML security disclosure</t>
        </is>
      </c>
      <c r="P2674" t="n">
        <v>0</v>
      </c>
      <c r="Q2674" t="n">
        <v>0</v>
      </c>
      <c r="R2674" t="inlineStr">
        <is>
          <t>T1195:Supply Chain Compromise</t>
        </is>
      </c>
      <c r="S2674" t="n">
        <v>2</v>
      </c>
      <c r="T2674" t="inlineStr">
        <is>
          <t>MEDIUM (52%)</t>
        </is>
      </c>
      <c r="U2674" t="inlineStr">
        <is>
          <t>YES</t>
        </is>
      </c>
      <c r="V2674" t="inlineStr">
        <is>
          <t>PATCH_AVAILABLE</t>
        </is>
      </c>
      <c r="W2674" t="inlineStr">
        <is>
          <t>https://osv.dev/vulnerability/GHSA-pvrc-hg3f-58r6</t>
        </is>
      </c>
      <c r="X2674" t="inlineStr">
        <is>
          <t>NONE</t>
        </is>
      </c>
      <c r="Y2674" t="n">
        <v>0</v>
      </c>
      <c r="Z2674" t="inlineStr"/>
      <c r="AA2674" t="inlineStr">
        <is>
          <t>https://osv.dev/vulnerability/GHSA-pvrc-hg3f-58r6</t>
        </is>
      </c>
    </row>
    <row r="2675">
      <c r="A2675" t="inlineStr">
        <is>
          <t>HUNTR_AI_CVE</t>
        </is>
      </c>
      <c r="B2675" t="inlineStr">
        <is>
          <t>CVE-2022-35937</t>
        </is>
      </c>
      <c r="C2675" t="inlineStr">
        <is>
          <t>AI/ML Vulnerability: tensorflow (PyPI): TensorFlow vulnerable to OOB read in `Gather_nd` in TF Lite | TensorFlow vulnerable to OOB read in `Gather_nd` in TF Lite</t>
        </is>
      </c>
      <c r="D2675" t="n">
        <v>5</v>
      </c>
      <c r="E2675" t="inlineStr">
        <is>
          <t>LOW</t>
        </is>
      </c>
      <c r="F2675" t="n">
        <v>4</v>
      </c>
      <c r="G2675" t="n">
        <v>4</v>
      </c>
      <c r="H2675" t="inlineStr">
        <is>
          <t>MEDIUM</t>
        </is>
      </c>
      <c r="I2675" t="n">
        <v>21</v>
      </c>
      <c r="J2675" t="inlineStr">
        <is>
          <t>NO</t>
        </is>
      </c>
      <c r="K2675" t="inlineStr">
        <is>
          <t>2023-12-06</t>
        </is>
      </c>
      <c r="L2675" t="inlineStr">
        <is>
          <t>UPDATE_PACKAGE</t>
        </is>
      </c>
      <c r="M2675" t="inlineStr">
        <is>
          <t>AI/ML Framework — see Huntr advisory</t>
        </is>
      </c>
      <c r="N2675" t="inlineStr">
        <is>
          <t>P3</t>
        </is>
      </c>
      <c r="O2675" t="inlineStr">
        <is>
          <t>Huntr AI/ML security disclosure</t>
        </is>
      </c>
      <c r="P2675" t="n">
        <v>0</v>
      </c>
      <c r="Q2675" t="n">
        <v>0</v>
      </c>
      <c r="R2675" t="inlineStr">
        <is>
          <t>T1195:Supply Chain Compromise</t>
        </is>
      </c>
      <c r="S2675" t="n">
        <v>2</v>
      </c>
      <c r="T2675" t="inlineStr">
        <is>
          <t>MEDIUM (52%)</t>
        </is>
      </c>
      <c r="U2675" t="inlineStr">
        <is>
          <t>YES</t>
        </is>
      </c>
      <c r="V2675" t="inlineStr">
        <is>
          <t>PATCH_AVAILABLE</t>
        </is>
      </c>
      <c r="W2675" t="inlineStr">
        <is>
          <t>https://osv.dev/vulnerability/GHSA-pxrw-j2fv-hx3h</t>
        </is>
      </c>
      <c r="X2675" t="inlineStr">
        <is>
          <t>NONE</t>
        </is>
      </c>
      <c r="Y2675" t="n">
        <v>0</v>
      </c>
      <c r="Z2675" t="inlineStr"/>
      <c r="AA2675" t="inlineStr">
        <is>
          <t>https://osv.dev/vulnerability/GHSA-pxrw-j2fv-hx3h</t>
        </is>
      </c>
    </row>
    <row r="2676">
      <c r="A2676" t="inlineStr">
        <is>
          <t>HUNTR_AI_CVE</t>
        </is>
      </c>
      <c r="B2676" t="inlineStr">
        <is>
          <t>CVE-2020-26271</t>
        </is>
      </c>
      <c r="C2676" t="inlineStr">
        <is>
          <t>AI/ML Vulnerability: tensorflow (PyPI): Heap out of bounds access in MakeEdge in TensorFlow | Heap out of bounds access in MakeEdge in TensorFlow</t>
        </is>
      </c>
      <c r="D2676" t="n">
        <v>5</v>
      </c>
      <c r="E2676" t="inlineStr">
        <is>
          <t>LOW</t>
        </is>
      </c>
      <c r="F2676" t="n">
        <v>4</v>
      </c>
      <c r="G2676" t="n">
        <v>4</v>
      </c>
      <c r="H2676" t="inlineStr">
        <is>
          <t>MEDIUM</t>
        </is>
      </c>
      <c r="I2676" t="n">
        <v>21</v>
      </c>
      <c r="J2676" t="inlineStr">
        <is>
          <t>NO</t>
        </is>
      </c>
      <c r="K2676" t="inlineStr">
        <is>
          <t>2026-02-04</t>
        </is>
      </c>
      <c r="L2676" t="inlineStr">
        <is>
          <t>UPDATE_PACKAGE</t>
        </is>
      </c>
      <c r="M2676" t="inlineStr">
        <is>
          <t>AI/ML Framework — see Huntr advisory</t>
        </is>
      </c>
      <c r="N2676" t="inlineStr">
        <is>
          <t>P3</t>
        </is>
      </c>
      <c r="O2676" t="inlineStr">
        <is>
          <t>Huntr AI/ML security disclosure</t>
        </is>
      </c>
      <c r="P2676" t="n">
        <v>0</v>
      </c>
      <c r="Q2676" t="n">
        <v>0</v>
      </c>
      <c r="R2676" t="inlineStr">
        <is>
          <t>T1195:Supply Chain Compromise</t>
        </is>
      </c>
      <c r="S2676" t="n">
        <v>2</v>
      </c>
      <c r="T2676" t="inlineStr">
        <is>
          <t>MEDIUM (52%)</t>
        </is>
      </c>
      <c r="U2676" t="inlineStr">
        <is>
          <t>YES</t>
        </is>
      </c>
      <c r="V2676" t="inlineStr">
        <is>
          <t>PATCH_AVAILABLE</t>
        </is>
      </c>
      <c r="W2676" t="inlineStr">
        <is>
          <t>https://osv.dev/vulnerability/GHSA-q263-fvxm-m5mw</t>
        </is>
      </c>
      <c r="X2676" t="inlineStr">
        <is>
          <t>NONE</t>
        </is>
      </c>
      <c r="Y2676" t="n">
        <v>0</v>
      </c>
      <c r="Z2676" t="inlineStr"/>
      <c r="AA2676" t="inlineStr">
        <is>
          <t>https://osv.dev/vulnerability/GHSA-q263-fvxm-m5mw</t>
        </is>
      </c>
    </row>
    <row r="2677">
      <c r="A2677" t="inlineStr">
        <is>
          <t>HUNTR_AI_CVE</t>
        </is>
      </c>
      <c r="B2677" t="inlineStr">
        <is>
          <t>CVE-2022-35969</t>
        </is>
      </c>
      <c r="C2677" t="inlineStr">
        <is>
          <t>AI/ML Vulnerability: tensorflow (PyPI): TensorFlow vulnerable to `CHECK` fail in `Conv2DBackpropInput` | TensorFlow vulnerable to `CHECK` fail in `Conv2DBackpropInput`</t>
        </is>
      </c>
      <c r="D2677" t="n">
        <v>5</v>
      </c>
      <c r="E2677" t="inlineStr">
        <is>
          <t>LOW</t>
        </is>
      </c>
      <c r="F2677" t="n">
        <v>4</v>
      </c>
      <c r="G2677" t="n">
        <v>4</v>
      </c>
      <c r="H2677" t="inlineStr">
        <is>
          <t>MEDIUM</t>
        </is>
      </c>
      <c r="I2677" t="n">
        <v>21</v>
      </c>
      <c r="J2677" t="inlineStr">
        <is>
          <t>NO</t>
        </is>
      </c>
      <c r="K2677" t="inlineStr">
        <is>
          <t>2024-11-28</t>
        </is>
      </c>
      <c r="L2677" t="inlineStr">
        <is>
          <t>UPDATE_PACKAGE</t>
        </is>
      </c>
      <c r="M2677" t="inlineStr">
        <is>
          <t>AI/ML Framework — see Huntr advisory</t>
        </is>
      </c>
      <c r="N2677" t="inlineStr">
        <is>
          <t>P3</t>
        </is>
      </c>
      <c r="O2677" t="inlineStr">
        <is>
          <t>Huntr AI/ML security disclosure</t>
        </is>
      </c>
      <c r="P2677" t="n">
        <v>0</v>
      </c>
      <c r="Q2677" t="n">
        <v>0</v>
      </c>
      <c r="R2677" t="inlineStr">
        <is>
          <t>T1195:Supply Chain Compromise</t>
        </is>
      </c>
      <c r="S2677" t="n">
        <v>2</v>
      </c>
      <c r="T2677" t="inlineStr">
        <is>
          <t>MEDIUM (52%)</t>
        </is>
      </c>
      <c r="U2677" t="inlineStr">
        <is>
          <t>YES</t>
        </is>
      </c>
      <c r="V2677" t="inlineStr">
        <is>
          <t>PATCH_AVAILABLE</t>
        </is>
      </c>
      <c r="W2677" t="inlineStr">
        <is>
          <t>https://osv.dev/vulnerability/GHSA-q2c3-jpmc-gfjx</t>
        </is>
      </c>
      <c r="X2677" t="inlineStr">
        <is>
          <t>NONE</t>
        </is>
      </c>
      <c r="Y2677" t="n">
        <v>0</v>
      </c>
      <c r="Z2677" t="inlineStr"/>
      <c r="AA2677" t="inlineStr">
        <is>
          <t>https://osv.dev/vulnerability/GHSA-q2c3-jpmc-gfjx</t>
        </is>
      </c>
    </row>
    <row r="2678">
      <c r="A2678" t="inlineStr">
        <is>
          <t>HUNTR_AI_CVE</t>
        </is>
      </c>
      <c r="B2678" t="inlineStr">
        <is>
          <t>CVE-2021-37659</t>
        </is>
      </c>
      <c r="C2678" t="inlineStr">
        <is>
          <t>AI/ML Vulnerability: tensorflow (PyPI): Reference binding to nullptr and heap OOB in binary cwise ops | Reference binding to nullptr and heap OOB in binary cwise ops</t>
        </is>
      </c>
      <c r="D2678" t="n">
        <v>5</v>
      </c>
      <c r="E2678" t="inlineStr">
        <is>
          <t>LOW</t>
        </is>
      </c>
      <c r="F2678" t="n">
        <v>4</v>
      </c>
      <c r="G2678" t="n">
        <v>4</v>
      </c>
      <c r="H2678" t="inlineStr">
        <is>
          <t>MEDIUM</t>
        </is>
      </c>
      <c r="I2678" t="n">
        <v>21</v>
      </c>
      <c r="J2678" t="inlineStr">
        <is>
          <t>NO</t>
        </is>
      </c>
      <c r="K2678" t="inlineStr">
        <is>
          <t>2026-02-04</t>
        </is>
      </c>
      <c r="L2678" t="inlineStr">
        <is>
          <t>UPDATE_PACKAGE</t>
        </is>
      </c>
      <c r="M2678" t="inlineStr">
        <is>
          <t>AI/ML Framework — see Huntr advisory</t>
        </is>
      </c>
      <c r="N2678" t="inlineStr">
        <is>
          <t>P3</t>
        </is>
      </c>
      <c r="O2678" t="inlineStr">
        <is>
          <t>Huntr AI/ML security disclosure</t>
        </is>
      </c>
      <c r="P2678" t="n">
        <v>0</v>
      </c>
      <c r="Q2678" t="n">
        <v>0</v>
      </c>
      <c r="R2678" t="inlineStr">
        <is>
          <t>T1195:Supply Chain Compromise</t>
        </is>
      </c>
      <c r="S2678" t="n">
        <v>2</v>
      </c>
      <c r="T2678" t="inlineStr">
        <is>
          <t>MEDIUM (52%)</t>
        </is>
      </c>
      <c r="U2678" t="inlineStr">
        <is>
          <t>YES</t>
        </is>
      </c>
      <c r="V2678" t="inlineStr">
        <is>
          <t>PATCH_AVAILABLE</t>
        </is>
      </c>
      <c r="W2678" t="inlineStr">
        <is>
          <t>https://osv.dev/vulnerability/GHSA-q3g3-h9r4-prrc</t>
        </is>
      </c>
      <c r="X2678" t="inlineStr">
        <is>
          <t>NONE</t>
        </is>
      </c>
      <c r="Y2678" t="n">
        <v>0</v>
      </c>
      <c r="Z2678" t="inlineStr"/>
      <c r="AA2678" t="inlineStr">
        <is>
          <t>https://osv.dev/vulnerability/GHSA-q3g3-h9r4-prrc</t>
        </is>
      </c>
    </row>
    <row r="2679">
      <c r="A2679" t="inlineStr">
        <is>
          <t>HUNTR_AI_CVE</t>
        </is>
      </c>
      <c r="B2679" t="inlineStr">
        <is>
          <t>CVE-2018-10055</t>
        </is>
      </c>
      <c r="C2679" t="inlineStr">
        <is>
          <t>AI/ML Vulnerability: tensorflow (PyPI): Improper Restriction of Operations within the Bounds of a Memory Buffer in Google TensorFlow | Improper Restriction of Operations within the Bounds of a Memory Buffer in Google TensorFlow</t>
        </is>
      </c>
      <c r="D2679" t="n">
        <v>5</v>
      </c>
      <c r="E2679" t="inlineStr">
        <is>
          <t>LOW</t>
        </is>
      </c>
      <c r="F2679" t="n">
        <v>4</v>
      </c>
      <c r="G2679" t="n">
        <v>4</v>
      </c>
      <c r="H2679" t="inlineStr">
        <is>
          <t>MEDIUM</t>
        </is>
      </c>
      <c r="I2679" t="n">
        <v>21</v>
      </c>
      <c r="J2679" t="inlineStr">
        <is>
          <t>NO</t>
        </is>
      </c>
      <c r="K2679" t="inlineStr">
        <is>
          <t>2024-10-28</t>
        </is>
      </c>
      <c r="L2679" t="inlineStr">
        <is>
          <t>UPDATE_PACKAGE</t>
        </is>
      </c>
      <c r="M2679" t="inlineStr">
        <is>
          <t>AI/ML Framework — see Huntr advisory</t>
        </is>
      </c>
      <c r="N2679" t="inlineStr">
        <is>
          <t>P3</t>
        </is>
      </c>
      <c r="O2679" t="inlineStr">
        <is>
          <t>Huntr AI/ML security disclosure</t>
        </is>
      </c>
      <c r="P2679" t="n">
        <v>0</v>
      </c>
      <c r="Q2679" t="n">
        <v>0</v>
      </c>
      <c r="R2679" t="inlineStr">
        <is>
          <t>T1195:Supply Chain Compromise</t>
        </is>
      </c>
      <c r="S2679" t="n">
        <v>2</v>
      </c>
      <c r="T2679" t="inlineStr">
        <is>
          <t>MEDIUM (52%)</t>
        </is>
      </c>
      <c r="U2679" t="inlineStr">
        <is>
          <t>YES</t>
        </is>
      </c>
      <c r="V2679" t="inlineStr">
        <is>
          <t>PATCH_AVAILABLE</t>
        </is>
      </c>
      <c r="W2679" t="inlineStr">
        <is>
          <t>https://osv.dev/vulnerability/GHSA-q492-f7gr-27rp</t>
        </is>
      </c>
      <c r="X2679" t="inlineStr">
        <is>
          <t>NONE</t>
        </is>
      </c>
      <c r="Y2679" t="n">
        <v>0</v>
      </c>
      <c r="Z2679" t="inlineStr"/>
      <c r="AA2679" t="inlineStr">
        <is>
          <t>https://osv.dev/vulnerability/GHSA-q492-f7gr-27rp</t>
        </is>
      </c>
    </row>
    <row r="2680">
      <c r="A2680" t="inlineStr">
        <is>
          <t>HUNTR_AI_CVE</t>
        </is>
      </c>
      <c r="B2680" t="inlineStr">
        <is>
          <t>CVE-2020-15207</t>
        </is>
      </c>
      <c r="C2680" t="inlineStr">
        <is>
          <t>AI/ML Vulnerability: tensorflow (PyPI): Segfault and data corruption in tensorflow-lite | Segfault and data corruption in tensorflow-lite</t>
        </is>
      </c>
      <c r="D2680" t="n">
        <v>5</v>
      </c>
      <c r="E2680" t="inlineStr">
        <is>
          <t>LOW</t>
        </is>
      </c>
      <c r="F2680" t="n">
        <v>4</v>
      </c>
      <c r="G2680" t="n">
        <v>4</v>
      </c>
      <c r="H2680" t="inlineStr">
        <is>
          <t>MEDIUM</t>
        </is>
      </c>
      <c r="I2680" t="n">
        <v>21</v>
      </c>
      <c r="J2680" t="inlineStr">
        <is>
          <t>NO</t>
        </is>
      </c>
      <c r="K2680" t="inlineStr">
        <is>
          <t>2026-02-04</t>
        </is>
      </c>
      <c r="L2680" t="inlineStr">
        <is>
          <t>UPDATE_PACKAGE</t>
        </is>
      </c>
      <c r="M2680" t="inlineStr">
        <is>
          <t>AI/ML Framework — see Huntr advisory</t>
        </is>
      </c>
      <c r="N2680" t="inlineStr">
        <is>
          <t>P3</t>
        </is>
      </c>
      <c r="O2680" t="inlineStr">
        <is>
          <t>Huntr AI/ML security disclosure</t>
        </is>
      </c>
      <c r="P2680" t="n">
        <v>0</v>
      </c>
      <c r="Q2680" t="n">
        <v>0</v>
      </c>
      <c r="R2680" t="inlineStr">
        <is>
          <t>T1195:Supply Chain Compromise</t>
        </is>
      </c>
      <c r="S2680" t="n">
        <v>2</v>
      </c>
      <c r="T2680" t="inlineStr">
        <is>
          <t>MEDIUM (52%)</t>
        </is>
      </c>
      <c r="U2680" t="inlineStr">
        <is>
          <t>YES</t>
        </is>
      </c>
      <c r="V2680" t="inlineStr">
        <is>
          <t>PATCH_AVAILABLE</t>
        </is>
      </c>
      <c r="W2680" t="inlineStr">
        <is>
          <t>https://osv.dev/vulnerability/GHSA-q4qf-3fc6-8x34</t>
        </is>
      </c>
      <c r="X2680" t="inlineStr">
        <is>
          <t>NONE</t>
        </is>
      </c>
      <c r="Y2680" t="n">
        <v>0</v>
      </c>
      <c r="Z2680" t="inlineStr"/>
      <c r="AA2680" t="inlineStr">
        <is>
          <t>https://osv.dev/vulnerability/GHSA-q4qf-3fc6-8x34</t>
        </is>
      </c>
    </row>
    <row r="2681">
      <c r="A2681" t="inlineStr">
        <is>
          <t>HUNTR_AI_CVE</t>
        </is>
      </c>
      <c r="B2681" t="inlineStr">
        <is>
          <t>CVE-2022-35996</t>
        </is>
      </c>
      <c r="C2681" t="inlineStr">
        <is>
          <t>AI/ML Vulnerability: tensorflow (PyPI): TensorFlow vulnerable to floating point exception in `Conv2D` | TensorFlow vulnerable to floating point exception in `Conv2D`</t>
        </is>
      </c>
      <c r="D2681" t="n">
        <v>5</v>
      </c>
      <c r="E2681" t="inlineStr">
        <is>
          <t>LOW</t>
        </is>
      </c>
      <c r="F2681" t="n">
        <v>4</v>
      </c>
      <c r="G2681" t="n">
        <v>4</v>
      </c>
      <c r="H2681" t="inlineStr">
        <is>
          <t>MEDIUM</t>
        </is>
      </c>
      <c r="I2681" t="n">
        <v>21</v>
      </c>
      <c r="J2681" t="inlineStr">
        <is>
          <t>NO</t>
        </is>
      </c>
      <c r="K2681" t="inlineStr">
        <is>
          <t>2023-12-06</t>
        </is>
      </c>
      <c r="L2681" t="inlineStr">
        <is>
          <t>UPDATE_PACKAGE</t>
        </is>
      </c>
      <c r="M2681" t="inlineStr">
        <is>
          <t>AI/ML Framework — see Huntr advisory</t>
        </is>
      </c>
      <c r="N2681" t="inlineStr">
        <is>
          <t>P3</t>
        </is>
      </c>
      <c r="O2681" t="inlineStr">
        <is>
          <t>Huntr AI/ML security disclosure</t>
        </is>
      </c>
      <c r="P2681" t="n">
        <v>0</v>
      </c>
      <c r="Q2681" t="n">
        <v>0</v>
      </c>
      <c r="R2681" t="inlineStr">
        <is>
          <t>T1195:Supply Chain Compromise</t>
        </is>
      </c>
      <c r="S2681" t="n">
        <v>2</v>
      </c>
      <c r="T2681" t="inlineStr">
        <is>
          <t>MEDIUM (52%)</t>
        </is>
      </c>
      <c r="U2681" t="inlineStr">
        <is>
          <t>YES</t>
        </is>
      </c>
      <c r="V2681" t="inlineStr">
        <is>
          <t>PATCH_AVAILABLE</t>
        </is>
      </c>
      <c r="W2681" t="inlineStr">
        <is>
          <t>https://osv.dev/vulnerability/GHSA-q5jv-m6qw-5g37</t>
        </is>
      </c>
      <c r="X2681" t="inlineStr">
        <is>
          <t>NONE</t>
        </is>
      </c>
      <c r="Y2681" t="n">
        <v>0</v>
      </c>
      <c r="Z2681" t="inlineStr"/>
      <c r="AA2681" t="inlineStr">
        <is>
          <t>https://osv.dev/vulnerability/GHSA-q5jv-m6qw-5g37</t>
        </is>
      </c>
    </row>
    <row r="2682">
      <c r="A2682" t="inlineStr">
        <is>
          <t>HUNTR_AI_CVE</t>
        </is>
      </c>
      <c r="B2682" t="inlineStr">
        <is>
          <t>CVE-2021-37684</t>
        </is>
      </c>
      <c r="C2682" t="inlineStr">
        <is>
          <t>AI/ML Vulnerability: tensorflow (PyPI): FPE in TFLite pooling operations | FPE in TFLite pooling operations</t>
        </is>
      </c>
      <c r="D2682" t="n">
        <v>5</v>
      </c>
      <c r="E2682" t="inlineStr">
        <is>
          <t>LOW</t>
        </is>
      </c>
      <c r="F2682" t="n">
        <v>4</v>
      </c>
      <c r="G2682" t="n">
        <v>4</v>
      </c>
      <c r="H2682" t="inlineStr">
        <is>
          <t>MEDIUM</t>
        </is>
      </c>
      <c r="I2682" t="n">
        <v>21</v>
      </c>
      <c r="J2682" t="inlineStr">
        <is>
          <t>NO</t>
        </is>
      </c>
      <c r="K2682" t="inlineStr">
        <is>
          <t>2026-02-04</t>
        </is>
      </c>
      <c r="L2682" t="inlineStr">
        <is>
          <t>UPDATE_PACKAGE</t>
        </is>
      </c>
      <c r="M2682" t="inlineStr">
        <is>
          <t>AI/ML Framework — see Huntr advisory</t>
        </is>
      </c>
      <c r="N2682" t="inlineStr">
        <is>
          <t>P3</t>
        </is>
      </c>
      <c r="O2682" t="inlineStr">
        <is>
          <t>Huntr AI/ML security disclosure</t>
        </is>
      </c>
      <c r="P2682" t="n">
        <v>0</v>
      </c>
      <c r="Q2682" t="n">
        <v>0</v>
      </c>
      <c r="R2682" t="inlineStr">
        <is>
          <t>T1195:Supply Chain Compromise</t>
        </is>
      </c>
      <c r="S2682" t="n">
        <v>2</v>
      </c>
      <c r="T2682" t="inlineStr">
        <is>
          <t>MEDIUM (52%)</t>
        </is>
      </c>
      <c r="U2682" t="inlineStr">
        <is>
          <t>YES</t>
        </is>
      </c>
      <c r="V2682" t="inlineStr">
        <is>
          <t>PATCH_AVAILABLE</t>
        </is>
      </c>
      <c r="W2682" t="inlineStr">
        <is>
          <t>https://osv.dev/vulnerability/GHSA-q7f7-544h-67h9</t>
        </is>
      </c>
      <c r="X2682" t="inlineStr">
        <is>
          <t>NONE</t>
        </is>
      </c>
      <c r="Y2682" t="n">
        <v>0</v>
      </c>
      <c r="Z2682" t="inlineStr"/>
      <c r="AA2682" t="inlineStr">
        <is>
          <t>https://osv.dev/vulnerability/GHSA-q7f7-544h-67h9</t>
        </is>
      </c>
    </row>
    <row r="2683">
      <c r="A2683" t="inlineStr">
        <is>
          <t>HUNTR_AI_CVE</t>
        </is>
      </c>
      <c r="B2683" t="inlineStr">
        <is>
          <t>CVE-2022-23573</t>
        </is>
      </c>
      <c r="C2683" t="inlineStr">
        <is>
          <t>AI/ML Vulnerability: tensorflow (PyPI): Uninitialized variable access in Tensorflow | Uninitialized variable access in Tensorflow</t>
        </is>
      </c>
      <c r="D2683" t="n">
        <v>5</v>
      </c>
      <c r="E2683" t="inlineStr">
        <is>
          <t>LOW</t>
        </is>
      </c>
      <c r="F2683" t="n">
        <v>4</v>
      </c>
      <c r="G2683" t="n">
        <v>4</v>
      </c>
      <c r="H2683" t="inlineStr">
        <is>
          <t>MEDIUM</t>
        </is>
      </c>
      <c r="I2683" t="n">
        <v>21</v>
      </c>
      <c r="J2683" t="inlineStr">
        <is>
          <t>NO</t>
        </is>
      </c>
      <c r="K2683" t="inlineStr">
        <is>
          <t>2024-11-13</t>
        </is>
      </c>
      <c r="L2683" t="inlineStr">
        <is>
          <t>UPDATE_PACKAGE</t>
        </is>
      </c>
      <c r="M2683" t="inlineStr">
        <is>
          <t>AI/ML Framework — see Huntr advisory</t>
        </is>
      </c>
      <c r="N2683" t="inlineStr">
        <is>
          <t>P3</t>
        </is>
      </c>
      <c r="O2683" t="inlineStr">
        <is>
          <t>Huntr AI/ML security disclosure</t>
        </is>
      </c>
      <c r="P2683" t="n">
        <v>0</v>
      </c>
      <c r="Q2683" t="n">
        <v>0</v>
      </c>
      <c r="R2683" t="inlineStr">
        <is>
          <t>T1195:Supply Chain Compromise</t>
        </is>
      </c>
      <c r="S2683" t="n">
        <v>2</v>
      </c>
      <c r="T2683" t="inlineStr">
        <is>
          <t>MEDIUM (52%)</t>
        </is>
      </c>
      <c r="U2683" t="inlineStr">
        <is>
          <t>YES</t>
        </is>
      </c>
      <c r="V2683" t="inlineStr">
        <is>
          <t>PATCH_AVAILABLE</t>
        </is>
      </c>
      <c r="W2683" t="inlineStr">
        <is>
          <t>https://osv.dev/vulnerability/GHSA-q85f-69q7-55h2</t>
        </is>
      </c>
      <c r="X2683" t="inlineStr">
        <is>
          <t>NONE</t>
        </is>
      </c>
      <c r="Y2683" t="n">
        <v>0</v>
      </c>
      <c r="Z2683" t="inlineStr"/>
      <c r="AA2683" t="inlineStr">
        <is>
          <t>https://osv.dev/vulnerability/GHSA-q85f-69q7-55h2</t>
        </is>
      </c>
    </row>
    <row r="2684">
      <c r="A2684" t="inlineStr">
        <is>
          <t>HUNTR_AI_CVE</t>
        </is>
      </c>
      <c r="B2684" t="inlineStr">
        <is>
          <t>CVE-2020-15204</t>
        </is>
      </c>
      <c r="C2684" t="inlineStr">
        <is>
          <t>AI/ML Vulnerability: tensorflow (PyPI): Segfault in Tensorflow | Segfault in Tensorflow</t>
        </is>
      </c>
      <c r="D2684" t="n">
        <v>5</v>
      </c>
      <c r="E2684" t="inlineStr">
        <is>
          <t>LOW</t>
        </is>
      </c>
      <c r="F2684" t="n">
        <v>4</v>
      </c>
      <c r="G2684" t="n">
        <v>4</v>
      </c>
      <c r="H2684" t="inlineStr">
        <is>
          <t>MEDIUM</t>
        </is>
      </c>
      <c r="I2684" t="n">
        <v>21</v>
      </c>
      <c r="J2684" t="inlineStr">
        <is>
          <t>NO</t>
        </is>
      </c>
      <c r="K2684" t="inlineStr">
        <is>
          <t>2026-02-04</t>
        </is>
      </c>
      <c r="L2684" t="inlineStr">
        <is>
          <t>UPDATE_PACKAGE</t>
        </is>
      </c>
      <c r="M2684" t="inlineStr">
        <is>
          <t>AI/ML Framework — see Huntr advisory</t>
        </is>
      </c>
      <c r="N2684" t="inlineStr">
        <is>
          <t>P3</t>
        </is>
      </c>
      <c r="O2684" t="inlineStr">
        <is>
          <t>Huntr AI/ML security disclosure</t>
        </is>
      </c>
      <c r="P2684" t="n">
        <v>0</v>
      </c>
      <c r="Q2684" t="n">
        <v>0</v>
      </c>
      <c r="R2684" t="inlineStr">
        <is>
          <t>T1195:Supply Chain Compromise</t>
        </is>
      </c>
      <c r="S2684" t="n">
        <v>2</v>
      </c>
      <c r="T2684" t="inlineStr">
        <is>
          <t>MEDIUM (52%)</t>
        </is>
      </c>
      <c r="U2684" t="inlineStr">
        <is>
          <t>YES</t>
        </is>
      </c>
      <c r="V2684" t="inlineStr">
        <is>
          <t>PATCH_AVAILABLE</t>
        </is>
      </c>
      <c r="W2684" t="inlineStr">
        <is>
          <t>https://osv.dev/vulnerability/GHSA-q8gv-q7wr-9jf8</t>
        </is>
      </c>
      <c r="X2684" t="inlineStr">
        <is>
          <t>NONE</t>
        </is>
      </c>
      <c r="Y2684" t="n">
        <v>0</v>
      </c>
      <c r="Z2684" t="inlineStr"/>
      <c r="AA2684" t="inlineStr">
        <is>
          <t>https://osv.dev/vulnerability/GHSA-q8gv-q7wr-9jf8</t>
        </is>
      </c>
    </row>
    <row r="2685">
      <c r="A2685" t="inlineStr">
        <is>
          <t>HUNTR_AI_CVE</t>
        </is>
      </c>
      <c r="B2685" t="inlineStr">
        <is>
          <t>CVE-2020-15191</t>
        </is>
      </c>
      <c r="C2685" t="inlineStr">
        <is>
          <t>AI/ML Vulnerability: tensorflow (PyPI): Undefined behavior in Tensorflow | Undefined behavior in Tensorflow</t>
        </is>
      </c>
      <c r="D2685" t="n">
        <v>5</v>
      </c>
      <c r="E2685" t="inlineStr">
        <is>
          <t>LOW</t>
        </is>
      </c>
      <c r="F2685" t="n">
        <v>4</v>
      </c>
      <c r="G2685" t="n">
        <v>4</v>
      </c>
      <c r="H2685" t="inlineStr">
        <is>
          <t>MEDIUM</t>
        </is>
      </c>
      <c r="I2685" t="n">
        <v>21</v>
      </c>
      <c r="J2685" t="inlineStr">
        <is>
          <t>NO</t>
        </is>
      </c>
      <c r="K2685" t="inlineStr">
        <is>
          <t>2026-02-04</t>
        </is>
      </c>
      <c r="L2685" t="inlineStr">
        <is>
          <t>UPDATE_PACKAGE</t>
        </is>
      </c>
      <c r="M2685" t="inlineStr">
        <is>
          <t>AI/ML Framework — see Huntr advisory</t>
        </is>
      </c>
      <c r="N2685" t="inlineStr">
        <is>
          <t>P3</t>
        </is>
      </c>
      <c r="O2685" t="inlineStr">
        <is>
          <t>Huntr AI/ML security disclosure</t>
        </is>
      </c>
      <c r="P2685" t="n">
        <v>0</v>
      </c>
      <c r="Q2685" t="n">
        <v>0</v>
      </c>
      <c r="R2685" t="inlineStr">
        <is>
          <t>T1195:Supply Chain Compromise</t>
        </is>
      </c>
      <c r="S2685" t="n">
        <v>2</v>
      </c>
      <c r="T2685" t="inlineStr">
        <is>
          <t>MEDIUM (52%)</t>
        </is>
      </c>
      <c r="U2685" t="inlineStr">
        <is>
          <t>YES</t>
        </is>
      </c>
      <c r="V2685" t="inlineStr">
        <is>
          <t>PATCH_AVAILABLE</t>
        </is>
      </c>
      <c r="W2685" t="inlineStr">
        <is>
          <t>https://osv.dev/vulnerability/GHSA-q8qj-fc9q-cphr</t>
        </is>
      </c>
      <c r="X2685" t="inlineStr">
        <is>
          <t>NONE</t>
        </is>
      </c>
      <c r="Y2685" t="n">
        <v>0</v>
      </c>
      <c r="Z2685" t="inlineStr"/>
      <c r="AA2685" t="inlineStr">
        <is>
          <t>https://osv.dev/vulnerability/GHSA-q8qj-fc9q-cphr</t>
        </is>
      </c>
    </row>
    <row r="2686">
      <c r="A2686" t="inlineStr">
        <is>
          <t>HUNTR_AI_CVE</t>
        </is>
      </c>
      <c r="B2686" t="inlineStr">
        <is>
          <t>CVE-2020-15197</t>
        </is>
      </c>
      <c r="C2686" t="inlineStr">
        <is>
          <t>AI/ML Vulnerability: tensorflow (PyPI): Denial of Service in Tensorflow | Denial of Service in Tensorflow</t>
        </is>
      </c>
      <c r="D2686" t="n">
        <v>5</v>
      </c>
      <c r="E2686" t="inlineStr">
        <is>
          <t>LOW</t>
        </is>
      </c>
      <c r="F2686" t="n">
        <v>4</v>
      </c>
      <c r="G2686" t="n">
        <v>4</v>
      </c>
      <c r="H2686" t="inlineStr">
        <is>
          <t>MEDIUM</t>
        </is>
      </c>
      <c r="I2686" t="n">
        <v>21</v>
      </c>
      <c r="J2686" t="inlineStr">
        <is>
          <t>NO</t>
        </is>
      </c>
      <c r="K2686" t="inlineStr">
        <is>
          <t>2026-02-04</t>
        </is>
      </c>
      <c r="L2686" t="inlineStr">
        <is>
          <t>UPDATE_PACKAGE</t>
        </is>
      </c>
      <c r="M2686" t="inlineStr">
        <is>
          <t>AI/ML Framework — see Huntr advisory</t>
        </is>
      </c>
      <c r="N2686" t="inlineStr">
        <is>
          <t>P3</t>
        </is>
      </c>
      <c r="O2686" t="inlineStr">
        <is>
          <t>Huntr AI/ML security disclosure</t>
        </is>
      </c>
      <c r="P2686" t="n">
        <v>0</v>
      </c>
      <c r="Q2686" t="n">
        <v>0</v>
      </c>
      <c r="R2686" t="inlineStr">
        <is>
          <t>T1195:Supply Chain Compromise</t>
        </is>
      </c>
      <c r="S2686" t="n">
        <v>2</v>
      </c>
      <c r="T2686" t="inlineStr">
        <is>
          <t>MEDIUM (52%)</t>
        </is>
      </c>
      <c r="U2686" t="inlineStr">
        <is>
          <t>YES</t>
        </is>
      </c>
      <c r="V2686" t="inlineStr">
        <is>
          <t>PATCH_AVAILABLE</t>
        </is>
      </c>
      <c r="W2686" t="inlineStr">
        <is>
          <t>https://osv.dev/vulnerability/GHSA-qc53-44cj-vfvx</t>
        </is>
      </c>
      <c r="X2686" t="inlineStr">
        <is>
          <t>NONE</t>
        </is>
      </c>
      <c r="Y2686" t="n">
        <v>0</v>
      </c>
      <c r="Z2686" t="inlineStr"/>
      <c r="AA2686" t="inlineStr">
        <is>
          <t>https://osv.dev/vulnerability/GHSA-qc53-44cj-vfvx</t>
        </is>
      </c>
    </row>
    <row r="2687">
      <c r="A2687" t="inlineStr">
        <is>
          <t>HUNTR_AI_CVE</t>
        </is>
      </c>
      <c r="B2687" t="inlineStr">
        <is>
          <t>CVE-2021-37677</t>
        </is>
      </c>
      <c r="C2687" t="inlineStr">
        <is>
          <t>AI/ML Vulnerability: tensorflow (PyPI): Missing validation in shape inference for `Dequantize` | Missing validation in shape inference for `Dequantize`</t>
        </is>
      </c>
      <c r="D2687" t="n">
        <v>5</v>
      </c>
      <c r="E2687" t="inlineStr">
        <is>
          <t>LOW</t>
        </is>
      </c>
      <c r="F2687" t="n">
        <v>4</v>
      </c>
      <c r="G2687" t="n">
        <v>4</v>
      </c>
      <c r="H2687" t="inlineStr">
        <is>
          <t>MEDIUM</t>
        </is>
      </c>
      <c r="I2687" t="n">
        <v>21</v>
      </c>
      <c r="J2687" t="inlineStr">
        <is>
          <t>NO</t>
        </is>
      </c>
      <c r="K2687" t="inlineStr">
        <is>
          <t>2026-02-04</t>
        </is>
      </c>
      <c r="L2687" t="inlineStr">
        <is>
          <t>UPDATE_PACKAGE</t>
        </is>
      </c>
      <c r="M2687" t="inlineStr">
        <is>
          <t>AI/ML Framework — see Huntr advisory</t>
        </is>
      </c>
      <c r="N2687" t="inlineStr">
        <is>
          <t>P3</t>
        </is>
      </c>
      <c r="O2687" t="inlineStr">
        <is>
          <t>Huntr AI/ML security disclosure</t>
        </is>
      </c>
      <c r="P2687" t="n">
        <v>0</v>
      </c>
      <c r="Q2687" t="n">
        <v>0</v>
      </c>
      <c r="R2687" t="inlineStr">
        <is>
          <t>T1195:Supply Chain Compromise</t>
        </is>
      </c>
      <c r="S2687" t="n">
        <v>2</v>
      </c>
      <c r="T2687" t="inlineStr">
        <is>
          <t>MEDIUM (52%)</t>
        </is>
      </c>
      <c r="U2687" t="inlineStr">
        <is>
          <t>YES</t>
        </is>
      </c>
      <c r="V2687" t="inlineStr">
        <is>
          <t>PATCH_AVAILABLE</t>
        </is>
      </c>
      <c r="W2687" t="inlineStr">
        <is>
          <t>https://osv.dev/vulnerability/GHSA-qfpc-5pjr-mh26</t>
        </is>
      </c>
      <c r="X2687" t="inlineStr">
        <is>
          <t>NONE</t>
        </is>
      </c>
      <c r="Y2687" t="n">
        <v>0</v>
      </c>
      <c r="Z2687" t="inlineStr"/>
      <c r="AA2687" t="inlineStr">
        <is>
          <t>https://osv.dev/vulnerability/GHSA-qfpc-5pjr-mh26</t>
        </is>
      </c>
    </row>
    <row r="2688">
      <c r="A2688" t="inlineStr">
        <is>
          <t>HUNTR_AI_CVE</t>
        </is>
      </c>
      <c r="B2688" t="inlineStr">
        <is>
          <t>CVE-2021-29554</t>
        </is>
      </c>
      <c r="C2688" t="inlineStr">
        <is>
          <t>AI/ML Vulnerability: tensorflow (PyPI): Division by 0 in `DenseCountSparseOutput` | Division by 0 in `DenseCountSparseOutput`</t>
        </is>
      </c>
      <c r="D2688" t="n">
        <v>5</v>
      </c>
      <c r="E2688" t="inlineStr">
        <is>
          <t>LOW</t>
        </is>
      </c>
      <c r="F2688" t="n">
        <v>4</v>
      </c>
      <c r="G2688" t="n">
        <v>4</v>
      </c>
      <c r="H2688" t="inlineStr">
        <is>
          <t>MEDIUM</t>
        </is>
      </c>
      <c r="I2688" t="n">
        <v>21</v>
      </c>
      <c r="J2688" t="inlineStr">
        <is>
          <t>NO</t>
        </is>
      </c>
      <c r="K2688" t="inlineStr">
        <is>
          <t>2026-02-04</t>
        </is>
      </c>
      <c r="L2688" t="inlineStr">
        <is>
          <t>UPDATE_PACKAGE</t>
        </is>
      </c>
      <c r="M2688" t="inlineStr">
        <is>
          <t>AI/ML Framework — see Huntr advisory</t>
        </is>
      </c>
      <c r="N2688" t="inlineStr">
        <is>
          <t>P3</t>
        </is>
      </c>
      <c r="O2688" t="inlineStr">
        <is>
          <t>Huntr AI/ML security disclosure</t>
        </is>
      </c>
      <c r="P2688" t="n">
        <v>0</v>
      </c>
      <c r="Q2688" t="n">
        <v>0</v>
      </c>
      <c r="R2688" t="inlineStr">
        <is>
          <t>T1195:Supply Chain Compromise</t>
        </is>
      </c>
      <c r="S2688" t="n">
        <v>2</v>
      </c>
      <c r="T2688" t="inlineStr">
        <is>
          <t>MEDIUM (52%)</t>
        </is>
      </c>
      <c r="U2688" t="inlineStr">
        <is>
          <t>YES</t>
        </is>
      </c>
      <c r="V2688" t="inlineStr">
        <is>
          <t>PATCH_AVAILABLE</t>
        </is>
      </c>
      <c r="W2688" t="inlineStr">
        <is>
          <t>https://osv.dev/vulnerability/GHSA-qg48-85hg-mqc5</t>
        </is>
      </c>
      <c r="X2688" t="inlineStr">
        <is>
          <t>NONE</t>
        </is>
      </c>
      <c r="Y2688" t="n">
        <v>0</v>
      </c>
      <c r="Z2688" t="inlineStr"/>
      <c r="AA2688" t="inlineStr">
        <is>
          <t>https://osv.dev/vulnerability/GHSA-qg48-85hg-mqc5</t>
        </is>
      </c>
    </row>
    <row r="2689">
      <c r="A2689" t="inlineStr">
        <is>
          <t>HUNTR_AI_CVE</t>
        </is>
      </c>
      <c r="B2689" t="inlineStr">
        <is>
          <t>CVE-2020-15209</t>
        </is>
      </c>
      <c r="C2689" t="inlineStr">
        <is>
          <t>AI/ML Vulnerability: tensorflow (PyPI): Null pointer dereference in tensorflow-lite | Null pointer dereference in tensorflow-lite</t>
        </is>
      </c>
      <c r="D2689" t="n">
        <v>5</v>
      </c>
      <c r="E2689" t="inlineStr">
        <is>
          <t>LOW</t>
        </is>
      </c>
      <c r="F2689" t="n">
        <v>4</v>
      </c>
      <c r="G2689" t="n">
        <v>4</v>
      </c>
      <c r="H2689" t="inlineStr">
        <is>
          <t>MEDIUM</t>
        </is>
      </c>
      <c r="I2689" t="n">
        <v>21</v>
      </c>
      <c r="J2689" t="inlineStr">
        <is>
          <t>NO</t>
        </is>
      </c>
      <c r="K2689" t="inlineStr">
        <is>
          <t>2026-02-04</t>
        </is>
      </c>
      <c r="L2689" t="inlineStr">
        <is>
          <t>UPDATE_PACKAGE</t>
        </is>
      </c>
      <c r="M2689" t="inlineStr">
        <is>
          <t>AI/ML Framework — see Huntr advisory</t>
        </is>
      </c>
      <c r="N2689" t="inlineStr">
        <is>
          <t>P3</t>
        </is>
      </c>
      <c r="O2689" t="inlineStr">
        <is>
          <t>Huntr AI/ML security disclosure</t>
        </is>
      </c>
      <c r="P2689" t="n">
        <v>0</v>
      </c>
      <c r="Q2689" t="n">
        <v>0</v>
      </c>
      <c r="R2689" t="inlineStr">
        <is>
          <t>T1195:Supply Chain Compromise</t>
        </is>
      </c>
      <c r="S2689" t="n">
        <v>2</v>
      </c>
      <c r="T2689" t="inlineStr">
        <is>
          <t>MEDIUM (52%)</t>
        </is>
      </c>
      <c r="U2689" t="inlineStr">
        <is>
          <t>YES</t>
        </is>
      </c>
      <c r="V2689" t="inlineStr">
        <is>
          <t>PATCH_AVAILABLE</t>
        </is>
      </c>
      <c r="W2689" t="inlineStr">
        <is>
          <t>https://osv.dev/vulnerability/GHSA-qh32-6jjc-qprm</t>
        </is>
      </c>
      <c r="X2689" t="inlineStr">
        <is>
          <t>NONE</t>
        </is>
      </c>
      <c r="Y2689" t="n">
        <v>0</v>
      </c>
      <c r="Z2689" t="inlineStr"/>
      <c r="AA2689" t="inlineStr">
        <is>
          <t>https://osv.dev/vulnerability/GHSA-qh32-6jjc-qprm</t>
        </is>
      </c>
    </row>
    <row r="2690">
      <c r="A2690" t="inlineStr">
        <is>
          <t>HUNTR_AI_CVE</t>
        </is>
      </c>
      <c r="B2690" t="inlineStr">
        <is>
          <t>CVE-2022-35998</t>
        </is>
      </c>
      <c r="C2690" t="inlineStr">
        <is>
          <t>AI/ML Vulnerability: tensorflow (PyPI): TensorFlow vulnerable to `CHECK` fail in `EmptyTensorList` | TensorFlow vulnerable to `CHECK` fail in `EmptyTensorList`</t>
        </is>
      </c>
      <c r="D2690" t="n">
        <v>5</v>
      </c>
      <c r="E2690" t="inlineStr">
        <is>
          <t>LOW</t>
        </is>
      </c>
      <c r="F2690" t="n">
        <v>4</v>
      </c>
      <c r="G2690" t="n">
        <v>4</v>
      </c>
      <c r="H2690" t="inlineStr">
        <is>
          <t>MEDIUM</t>
        </is>
      </c>
      <c r="I2690" t="n">
        <v>21</v>
      </c>
      <c r="J2690" t="inlineStr">
        <is>
          <t>NO</t>
        </is>
      </c>
      <c r="K2690" t="inlineStr">
        <is>
          <t>2023-12-06</t>
        </is>
      </c>
      <c r="L2690" t="inlineStr">
        <is>
          <t>UPDATE_PACKAGE</t>
        </is>
      </c>
      <c r="M2690" t="inlineStr">
        <is>
          <t>AI/ML Framework — see Huntr advisory</t>
        </is>
      </c>
      <c r="N2690" t="inlineStr">
        <is>
          <t>P3</t>
        </is>
      </c>
      <c r="O2690" t="inlineStr">
        <is>
          <t>Huntr AI/ML security disclosure</t>
        </is>
      </c>
      <c r="P2690" t="n">
        <v>0</v>
      </c>
      <c r="Q2690" t="n">
        <v>0</v>
      </c>
      <c r="R2690" t="inlineStr">
        <is>
          <t>T1195:Supply Chain Compromise</t>
        </is>
      </c>
      <c r="S2690" t="n">
        <v>2</v>
      </c>
      <c r="T2690" t="inlineStr">
        <is>
          <t>MEDIUM (52%)</t>
        </is>
      </c>
      <c r="U2690" t="inlineStr">
        <is>
          <t>YES</t>
        </is>
      </c>
      <c r="V2690" t="inlineStr">
        <is>
          <t>PATCH_AVAILABLE</t>
        </is>
      </c>
      <c r="W2690" t="inlineStr">
        <is>
          <t>https://osv.dev/vulnerability/GHSA-qhw4-wwr7-gjc5</t>
        </is>
      </c>
      <c r="X2690" t="inlineStr">
        <is>
          <t>NONE</t>
        </is>
      </c>
      <c r="Y2690" t="n">
        <v>0</v>
      </c>
      <c r="Z2690" t="inlineStr"/>
      <c r="AA2690" t="inlineStr">
        <is>
          <t>https://osv.dev/vulnerability/GHSA-qhw4-wwr7-gjc5</t>
        </is>
      </c>
    </row>
    <row r="2691">
      <c r="A2691" t="inlineStr">
        <is>
          <t>HUNTR_AI_CVE</t>
        </is>
      </c>
      <c r="B2691" t="inlineStr">
        <is>
          <t>CVE-2020-26266</t>
        </is>
      </c>
      <c r="C2691" t="inlineStr">
        <is>
          <t>AI/ML Vulnerability: tensorflow (PyPI): Uninitialized memory access in TensorFlow | Uninitialized memory access in TensorFlow</t>
        </is>
      </c>
      <c r="D2691" t="n">
        <v>5</v>
      </c>
      <c r="E2691" t="inlineStr">
        <is>
          <t>LOW</t>
        </is>
      </c>
      <c r="F2691" t="n">
        <v>4</v>
      </c>
      <c r="G2691" t="n">
        <v>4</v>
      </c>
      <c r="H2691" t="inlineStr">
        <is>
          <t>MEDIUM</t>
        </is>
      </c>
      <c r="I2691" t="n">
        <v>21</v>
      </c>
      <c r="J2691" t="inlineStr">
        <is>
          <t>NO</t>
        </is>
      </c>
      <c r="K2691" t="inlineStr">
        <is>
          <t>2026-02-04</t>
        </is>
      </c>
      <c r="L2691" t="inlineStr">
        <is>
          <t>UPDATE_PACKAGE</t>
        </is>
      </c>
      <c r="M2691" t="inlineStr">
        <is>
          <t>AI/ML Framework — see Huntr advisory</t>
        </is>
      </c>
      <c r="N2691" t="inlineStr">
        <is>
          <t>P3</t>
        </is>
      </c>
      <c r="O2691" t="inlineStr">
        <is>
          <t>Huntr AI/ML security disclosure</t>
        </is>
      </c>
      <c r="P2691" t="n">
        <v>0</v>
      </c>
      <c r="Q2691" t="n">
        <v>0</v>
      </c>
      <c r="R2691" t="inlineStr">
        <is>
          <t>T1195:Supply Chain Compromise</t>
        </is>
      </c>
      <c r="S2691" t="n">
        <v>2</v>
      </c>
      <c r="T2691" t="inlineStr">
        <is>
          <t>MEDIUM (52%)</t>
        </is>
      </c>
      <c r="U2691" t="inlineStr">
        <is>
          <t>YES</t>
        </is>
      </c>
      <c r="V2691" t="inlineStr">
        <is>
          <t>PATCH_AVAILABLE</t>
        </is>
      </c>
      <c r="W2691" t="inlineStr">
        <is>
          <t>https://osv.dev/vulnerability/GHSA-qhxx-j73r-qpm2</t>
        </is>
      </c>
      <c r="X2691" t="inlineStr">
        <is>
          <t>NONE</t>
        </is>
      </c>
      <c r="Y2691" t="n">
        <v>0</v>
      </c>
      <c r="Z2691" t="inlineStr"/>
      <c r="AA2691" t="inlineStr">
        <is>
          <t>https://osv.dev/vulnerability/GHSA-qhxx-j73r-qpm2</t>
        </is>
      </c>
    </row>
    <row r="2692">
      <c r="A2692" t="inlineStr">
        <is>
          <t>HUNTR_AI_CVE</t>
        </is>
      </c>
      <c r="B2692" t="inlineStr">
        <is>
          <t>CVE-2022-23569</t>
        </is>
      </c>
      <c r="C2692" t="inlineStr">
        <is>
          <t>AI/ML Vulnerability: tensorflow (PyPI): `CHECK`-fails when building invalid tensor shapes in Tensorflow | `CHECK`-fails when building invalid tensor shapes in Tensorflow</t>
        </is>
      </c>
      <c r="D2692" t="n">
        <v>5</v>
      </c>
      <c r="E2692" t="inlineStr">
        <is>
          <t>LOW</t>
        </is>
      </c>
      <c r="F2692" t="n">
        <v>4</v>
      </c>
      <c r="G2692" t="n">
        <v>4</v>
      </c>
      <c r="H2692" t="inlineStr">
        <is>
          <t>MEDIUM</t>
        </is>
      </c>
      <c r="I2692" t="n">
        <v>21</v>
      </c>
      <c r="J2692" t="inlineStr">
        <is>
          <t>NO</t>
        </is>
      </c>
      <c r="K2692" t="inlineStr">
        <is>
          <t>2024-11-13</t>
        </is>
      </c>
      <c r="L2692" t="inlineStr">
        <is>
          <t>UPDATE_PACKAGE</t>
        </is>
      </c>
      <c r="M2692" t="inlineStr">
        <is>
          <t>AI/ML Framework — see Huntr advisory</t>
        </is>
      </c>
      <c r="N2692" t="inlineStr">
        <is>
          <t>P3</t>
        </is>
      </c>
      <c r="O2692" t="inlineStr">
        <is>
          <t>Huntr AI/ML security disclosure</t>
        </is>
      </c>
      <c r="P2692" t="n">
        <v>0</v>
      </c>
      <c r="Q2692" t="n">
        <v>0</v>
      </c>
      <c r="R2692" t="inlineStr">
        <is>
          <t>T1195:Supply Chain Compromise</t>
        </is>
      </c>
      <c r="S2692" t="n">
        <v>2</v>
      </c>
      <c r="T2692" t="inlineStr">
        <is>
          <t>MEDIUM (52%)</t>
        </is>
      </c>
      <c r="U2692" t="inlineStr">
        <is>
          <t>YES</t>
        </is>
      </c>
      <c r="V2692" t="inlineStr">
        <is>
          <t>PATCH_AVAILABLE</t>
        </is>
      </c>
      <c r="W2692" t="inlineStr">
        <is>
          <t>https://osv.dev/vulnerability/GHSA-qj5r-f9mv-rffh</t>
        </is>
      </c>
      <c r="X2692" t="inlineStr">
        <is>
          <t>NONE</t>
        </is>
      </c>
      <c r="Y2692" t="n">
        <v>0</v>
      </c>
      <c r="Z2692" t="inlineStr"/>
      <c r="AA2692" t="inlineStr">
        <is>
          <t>https://osv.dev/vulnerability/GHSA-qj5r-f9mv-rffh</t>
        </is>
      </c>
    </row>
    <row r="2693">
      <c r="A2693" t="inlineStr">
        <is>
          <t>HUNTR_AI_CVE</t>
        </is>
      </c>
      <c r="B2693" t="inlineStr">
        <is>
          <t>CVE-2021-37653</t>
        </is>
      </c>
      <c r="C2693" t="inlineStr">
        <is>
          <t>AI/ML Vulnerability: tensorflow (PyPI): Division by 0 in `ResourceGather` | Division by 0 in `ResourceGather`</t>
        </is>
      </c>
      <c r="D2693" t="n">
        <v>5</v>
      </c>
      <c r="E2693" t="inlineStr">
        <is>
          <t>LOW</t>
        </is>
      </c>
      <c r="F2693" t="n">
        <v>4</v>
      </c>
      <c r="G2693" t="n">
        <v>4</v>
      </c>
      <c r="H2693" t="inlineStr">
        <is>
          <t>MEDIUM</t>
        </is>
      </c>
      <c r="I2693" t="n">
        <v>21</v>
      </c>
      <c r="J2693" t="inlineStr">
        <is>
          <t>NO</t>
        </is>
      </c>
      <c r="K2693" t="inlineStr">
        <is>
          <t>2026-02-04</t>
        </is>
      </c>
      <c r="L2693" t="inlineStr">
        <is>
          <t>UPDATE_PACKAGE</t>
        </is>
      </c>
      <c r="M2693" t="inlineStr">
        <is>
          <t>AI/ML Framework — see Huntr advisory</t>
        </is>
      </c>
      <c r="N2693" t="inlineStr">
        <is>
          <t>P3</t>
        </is>
      </c>
      <c r="O2693" t="inlineStr">
        <is>
          <t>Huntr AI/ML security disclosure</t>
        </is>
      </c>
      <c r="P2693" t="n">
        <v>0</v>
      </c>
      <c r="Q2693" t="n">
        <v>0</v>
      </c>
      <c r="R2693" t="inlineStr">
        <is>
          <t>T1195:Supply Chain Compromise</t>
        </is>
      </c>
      <c r="S2693" t="n">
        <v>2</v>
      </c>
      <c r="T2693" t="inlineStr">
        <is>
          <t>MEDIUM (52%)</t>
        </is>
      </c>
      <c r="U2693" t="inlineStr">
        <is>
          <t>YES</t>
        </is>
      </c>
      <c r="V2693" t="inlineStr">
        <is>
          <t>PATCH_AVAILABLE</t>
        </is>
      </c>
      <c r="W2693" t="inlineStr">
        <is>
          <t>https://osv.dev/vulnerability/GHSA-qjj8-32p7-h289</t>
        </is>
      </c>
      <c r="X2693" t="inlineStr">
        <is>
          <t>NONE</t>
        </is>
      </c>
      <c r="Y2693" t="n">
        <v>0</v>
      </c>
      <c r="Z2693" t="inlineStr"/>
      <c r="AA2693" t="inlineStr">
        <is>
          <t>https://osv.dev/vulnerability/GHSA-qjj8-32p7-h289</t>
        </is>
      </c>
    </row>
    <row r="2694">
      <c r="A2694" t="inlineStr">
        <is>
          <t>HUNTR_AI_CVE</t>
        </is>
      </c>
      <c r="B2694" t="inlineStr">
        <is>
          <t>CVE-2023-25660</t>
        </is>
      </c>
      <c r="C2694" t="inlineStr">
        <is>
          <t>AI/ML Vulnerability: tensorflow (PyPI): TensorFlow vulnerable to seg fault in `tf.raw_ops.Print` | TensorFlow vulnerable to seg fault in `tf.raw_ops.Print`</t>
        </is>
      </c>
      <c r="D2694" t="n">
        <v>5</v>
      </c>
      <c r="E2694" t="inlineStr">
        <is>
          <t>LOW</t>
        </is>
      </c>
      <c r="F2694" t="n">
        <v>4</v>
      </c>
      <c r="G2694" t="n">
        <v>4</v>
      </c>
      <c r="H2694" t="inlineStr">
        <is>
          <t>MEDIUM</t>
        </is>
      </c>
      <c r="I2694" t="n">
        <v>21</v>
      </c>
      <c r="J2694" t="inlineStr">
        <is>
          <t>NO</t>
        </is>
      </c>
      <c r="K2694" t="inlineStr">
        <is>
          <t>2023-12-06</t>
        </is>
      </c>
      <c r="L2694" t="inlineStr">
        <is>
          <t>UPDATE_PACKAGE</t>
        </is>
      </c>
      <c r="M2694" t="inlineStr">
        <is>
          <t>AI/ML Framework — see Huntr advisory</t>
        </is>
      </c>
      <c r="N2694" t="inlineStr">
        <is>
          <t>P3</t>
        </is>
      </c>
      <c r="O2694" t="inlineStr">
        <is>
          <t>Huntr AI/ML security disclosure</t>
        </is>
      </c>
      <c r="P2694" t="n">
        <v>0</v>
      </c>
      <c r="Q2694" t="n">
        <v>0</v>
      </c>
      <c r="R2694" t="inlineStr">
        <is>
          <t>T1195:Supply Chain Compromise</t>
        </is>
      </c>
      <c r="S2694" t="n">
        <v>2</v>
      </c>
      <c r="T2694" t="inlineStr">
        <is>
          <t>MEDIUM (52%)</t>
        </is>
      </c>
      <c r="U2694" t="inlineStr">
        <is>
          <t>YES</t>
        </is>
      </c>
      <c r="V2694" t="inlineStr">
        <is>
          <t>PATCH_AVAILABLE</t>
        </is>
      </c>
      <c r="W2694" t="inlineStr">
        <is>
          <t>https://osv.dev/vulnerability/GHSA-qjqc-vqcf-5qvj</t>
        </is>
      </c>
      <c r="X2694" t="inlineStr">
        <is>
          <t>NONE</t>
        </is>
      </c>
      <c r="Y2694" t="n">
        <v>0</v>
      </c>
      <c r="Z2694" t="inlineStr"/>
      <c r="AA2694" t="inlineStr">
        <is>
          <t>https://osv.dev/vulnerability/GHSA-qjqc-vqcf-5qvj</t>
        </is>
      </c>
    </row>
    <row r="2695">
      <c r="A2695" t="inlineStr">
        <is>
          <t>HUNTR_AI_CVE</t>
        </is>
      </c>
      <c r="B2695" t="inlineStr">
        <is>
          <t>CVE-2021-37671</t>
        </is>
      </c>
      <c r="C2695" t="inlineStr">
        <is>
          <t>AI/ML Vulnerability: tensorflow (PyPI): Reference binding to nullptr in map operations | Reference binding to nullptr in map operations</t>
        </is>
      </c>
      <c r="D2695" t="n">
        <v>5</v>
      </c>
      <c r="E2695" t="inlineStr">
        <is>
          <t>LOW</t>
        </is>
      </c>
      <c r="F2695" t="n">
        <v>4</v>
      </c>
      <c r="G2695" t="n">
        <v>4</v>
      </c>
      <c r="H2695" t="inlineStr">
        <is>
          <t>MEDIUM</t>
        </is>
      </c>
      <c r="I2695" t="n">
        <v>21</v>
      </c>
      <c r="J2695" t="inlineStr">
        <is>
          <t>NO</t>
        </is>
      </c>
      <c r="K2695" t="inlineStr">
        <is>
          <t>2026-02-04</t>
        </is>
      </c>
      <c r="L2695" t="inlineStr">
        <is>
          <t>UPDATE_PACKAGE</t>
        </is>
      </c>
      <c r="M2695" t="inlineStr">
        <is>
          <t>AI/ML Framework — see Huntr advisory</t>
        </is>
      </c>
      <c r="N2695" t="inlineStr">
        <is>
          <t>P3</t>
        </is>
      </c>
      <c r="O2695" t="inlineStr">
        <is>
          <t>Huntr AI/ML security disclosure</t>
        </is>
      </c>
      <c r="P2695" t="n">
        <v>0</v>
      </c>
      <c r="Q2695" t="n">
        <v>0</v>
      </c>
      <c r="R2695" t="inlineStr">
        <is>
          <t>T1195:Supply Chain Compromise</t>
        </is>
      </c>
      <c r="S2695" t="n">
        <v>2</v>
      </c>
      <c r="T2695" t="inlineStr">
        <is>
          <t>MEDIUM (52%)</t>
        </is>
      </c>
      <c r="U2695" t="inlineStr">
        <is>
          <t>YES</t>
        </is>
      </c>
      <c r="V2695" t="inlineStr">
        <is>
          <t>PATCH_AVAILABLE</t>
        </is>
      </c>
      <c r="W2695" t="inlineStr">
        <is>
          <t>https://osv.dev/vulnerability/GHSA-qr82-2c78-4m8h</t>
        </is>
      </c>
      <c r="X2695" t="inlineStr">
        <is>
          <t>NONE</t>
        </is>
      </c>
      <c r="Y2695" t="n">
        <v>0</v>
      </c>
      <c r="Z2695" t="inlineStr"/>
      <c r="AA2695" t="inlineStr">
        <is>
          <t>https://osv.dev/vulnerability/GHSA-qr82-2c78-4m8h</t>
        </is>
      </c>
    </row>
    <row r="2696">
      <c r="A2696" t="inlineStr">
        <is>
          <t>HUNTR_AI_CVE</t>
        </is>
      </c>
      <c r="B2696" t="inlineStr">
        <is>
          <t>CVE-2021-29615</t>
        </is>
      </c>
      <c r="C2696" t="inlineStr">
        <is>
          <t>AI/ML Vulnerability: tensorflow (PyPI): Stack overflow in `ParseAttrValue` with nested tensors | Stack overflow in `ParseAttrValue` with nested tensors</t>
        </is>
      </c>
      <c r="D2696" t="n">
        <v>5</v>
      </c>
      <c r="E2696" t="inlineStr">
        <is>
          <t>LOW</t>
        </is>
      </c>
      <c r="F2696" t="n">
        <v>4</v>
      </c>
      <c r="G2696" t="n">
        <v>4</v>
      </c>
      <c r="H2696" t="inlineStr">
        <is>
          <t>MEDIUM</t>
        </is>
      </c>
      <c r="I2696" t="n">
        <v>21</v>
      </c>
      <c r="J2696" t="inlineStr">
        <is>
          <t>NO</t>
        </is>
      </c>
      <c r="K2696" t="inlineStr">
        <is>
          <t>2026-02-04</t>
        </is>
      </c>
      <c r="L2696" t="inlineStr">
        <is>
          <t>UPDATE_PACKAGE</t>
        </is>
      </c>
      <c r="M2696" t="inlineStr">
        <is>
          <t>AI/ML Framework — see Huntr advisory</t>
        </is>
      </c>
      <c r="N2696" t="inlineStr">
        <is>
          <t>P3</t>
        </is>
      </c>
      <c r="O2696" t="inlineStr">
        <is>
          <t>Huntr AI/ML security disclosure</t>
        </is>
      </c>
      <c r="P2696" t="n">
        <v>0</v>
      </c>
      <c r="Q2696" t="n">
        <v>0</v>
      </c>
      <c r="R2696" t="inlineStr">
        <is>
          <t>T1195:Supply Chain Compromise</t>
        </is>
      </c>
      <c r="S2696" t="n">
        <v>2</v>
      </c>
      <c r="T2696" t="inlineStr">
        <is>
          <t>MEDIUM (52%)</t>
        </is>
      </c>
      <c r="U2696" t="inlineStr">
        <is>
          <t>YES</t>
        </is>
      </c>
      <c r="V2696" t="inlineStr">
        <is>
          <t>PATCH_AVAILABLE</t>
        </is>
      </c>
      <c r="W2696" t="inlineStr">
        <is>
          <t>https://osv.dev/vulnerability/GHSA-qw5h-7f53-xrp6</t>
        </is>
      </c>
      <c r="X2696" t="inlineStr">
        <is>
          <t>NONE</t>
        </is>
      </c>
      <c r="Y2696" t="n">
        <v>0</v>
      </c>
      <c r="Z2696" t="inlineStr"/>
      <c r="AA2696" t="inlineStr">
        <is>
          <t>https://osv.dev/vulnerability/GHSA-qw5h-7f53-xrp6</t>
        </is>
      </c>
    </row>
    <row r="2697">
      <c r="A2697" t="inlineStr">
        <is>
          <t>HUNTR_AI_CVE</t>
        </is>
      </c>
      <c r="B2697" t="inlineStr">
        <is>
          <t>CVE-2018-7577</t>
        </is>
      </c>
      <c r="C2697" t="inlineStr">
        <is>
          <t>AI/ML Vulnerability: tensorflow (PyPI): Improper Input Validation in Google TensorFlow | Improper Input Validation in Google TensorFlow</t>
        </is>
      </c>
      <c r="D2697" t="n">
        <v>5</v>
      </c>
      <c r="E2697" t="inlineStr">
        <is>
          <t>LOW</t>
        </is>
      </c>
      <c r="F2697" t="n">
        <v>4</v>
      </c>
      <c r="G2697" t="n">
        <v>4</v>
      </c>
      <c r="H2697" t="inlineStr">
        <is>
          <t>MEDIUM</t>
        </is>
      </c>
      <c r="I2697" t="n">
        <v>21</v>
      </c>
      <c r="J2697" t="inlineStr">
        <is>
          <t>NO</t>
        </is>
      </c>
      <c r="K2697" t="inlineStr">
        <is>
          <t>2024-10-28</t>
        </is>
      </c>
      <c r="L2697" t="inlineStr">
        <is>
          <t>UPDATE_PACKAGE</t>
        </is>
      </c>
      <c r="M2697" t="inlineStr">
        <is>
          <t>AI/ML Framework — see Huntr advisory</t>
        </is>
      </c>
      <c r="N2697" t="inlineStr">
        <is>
          <t>P3</t>
        </is>
      </c>
      <c r="O2697" t="inlineStr">
        <is>
          <t>Huntr AI/ML security disclosure</t>
        </is>
      </c>
      <c r="P2697" t="n">
        <v>0</v>
      </c>
      <c r="Q2697" t="n">
        <v>0</v>
      </c>
      <c r="R2697" t="inlineStr">
        <is>
          <t>T1195:Supply Chain Compromise</t>
        </is>
      </c>
      <c r="S2697" t="n">
        <v>2</v>
      </c>
      <c r="T2697" t="inlineStr">
        <is>
          <t>MEDIUM (52%)</t>
        </is>
      </c>
      <c r="U2697" t="inlineStr">
        <is>
          <t>YES</t>
        </is>
      </c>
      <c r="V2697" t="inlineStr">
        <is>
          <t>PATCH_AVAILABLE</t>
        </is>
      </c>
      <c r="W2697" t="inlineStr">
        <is>
          <t>https://osv.dev/vulnerability/GHSA-qx2v-j445-g354</t>
        </is>
      </c>
      <c r="X2697" t="inlineStr">
        <is>
          <t>NONE</t>
        </is>
      </c>
      <c r="Y2697" t="n">
        <v>0</v>
      </c>
      <c r="Z2697" t="inlineStr"/>
      <c r="AA2697" t="inlineStr">
        <is>
          <t>https://osv.dev/vulnerability/GHSA-qx2v-j445-g354</t>
        </is>
      </c>
    </row>
    <row r="2698">
      <c r="A2698" t="inlineStr">
        <is>
          <t>HUNTR_AI_CVE</t>
        </is>
      </c>
      <c r="B2698" t="inlineStr">
        <is>
          <t>CVE-2022-23562</t>
        </is>
      </c>
      <c r="C2698" t="inlineStr">
        <is>
          <t>AI/ML Vulnerability: tensorflow (PyPI): Integer overflow in Tensorflow | Integer overflow in Tensorflow</t>
        </is>
      </c>
      <c r="D2698" t="n">
        <v>5</v>
      </c>
      <c r="E2698" t="inlineStr">
        <is>
          <t>LOW</t>
        </is>
      </c>
      <c r="F2698" t="n">
        <v>4</v>
      </c>
      <c r="G2698" t="n">
        <v>4</v>
      </c>
      <c r="H2698" t="inlineStr">
        <is>
          <t>MEDIUM</t>
        </is>
      </c>
      <c r="I2698" t="n">
        <v>21</v>
      </c>
      <c r="J2698" t="inlineStr">
        <is>
          <t>NO</t>
        </is>
      </c>
      <c r="K2698" t="inlineStr">
        <is>
          <t>2024-11-13</t>
        </is>
      </c>
      <c r="L2698" t="inlineStr">
        <is>
          <t>UPDATE_PACKAGE</t>
        </is>
      </c>
      <c r="M2698" t="inlineStr">
        <is>
          <t>AI/ML Framework — see Huntr advisory</t>
        </is>
      </c>
      <c r="N2698" t="inlineStr">
        <is>
          <t>P3</t>
        </is>
      </c>
      <c r="O2698" t="inlineStr">
        <is>
          <t>Huntr AI/ML security disclosure</t>
        </is>
      </c>
      <c r="P2698" t="n">
        <v>0</v>
      </c>
      <c r="Q2698" t="n">
        <v>0</v>
      </c>
      <c r="R2698" t="inlineStr">
        <is>
          <t>T1195:Supply Chain Compromise</t>
        </is>
      </c>
      <c r="S2698" t="n">
        <v>2</v>
      </c>
      <c r="T2698" t="inlineStr">
        <is>
          <t>MEDIUM (52%)</t>
        </is>
      </c>
      <c r="U2698" t="inlineStr">
        <is>
          <t>YES</t>
        </is>
      </c>
      <c r="V2698" t="inlineStr">
        <is>
          <t>PATCH_AVAILABLE</t>
        </is>
      </c>
      <c r="W2698" t="inlineStr">
        <is>
          <t>https://osv.dev/vulnerability/GHSA-qx3f-p745-w4hr</t>
        </is>
      </c>
      <c r="X2698" t="inlineStr">
        <is>
          <t>NONE</t>
        </is>
      </c>
      <c r="Y2698" t="n">
        <v>0</v>
      </c>
      <c r="Z2698" t="inlineStr"/>
      <c r="AA2698" t="inlineStr">
        <is>
          <t>https://osv.dev/vulnerability/GHSA-qx3f-p745-w4hr</t>
        </is>
      </c>
    </row>
    <row r="2699">
      <c r="A2699" t="inlineStr">
        <is>
          <t>HUNTR_AI_CVE</t>
        </is>
      </c>
      <c r="B2699" t="inlineStr">
        <is>
          <t>CVE-2022-35965</t>
        </is>
      </c>
      <c r="C2699" t="inlineStr">
        <is>
          <t>AI/ML Vulnerability: tensorflow (PyPI): TensorFlow vulnerable to segfault in `LowerBound` and `UpperBound` | TensorFlow vulnerable to segfault in `LowerBound` and `UpperBound`</t>
        </is>
      </c>
      <c r="D2699" t="n">
        <v>5</v>
      </c>
      <c r="E2699" t="inlineStr">
        <is>
          <t>LOW</t>
        </is>
      </c>
      <c r="F2699" t="n">
        <v>4</v>
      </c>
      <c r="G2699" t="n">
        <v>4</v>
      </c>
      <c r="H2699" t="inlineStr">
        <is>
          <t>MEDIUM</t>
        </is>
      </c>
      <c r="I2699" t="n">
        <v>21</v>
      </c>
      <c r="J2699" t="inlineStr">
        <is>
          <t>NO</t>
        </is>
      </c>
      <c r="K2699" t="inlineStr">
        <is>
          <t>2023-12-06</t>
        </is>
      </c>
      <c r="L2699" t="inlineStr">
        <is>
          <t>UPDATE_PACKAGE</t>
        </is>
      </c>
      <c r="M2699" t="inlineStr">
        <is>
          <t>AI/ML Framework — see Huntr advisory</t>
        </is>
      </c>
      <c r="N2699" t="inlineStr">
        <is>
          <t>P3</t>
        </is>
      </c>
      <c r="O2699" t="inlineStr">
        <is>
          <t>Huntr AI/ML security disclosure</t>
        </is>
      </c>
      <c r="P2699" t="n">
        <v>0</v>
      </c>
      <c r="Q2699" t="n">
        <v>0</v>
      </c>
      <c r="R2699" t="inlineStr">
        <is>
          <t>T1195:Supply Chain Compromise</t>
        </is>
      </c>
      <c r="S2699" t="n">
        <v>2</v>
      </c>
      <c r="T2699" t="inlineStr">
        <is>
          <t>MEDIUM (52%)</t>
        </is>
      </c>
      <c r="U2699" t="inlineStr">
        <is>
          <t>YES</t>
        </is>
      </c>
      <c r="V2699" t="inlineStr">
        <is>
          <t>PATCH_AVAILABLE</t>
        </is>
      </c>
      <c r="W2699" t="inlineStr">
        <is>
          <t>https://osv.dev/vulnerability/GHSA-qxpx-j395-pw36</t>
        </is>
      </c>
      <c r="X2699" t="inlineStr">
        <is>
          <t>NONE</t>
        </is>
      </c>
      <c r="Y2699" t="n">
        <v>0</v>
      </c>
      <c r="Z2699" t="inlineStr"/>
      <c r="AA2699" t="inlineStr">
        <is>
          <t>https://osv.dev/vulnerability/GHSA-qxpx-j395-pw36</t>
        </is>
      </c>
    </row>
    <row r="2700">
      <c r="A2700" t="inlineStr">
        <is>
          <t>HUNTR_AI_CVE</t>
        </is>
      </c>
      <c r="B2700" t="inlineStr">
        <is>
          <t>CVE-2022-36005</t>
        </is>
      </c>
      <c r="C2700" t="inlineStr">
        <is>
          <t>AI/ML Vulnerability: tensorflow (PyPI): TensorFlow vulnerable to `CHECK` fail in `FakeQuantWithMinMaxVarsGradient` | TensorFlow vulnerable to `CHECK` fail in `FakeQuantWithMinMaxVarsGradient`</t>
        </is>
      </c>
      <c r="D2700" t="n">
        <v>5</v>
      </c>
      <c r="E2700" t="inlineStr">
        <is>
          <t>LOW</t>
        </is>
      </c>
      <c r="F2700" t="n">
        <v>4</v>
      </c>
      <c r="G2700" t="n">
        <v>4</v>
      </c>
      <c r="H2700" t="inlineStr">
        <is>
          <t>MEDIUM</t>
        </is>
      </c>
      <c r="I2700" t="n">
        <v>21</v>
      </c>
      <c r="J2700" t="inlineStr">
        <is>
          <t>NO</t>
        </is>
      </c>
      <c r="K2700" t="inlineStr">
        <is>
          <t>2023-12-06</t>
        </is>
      </c>
      <c r="L2700" t="inlineStr">
        <is>
          <t>UPDATE_PACKAGE</t>
        </is>
      </c>
      <c r="M2700" t="inlineStr">
        <is>
          <t>AI/ML Framework — see Huntr advisory</t>
        </is>
      </c>
      <c r="N2700" t="inlineStr">
        <is>
          <t>P3</t>
        </is>
      </c>
      <c r="O2700" t="inlineStr">
        <is>
          <t>Huntr AI/ML security disclosure</t>
        </is>
      </c>
      <c r="P2700" t="n">
        <v>0</v>
      </c>
      <c r="Q2700" t="n">
        <v>0</v>
      </c>
      <c r="R2700" t="inlineStr">
        <is>
          <t>T1195:Supply Chain Compromise</t>
        </is>
      </c>
      <c r="S2700" t="n">
        <v>2</v>
      </c>
      <c r="T2700" t="inlineStr">
        <is>
          <t>MEDIUM (52%)</t>
        </is>
      </c>
      <c r="U2700" t="inlineStr">
        <is>
          <t>YES</t>
        </is>
      </c>
      <c r="V2700" t="inlineStr">
        <is>
          <t>PATCH_AVAILABLE</t>
        </is>
      </c>
      <c r="W2700" t="inlineStr">
        <is>
          <t>https://osv.dev/vulnerability/GHSA-r26c-679w-mrjm</t>
        </is>
      </c>
      <c r="X2700" t="inlineStr">
        <is>
          <t>NONE</t>
        </is>
      </c>
      <c r="Y2700" t="n">
        <v>0</v>
      </c>
      <c r="Z2700" t="inlineStr"/>
      <c r="AA2700" t="inlineStr">
        <is>
          <t>https://osv.dev/vulnerability/GHSA-r26c-679w-mrjm</t>
        </is>
      </c>
    </row>
    <row r="2701">
      <c r="A2701" t="inlineStr">
        <is>
          <t>HUNTR_AI_CVE</t>
        </is>
      </c>
      <c r="B2701" t="inlineStr">
        <is>
          <t>CVE-2021-29555</t>
        </is>
      </c>
      <c r="C2701" t="inlineStr">
        <is>
          <t>AI/ML Vulnerability: tensorflow (PyPI): Division by 0 in `FusedBatchNorm` | Division by 0 in `FusedBatchNorm`</t>
        </is>
      </c>
      <c r="D2701" t="n">
        <v>5</v>
      </c>
      <c r="E2701" t="inlineStr">
        <is>
          <t>LOW</t>
        </is>
      </c>
      <c r="F2701" t="n">
        <v>4</v>
      </c>
      <c r="G2701" t="n">
        <v>4</v>
      </c>
      <c r="H2701" t="inlineStr">
        <is>
          <t>MEDIUM</t>
        </is>
      </c>
      <c r="I2701" t="n">
        <v>21</v>
      </c>
      <c r="J2701" t="inlineStr">
        <is>
          <t>NO</t>
        </is>
      </c>
      <c r="K2701" t="inlineStr">
        <is>
          <t>2026-02-04</t>
        </is>
      </c>
      <c r="L2701" t="inlineStr">
        <is>
          <t>UPDATE_PACKAGE</t>
        </is>
      </c>
      <c r="M2701" t="inlineStr">
        <is>
          <t>AI/ML Framework — see Huntr advisory</t>
        </is>
      </c>
      <c r="N2701" t="inlineStr">
        <is>
          <t>P3</t>
        </is>
      </c>
      <c r="O2701" t="inlineStr">
        <is>
          <t>Huntr AI/ML security disclosure</t>
        </is>
      </c>
      <c r="P2701" t="n">
        <v>0</v>
      </c>
      <c r="Q2701" t="n">
        <v>0</v>
      </c>
      <c r="R2701" t="inlineStr">
        <is>
          <t>T1195:Supply Chain Compromise</t>
        </is>
      </c>
      <c r="S2701" t="n">
        <v>2</v>
      </c>
      <c r="T2701" t="inlineStr">
        <is>
          <t>MEDIUM (52%)</t>
        </is>
      </c>
      <c r="U2701" t="inlineStr">
        <is>
          <t>YES</t>
        </is>
      </c>
      <c r="V2701" t="inlineStr">
        <is>
          <t>PATCH_AVAILABLE</t>
        </is>
      </c>
      <c r="W2701" t="inlineStr">
        <is>
          <t>https://osv.dev/vulnerability/GHSA-r35g-4525-29fq</t>
        </is>
      </c>
      <c r="X2701" t="inlineStr">
        <is>
          <t>NONE</t>
        </is>
      </c>
      <c r="Y2701" t="n">
        <v>0</v>
      </c>
      <c r="Z2701" t="inlineStr"/>
      <c r="AA2701" t="inlineStr">
        <is>
          <t>https://osv.dev/vulnerability/GHSA-r35g-4525-29fq</t>
        </is>
      </c>
    </row>
    <row r="2702">
      <c r="A2702" t="inlineStr">
        <is>
          <t>HUNTR_AI_CVE</t>
        </is>
      </c>
      <c r="B2702" t="inlineStr">
        <is>
          <t>CVE-2021-37664</t>
        </is>
      </c>
      <c r="C2702" t="inlineStr">
        <is>
          <t>AI/ML Vulnerability: tensorflow (PyPI): Heap OOB in boosted trees | Heap OOB in boosted trees</t>
        </is>
      </c>
      <c r="D2702" t="n">
        <v>5</v>
      </c>
      <c r="E2702" t="inlineStr">
        <is>
          <t>LOW</t>
        </is>
      </c>
      <c r="F2702" t="n">
        <v>4</v>
      </c>
      <c r="G2702" t="n">
        <v>4</v>
      </c>
      <c r="H2702" t="inlineStr">
        <is>
          <t>MEDIUM</t>
        </is>
      </c>
      <c r="I2702" t="n">
        <v>21</v>
      </c>
      <c r="J2702" t="inlineStr">
        <is>
          <t>NO</t>
        </is>
      </c>
      <c r="K2702" t="inlineStr">
        <is>
          <t>2026-02-04</t>
        </is>
      </c>
      <c r="L2702" t="inlineStr">
        <is>
          <t>UPDATE_PACKAGE</t>
        </is>
      </c>
      <c r="M2702" t="inlineStr">
        <is>
          <t>AI/ML Framework — see Huntr advisory</t>
        </is>
      </c>
      <c r="N2702" t="inlineStr">
        <is>
          <t>P3</t>
        </is>
      </c>
      <c r="O2702" t="inlineStr">
        <is>
          <t>Huntr AI/ML security disclosure</t>
        </is>
      </c>
      <c r="P2702" t="n">
        <v>0</v>
      </c>
      <c r="Q2702" t="n">
        <v>0</v>
      </c>
      <c r="R2702" t="inlineStr">
        <is>
          <t>T1195:Supply Chain Compromise</t>
        </is>
      </c>
      <c r="S2702" t="n">
        <v>2</v>
      </c>
      <c r="T2702" t="inlineStr">
        <is>
          <t>MEDIUM (52%)</t>
        </is>
      </c>
      <c r="U2702" t="inlineStr">
        <is>
          <t>YES</t>
        </is>
      </c>
      <c r="V2702" t="inlineStr">
        <is>
          <t>PATCH_AVAILABLE</t>
        </is>
      </c>
      <c r="W2702" t="inlineStr">
        <is>
          <t>https://osv.dev/vulnerability/GHSA-r4c4-5fpq-56wg</t>
        </is>
      </c>
      <c r="X2702" t="inlineStr">
        <is>
          <t>NONE</t>
        </is>
      </c>
      <c r="Y2702" t="n">
        <v>0</v>
      </c>
      <c r="Z2702" t="inlineStr"/>
      <c r="AA2702" t="inlineStr">
        <is>
          <t>https://osv.dev/vulnerability/GHSA-r4c4-5fpq-56wg</t>
        </is>
      </c>
    </row>
    <row r="2703">
      <c r="A2703" t="inlineStr">
        <is>
          <t>HUNTR_AI_CVE</t>
        </is>
      </c>
      <c r="B2703" t="inlineStr">
        <is>
          <t>CVE-2021-29524</t>
        </is>
      </c>
      <c r="C2703" t="inlineStr">
        <is>
          <t>AI/ML Vulnerability: tensorflow (PyPI): Division by 0 in `Conv2DBackpropFilter` | Division by 0 in `Conv2DBackpropFilter`</t>
        </is>
      </c>
      <c r="D2703" t="n">
        <v>5</v>
      </c>
      <c r="E2703" t="inlineStr">
        <is>
          <t>LOW</t>
        </is>
      </c>
      <c r="F2703" t="n">
        <v>4</v>
      </c>
      <c r="G2703" t="n">
        <v>4</v>
      </c>
      <c r="H2703" t="inlineStr">
        <is>
          <t>MEDIUM</t>
        </is>
      </c>
      <c r="I2703" t="n">
        <v>21</v>
      </c>
      <c r="J2703" t="inlineStr">
        <is>
          <t>NO</t>
        </is>
      </c>
      <c r="K2703" t="inlineStr">
        <is>
          <t>2026-02-04</t>
        </is>
      </c>
      <c r="L2703" t="inlineStr">
        <is>
          <t>UPDATE_PACKAGE</t>
        </is>
      </c>
      <c r="M2703" t="inlineStr">
        <is>
          <t>AI/ML Framework — see Huntr advisory</t>
        </is>
      </c>
      <c r="N2703" t="inlineStr">
        <is>
          <t>P3</t>
        </is>
      </c>
      <c r="O2703" t="inlineStr">
        <is>
          <t>Huntr AI/ML security disclosure</t>
        </is>
      </c>
      <c r="P2703" t="n">
        <v>0</v>
      </c>
      <c r="Q2703" t="n">
        <v>0</v>
      </c>
      <c r="R2703" t="inlineStr">
        <is>
          <t>T1195:Supply Chain Compromise</t>
        </is>
      </c>
      <c r="S2703" t="n">
        <v>2</v>
      </c>
      <c r="T2703" t="inlineStr">
        <is>
          <t>MEDIUM (52%)</t>
        </is>
      </c>
      <c r="U2703" t="inlineStr">
        <is>
          <t>YES</t>
        </is>
      </c>
      <c r="V2703" t="inlineStr">
        <is>
          <t>PATCH_AVAILABLE</t>
        </is>
      </c>
      <c r="W2703" t="inlineStr">
        <is>
          <t>https://osv.dev/vulnerability/GHSA-r4pj-74mg-8868</t>
        </is>
      </c>
      <c r="X2703" t="inlineStr">
        <is>
          <t>NONE</t>
        </is>
      </c>
      <c r="Y2703" t="n">
        <v>0</v>
      </c>
      <c r="Z2703" t="inlineStr"/>
      <c r="AA2703" t="inlineStr">
        <is>
          <t>https://osv.dev/vulnerability/GHSA-r4pj-74mg-8868</t>
        </is>
      </c>
    </row>
    <row r="2704">
      <c r="A2704" t="inlineStr">
        <is>
          <t>HUNTR_AI_CVE</t>
        </is>
      </c>
      <c r="B2704" t="inlineStr">
        <is>
          <t>CVE-2021-37678</t>
        </is>
      </c>
      <c r="C2704" t="inlineStr">
        <is>
          <t>AI/ML Vulnerability: tensorflow (PyPI): Arbitrary code execution due to YAML deserialization | Arbitrary code execution due to YAML deserialization</t>
        </is>
      </c>
      <c r="D2704" t="n">
        <v>5</v>
      </c>
      <c r="E2704" t="inlineStr">
        <is>
          <t>LOW</t>
        </is>
      </c>
      <c r="F2704" t="n">
        <v>4</v>
      </c>
      <c r="G2704" t="n">
        <v>4</v>
      </c>
      <c r="H2704" t="inlineStr">
        <is>
          <t>MEDIUM</t>
        </is>
      </c>
      <c r="I2704" t="n">
        <v>21</v>
      </c>
      <c r="J2704" t="inlineStr">
        <is>
          <t>NO</t>
        </is>
      </c>
      <c r="K2704" t="inlineStr">
        <is>
          <t>2026-02-04</t>
        </is>
      </c>
      <c r="L2704" t="inlineStr">
        <is>
          <t>UPDATE_PACKAGE</t>
        </is>
      </c>
      <c r="M2704" t="inlineStr">
        <is>
          <t>AI/ML Framework — see Huntr advisory</t>
        </is>
      </c>
      <c r="N2704" t="inlineStr">
        <is>
          <t>P3</t>
        </is>
      </c>
      <c r="O2704" t="inlineStr">
        <is>
          <t>Huntr AI/ML security disclosure</t>
        </is>
      </c>
      <c r="P2704" t="n">
        <v>0</v>
      </c>
      <c r="Q2704" t="n">
        <v>0</v>
      </c>
      <c r="R2704" t="inlineStr">
        <is>
          <t>T1195:Supply Chain Compromise</t>
        </is>
      </c>
      <c r="S2704" t="n">
        <v>2</v>
      </c>
      <c r="T2704" t="inlineStr">
        <is>
          <t>MEDIUM (52%)</t>
        </is>
      </c>
      <c r="U2704" t="inlineStr">
        <is>
          <t>YES</t>
        </is>
      </c>
      <c r="V2704" t="inlineStr">
        <is>
          <t>PATCH_AVAILABLE</t>
        </is>
      </c>
      <c r="W2704" t="inlineStr">
        <is>
          <t>https://osv.dev/vulnerability/GHSA-r6jx-9g48-2r5r</t>
        </is>
      </c>
      <c r="X2704" t="inlineStr">
        <is>
          <t>NONE</t>
        </is>
      </c>
      <c r="Y2704" t="n">
        <v>0</v>
      </c>
      <c r="Z2704" t="inlineStr"/>
      <c r="AA2704" t="inlineStr">
        <is>
          <t>https://osv.dev/vulnerability/GHSA-r6jx-9g48-2r5r</t>
        </is>
      </c>
    </row>
    <row r="2705">
      <c r="A2705" t="inlineStr">
        <is>
          <t>HUNTR_AI_CVE</t>
        </is>
      </c>
      <c r="B2705" t="inlineStr">
        <is>
          <t>CVE-2021-29565</t>
        </is>
      </c>
      <c r="C2705" t="inlineStr">
        <is>
          <t>AI/ML Vulnerability: tensorflow (PyPI): Null pointer dereference in `SparseFillEmptyRows` | Null pointer dereference in `SparseFillEmptyRows`</t>
        </is>
      </c>
      <c r="D2705" t="n">
        <v>5</v>
      </c>
      <c r="E2705" t="inlineStr">
        <is>
          <t>LOW</t>
        </is>
      </c>
      <c r="F2705" t="n">
        <v>4</v>
      </c>
      <c r="G2705" t="n">
        <v>4</v>
      </c>
      <c r="H2705" t="inlineStr">
        <is>
          <t>MEDIUM</t>
        </is>
      </c>
      <c r="I2705" t="n">
        <v>21</v>
      </c>
      <c r="J2705" t="inlineStr">
        <is>
          <t>NO</t>
        </is>
      </c>
      <c r="K2705" t="inlineStr">
        <is>
          <t>2026-02-04</t>
        </is>
      </c>
      <c r="L2705" t="inlineStr">
        <is>
          <t>UPDATE_PACKAGE</t>
        </is>
      </c>
      <c r="M2705" t="inlineStr">
        <is>
          <t>AI/ML Framework — see Huntr advisory</t>
        </is>
      </c>
      <c r="N2705" t="inlineStr">
        <is>
          <t>P3</t>
        </is>
      </c>
      <c r="O2705" t="inlineStr">
        <is>
          <t>Huntr AI/ML security disclosure</t>
        </is>
      </c>
      <c r="P2705" t="n">
        <v>0</v>
      </c>
      <c r="Q2705" t="n">
        <v>0</v>
      </c>
      <c r="R2705" t="inlineStr">
        <is>
          <t>T1195:Supply Chain Compromise</t>
        </is>
      </c>
      <c r="S2705" t="n">
        <v>2</v>
      </c>
      <c r="T2705" t="inlineStr">
        <is>
          <t>MEDIUM (52%)</t>
        </is>
      </c>
      <c r="U2705" t="inlineStr">
        <is>
          <t>YES</t>
        </is>
      </c>
      <c r="V2705" t="inlineStr">
        <is>
          <t>PATCH_AVAILABLE</t>
        </is>
      </c>
      <c r="W2705" t="inlineStr">
        <is>
          <t>https://osv.dev/vulnerability/GHSA-r6pg-pjwc-j585</t>
        </is>
      </c>
      <c r="X2705" t="inlineStr">
        <is>
          <t>NONE</t>
        </is>
      </c>
      <c r="Y2705" t="n">
        <v>0</v>
      </c>
      <c r="Z2705" t="inlineStr"/>
      <c r="AA2705" t="inlineStr">
        <is>
          <t>https://osv.dev/vulnerability/GHSA-r6pg-pjwc-j585</t>
        </is>
      </c>
    </row>
    <row r="2706">
      <c r="A2706" t="inlineStr">
        <is>
          <t>HUNTR_AI_CVE</t>
        </is>
      </c>
      <c r="B2706" t="inlineStr">
        <is>
          <t>CVE-2022-29206</t>
        </is>
      </c>
      <c r="C2706" t="inlineStr">
        <is>
          <t>AI/ML Vulnerability: tensorflow (PyPI): Missing validation results in undefined behavior in `SparseTensorDenseAdd | Missing validation results in undefined behavior in `SparseTensorDenseAdd</t>
        </is>
      </c>
      <c r="D2706" t="n">
        <v>5</v>
      </c>
      <c r="E2706" t="inlineStr">
        <is>
          <t>LOW</t>
        </is>
      </c>
      <c r="F2706" t="n">
        <v>4</v>
      </c>
      <c r="G2706" t="n">
        <v>4</v>
      </c>
      <c r="H2706" t="inlineStr">
        <is>
          <t>MEDIUM</t>
        </is>
      </c>
      <c r="I2706" t="n">
        <v>21</v>
      </c>
      <c r="J2706" t="inlineStr">
        <is>
          <t>NO</t>
        </is>
      </c>
      <c r="K2706" t="inlineStr">
        <is>
          <t>2023-12-06</t>
        </is>
      </c>
      <c r="L2706" t="inlineStr">
        <is>
          <t>UPDATE_PACKAGE</t>
        </is>
      </c>
      <c r="M2706" t="inlineStr">
        <is>
          <t>AI/ML Framework — see Huntr advisory</t>
        </is>
      </c>
      <c r="N2706" t="inlineStr">
        <is>
          <t>P3</t>
        </is>
      </c>
      <c r="O2706" t="inlineStr">
        <is>
          <t>Huntr AI/ML security disclosure</t>
        </is>
      </c>
      <c r="P2706" t="n">
        <v>0</v>
      </c>
      <c r="Q2706" t="n">
        <v>0</v>
      </c>
      <c r="R2706" t="inlineStr">
        <is>
          <t>T1195:Supply Chain Compromise</t>
        </is>
      </c>
      <c r="S2706" t="n">
        <v>2</v>
      </c>
      <c r="T2706" t="inlineStr">
        <is>
          <t>MEDIUM (52%)</t>
        </is>
      </c>
      <c r="U2706" t="inlineStr">
        <is>
          <t>YES</t>
        </is>
      </c>
      <c r="V2706" t="inlineStr">
        <is>
          <t>PATCH_AVAILABLE</t>
        </is>
      </c>
      <c r="W2706" t="inlineStr">
        <is>
          <t>https://osv.dev/vulnerability/GHSA-rc9w-5c64-9vqq</t>
        </is>
      </c>
      <c r="X2706" t="inlineStr">
        <is>
          <t>NONE</t>
        </is>
      </c>
      <c r="Y2706" t="n">
        <v>0</v>
      </c>
      <c r="Z2706" t="inlineStr"/>
      <c r="AA2706" t="inlineStr">
        <is>
          <t>https://osv.dev/vulnerability/GHSA-rc9w-5c64-9vqq</t>
        </is>
      </c>
    </row>
    <row r="2707">
      <c r="A2707" t="inlineStr">
        <is>
          <t>HUNTR_AI_CVE</t>
        </is>
      </c>
      <c r="B2707" t="inlineStr">
        <is>
          <t>CVE-2023-25669</t>
        </is>
      </c>
      <c r="C2707" t="inlineStr">
        <is>
          <t>AI/ML Vulnerability: tensorflow (PyPI): TensorFlow has Floating Point Exception in AvgPoolGrad with XLA | TensorFlow has Floating Point Exception in AvgPoolGrad with XLA</t>
        </is>
      </c>
      <c r="D2707" t="n">
        <v>5</v>
      </c>
      <c r="E2707" t="inlineStr">
        <is>
          <t>LOW</t>
        </is>
      </c>
      <c r="F2707" t="n">
        <v>4</v>
      </c>
      <c r="G2707" t="n">
        <v>4</v>
      </c>
      <c r="H2707" t="inlineStr">
        <is>
          <t>MEDIUM</t>
        </is>
      </c>
      <c r="I2707" t="n">
        <v>21</v>
      </c>
      <c r="J2707" t="inlineStr">
        <is>
          <t>NO</t>
        </is>
      </c>
      <c r="K2707" t="inlineStr">
        <is>
          <t>2023-12-06</t>
        </is>
      </c>
      <c r="L2707" t="inlineStr">
        <is>
          <t>UPDATE_PACKAGE</t>
        </is>
      </c>
      <c r="M2707" t="inlineStr">
        <is>
          <t>AI/ML Framework — see Huntr advisory</t>
        </is>
      </c>
      <c r="N2707" t="inlineStr">
        <is>
          <t>P3</t>
        </is>
      </c>
      <c r="O2707" t="inlineStr">
        <is>
          <t>Huntr AI/ML security disclosure</t>
        </is>
      </c>
      <c r="P2707" t="n">
        <v>0</v>
      </c>
      <c r="Q2707" t="n">
        <v>0</v>
      </c>
      <c r="R2707" t="inlineStr">
        <is>
          <t>T1195:Supply Chain Compromise</t>
        </is>
      </c>
      <c r="S2707" t="n">
        <v>2</v>
      </c>
      <c r="T2707" t="inlineStr">
        <is>
          <t>MEDIUM (52%)</t>
        </is>
      </c>
      <c r="U2707" t="inlineStr">
        <is>
          <t>YES</t>
        </is>
      </c>
      <c r="V2707" t="inlineStr">
        <is>
          <t>PATCH_AVAILABLE</t>
        </is>
      </c>
      <c r="W2707" t="inlineStr">
        <is>
          <t>https://osv.dev/vulnerability/GHSA-rcf8-g8jv-vg6p</t>
        </is>
      </c>
      <c r="X2707" t="inlineStr">
        <is>
          <t>NONE</t>
        </is>
      </c>
      <c r="Y2707" t="n">
        <v>0</v>
      </c>
      <c r="Z2707" t="inlineStr"/>
      <c r="AA2707" t="inlineStr">
        <is>
          <t>https://osv.dev/vulnerability/GHSA-rcf8-g8jv-vg6p</t>
        </is>
      </c>
    </row>
    <row r="2708">
      <c r="A2708" t="inlineStr">
        <is>
          <t>HUNTR_AI_CVE</t>
        </is>
      </c>
      <c r="B2708" t="inlineStr">
        <is>
          <t>CVE-2021-29602</t>
        </is>
      </c>
      <c r="C2708" t="inlineStr">
        <is>
          <t>AI/ML Vulnerability: tensorflow (PyPI): Division by zero in TFLite's implementation of `DepthwiseConv` | Division by zero in TFLite's implementation of `DepthwiseConv`</t>
        </is>
      </c>
      <c r="D2708" t="n">
        <v>5</v>
      </c>
      <c r="E2708" t="inlineStr">
        <is>
          <t>LOW</t>
        </is>
      </c>
      <c r="F2708" t="n">
        <v>4</v>
      </c>
      <c r="G2708" t="n">
        <v>4</v>
      </c>
      <c r="H2708" t="inlineStr">
        <is>
          <t>MEDIUM</t>
        </is>
      </c>
      <c r="I2708" t="n">
        <v>21</v>
      </c>
      <c r="J2708" t="inlineStr">
        <is>
          <t>NO</t>
        </is>
      </c>
      <c r="K2708" t="inlineStr">
        <is>
          <t>2026-02-04</t>
        </is>
      </c>
      <c r="L2708" t="inlineStr">
        <is>
          <t>UPDATE_PACKAGE</t>
        </is>
      </c>
      <c r="M2708" t="inlineStr">
        <is>
          <t>AI/ML Framework — see Huntr advisory</t>
        </is>
      </c>
      <c r="N2708" t="inlineStr">
        <is>
          <t>P3</t>
        </is>
      </c>
      <c r="O2708" t="inlineStr">
        <is>
          <t>Huntr AI/ML security disclosure</t>
        </is>
      </c>
      <c r="P2708" t="n">
        <v>0</v>
      </c>
      <c r="Q2708" t="n">
        <v>0</v>
      </c>
      <c r="R2708" t="inlineStr">
        <is>
          <t>T1195:Supply Chain Compromise</t>
        </is>
      </c>
      <c r="S2708" t="n">
        <v>2</v>
      </c>
      <c r="T2708" t="inlineStr">
        <is>
          <t>MEDIUM (52%)</t>
        </is>
      </c>
      <c r="U2708" t="inlineStr">
        <is>
          <t>YES</t>
        </is>
      </c>
      <c r="V2708" t="inlineStr">
        <is>
          <t>PATCH_AVAILABLE</t>
        </is>
      </c>
      <c r="W2708" t="inlineStr">
        <is>
          <t>https://osv.dev/vulnerability/GHSA-rf3h-xgv5-2q39</t>
        </is>
      </c>
      <c r="X2708" t="inlineStr">
        <is>
          <t>NONE</t>
        </is>
      </c>
      <c r="Y2708" t="n">
        <v>0</v>
      </c>
      <c r="Z2708" t="inlineStr"/>
      <c r="AA2708" t="inlineStr">
        <is>
          <t>https://osv.dev/vulnerability/GHSA-rf3h-xgv5-2q39</t>
        </is>
      </c>
    </row>
    <row r="2709">
      <c r="A2709" t="inlineStr">
        <is>
          <t>HUNTR_AI_CVE</t>
        </is>
      </c>
      <c r="B2709" t="inlineStr">
        <is>
          <t>CVE-2021-41224</t>
        </is>
      </c>
      <c r="C2709" t="inlineStr">
        <is>
          <t>AI/ML Vulnerability: tensorflow (PyPI): `SparseFillEmptyRows` heap OOB | `SparseFillEmptyRows` heap OOB</t>
        </is>
      </c>
      <c r="D2709" t="n">
        <v>5</v>
      </c>
      <c r="E2709" t="inlineStr">
        <is>
          <t>LOW</t>
        </is>
      </c>
      <c r="F2709" t="n">
        <v>4</v>
      </c>
      <c r="G2709" t="n">
        <v>4</v>
      </c>
      <c r="H2709" t="inlineStr">
        <is>
          <t>MEDIUM</t>
        </is>
      </c>
      <c r="I2709" t="n">
        <v>21</v>
      </c>
      <c r="J2709" t="inlineStr">
        <is>
          <t>NO</t>
        </is>
      </c>
      <c r="K2709" t="inlineStr">
        <is>
          <t>2026-02-04</t>
        </is>
      </c>
      <c r="L2709" t="inlineStr">
        <is>
          <t>UPDATE_PACKAGE</t>
        </is>
      </c>
      <c r="M2709" t="inlineStr">
        <is>
          <t>AI/ML Framework — see Huntr advisory</t>
        </is>
      </c>
      <c r="N2709" t="inlineStr">
        <is>
          <t>P3</t>
        </is>
      </c>
      <c r="O2709" t="inlineStr">
        <is>
          <t>Huntr AI/ML security disclosure</t>
        </is>
      </c>
      <c r="P2709" t="n">
        <v>0</v>
      </c>
      <c r="Q2709" t="n">
        <v>0</v>
      </c>
      <c r="R2709" t="inlineStr">
        <is>
          <t>T1195:Supply Chain Compromise</t>
        </is>
      </c>
      <c r="S2709" t="n">
        <v>2</v>
      </c>
      <c r="T2709" t="inlineStr">
        <is>
          <t>MEDIUM (52%)</t>
        </is>
      </c>
      <c r="U2709" t="inlineStr">
        <is>
          <t>YES</t>
        </is>
      </c>
      <c r="V2709" t="inlineStr">
        <is>
          <t>PATCH_AVAILABLE</t>
        </is>
      </c>
      <c r="W2709" t="inlineStr">
        <is>
          <t>https://osv.dev/vulnerability/GHSA-rg3m-hqc5-344v</t>
        </is>
      </c>
      <c r="X2709" t="inlineStr">
        <is>
          <t>NONE</t>
        </is>
      </c>
      <c r="Y2709" t="n">
        <v>0</v>
      </c>
      <c r="Z2709" t="inlineStr"/>
      <c r="AA2709" t="inlineStr">
        <is>
          <t>https://osv.dev/vulnerability/GHSA-rg3m-hqc5-344v</t>
        </is>
      </c>
    </row>
    <row r="2710">
      <c r="A2710" t="inlineStr">
        <is>
          <t>HUNTR_AI_CVE</t>
        </is>
      </c>
      <c r="B2710" t="inlineStr">
        <is>
          <t>CVE-2021-29608</t>
        </is>
      </c>
      <c r="C2710" t="inlineStr">
        <is>
          <t>AI/ML Vulnerability: tensorflow (PyPI): Heap OOB and null pointer dereference in `RaggedTensorToTensor` | Heap OOB and null pointer dereference in `RaggedTensorToTensor`</t>
        </is>
      </c>
      <c r="D2710" t="n">
        <v>5</v>
      </c>
      <c r="E2710" t="inlineStr">
        <is>
          <t>LOW</t>
        </is>
      </c>
      <c r="F2710" t="n">
        <v>4</v>
      </c>
      <c r="G2710" t="n">
        <v>4</v>
      </c>
      <c r="H2710" t="inlineStr">
        <is>
          <t>MEDIUM</t>
        </is>
      </c>
      <c r="I2710" t="n">
        <v>21</v>
      </c>
      <c r="J2710" t="inlineStr">
        <is>
          <t>NO</t>
        </is>
      </c>
      <c r="K2710" t="inlineStr">
        <is>
          <t>2026-02-04</t>
        </is>
      </c>
      <c r="L2710" t="inlineStr">
        <is>
          <t>UPDATE_PACKAGE</t>
        </is>
      </c>
      <c r="M2710" t="inlineStr">
        <is>
          <t>AI/ML Framework — see Huntr advisory</t>
        </is>
      </c>
      <c r="N2710" t="inlineStr">
        <is>
          <t>P3</t>
        </is>
      </c>
      <c r="O2710" t="inlineStr">
        <is>
          <t>Huntr AI/ML security disclosure</t>
        </is>
      </c>
      <c r="P2710" t="n">
        <v>0</v>
      </c>
      <c r="Q2710" t="n">
        <v>0</v>
      </c>
      <c r="R2710" t="inlineStr">
        <is>
          <t>T1195:Supply Chain Compromise</t>
        </is>
      </c>
      <c r="S2710" t="n">
        <v>2</v>
      </c>
      <c r="T2710" t="inlineStr">
        <is>
          <t>MEDIUM (52%)</t>
        </is>
      </c>
      <c r="U2710" t="inlineStr">
        <is>
          <t>YES</t>
        </is>
      </c>
      <c r="V2710" t="inlineStr">
        <is>
          <t>PATCH_AVAILABLE</t>
        </is>
      </c>
      <c r="W2710" t="inlineStr">
        <is>
          <t>https://osv.dev/vulnerability/GHSA-rgvq-pcvf-hx75</t>
        </is>
      </c>
      <c r="X2710" t="inlineStr">
        <is>
          <t>NONE</t>
        </is>
      </c>
      <c r="Y2710" t="n">
        <v>0</v>
      </c>
      <c r="Z2710" t="inlineStr"/>
      <c r="AA2710" t="inlineStr">
        <is>
          <t>https://osv.dev/vulnerability/GHSA-rgvq-pcvf-hx75</t>
        </is>
      </c>
    </row>
    <row r="2711">
      <c r="A2711" t="inlineStr">
        <is>
          <t>HUNTR_AI_CVE</t>
        </is>
      </c>
      <c r="B2711" t="inlineStr">
        <is>
          <t>CVE-2022-36015</t>
        </is>
      </c>
      <c r="C2711" t="inlineStr">
        <is>
          <t>AI/ML Vulnerability: tensorflow (PyPI): TensorFlow vulnerable to integer overflow in math ops | TensorFlow vulnerable to integer overflow in math ops</t>
        </is>
      </c>
      <c r="D2711" t="n">
        <v>7.5</v>
      </c>
      <c r="E2711" t="inlineStr">
        <is>
          <t>HIGH</t>
        </is>
      </c>
      <c r="F2711" t="n">
        <v>6</v>
      </c>
      <c r="G2711" t="n">
        <v>6</v>
      </c>
      <c r="H2711" t="inlineStr">
        <is>
          <t>MEDIUM</t>
        </is>
      </c>
      <c r="I2711" t="n">
        <v>43.5</v>
      </c>
      <c r="J2711" t="inlineStr">
        <is>
          <t>NO</t>
        </is>
      </c>
      <c r="K2711" t="inlineStr">
        <is>
          <t>2024-11-28</t>
        </is>
      </c>
      <c r="L2711" t="inlineStr">
        <is>
          <t>UPDATE_PACKAGE</t>
        </is>
      </c>
      <c r="M2711" t="inlineStr">
        <is>
          <t>AI/ML Framework — see Huntr advisory</t>
        </is>
      </c>
      <c r="N2711" t="inlineStr">
        <is>
          <t>P3</t>
        </is>
      </c>
      <c r="O2711" t="inlineStr">
        <is>
          <t>Huntr AI/ML security disclosure</t>
        </is>
      </c>
      <c r="P2711" t="n">
        <v>0</v>
      </c>
      <c r="Q2711" t="n">
        <v>0</v>
      </c>
      <c r="R2711" t="inlineStr">
        <is>
          <t>T1195:Supply Chain Compromise</t>
        </is>
      </c>
      <c r="S2711" t="n">
        <v>2</v>
      </c>
      <c r="T2711" t="inlineStr">
        <is>
          <t>MEDIUM (52%)</t>
        </is>
      </c>
      <c r="U2711" t="inlineStr">
        <is>
          <t>YES</t>
        </is>
      </c>
      <c r="V2711" t="inlineStr">
        <is>
          <t>PATCH_AVAILABLE</t>
        </is>
      </c>
      <c r="W2711" t="inlineStr">
        <is>
          <t>https://osv.dev/vulnerability/GHSA-rh87-q4vg-m45j</t>
        </is>
      </c>
      <c r="X2711" t="inlineStr">
        <is>
          <t>NONE</t>
        </is>
      </c>
      <c r="Y2711" t="n">
        <v>0</v>
      </c>
      <c r="Z2711" t="inlineStr"/>
      <c r="AA2711" t="inlineStr">
        <is>
          <t>https://osv.dev/vulnerability/GHSA-rh87-q4vg-m45j</t>
        </is>
      </c>
    </row>
    <row r="2712">
      <c r="A2712" t="inlineStr">
        <is>
          <t>HUNTR_AI_CVE</t>
        </is>
      </c>
      <c r="B2712" t="inlineStr">
        <is>
          <t>CVE-2021-37683</t>
        </is>
      </c>
      <c r="C2712" t="inlineStr">
        <is>
          <t>AI/ML Vulnerability: tensorflow (PyPI): FPE in TFLite division operations | FPE in TFLite division operations</t>
        </is>
      </c>
      <c r="D2712" t="n">
        <v>5</v>
      </c>
      <c r="E2712" t="inlineStr">
        <is>
          <t>LOW</t>
        </is>
      </c>
      <c r="F2712" t="n">
        <v>4</v>
      </c>
      <c r="G2712" t="n">
        <v>4</v>
      </c>
      <c r="H2712" t="inlineStr">
        <is>
          <t>MEDIUM</t>
        </is>
      </c>
      <c r="I2712" t="n">
        <v>21</v>
      </c>
      <c r="J2712" t="inlineStr">
        <is>
          <t>NO</t>
        </is>
      </c>
      <c r="K2712" t="inlineStr">
        <is>
          <t>2026-02-04</t>
        </is>
      </c>
      <c r="L2712" t="inlineStr">
        <is>
          <t>UPDATE_PACKAGE</t>
        </is>
      </c>
      <c r="M2712" t="inlineStr">
        <is>
          <t>AI/ML Framework — see Huntr advisory</t>
        </is>
      </c>
      <c r="N2712" t="inlineStr">
        <is>
          <t>P3</t>
        </is>
      </c>
      <c r="O2712" t="inlineStr">
        <is>
          <t>Huntr AI/ML security disclosure</t>
        </is>
      </c>
      <c r="P2712" t="n">
        <v>0</v>
      </c>
      <c r="Q2712" t="n">
        <v>0</v>
      </c>
      <c r="R2712" t="inlineStr">
        <is>
          <t>T1195:Supply Chain Compromise</t>
        </is>
      </c>
      <c r="S2712" t="n">
        <v>2</v>
      </c>
      <c r="T2712" t="inlineStr">
        <is>
          <t>MEDIUM (52%)</t>
        </is>
      </c>
      <c r="U2712" t="inlineStr">
        <is>
          <t>YES</t>
        </is>
      </c>
      <c r="V2712" t="inlineStr">
        <is>
          <t>PATCH_AVAILABLE</t>
        </is>
      </c>
      <c r="W2712" t="inlineStr">
        <is>
          <t>https://osv.dev/vulnerability/GHSA-rhrq-64mq-hf9h</t>
        </is>
      </c>
      <c r="X2712" t="inlineStr">
        <is>
          <t>NONE</t>
        </is>
      </c>
      <c r="Y2712" t="n">
        <v>0</v>
      </c>
      <c r="Z2712" t="inlineStr"/>
      <c r="AA2712" t="inlineStr">
        <is>
          <t>https://osv.dev/vulnerability/GHSA-rhrq-64mq-hf9h</t>
        </is>
      </c>
    </row>
    <row r="2713">
      <c r="A2713" t="inlineStr">
        <is>
          <t>HUNTR_AI_CVE</t>
        </is>
      </c>
      <c r="B2713" t="inlineStr">
        <is>
          <t>CVE-2020-15193</t>
        </is>
      </c>
      <c r="C2713" t="inlineStr">
        <is>
          <t>AI/ML Vulnerability: tensorflow (PyPI): Memory corruption in Tensorflow | Memory corruption in Tensorflow</t>
        </is>
      </c>
      <c r="D2713" t="n">
        <v>5</v>
      </c>
      <c r="E2713" t="inlineStr">
        <is>
          <t>LOW</t>
        </is>
      </c>
      <c r="F2713" t="n">
        <v>4</v>
      </c>
      <c r="G2713" t="n">
        <v>4</v>
      </c>
      <c r="H2713" t="inlineStr">
        <is>
          <t>MEDIUM</t>
        </is>
      </c>
      <c r="I2713" t="n">
        <v>21</v>
      </c>
      <c r="J2713" t="inlineStr">
        <is>
          <t>NO</t>
        </is>
      </c>
      <c r="K2713" t="inlineStr">
        <is>
          <t>2026-02-04</t>
        </is>
      </c>
      <c r="L2713" t="inlineStr">
        <is>
          <t>UPDATE_PACKAGE</t>
        </is>
      </c>
      <c r="M2713" t="inlineStr">
        <is>
          <t>AI/ML Framework — see Huntr advisory</t>
        </is>
      </c>
      <c r="N2713" t="inlineStr">
        <is>
          <t>P3</t>
        </is>
      </c>
      <c r="O2713" t="inlineStr">
        <is>
          <t>Huntr AI/ML security disclosure</t>
        </is>
      </c>
      <c r="P2713" t="n">
        <v>0</v>
      </c>
      <c r="Q2713" t="n">
        <v>0</v>
      </c>
      <c r="R2713" t="inlineStr">
        <is>
          <t>T1195:Supply Chain Compromise</t>
        </is>
      </c>
      <c r="S2713" t="n">
        <v>2</v>
      </c>
      <c r="T2713" t="inlineStr">
        <is>
          <t>MEDIUM (52%)</t>
        </is>
      </c>
      <c r="U2713" t="inlineStr">
        <is>
          <t>YES</t>
        </is>
      </c>
      <c r="V2713" t="inlineStr">
        <is>
          <t>PATCH_AVAILABLE</t>
        </is>
      </c>
      <c r="W2713" t="inlineStr">
        <is>
          <t>https://osv.dev/vulnerability/GHSA-rjjg-hgv6-h69v</t>
        </is>
      </c>
      <c r="X2713" t="inlineStr">
        <is>
          <t>NONE</t>
        </is>
      </c>
      <c r="Y2713" t="n">
        <v>0</v>
      </c>
      <c r="Z2713" t="inlineStr"/>
      <c r="AA2713" t="inlineStr">
        <is>
          <t>https://osv.dev/vulnerability/GHSA-rjjg-hgv6-h69v</t>
        </is>
      </c>
    </row>
    <row r="2714">
      <c r="A2714" t="inlineStr">
        <is>
          <t>HUNTR_AI_CVE</t>
        </is>
      </c>
      <c r="B2714" t="inlineStr">
        <is>
          <t>CVE-2022-41909</t>
        </is>
      </c>
      <c r="C2714" t="inlineStr">
        <is>
          <t>AI/ML Vulnerability: tensorflow (PyPI): Segfault in `CompositeTensorVariantToComponents` | Segfault in `CompositeTensorVariantToComponents`</t>
        </is>
      </c>
      <c r="D2714" t="n">
        <v>5</v>
      </c>
      <c r="E2714" t="inlineStr">
        <is>
          <t>LOW</t>
        </is>
      </c>
      <c r="F2714" t="n">
        <v>4</v>
      </c>
      <c r="G2714" t="n">
        <v>4</v>
      </c>
      <c r="H2714" t="inlineStr">
        <is>
          <t>MEDIUM</t>
        </is>
      </c>
      <c r="I2714" t="n">
        <v>21</v>
      </c>
      <c r="J2714" t="inlineStr">
        <is>
          <t>NO</t>
        </is>
      </c>
      <c r="K2714" t="inlineStr">
        <is>
          <t>2024-02-16</t>
        </is>
      </c>
      <c r="L2714" t="inlineStr">
        <is>
          <t>UPDATE_PACKAGE</t>
        </is>
      </c>
      <c r="M2714" t="inlineStr">
        <is>
          <t>AI/ML Framework — see Huntr advisory</t>
        </is>
      </c>
      <c r="N2714" t="inlineStr">
        <is>
          <t>P3</t>
        </is>
      </c>
      <c r="O2714" t="inlineStr">
        <is>
          <t>Huntr AI/ML security disclosure</t>
        </is>
      </c>
      <c r="P2714" t="n">
        <v>0</v>
      </c>
      <c r="Q2714" t="n">
        <v>0</v>
      </c>
      <c r="R2714" t="inlineStr">
        <is>
          <t>T1195:Supply Chain Compromise</t>
        </is>
      </c>
      <c r="S2714" t="n">
        <v>2</v>
      </c>
      <c r="T2714" t="inlineStr">
        <is>
          <t>MEDIUM (52%)</t>
        </is>
      </c>
      <c r="U2714" t="inlineStr">
        <is>
          <t>YES</t>
        </is>
      </c>
      <c r="V2714" t="inlineStr">
        <is>
          <t>PATCH_AVAILABLE</t>
        </is>
      </c>
      <c r="W2714" t="inlineStr">
        <is>
          <t>https://osv.dev/vulnerability/GHSA-rjx6-v474-2ch9</t>
        </is>
      </c>
      <c r="X2714" t="inlineStr">
        <is>
          <t>NONE</t>
        </is>
      </c>
      <c r="Y2714" t="n">
        <v>0</v>
      </c>
      <c r="Z2714" t="inlineStr"/>
      <c r="AA2714" t="inlineStr">
        <is>
          <t>https://osv.dev/vulnerability/GHSA-rjx6-v474-2ch9</t>
        </is>
      </c>
    </row>
    <row r="2715">
      <c r="A2715" t="inlineStr">
        <is>
          <t>HUNTR_AI_CVE</t>
        </is>
      </c>
      <c r="B2715" t="inlineStr">
        <is>
          <t>CVE-2022-41896</t>
        </is>
      </c>
      <c r="C2715" t="inlineStr">
        <is>
          <t>AI/ML Vulnerability: tensorflow (PyPI): `tf.raw_ops.Mfcc` crashes | `tf.raw_ops.Mfcc` crashes</t>
        </is>
      </c>
      <c r="D2715" t="n">
        <v>5</v>
      </c>
      <c r="E2715" t="inlineStr">
        <is>
          <t>LOW</t>
        </is>
      </c>
      <c r="F2715" t="n">
        <v>4</v>
      </c>
      <c r="G2715" t="n">
        <v>4</v>
      </c>
      <c r="H2715" t="inlineStr">
        <is>
          <t>MEDIUM</t>
        </is>
      </c>
      <c r="I2715" t="n">
        <v>21</v>
      </c>
      <c r="J2715" t="inlineStr">
        <is>
          <t>NO</t>
        </is>
      </c>
      <c r="K2715" t="inlineStr">
        <is>
          <t>2024-02-16</t>
        </is>
      </c>
      <c r="L2715" t="inlineStr">
        <is>
          <t>UPDATE_PACKAGE</t>
        </is>
      </c>
      <c r="M2715" t="inlineStr">
        <is>
          <t>AI/ML Framework — see Huntr advisory</t>
        </is>
      </c>
      <c r="N2715" t="inlineStr">
        <is>
          <t>P3</t>
        </is>
      </c>
      <c r="O2715" t="inlineStr">
        <is>
          <t>Huntr AI/ML security disclosure</t>
        </is>
      </c>
      <c r="P2715" t="n">
        <v>0</v>
      </c>
      <c r="Q2715" t="n">
        <v>0</v>
      </c>
      <c r="R2715" t="inlineStr">
        <is>
          <t>T1195:Supply Chain Compromise</t>
        </is>
      </c>
      <c r="S2715" t="n">
        <v>2</v>
      </c>
      <c r="T2715" t="inlineStr">
        <is>
          <t>MEDIUM (52%)</t>
        </is>
      </c>
      <c r="U2715" t="inlineStr">
        <is>
          <t>YES</t>
        </is>
      </c>
      <c r="V2715" t="inlineStr">
        <is>
          <t>PATCH_AVAILABLE</t>
        </is>
      </c>
      <c r="W2715" t="inlineStr">
        <is>
          <t>https://osv.dev/vulnerability/GHSA-rmg2-f698-wq35</t>
        </is>
      </c>
      <c r="X2715" t="inlineStr">
        <is>
          <t>NONE</t>
        </is>
      </c>
      <c r="Y2715" t="n">
        <v>0</v>
      </c>
      <c r="Z2715" t="inlineStr"/>
      <c r="AA2715" t="inlineStr">
        <is>
          <t>https://osv.dev/vulnerability/GHSA-rmg2-f698-wq35</t>
        </is>
      </c>
    </row>
    <row r="2716">
      <c r="A2716" t="inlineStr">
        <is>
          <t>HUNTR_AI_CVE</t>
        </is>
      </c>
      <c r="B2716" t="inlineStr">
        <is>
          <t>CVE-2020-15265</t>
        </is>
      </c>
      <c r="C2716" t="inlineStr">
        <is>
          <t>AI/ML Vulnerability: tensorflow (PyPI): Segfault in `tf.quantization.quantize_and_dequantize` | Segfault in `tf.quantization.quantize_and_dequantize`</t>
        </is>
      </c>
      <c r="D2716" t="n">
        <v>5</v>
      </c>
      <c r="E2716" t="inlineStr">
        <is>
          <t>LOW</t>
        </is>
      </c>
      <c r="F2716" t="n">
        <v>4</v>
      </c>
      <c r="G2716" t="n">
        <v>4</v>
      </c>
      <c r="H2716" t="inlineStr">
        <is>
          <t>MEDIUM</t>
        </is>
      </c>
      <c r="I2716" t="n">
        <v>21</v>
      </c>
      <c r="J2716" t="inlineStr">
        <is>
          <t>NO</t>
        </is>
      </c>
      <c r="K2716" t="inlineStr">
        <is>
          <t>2026-02-04</t>
        </is>
      </c>
      <c r="L2716" t="inlineStr">
        <is>
          <t>UPDATE_PACKAGE</t>
        </is>
      </c>
      <c r="M2716" t="inlineStr">
        <is>
          <t>AI/ML Framework — see Huntr advisory</t>
        </is>
      </c>
      <c r="N2716" t="inlineStr">
        <is>
          <t>P3</t>
        </is>
      </c>
      <c r="O2716" t="inlineStr">
        <is>
          <t>Huntr AI/ML security disclosure</t>
        </is>
      </c>
      <c r="P2716" t="n">
        <v>0</v>
      </c>
      <c r="Q2716" t="n">
        <v>0</v>
      </c>
      <c r="R2716" t="inlineStr">
        <is>
          <t>T1195:Supply Chain Compromise</t>
        </is>
      </c>
      <c r="S2716" t="n">
        <v>2</v>
      </c>
      <c r="T2716" t="inlineStr">
        <is>
          <t>MEDIUM (52%)</t>
        </is>
      </c>
      <c r="U2716" t="inlineStr">
        <is>
          <t>YES</t>
        </is>
      </c>
      <c r="V2716" t="inlineStr">
        <is>
          <t>PATCH_AVAILABLE</t>
        </is>
      </c>
      <c r="W2716" t="inlineStr">
        <is>
          <t>https://osv.dev/vulnerability/GHSA-rrfp-j2mp-hq9c</t>
        </is>
      </c>
      <c r="X2716" t="inlineStr">
        <is>
          <t>NONE</t>
        </is>
      </c>
      <c r="Y2716" t="n">
        <v>0</v>
      </c>
      <c r="Z2716" t="inlineStr"/>
      <c r="AA2716" t="inlineStr">
        <is>
          <t>https://osv.dev/vulnerability/GHSA-rrfp-j2mp-hq9c</t>
        </is>
      </c>
    </row>
    <row r="2717">
      <c r="A2717" t="inlineStr">
        <is>
          <t>HUNTR_AI_CVE</t>
        </is>
      </c>
      <c r="B2717" t="inlineStr">
        <is>
          <t>CVE-2022-23567</t>
        </is>
      </c>
      <c r="C2717" t="inlineStr">
        <is>
          <t>AI/ML Vulnerability: tensorflow (PyPI): Integer overflows in Tensorflow | Integer overflows in Tensorflow</t>
        </is>
      </c>
      <c r="D2717" t="n">
        <v>5</v>
      </c>
      <c r="E2717" t="inlineStr">
        <is>
          <t>LOW</t>
        </is>
      </c>
      <c r="F2717" t="n">
        <v>4</v>
      </c>
      <c r="G2717" t="n">
        <v>4</v>
      </c>
      <c r="H2717" t="inlineStr">
        <is>
          <t>MEDIUM</t>
        </is>
      </c>
      <c r="I2717" t="n">
        <v>21</v>
      </c>
      <c r="J2717" t="inlineStr">
        <is>
          <t>NO</t>
        </is>
      </c>
      <c r="K2717" t="inlineStr">
        <is>
          <t>2024-11-13</t>
        </is>
      </c>
      <c r="L2717" t="inlineStr">
        <is>
          <t>UPDATE_PACKAGE</t>
        </is>
      </c>
      <c r="M2717" t="inlineStr">
        <is>
          <t>AI/ML Framework — see Huntr advisory</t>
        </is>
      </c>
      <c r="N2717" t="inlineStr">
        <is>
          <t>P3</t>
        </is>
      </c>
      <c r="O2717" t="inlineStr">
        <is>
          <t>Huntr AI/ML security disclosure</t>
        </is>
      </c>
      <c r="P2717" t="n">
        <v>0</v>
      </c>
      <c r="Q2717" t="n">
        <v>0</v>
      </c>
      <c r="R2717" t="inlineStr">
        <is>
          <t>T1195:Supply Chain Compromise</t>
        </is>
      </c>
      <c r="S2717" t="n">
        <v>2</v>
      </c>
      <c r="T2717" t="inlineStr">
        <is>
          <t>MEDIUM (52%)</t>
        </is>
      </c>
      <c r="U2717" t="inlineStr">
        <is>
          <t>YES</t>
        </is>
      </c>
      <c r="V2717" t="inlineStr">
        <is>
          <t>PATCH_AVAILABLE</t>
        </is>
      </c>
      <c r="W2717" t="inlineStr">
        <is>
          <t>https://osv.dev/vulnerability/GHSA-rrx2-r989-2c43</t>
        </is>
      </c>
      <c r="X2717" t="inlineStr">
        <is>
          <t>NONE</t>
        </is>
      </c>
      <c r="Y2717" t="n">
        <v>0</v>
      </c>
      <c r="Z2717" t="inlineStr"/>
      <c r="AA2717" t="inlineStr">
        <is>
          <t>https://osv.dev/vulnerability/GHSA-rrx2-r989-2c43</t>
        </is>
      </c>
    </row>
    <row r="2718">
      <c r="A2718" t="inlineStr">
        <is>
          <t>HUNTR_AI_CVE</t>
        </is>
      </c>
      <c r="B2718" t="inlineStr">
        <is>
          <t>CVE-2022-23572</t>
        </is>
      </c>
      <c r="C2718" t="inlineStr">
        <is>
          <t>AI/ML Vulnerability: tensorflow (PyPI): Crash when type cannot be specialized in Tensorflow | Crash when type cannot be specialized in Tensorflow</t>
        </is>
      </c>
      <c r="D2718" t="n">
        <v>5</v>
      </c>
      <c r="E2718" t="inlineStr">
        <is>
          <t>LOW</t>
        </is>
      </c>
      <c r="F2718" t="n">
        <v>4</v>
      </c>
      <c r="G2718" t="n">
        <v>4</v>
      </c>
      <c r="H2718" t="inlineStr">
        <is>
          <t>MEDIUM</t>
        </is>
      </c>
      <c r="I2718" t="n">
        <v>21</v>
      </c>
      <c r="J2718" t="inlineStr">
        <is>
          <t>NO</t>
        </is>
      </c>
      <c r="K2718" t="inlineStr">
        <is>
          <t>2024-11-13</t>
        </is>
      </c>
      <c r="L2718" t="inlineStr">
        <is>
          <t>UPDATE_PACKAGE</t>
        </is>
      </c>
      <c r="M2718" t="inlineStr">
        <is>
          <t>AI/ML Framework — see Huntr advisory</t>
        </is>
      </c>
      <c r="N2718" t="inlineStr">
        <is>
          <t>P3</t>
        </is>
      </c>
      <c r="O2718" t="inlineStr">
        <is>
          <t>Huntr AI/ML security disclosure</t>
        </is>
      </c>
      <c r="P2718" t="n">
        <v>0</v>
      </c>
      <c r="Q2718" t="n">
        <v>0</v>
      </c>
      <c r="R2718" t="inlineStr">
        <is>
          <t>T1195:Supply Chain Compromise</t>
        </is>
      </c>
      <c r="S2718" t="n">
        <v>2</v>
      </c>
      <c r="T2718" t="inlineStr">
        <is>
          <t>MEDIUM (52%)</t>
        </is>
      </c>
      <c r="U2718" t="inlineStr">
        <is>
          <t>YES</t>
        </is>
      </c>
      <c r="V2718" t="inlineStr">
        <is>
          <t>PATCH_AVAILABLE</t>
        </is>
      </c>
      <c r="W2718" t="inlineStr">
        <is>
          <t>https://osv.dev/vulnerability/GHSA-rww7-2gpw-fv6j</t>
        </is>
      </c>
      <c r="X2718" t="inlineStr">
        <is>
          <t>NONE</t>
        </is>
      </c>
      <c r="Y2718" t="n">
        <v>0</v>
      </c>
      <c r="Z2718" t="inlineStr"/>
      <c r="AA2718" t="inlineStr">
        <is>
          <t>https://osv.dev/vulnerability/GHSA-rww7-2gpw-fv6j</t>
        </is>
      </c>
    </row>
    <row r="2719">
      <c r="A2719" t="inlineStr">
        <is>
          <t>HUNTR_AI_CVE</t>
        </is>
      </c>
      <c r="B2719" t="inlineStr">
        <is>
          <t>CVE-2022-21725</t>
        </is>
      </c>
      <c r="C2719" t="inlineStr">
        <is>
          <t>AI/ML Vulnerability: tensorflow (PyPI): Division by zero in Tensorflow | Division by zero in Tensorflow</t>
        </is>
      </c>
      <c r="D2719" t="n">
        <v>5</v>
      </c>
      <c r="E2719" t="inlineStr">
        <is>
          <t>LOW</t>
        </is>
      </c>
      <c r="F2719" t="n">
        <v>4</v>
      </c>
      <c r="G2719" t="n">
        <v>4</v>
      </c>
      <c r="H2719" t="inlineStr">
        <is>
          <t>MEDIUM</t>
        </is>
      </c>
      <c r="I2719" t="n">
        <v>21</v>
      </c>
      <c r="J2719" t="inlineStr">
        <is>
          <t>NO</t>
        </is>
      </c>
      <c r="K2719" t="inlineStr">
        <is>
          <t>2024-11-13</t>
        </is>
      </c>
      <c r="L2719" t="inlineStr">
        <is>
          <t>UPDATE_PACKAGE</t>
        </is>
      </c>
      <c r="M2719" t="inlineStr">
        <is>
          <t>AI/ML Framework — see Huntr advisory</t>
        </is>
      </c>
      <c r="N2719" t="inlineStr">
        <is>
          <t>P3</t>
        </is>
      </c>
      <c r="O2719" t="inlineStr">
        <is>
          <t>Huntr AI/ML security disclosure</t>
        </is>
      </c>
      <c r="P2719" t="n">
        <v>0</v>
      </c>
      <c r="Q2719" t="n">
        <v>0</v>
      </c>
      <c r="R2719" t="inlineStr">
        <is>
          <t>T1195:Supply Chain Compromise</t>
        </is>
      </c>
      <c r="S2719" t="n">
        <v>2</v>
      </c>
      <c r="T2719" t="inlineStr">
        <is>
          <t>MEDIUM (52%)</t>
        </is>
      </c>
      <c r="U2719" t="inlineStr">
        <is>
          <t>YES</t>
        </is>
      </c>
      <c r="V2719" t="inlineStr">
        <is>
          <t>PATCH_AVAILABLE</t>
        </is>
      </c>
      <c r="W2719" t="inlineStr">
        <is>
          <t>https://osv.dev/vulnerability/GHSA-v3f7-j968-4h5f</t>
        </is>
      </c>
      <c r="X2719" t="inlineStr">
        <is>
          <t>NONE</t>
        </is>
      </c>
      <c r="Y2719" t="n">
        <v>0</v>
      </c>
      <c r="Z2719" t="inlineStr"/>
      <c r="AA2719" t="inlineStr">
        <is>
          <t>https://osv.dev/vulnerability/GHSA-v3f7-j968-4h5f</t>
        </is>
      </c>
    </row>
    <row r="2720">
      <c r="A2720" t="inlineStr">
        <is>
          <t>HUNTR_AI_CVE</t>
        </is>
      </c>
      <c r="B2720" t="inlineStr">
        <is>
          <t>CVE-2021-29597</t>
        </is>
      </c>
      <c r="C2720" t="inlineStr">
        <is>
          <t>AI/ML Vulnerability: tensorflow (PyPI): Division by zero in TFLite's implementation of `SpaceToBatchNd` | Division by zero in TFLite's implementation of `SpaceToBatchNd`</t>
        </is>
      </c>
      <c r="D2720" t="n">
        <v>5</v>
      </c>
      <c r="E2720" t="inlineStr">
        <is>
          <t>LOW</t>
        </is>
      </c>
      <c r="F2720" t="n">
        <v>4</v>
      </c>
      <c r="G2720" t="n">
        <v>4</v>
      </c>
      <c r="H2720" t="inlineStr">
        <is>
          <t>MEDIUM</t>
        </is>
      </c>
      <c r="I2720" t="n">
        <v>21</v>
      </c>
      <c r="J2720" t="inlineStr">
        <is>
          <t>NO</t>
        </is>
      </c>
      <c r="K2720" t="inlineStr">
        <is>
          <t>2026-02-04</t>
        </is>
      </c>
      <c r="L2720" t="inlineStr">
        <is>
          <t>UPDATE_PACKAGE</t>
        </is>
      </c>
      <c r="M2720" t="inlineStr">
        <is>
          <t>AI/ML Framework — see Huntr advisory</t>
        </is>
      </c>
      <c r="N2720" t="inlineStr">
        <is>
          <t>P3</t>
        </is>
      </c>
      <c r="O2720" t="inlineStr">
        <is>
          <t>Huntr AI/ML security disclosure</t>
        </is>
      </c>
      <c r="P2720" t="n">
        <v>0</v>
      </c>
      <c r="Q2720" t="n">
        <v>0</v>
      </c>
      <c r="R2720" t="inlineStr">
        <is>
          <t>T1195:Supply Chain Compromise</t>
        </is>
      </c>
      <c r="S2720" t="n">
        <v>2</v>
      </c>
      <c r="T2720" t="inlineStr">
        <is>
          <t>MEDIUM (52%)</t>
        </is>
      </c>
      <c r="U2720" t="inlineStr">
        <is>
          <t>YES</t>
        </is>
      </c>
      <c r="V2720" t="inlineStr">
        <is>
          <t>PATCH_AVAILABLE</t>
        </is>
      </c>
      <c r="W2720" t="inlineStr">
        <is>
          <t>https://osv.dev/vulnerability/GHSA-v52p-hfjf-wg88</t>
        </is>
      </c>
      <c r="X2720" t="inlineStr">
        <is>
          <t>NONE</t>
        </is>
      </c>
      <c r="Y2720" t="n">
        <v>0</v>
      </c>
      <c r="Z2720" t="inlineStr"/>
      <c r="AA2720" t="inlineStr">
        <is>
          <t>https://osv.dev/vulnerability/GHSA-v52p-hfjf-wg88</t>
        </is>
      </c>
    </row>
    <row r="2721">
      <c r="A2721" t="inlineStr">
        <is>
          <t>HUNTR_AI_CVE</t>
        </is>
      </c>
      <c r="B2721" t="inlineStr">
        <is>
          <t>CVE-2022-35960</t>
        </is>
      </c>
      <c r="C2721" t="inlineStr">
        <is>
          <t>AI/ML Vulnerability: tensorflow (PyPI): TensorFlow vulnerable to `CHECK` failure in `TensorListReserve` via missing validation | TensorFlow vulnerable to `CHECK` failure in `TensorListReserve` via missing validation</t>
        </is>
      </c>
      <c r="D2721" t="n">
        <v>5</v>
      </c>
      <c r="E2721" t="inlineStr">
        <is>
          <t>LOW</t>
        </is>
      </c>
      <c r="F2721" t="n">
        <v>4</v>
      </c>
      <c r="G2721" t="n">
        <v>4</v>
      </c>
      <c r="H2721" t="inlineStr">
        <is>
          <t>MEDIUM</t>
        </is>
      </c>
      <c r="I2721" t="n">
        <v>21</v>
      </c>
      <c r="J2721" t="inlineStr">
        <is>
          <t>NO</t>
        </is>
      </c>
      <c r="K2721" t="inlineStr">
        <is>
          <t>2023-12-06</t>
        </is>
      </c>
      <c r="L2721" t="inlineStr">
        <is>
          <t>UPDATE_PACKAGE</t>
        </is>
      </c>
      <c r="M2721" t="inlineStr">
        <is>
          <t>AI/ML Framework — see Huntr advisory</t>
        </is>
      </c>
      <c r="N2721" t="inlineStr">
        <is>
          <t>P3</t>
        </is>
      </c>
      <c r="O2721" t="inlineStr">
        <is>
          <t>Huntr AI/ML security disclosure</t>
        </is>
      </c>
      <c r="P2721" t="n">
        <v>0</v>
      </c>
      <c r="Q2721" t="n">
        <v>0</v>
      </c>
      <c r="R2721" t="inlineStr">
        <is>
          <t>T1195:Supply Chain Compromise</t>
        </is>
      </c>
      <c r="S2721" t="n">
        <v>2</v>
      </c>
      <c r="T2721" t="inlineStr">
        <is>
          <t>MEDIUM (52%)</t>
        </is>
      </c>
      <c r="U2721" t="inlineStr">
        <is>
          <t>YES</t>
        </is>
      </c>
      <c r="V2721" t="inlineStr">
        <is>
          <t>PATCH_AVAILABLE</t>
        </is>
      </c>
      <c r="W2721" t="inlineStr">
        <is>
          <t>https://osv.dev/vulnerability/GHSA-v5xg-3q2c-c2r4</t>
        </is>
      </c>
      <c r="X2721" t="inlineStr">
        <is>
          <t>NONE</t>
        </is>
      </c>
      <c r="Y2721" t="n">
        <v>0</v>
      </c>
      <c r="Z2721" t="inlineStr"/>
      <c r="AA2721" t="inlineStr">
        <is>
          <t>https://osv.dev/vulnerability/GHSA-v5xg-3q2c-c2r4</t>
        </is>
      </c>
    </row>
    <row r="2722">
      <c r="A2722" t="inlineStr">
        <is>
          <t>HUNTR_AI_CVE</t>
        </is>
      </c>
      <c r="B2722" t="inlineStr">
        <is>
          <t>CVE-2022-35967</t>
        </is>
      </c>
      <c r="C2722" t="inlineStr">
        <is>
          <t>AI/ML Vulnerability: tensorflow (PyPI): TensorFlow vulnerable to segfault in `QuantizedAdd` | TensorFlow vulnerable to segfault in `QuantizedAdd`</t>
        </is>
      </c>
      <c r="D2722" t="n">
        <v>5</v>
      </c>
      <c r="E2722" t="inlineStr">
        <is>
          <t>LOW</t>
        </is>
      </c>
      <c r="F2722" t="n">
        <v>4</v>
      </c>
      <c r="G2722" t="n">
        <v>4</v>
      </c>
      <c r="H2722" t="inlineStr">
        <is>
          <t>MEDIUM</t>
        </is>
      </c>
      <c r="I2722" t="n">
        <v>21</v>
      </c>
      <c r="J2722" t="inlineStr">
        <is>
          <t>NO</t>
        </is>
      </c>
      <c r="K2722" t="inlineStr">
        <is>
          <t>2023-12-06</t>
        </is>
      </c>
      <c r="L2722" t="inlineStr">
        <is>
          <t>UPDATE_PACKAGE</t>
        </is>
      </c>
      <c r="M2722" t="inlineStr">
        <is>
          <t>AI/ML Framework — see Huntr advisory</t>
        </is>
      </c>
      <c r="N2722" t="inlineStr">
        <is>
          <t>P3</t>
        </is>
      </c>
      <c r="O2722" t="inlineStr">
        <is>
          <t>Huntr AI/ML security disclosure</t>
        </is>
      </c>
      <c r="P2722" t="n">
        <v>0</v>
      </c>
      <c r="Q2722" t="n">
        <v>0</v>
      </c>
      <c r="R2722" t="inlineStr">
        <is>
          <t>T1195:Supply Chain Compromise</t>
        </is>
      </c>
      <c r="S2722" t="n">
        <v>2</v>
      </c>
      <c r="T2722" t="inlineStr">
        <is>
          <t>MEDIUM (52%)</t>
        </is>
      </c>
      <c r="U2722" t="inlineStr">
        <is>
          <t>YES</t>
        </is>
      </c>
      <c r="V2722" t="inlineStr">
        <is>
          <t>PATCH_AVAILABLE</t>
        </is>
      </c>
      <c r="W2722" t="inlineStr">
        <is>
          <t>https://osv.dev/vulnerability/GHSA-v6h3-348g-6h5x</t>
        </is>
      </c>
      <c r="X2722" t="inlineStr">
        <is>
          <t>NONE</t>
        </is>
      </c>
      <c r="Y2722" t="n">
        <v>0</v>
      </c>
      <c r="Z2722" t="inlineStr"/>
      <c r="AA2722" t="inlineStr">
        <is>
          <t>https://osv.dev/vulnerability/GHSA-v6h3-348g-6h5x</t>
        </is>
      </c>
    </row>
    <row r="2723">
      <c r="A2723" t="inlineStr">
        <is>
          <t>HUNTR_AI_CVE</t>
        </is>
      </c>
      <c r="B2723" t="inlineStr">
        <is>
          <t>CVE-2021-29577</t>
        </is>
      </c>
      <c r="C2723" t="inlineStr">
        <is>
          <t>AI/ML Vulnerability: tensorflow (PyPI): Heap buffer overflow in `AvgPool3DGrad` | Heap buffer overflow in `AvgPool3DGrad`</t>
        </is>
      </c>
      <c r="D2723" t="n">
        <v>5</v>
      </c>
      <c r="E2723" t="inlineStr">
        <is>
          <t>LOW</t>
        </is>
      </c>
      <c r="F2723" t="n">
        <v>4</v>
      </c>
      <c r="G2723" t="n">
        <v>4</v>
      </c>
      <c r="H2723" t="inlineStr">
        <is>
          <t>MEDIUM</t>
        </is>
      </c>
      <c r="I2723" t="n">
        <v>21</v>
      </c>
      <c r="J2723" t="inlineStr">
        <is>
          <t>NO</t>
        </is>
      </c>
      <c r="K2723" t="inlineStr">
        <is>
          <t>2026-02-04</t>
        </is>
      </c>
      <c r="L2723" t="inlineStr">
        <is>
          <t>UPDATE_PACKAGE</t>
        </is>
      </c>
      <c r="M2723" t="inlineStr">
        <is>
          <t>AI/ML Framework — see Huntr advisory</t>
        </is>
      </c>
      <c r="N2723" t="inlineStr">
        <is>
          <t>P3</t>
        </is>
      </c>
      <c r="O2723" t="inlineStr">
        <is>
          <t>Huntr AI/ML security disclosure</t>
        </is>
      </c>
      <c r="P2723" t="n">
        <v>0</v>
      </c>
      <c r="Q2723" t="n">
        <v>0</v>
      </c>
      <c r="R2723" t="inlineStr">
        <is>
          <t>T1195:Supply Chain Compromise</t>
        </is>
      </c>
      <c r="S2723" t="n">
        <v>2</v>
      </c>
      <c r="T2723" t="inlineStr">
        <is>
          <t>MEDIUM (52%)</t>
        </is>
      </c>
      <c r="U2723" t="inlineStr">
        <is>
          <t>YES</t>
        </is>
      </c>
      <c r="V2723" t="inlineStr">
        <is>
          <t>PATCH_AVAILABLE</t>
        </is>
      </c>
      <c r="W2723" t="inlineStr">
        <is>
          <t>https://osv.dev/vulnerability/GHSA-v6r6-84gr-92rm</t>
        </is>
      </c>
      <c r="X2723" t="inlineStr">
        <is>
          <t>NONE</t>
        </is>
      </c>
      <c r="Y2723" t="n">
        <v>0</v>
      </c>
      <c r="Z2723" t="inlineStr"/>
      <c r="AA2723" t="inlineStr">
        <is>
          <t>https://osv.dev/vulnerability/GHSA-v6r6-84gr-92rm</t>
        </is>
      </c>
    </row>
    <row r="2724">
      <c r="A2724" t="inlineStr">
        <is>
          <t>HUNTR_AI_CVE</t>
        </is>
      </c>
      <c r="B2724" t="inlineStr">
        <is>
          <t>CVE-2021-37676</t>
        </is>
      </c>
      <c r="C2724" t="inlineStr">
        <is>
          <t>AI/ML Vulnerability: tensorflow (PyPI): Reference binding to nullptr in shape inference | Reference binding to nullptr in shape inference</t>
        </is>
      </c>
      <c r="D2724" t="n">
        <v>5</v>
      </c>
      <c r="E2724" t="inlineStr">
        <is>
          <t>LOW</t>
        </is>
      </c>
      <c r="F2724" t="n">
        <v>4</v>
      </c>
      <c r="G2724" t="n">
        <v>4</v>
      </c>
      <c r="H2724" t="inlineStr">
        <is>
          <t>MEDIUM</t>
        </is>
      </c>
      <c r="I2724" t="n">
        <v>21</v>
      </c>
      <c r="J2724" t="inlineStr">
        <is>
          <t>NO</t>
        </is>
      </c>
      <c r="K2724" t="inlineStr">
        <is>
          <t>2026-02-04</t>
        </is>
      </c>
      <c r="L2724" t="inlineStr">
        <is>
          <t>UPDATE_PACKAGE</t>
        </is>
      </c>
      <c r="M2724" t="inlineStr">
        <is>
          <t>AI/ML Framework — see Huntr advisory</t>
        </is>
      </c>
      <c r="N2724" t="inlineStr">
        <is>
          <t>P3</t>
        </is>
      </c>
      <c r="O2724" t="inlineStr">
        <is>
          <t>Huntr AI/ML security disclosure</t>
        </is>
      </c>
      <c r="P2724" t="n">
        <v>0</v>
      </c>
      <c r="Q2724" t="n">
        <v>0</v>
      </c>
      <c r="R2724" t="inlineStr">
        <is>
          <t>T1195:Supply Chain Compromise</t>
        </is>
      </c>
      <c r="S2724" t="n">
        <v>2</v>
      </c>
      <c r="T2724" t="inlineStr">
        <is>
          <t>MEDIUM (52%)</t>
        </is>
      </c>
      <c r="U2724" t="inlineStr">
        <is>
          <t>YES</t>
        </is>
      </c>
      <c r="V2724" t="inlineStr">
        <is>
          <t>PATCH_AVAILABLE</t>
        </is>
      </c>
      <c r="W2724" t="inlineStr">
        <is>
          <t>https://osv.dev/vulnerability/GHSA-v768-w7m9-2vmm</t>
        </is>
      </c>
      <c r="X2724" t="inlineStr">
        <is>
          <t>NONE</t>
        </is>
      </c>
      <c r="Y2724" t="n">
        <v>0</v>
      </c>
      <c r="Z2724" t="inlineStr"/>
      <c r="AA2724" t="inlineStr">
        <is>
          <t>https://osv.dev/vulnerability/GHSA-v768-w7m9-2vmm</t>
        </is>
      </c>
    </row>
    <row r="2725">
      <c r="A2725" t="inlineStr">
        <is>
          <t>HUNTR_AI_CVE</t>
        </is>
      </c>
      <c r="B2725" t="inlineStr">
        <is>
          <t>CVE-2022-35979</t>
        </is>
      </c>
      <c r="C2725" t="inlineStr">
        <is>
          <t>AI/ML Vulnerability: tensorflow (PyPI): TensorFlow vulnerable to segfault in `QuantizedRelu` and `QuantizedRelu6` | TensorFlow vulnerable to segfault in `QuantizedRelu` and `QuantizedRelu6`</t>
        </is>
      </c>
      <c r="D2725" t="n">
        <v>5</v>
      </c>
      <c r="E2725" t="inlineStr">
        <is>
          <t>LOW</t>
        </is>
      </c>
      <c r="F2725" t="n">
        <v>4</v>
      </c>
      <c r="G2725" t="n">
        <v>4</v>
      </c>
      <c r="H2725" t="inlineStr">
        <is>
          <t>MEDIUM</t>
        </is>
      </c>
      <c r="I2725" t="n">
        <v>21</v>
      </c>
      <c r="J2725" t="inlineStr">
        <is>
          <t>NO</t>
        </is>
      </c>
      <c r="K2725" t="inlineStr">
        <is>
          <t>2023-12-06</t>
        </is>
      </c>
      <c r="L2725" t="inlineStr">
        <is>
          <t>UPDATE_PACKAGE</t>
        </is>
      </c>
      <c r="M2725" t="inlineStr">
        <is>
          <t>AI/ML Framework — see Huntr advisory</t>
        </is>
      </c>
      <c r="N2725" t="inlineStr">
        <is>
          <t>P3</t>
        </is>
      </c>
      <c r="O2725" t="inlineStr">
        <is>
          <t>Huntr AI/ML security disclosure</t>
        </is>
      </c>
      <c r="P2725" t="n">
        <v>0</v>
      </c>
      <c r="Q2725" t="n">
        <v>0</v>
      </c>
      <c r="R2725" t="inlineStr">
        <is>
          <t>T1195:Supply Chain Compromise</t>
        </is>
      </c>
      <c r="S2725" t="n">
        <v>2</v>
      </c>
      <c r="T2725" t="inlineStr">
        <is>
          <t>MEDIUM (52%)</t>
        </is>
      </c>
      <c r="U2725" t="inlineStr">
        <is>
          <t>YES</t>
        </is>
      </c>
      <c r="V2725" t="inlineStr">
        <is>
          <t>PATCH_AVAILABLE</t>
        </is>
      </c>
      <c r="W2725" t="inlineStr">
        <is>
          <t>https://osv.dev/vulnerability/GHSA-v7vw-577f-vp8x</t>
        </is>
      </c>
      <c r="X2725" t="inlineStr">
        <is>
          <t>NONE</t>
        </is>
      </c>
      <c r="Y2725" t="n">
        <v>0</v>
      </c>
      <c r="Z2725" t="inlineStr"/>
      <c r="AA2725" t="inlineStr">
        <is>
          <t>https://osv.dev/vulnerability/GHSA-v7vw-577f-vp8x</t>
        </is>
      </c>
    </row>
    <row r="2726">
      <c r="A2726" t="inlineStr">
        <is>
          <t>HUNTR_AI_CVE</t>
        </is>
      </c>
      <c r="B2726" t="inlineStr">
        <is>
          <t>CVE-2021-37665</t>
        </is>
      </c>
      <c r="C2726" t="inlineStr">
        <is>
          <t>AI/ML Vulnerability: tensorflow (PyPI): Incomplete validation in MKL requantization | Incomplete validation in MKL requantization</t>
        </is>
      </c>
      <c r="D2726" t="n">
        <v>5</v>
      </c>
      <c r="E2726" t="inlineStr">
        <is>
          <t>LOW</t>
        </is>
      </c>
      <c r="F2726" t="n">
        <v>4</v>
      </c>
      <c r="G2726" t="n">
        <v>4</v>
      </c>
      <c r="H2726" t="inlineStr">
        <is>
          <t>MEDIUM</t>
        </is>
      </c>
      <c r="I2726" t="n">
        <v>21</v>
      </c>
      <c r="J2726" t="inlineStr">
        <is>
          <t>NO</t>
        </is>
      </c>
      <c r="K2726" t="inlineStr">
        <is>
          <t>2026-02-04</t>
        </is>
      </c>
      <c r="L2726" t="inlineStr">
        <is>
          <t>UPDATE_PACKAGE</t>
        </is>
      </c>
      <c r="M2726" t="inlineStr">
        <is>
          <t>AI/ML Framework — see Huntr advisory</t>
        </is>
      </c>
      <c r="N2726" t="inlineStr">
        <is>
          <t>P3</t>
        </is>
      </c>
      <c r="O2726" t="inlineStr">
        <is>
          <t>Huntr AI/ML security disclosure</t>
        </is>
      </c>
      <c r="P2726" t="n">
        <v>0</v>
      </c>
      <c r="Q2726" t="n">
        <v>0</v>
      </c>
      <c r="R2726" t="inlineStr">
        <is>
          <t>T1195:Supply Chain Compromise</t>
        </is>
      </c>
      <c r="S2726" t="n">
        <v>2</v>
      </c>
      <c r="T2726" t="inlineStr">
        <is>
          <t>MEDIUM (52%)</t>
        </is>
      </c>
      <c r="U2726" t="inlineStr">
        <is>
          <t>YES</t>
        </is>
      </c>
      <c r="V2726" t="inlineStr">
        <is>
          <t>PATCH_AVAILABLE</t>
        </is>
      </c>
      <c r="W2726" t="inlineStr">
        <is>
          <t>https://osv.dev/vulnerability/GHSA-v82p-hv3v-p6qp</t>
        </is>
      </c>
      <c r="X2726" t="inlineStr">
        <is>
          <t>NONE</t>
        </is>
      </c>
      <c r="Y2726" t="n">
        <v>0</v>
      </c>
      <c r="Z2726" t="inlineStr"/>
      <c r="AA2726" t="inlineStr">
        <is>
          <t>https://osv.dev/vulnerability/GHSA-v82p-hv3v-p6qp</t>
        </is>
      </c>
    </row>
    <row r="2727">
      <c r="A2727" t="inlineStr">
        <is>
          <t>HUNTR_AI_CVE</t>
        </is>
      </c>
      <c r="B2727" t="inlineStr">
        <is>
          <t>CVE-2021-37688</t>
        </is>
      </c>
      <c r="C2727" t="inlineStr">
        <is>
          <t>AI/ML Vulnerability: tensorflow (PyPI): Null pointer dereference in TFLite | Null pointer dereference in TFLite</t>
        </is>
      </c>
      <c r="D2727" t="n">
        <v>5</v>
      </c>
      <c r="E2727" t="inlineStr">
        <is>
          <t>LOW</t>
        </is>
      </c>
      <c r="F2727" t="n">
        <v>4</v>
      </c>
      <c r="G2727" t="n">
        <v>4</v>
      </c>
      <c r="H2727" t="inlineStr">
        <is>
          <t>MEDIUM</t>
        </is>
      </c>
      <c r="I2727" t="n">
        <v>21</v>
      </c>
      <c r="J2727" t="inlineStr">
        <is>
          <t>NO</t>
        </is>
      </c>
      <c r="K2727" t="inlineStr">
        <is>
          <t>2026-02-04</t>
        </is>
      </c>
      <c r="L2727" t="inlineStr">
        <is>
          <t>UPDATE_PACKAGE</t>
        </is>
      </c>
      <c r="M2727" t="inlineStr">
        <is>
          <t>AI/ML Framework — see Huntr advisory</t>
        </is>
      </c>
      <c r="N2727" t="inlineStr">
        <is>
          <t>P3</t>
        </is>
      </c>
      <c r="O2727" t="inlineStr">
        <is>
          <t>Huntr AI/ML security disclosure</t>
        </is>
      </c>
      <c r="P2727" t="n">
        <v>0</v>
      </c>
      <c r="Q2727" t="n">
        <v>0</v>
      </c>
      <c r="R2727" t="inlineStr">
        <is>
          <t>T1195:Supply Chain Compromise</t>
        </is>
      </c>
      <c r="S2727" t="n">
        <v>2</v>
      </c>
      <c r="T2727" t="inlineStr">
        <is>
          <t>MEDIUM (52%)</t>
        </is>
      </c>
      <c r="U2727" t="inlineStr">
        <is>
          <t>YES</t>
        </is>
      </c>
      <c r="V2727" t="inlineStr">
        <is>
          <t>PATCH_AVAILABLE</t>
        </is>
      </c>
      <c r="W2727" t="inlineStr">
        <is>
          <t>https://osv.dev/vulnerability/GHSA-vcjj-9vg7-vf68</t>
        </is>
      </c>
      <c r="X2727" t="inlineStr">
        <is>
          <t>NONE</t>
        </is>
      </c>
      <c r="Y2727" t="n">
        <v>0</v>
      </c>
      <c r="Z2727" t="inlineStr"/>
      <c r="AA2727" t="inlineStr">
        <is>
          <t>https://osv.dev/vulnerability/GHSA-vcjj-9vg7-vf68</t>
        </is>
      </c>
    </row>
    <row r="2728">
      <c r="A2728" t="inlineStr">
        <is>
          <t>HUNTR_AI_CVE</t>
        </is>
      </c>
      <c r="B2728" t="inlineStr">
        <is>
          <t>CVE-2021-29595</t>
        </is>
      </c>
      <c r="C2728" t="inlineStr">
        <is>
          <t>AI/ML Vulnerability: tensorflow (PyPI): Division by zero in TFLite's implementation of `DepthToSpace` | Division by zero in TFLite's implementation of `DepthToSpace`</t>
        </is>
      </c>
      <c r="D2728" t="n">
        <v>5</v>
      </c>
      <c r="E2728" t="inlineStr">
        <is>
          <t>LOW</t>
        </is>
      </c>
      <c r="F2728" t="n">
        <v>4</v>
      </c>
      <c r="G2728" t="n">
        <v>4</v>
      </c>
      <c r="H2728" t="inlineStr">
        <is>
          <t>MEDIUM</t>
        </is>
      </c>
      <c r="I2728" t="n">
        <v>21</v>
      </c>
      <c r="J2728" t="inlineStr">
        <is>
          <t>NO</t>
        </is>
      </c>
      <c r="K2728" t="inlineStr">
        <is>
          <t>2026-02-04</t>
        </is>
      </c>
      <c r="L2728" t="inlineStr">
        <is>
          <t>UPDATE_PACKAGE</t>
        </is>
      </c>
      <c r="M2728" t="inlineStr">
        <is>
          <t>AI/ML Framework — see Huntr advisory</t>
        </is>
      </c>
      <c r="N2728" t="inlineStr">
        <is>
          <t>P3</t>
        </is>
      </c>
      <c r="O2728" t="inlineStr">
        <is>
          <t>Huntr AI/ML security disclosure</t>
        </is>
      </c>
      <c r="P2728" t="n">
        <v>0</v>
      </c>
      <c r="Q2728" t="n">
        <v>0</v>
      </c>
      <c r="R2728" t="inlineStr">
        <is>
          <t>T1195:Supply Chain Compromise</t>
        </is>
      </c>
      <c r="S2728" t="n">
        <v>2</v>
      </c>
      <c r="T2728" t="inlineStr">
        <is>
          <t>MEDIUM (52%)</t>
        </is>
      </c>
      <c r="U2728" t="inlineStr">
        <is>
          <t>YES</t>
        </is>
      </c>
      <c r="V2728" t="inlineStr">
        <is>
          <t>PATCH_AVAILABLE</t>
        </is>
      </c>
      <c r="W2728" t="inlineStr">
        <is>
          <t>https://osv.dev/vulnerability/GHSA-vf94-36g5-69v8</t>
        </is>
      </c>
      <c r="X2728" t="inlineStr">
        <is>
          <t>NONE</t>
        </is>
      </c>
      <c r="Y2728" t="n">
        <v>0</v>
      </c>
      <c r="Z2728" t="inlineStr"/>
      <c r="AA2728" t="inlineStr">
        <is>
          <t>https://osv.dev/vulnerability/GHSA-vf94-36g5-69v8</t>
        </is>
      </c>
    </row>
    <row r="2729">
      <c r="A2729" t="inlineStr">
        <is>
          <t>HUNTR_AI_CVE</t>
        </is>
      </c>
      <c r="B2729" t="inlineStr">
        <is>
          <t>CVE-2021-29588</t>
        </is>
      </c>
      <c r="C2729" t="inlineStr">
        <is>
          <t>AI/ML Vulnerability: tensorflow (PyPI): Division by zero in TFLite's implementation of `TransposeConv` | Division by zero in TFLite's implementation of `TransposeConv`</t>
        </is>
      </c>
      <c r="D2729" t="n">
        <v>5</v>
      </c>
      <c r="E2729" t="inlineStr">
        <is>
          <t>LOW</t>
        </is>
      </c>
      <c r="F2729" t="n">
        <v>4</v>
      </c>
      <c r="G2729" t="n">
        <v>4</v>
      </c>
      <c r="H2729" t="inlineStr">
        <is>
          <t>MEDIUM</t>
        </is>
      </c>
      <c r="I2729" t="n">
        <v>21</v>
      </c>
      <c r="J2729" t="inlineStr">
        <is>
          <t>NO</t>
        </is>
      </c>
      <c r="K2729" t="inlineStr">
        <is>
          <t>2026-02-04</t>
        </is>
      </c>
      <c r="L2729" t="inlineStr">
        <is>
          <t>UPDATE_PACKAGE</t>
        </is>
      </c>
      <c r="M2729" t="inlineStr">
        <is>
          <t>AI/ML Framework — see Huntr advisory</t>
        </is>
      </c>
      <c r="N2729" t="inlineStr">
        <is>
          <t>P3</t>
        </is>
      </c>
      <c r="O2729" t="inlineStr">
        <is>
          <t>Huntr AI/ML security disclosure</t>
        </is>
      </c>
      <c r="P2729" t="n">
        <v>0</v>
      </c>
      <c r="Q2729" t="n">
        <v>0</v>
      </c>
      <c r="R2729" t="inlineStr">
        <is>
          <t>T1195:Supply Chain Compromise</t>
        </is>
      </c>
      <c r="S2729" t="n">
        <v>2</v>
      </c>
      <c r="T2729" t="inlineStr">
        <is>
          <t>MEDIUM (52%)</t>
        </is>
      </c>
      <c r="U2729" t="inlineStr">
        <is>
          <t>YES</t>
        </is>
      </c>
      <c r="V2729" t="inlineStr">
        <is>
          <t>PATCH_AVAILABLE</t>
        </is>
      </c>
      <c r="W2729" t="inlineStr">
        <is>
          <t>https://osv.dev/vulnerability/GHSA-vfr4-x8j2-3rf9</t>
        </is>
      </c>
      <c r="X2729" t="inlineStr">
        <is>
          <t>NONE</t>
        </is>
      </c>
      <c r="Y2729" t="n">
        <v>0</v>
      </c>
      <c r="Z2729" t="inlineStr"/>
      <c r="AA2729" t="inlineStr">
        <is>
          <t>https://osv.dev/vulnerability/GHSA-vfr4-x8j2-3rf9</t>
        </is>
      </c>
    </row>
    <row r="2730">
      <c r="A2730" t="inlineStr">
        <is>
          <t>HUNTR_AI_CVE</t>
        </is>
      </c>
      <c r="B2730" t="inlineStr">
        <is>
          <t>CVE-2022-35974</t>
        </is>
      </c>
      <c r="C2730" t="inlineStr">
        <is>
          <t>AI/ML Vulnerability: tensorflow (PyPI): TensorFlow vulnerable to segfault in `QuantizeDownAndShrinkRange` | TensorFlow vulnerable to segfault in `QuantizeDownAndShrinkRange`</t>
        </is>
      </c>
      <c r="D2730" t="n">
        <v>5</v>
      </c>
      <c r="E2730" t="inlineStr">
        <is>
          <t>LOW</t>
        </is>
      </c>
      <c r="F2730" t="n">
        <v>4</v>
      </c>
      <c r="G2730" t="n">
        <v>4</v>
      </c>
      <c r="H2730" t="inlineStr">
        <is>
          <t>MEDIUM</t>
        </is>
      </c>
      <c r="I2730" t="n">
        <v>21</v>
      </c>
      <c r="J2730" t="inlineStr">
        <is>
          <t>NO</t>
        </is>
      </c>
      <c r="K2730" t="inlineStr">
        <is>
          <t>2023-12-06</t>
        </is>
      </c>
      <c r="L2730" t="inlineStr">
        <is>
          <t>UPDATE_PACKAGE</t>
        </is>
      </c>
      <c r="M2730" t="inlineStr">
        <is>
          <t>AI/ML Framework — see Huntr advisory</t>
        </is>
      </c>
      <c r="N2730" t="inlineStr">
        <is>
          <t>P3</t>
        </is>
      </c>
      <c r="O2730" t="inlineStr">
        <is>
          <t>Huntr AI/ML security disclosure</t>
        </is>
      </c>
      <c r="P2730" t="n">
        <v>0</v>
      </c>
      <c r="Q2730" t="n">
        <v>0</v>
      </c>
      <c r="R2730" t="inlineStr">
        <is>
          <t>T1195:Supply Chain Compromise</t>
        </is>
      </c>
      <c r="S2730" t="n">
        <v>2</v>
      </c>
      <c r="T2730" t="inlineStr">
        <is>
          <t>MEDIUM (52%)</t>
        </is>
      </c>
      <c r="U2730" t="inlineStr">
        <is>
          <t>YES</t>
        </is>
      </c>
      <c r="V2730" t="inlineStr">
        <is>
          <t>PATCH_AVAILABLE</t>
        </is>
      </c>
      <c r="W2730" t="inlineStr">
        <is>
          <t>https://osv.dev/vulnerability/GHSA-vgvh-2pf4-jr2x</t>
        </is>
      </c>
      <c r="X2730" t="inlineStr">
        <is>
          <t>NONE</t>
        </is>
      </c>
      <c r="Y2730" t="n">
        <v>0</v>
      </c>
      <c r="Z2730" t="inlineStr"/>
      <c r="AA2730" t="inlineStr">
        <is>
          <t>https://osv.dev/vulnerability/GHSA-vgvh-2pf4-jr2x</t>
        </is>
      </c>
    </row>
    <row r="2731">
      <c r="A2731" t="inlineStr">
        <is>
          <t>HUNTR_AI_CVE</t>
        </is>
      </c>
      <c r="B2731" t="inlineStr">
        <is>
          <t>CVE-2022-21730</t>
        </is>
      </c>
      <c r="C2731" t="inlineStr">
        <is>
          <t>AI/ML Vulnerability: tensorflow (PyPI): Out of bounds read in Tensorflow | Out of bounds read in Tensorflow</t>
        </is>
      </c>
      <c r="D2731" t="n">
        <v>5</v>
      </c>
      <c r="E2731" t="inlineStr">
        <is>
          <t>LOW</t>
        </is>
      </c>
      <c r="F2731" t="n">
        <v>4</v>
      </c>
      <c r="G2731" t="n">
        <v>4</v>
      </c>
      <c r="H2731" t="inlineStr">
        <is>
          <t>MEDIUM</t>
        </is>
      </c>
      <c r="I2731" t="n">
        <v>21</v>
      </c>
      <c r="J2731" t="inlineStr">
        <is>
          <t>NO</t>
        </is>
      </c>
      <c r="K2731" t="inlineStr">
        <is>
          <t>2024-11-13</t>
        </is>
      </c>
      <c r="L2731" t="inlineStr">
        <is>
          <t>UPDATE_PACKAGE</t>
        </is>
      </c>
      <c r="M2731" t="inlineStr">
        <is>
          <t>AI/ML Framework — see Huntr advisory</t>
        </is>
      </c>
      <c r="N2731" t="inlineStr">
        <is>
          <t>P3</t>
        </is>
      </c>
      <c r="O2731" t="inlineStr">
        <is>
          <t>Huntr AI/ML security disclosure</t>
        </is>
      </c>
      <c r="P2731" t="n">
        <v>0</v>
      </c>
      <c r="Q2731" t="n">
        <v>0</v>
      </c>
      <c r="R2731" t="inlineStr">
        <is>
          <t>T1195:Supply Chain Compromise</t>
        </is>
      </c>
      <c r="S2731" t="n">
        <v>2</v>
      </c>
      <c r="T2731" t="inlineStr">
        <is>
          <t>MEDIUM (52%)</t>
        </is>
      </c>
      <c r="U2731" t="inlineStr">
        <is>
          <t>YES</t>
        </is>
      </c>
      <c r="V2731" t="inlineStr">
        <is>
          <t>PATCH_AVAILABLE</t>
        </is>
      </c>
      <c r="W2731" t="inlineStr">
        <is>
          <t>https://osv.dev/vulnerability/GHSA-vjg4-v33c-ggc4</t>
        </is>
      </c>
      <c r="X2731" t="inlineStr">
        <is>
          <t>NONE</t>
        </is>
      </c>
      <c r="Y2731" t="n">
        <v>0</v>
      </c>
      <c r="Z2731" t="inlineStr"/>
      <c r="AA2731" t="inlineStr">
        <is>
          <t>https://osv.dev/vulnerability/GHSA-vjg4-v33c-ggc4</t>
        </is>
      </c>
    </row>
    <row r="2732">
      <c r="A2732" t="inlineStr">
        <is>
          <t>HUNTR_AI_CVE</t>
        </is>
      </c>
      <c r="B2732" t="inlineStr">
        <is>
          <t>CVE-2022-35991</t>
        </is>
      </c>
      <c r="C2732" t="inlineStr">
        <is>
          <t>AI/ML Vulnerability: tensorflow (PyPI): TensorFlow vulnerable to `CHECK` fail in `TensorListScatter` and `TensorListScatterV2` | TensorFlow vulnerable to `CHECK` fail in `TensorListScatter` and `TensorListScatterV2`</t>
        </is>
      </c>
      <c r="D2732" t="n">
        <v>5</v>
      </c>
      <c r="E2732" t="inlineStr">
        <is>
          <t>LOW</t>
        </is>
      </c>
      <c r="F2732" t="n">
        <v>4</v>
      </c>
      <c r="G2732" t="n">
        <v>4</v>
      </c>
      <c r="H2732" t="inlineStr">
        <is>
          <t>MEDIUM</t>
        </is>
      </c>
      <c r="I2732" t="n">
        <v>21</v>
      </c>
      <c r="J2732" t="inlineStr">
        <is>
          <t>NO</t>
        </is>
      </c>
      <c r="K2732" t="inlineStr">
        <is>
          <t>2023-12-06</t>
        </is>
      </c>
      <c r="L2732" t="inlineStr">
        <is>
          <t>UPDATE_PACKAGE</t>
        </is>
      </c>
      <c r="M2732" t="inlineStr">
        <is>
          <t>AI/ML Framework — see Huntr advisory</t>
        </is>
      </c>
      <c r="N2732" t="inlineStr">
        <is>
          <t>P3</t>
        </is>
      </c>
      <c r="O2732" t="inlineStr">
        <is>
          <t>Huntr AI/ML security disclosure</t>
        </is>
      </c>
      <c r="P2732" t="n">
        <v>0</v>
      </c>
      <c r="Q2732" t="n">
        <v>0</v>
      </c>
      <c r="R2732" t="inlineStr">
        <is>
          <t>T1195:Supply Chain Compromise</t>
        </is>
      </c>
      <c r="S2732" t="n">
        <v>2</v>
      </c>
      <c r="T2732" t="inlineStr">
        <is>
          <t>MEDIUM (52%)</t>
        </is>
      </c>
      <c r="U2732" t="inlineStr">
        <is>
          <t>YES</t>
        </is>
      </c>
      <c r="V2732" t="inlineStr">
        <is>
          <t>PATCH_AVAILABLE</t>
        </is>
      </c>
      <c r="W2732" t="inlineStr">
        <is>
          <t>https://osv.dev/vulnerability/GHSA-vm7x-4qhj-rrcq</t>
        </is>
      </c>
      <c r="X2732" t="inlineStr">
        <is>
          <t>NONE</t>
        </is>
      </c>
      <c r="Y2732" t="n">
        <v>0</v>
      </c>
      <c r="Z2732" t="inlineStr"/>
      <c r="AA2732" t="inlineStr">
        <is>
          <t>https://osv.dev/vulnerability/GHSA-vm7x-4qhj-rrcq</t>
        </is>
      </c>
    </row>
    <row r="2733">
      <c r="A2733" t="inlineStr">
        <is>
          <t>HUNTR_AI_CVE</t>
        </is>
      </c>
      <c r="B2733" t="inlineStr">
        <is>
          <t>CVE-2021-37669</t>
        </is>
      </c>
      <c r="C2733" t="inlineStr">
        <is>
          <t>AI/ML Vulnerability: tensorflow (PyPI): Crash in NMS ops caused by integer conversion to unsigned | Crash in NMS ops caused by integer conversion to unsigned</t>
        </is>
      </c>
      <c r="D2733" t="n">
        <v>5</v>
      </c>
      <c r="E2733" t="inlineStr">
        <is>
          <t>LOW</t>
        </is>
      </c>
      <c r="F2733" t="n">
        <v>4</v>
      </c>
      <c r="G2733" t="n">
        <v>4</v>
      </c>
      <c r="H2733" t="inlineStr">
        <is>
          <t>MEDIUM</t>
        </is>
      </c>
      <c r="I2733" t="n">
        <v>21</v>
      </c>
      <c r="J2733" t="inlineStr">
        <is>
          <t>NO</t>
        </is>
      </c>
      <c r="K2733" t="inlineStr">
        <is>
          <t>2026-02-04</t>
        </is>
      </c>
      <c r="L2733" t="inlineStr">
        <is>
          <t>UPDATE_PACKAGE</t>
        </is>
      </c>
      <c r="M2733" t="inlineStr">
        <is>
          <t>AI/ML Framework — see Huntr advisory</t>
        </is>
      </c>
      <c r="N2733" t="inlineStr">
        <is>
          <t>P3</t>
        </is>
      </c>
      <c r="O2733" t="inlineStr">
        <is>
          <t>Huntr AI/ML security disclosure</t>
        </is>
      </c>
      <c r="P2733" t="n">
        <v>0</v>
      </c>
      <c r="Q2733" t="n">
        <v>0</v>
      </c>
      <c r="R2733" t="inlineStr">
        <is>
          <t>T1195:Supply Chain Compromise</t>
        </is>
      </c>
      <c r="S2733" t="n">
        <v>2</v>
      </c>
      <c r="T2733" t="inlineStr">
        <is>
          <t>MEDIUM (52%)</t>
        </is>
      </c>
      <c r="U2733" t="inlineStr">
        <is>
          <t>YES</t>
        </is>
      </c>
      <c r="V2733" t="inlineStr">
        <is>
          <t>PATCH_AVAILABLE</t>
        </is>
      </c>
      <c r="W2733" t="inlineStr">
        <is>
          <t>https://osv.dev/vulnerability/GHSA-vmjw-c2vp-p33c</t>
        </is>
      </c>
      <c r="X2733" t="inlineStr">
        <is>
          <t>NONE</t>
        </is>
      </c>
      <c r="Y2733" t="n">
        <v>0</v>
      </c>
      <c r="Z2733" t="inlineStr"/>
      <c r="AA2733" t="inlineStr">
        <is>
          <t>https://osv.dev/vulnerability/GHSA-vmjw-c2vp-p33c</t>
        </is>
      </c>
    </row>
    <row r="2734">
      <c r="A2734" t="inlineStr">
        <is>
          <t>HUNTR_AI_CVE</t>
        </is>
      </c>
      <c r="B2734" t="inlineStr">
        <is>
          <t>CVE-2021-29581</t>
        </is>
      </c>
      <c r="C2734" t="inlineStr">
        <is>
          <t>AI/ML Vulnerability: tensorflow (PyPI): Segfault in `CTCBeamSearchDecoder` | Segfault in `CTCBeamSearchDecoder`</t>
        </is>
      </c>
      <c r="D2734" t="n">
        <v>5</v>
      </c>
      <c r="E2734" t="inlineStr">
        <is>
          <t>LOW</t>
        </is>
      </c>
      <c r="F2734" t="n">
        <v>4</v>
      </c>
      <c r="G2734" t="n">
        <v>4</v>
      </c>
      <c r="H2734" t="inlineStr">
        <is>
          <t>MEDIUM</t>
        </is>
      </c>
      <c r="I2734" t="n">
        <v>21</v>
      </c>
      <c r="J2734" t="inlineStr">
        <is>
          <t>NO</t>
        </is>
      </c>
      <c r="K2734" t="inlineStr">
        <is>
          <t>2026-02-04</t>
        </is>
      </c>
      <c r="L2734" t="inlineStr">
        <is>
          <t>UPDATE_PACKAGE</t>
        </is>
      </c>
      <c r="M2734" t="inlineStr">
        <is>
          <t>AI/ML Framework — see Huntr advisory</t>
        </is>
      </c>
      <c r="N2734" t="inlineStr">
        <is>
          <t>P3</t>
        </is>
      </c>
      <c r="O2734" t="inlineStr">
        <is>
          <t>Huntr AI/ML security disclosure</t>
        </is>
      </c>
      <c r="P2734" t="n">
        <v>0</v>
      </c>
      <c r="Q2734" t="n">
        <v>0</v>
      </c>
      <c r="R2734" t="inlineStr">
        <is>
          <t>T1195:Supply Chain Compromise</t>
        </is>
      </c>
      <c r="S2734" t="n">
        <v>2</v>
      </c>
      <c r="T2734" t="inlineStr">
        <is>
          <t>MEDIUM (52%)</t>
        </is>
      </c>
      <c r="U2734" t="inlineStr">
        <is>
          <t>YES</t>
        </is>
      </c>
      <c r="V2734" t="inlineStr">
        <is>
          <t>PATCH_AVAILABLE</t>
        </is>
      </c>
      <c r="W2734" t="inlineStr">
        <is>
          <t>https://osv.dev/vulnerability/GHSA-vq2r-5xvm-3hc3</t>
        </is>
      </c>
      <c r="X2734" t="inlineStr">
        <is>
          <t>NONE</t>
        </is>
      </c>
      <c r="Y2734" t="n">
        <v>0</v>
      </c>
      <c r="Z2734" t="inlineStr"/>
      <c r="AA2734" t="inlineStr">
        <is>
          <t>https://osv.dev/vulnerability/GHSA-vq2r-5xvm-3hc3</t>
        </is>
      </c>
    </row>
    <row r="2735">
      <c r="A2735" t="inlineStr">
        <is>
          <t>HUNTR_AI_CVE</t>
        </is>
      </c>
      <c r="B2735" t="inlineStr">
        <is>
          <t>CVE-2022-23592</t>
        </is>
      </c>
      <c r="C2735" t="inlineStr">
        <is>
          <t>AI/ML Vulnerability: tensorflow (PyPI): Out of bounds read in Tensorflow | Out of bounds read in Tensorflow</t>
        </is>
      </c>
      <c r="D2735" t="n">
        <v>5</v>
      </c>
      <c r="E2735" t="inlineStr">
        <is>
          <t>LOW</t>
        </is>
      </c>
      <c r="F2735" t="n">
        <v>4</v>
      </c>
      <c r="G2735" t="n">
        <v>4</v>
      </c>
      <c r="H2735" t="inlineStr">
        <is>
          <t>MEDIUM</t>
        </is>
      </c>
      <c r="I2735" t="n">
        <v>21</v>
      </c>
      <c r="J2735" t="inlineStr">
        <is>
          <t>NO</t>
        </is>
      </c>
      <c r="K2735" t="inlineStr">
        <is>
          <t>2024-11-13</t>
        </is>
      </c>
      <c r="L2735" t="inlineStr">
        <is>
          <t>UPDATE_PACKAGE</t>
        </is>
      </c>
      <c r="M2735" t="inlineStr">
        <is>
          <t>AI/ML Framework — see Huntr advisory</t>
        </is>
      </c>
      <c r="N2735" t="inlineStr">
        <is>
          <t>P3</t>
        </is>
      </c>
      <c r="O2735" t="inlineStr">
        <is>
          <t>Huntr AI/ML security disclosure</t>
        </is>
      </c>
      <c r="P2735" t="n">
        <v>0</v>
      </c>
      <c r="Q2735" t="n">
        <v>0</v>
      </c>
      <c r="R2735" t="inlineStr">
        <is>
          <t>T1195:Supply Chain Compromise</t>
        </is>
      </c>
      <c r="S2735" t="n">
        <v>2</v>
      </c>
      <c r="T2735" t="inlineStr">
        <is>
          <t>MEDIUM (52%)</t>
        </is>
      </c>
      <c r="U2735" t="inlineStr">
        <is>
          <t>YES</t>
        </is>
      </c>
      <c r="V2735" t="inlineStr">
        <is>
          <t>PATCH_AVAILABLE</t>
        </is>
      </c>
      <c r="W2735" t="inlineStr">
        <is>
          <t>https://osv.dev/vulnerability/GHSA-vq36-27g6-p492</t>
        </is>
      </c>
      <c r="X2735" t="inlineStr">
        <is>
          <t>NONE</t>
        </is>
      </c>
      <c r="Y2735" t="n">
        <v>0</v>
      </c>
      <c r="Z2735" t="inlineStr"/>
      <c r="AA2735" t="inlineStr">
        <is>
          <t>https://osv.dev/vulnerability/GHSA-vq36-27g6-p492</t>
        </is>
      </c>
    </row>
    <row r="2736">
      <c r="A2736" t="inlineStr">
        <is>
          <t>HUNTR_AI_CVE</t>
        </is>
      </c>
      <c r="B2736" t="inlineStr">
        <is>
          <t>CVE-2021-29551</t>
        </is>
      </c>
      <c r="C2736" t="inlineStr">
        <is>
          <t>AI/ML Vulnerability: tensorflow (PyPI): OOB read in `MatrixTriangularSolve` | OOB read in `MatrixTriangularSolve`</t>
        </is>
      </c>
      <c r="D2736" t="n">
        <v>5</v>
      </c>
      <c r="E2736" t="inlineStr">
        <is>
          <t>LOW</t>
        </is>
      </c>
      <c r="F2736" t="n">
        <v>4</v>
      </c>
      <c r="G2736" t="n">
        <v>4</v>
      </c>
      <c r="H2736" t="inlineStr">
        <is>
          <t>MEDIUM</t>
        </is>
      </c>
      <c r="I2736" t="n">
        <v>21</v>
      </c>
      <c r="J2736" t="inlineStr">
        <is>
          <t>NO</t>
        </is>
      </c>
      <c r="K2736" t="inlineStr">
        <is>
          <t>2026-02-04</t>
        </is>
      </c>
      <c r="L2736" t="inlineStr">
        <is>
          <t>UPDATE_PACKAGE</t>
        </is>
      </c>
      <c r="M2736" t="inlineStr">
        <is>
          <t>AI/ML Framework — see Huntr advisory</t>
        </is>
      </c>
      <c r="N2736" t="inlineStr">
        <is>
          <t>P3</t>
        </is>
      </c>
      <c r="O2736" t="inlineStr">
        <is>
          <t>Huntr AI/ML security disclosure</t>
        </is>
      </c>
      <c r="P2736" t="n">
        <v>0</v>
      </c>
      <c r="Q2736" t="n">
        <v>0</v>
      </c>
      <c r="R2736" t="inlineStr">
        <is>
          <t>T1195:Supply Chain Compromise</t>
        </is>
      </c>
      <c r="S2736" t="n">
        <v>2</v>
      </c>
      <c r="T2736" t="inlineStr">
        <is>
          <t>MEDIUM (52%)</t>
        </is>
      </c>
      <c r="U2736" t="inlineStr">
        <is>
          <t>YES</t>
        </is>
      </c>
      <c r="V2736" t="inlineStr">
        <is>
          <t>PATCH_AVAILABLE</t>
        </is>
      </c>
      <c r="W2736" t="inlineStr">
        <is>
          <t>https://osv.dev/vulnerability/GHSA-vqw6-72r7-fgw7</t>
        </is>
      </c>
      <c r="X2736" t="inlineStr">
        <is>
          <t>NONE</t>
        </is>
      </c>
      <c r="Y2736" t="n">
        <v>0</v>
      </c>
      <c r="Z2736" t="inlineStr"/>
      <c r="AA2736" t="inlineStr">
        <is>
          <t>https://osv.dev/vulnerability/GHSA-vqw6-72r7-fgw7</t>
        </is>
      </c>
    </row>
    <row r="2737">
      <c r="A2737" t="inlineStr">
        <is>
          <t>HUNTR_AI_CVE</t>
        </is>
      </c>
      <c r="B2737" t="inlineStr">
        <is>
          <t>CVE-2021-29613</t>
        </is>
      </c>
      <c r="C2737" t="inlineStr">
        <is>
          <t>AI/ML Vulnerability: tensorflow (PyPI): Incomplete validation in `tf.raw_ops.CTCLoss` | Incomplete validation in `tf.raw_ops.CTCLoss`</t>
        </is>
      </c>
      <c r="D2737" t="n">
        <v>5</v>
      </c>
      <c r="E2737" t="inlineStr">
        <is>
          <t>LOW</t>
        </is>
      </c>
      <c r="F2737" t="n">
        <v>4</v>
      </c>
      <c r="G2737" t="n">
        <v>4</v>
      </c>
      <c r="H2737" t="inlineStr">
        <is>
          <t>MEDIUM</t>
        </is>
      </c>
      <c r="I2737" t="n">
        <v>21</v>
      </c>
      <c r="J2737" t="inlineStr">
        <is>
          <t>NO</t>
        </is>
      </c>
      <c r="K2737" t="inlineStr">
        <is>
          <t>2026-02-04</t>
        </is>
      </c>
      <c r="L2737" t="inlineStr">
        <is>
          <t>UPDATE_PACKAGE</t>
        </is>
      </c>
      <c r="M2737" t="inlineStr">
        <is>
          <t>AI/ML Framework — see Huntr advisory</t>
        </is>
      </c>
      <c r="N2737" t="inlineStr">
        <is>
          <t>P3</t>
        </is>
      </c>
      <c r="O2737" t="inlineStr">
        <is>
          <t>Huntr AI/ML security disclosure</t>
        </is>
      </c>
      <c r="P2737" t="n">
        <v>0</v>
      </c>
      <c r="Q2737" t="n">
        <v>0</v>
      </c>
      <c r="R2737" t="inlineStr">
        <is>
          <t>T1195:Supply Chain Compromise</t>
        </is>
      </c>
      <c r="S2737" t="n">
        <v>2</v>
      </c>
      <c r="T2737" t="inlineStr">
        <is>
          <t>MEDIUM (52%)</t>
        </is>
      </c>
      <c r="U2737" t="inlineStr">
        <is>
          <t>YES</t>
        </is>
      </c>
      <c r="V2737" t="inlineStr">
        <is>
          <t>PATCH_AVAILABLE</t>
        </is>
      </c>
      <c r="W2737" t="inlineStr">
        <is>
          <t>https://osv.dev/vulnerability/GHSA-vvg4-vgrv-xfr7</t>
        </is>
      </c>
      <c r="X2737" t="inlineStr">
        <is>
          <t>NONE</t>
        </is>
      </c>
      <c r="Y2737" t="n">
        <v>0</v>
      </c>
      <c r="Z2737" t="inlineStr"/>
      <c r="AA2737" t="inlineStr">
        <is>
          <t>https://osv.dev/vulnerability/GHSA-vvg4-vgrv-xfr7</t>
        </is>
      </c>
    </row>
    <row r="2738">
      <c r="A2738" t="inlineStr">
        <is>
          <t>HUNTR_AI_CVE</t>
        </is>
      </c>
      <c r="B2738" t="inlineStr">
        <is>
          <t>CVE-2021-41214</t>
        </is>
      </c>
      <c r="C2738" t="inlineStr">
        <is>
          <t>AI/ML Vulnerability: tensorflow (PyPI): Reference binding to `nullptr` in `tf.ragged.cross` | Reference binding to `nullptr` in `tf.ragged.cross`</t>
        </is>
      </c>
      <c r="D2738" t="n">
        <v>5</v>
      </c>
      <c r="E2738" t="inlineStr">
        <is>
          <t>LOW</t>
        </is>
      </c>
      <c r="F2738" t="n">
        <v>4</v>
      </c>
      <c r="G2738" t="n">
        <v>4</v>
      </c>
      <c r="H2738" t="inlineStr">
        <is>
          <t>MEDIUM</t>
        </is>
      </c>
      <c r="I2738" t="n">
        <v>21</v>
      </c>
      <c r="J2738" t="inlineStr">
        <is>
          <t>NO</t>
        </is>
      </c>
      <c r="K2738" t="inlineStr">
        <is>
          <t>2026-02-04</t>
        </is>
      </c>
      <c r="L2738" t="inlineStr">
        <is>
          <t>UPDATE_PACKAGE</t>
        </is>
      </c>
      <c r="M2738" t="inlineStr">
        <is>
          <t>AI/ML Framework — see Huntr advisory</t>
        </is>
      </c>
      <c r="N2738" t="inlineStr">
        <is>
          <t>P3</t>
        </is>
      </c>
      <c r="O2738" t="inlineStr">
        <is>
          <t>Huntr AI/ML security disclosure</t>
        </is>
      </c>
      <c r="P2738" t="n">
        <v>0</v>
      </c>
      <c r="Q2738" t="n">
        <v>0</v>
      </c>
      <c r="R2738" t="inlineStr">
        <is>
          <t>T1195:Supply Chain Compromise</t>
        </is>
      </c>
      <c r="S2738" t="n">
        <v>2</v>
      </c>
      <c r="T2738" t="inlineStr">
        <is>
          <t>MEDIUM (52%)</t>
        </is>
      </c>
      <c r="U2738" t="inlineStr">
        <is>
          <t>YES</t>
        </is>
      </c>
      <c r="V2738" t="inlineStr">
        <is>
          <t>PATCH_AVAILABLE</t>
        </is>
      </c>
      <c r="W2738" t="inlineStr">
        <is>
          <t>https://osv.dev/vulnerability/GHSA-vwhq-49r4-gj9v</t>
        </is>
      </c>
      <c r="X2738" t="inlineStr">
        <is>
          <t>NONE</t>
        </is>
      </c>
      <c r="Y2738" t="n">
        <v>0</v>
      </c>
      <c r="Z2738" t="inlineStr"/>
      <c r="AA2738" t="inlineStr">
        <is>
          <t>https://osv.dev/vulnerability/GHSA-vwhq-49r4-gj9v</t>
        </is>
      </c>
    </row>
    <row r="2739">
      <c r="A2739" t="inlineStr">
        <is>
          <t>HUNTR_AI_CVE</t>
        </is>
      </c>
      <c r="B2739" t="inlineStr">
        <is>
          <t>CVE-2022-35981</t>
        </is>
      </c>
      <c r="C2739" t="inlineStr">
        <is>
          <t>AI/ML Vulnerability: tensorflow (PyPI): TensorFlow vulnerable to `CHECK` fail in `FractionalMaxPoolGrad` | TensorFlow vulnerable to `CHECK` fail in `FractionalMaxPoolGrad`</t>
        </is>
      </c>
      <c r="D2739" t="n">
        <v>5</v>
      </c>
      <c r="E2739" t="inlineStr">
        <is>
          <t>LOW</t>
        </is>
      </c>
      <c r="F2739" t="n">
        <v>4</v>
      </c>
      <c r="G2739" t="n">
        <v>4</v>
      </c>
      <c r="H2739" t="inlineStr">
        <is>
          <t>MEDIUM</t>
        </is>
      </c>
      <c r="I2739" t="n">
        <v>21</v>
      </c>
      <c r="J2739" t="inlineStr">
        <is>
          <t>NO</t>
        </is>
      </c>
      <c r="K2739" t="inlineStr">
        <is>
          <t>2023-12-06</t>
        </is>
      </c>
      <c r="L2739" t="inlineStr">
        <is>
          <t>UPDATE_PACKAGE</t>
        </is>
      </c>
      <c r="M2739" t="inlineStr">
        <is>
          <t>AI/ML Framework — see Huntr advisory</t>
        </is>
      </c>
      <c r="N2739" t="inlineStr">
        <is>
          <t>P3</t>
        </is>
      </c>
      <c r="O2739" t="inlineStr">
        <is>
          <t>Huntr AI/ML security disclosure</t>
        </is>
      </c>
      <c r="P2739" t="n">
        <v>0</v>
      </c>
      <c r="Q2739" t="n">
        <v>0</v>
      </c>
      <c r="R2739" t="inlineStr">
        <is>
          <t>T1195:Supply Chain Compromise</t>
        </is>
      </c>
      <c r="S2739" t="n">
        <v>2</v>
      </c>
      <c r="T2739" t="inlineStr">
        <is>
          <t>MEDIUM (52%)</t>
        </is>
      </c>
      <c r="U2739" t="inlineStr">
        <is>
          <t>YES</t>
        </is>
      </c>
      <c r="V2739" t="inlineStr">
        <is>
          <t>PATCH_AVAILABLE</t>
        </is>
      </c>
      <c r="W2739" t="inlineStr">
        <is>
          <t>https://osv.dev/vulnerability/GHSA-vxv8-r8q2-63xw</t>
        </is>
      </c>
      <c r="X2739" t="inlineStr">
        <is>
          <t>NONE</t>
        </is>
      </c>
      <c r="Y2739" t="n">
        <v>0</v>
      </c>
      <c r="Z2739" t="inlineStr"/>
      <c r="AA2739" t="inlineStr">
        <is>
          <t>https://osv.dev/vulnerability/GHSA-vxv8-r8q2-63xw</t>
        </is>
      </c>
    </row>
    <row r="2740">
      <c r="A2740" t="inlineStr">
        <is>
          <t>HUNTR_AI_CVE</t>
        </is>
      </c>
      <c r="B2740" t="inlineStr">
        <is>
          <t>CVE-2021-37666</t>
        </is>
      </c>
      <c r="C2740" t="inlineStr">
        <is>
          <t>AI/ML Vulnerability: tensorflow (PyPI): Reference binding to nullptr in `RaggedTensorToVariant` | Reference binding to nullptr in `RaggedTensorToVariant`</t>
        </is>
      </c>
      <c r="D2740" t="n">
        <v>5</v>
      </c>
      <c r="E2740" t="inlineStr">
        <is>
          <t>LOW</t>
        </is>
      </c>
      <c r="F2740" t="n">
        <v>4</v>
      </c>
      <c r="G2740" t="n">
        <v>4</v>
      </c>
      <c r="H2740" t="inlineStr">
        <is>
          <t>MEDIUM</t>
        </is>
      </c>
      <c r="I2740" t="n">
        <v>21</v>
      </c>
      <c r="J2740" t="inlineStr">
        <is>
          <t>NO</t>
        </is>
      </c>
      <c r="K2740" t="inlineStr">
        <is>
          <t>2026-02-04</t>
        </is>
      </c>
      <c r="L2740" t="inlineStr">
        <is>
          <t>UPDATE_PACKAGE</t>
        </is>
      </c>
      <c r="M2740" t="inlineStr">
        <is>
          <t>AI/ML Framework — see Huntr advisory</t>
        </is>
      </c>
      <c r="N2740" t="inlineStr">
        <is>
          <t>P3</t>
        </is>
      </c>
      <c r="O2740" t="inlineStr">
        <is>
          <t>Huntr AI/ML security disclosure</t>
        </is>
      </c>
      <c r="P2740" t="n">
        <v>0</v>
      </c>
      <c r="Q2740" t="n">
        <v>0</v>
      </c>
      <c r="R2740" t="inlineStr">
        <is>
          <t>T1195:Supply Chain Compromise</t>
        </is>
      </c>
      <c r="S2740" t="n">
        <v>2</v>
      </c>
      <c r="T2740" t="inlineStr">
        <is>
          <t>MEDIUM (52%)</t>
        </is>
      </c>
      <c r="U2740" t="inlineStr">
        <is>
          <t>YES</t>
        </is>
      </c>
      <c r="V2740" t="inlineStr">
        <is>
          <t>PATCH_AVAILABLE</t>
        </is>
      </c>
      <c r="W2740" t="inlineStr">
        <is>
          <t>https://osv.dev/vulnerability/GHSA-w4xf-2pqw-5mq7</t>
        </is>
      </c>
      <c r="X2740" t="inlineStr">
        <is>
          <t>NONE</t>
        </is>
      </c>
      <c r="Y2740" t="n">
        <v>0</v>
      </c>
      <c r="Z2740" t="inlineStr"/>
      <c r="AA2740" t="inlineStr">
        <is>
          <t>https://osv.dev/vulnerability/GHSA-w4xf-2pqw-5mq7</t>
        </is>
      </c>
    </row>
    <row r="2741">
      <c r="A2741" t="inlineStr">
        <is>
          <t>HUNTR_AI_CVE</t>
        </is>
      </c>
      <c r="B2741" t="inlineStr">
        <is>
          <t>CVE-2022-41883</t>
        </is>
      </c>
      <c r="C2741" t="inlineStr">
        <is>
          <t>AI/ML Vulnerability: tensorflow (PyPI): Out of bounds segmentation fault due to unequal op inputs in Tensorflow | Out of bounds segmentation fault due to unequal op inputs in Tensorflow</t>
        </is>
      </c>
      <c r="D2741" t="n">
        <v>5</v>
      </c>
      <c r="E2741" t="inlineStr">
        <is>
          <t>LOW</t>
        </is>
      </c>
      <c r="F2741" t="n">
        <v>4</v>
      </c>
      <c r="G2741" t="n">
        <v>4</v>
      </c>
      <c r="H2741" t="inlineStr">
        <is>
          <t>MEDIUM</t>
        </is>
      </c>
      <c r="I2741" t="n">
        <v>21</v>
      </c>
      <c r="J2741" t="inlineStr">
        <is>
          <t>NO</t>
        </is>
      </c>
      <c r="K2741" t="inlineStr">
        <is>
          <t>2023-12-06</t>
        </is>
      </c>
      <c r="L2741" t="inlineStr">
        <is>
          <t>UPDATE_PACKAGE</t>
        </is>
      </c>
      <c r="M2741" t="inlineStr">
        <is>
          <t>AI/ML Framework — see Huntr advisory</t>
        </is>
      </c>
      <c r="N2741" t="inlineStr">
        <is>
          <t>P3</t>
        </is>
      </c>
      <c r="O2741" t="inlineStr">
        <is>
          <t>Huntr AI/ML security disclosure</t>
        </is>
      </c>
      <c r="P2741" t="n">
        <v>0</v>
      </c>
      <c r="Q2741" t="n">
        <v>0</v>
      </c>
      <c r="R2741" t="inlineStr">
        <is>
          <t>T1195:Supply Chain Compromise</t>
        </is>
      </c>
      <c r="S2741" t="n">
        <v>2</v>
      </c>
      <c r="T2741" t="inlineStr">
        <is>
          <t>MEDIUM (52%)</t>
        </is>
      </c>
      <c r="U2741" t="inlineStr">
        <is>
          <t>YES</t>
        </is>
      </c>
      <c r="V2741" t="inlineStr">
        <is>
          <t>PATCH_AVAILABLE</t>
        </is>
      </c>
      <c r="W2741" t="inlineStr">
        <is>
          <t>https://osv.dev/vulnerability/GHSA-w58w-79xv-6vcj</t>
        </is>
      </c>
      <c r="X2741" t="inlineStr">
        <is>
          <t>NONE</t>
        </is>
      </c>
      <c r="Y2741" t="n">
        <v>0</v>
      </c>
      <c r="Z2741" t="inlineStr"/>
      <c r="AA2741" t="inlineStr">
        <is>
          <t>https://osv.dev/vulnerability/GHSA-w58w-79xv-6vcj</t>
        </is>
      </c>
    </row>
    <row r="2742">
      <c r="A2742" t="inlineStr">
        <is>
          <t>HUNTR_AI_CVE</t>
        </is>
      </c>
      <c r="B2742" t="inlineStr">
        <is>
          <t>CVE-2020-15206</t>
        </is>
      </c>
      <c r="C2742" t="inlineStr">
        <is>
          <t>AI/ML Vulnerability: tensorflow (PyPI): Denial of Service in Tensorflow | Denial of Service in Tensorflow</t>
        </is>
      </c>
      <c r="D2742" t="n">
        <v>5</v>
      </c>
      <c r="E2742" t="inlineStr">
        <is>
          <t>LOW</t>
        </is>
      </c>
      <c r="F2742" t="n">
        <v>4</v>
      </c>
      <c r="G2742" t="n">
        <v>4</v>
      </c>
      <c r="H2742" t="inlineStr">
        <is>
          <t>MEDIUM</t>
        </is>
      </c>
      <c r="I2742" t="n">
        <v>21</v>
      </c>
      <c r="J2742" t="inlineStr">
        <is>
          <t>NO</t>
        </is>
      </c>
      <c r="K2742" t="inlineStr">
        <is>
          <t>2026-02-04</t>
        </is>
      </c>
      <c r="L2742" t="inlineStr">
        <is>
          <t>UPDATE_PACKAGE</t>
        </is>
      </c>
      <c r="M2742" t="inlineStr">
        <is>
          <t>AI/ML Framework — see Huntr advisory</t>
        </is>
      </c>
      <c r="N2742" t="inlineStr">
        <is>
          <t>P3</t>
        </is>
      </c>
      <c r="O2742" t="inlineStr">
        <is>
          <t>Huntr AI/ML security disclosure</t>
        </is>
      </c>
      <c r="P2742" t="n">
        <v>0</v>
      </c>
      <c r="Q2742" t="n">
        <v>0</v>
      </c>
      <c r="R2742" t="inlineStr">
        <is>
          <t>T1195:Supply Chain Compromise</t>
        </is>
      </c>
      <c r="S2742" t="n">
        <v>2</v>
      </c>
      <c r="T2742" t="inlineStr">
        <is>
          <t>MEDIUM (52%)</t>
        </is>
      </c>
      <c r="U2742" t="inlineStr">
        <is>
          <t>YES</t>
        </is>
      </c>
      <c r="V2742" t="inlineStr">
        <is>
          <t>PATCH_AVAILABLE</t>
        </is>
      </c>
      <c r="W2742" t="inlineStr">
        <is>
          <t>https://osv.dev/vulnerability/GHSA-w5gh-2wr2-pm6g</t>
        </is>
      </c>
      <c r="X2742" t="inlineStr">
        <is>
          <t>NONE</t>
        </is>
      </c>
      <c r="Y2742" t="n">
        <v>0</v>
      </c>
      <c r="Z2742" t="inlineStr"/>
      <c r="AA2742" t="inlineStr">
        <is>
          <t>https://osv.dev/vulnerability/GHSA-w5gh-2wr2-pm6g</t>
        </is>
      </c>
    </row>
    <row r="2743">
      <c r="A2743" t="inlineStr">
        <is>
          <t>HUNTR_AI_CVE</t>
        </is>
      </c>
      <c r="B2743" t="inlineStr">
        <is>
          <t>CVE-2022-35987</t>
        </is>
      </c>
      <c r="C2743" t="inlineStr">
        <is>
          <t>AI/ML Vulnerability: tensorflow (PyPI): TensorFlow vulnerable to `CHECK` fail in `DenseBincount` | TensorFlow vulnerable to `CHECK` fail in `DenseBincount`</t>
        </is>
      </c>
      <c r="D2743" t="n">
        <v>5</v>
      </c>
      <c r="E2743" t="inlineStr">
        <is>
          <t>LOW</t>
        </is>
      </c>
      <c r="F2743" t="n">
        <v>4</v>
      </c>
      <c r="G2743" t="n">
        <v>4</v>
      </c>
      <c r="H2743" t="inlineStr">
        <is>
          <t>MEDIUM</t>
        </is>
      </c>
      <c r="I2743" t="n">
        <v>21</v>
      </c>
      <c r="J2743" t="inlineStr">
        <is>
          <t>NO</t>
        </is>
      </c>
      <c r="K2743" t="inlineStr">
        <is>
          <t>2023-12-06</t>
        </is>
      </c>
      <c r="L2743" t="inlineStr">
        <is>
          <t>UPDATE_PACKAGE</t>
        </is>
      </c>
      <c r="M2743" t="inlineStr">
        <is>
          <t>AI/ML Framework — see Huntr advisory</t>
        </is>
      </c>
      <c r="N2743" t="inlineStr">
        <is>
          <t>P3</t>
        </is>
      </c>
      <c r="O2743" t="inlineStr">
        <is>
          <t>Huntr AI/ML security disclosure</t>
        </is>
      </c>
      <c r="P2743" t="n">
        <v>0</v>
      </c>
      <c r="Q2743" t="n">
        <v>0</v>
      </c>
      <c r="R2743" t="inlineStr">
        <is>
          <t>T1195:Supply Chain Compromise</t>
        </is>
      </c>
      <c r="S2743" t="n">
        <v>2</v>
      </c>
      <c r="T2743" t="inlineStr">
        <is>
          <t>MEDIUM (52%)</t>
        </is>
      </c>
      <c r="U2743" t="inlineStr">
        <is>
          <t>YES</t>
        </is>
      </c>
      <c r="V2743" t="inlineStr">
        <is>
          <t>PATCH_AVAILABLE</t>
        </is>
      </c>
      <c r="W2743" t="inlineStr">
        <is>
          <t>https://osv.dev/vulnerability/GHSA-w62h-8xjm-fv49</t>
        </is>
      </c>
      <c r="X2743" t="inlineStr">
        <is>
          <t>NONE</t>
        </is>
      </c>
      <c r="Y2743" t="n">
        <v>0</v>
      </c>
      <c r="Z2743" t="inlineStr"/>
      <c r="AA2743" t="inlineStr">
        <is>
          <t>https://osv.dev/vulnerability/GHSA-w62h-8xjm-fv49</t>
        </is>
      </c>
    </row>
    <row r="2744">
      <c r="A2744" t="inlineStr">
        <is>
          <t>HUNTR_AI_CVE</t>
        </is>
      </c>
      <c r="B2744" t="inlineStr">
        <is>
          <t>CVE-2021-37667</t>
        </is>
      </c>
      <c r="C2744" t="inlineStr">
        <is>
          <t>AI/ML Vulnerability: tensorflow (PyPI): Reference binding to nullptr in unicode encoding | Reference binding to nullptr in unicode encoding</t>
        </is>
      </c>
      <c r="D2744" t="n">
        <v>5</v>
      </c>
      <c r="E2744" t="inlineStr">
        <is>
          <t>LOW</t>
        </is>
      </c>
      <c r="F2744" t="n">
        <v>4</v>
      </c>
      <c r="G2744" t="n">
        <v>4</v>
      </c>
      <c r="H2744" t="inlineStr">
        <is>
          <t>MEDIUM</t>
        </is>
      </c>
      <c r="I2744" t="n">
        <v>21</v>
      </c>
      <c r="J2744" t="inlineStr">
        <is>
          <t>NO</t>
        </is>
      </c>
      <c r="K2744" t="inlineStr">
        <is>
          <t>2026-02-04</t>
        </is>
      </c>
      <c r="L2744" t="inlineStr">
        <is>
          <t>UPDATE_PACKAGE</t>
        </is>
      </c>
      <c r="M2744" t="inlineStr">
        <is>
          <t>AI/ML Framework — see Huntr advisory</t>
        </is>
      </c>
      <c r="N2744" t="inlineStr">
        <is>
          <t>P3</t>
        </is>
      </c>
      <c r="O2744" t="inlineStr">
        <is>
          <t>Huntr AI/ML security disclosure</t>
        </is>
      </c>
      <c r="P2744" t="n">
        <v>0</v>
      </c>
      <c r="Q2744" t="n">
        <v>0</v>
      </c>
      <c r="R2744" t="inlineStr">
        <is>
          <t>T1195:Supply Chain Compromise</t>
        </is>
      </c>
      <c r="S2744" t="n">
        <v>2</v>
      </c>
      <c r="T2744" t="inlineStr">
        <is>
          <t>MEDIUM (52%)</t>
        </is>
      </c>
      <c r="U2744" t="inlineStr">
        <is>
          <t>YES</t>
        </is>
      </c>
      <c r="V2744" t="inlineStr">
        <is>
          <t>PATCH_AVAILABLE</t>
        </is>
      </c>
      <c r="W2744" t="inlineStr">
        <is>
          <t>https://osv.dev/vulnerability/GHSA-w74j-v8xh-3w5h</t>
        </is>
      </c>
      <c r="X2744" t="inlineStr">
        <is>
          <t>NONE</t>
        </is>
      </c>
      <c r="Y2744" t="n">
        <v>0</v>
      </c>
      <c r="Z2744" t="inlineStr"/>
      <c r="AA2744" t="inlineStr">
        <is>
          <t>https://osv.dev/vulnerability/GHSA-w74j-v8xh-3w5h</t>
        </is>
      </c>
    </row>
    <row r="2745">
      <c r="A2745" t="inlineStr">
        <is>
          <t>HUNTR_AI_CVE</t>
        </is>
      </c>
      <c r="B2745" t="inlineStr">
        <is>
          <t>CVE-2022-23563</t>
        </is>
      </c>
      <c r="C2745" t="inlineStr">
        <is>
          <t>AI/ML Vulnerability: tensorflow (PyPI): Insecure temporary file in Tensorflow | Insecure temporary file in Tensorflow</t>
        </is>
      </c>
      <c r="D2745" t="n">
        <v>5</v>
      </c>
      <c r="E2745" t="inlineStr">
        <is>
          <t>LOW</t>
        </is>
      </c>
      <c r="F2745" t="n">
        <v>4</v>
      </c>
      <c r="G2745" t="n">
        <v>4</v>
      </c>
      <c r="H2745" t="inlineStr">
        <is>
          <t>MEDIUM</t>
        </is>
      </c>
      <c r="I2745" t="n">
        <v>21</v>
      </c>
      <c r="J2745" t="inlineStr">
        <is>
          <t>NO</t>
        </is>
      </c>
      <c r="K2745" t="inlineStr">
        <is>
          <t>2024-11-13</t>
        </is>
      </c>
      <c r="L2745" t="inlineStr">
        <is>
          <t>UPDATE_PACKAGE</t>
        </is>
      </c>
      <c r="M2745" t="inlineStr">
        <is>
          <t>AI/ML Framework — see Huntr advisory</t>
        </is>
      </c>
      <c r="N2745" t="inlineStr">
        <is>
          <t>P3</t>
        </is>
      </c>
      <c r="O2745" t="inlineStr">
        <is>
          <t>Huntr AI/ML security disclosure</t>
        </is>
      </c>
      <c r="P2745" t="n">
        <v>0</v>
      </c>
      <c r="Q2745" t="n">
        <v>0</v>
      </c>
      <c r="R2745" t="inlineStr">
        <is>
          <t>T1195:Supply Chain Compromise</t>
        </is>
      </c>
      <c r="S2745" t="n">
        <v>2</v>
      </c>
      <c r="T2745" t="inlineStr">
        <is>
          <t>MEDIUM (52%)</t>
        </is>
      </c>
      <c r="U2745" t="inlineStr">
        <is>
          <t>YES</t>
        </is>
      </c>
      <c r="V2745" t="inlineStr">
        <is>
          <t>PATCH_AVAILABLE</t>
        </is>
      </c>
      <c r="W2745" t="inlineStr">
        <is>
          <t>https://osv.dev/vulnerability/GHSA-wc4g-r73w-x8mm</t>
        </is>
      </c>
      <c r="X2745" t="inlineStr">
        <is>
          <t>NONE</t>
        </is>
      </c>
      <c r="Y2745" t="n">
        <v>0</v>
      </c>
      <c r="Z2745" t="inlineStr"/>
      <c r="AA2745" t="inlineStr">
        <is>
          <t>https://osv.dev/vulnerability/GHSA-wc4g-r73w-x8mm</t>
        </is>
      </c>
    </row>
    <row r="2746">
      <c r="A2746" t="inlineStr">
        <is>
          <t>HUNTR_AI_CVE</t>
        </is>
      </c>
      <c r="B2746" t="inlineStr">
        <is>
          <t>CVE-2021-29520</t>
        </is>
      </c>
      <c r="C2746" t="inlineStr">
        <is>
          <t>AI/ML Vulnerability: tensorflow (PyPI): Heap buffer overflow in `Conv3DBackprop*` | Heap buffer overflow in `Conv3DBackprop*`</t>
        </is>
      </c>
      <c r="D2746" t="n">
        <v>5</v>
      </c>
      <c r="E2746" t="inlineStr">
        <is>
          <t>LOW</t>
        </is>
      </c>
      <c r="F2746" t="n">
        <v>4</v>
      </c>
      <c r="G2746" t="n">
        <v>4</v>
      </c>
      <c r="H2746" t="inlineStr">
        <is>
          <t>MEDIUM</t>
        </is>
      </c>
      <c r="I2746" t="n">
        <v>21</v>
      </c>
      <c r="J2746" t="inlineStr">
        <is>
          <t>NO</t>
        </is>
      </c>
      <c r="K2746" t="inlineStr">
        <is>
          <t>2026-02-04</t>
        </is>
      </c>
      <c r="L2746" t="inlineStr">
        <is>
          <t>UPDATE_PACKAGE</t>
        </is>
      </c>
      <c r="M2746" t="inlineStr">
        <is>
          <t>AI/ML Framework — see Huntr advisory</t>
        </is>
      </c>
      <c r="N2746" t="inlineStr">
        <is>
          <t>P3</t>
        </is>
      </c>
      <c r="O2746" t="inlineStr">
        <is>
          <t>Huntr AI/ML security disclosure</t>
        </is>
      </c>
      <c r="P2746" t="n">
        <v>0</v>
      </c>
      <c r="Q2746" t="n">
        <v>0</v>
      </c>
      <c r="R2746" t="inlineStr">
        <is>
          <t>T1195:Supply Chain Compromise</t>
        </is>
      </c>
      <c r="S2746" t="n">
        <v>2</v>
      </c>
      <c r="T2746" t="inlineStr">
        <is>
          <t>MEDIUM (52%)</t>
        </is>
      </c>
      <c r="U2746" t="inlineStr">
        <is>
          <t>YES</t>
        </is>
      </c>
      <c r="V2746" t="inlineStr">
        <is>
          <t>PATCH_AVAILABLE</t>
        </is>
      </c>
      <c r="W2746" t="inlineStr">
        <is>
          <t>https://osv.dev/vulnerability/GHSA-wcv5-qrj6-9pfm</t>
        </is>
      </c>
      <c r="X2746" t="inlineStr">
        <is>
          <t>NONE</t>
        </is>
      </c>
      <c r="Y2746" t="n">
        <v>0</v>
      </c>
      <c r="Z2746" t="inlineStr"/>
      <c r="AA2746" t="inlineStr">
        <is>
          <t>https://osv.dev/vulnerability/GHSA-wcv5-qrj6-9pfm</t>
        </is>
      </c>
    </row>
    <row r="2747">
      <c r="A2747" t="inlineStr">
        <is>
          <t>HUNTR_AI_CVE</t>
        </is>
      </c>
      <c r="B2747" t="inlineStr">
        <is>
          <t>HUNTR-GHSA-wcv5-vrvr-3rx2</t>
        </is>
      </c>
      <c r="C2747" t="inlineStr">
        <is>
          <t>AI/ML Vulnerability: tensorflow (PyPI): Integer Overflow or Wraparound in TensorFlow | Integer Overflow or Wraparound in TensorFlow</t>
        </is>
      </c>
      <c r="D2747" t="n">
        <v>5</v>
      </c>
      <c r="E2747" t="inlineStr">
        <is>
          <t>LOW</t>
        </is>
      </c>
      <c r="F2747" t="n">
        <v>4</v>
      </c>
      <c r="G2747" t="n">
        <v>4</v>
      </c>
      <c r="H2747" t="inlineStr">
        <is>
          <t>MEDIUM</t>
        </is>
      </c>
      <c r="I2747" t="n">
        <v>21</v>
      </c>
      <c r="J2747" t="inlineStr">
        <is>
          <t>NO</t>
        </is>
      </c>
      <c r="K2747" t="inlineStr">
        <is>
          <t>2024-12-05</t>
        </is>
      </c>
      <c r="L2747" t="inlineStr">
        <is>
          <t>UPDATE_PACKAGE</t>
        </is>
      </c>
      <c r="M2747" t="inlineStr">
        <is>
          <t>AI/ML Framework — see Huntr advisory</t>
        </is>
      </c>
      <c r="N2747" t="inlineStr">
        <is>
          <t>P4</t>
        </is>
      </c>
      <c r="O2747" t="inlineStr">
        <is>
          <t>Huntr AI/ML security disclosure</t>
        </is>
      </c>
      <c r="P2747" t="n">
        <v>0</v>
      </c>
      <c r="Q2747" t="n">
        <v>0</v>
      </c>
      <c r="R2747" t="inlineStr">
        <is>
          <t>T1195:Supply Chain Compromise</t>
        </is>
      </c>
      <c r="S2747" t="n">
        <v>1</v>
      </c>
      <c r="T2747" t="inlineStr">
        <is>
          <t>LOW (40%)</t>
        </is>
      </c>
      <c r="U2747" t="inlineStr">
        <is>
          <t>NONE</t>
        </is>
      </c>
      <c r="V2747" t="inlineStr">
        <is>
          <t>CHECK_VENDOR</t>
        </is>
      </c>
      <c r="W2747" t="inlineStr">
        <is>
          <t>https://osv.dev/vulnerability/GHSA-wcv5-vrvr-3rx2</t>
        </is>
      </c>
      <c r="X2747" t="inlineStr">
        <is>
          <t>NONE</t>
        </is>
      </c>
      <c r="Y2747" t="n">
        <v>0</v>
      </c>
      <c r="Z2747" t="inlineStr"/>
      <c r="AA2747" t="inlineStr">
        <is>
          <t>https://osv.dev/vulnerability/GHSA-wcv5-vrvr-3rx2</t>
        </is>
      </c>
    </row>
    <row r="2748">
      <c r="A2748" t="inlineStr">
        <is>
          <t>HUNTR_AI_CVE</t>
        </is>
      </c>
      <c r="B2748" t="inlineStr">
        <is>
          <t>CVE-2021-37689</t>
        </is>
      </c>
      <c r="C2748" t="inlineStr">
        <is>
          <t>AI/ML Vulnerability: tensorflow (PyPI): Null pointer dereference in TFLite MLIR optimizations | Null pointer dereference in TFLite MLIR optimizations</t>
        </is>
      </c>
      <c r="D2748" t="n">
        <v>5</v>
      </c>
      <c r="E2748" t="inlineStr">
        <is>
          <t>LOW</t>
        </is>
      </c>
      <c r="F2748" t="n">
        <v>4</v>
      </c>
      <c r="G2748" t="n">
        <v>4</v>
      </c>
      <c r="H2748" t="inlineStr">
        <is>
          <t>MEDIUM</t>
        </is>
      </c>
      <c r="I2748" t="n">
        <v>21</v>
      </c>
      <c r="J2748" t="inlineStr">
        <is>
          <t>NO</t>
        </is>
      </c>
      <c r="K2748" t="inlineStr">
        <is>
          <t>2026-02-04</t>
        </is>
      </c>
      <c r="L2748" t="inlineStr">
        <is>
          <t>UPDATE_PACKAGE</t>
        </is>
      </c>
      <c r="M2748" t="inlineStr">
        <is>
          <t>AI/ML Framework — see Huntr advisory</t>
        </is>
      </c>
      <c r="N2748" t="inlineStr">
        <is>
          <t>P3</t>
        </is>
      </c>
      <c r="O2748" t="inlineStr">
        <is>
          <t>Huntr AI/ML security disclosure</t>
        </is>
      </c>
      <c r="P2748" t="n">
        <v>0</v>
      </c>
      <c r="Q2748" t="n">
        <v>0</v>
      </c>
      <c r="R2748" t="inlineStr">
        <is>
          <t>T1195:Supply Chain Compromise</t>
        </is>
      </c>
      <c r="S2748" t="n">
        <v>2</v>
      </c>
      <c r="T2748" t="inlineStr">
        <is>
          <t>MEDIUM (52%)</t>
        </is>
      </c>
      <c r="U2748" t="inlineStr">
        <is>
          <t>YES</t>
        </is>
      </c>
      <c r="V2748" t="inlineStr">
        <is>
          <t>PATCH_AVAILABLE</t>
        </is>
      </c>
      <c r="W2748" t="inlineStr">
        <is>
          <t>https://osv.dev/vulnerability/GHSA-wf5p-c75w-w3wh</t>
        </is>
      </c>
      <c r="X2748" t="inlineStr">
        <is>
          <t>NONE</t>
        </is>
      </c>
      <c r="Y2748" t="n">
        <v>0</v>
      </c>
      <c r="Z2748" t="inlineStr"/>
      <c r="AA2748" t="inlineStr">
        <is>
          <t>https://osv.dev/vulnerability/GHSA-wf5p-c75w-w3wh</t>
        </is>
      </c>
    </row>
    <row r="2749">
      <c r="A2749" t="inlineStr">
        <is>
          <t>HUNTR_AI_CVE</t>
        </is>
      </c>
      <c r="B2749" t="inlineStr">
        <is>
          <t>CVE-2021-29571</t>
        </is>
      </c>
      <c r="C2749" t="inlineStr">
        <is>
          <t>AI/ML Vulnerability: tensorflow (PyPI): Memory corruption in `DrawBoundingBoxesV2` | Memory corruption in `DrawBoundingBoxesV2`</t>
        </is>
      </c>
      <c r="D2749" t="n">
        <v>5</v>
      </c>
      <c r="E2749" t="inlineStr">
        <is>
          <t>LOW</t>
        </is>
      </c>
      <c r="F2749" t="n">
        <v>4</v>
      </c>
      <c r="G2749" t="n">
        <v>4</v>
      </c>
      <c r="H2749" t="inlineStr">
        <is>
          <t>MEDIUM</t>
        </is>
      </c>
      <c r="I2749" t="n">
        <v>21</v>
      </c>
      <c r="J2749" t="inlineStr">
        <is>
          <t>NO</t>
        </is>
      </c>
      <c r="K2749" t="inlineStr">
        <is>
          <t>2026-02-04</t>
        </is>
      </c>
      <c r="L2749" t="inlineStr">
        <is>
          <t>UPDATE_PACKAGE</t>
        </is>
      </c>
      <c r="M2749" t="inlineStr">
        <is>
          <t>AI/ML Framework — see Huntr advisory</t>
        </is>
      </c>
      <c r="N2749" t="inlineStr">
        <is>
          <t>P3</t>
        </is>
      </c>
      <c r="O2749" t="inlineStr">
        <is>
          <t>Huntr AI/ML security disclosure</t>
        </is>
      </c>
      <c r="P2749" t="n">
        <v>0</v>
      </c>
      <c r="Q2749" t="n">
        <v>0</v>
      </c>
      <c r="R2749" t="inlineStr">
        <is>
          <t>T1195:Supply Chain Compromise</t>
        </is>
      </c>
      <c r="S2749" t="n">
        <v>2</v>
      </c>
      <c r="T2749" t="inlineStr">
        <is>
          <t>MEDIUM (52%)</t>
        </is>
      </c>
      <c r="U2749" t="inlineStr">
        <is>
          <t>YES</t>
        </is>
      </c>
      <c r="V2749" t="inlineStr">
        <is>
          <t>PATCH_AVAILABLE</t>
        </is>
      </c>
      <c r="W2749" t="inlineStr">
        <is>
          <t>https://osv.dev/vulnerability/GHSA-whr9-vfh2-7hm6</t>
        </is>
      </c>
      <c r="X2749" t="inlineStr">
        <is>
          <t>NONE</t>
        </is>
      </c>
      <c r="Y2749" t="n">
        <v>0</v>
      </c>
      <c r="Z2749" t="inlineStr"/>
      <c r="AA2749" t="inlineStr">
        <is>
          <t>https://osv.dev/vulnerability/GHSA-whr9-vfh2-7hm6</t>
        </is>
      </c>
    </row>
    <row r="2750">
      <c r="A2750" t="inlineStr">
        <is>
          <t>HUNTR_AI_CVE</t>
        </is>
      </c>
      <c r="B2750" t="inlineStr">
        <is>
          <t>CVE-2022-23576</t>
        </is>
      </c>
      <c r="C2750" t="inlineStr">
        <is>
          <t>AI/ML Vulnerability: tensorflow (PyPI): Integer overflow in Tensorflow | Integer overflow in Tensorflow</t>
        </is>
      </c>
      <c r="D2750" t="n">
        <v>5</v>
      </c>
      <c r="E2750" t="inlineStr">
        <is>
          <t>LOW</t>
        </is>
      </c>
      <c r="F2750" t="n">
        <v>4</v>
      </c>
      <c r="G2750" t="n">
        <v>4</v>
      </c>
      <c r="H2750" t="inlineStr">
        <is>
          <t>MEDIUM</t>
        </is>
      </c>
      <c r="I2750" t="n">
        <v>21</v>
      </c>
      <c r="J2750" t="inlineStr">
        <is>
          <t>NO</t>
        </is>
      </c>
      <c r="K2750" t="inlineStr">
        <is>
          <t>2024-11-13</t>
        </is>
      </c>
      <c r="L2750" t="inlineStr">
        <is>
          <t>UPDATE_PACKAGE</t>
        </is>
      </c>
      <c r="M2750" t="inlineStr">
        <is>
          <t>AI/ML Framework — see Huntr advisory</t>
        </is>
      </c>
      <c r="N2750" t="inlineStr">
        <is>
          <t>P3</t>
        </is>
      </c>
      <c r="O2750" t="inlineStr">
        <is>
          <t>Huntr AI/ML security disclosure</t>
        </is>
      </c>
      <c r="P2750" t="n">
        <v>0</v>
      </c>
      <c r="Q2750" t="n">
        <v>0</v>
      </c>
      <c r="R2750" t="inlineStr">
        <is>
          <t>T1195:Supply Chain Compromise</t>
        </is>
      </c>
      <c r="S2750" t="n">
        <v>2</v>
      </c>
      <c r="T2750" t="inlineStr">
        <is>
          <t>MEDIUM (52%)</t>
        </is>
      </c>
      <c r="U2750" t="inlineStr">
        <is>
          <t>YES</t>
        </is>
      </c>
      <c r="V2750" t="inlineStr">
        <is>
          <t>PATCH_AVAILABLE</t>
        </is>
      </c>
      <c r="W2750" t="inlineStr">
        <is>
          <t>https://osv.dev/vulnerability/GHSA-wm93-f238-7v37</t>
        </is>
      </c>
      <c r="X2750" t="inlineStr">
        <is>
          <t>NONE</t>
        </is>
      </c>
      <c r="Y2750" t="n">
        <v>0</v>
      </c>
      <c r="Z2750" t="inlineStr"/>
      <c r="AA2750" t="inlineStr">
        <is>
          <t>https://osv.dev/vulnerability/GHSA-wm93-f238-7v37</t>
        </is>
      </c>
    </row>
    <row r="2751">
      <c r="A2751" t="inlineStr">
        <is>
          <t>HUNTR_AI_CVE</t>
        </is>
      </c>
      <c r="B2751" t="inlineStr">
        <is>
          <t>CVE-2021-29567</t>
        </is>
      </c>
      <c r="C2751" t="inlineStr">
        <is>
          <t>AI/ML Vulnerability: tensorflow (PyPI): Lack of validation in `SparseDenseCwiseMul` | Lack of validation in `SparseDenseCwiseMul`</t>
        </is>
      </c>
      <c r="D2751" t="n">
        <v>5</v>
      </c>
      <c r="E2751" t="inlineStr">
        <is>
          <t>LOW</t>
        </is>
      </c>
      <c r="F2751" t="n">
        <v>4</v>
      </c>
      <c r="G2751" t="n">
        <v>4</v>
      </c>
      <c r="H2751" t="inlineStr">
        <is>
          <t>MEDIUM</t>
        </is>
      </c>
      <c r="I2751" t="n">
        <v>21</v>
      </c>
      <c r="J2751" t="inlineStr">
        <is>
          <t>NO</t>
        </is>
      </c>
      <c r="K2751" t="inlineStr">
        <is>
          <t>2026-02-04</t>
        </is>
      </c>
      <c r="L2751" t="inlineStr">
        <is>
          <t>UPDATE_PACKAGE</t>
        </is>
      </c>
      <c r="M2751" t="inlineStr">
        <is>
          <t>AI/ML Framework — see Huntr advisory</t>
        </is>
      </c>
      <c r="N2751" t="inlineStr">
        <is>
          <t>P3</t>
        </is>
      </c>
      <c r="O2751" t="inlineStr">
        <is>
          <t>Huntr AI/ML security disclosure</t>
        </is>
      </c>
      <c r="P2751" t="n">
        <v>0</v>
      </c>
      <c r="Q2751" t="n">
        <v>0</v>
      </c>
      <c r="R2751" t="inlineStr">
        <is>
          <t>T1195:Supply Chain Compromise</t>
        </is>
      </c>
      <c r="S2751" t="n">
        <v>2</v>
      </c>
      <c r="T2751" t="inlineStr">
        <is>
          <t>MEDIUM (52%)</t>
        </is>
      </c>
      <c r="U2751" t="inlineStr">
        <is>
          <t>YES</t>
        </is>
      </c>
      <c r="V2751" t="inlineStr">
        <is>
          <t>PATCH_AVAILABLE</t>
        </is>
      </c>
      <c r="W2751" t="inlineStr">
        <is>
          <t>https://osv.dev/vulnerability/GHSA-wp3c-xw9g-gpcg</t>
        </is>
      </c>
      <c r="X2751" t="inlineStr">
        <is>
          <t>NONE</t>
        </is>
      </c>
      <c r="Y2751" t="n">
        <v>0</v>
      </c>
      <c r="Z2751" t="inlineStr"/>
      <c r="AA2751" t="inlineStr">
        <is>
          <t>https://osv.dev/vulnerability/GHSA-wp3c-xw9g-gpcg</t>
        </is>
      </c>
    </row>
    <row r="2752">
      <c r="A2752" t="inlineStr">
        <is>
          <t>HUNTR_AI_CVE</t>
        </is>
      </c>
      <c r="B2752" t="inlineStr">
        <is>
          <t>CVE-2021-37648</t>
        </is>
      </c>
      <c r="C2752" t="inlineStr">
        <is>
          <t>AI/ML Vulnerability: tensorflow (PyPI): Incorrect validation of `SaveV2` inputs | Incorrect validation of `SaveV2` inputs</t>
        </is>
      </c>
      <c r="D2752" t="n">
        <v>5</v>
      </c>
      <c r="E2752" t="inlineStr">
        <is>
          <t>LOW</t>
        </is>
      </c>
      <c r="F2752" t="n">
        <v>4</v>
      </c>
      <c r="G2752" t="n">
        <v>4</v>
      </c>
      <c r="H2752" t="inlineStr">
        <is>
          <t>MEDIUM</t>
        </is>
      </c>
      <c r="I2752" t="n">
        <v>21</v>
      </c>
      <c r="J2752" t="inlineStr">
        <is>
          <t>NO</t>
        </is>
      </c>
      <c r="K2752" t="inlineStr">
        <is>
          <t>2026-02-04</t>
        </is>
      </c>
      <c r="L2752" t="inlineStr">
        <is>
          <t>UPDATE_PACKAGE</t>
        </is>
      </c>
      <c r="M2752" t="inlineStr">
        <is>
          <t>AI/ML Framework — see Huntr advisory</t>
        </is>
      </c>
      <c r="N2752" t="inlineStr">
        <is>
          <t>P3</t>
        </is>
      </c>
      <c r="O2752" t="inlineStr">
        <is>
          <t>Huntr AI/ML security disclosure</t>
        </is>
      </c>
      <c r="P2752" t="n">
        <v>0</v>
      </c>
      <c r="Q2752" t="n">
        <v>0</v>
      </c>
      <c r="R2752" t="inlineStr">
        <is>
          <t>T1195:Supply Chain Compromise</t>
        </is>
      </c>
      <c r="S2752" t="n">
        <v>2</v>
      </c>
      <c r="T2752" t="inlineStr">
        <is>
          <t>MEDIUM (52%)</t>
        </is>
      </c>
      <c r="U2752" t="inlineStr">
        <is>
          <t>YES</t>
        </is>
      </c>
      <c r="V2752" t="inlineStr">
        <is>
          <t>PATCH_AVAILABLE</t>
        </is>
      </c>
      <c r="W2752" t="inlineStr">
        <is>
          <t>https://osv.dev/vulnerability/GHSA-wp77-4gmm-7cq8</t>
        </is>
      </c>
      <c r="X2752" t="inlineStr">
        <is>
          <t>NONE</t>
        </is>
      </c>
      <c r="Y2752" t="n">
        <v>0</v>
      </c>
      <c r="Z2752" t="inlineStr"/>
      <c r="AA2752" t="inlineStr">
        <is>
          <t>https://osv.dev/vulnerability/GHSA-wp77-4gmm-7cq8</t>
        </is>
      </c>
    </row>
    <row r="2753">
      <c r="A2753" t="inlineStr">
        <is>
          <t>HUNTR_AI_CVE</t>
        </is>
      </c>
      <c r="B2753" t="inlineStr">
        <is>
          <t>CVE-2022-35993</t>
        </is>
      </c>
      <c r="C2753" t="inlineStr">
        <is>
          <t>AI/ML Vulnerability: tensorflow (PyPI): TensorFlow vulnerable to `CHECK` fail in `SetSize` | TensorFlow vulnerable to `CHECK` fail in `SetSize`</t>
        </is>
      </c>
      <c r="D2753" t="n">
        <v>5</v>
      </c>
      <c r="E2753" t="inlineStr">
        <is>
          <t>LOW</t>
        </is>
      </c>
      <c r="F2753" t="n">
        <v>4</v>
      </c>
      <c r="G2753" t="n">
        <v>4</v>
      </c>
      <c r="H2753" t="inlineStr">
        <is>
          <t>MEDIUM</t>
        </is>
      </c>
      <c r="I2753" t="n">
        <v>21</v>
      </c>
      <c r="J2753" t="inlineStr">
        <is>
          <t>NO</t>
        </is>
      </c>
      <c r="K2753" t="inlineStr">
        <is>
          <t>2023-12-06</t>
        </is>
      </c>
      <c r="L2753" t="inlineStr">
        <is>
          <t>UPDATE_PACKAGE</t>
        </is>
      </c>
      <c r="M2753" t="inlineStr">
        <is>
          <t>AI/ML Framework — see Huntr advisory</t>
        </is>
      </c>
      <c r="N2753" t="inlineStr">
        <is>
          <t>P3</t>
        </is>
      </c>
      <c r="O2753" t="inlineStr">
        <is>
          <t>Huntr AI/ML security disclosure</t>
        </is>
      </c>
      <c r="P2753" t="n">
        <v>0</v>
      </c>
      <c r="Q2753" t="n">
        <v>0</v>
      </c>
      <c r="R2753" t="inlineStr">
        <is>
          <t>T1195:Supply Chain Compromise</t>
        </is>
      </c>
      <c r="S2753" t="n">
        <v>2</v>
      </c>
      <c r="T2753" t="inlineStr">
        <is>
          <t>MEDIUM (52%)</t>
        </is>
      </c>
      <c r="U2753" t="inlineStr">
        <is>
          <t>YES</t>
        </is>
      </c>
      <c r="V2753" t="inlineStr">
        <is>
          <t>PATCH_AVAILABLE</t>
        </is>
      </c>
      <c r="W2753" t="inlineStr">
        <is>
          <t>https://osv.dev/vulnerability/GHSA-wq6q-6m32-9rv9</t>
        </is>
      </c>
      <c r="X2753" t="inlineStr">
        <is>
          <t>NONE</t>
        </is>
      </c>
      <c r="Y2753" t="n">
        <v>0</v>
      </c>
      <c r="Z2753" t="inlineStr"/>
      <c r="AA2753" t="inlineStr">
        <is>
          <t>https://osv.dev/vulnerability/GHSA-wq6q-6m32-9rv9</t>
        </is>
      </c>
    </row>
    <row r="2754">
      <c r="A2754" t="inlineStr">
        <is>
          <t>HUNTR_AI_CVE</t>
        </is>
      </c>
      <c r="B2754" t="inlineStr">
        <is>
          <t>CVE-2022-36017</t>
        </is>
      </c>
      <c r="C2754" t="inlineStr">
        <is>
          <t>AI/ML Vulnerability: tensorflow (PyPI): TensorFlow vulnerable to segfault in `Requantize` | TensorFlow vulnerable to segfault in `Requantize`</t>
        </is>
      </c>
      <c r="D2754" t="n">
        <v>5</v>
      </c>
      <c r="E2754" t="inlineStr">
        <is>
          <t>LOW</t>
        </is>
      </c>
      <c r="F2754" t="n">
        <v>4</v>
      </c>
      <c r="G2754" t="n">
        <v>4</v>
      </c>
      <c r="H2754" t="inlineStr">
        <is>
          <t>MEDIUM</t>
        </is>
      </c>
      <c r="I2754" t="n">
        <v>21</v>
      </c>
      <c r="J2754" t="inlineStr">
        <is>
          <t>NO</t>
        </is>
      </c>
      <c r="K2754" t="inlineStr">
        <is>
          <t>2023-12-06</t>
        </is>
      </c>
      <c r="L2754" t="inlineStr">
        <is>
          <t>UPDATE_PACKAGE</t>
        </is>
      </c>
      <c r="M2754" t="inlineStr">
        <is>
          <t>AI/ML Framework — see Huntr advisory</t>
        </is>
      </c>
      <c r="N2754" t="inlineStr">
        <is>
          <t>P3</t>
        </is>
      </c>
      <c r="O2754" t="inlineStr">
        <is>
          <t>Huntr AI/ML security disclosure</t>
        </is>
      </c>
      <c r="P2754" t="n">
        <v>0</v>
      </c>
      <c r="Q2754" t="n">
        <v>0</v>
      </c>
      <c r="R2754" t="inlineStr">
        <is>
          <t>T1195:Supply Chain Compromise</t>
        </is>
      </c>
      <c r="S2754" t="n">
        <v>2</v>
      </c>
      <c r="T2754" t="inlineStr">
        <is>
          <t>MEDIUM (52%)</t>
        </is>
      </c>
      <c r="U2754" t="inlineStr">
        <is>
          <t>YES</t>
        </is>
      </c>
      <c r="V2754" t="inlineStr">
        <is>
          <t>PATCH_AVAILABLE</t>
        </is>
      </c>
      <c r="W2754" t="inlineStr">
        <is>
          <t>https://osv.dev/vulnerability/GHSA-wqmc-pm8c-2jhc</t>
        </is>
      </c>
      <c r="X2754" t="inlineStr">
        <is>
          <t>NONE</t>
        </is>
      </c>
      <c r="Y2754" t="n">
        <v>0</v>
      </c>
      <c r="Z2754" t="inlineStr"/>
      <c r="AA2754" t="inlineStr">
        <is>
          <t>https://osv.dev/vulnerability/GHSA-wqmc-pm8c-2jhc</t>
        </is>
      </c>
    </row>
    <row r="2755">
      <c r="A2755" t="inlineStr">
        <is>
          <t>HUNTR_AI_CVE</t>
        </is>
      </c>
      <c r="B2755" t="inlineStr">
        <is>
          <t>CVE-2022-35986</t>
        </is>
      </c>
      <c r="C2755" t="inlineStr">
        <is>
          <t>AI/ML Vulnerability: tensorflow (PyPI):  TensorFlow vulnerable to segfault in `RaggedBincount` |  TensorFlow vulnerable to segfault in `RaggedBincount`</t>
        </is>
      </c>
      <c r="D2755" t="n">
        <v>5</v>
      </c>
      <c r="E2755" t="inlineStr">
        <is>
          <t>LOW</t>
        </is>
      </c>
      <c r="F2755" t="n">
        <v>4</v>
      </c>
      <c r="G2755" t="n">
        <v>4</v>
      </c>
      <c r="H2755" t="inlineStr">
        <is>
          <t>MEDIUM</t>
        </is>
      </c>
      <c r="I2755" t="n">
        <v>21</v>
      </c>
      <c r="J2755" t="inlineStr">
        <is>
          <t>NO</t>
        </is>
      </c>
      <c r="K2755" t="inlineStr">
        <is>
          <t>2024-11-28</t>
        </is>
      </c>
      <c r="L2755" t="inlineStr">
        <is>
          <t>UPDATE_PACKAGE</t>
        </is>
      </c>
      <c r="M2755" t="inlineStr">
        <is>
          <t>AI/ML Framework — see Huntr advisory</t>
        </is>
      </c>
      <c r="N2755" t="inlineStr">
        <is>
          <t>P3</t>
        </is>
      </c>
      <c r="O2755" t="inlineStr">
        <is>
          <t>Huntr AI/ML security disclosure</t>
        </is>
      </c>
      <c r="P2755" t="n">
        <v>0</v>
      </c>
      <c r="Q2755" t="n">
        <v>0</v>
      </c>
      <c r="R2755" t="inlineStr">
        <is>
          <t>T1195:Supply Chain Compromise</t>
        </is>
      </c>
      <c r="S2755" t="n">
        <v>2</v>
      </c>
      <c r="T2755" t="inlineStr">
        <is>
          <t>MEDIUM (52%)</t>
        </is>
      </c>
      <c r="U2755" t="inlineStr">
        <is>
          <t>YES</t>
        </is>
      </c>
      <c r="V2755" t="inlineStr">
        <is>
          <t>PATCH_AVAILABLE</t>
        </is>
      </c>
      <c r="W2755" t="inlineStr">
        <is>
          <t>https://osv.dev/vulnerability/GHSA-wr9v-g9vf-c74v</t>
        </is>
      </c>
      <c r="X2755" t="inlineStr">
        <is>
          <t>NONE</t>
        </is>
      </c>
      <c r="Y2755" t="n">
        <v>0</v>
      </c>
      <c r="Z2755" t="inlineStr"/>
      <c r="AA2755" t="inlineStr">
        <is>
          <t>https://osv.dev/vulnerability/GHSA-wr9v-g9vf-c74v</t>
        </is>
      </c>
    </row>
    <row r="2756">
      <c r="A2756" t="inlineStr">
        <is>
          <t>HUNTR_AI_CVE</t>
        </is>
      </c>
      <c r="B2756" t="inlineStr">
        <is>
          <t>CVE-2021-29619</t>
        </is>
      </c>
      <c r="C2756" t="inlineStr">
        <is>
          <t>AI/ML Vulnerability: tensorflow (PyPI): Segfault in `tf.raw_ops.SparseCountSparseOutput` | Segfault in `tf.raw_ops.SparseCountSparseOutput`</t>
        </is>
      </c>
      <c r="D2756" t="n">
        <v>5</v>
      </c>
      <c r="E2756" t="inlineStr">
        <is>
          <t>LOW</t>
        </is>
      </c>
      <c r="F2756" t="n">
        <v>4</v>
      </c>
      <c r="G2756" t="n">
        <v>4</v>
      </c>
      <c r="H2756" t="inlineStr">
        <is>
          <t>MEDIUM</t>
        </is>
      </c>
      <c r="I2756" t="n">
        <v>21</v>
      </c>
      <c r="J2756" t="inlineStr">
        <is>
          <t>NO</t>
        </is>
      </c>
      <c r="K2756" t="inlineStr">
        <is>
          <t>2026-02-04</t>
        </is>
      </c>
      <c r="L2756" t="inlineStr">
        <is>
          <t>UPDATE_PACKAGE</t>
        </is>
      </c>
      <c r="M2756" t="inlineStr">
        <is>
          <t>AI/ML Framework — see Huntr advisory</t>
        </is>
      </c>
      <c r="N2756" t="inlineStr">
        <is>
          <t>P3</t>
        </is>
      </c>
      <c r="O2756" t="inlineStr">
        <is>
          <t>Huntr AI/ML security disclosure</t>
        </is>
      </c>
      <c r="P2756" t="n">
        <v>0</v>
      </c>
      <c r="Q2756" t="n">
        <v>0</v>
      </c>
      <c r="R2756" t="inlineStr">
        <is>
          <t>T1195:Supply Chain Compromise</t>
        </is>
      </c>
      <c r="S2756" t="n">
        <v>2</v>
      </c>
      <c r="T2756" t="inlineStr">
        <is>
          <t>MEDIUM (52%)</t>
        </is>
      </c>
      <c r="U2756" t="inlineStr">
        <is>
          <t>YES</t>
        </is>
      </c>
      <c r="V2756" t="inlineStr">
        <is>
          <t>PATCH_AVAILABLE</t>
        </is>
      </c>
      <c r="W2756" t="inlineStr">
        <is>
          <t>https://osv.dev/vulnerability/GHSA-wvjw-p9f5-vq28</t>
        </is>
      </c>
      <c r="X2756" t="inlineStr">
        <is>
          <t>NONE</t>
        </is>
      </c>
      <c r="Y2756" t="n">
        <v>0</v>
      </c>
      <c r="Z2756" t="inlineStr"/>
      <c r="AA2756" t="inlineStr">
        <is>
          <t>https://osv.dev/vulnerability/GHSA-wvjw-p9f5-vq28</t>
        </is>
      </c>
    </row>
    <row r="2757">
      <c r="A2757" t="inlineStr">
        <is>
          <t>HUNTR_AI_CVE</t>
        </is>
      </c>
      <c r="B2757" t="inlineStr">
        <is>
          <t>CVE-2022-35959</t>
        </is>
      </c>
      <c r="C2757" t="inlineStr">
        <is>
          <t>AI/ML Vulnerability: tensorflow (PyPI): TensorFlow vulnerable to `CHECK` failures in `AvgPool3DGrad` | TensorFlow vulnerable to `CHECK` failures in `AvgPool3DGrad`</t>
        </is>
      </c>
      <c r="D2757" t="n">
        <v>5</v>
      </c>
      <c r="E2757" t="inlineStr">
        <is>
          <t>LOW</t>
        </is>
      </c>
      <c r="F2757" t="n">
        <v>4</v>
      </c>
      <c r="G2757" t="n">
        <v>4</v>
      </c>
      <c r="H2757" t="inlineStr">
        <is>
          <t>MEDIUM</t>
        </is>
      </c>
      <c r="I2757" t="n">
        <v>21</v>
      </c>
      <c r="J2757" t="inlineStr">
        <is>
          <t>NO</t>
        </is>
      </c>
      <c r="K2757" t="inlineStr">
        <is>
          <t>2023-12-06</t>
        </is>
      </c>
      <c r="L2757" t="inlineStr">
        <is>
          <t>UPDATE_PACKAGE</t>
        </is>
      </c>
      <c r="M2757" t="inlineStr">
        <is>
          <t>AI/ML Framework — see Huntr advisory</t>
        </is>
      </c>
      <c r="N2757" t="inlineStr">
        <is>
          <t>P3</t>
        </is>
      </c>
      <c r="O2757" t="inlineStr">
        <is>
          <t>Huntr AI/ML security disclosure</t>
        </is>
      </c>
      <c r="P2757" t="n">
        <v>0</v>
      </c>
      <c r="Q2757" t="n">
        <v>0</v>
      </c>
      <c r="R2757" t="inlineStr">
        <is>
          <t>T1195:Supply Chain Compromise</t>
        </is>
      </c>
      <c r="S2757" t="n">
        <v>2</v>
      </c>
      <c r="T2757" t="inlineStr">
        <is>
          <t>MEDIUM (52%)</t>
        </is>
      </c>
      <c r="U2757" t="inlineStr">
        <is>
          <t>YES</t>
        </is>
      </c>
      <c r="V2757" t="inlineStr">
        <is>
          <t>PATCH_AVAILABLE</t>
        </is>
      </c>
      <c r="W2757" t="inlineStr">
        <is>
          <t>https://osv.dev/vulnerability/GHSA-wxjj-cgcx-r3vq</t>
        </is>
      </c>
      <c r="X2757" t="inlineStr">
        <is>
          <t>NONE</t>
        </is>
      </c>
      <c r="Y2757" t="n">
        <v>0</v>
      </c>
      <c r="Z2757" t="inlineStr"/>
      <c r="AA2757" t="inlineStr">
        <is>
          <t>https://osv.dev/vulnerability/GHSA-wxjj-cgcx-r3vq</t>
        </is>
      </c>
    </row>
    <row r="2758">
      <c r="A2758" t="inlineStr">
        <is>
          <t>HUNTR_AI_CVE</t>
        </is>
      </c>
      <c r="B2758" t="inlineStr">
        <is>
          <t>CVE-2021-41215</t>
        </is>
      </c>
      <c r="C2758" t="inlineStr">
        <is>
          <t>AI/ML Vulnerability: tensorflow (PyPI): Null pointer exception in `DeserializeSparse` | Null pointer exception in `DeserializeSparse`</t>
        </is>
      </c>
      <c r="D2758" t="n">
        <v>5</v>
      </c>
      <c r="E2758" t="inlineStr">
        <is>
          <t>LOW</t>
        </is>
      </c>
      <c r="F2758" t="n">
        <v>4</v>
      </c>
      <c r="G2758" t="n">
        <v>4</v>
      </c>
      <c r="H2758" t="inlineStr">
        <is>
          <t>MEDIUM</t>
        </is>
      </c>
      <c r="I2758" t="n">
        <v>21</v>
      </c>
      <c r="J2758" t="inlineStr">
        <is>
          <t>NO</t>
        </is>
      </c>
      <c r="K2758" t="inlineStr">
        <is>
          <t>2026-02-04</t>
        </is>
      </c>
      <c r="L2758" t="inlineStr">
        <is>
          <t>UPDATE_PACKAGE</t>
        </is>
      </c>
      <c r="M2758" t="inlineStr">
        <is>
          <t>AI/ML Framework — see Huntr advisory</t>
        </is>
      </c>
      <c r="N2758" t="inlineStr">
        <is>
          <t>P3</t>
        </is>
      </c>
      <c r="O2758" t="inlineStr">
        <is>
          <t>Huntr AI/ML security disclosure</t>
        </is>
      </c>
      <c r="P2758" t="n">
        <v>0</v>
      </c>
      <c r="Q2758" t="n">
        <v>0</v>
      </c>
      <c r="R2758" t="inlineStr">
        <is>
          <t>T1195:Supply Chain Compromise</t>
        </is>
      </c>
      <c r="S2758" t="n">
        <v>2</v>
      </c>
      <c r="T2758" t="inlineStr">
        <is>
          <t>MEDIUM (52%)</t>
        </is>
      </c>
      <c r="U2758" t="inlineStr">
        <is>
          <t>YES</t>
        </is>
      </c>
      <c r="V2758" t="inlineStr">
        <is>
          <t>PATCH_AVAILABLE</t>
        </is>
      </c>
      <c r="W2758" t="inlineStr">
        <is>
          <t>https://osv.dev/vulnerability/GHSA-x3v8-c8qx-3j3r</t>
        </is>
      </c>
      <c r="X2758" t="inlineStr">
        <is>
          <t>NONE</t>
        </is>
      </c>
      <c r="Y2758" t="n">
        <v>0</v>
      </c>
      <c r="Z2758" t="inlineStr"/>
      <c r="AA2758" t="inlineStr">
        <is>
          <t>https://osv.dev/vulnerability/GHSA-x3v8-c8qx-3j3r</t>
        </is>
      </c>
    </row>
    <row r="2759">
      <c r="A2759" t="inlineStr">
        <is>
          <t>HUNTR_AI_CVE</t>
        </is>
      </c>
      <c r="B2759" t="inlineStr">
        <is>
          <t>CVE-2021-29527</t>
        </is>
      </c>
      <c r="C2759" t="inlineStr">
        <is>
          <t>AI/ML Vulnerability: tensorflow (PyPI): Division by 0 in `QuantizedConv2D` | Division by 0 in `QuantizedConv2D`</t>
        </is>
      </c>
      <c r="D2759" t="n">
        <v>5</v>
      </c>
      <c r="E2759" t="inlineStr">
        <is>
          <t>LOW</t>
        </is>
      </c>
      <c r="F2759" t="n">
        <v>4</v>
      </c>
      <c r="G2759" t="n">
        <v>4</v>
      </c>
      <c r="H2759" t="inlineStr">
        <is>
          <t>MEDIUM</t>
        </is>
      </c>
      <c r="I2759" t="n">
        <v>21</v>
      </c>
      <c r="J2759" t="inlineStr">
        <is>
          <t>NO</t>
        </is>
      </c>
      <c r="K2759" t="inlineStr">
        <is>
          <t>2026-02-04</t>
        </is>
      </c>
      <c r="L2759" t="inlineStr">
        <is>
          <t>UPDATE_PACKAGE</t>
        </is>
      </c>
      <c r="M2759" t="inlineStr">
        <is>
          <t>AI/ML Framework — see Huntr advisory</t>
        </is>
      </c>
      <c r="N2759" t="inlineStr">
        <is>
          <t>P3</t>
        </is>
      </c>
      <c r="O2759" t="inlineStr">
        <is>
          <t>Huntr AI/ML security disclosure</t>
        </is>
      </c>
      <c r="P2759" t="n">
        <v>0</v>
      </c>
      <c r="Q2759" t="n">
        <v>0</v>
      </c>
      <c r="R2759" t="inlineStr">
        <is>
          <t>T1195:Supply Chain Compromise</t>
        </is>
      </c>
      <c r="S2759" t="n">
        <v>2</v>
      </c>
      <c r="T2759" t="inlineStr">
        <is>
          <t>MEDIUM (52%)</t>
        </is>
      </c>
      <c r="U2759" t="inlineStr">
        <is>
          <t>YES</t>
        </is>
      </c>
      <c r="V2759" t="inlineStr">
        <is>
          <t>PATCH_AVAILABLE</t>
        </is>
      </c>
      <c r="W2759" t="inlineStr">
        <is>
          <t>https://osv.dev/vulnerability/GHSA-x4g7-fvjj-prg8</t>
        </is>
      </c>
      <c r="X2759" t="inlineStr">
        <is>
          <t>NONE</t>
        </is>
      </c>
      <c r="Y2759" t="n">
        <v>0</v>
      </c>
      <c r="Z2759" t="inlineStr"/>
      <c r="AA2759" t="inlineStr">
        <is>
          <t>https://osv.dev/vulnerability/GHSA-x4g7-fvjj-prg8</t>
        </is>
      </c>
    </row>
    <row r="2760">
      <c r="A2760" t="inlineStr">
        <is>
          <t>HUNTR_AI_CVE</t>
        </is>
      </c>
      <c r="B2760" t="inlineStr">
        <is>
          <t>CVE-2022-21738</t>
        </is>
      </c>
      <c r="C2760" t="inlineStr">
        <is>
          <t>AI/ML Vulnerability: tensorflow (PyPI): Integer overflow leading to crash in Tensorflow | Integer overflow leading to crash in Tensorflow</t>
        </is>
      </c>
      <c r="D2760" t="n">
        <v>5</v>
      </c>
      <c r="E2760" t="inlineStr">
        <is>
          <t>LOW</t>
        </is>
      </c>
      <c r="F2760" t="n">
        <v>4</v>
      </c>
      <c r="G2760" t="n">
        <v>4</v>
      </c>
      <c r="H2760" t="inlineStr">
        <is>
          <t>MEDIUM</t>
        </is>
      </c>
      <c r="I2760" t="n">
        <v>21</v>
      </c>
      <c r="J2760" t="inlineStr">
        <is>
          <t>NO</t>
        </is>
      </c>
      <c r="K2760" t="inlineStr">
        <is>
          <t>2024-11-13</t>
        </is>
      </c>
      <c r="L2760" t="inlineStr">
        <is>
          <t>UPDATE_PACKAGE</t>
        </is>
      </c>
      <c r="M2760" t="inlineStr">
        <is>
          <t>AI/ML Framework — see Huntr advisory</t>
        </is>
      </c>
      <c r="N2760" t="inlineStr">
        <is>
          <t>P3</t>
        </is>
      </c>
      <c r="O2760" t="inlineStr">
        <is>
          <t>Huntr AI/ML security disclosure</t>
        </is>
      </c>
      <c r="P2760" t="n">
        <v>0</v>
      </c>
      <c r="Q2760" t="n">
        <v>0</v>
      </c>
      <c r="R2760" t="inlineStr">
        <is>
          <t>T1195:Supply Chain Compromise</t>
        </is>
      </c>
      <c r="S2760" t="n">
        <v>2</v>
      </c>
      <c r="T2760" t="inlineStr">
        <is>
          <t>MEDIUM (52%)</t>
        </is>
      </c>
      <c r="U2760" t="inlineStr">
        <is>
          <t>YES</t>
        </is>
      </c>
      <c r="V2760" t="inlineStr">
        <is>
          <t>PATCH_AVAILABLE</t>
        </is>
      </c>
      <c r="W2760" t="inlineStr">
        <is>
          <t>https://osv.dev/vulnerability/GHSA-x4qx-4fjv-hmw6</t>
        </is>
      </c>
      <c r="X2760" t="inlineStr">
        <is>
          <t>NONE</t>
        </is>
      </c>
      <c r="Y2760" t="n">
        <v>0</v>
      </c>
      <c r="Z2760" t="inlineStr"/>
      <c r="AA2760" t="inlineStr">
        <is>
          <t>https://osv.dev/vulnerability/GHSA-x4qx-4fjv-hmw6</t>
        </is>
      </c>
    </row>
    <row r="2761">
      <c r="A2761" t="inlineStr">
        <is>
          <t>HUNTR_AI_CVE</t>
        </is>
      </c>
      <c r="B2761" t="inlineStr">
        <is>
          <t>CVE-2020-15199</t>
        </is>
      </c>
      <c r="C2761" t="inlineStr">
        <is>
          <t>AI/ML Vulnerability: tensorflow (PyPI): Denial of Service in Tensorflow | Denial of Service in Tensorflow</t>
        </is>
      </c>
      <c r="D2761" t="n">
        <v>5</v>
      </c>
      <c r="E2761" t="inlineStr">
        <is>
          <t>LOW</t>
        </is>
      </c>
      <c r="F2761" t="n">
        <v>4</v>
      </c>
      <c r="G2761" t="n">
        <v>4</v>
      </c>
      <c r="H2761" t="inlineStr">
        <is>
          <t>MEDIUM</t>
        </is>
      </c>
      <c r="I2761" t="n">
        <v>21</v>
      </c>
      <c r="J2761" t="inlineStr">
        <is>
          <t>NO</t>
        </is>
      </c>
      <c r="K2761" t="inlineStr">
        <is>
          <t>2026-02-04</t>
        </is>
      </c>
      <c r="L2761" t="inlineStr">
        <is>
          <t>UPDATE_PACKAGE</t>
        </is>
      </c>
      <c r="M2761" t="inlineStr">
        <is>
          <t>AI/ML Framework — see Huntr advisory</t>
        </is>
      </c>
      <c r="N2761" t="inlineStr">
        <is>
          <t>P3</t>
        </is>
      </c>
      <c r="O2761" t="inlineStr">
        <is>
          <t>Huntr AI/ML security disclosure</t>
        </is>
      </c>
      <c r="P2761" t="n">
        <v>0</v>
      </c>
      <c r="Q2761" t="n">
        <v>0</v>
      </c>
      <c r="R2761" t="inlineStr">
        <is>
          <t>T1195:Supply Chain Compromise</t>
        </is>
      </c>
      <c r="S2761" t="n">
        <v>2</v>
      </c>
      <c r="T2761" t="inlineStr">
        <is>
          <t>MEDIUM (52%)</t>
        </is>
      </c>
      <c r="U2761" t="inlineStr">
        <is>
          <t>YES</t>
        </is>
      </c>
      <c r="V2761" t="inlineStr">
        <is>
          <t>PATCH_AVAILABLE</t>
        </is>
      </c>
      <c r="W2761" t="inlineStr">
        <is>
          <t>https://osv.dev/vulnerability/GHSA-x5cp-9pcf-pp3h</t>
        </is>
      </c>
      <c r="X2761" t="inlineStr">
        <is>
          <t>NONE</t>
        </is>
      </c>
      <c r="Y2761" t="n">
        <v>0</v>
      </c>
      <c r="Z2761" t="inlineStr"/>
      <c r="AA2761" t="inlineStr">
        <is>
          <t>https://osv.dev/vulnerability/GHSA-x5cp-9pcf-pp3h</t>
        </is>
      </c>
    </row>
    <row r="2762">
      <c r="A2762" t="inlineStr">
        <is>
          <t>HUNTR_AI_CVE</t>
        </is>
      </c>
      <c r="B2762" t="inlineStr">
        <is>
          <t>CVE-2020-15200</t>
        </is>
      </c>
      <c r="C2762" t="inlineStr">
        <is>
          <t>AI/ML Vulnerability: tensorflow (PyPI): Segfault in Tensorflow | Segfault in Tensorflow</t>
        </is>
      </c>
      <c r="D2762" t="n">
        <v>5</v>
      </c>
      <c r="E2762" t="inlineStr">
        <is>
          <t>LOW</t>
        </is>
      </c>
      <c r="F2762" t="n">
        <v>4</v>
      </c>
      <c r="G2762" t="n">
        <v>4</v>
      </c>
      <c r="H2762" t="inlineStr">
        <is>
          <t>MEDIUM</t>
        </is>
      </c>
      <c r="I2762" t="n">
        <v>21</v>
      </c>
      <c r="J2762" t="inlineStr">
        <is>
          <t>NO</t>
        </is>
      </c>
      <c r="K2762" t="inlineStr">
        <is>
          <t>2026-02-04</t>
        </is>
      </c>
      <c r="L2762" t="inlineStr">
        <is>
          <t>UPDATE_PACKAGE</t>
        </is>
      </c>
      <c r="M2762" t="inlineStr">
        <is>
          <t>AI/ML Framework — see Huntr advisory</t>
        </is>
      </c>
      <c r="N2762" t="inlineStr">
        <is>
          <t>P3</t>
        </is>
      </c>
      <c r="O2762" t="inlineStr">
        <is>
          <t>Huntr AI/ML security disclosure</t>
        </is>
      </c>
      <c r="P2762" t="n">
        <v>0</v>
      </c>
      <c r="Q2762" t="n">
        <v>0</v>
      </c>
      <c r="R2762" t="inlineStr">
        <is>
          <t>T1195:Supply Chain Compromise</t>
        </is>
      </c>
      <c r="S2762" t="n">
        <v>2</v>
      </c>
      <c r="T2762" t="inlineStr">
        <is>
          <t>MEDIUM (52%)</t>
        </is>
      </c>
      <c r="U2762" t="inlineStr">
        <is>
          <t>YES</t>
        </is>
      </c>
      <c r="V2762" t="inlineStr">
        <is>
          <t>PATCH_AVAILABLE</t>
        </is>
      </c>
      <c r="W2762" t="inlineStr">
        <is>
          <t>https://osv.dev/vulnerability/GHSA-x7rp-74x2-mjf3</t>
        </is>
      </c>
      <c r="X2762" t="inlineStr">
        <is>
          <t>NONE</t>
        </is>
      </c>
      <c r="Y2762" t="n">
        <v>0</v>
      </c>
      <c r="Z2762" t="inlineStr"/>
      <c r="AA2762" t="inlineStr">
        <is>
          <t>https://osv.dev/vulnerability/GHSA-x7rp-74x2-mjf3</t>
        </is>
      </c>
    </row>
    <row r="2763">
      <c r="A2763" t="inlineStr">
        <is>
          <t>HUNTR_AI_CVE</t>
        </is>
      </c>
      <c r="B2763" t="inlineStr">
        <is>
          <t>CVE-2021-29549</t>
        </is>
      </c>
      <c r="C2763" t="inlineStr">
        <is>
          <t>AI/ML Vulnerability: tensorflow (PyPI): Division by 0 in `QuantizedAdd` | Division by 0 in `QuantizedAdd`</t>
        </is>
      </c>
      <c r="D2763" t="n">
        <v>5</v>
      </c>
      <c r="E2763" t="inlineStr">
        <is>
          <t>LOW</t>
        </is>
      </c>
      <c r="F2763" t="n">
        <v>4</v>
      </c>
      <c r="G2763" t="n">
        <v>4</v>
      </c>
      <c r="H2763" t="inlineStr">
        <is>
          <t>MEDIUM</t>
        </is>
      </c>
      <c r="I2763" t="n">
        <v>21</v>
      </c>
      <c r="J2763" t="inlineStr">
        <is>
          <t>NO</t>
        </is>
      </c>
      <c r="K2763" t="inlineStr">
        <is>
          <t>2026-02-04</t>
        </is>
      </c>
      <c r="L2763" t="inlineStr">
        <is>
          <t>UPDATE_PACKAGE</t>
        </is>
      </c>
      <c r="M2763" t="inlineStr">
        <is>
          <t>AI/ML Framework — see Huntr advisory</t>
        </is>
      </c>
      <c r="N2763" t="inlineStr">
        <is>
          <t>P3</t>
        </is>
      </c>
      <c r="O2763" t="inlineStr">
        <is>
          <t>Huntr AI/ML security disclosure</t>
        </is>
      </c>
      <c r="P2763" t="n">
        <v>0</v>
      </c>
      <c r="Q2763" t="n">
        <v>0</v>
      </c>
      <c r="R2763" t="inlineStr">
        <is>
          <t>T1195:Supply Chain Compromise</t>
        </is>
      </c>
      <c r="S2763" t="n">
        <v>2</v>
      </c>
      <c r="T2763" t="inlineStr">
        <is>
          <t>MEDIUM (52%)</t>
        </is>
      </c>
      <c r="U2763" t="inlineStr">
        <is>
          <t>YES</t>
        </is>
      </c>
      <c r="V2763" t="inlineStr">
        <is>
          <t>PATCH_AVAILABLE</t>
        </is>
      </c>
      <c r="W2763" t="inlineStr">
        <is>
          <t>https://osv.dev/vulnerability/GHSA-x83m-p7pv-ch8v</t>
        </is>
      </c>
      <c r="X2763" t="inlineStr">
        <is>
          <t>NONE</t>
        </is>
      </c>
      <c r="Y2763" t="n">
        <v>0</v>
      </c>
      <c r="Z2763" t="inlineStr"/>
      <c r="AA2763" t="inlineStr">
        <is>
          <t>https://osv.dev/vulnerability/GHSA-x83m-p7pv-ch8v</t>
        </is>
      </c>
    </row>
    <row r="2764">
      <c r="A2764" t="inlineStr">
        <is>
          <t>HUNTR_AI_CVE</t>
        </is>
      </c>
      <c r="B2764" t="inlineStr">
        <is>
          <t>CVE-2021-29580</t>
        </is>
      </c>
      <c r="C2764" t="inlineStr">
        <is>
          <t>AI/ML Vulnerability: tensorflow (PyPI): Undefined behavior and `CHECK`-fail in `FractionalMaxPoolGrad` | Undefined behavior and `CHECK`-fail in `FractionalMaxPoolGrad`</t>
        </is>
      </c>
      <c r="D2764" t="n">
        <v>5</v>
      </c>
      <c r="E2764" t="inlineStr">
        <is>
          <t>LOW</t>
        </is>
      </c>
      <c r="F2764" t="n">
        <v>4</v>
      </c>
      <c r="G2764" t="n">
        <v>4</v>
      </c>
      <c r="H2764" t="inlineStr">
        <is>
          <t>MEDIUM</t>
        </is>
      </c>
      <c r="I2764" t="n">
        <v>21</v>
      </c>
      <c r="J2764" t="inlineStr">
        <is>
          <t>NO</t>
        </is>
      </c>
      <c r="K2764" t="inlineStr">
        <is>
          <t>2026-02-04</t>
        </is>
      </c>
      <c r="L2764" t="inlineStr">
        <is>
          <t>UPDATE_PACKAGE</t>
        </is>
      </c>
      <c r="M2764" t="inlineStr">
        <is>
          <t>AI/ML Framework — see Huntr advisory</t>
        </is>
      </c>
      <c r="N2764" t="inlineStr">
        <is>
          <t>P3</t>
        </is>
      </c>
      <c r="O2764" t="inlineStr">
        <is>
          <t>Huntr AI/ML security disclosure</t>
        </is>
      </c>
      <c r="P2764" t="n">
        <v>0</v>
      </c>
      <c r="Q2764" t="n">
        <v>0</v>
      </c>
      <c r="R2764" t="inlineStr">
        <is>
          <t>T1195:Supply Chain Compromise</t>
        </is>
      </c>
      <c r="S2764" t="n">
        <v>2</v>
      </c>
      <c r="T2764" t="inlineStr">
        <is>
          <t>MEDIUM (52%)</t>
        </is>
      </c>
      <c r="U2764" t="inlineStr">
        <is>
          <t>YES</t>
        </is>
      </c>
      <c r="V2764" t="inlineStr">
        <is>
          <t>PATCH_AVAILABLE</t>
        </is>
      </c>
      <c r="W2764" t="inlineStr">
        <is>
          <t>https://osv.dev/vulnerability/GHSA-x8h6-xgqx-jqgp</t>
        </is>
      </c>
      <c r="X2764" t="inlineStr">
        <is>
          <t>NONE</t>
        </is>
      </c>
      <c r="Y2764" t="n">
        <v>0</v>
      </c>
      <c r="Z2764" t="inlineStr"/>
      <c r="AA2764" t="inlineStr">
        <is>
          <t>https://osv.dev/vulnerability/GHSA-x8h6-xgqx-jqgp</t>
        </is>
      </c>
    </row>
    <row r="2765">
      <c r="A2765" t="inlineStr">
        <is>
          <t>HUNTR_AI_CVE</t>
        </is>
      </c>
      <c r="B2765" t="inlineStr">
        <is>
          <t>CVE-2022-35940</t>
        </is>
      </c>
      <c r="C2765" t="inlineStr">
        <is>
          <t>AI/ML Vulnerability: tensorflow (PyPI): TensorFlow vulnerable to Int overflow in `RaggedRangeOp` | TensorFlow vulnerable to Int overflow in `RaggedRangeOp`</t>
        </is>
      </c>
      <c r="D2765" t="n">
        <v>5</v>
      </c>
      <c r="E2765" t="inlineStr">
        <is>
          <t>LOW</t>
        </is>
      </c>
      <c r="F2765" t="n">
        <v>4</v>
      </c>
      <c r="G2765" t="n">
        <v>4</v>
      </c>
      <c r="H2765" t="inlineStr">
        <is>
          <t>MEDIUM</t>
        </is>
      </c>
      <c r="I2765" t="n">
        <v>21</v>
      </c>
      <c r="J2765" t="inlineStr">
        <is>
          <t>NO</t>
        </is>
      </c>
      <c r="K2765" t="inlineStr">
        <is>
          <t>2023-12-06</t>
        </is>
      </c>
      <c r="L2765" t="inlineStr">
        <is>
          <t>UPDATE_PACKAGE</t>
        </is>
      </c>
      <c r="M2765" t="inlineStr">
        <is>
          <t>AI/ML Framework — see Huntr advisory</t>
        </is>
      </c>
      <c r="N2765" t="inlineStr">
        <is>
          <t>P3</t>
        </is>
      </c>
      <c r="O2765" t="inlineStr">
        <is>
          <t>Huntr AI/ML security disclosure</t>
        </is>
      </c>
      <c r="P2765" t="n">
        <v>0</v>
      </c>
      <c r="Q2765" t="n">
        <v>0</v>
      </c>
      <c r="R2765" t="inlineStr">
        <is>
          <t>T1195:Supply Chain Compromise</t>
        </is>
      </c>
      <c r="S2765" t="n">
        <v>2</v>
      </c>
      <c r="T2765" t="inlineStr">
        <is>
          <t>MEDIUM (52%)</t>
        </is>
      </c>
      <c r="U2765" t="inlineStr">
        <is>
          <t>YES</t>
        </is>
      </c>
      <c r="V2765" t="inlineStr">
        <is>
          <t>PATCH_AVAILABLE</t>
        </is>
      </c>
      <c r="W2765" t="inlineStr">
        <is>
          <t>https://osv.dev/vulnerability/GHSA-x989-q2pq-4q5x</t>
        </is>
      </c>
      <c r="X2765" t="inlineStr">
        <is>
          <t>NONE</t>
        </is>
      </c>
      <c r="Y2765" t="n">
        <v>0</v>
      </c>
      <c r="Z2765" t="inlineStr"/>
      <c r="AA2765" t="inlineStr">
        <is>
          <t>https://osv.dev/vulnerability/GHSA-x989-q2pq-4q5x</t>
        </is>
      </c>
    </row>
    <row r="2766">
      <c r="A2766" t="inlineStr">
        <is>
          <t>HUNTR_AI_CVE</t>
        </is>
      </c>
      <c r="B2766" t="inlineStr">
        <is>
          <t>CVE-2020-15210</t>
        </is>
      </c>
      <c r="C2766" t="inlineStr">
        <is>
          <t>AI/ML Vulnerability: tensorflow (PyPI): Segmentation fault in tensorflow-lite | Segmentation fault in tensorflow-lite</t>
        </is>
      </c>
      <c r="D2766" t="n">
        <v>5</v>
      </c>
      <c r="E2766" t="inlineStr">
        <is>
          <t>LOW</t>
        </is>
      </c>
      <c r="F2766" t="n">
        <v>4</v>
      </c>
      <c r="G2766" t="n">
        <v>4</v>
      </c>
      <c r="H2766" t="inlineStr">
        <is>
          <t>MEDIUM</t>
        </is>
      </c>
      <c r="I2766" t="n">
        <v>21</v>
      </c>
      <c r="J2766" t="inlineStr">
        <is>
          <t>NO</t>
        </is>
      </c>
      <c r="K2766" t="inlineStr">
        <is>
          <t>2026-02-04</t>
        </is>
      </c>
      <c r="L2766" t="inlineStr">
        <is>
          <t>UPDATE_PACKAGE</t>
        </is>
      </c>
      <c r="M2766" t="inlineStr">
        <is>
          <t>AI/ML Framework — see Huntr advisory</t>
        </is>
      </c>
      <c r="N2766" t="inlineStr">
        <is>
          <t>P3</t>
        </is>
      </c>
      <c r="O2766" t="inlineStr">
        <is>
          <t>Huntr AI/ML security disclosure</t>
        </is>
      </c>
      <c r="P2766" t="n">
        <v>0</v>
      </c>
      <c r="Q2766" t="n">
        <v>0</v>
      </c>
      <c r="R2766" t="inlineStr">
        <is>
          <t>T1195:Supply Chain Compromise</t>
        </is>
      </c>
      <c r="S2766" t="n">
        <v>2</v>
      </c>
      <c r="T2766" t="inlineStr">
        <is>
          <t>MEDIUM (52%)</t>
        </is>
      </c>
      <c r="U2766" t="inlineStr">
        <is>
          <t>YES</t>
        </is>
      </c>
      <c r="V2766" t="inlineStr">
        <is>
          <t>PATCH_AVAILABLE</t>
        </is>
      </c>
      <c r="W2766" t="inlineStr">
        <is>
          <t>https://osv.dev/vulnerability/GHSA-x9j7-x98r-r4w2</t>
        </is>
      </c>
      <c r="X2766" t="inlineStr">
        <is>
          <t>NONE</t>
        </is>
      </c>
      <c r="Y2766" t="n">
        <v>0</v>
      </c>
      <c r="Z2766" t="inlineStr"/>
      <c r="AA2766" t="inlineStr">
        <is>
          <t>https://osv.dev/vulnerability/GHSA-x9j7-x98r-r4w2</t>
        </is>
      </c>
    </row>
    <row r="2767">
      <c r="A2767" t="inlineStr">
        <is>
          <t>HUNTR_AI_CVE</t>
        </is>
      </c>
      <c r="B2767" t="inlineStr">
        <is>
          <t>CVE-2021-29530</t>
        </is>
      </c>
      <c r="C2767" t="inlineStr">
        <is>
          <t>AI/ML Vulnerability: tensorflow (PyPI): Invalid validation in `SparseMatrixSparseCholesky` | Invalid validation in `SparseMatrixSparseCholesky`</t>
        </is>
      </c>
      <c r="D2767" t="n">
        <v>5</v>
      </c>
      <c r="E2767" t="inlineStr">
        <is>
          <t>LOW</t>
        </is>
      </c>
      <c r="F2767" t="n">
        <v>4</v>
      </c>
      <c r="G2767" t="n">
        <v>4</v>
      </c>
      <c r="H2767" t="inlineStr">
        <is>
          <t>MEDIUM</t>
        </is>
      </c>
      <c r="I2767" t="n">
        <v>21</v>
      </c>
      <c r="J2767" t="inlineStr">
        <is>
          <t>NO</t>
        </is>
      </c>
      <c r="K2767" t="inlineStr">
        <is>
          <t>2026-02-04</t>
        </is>
      </c>
      <c r="L2767" t="inlineStr">
        <is>
          <t>UPDATE_PACKAGE</t>
        </is>
      </c>
      <c r="M2767" t="inlineStr">
        <is>
          <t>AI/ML Framework — see Huntr advisory</t>
        </is>
      </c>
      <c r="N2767" t="inlineStr">
        <is>
          <t>P3</t>
        </is>
      </c>
      <c r="O2767" t="inlineStr">
        <is>
          <t>Huntr AI/ML security disclosure</t>
        </is>
      </c>
      <c r="P2767" t="n">
        <v>0</v>
      </c>
      <c r="Q2767" t="n">
        <v>0</v>
      </c>
      <c r="R2767" t="inlineStr">
        <is>
          <t>T1195:Supply Chain Compromise</t>
        </is>
      </c>
      <c r="S2767" t="n">
        <v>2</v>
      </c>
      <c r="T2767" t="inlineStr">
        <is>
          <t>MEDIUM (52%)</t>
        </is>
      </c>
      <c r="U2767" t="inlineStr">
        <is>
          <t>YES</t>
        </is>
      </c>
      <c r="V2767" t="inlineStr">
        <is>
          <t>PATCH_AVAILABLE</t>
        </is>
      </c>
      <c r="W2767" t="inlineStr">
        <is>
          <t>https://osv.dev/vulnerability/GHSA-xcwj-wfcm-m23c</t>
        </is>
      </c>
      <c r="X2767" t="inlineStr">
        <is>
          <t>NONE</t>
        </is>
      </c>
      <c r="Y2767" t="n">
        <v>0</v>
      </c>
      <c r="Z2767" t="inlineStr"/>
      <c r="AA2767" t="inlineStr">
        <is>
          <t>https://osv.dev/vulnerability/GHSA-xcwj-wfcm-m23c</t>
        </is>
      </c>
    </row>
    <row r="2768">
      <c r="A2768" t="inlineStr">
        <is>
          <t>HUNTR_AI_CVE</t>
        </is>
      </c>
      <c r="B2768" t="inlineStr">
        <is>
          <t>HUNTR-GHSA-xf83-q765-xm6m</t>
        </is>
      </c>
      <c r="C2768" t="inlineStr">
        <is>
          <t>AI/ML Vulnerability: tensorflow (PyPI): `CHECK` fail in `TensorListScatter` and `TensorListScatterV2` in eager mode | `CHECK` fail in `TensorListScatter` and `TensorListScatterV2` in eager mode</t>
        </is>
      </c>
      <c r="D2768" t="n">
        <v>7.5</v>
      </c>
      <c r="E2768" t="inlineStr">
        <is>
          <t>HIGH</t>
        </is>
      </c>
      <c r="F2768" t="n">
        <v>6</v>
      </c>
      <c r="G2768" t="n">
        <v>6</v>
      </c>
      <c r="H2768" t="inlineStr">
        <is>
          <t>MEDIUM</t>
        </is>
      </c>
      <c r="I2768" t="n">
        <v>43.5</v>
      </c>
      <c r="J2768" t="inlineStr">
        <is>
          <t>NO</t>
        </is>
      </c>
      <c r="K2768" t="inlineStr">
        <is>
          <t>2024-12-04</t>
        </is>
      </c>
      <c r="L2768" t="inlineStr">
        <is>
          <t>UPDATE_PACKAGE</t>
        </is>
      </c>
      <c r="M2768" t="inlineStr">
        <is>
          <t>AI/ML Framework — see Huntr advisory</t>
        </is>
      </c>
      <c r="N2768" t="inlineStr">
        <is>
          <t>P4</t>
        </is>
      </c>
      <c r="O2768" t="inlineStr">
        <is>
          <t>Huntr AI/ML security disclosure</t>
        </is>
      </c>
      <c r="P2768" t="n">
        <v>0</v>
      </c>
      <c r="Q2768" t="n">
        <v>0</v>
      </c>
      <c r="R2768" t="inlineStr">
        <is>
          <t>T1195:Supply Chain Compromise</t>
        </is>
      </c>
      <c r="S2768" t="n">
        <v>1</v>
      </c>
      <c r="T2768" t="inlineStr">
        <is>
          <t>LOW (40%)</t>
        </is>
      </c>
      <c r="U2768" t="inlineStr">
        <is>
          <t>NONE</t>
        </is>
      </c>
      <c r="V2768" t="inlineStr">
        <is>
          <t>CHECK_VENDOR</t>
        </is>
      </c>
      <c r="W2768" t="inlineStr">
        <is>
          <t>https://osv.dev/vulnerability/GHSA-xf83-q765-xm6m</t>
        </is>
      </c>
      <c r="X2768" t="inlineStr">
        <is>
          <t>NONE</t>
        </is>
      </c>
      <c r="Y2768" t="n">
        <v>0</v>
      </c>
      <c r="Z2768" t="inlineStr"/>
      <c r="AA2768" t="inlineStr">
        <is>
          <t>https://osv.dev/vulnerability/GHSA-xf83-q765-xm6m</t>
        </is>
      </c>
    </row>
    <row r="2769">
      <c r="A2769" t="inlineStr">
        <is>
          <t>HUNTR_AI_CVE</t>
        </is>
      </c>
      <c r="B2769" t="inlineStr">
        <is>
          <t>CVE-2021-29540</t>
        </is>
      </c>
      <c r="C2769" t="inlineStr">
        <is>
          <t>AI/ML Vulnerability: tensorflow (PyPI): Heap buffer overflow in `Conv2DBackpropFilter` | Heap buffer overflow in `Conv2DBackpropFilter`</t>
        </is>
      </c>
      <c r="D2769" t="n">
        <v>5</v>
      </c>
      <c r="E2769" t="inlineStr">
        <is>
          <t>LOW</t>
        </is>
      </c>
      <c r="F2769" t="n">
        <v>4</v>
      </c>
      <c r="G2769" t="n">
        <v>4</v>
      </c>
      <c r="H2769" t="inlineStr">
        <is>
          <t>MEDIUM</t>
        </is>
      </c>
      <c r="I2769" t="n">
        <v>21</v>
      </c>
      <c r="J2769" t="inlineStr">
        <is>
          <t>NO</t>
        </is>
      </c>
      <c r="K2769" t="inlineStr">
        <is>
          <t>2026-02-04</t>
        </is>
      </c>
      <c r="L2769" t="inlineStr">
        <is>
          <t>UPDATE_PACKAGE</t>
        </is>
      </c>
      <c r="M2769" t="inlineStr">
        <is>
          <t>AI/ML Framework — see Huntr advisory</t>
        </is>
      </c>
      <c r="N2769" t="inlineStr">
        <is>
          <t>P3</t>
        </is>
      </c>
      <c r="O2769" t="inlineStr">
        <is>
          <t>Huntr AI/ML security disclosure</t>
        </is>
      </c>
      <c r="P2769" t="n">
        <v>0</v>
      </c>
      <c r="Q2769" t="n">
        <v>0</v>
      </c>
      <c r="R2769" t="inlineStr">
        <is>
          <t>T1195:Supply Chain Compromise</t>
        </is>
      </c>
      <c r="S2769" t="n">
        <v>2</v>
      </c>
      <c r="T2769" t="inlineStr">
        <is>
          <t>MEDIUM (52%)</t>
        </is>
      </c>
      <c r="U2769" t="inlineStr">
        <is>
          <t>YES</t>
        </is>
      </c>
      <c r="V2769" t="inlineStr">
        <is>
          <t>PATCH_AVAILABLE</t>
        </is>
      </c>
      <c r="W2769" t="inlineStr">
        <is>
          <t>https://osv.dev/vulnerability/GHSA-xgc3-m89p-vr3x</t>
        </is>
      </c>
      <c r="X2769" t="inlineStr">
        <is>
          <t>NONE</t>
        </is>
      </c>
      <c r="Y2769" t="n">
        <v>0</v>
      </c>
      <c r="Z2769" t="inlineStr"/>
      <c r="AA2769" t="inlineStr">
        <is>
          <t>https://osv.dev/vulnerability/GHSA-xgc3-m89p-vr3x</t>
        </is>
      </c>
    </row>
    <row r="2770">
      <c r="A2770" t="inlineStr">
        <is>
          <t>HUNTR_AI_CVE</t>
        </is>
      </c>
      <c r="B2770" t="inlineStr">
        <is>
          <t>CVE-2021-29525</t>
        </is>
      </c>
      <c r="C2770" t="inlineStr">
        <is>
          <t>AI/ML Vulnerability: tensorflow (PyPI): Division by 0 in `Conv2DBackpropInput` | Division by 0 in `Conv2DBackpropInput`</t>
        </is>
      </c>
      <c r="D2770" t="n">
        <v>5</v>
      </c>
      <c r="E2770" t="inlineStr">
        <is>
          <t>LOW</t>
        </is>
      </c>
      <c r="F2770" t="n">
        <v>4</v>
      </c>
      <c r="G2770" t="n">
        <v>4</v>
      </c>
      <c r="H2770" t="inlineStr">
        <is>
          <t>MEDIUM</t>
        </is>
      </c>
      <c r="I2770" t="n">
        <v>21</v>
      </c>
      <c r="J2770" t="inlineStr">
        <is>
          <t>NO</t>
        </is>
      </c>
      <c r="K2770" t="inlineStr">
        <is>
          <t>2026-02-04</t>
        </is>
      </c>
      <c r="L2770" t="inlineStr">
        <is>
          <t>UPDATE_PACKAGE</t>
        </is>
      </c>
      <c r="M2770" t="inlineStr">
        <is>
          <t>AI/ML Framework — see Huntr advisory</t>
        </is>
      </c>
      <c r="N2770" t="inlineStr">
        <is>
          <t>P3</t>
        </is>
      </c>
      <c r="O2770" t="inlineStr">
        <is>
          <t>Huntr AI/ML security disclosure</t>
        </is>
      </c>
      <c r="P2770" t="n">
        <v>0</v>
      </c>
      <c r="Q2770" t="n">
        <v>0</v>
      </c>
      <c r="R2770" t="inlineStr">
        <is>
          <t>T1195:Supply Chain Compromise</t>
        </is>
      </c>
      <c r="S2770" t="n">
        <v>2</v>
      </c>
      <c r="T2770" t="inlineStr">
        <is>
          <t>MEDIUM (52%)</t>
        </is>
      </c>
      <c r="U2770" t="inlineStr">
        <is>
          <t>YES</t>
        </is>
      </c>
      <c r="V2770" t="inlineStr">
        <is>
          <t>PATCH_AVAILABLE</t>
        </is>
      </c>
      <c r="W2770" t="inlineStr">
        <is>
          <t>https://osv.dev/vulnerability/GHSA-xm2v-8rrw-w9pm</t>
        </is>
      </c>
      <c r="X2770" t="inlineStr">
        <is>
          <t>NONE</t>
        </is>
      </c>
      <c r="Y2770" t="n">
        <v>0</v>
      </c>
      <c r="Z2770" t="inlineStr"/>
      <c r="AA2770" t="inlineStr">
        <is>
          <t>https://osv.dev/vulnerability/GHSA-xm2v-8rrw-w9pm</t>
        </is>
      </c>
    </row>
    <row r="2771">
      <c r="A2771" t="inlineStr">
        <is>
          <t>HUNTR_AI_CVE</t>
        </is>
      </c>
      <c r="B2771" t="inlineStr">
        <is>
          <t>CVE-2020-15203</t>
        </is>
      </c>
      <c r="C2771" t="inlineStr">
        <is>
          <t>AI/ML Vulnerability: tensorflow (PyPI): Denial of Service in Tensorflow | Denial of Service in Tensorflow</t>
        </is>
      </c>
      <c r="D2771" t="n">
        <v>5</v>
      </c>
      <c r="E2771" t="inlineStr">
        <is>
          <t>LOW</t>
        </is>
      </c>
      <c r="F2771" t="n">
        <v>4</v>
      </c>
      <c r="G2771" t="n">
        <v>4</v>
      </c>
      <c r="H2771" t="inlineStr">
        <is>
          <t>MEDIUM</t>
        </is>
      </c>
      <c r="I2771" t="n">
        <v>21</v>
      </c>
      <c r="J2771" t="inlineStr">
        <is>
          <t>NO</t>
        </is>
      </c>
      <c r="K2771" t="inlineStr">
        <is>
          <t>2026-02-04</t>
        </is>
      </c>
      <c r="L2771" t="inlineStr">
        <is>
          <t>UPDATE_PACKAGE</t>
        </is>
      </c>
      <c r="M2771" t="inlineStr">
        <is>
          <t>AI/ML Framework — see Huntr advisory</t>
        </is>
      </c>
      <c r="N2771" t="inlineStr">
        <is>
          <t>P3</t>
        </is>
      </c>
      <c r="O2771" t="inlineStr">
        <is>
          <t>Huntr AI/ML security disclosure</t>
        </is>
      </c>
      <c r="P2771" t="n">
        <v>0</v>
      </c>
      <c r="Q2771" t="n">
        <v>0</v>
      </c>
      <c r="R2771" t="inlineStr">
        <is>
          <t>T1195:Supply Chain Compromise</t>
        </is>
      </c>
      <c r="S2771" t="n">
        <v>2</v>
      </c>
      <c r="T2771" t="inlineStr">
        <is>
          <t>MEDIUM (52%)</t>
        </is>
      </c>
      <c r="U2771" t="inlineStr">
        <is>
          <t>YES</t>
        </is>
      </c>
      <c r="V2771" t="inlineStr">
        <is>
          <t>PATCH_AVAILABLE</t>
        </is>
      </c>
      <c r="W2771" t="inlineStr">
        <is>
          <t>https://osv.dev/vulnerability/GHSA-xmq7-7fxm-rr79</t>
        </is>
      </c>
      <c r="X2771" t="inlineStr">
        <is>
          <t>NONE</t>
        </is>
      </c>
      <c r="Y2771" t="n">
        <v>0</v>
      </c>
      <c r="Z2771" t="inlineStr"/>
      <c r="AA2771" t="inlineStr">
        <is>
          <t>https://osv.dev/vulnerability/GHSA-xmq7-7fxm-rr79</t>
        </is>
      </c>
    </row>
    <row r="2772">
      <c r="A2772" t="inlineStr">
        <is>
          <t>HUNTR_AI_CVE</t>
        </is>
      </c>
      <c r="B2772" t="inlineStr">
        <is>
          <t>CVE-2021-29541</t>
        </is>
      </c>
      <c r="C2772" t="inlineStr">
        <is>
          <t>AI/ML Vulnerability: tensorflow (PyPI): Null pointer dereference in `StringNGrams` | Null pointer dereference in `StringNGrams`</t>
        </is>
      </c>
      <c r="D2772" t="n">
        <v>5</v>
      </c>
      <c r="E2772" t="inlineStr">
        <is>
          <t>LOW</t>
        </is>
      </c>
      <c r="F2772" t="n">
        <v>4</v>
      </c>
      <c r="G2772" t="n">
        <v>4</v>
      </c>
      <c r="H2772" t="inlineStr">
        <is>
          <t>MEDIUM</t>
        </is>
      </c>
      <c r="I2772" t="n">
        <v>21</v>
      </c>
      <c r="J2772" t="inlineStr">
        <is>
          <t>NO</t>
        </is>
      </c>
      <c r="K2772" t="inlineStr">
        <is>
          <t>2026-02-04</t>
        </is>
      </c>
      <c r="L2772" t="inlineStr">
        <is>
          <t>UPDATE_PACKAGE</t>
        </is>
      </c>
      <c r="M2772" t="inlineStr">
        <is>
          <t>AI/ML Framework — see Huntr advisory</t>
        </is>
      </c>
      <c r="N2772" t="inlineStr">
        <is>
          <t>P3</t>
        </is>
      </c>
      <c r="O2772" t="inlineStr">
        <is>
          <t>Huntr AI/ML security disclosure</t>
        </is>
      </c>
      <c r="P2772" t="n">
        <v>0</v>
      </c>
      <c r="Q2772" t="n">
        <v>0</v>
      </c>
      <c r="R2772" t="inlineStr">
        <is>
          <t>T1195:Supply Chain Compromise</t>
        </is>
      </c>
      <c r="S2772" t="n">
        <v>2</v>
      </c>
      <c r="T2772" t="inlineStr">
        <is>
          <t>MEDIUM (52%)</t>
        </is>
      </c>
      <c r="U2772" t="inlineStr">
        <is>
          <t>YES</t>
        </is>
      </c>
      <c r="V2772" t="inlineStr">
        <is>
          <t>PATCH_AVAILABLE</t>
        </is>
      </c>
      <c r="W2772" t="inlineStr">
        <is>
          <t>https://osv.dev/vulnerability/GHSA-xqfj-35wv-m3cr</t>
        </is>
      </c>
      <c r="X2772" t="inlineStr">
        <is>
          <t>NONE</t>
        </is>
      </c>
      <c r="Y2772" t="n">
        <v>0</v>
      </c>
      <c r="Z2772" t="inlineStr"/>
      <c r="AA2772" t="inlineStr">
        <is>
          <t>https://osv.dev/vulnerability/GHSA-xqfj-35wv-m3cr</t>
        </is>
      </c>
    </row>
    <row r="2773">
      <c r="A2773" t="inlineStr">
        <is>
          <t>HUNTR_AI_CVE</t>
        </is>
      </c>
      <c r="B2773" t="inlineStr">
        <is>
          <t>CVE-2021-29618</t>
        </is>
      </c>
      <c r="C2773" t="inlineStr">
        <is>
          <t>AI/ML Vulnerability: tensorflow (PyPI): Crash in `tf.transpose` with complex inputs | Crash in `tf.transpose` with complex inputs</t>
        </is>
      </c>
      <c r="D2773" t="n">
        <v>5</v>
      </c>
      <c r="E2773" t="inlineStr">
        <is>
          <t>LOW</t>
        </is>
      </c>
      <c r="F2773" t="n">
        <v>4</v>
      </c>
      <c r="G2773" t="n">
        <v>4</v>
      </c>
      <c r="H2773" t="inlineStr">
        <is>
          <t>MEDIUM</t>
        </is>
      </c>
      <c r="I2773" t="n">
        <v>21</v>
      </c>
      <c r="J2773" t="inlineStr">
        <is>
          <t>NO</t>
        </is>
      </c>
      <c r="K2773" t="inlineStr">
        <is>
          <t>2026-02-04</t>
        </is>
      </c>
      <c r="L2773" t="inlineStr">
        <is>
          <t>UPDATE_PACKAGE</t>
        </is>
      </c>
      <c r="M2773" t="inlineStr">
        <is>
          <t>AI/ML Framework — see Huntr advisory</t>
        </is>
      </c>
      <c r="N2773" t="inlineStr">
        <is>
          <t>P3</t>
        </is>
      </c>
      <c r="O2773" t="inlineStr">
        <is>
          <t>Huntr AI/ML security disclosure</t>
        </is>
      </c>
      <c r="P2773" t="n">
        <v>0</v>
      </c>
      <c r="Q2773" t="n">
        <v>0</v>
      </c>
      <c r="R2773" t="inlineStr">
        <is>
          <t>T1195:Supply Chain Compromise</t>
        </is>
      </c>
      <c r="S2773" t="n">
        <v>2</v>
      </c>
      <c r="T2773" t="inlineStr">
        <is>
          <t>MEDIUM (52%)</t>
        </is>
      </c>
      <c r="U2773" t="inlineStr">
        <is>
          <t>YES</t>
        </is>
      </c>
      <c r="V2773" t="inlineStr">
        <is>
          <t>PATCH_AVAILABLE</t>
        </is>
      </c>
      <c r="W2773" t="inlineStr">
        <is>
          <t>https://osv.dev/vulnerability/GHSA-xqfj-cr6q-pc8w</t>
        </is>
      </c>
      <c r="X2773" t="inlineStr">
        <is>
          <t>NONE</t>
        </is>
      </c>
      <c r="Y2773" t="n">
        <v>0</v>
      </c>
      <c r="Z2773" t="inlineStr"/>
      <c r="AA2773" t="inlineStr">
        <is>
          <t>https://osv.dev/vulnerability/GHSA-xqfj-cr6q-pc8w</t>
        </is>
      </c>
    </row>
    <row r="2774">
      <c r="A2774" t="inlineStr">
        <is>
          <t>HUNTR_AI_CVE</t>
        </is>
      </c>
      <c r="B2774" t="inlineStr">
        <is>
          <t>CVE-2022-29211</t>
        </is>
      </c>
      <c r="C2774" t="inlineStr">
        <is>
          <t>AI/ML Vulnerability: tensorflow (PyPI): Segfault if `tf.histogram_fixed_width` is called with NaN values in TensorFlow | Segfault if `tf.histogram_fixed_width` is called with NaN values in TensorFlow</t>
        </is>
      </c>
      <c r="D2774" t="n">
        <v>5</v>
      </c>
      <c r="E2774" t="inlineStr">
        <is>
          <t>LOW</t>
        </is>
      </c>
      <c r="F2774" t="n">
        <v>4</v>
      </c>
      <c r="G2774" t="n">
        <v>4</v>
      </c>
      <c r="H2774" t="inlineStr">
        <is>
          <t>MEDIUM</t>
        </is>
      </c>
      <c r="I2774" t="n">
        <v>21</v>
      </c>
      <c r="J2774" t="inlineStr">
        <is>
          <t>NO</t>
        </is>
      </c>
      <c r="K2774" t="inlineStr">
        <is>
          <t>2023-12-06</t>
        </is>
      </c>
      <c r="L2774" t="inlineStr">
        <is>
          <t>UPDATE_PACKAGE</t>
        </is>
      </c>
      <c r="M2774" t="inlineStr">
        <is>
          <t>AI/ML Framework — see Huntr advisory</t>
        </is>
      </c>
      <c r="N2774" t="inlineStr">
        <is>
          <t>P3</t>
        </is>
      </c>
      <c r="O2774" t="inlineStr">
        <is>
          <t>Huntr AI/ML security disclosure</t>
        </is>
      </c>
      <c r="P2774" t="n">
        <v>0</v>
      </c>
      <c r="Q2774" t="n">
        <v>0</v>
      </c>
      <c r="R2774" t="inlineStr">
        <is>
          <t>T1195:Supply Chain Compromise</t>
        </is>
      </c>
      <c r="S2774" t="n">
        <v>2</v>
      </c>
      <c r="T2774" t="inlineStr">
        <is>
          <t>MEDIUM (52%)</t>
        </is>
      </c>
      <c r="U2774" t="inlineStr">
        <is>
          <t>YES</t>
        </is>
      </c>
      <c r="V2774" t="inlineStr">
        <is>
          <t>PATCH_AVAILABLE</t>
        </is>
      </c>
      <c r="W2774" t="inlineStr">
        <is>
          <t>https://osv.dev/vulnerability/GHSA-xrp2-fhq4-4q3w</t>
        </is>
      </c>
      <c r="X2774" t="inlineStr">
        <is>
          <t>NONE</t>
        </is>
      </c>
      <c r="Y2774" t="n">
        <v>0</v>
      </c>
      <c r="Z2774" t="inlineStr"/>
      <c r="AA2774" t="inlineStr">
        <is>
          <t>https://osv.dev/vulnerability/GHSA-xrp2-fhq4-4q3w</t>
        </is>
      </c>
    </row>
    <row r="2775">
      <c r="A2775" t="inlineStr">
        <is>
          <t>HUNTR_AI_CVE</t>
        </is>
      </c>
      <c r="B2775" t="inlineStr">
        <is>
          <t>CVE-2021-41202</t>
        </is>
      </c>
      <c r="C2775" t="inlineStr">
        <is>
          <t>AI/ML Vulnerability: tensorflow (PyPI): Overflow/crash in `tf.range` | Overflow/crash in `tf.range`</t>
        </is>
      </c>
      <c r="D2775" t="n">
        <v>5</v>
      </c>
      <c r="E2775" t="inlineStr">
        <is>
          <t>LOW</t>
        </is>
      </c>
      <c r="F2775" t="n">
        <v>4</v>
      </c>
      <c r="G2775" t="n">
        <v>4</v>
      </c>
      <c r="H2775" t="inlineStr">
        <is>
          <t>MEDIUM</t>
        </is>
      </c>
      <c r="I2775" t="n">
        <v>21</v>
      </c>
      <c r="J2775" t="inlineStr">
        <is>
          <t>NO</t>
        </is>
      </c>
      <c r="K2775" t="inlineStr">
        <is>
          <t>2026-02-04</t>
        </is>
      </c>
      <c r="L2775" t="inlineStr">
        <is>
          <t>UPDATE_PACKAGE</t>
        </is>
      </c>
      <c r="M2775" t="inlineStr">
        <is>
          <t>AI/ML Framework — see Huntr advisory</t>
        </is>
      </c>
      <c r="N2775" t="inlineStr">
        <is>
          <t>P3</t>
        </is>
      </c>
      <c r="O2775" t="inlineStr">
        <is>
          <t>Huntr AI/ML security disclosure</t>
        </is>
      </c>
      <c r="P2775" t="n">
        <v>0</v>
      </c>
      <c r="Q2775" t="n">
        <v>0</v>
      </c>
      <c r="R2775" t="inlineStr">
        <is>
          <t>T1195:Supply Chain Compromise</t>
        </is>
      </c>
      <c r="S2775" t="n">
        <v>2</v>
      </c>
      <c r="T2775" t="inlineStr">
        <is>
          <t>MEDIUM (52%)</t>
        </is>
      </c>
      <c r="U2775" t="inlineStr">
        <is>
          <t>YES</t>
        </is>
      </c>
      <c r="V2775" t="inlineStr">
        <is>
          <t>PATCH_AVAILABLE</t>
        </is>
      </c>
      <c r="W2775" t="inlineStr">
        <is>
          <t>https://osv.dev/vulnerability/GHSA-xrqm-fpgr-6hhx</t>
        </is>
      </c>
      <c r="X2775" t="inlineStr">
        <is>
          <t>NONE</t>
        </is>
      </c>
      <c r="Y2775" t="n">
        <v>0</v>
      </c>
      <c r="Z2775" t="inlineStr"/>
      <c r="AA2775" t="inlineStr">
        <is>
          <t>https://osv.dev/vulnerability/GHSA-xrqm-fpgr-6hhx</t>
        </is>
      </c>
    </row>
    <row r="2776">
      <c r="A2776" t="inlineStr">
        <is>
          <t>HUNTR_AI_CVE</t>
        </is>
      </c>
      <c r="B2776" t="inlineStr">
        <is>
          <t>CVE-2021-29584</t>
        </is>
      </c>
      <c r="C2776" t="inlineStr">
        <is>
          <t>AI/ML Vulnerability: tensorflow (PyPI): CHECK-fail due to integer overflow | CHECK-fail due to integer overflow</t>
        </is>
      </c>
      <c r="D2776" t="n">
        <v>5</v>
      </c>
      <c r="E2776" t="inlineStr">
        <is>
          <t>LOW</t>
        </is>
      </c>
      <c r="F2776" t="n">
        <v>4</v>
      </c>
      <c r="G2776" t="n">
        <v>4</v>
      </c>
      <c r="H2776" t="inlineStr">
        <is>
          <t>MEDIUM</t>
        </is>
      </c>
      <c r="I2776" t="n">
        <v>21</v>
      </c>
      <c r="J2776" t="inlineStr">
        <is>
          <t>NO</t>
        </is>
      </c>
      <c r="K2776" t="inlineStr">
        <is>
          <t>2026-02-04</t>
        </is>
      </c>
      <c r="L2776" t="inlineStr">
        <is>
          <t>UPDATE_PACKAGE</t>
        </is>
      </c>
      <c r="M2776" t="inlineStr">
        <is>
          <t>AI/ML Framework — see Huntr advisory</t>
        </is>
      </c>
      <c r="N2776" t="inlineStr">
        <is>
          <t>P3</t>
        </is>
      </c>
      <c r="O2776" t="inlineStr">
        <is>
          <t>Huntr AI/ML security disclosure</t>
        </is>
      </c>
      <c r="P2776" t="n">
        <v>0</v>
      </c>
      <c r="Q2776" t="n">
        <v>0</v>
      </c>
      <c r="R2776" t="inlineStr">
        <is>
          <t>T1195:Supply Chain Compromise</t>
        </is>
      </c>
      <c r="S2776" t="n">
        <v>2</v>
      </c>
      <c r="T2776" t="inlineStr">
        <is>
          <t>MEDIUM (52%)</t>
        </is>
      </c>
      <c r="U2776" t="inlineStr">
        <is>
          <t>YES</t>
        </is>
      </c>
      <c r="V2776" t="inlineStr">
        <is>
          <t>PATCH_AVAILABLE</t>
        </is>
      </c>
      <c r="W2776" t="inlineStr">
        <is>
          <t>https://osv.dev/vulnerability/GHSA-xvjm-fvxx-q3hv</t>
        </is>
      </c>
      <c r="X2776" t="inlineStr">
        <is>
          <t>NONE</t>
        </is>
      </c>
      <c r="Y2776" t="n">
        <v>0</v>
      </c>
      <c r="Z2776" t="inlineStr"/>
      <c r="AA2776" t="inlineStr">
        <is>
          <t>https://osv.dev/vulnerability/GHSA-xvjm-fvxx-q3hv</t>
        </is>
      </c>
    </row>
    <row r="2777">
      <c r="A2777" t="inlineStr">
        <is>
          <t>HUNTR_AI_CVE</t>
        </is>
      </c>
      <c r="B2777" t="inlineStr">
        <is>
          <t>CVE-2022-41900</t>
        </is>
      </c>
      <c r="C2777" t="inlineStr">
        <is>
          <t>AI/ML Vulnerability: tensorflow (PyPI): FractionalMaxPool and FractionalAVGPool heap out-of-bounds acess | FractionalMaxPool and FractionalAVGPool heap out-of-bounds acess</t>
        </is>
      </c>
      <c r="D2777" t="n">
        <v>5</v>
      </c>
      <c r="E2777" t="inlineStr">
        <is>
          <t>LOW</t>
        </is>
      </c>
      <c r="F2777" t="n">
        <v>4</v>
      </c>
      <c r="G2777" t="n">
        <v>4</v>
      </c>
      <c r="H2777" t="inlineStr">
        <is>
          <t>MEDIUM</t>
        </is>
      </c>
      <c r="I2777" t="n">
        <v>21</v>
      </c>
      <c r="J2777" t="inlineStr">
        <is>
          <t>NO</t>
        </is>
      </c>
      <c r="K2777" t="inlineStr">
        <is>
          <t>2023-12-06</t>
        </is>
      </c>
      <c r="L2777" t="inlineStr">
        <is>
          <t>UPDATE_PACKAGE</t>
        </is>
      </c>
      <c r="M2777" t="inlineStr">
        <is>
          <t>AI/ML Framework — see Huntr advisory</t>
        </is>
      </c>
      <c r="N2777" t="inlineStr">
        <is>
          <t>P3</t>
        </is>
      </c>
      <c r="O2777" t="inlineStr">
        <is>
          <t>Huntr AI/ML security disclosure</t>
        </is>
      </c>
      <c r="P2777" t="n">
        <v>0</v>
      </c>
      <c r="Q2777" t="n">
        <v>0</v>
      </c>
      <c r="R2777" t="inlineStr">
        <is>
          <t>T1195:Supply Chain Compromise</t>
        </is>
      </c>
      <c r="S2777" t="n">
        <v>2</v>
      </c>
      <c r="T2777" t="inlineStr">
        <is>
          <t>MEDIUM (52%)</t>
        </is>
      </c>
      <c r="U2777" t="inlineStr">
        <is>
          <t>YES</t>
        </is>
      </c>
      <c r="V2777" t="inlineStr">
        <is>
          <t>PATCH_AVAILABLE</t>
        </is>
      </c>
      <c r="W2777" t="inlineStr">
        <is>
          <t>https://osv.dev/vulnerability/GHSA-xvwp-h6jv-7472</t>
        </is>
      </c>
      <c r="X2777" t="inlineStr">
        <is>
          <t>NONE</t>
        </is>
      </c>
      <c r="Y2777" t="n">
        <v>0</v>
      </c>
      <c r="Z2777" t="inlineStr"/>
      <c r="AA2777" t="inlineStr">
        <is>
          <t>https://osv.dev/vulnerability/GHSA-xvwp-h6jv-7472</t>
        </is>
      </c>
    </row>
    <row r="2778">
      <c r="A2778" t="inlineStr">
        <is>
          <t>HUNTR_AI_CVE</t>
        </is>
      </c>
      <c r="B2778" t="inlineStr">
        <is>
          <t>CVE-2021-29557</t>
        </is>
      </c>
      <c r="C2778" t="inlineStr">
        <is>
          <t>AI/ML Vulnerability: tensorflow (PyPI): Division by 0 in `SparseMatMul` | Division by 0 in `SparseMatMul`</t>
        </is>
      </c>
      <c r="D2778" t="n">
        <v>5</v>
      </c>
      <c r="E2778" t="inlineStr">
        <is>
          <t>LOW</t>
        </is>
      </c>
      <c r="F2778" t="n">
        <v>4</v>
      </c>
      <c r="G2778" t="n">
        <v>4</v>
      </c>
      <c r="H2778" t="inlineStr">
        <is>
          <t>MEDIUM</t>
        </is>
      </c>
      <c r="I2778" t="n">
        <v>21</v>
      </c>
      <c r="J2778" t="inlineStr">
        <is>
          <t>NO</t>
        </is>
      </c>
      <c r="K2778" t="inlineStr">
        <is>
          <t>2026-02-04</t>
        </is>
      </c>
      <c r="L2778" t="inlineStr">
        <is>
          <t>UPDATE_PACKAGE</t>
        </is>
      </c>
      <c r="M2778" t="inlineStr">
        <is>
          <t>AI/ML Framework — see Huntr advisory</t>
        </is>
      </c>
      <c r="N2778" t="inlineStr">
        <is>
          <t>P3</t>
        </is>
      </c>
      <c r="O2778" t="inlineStr">
        <is>
          <t>Huntr AI/ML security disclosure</t>
        </is>
      </c>
      <c r="P2778" t="n">
        <v>0</v>
      </c>
      <c r="Q2778" t="n">
        <v>0</v>
      </c>
      <c r="R2778" t="inlineStr">
        <is>
          <t>T1195:Supply Chain Compromise</t>
        </is>
      </c>
      <c r="S2778" t="n">
        <v>2</v>
      </c>
      <c r="T2778" t="inlineStr">
        <is>
          <t>MEDIUM (52%)</t>
        </is>
      </c>
      <c r="U2778" t="inlineStr">
        <is>
          <t>YES</t>
        </is>
      </c>
      <c r="V2778" t="inlineStr">
        <is>
          <t>PATCH_AVAILABLE</t>
        </is>
      </c>
      <c r="W2778" t="inlineStr">
        <is>
          <t>https://osv.dev/vulnerability/GHSA-xw93-v57j-fcgh</t>
        </is>
      </c>
      <c r="X2778" t="inlineStr">
        <is>
          <t>NONE</t>
        </is>
      </c>
      <c r="Y2778" t="n">
        <v>0</v>
      </c>
      <c r="Z2778" t="inlineStr"/>
      <c r="AA2778" t="inlineStr">
        <is>
          <t>https://osv.dev/vulnerability/GHSA-xw93-v57j-fcgh</t>
        </is>
      </c>
    </row>
    <row r="2779">
      <c r="A2779" t="inlineStr">
        <is>
          <t>HUNTR_AI_CVE</t>
        </is>
      </c>
      <c r="B2779" t="inlineStr">
        <is>
          <t>CVE-2020-15266</t>
        </is>
      </c>
      <c r="C2779" t="inlineStr">
        <is>
          <t>AI/ML Vulnerability: tensorflow (PyPI): Float cast overflow undefined behavior | Float cast overflow undefined behavior</t>
        </is>
      </c>
      <c r="D2779" t="n">
        <v>5</v>
      </c>
      <c r="E2779" t="inlineStr">
        <is>
          <t>LOW</t>
        </is>
      </c>
      <c r="F2779" t="n">
        <v>4</v>
      </c>
      <c r="G2779" t="n">
        <v>4</v>
      </c>
      <c r="H2779" t="inlineStr">
        <is>
          <t>MEDIUM</t>
        </is>
      </c>
      <c r="I2779" t="n">
        <v>21</v>
      </c>
      <c r="J2779" t="inlineStr">
        <is>
          <t>NO</t>
        </is>
      </c>
      <c r="K2779" t="inlineStr">
        <is>
          <t>2026-02-04</t>
        </is>
      </c>
      <c r="L2779" t="inlineStr">
        <is>
          <t>UPDATE_PACKAGE</t>
        </is>
      </c>
      <c r="M2779" t="inlineStr">
        <is>
          <t>AI/ML Framework — see Huntr advisory</t>
        </is>
      </c>
      <c r="N2779" t="inlineStr">
        <is>
          <t>P3</t>
        </is>
      </c>
      <c r="O2779" t="inlineStr">
        <is>
          <t>Huntr AI/ML security disclosure</t>
        </is>
      </c>
      <c r="P2779" t="n">
        <v>0</v>
      </c>
      <c r="Q2779" t="n">
        <v>0</v>
      </c>
      <c r="R2779" t="inlineStr">
        <is>
          <t>T1195:Supply Chain Compromise</t>
        </is>
      </c>
      <c r="S2779" t="n">
        <v>2</v>
      </c>
      <c r="T2779" t="inlineStr">
        <is>
          <t>MEDIUM (52%)</t>
        </is>
      </c>
      <c r="U2779" t="inlineStr">
        <is>
          <t>YES</t>
        </is>
      </c>
      <c r="V2779" t="inlineStr">
        <is>
          <t>PATCH_AVAILABLE</t>
        </is>
      </c>
      <c r="W2779" t="inlineStr">
        <is>
          <t>https://osv.dev/vulnerability/GHSA-xwhf-g6j5-j5gc</t>
        </is>
      </c>
      <c r="X2779" t="inlineStr">
        <is>
          <t>NONE</t>
        </is>
      </c>
      <c r="Y2779" t="n">
        <v>0</v>
      </c>
      <c r="Z2779" t="inlineStr"/>
      <c r="AA2779" t="inlineStr">
        <is>
          <t>https://osv.dev/vulnerability/GHSA-xwhf-g6j5-j5gc</t>
        </is>
      </c>
    </row>
    <row r="2780">
      <c r="A2780" t="inlineStr">
        <is>
          <t>HUNTR_AI_CVE</t>
        </is>
      </c>
      <c r="B2780" t="inlineStr">
        <is>
          <t>CVE-2022-41889</t>
        </is>
      </c>
      <c r="C2780" t="inlineStr">
        <is>
          <t>AI/ML Vulnerability: tensorflow (PyPI): Segfault via invalid attributes in `pywrap_tfe_src.cc` | Segfault via invalid attributes in `pywrap_tfe_src.cc`</t>
        </is>
      </c>
      <c r="D2780" t="n">
        <v>5</v>
      </c>
      <c r="E2780" t="inlineStr">
        <is>
          <t>LOW</t>
        </is>
      </c>
      <c r="F2780" t="n">
        <v>4</v>
      </c>
      <c r="G2780" t="n">
        <v>4</v>
      </c>
      <c r="H2780" t="inlineStr">
        <is>
          <t>MEDIUM</t>
        </is>
      </c>
      <c r="I2780" t="n">
        <v>21</v>
      </c>
      <c r="J2780" t="inlineStr">
        <is>
          <t>NO</t>
        </is>
      </c>
      <c r="K2780" t="inlineStr">
        <is>
          <t>2025-01-15</t>
        </is>
      </c>
      <c r="L2780" t="inlineStr">
        <is>
          <t>UPDATE_PACKAGE</t>
        </is>
      </c>
      <c r="M2780" t="inlineStr">
        <is>
          <t>AI/ML Framework — see Huntr advisory</t>
        </is>
      </c>
      <c r="N2780" t="inlineStr">
        <is>
          <t>P3</t>
        </is>
      </c>
      <c r="O2780" t="inlineStr">
        <is>
          <t>Huntr AI/ML security disclosure</t>
        </is>
      </c>
      <c r="P2780" t="n">
        <v>0</v>
      </c>
      <c r="Q2780" t="n">
        <v>0</v>
      </c>
      <c r="R2780" t="inlineStr">
        <is>
          <t>T1195:Supply Chain Compromise</t>
        </is>
      </c>
      <c r="S2780" t="n">
        <v>2</v>
      </c>
      <c r="T2780" t="inlineStr">
        <is>
          <t>MEDIUM (52%)</t>
        </is>
      </c>
      <c r="U2780" t="inlineStr">
        <is>
          <t>YES</t>
        </is>
      </c>
      <c r="V2780" t="inlineStr">
        <is>
          <t>PATCH_AVAILABLE</t>
        </is>
      </c>
      <c r="W2780" t="inlineStr">
        <is>
          <t>https://osv.dev/vulnerability/GHSA-xxcj-rhqg-m46g</t>
        </is>
      </c>
      <c r="X2780" t="inlineStr">
        <is>
          <t>NONE</t>
        </is>
      </c>
      <c r="Y2780" t="n">
        <v>0</v>
      </c>
      <c r="Z2780" t="inlineStr"/>
      <c r="AA2780" t="inlineStr">
        <is>
          <t>https://osv.dev/vulnerability/GHSA-xxcj-rhqg-m46g</t>
        </is>
      </c>
    </row>
    <row r="2781">
      <c r="A2781" t="inlineStr">
        <is>
          <t>HUNTR_AI_CVE</t>
        </is>
      </c>
      <c r="B2781" t="inlineStr">
        <is>
          <t>HUNTR-OSV-2021-449</t>
        </is>
      </c>
      <c r="C2781" t="inlineStr">
        <is>
          <t>AI/ML Vulnerability: tensorflow (PyPI): UNKNOWN READ in std::pair&lt;absl::lts_NUMBER_02_25::container_internal::raw_hash_set&lt;absl::lts_NUM | UNKNOWN READ in std::pair&lt;absl::lts_NUMBER_02_25::container_internal::raw_hash_set&lt;absl::lts_NUM</t>
        </is>
      </c>
      <c r="D2781" t="n">
        <v>7.5</v>
      </c>
      <c r="E2781" t="inlineStr">
        <is>
          <t>HIGH</t>
        </is>
      </c>
      <c r="F2781" t="n">
        <v>6</v>
      </c>
      <c r="G2781" t="n">
        <v>6</v>
      </c>
      <c r="H2781" t="inlineStr">
        <is>
          <t>MEDIUM</t>
        </is>
      </c>
      <c r="I2781" t="n">
        <v>43.5</v>
      </c>
      <c r="J2781" t="inlineStr">
        <is>
          <t>NO</t>
        </is>
      </c>
      <c r="K2781" t="inlineStr">
        <is>
          <t>2022-04-13</t>
        </is>
      </c>
      <c r="L2781" t="inlineStr">
        <is>
          <t>UPDATE_PACKAGE</t>
        </is>
      </c>
      <c r="M2781" t="inlineStr">
        <is>
          <t>AI/ML Framework — see Huntr advisory</t>
        </is>
      </c>
      <c r="N2781" t="inlineStr">
        <is>
          <t>P4</t>
        </is>
      </c>
      <c r="O2781" t="inlineStr">
        <is>
          <t>Huntr AI/ML security disclosure</t>
        </is>
      </c>
      <c r="P2781" t="n">
        <v>0</v>
      </c>
      <c r="Q2781" t="n">
        <v>0</v>
      </c>
      <c r="R2781" t="inlineStr">
        <is>
          <t>T1195:Supply Chain Compromise</t>
        </is>
      </c>
      <c r="S2781" t="n">
        <v>1</v>
      </c>
      <c r="T2781" t="inlineStr">
        <is>
          <t>LOW (40%)</t>
        </is>
      </c>
      <c r="U2781" t="inlineStr">
        <is>
          <t>NONE</t>
        </is>
      </c>
      <c r="V2781" t="inlineStr">
        <is>
          <t>CHECK_VENDOR</t>
        </is>
      </c>
      <c r="W2781" t="inlineStr">
        <is>
          <t>https://osv.dev/vulnerability/OSV-2021-449</t>
        </is>
      </c>
      <c r="X2781" t="inlineStr">
        <is>
          <t>NONE</t>
        </is>
      </c>
      <c r="Y2781" t="n">
        <v>0</v>
      </c>
      <c r="Z2781" t="inlineStr"/>
      <c r="AA2781" t="inlineStr">
        <is>
          <t>https://osv.dev/vulnerability/OSV-2021-449</t>
        </is>
      </c>
    </row>
    <row r="2782">
      <c r="A2782" t="inlineStr">
        <is>
          <t>HUNTR_AI_CVE</t>
        </is>
      </c>
      <c r="B2782" t="inlineStr">
        <is>
          <t>CVE-2018-10055</t>
        </is>
      </c>
      <c r="C2782" t="inlineStr">
        <is>
          <t>AI/ML Vulnerability: tensorflow (PyPI):  | Invalid memory access and/or a heap buffer overflow in the TensorFlow XLA compiler in Google TensorFlow before 1.7.1 could cause a crash or read from other parts of process memory via a crafted config</t>
        </is>
      </c>
      <c r="D2782" t="n">
        <v>7.5</v>
      </c>
      <c r="E2782" t="inlineStr">
        <is>
          <t>HIGH</t>
        </is>
      </c>
      <c r="F2782" t="n">
        <v>6</v>
      </c>
      <c r="G2782" t="n">
        <v>6</v>
      </c>
      <c r="H2782" t="inlineStr">
        <is>
          <t>MEDIUM</t>
        </is>
      </c>
      <c r="I2782" t="n">
        <v>43.5</v>
      </c>
      <c r="J2782" t="inlineStr">
        <is>
          <t>NO</t>
        </is>
      </c>
      <c r="K2782" t="inlineStr">
        <is>
          <t>2023-11-08</t>
        </is>
      </c>
      <c r="L2782" t="inlineStr">
        <is>
          <t>UPDATE_PACKAGE</t>
        </is>
      </c>
      <c r="M2782" t="inlineStr">
        <is>
          <t>AI/ML Framework — see Huntr advisory</t>
        </is>
      </c>
      <c r="N2782" t="inlineStr">
        <is>
          <t>P3</t>
        </is>
      </c>
      <c r="O2782" t="inlineStr">
        <is>
          <t>Huntr AI/ML security disclosure</t>
        </is>
      </c>
      <c r="P2782" t="n">
        <v>0</v>
      </c>
      <c r="Q2782" t="n">
        <v>0</v>
      </c>
      <c r="R2782" t="inlineStr">
        <is>
          <t>T1195:Supply Chain Compromise</t>
        </is>
      </c>
      <c r="S2782" t="n">
        <v>2</v>
      </c>
      <c r="T2782" t="inlineStr">
        <is>
          <t>MEDIUM (52%)</t>
        </is>
      </c>
      <c r="U2782" t="inlineStr">
        <is>
          <t>YES</t>
        </is>
      </c>
      <c r="V2782" t="inlineStr">
        <is>
          <t>PATCH_AVAILABLE</t>
        </is>
      </c>
      <c r="W2782" t="inlineStr">
        <is>
          <t>https://osv.dev/vulnerability/PYSEC-2019-204</t>
        </is>
      </c>
      <c r="X2782" t="inlineStr">
        <is>
          <t>NONE</t>
        </is>
      </c>
      <c r="Y2782" t="n">
        <v>0</v>
      </c>
      <c r="Z2782" t="inlineStr"/>
      <c r="AA2782" t="inlineStr">
        <is>
          <t>https://osv.dev/vulnerability/PYSEC-2019-204</t>
        </is>
      </c>
    </row>
    <row r="2783">
      <c r="A2783" t="inlineStr">
        <is>
          <t>HUNTR_AI_CVE</t>
        </is>
      </c>
      <c r="B2783" t="inlineStr">
        <is>
          <t>CVE-2018-7575</t>
        </is>
      </c>
      <c r="C2783" t="inlineStr">
        <is>
          <t>AI/ML Vulnerability: tensorflow (PyPI):  | Google TensorFlow 1.7.x and earlier is affected by a Buffer Overflow vulnerability. The type of exploitation is context-dependent.</t>
        </is>
      </c>
      <c r="D2783" t="n">
        <v>7.5</v>
      </c>
      <c r="E2783" t="inlineStr">
        <is>
          <t>HIGH</t>
        </is>
      </c>
      <c r="F2783" t="n">
        <v>6</v>
      </c>
      <c r="G2783" t="n">
        <v>6</v>
      </c>
      <c r="H2783" t="inlineStr">
        <is>
          <t>MEDIUM</t>
        </is>
      </c>
      <c r="I2783" t="n">
        <v>43.5</v>
      </c>
      <c r="J2783" t="inlineStr">
        <is>
          <t>NO</t>
        </is>
      </c>
      <c r="K2783" t="inlineStr">
        <is>
          <t>2023-11-08</t>
        </is>
      </c>
      <c r="L2783" t="inlineStr">
        <is>
          <t>UPDATE_PACKAGE</t>
        </is>
      </c>
      <c r="M2783" t="inlineStr">
        <is>
          <t>AI/ML Framework — see Huntr advisory</t>
        </is>
      </c>
      <c r="N2783" t="inlineStr">
        <is>
          <t>P3</t>
        </is>
      </c>
      <c r="O2783" t="inlineStr">
        <is>
          <t>Huntr AI/ML security disclosure</t>
        </is>
      </c>
      <c r="P2783" t="n">
        <v>0</v>
      </c>
      <c r="Q2783" t="n">
        <v>0</v>
      </c>
      <c r="R2783" t="inlineStr">
        <is>
          <t>T1195:Supply Chain Compromise</t>
        </is>
      </c>
      <c r="S2783" t="n">
        <v>2</v>
      </c>
      <c r="T2783" t="inlineStr">
        <is>
          <t>MEDIUM (52%)</t>
        </is>
      </c>
      <c r="U2783" t="inlineStr">
        <is>
          <t>YES</t>
        </is>
      </c>
      <c r="V2783" t="inlineStr">
        <is>
          <t>PATCH_AVAILABLE</t>
        </is>
      </c>
      <c r="W2783" t="inlineStr">
        <is>
          <t>https://osv.dev/vulnerability/PYSEC-2019-205</t>
        </is>
      </c>
      <c r="X2783" t="inlineStr">
        <is>
          <t>NONE</t>
        </is>
      </c>
      <c r="Y2783" t="n">
        <v>0</v>
      </c>
      <c r="Z2783" t="inlineStr"/>
      <c r="AA2783" t="inlineStr">
        <is>
          <t>https://osv.dev/vulnerability/PYSEC-2019-205</t>
        </is>
      </c>
    </row>
    <row r="2784">
      <c r="A2784" t="inlineStr">
        <is>
          <t>HUNTR_AI_CVE</t>
        </is>
      </c>
      <c r="B2784" t="inlineStr">
        <is>
          <t>CVE-2018-7576</t>
        </is>
      </c>
      <c r="C2784" t="inlineStr">
        <is>
          <t>AI/ML Vulnerability: tensorflow (PyPI):  | Google TensorFlow 1.6.x and earlier is affected by: Null Pointer Dereference. The type of exploitation is: context-dependent.</t>
        </is>
      </c>
      <c r="D2784" t="n">
        <v>7.5</v>
      </c>
      <c r="E2784" t="inlineStr">
        <is>
          <t>HIGH</t>
        </is>
      </c>
      <c r="F2784" t="n">
        <v>6</v>
      </c>
      <c r="G2784" t="n">
        <v>6</v>
      </c>
      <c r="H2784" t="inlineStr">
        <is>
          <t>MEDIUM</t>
        </is>
      </c>
      <c r="I2784" t="n">
        <v>43.5</v>
      </c>
      <c r="J2784" t="inlineStr">
        <is>
          <t>NO</t>
        </is>
      </c>
      <c r="K2784" t="inlineStr">
        <is>
          <t>2023-11-08</t>
        </is>
      </c>
      <c r="L2784" t="inlineStr">
        <is>
          <t>UPDATE_PACKAGE</t>
        </is>
      </c>
      <c r="M2784" t="inlineStr">
        <is>
          <t>AI/ML Framework — see Huntr advisory</t>
        </is>
      </c>
      <c r="N2784" t="inlineStr">
        <is>
          <t>P3</t>
        </is>
      </c>
      <c r="O2784" t="inlineStr">
        <is>
          <t>Huntr AI/ML security disclosure</t>
        </is>
      </c>
      <c r="P2784" t="n">
        <v>0</v>
      </c>
      <c r="Q2784" t="n">
        <v>0</v>
      </c>
      <c r="R2784" t="inlineStr">
        <is>
          <t>T1195:Supply Chain Compromise</t>
        </is>
      </c>
      <c r="S2784" t="n">
        <v>2</v>
      </c>
      <c r="T2784" t="inlineStr">
        <is>
          <t>MEDIUM (52%)</t>
        </is>
      </c>
      <c r="U2784" t="inlineStr">
        <is>
          <t>YES</t>
        </is>
      </c>
      <c r="V2784" t="inlineStr">
        <is>
          <t>PATCH_AVAILABLE</t>
        </is>
      </c>
      <c r="W2784" t="inlineStr">
        <is>
          <t>https://osv.dev/vulnerability/PYSEC-2019-206</t>
        </is>
      </c>
      <c r="X2784" t="inlineStr">
        <is>
          <t>NONE</t>
        </is>
      </c>
      <c r="Y2784" t="n">
        <v>0</v>
      </c>
      <c r="Z2784" t="inlineStr"/>
      <c r="AA2784" t="inlineStr">
        <is>
          <t>https://osv.dev/vulnerability/PYSEC-2019-206</t>
        </is>
      </c>
    </row>
    <row r="2785">
      <c r="A2785" t="inlineStr">
        <is>
          <t>HUNTR_AI_CVE</t>
        </is>
      </c>
      <c r="B2785" t="inlineStr">
        <is>
          <t>CVE-2018-7577</t>
        </is>
      </c>
      <c r="C2785" t="inlineStr">
        <is>
          <t>AI/ML Vulnerability: tensorflow (PyPI):  | Memcpy parameter overlap in Google Snappy library 1.1.4, as used in Google TensorFlow before 1.7.1, could result in a crash or read from other parts of process memory.</t>
        </is>
      </c>
      <c r="D2785" t="n">
        <v>7.5</v>
      </c>
      <c r="E2785" t="inlineStr">
        <is>
          <t>HIGH</t>
        </is>
      </c>
      <c r="F2785" t="n">
        <v>6</v>
      </c>
      <c r="G2785" t="n">
        <v>6</v>
      </c>
      <c r="H2785" t="inlineStr">
        <is>
          <t>MEDIUM</t>
        </is>
      </c>
      <c r="I2785" t="n">
        <v>43.5</v>
      </c>
      <c r="J2785" t="inlineStr">
        <is>
          <t>NO</t>
        </is>
      </c>
      <c r="K2785" t="inlineStr">
        <is>
          <t>2023-11-08</t>
        </is>
      </c>
      <c r="L2785" t="inlineStr">
        <is>
          <t>UPDATE_PACKAGE</t>
        </is>
      </c>
      <c r="M2785" t="inlineStr">
        <is>
          <t>AI/ML Framework — see Huntr advisory</t>
        </is>
      </c>
      <c r="N2785" t="inlineStr">
        <is>
          <t>P3</t>
        </is>
      </c>
      <c r="O2785" t="inlineStr">
        <is>
          <t>Huntr AI/ML security disclosure</t>
        </is>
      </c>
      <c r="P2785" t="n">
        <v>0</v>
      </c>
      <c r="Q2785" t="n">
        <v>0</v>
      </c>
      <c r="R2785" t="inlineStr">
        <is>
          <t>T1195:Supply Chain Compromise</t>
        </is>
      </c>
      <c r="S2785" t="n">
        <v>2</v>
      </c>
      <c r="T2785" t="inlineStr">
        <is>
          <t>MEDIUM (52%)</t>
        </is>
      </c>
      <c r="U2785" t="inlineStr">
        <is>
          <t>YES</t>
        </is>
      </c>
      <c r="V2785" t="inlineStr">
        <is>
          <t>PATCH_AVAILABLE</t>
        </is>
      </c>
      <c r="W2785" t="inlineStr">
        <is>
          <t>https://osv.dev/vulnerability/PYSEC-2019-207</t>
        </is>
      </c>
      <c r="X2785" t="inlineStr">
        <is>
          <t>NONE</t>
        </is>
      </c>
      <c r="Y2785" t="n">
        <v>0</v>
      </c>
      <c r="Z2785" t="inlineStr"/>
      <c r="AA2785" t="inlineStr">
        <is>
          <t>https://osv.dev/vulnerability/PYSEC-2019-207</t>
        </is>
      </c>
    </row>
    <row r="2786">
      <c r="A2786" t="inlineStr">
        <is>
          <t>HUNTR_AI_CVE</t>
        </is>
      </c>
      <c r="B2786" t="inlineStr">
        <is>
          <t>CVE-2018-8825</t>
        </is>
      </c>
      <c r="C2786" t="inlineStr">
        <is>
          <t>AI/ML Vulnerability: tensorflow (PyPI):  | Google TensorFlow 1.7 and below is affected by: Buffer Overflow. The impact is: execute arbitrary code (local).</t>
        </is>
      </c>
      <c r="D2786" t="n">
        <v>7.5</v>
      </c>
      <c r="E2786" t="inlineStr">
        <is>
          <t>HIGH</t>
        </is>
      </c>
      <c r="F2786" t="n">
        <v>6</v>
      </c>
      <c r="G2786" t="n">
        <v>6</v>
      </c>
      <c r="H2786" t="inlineStr">
        <is>
          <t>MEDIUM</t>
        </is>
      </c>
      <c r="I2786" t="n">
        <v>43.5</v>
      </c>
      <c r="J2786" t="inlineStr">
        <is>
          <t>NO</t>
        </is>
      </c>
      <c r="K2786" t="inlineStr">
        <is>
          <t>2023-11-08</t>
        </is>
      </c>
      <c r="L2786" t="inlineStr">
        <is>
          <t>UPDATE_PACKAGE</t>
        </is>
      </c>
      <c r="M2786" t="inlineStr">
        <is>
          <t>AI/ML Framework — see Huntr advisory</t>
        </is>
      </c>
      <c r="N2786" t="inlineStr">
        <is>
          <t>P3</t>
        </is>
      </c>
      <c r="O2786" t="inlineStr">
        <is>
          <t>Huntr AI/ML security disclosure</t>
        </is>
      </c>
      <c r="P2786" t="n">
        <v>0</v>
      </c>
      <c r="Q2786" t="n">
        <v>0</v>
      </c>
      <c r="R2786" t="inlineStr">
        <is>
          <t>T1195:Supply Chain Compromise</t>
        </is>
      </c>
      <c r="S2786" t="n">
        <v>2</v>
      </c>
      <c r="T2786" t="inlineStr">
        <is>
          <t>MEDIUM (52%)</t>
        </is>
      </c>
      <c r="U2786" t="inlineStr">
        <is>
          <t>YES</t>
        </is>
      </c>
      <c r="V2786" t="inlineStr">
        <is>
          <t>PATCH_AVAILABLE</t>
        </is>
      </c>
      <c r="W2786" t="inlineStr">
        <is>
          <t>https://osv.dev/vulnerability/PYSEC-2019-208</t>
        </is>
      </c>
      <c r="X2786" t="inlineStr">
        <is>
          <t>NONE</t>
        </is>
      </c>
      <c r="Y2786" t="n">
        <v>0</v>
      </c>
      <c r="Z2786" t="inlineStr"/>
      <c r="AA2786" t="inlineStr">
        <is>
          <t>https://osv.dev/vulnerability/PYSEC-2019-208</t>
        </is>
      </c>
    </row>
    <row r="2787">
      <c r="A2787" t="inlineStr">
        <is>
          <t>HUNTR_AI_CVE</t>
        </is>
      </c>
      <c r="B2787" t="inlineStr">
        <is>
          <t>CVE-2019-16778</t>
        </is>
      </c>
      <c r="C2787" t="inlineStr">
        <is>
          <t>AI/ML Vulnerability: tensorflow (PyPI):  | In TensorFlow before 1.15, a heap buffer overflow in UnsortedSegmentSum can be produced when the Index template argument is int32. In this case data_size and num_segments fields are truncated from int</t>
        </is>
      </c>
      <c r="D2787" t="n">
        <v>7.5</v>
      </c>
      <c r="E2787" t="inlineStr">
        <is>
          <t>HIGH</t>
        </is>
      </c>
      <c r="F2787" t="n">
        <v>6</v>
      </c>
      <c r="G2787" t="n">
        <v>6</v>
      </c>
      <c r="H2787" t="inlineStr">
        <is>
          <t>MEDIUM</t>
        </is>
      </c>
      <c r="I2787" t="n">
        <v>43.5</v>
      </c>
      <c r="J2787" t="inlineStr">
        <is>
          <t>NO</t>
        </is>
      </c>
      <c r="K2787" t="inlineStr">
        <is>
          <t>2023-11-08</t>
        </is>
      </c>
      <c r="L2787" t="inlineStr">
        <is>
          <t>UPDATE_PACKAGE</t>
        </is>
      </c>
      <c r="M2787" t="inlineStr">
        <is>
          <t>AI/ML Framework — see Huntr advisory</t>
        </is>
      </c>
      <c r="N2787" t="inlineStr">
        <is>
          <t>P3</t>
        </is>
      </c>
      <c r="O2787" t="inlineStr">
        <is>
          <t>Huntr AI/ML security disclosure</t>
        </is>
      </c>
      <c r="P2787" t="n">
        <v>0</v>
      </c>
      <c r="Q2787" t="n">
        <v>0</v>
      </c>
      <c r="R2787" t="inlineStr">
        <is>
          <t>T1195:Supply Chain Compromise</t>
        </is>
      </c>
      <c r="S2787" t="n">
        <v>2</v>
      </c>
      <c r="T2787" t="inlineStr">
        <is>
          <t>MEDIUM (52%)</t>
        </is>
      </c>
      <c r="U2787" t="inlineStr">
        <is>
          <t>YES</t>
        </is>
      </c>
      <c r="V2787" t="inlineStr">
        <is>
          <t>PATCH_AVAILABLE</t>
        </is>
      </c>
      <c r="W2787" t="inlineStr">
        <is>
          <t>https://osv.dev/vulnerability/PYSEC-2019-209</t>
        </is>
      </c>
      <c r="X2787" t="inlineStr">
        <is>
          <t>NONE</t>
        </is>
      </c>
      <c r="Y2787" t="n">
        <v>0</v>
      </c>
      <c r="Z2787" t="inlineStr"/>
      <c r="AA2787" t="inlineStr">
        <is>
          <t>https://osv.dev/vulnerability/PYSEC-2019-209</t>
        </is>
      </c>
    </row>
    <row r="2788">
      <c r="A2788" t="inlineStr">
        <is>
          <t>HUNTR_AI_CVE</t>
        </is>
      </c>
      <c r="B2788" t="inlineStr">
        <is>
          <t>CVE-2019-9635</t>
        </is>
      </c>
      <c r="C2788" t="inlineStr">
        <is>
          <t>AI/ML Vulnerability: tensorflow (PyPI):  | NULL pointer dereference in Google TensorFlow before 1.12.2 could cause a denial of service via an invalid GIF file.</t>
        </is>
      </c>
      <c r="D2788" t="n">
        <v>7.5</v>
      </c>
      <c r="E2788" t="inlineStr">
        <is>
          <t>HIGH</t>
        </is>
      </c>
      <c r="F2788" t="n">
        <v>6</v>
      </c>
      <c r="G2788" t="n">
        <v>6</v>
      </c>
      <c r="H2788" t="inlineStr">
        <is>
          <t>MEDIUM</t>
        </is>
      </c>
      <c r="I2788" t="n">
        <v>43.5</v>
      </c>
      <c r="J2788" t="inlineStr">
        <is>
          <t>NO</t>
        </is>
      </c>
      <c r="K2788" t="inlineStr">
        <is>
          <t>2023-11-08</t>
        </is>
      </c>
      <c r="L2788" t="inlineStr">
        <is>
          <t>UPDATE_PACKAGE</t>
        </is>
      </c>
      <c r="M2788" t="inlineStr">
        <is>
          <t>AI/ML Framework — see Huntr advisory</t>
        </is>
      </c>
      <c r="N2788" t="inlineStr">
        <is>
          <t>P3</t>
        </is>
      </c>
      <c r="O2788" t="inlineStr">
        <is>
          <t>Huntr AI/ML security disclosure</t>
        </is>
      </c>
      <c r="P2788" t="n">
        <v>0</v>
      </c>
      <c r="Q2788" t="n">
        <v>0</v>
      </c>
      <c r="R2788" t="inlineStr">
        <is>
          <t>T1195:Supply Chain Compromise</t>
        </is>
      </c>
      <c r="S2788" t="n">
        <v>2</v>
      </c>
      <c r="T2788" t="inlineStr">
        <is>
          <t>MEDIUM (52%)</t>
        </is>
      </c>
      <c r="U2788" t="inlineStr">
        <is>
          <t>YES</t>
        </is>
      </c>
      <c r="V2788" t="inlineStr">
        <is>
          <t>PATCH_AVAILABLE</t>
        </is>
      </c>
      <c r="W2788" t="inlineStr">
        <is>
          <t>https://osv.dev/vulnerability/PYSEC-2019-210</t>
        </is>
      </c>
      <c r="X2788" t="inlineStr">
        <is>
          <t>NONE</t>
        </is>
      </c>
      <c r="Y2788" t="n">
        <v>0</v>
      </c>
      <c r="Z2788" t="inlineStr"/>
      <c r="AA2788" t="inlineStr">
        <is>
          <t>https://osv.dev/vulnerability/PYSEC-2019-210</t>
        </is>
      </c>
    </row>
    <row r="2789">
      <c r="A2789" t="inlineStr">
        <is>
          <t>HUNTR_AI_CVE</t>
        </is>
      </c>
      <c r="B2789" t="inlineStr">
        <is>
          <t>CVE-2020-15190</t>
        </is>
      </c>
      <c r="C2789" t="inlineStr">
        <is>
          <t>AI/ML Vulnerability: tensorflow (PyPI):  | In Tensorflow before versions 1.15.4, 2.0.3, 2.1.2, 2.2.1 and 2.3.1, the `tf.raw_ops.Switch` operation takes as input a tensor and a boolean and outputs two tensors. Depending on the boolean value, on</t>
        </is>
      </c>
      <c r="D2789" t="n">
        <v>7.5</v>
      </c>
      <c r="E2789" t="inlineStr">
        <is>
          <t>HIGH</t>
        </is>
      </c>
      <c r="F2789" t="n">
        <v>6</v>
      </c>
      <c r="G2789" t="n">
        <v>6</v>
      </c>
      <c r="H2789" t="inlineStr">
        <is>
          <t>MEDIUM</t>
        </is>
      </c>
      <c r="I2789" t="n">
        <v>43.5</v>
      </c>
      <c r="J2789" t="inlineStr">
        <is>
          <t>NO</t>
        </is>
      </c>
      <c r="K2789" t="inlineStr">
        <is>
          <t>2023-12-06</t>
        </is>
      </c>
      <c r="L2789" t="inlineStr">
        <is>
          <t>UPDATE_PACKAGE</t>
        </is>
      </c>
      <c r="M2789" t="inlineStr">
        <is>
          <t>AI/ML Framework — see Huntr advisory</t>
        </is>
      </c>
      <c r="N2789" t="inlineStr">
        <is>
          <t>P3</t>
        </is>
      </c>
      <c r="O2789" t="inlineStr">
        <is>
          <t>Huntr AI/ML security disclosure</t>
        </is>
      </c>
      <c r="P2789" t="n">
        <v>0</v>
      </c>
      <c r="Q2789" t="n">
        <v>0</v>
      </c>
      <c r="R2789" t="inlineStr">
        <is>
          <t>T1195:Supply Chain Compromise</t>
        </is>
      </c>
      <c r="S2789" t="n">
        <v>2</v>
      </c>
      <c r="T2789" t="inlineStr">
        <is>
          <t>MEDIUM (52%)</t>
        </is>
      </c>
      <c r="U2789" t="inlineStr">
        <is>
          <t>YES</t>
        </is>
      </c>
      <c r="V2789" t="inlineStr">
        <is>
          <t>PATCH_AVAILABLE</t>
        </is>
      </c>
      <c r="W2789" t="inlineStr">
        <is>
          <t>https://osv.dev/vulnerability/PYSEC-2020-113</t>
        </is>
      </c>
      <c r="X2789" t="inlineStr">
        <is>
          <t>NONE</t>
        </is>
      </c>
      <c r="Y2789" t="n">
        <v>0</v>
      </c>
      <c r="Z2789" t="inlineStr"/>
      <c r="AA2789" t="inlineStr">
        <is>
          <t>https://osv.dev/vulnerability/PYSEC-2020-113</t>
        </is>
      </c>
    </row>
    <row r="2790">
      <c r="A2790" t="inlineStr">
        <is>
          <t>HUNTR_AI_CVE</t>
        </is>
      </c>
      <c r="B2790" t="inlineStr">
        <is>
          <t>CVE-2020-15191</t>
        </is>
      </c>
      <c r="C2790" t="inlineStr">
        <is>
          <t>AI/ML Vulnerability: tensorflow (PyPI):  | In Tensorflow before versions 2.2.1 and 2.3.1, if a user passes an invalid argument to `dlpack.to_dlpack` the expected validations will cause variables to bind to `nullptr` while setting a `status` va</t>
        </is>
      </c>
      <c r="D2790" t="n">
        <v>7.5</v>
      </c>
      <c r="E2790" t="inlineStr">
        <is>
          <t>HIGH</t>
        </is>
      </c>
      <c r="F2790" t="n">
        <v>6</v>
      </c>
      <c r="G2790" t="n">
        <v>6</v>
      </c>
      <c r="H2790" t="inlineStr">
        <is>
          <t>MEDIUM</t>
        </is>
      </c>
      <c r="I2790" t="n">
        <v>43.5</v>
      </c>
      <c r="J2790" t="inlineStr">
        <is>
          <t>NO</t>
        </is>
      </c>
      <c r="K2790" t="inlineStr">
        <is>
          <t>2023-12-06</t>
        </is>
      </c>
      <c r="L2790" t="inlineStr">
        <is>
          <t>UPDATE_PACKAGE</t>
        </is>
      </c>
      <c r="M2790" t="inlineStr">
        <is>
          <t>AI/ML Framework — see Huntr advisory</t>
        </is>
      </c>
      <c r="N2790" t="inlineStr">
        <is>
          <t>P3</t>
        </is>
      </c>
      <c r="O2790" t="inlineStr">
        <is>
          <t>Huntr AI/ML security disclosure</t>
        </is>
      </c>
      <c r="P2790" t="n">
        <v>0</v>
      </c>
      <c r="Q2790" t="n">
        <v>0</v>
      </c>
      <c r="R2790" t="inlineStr">
        <is>
          <t>T1195:Supply Chain Compromise</t>
        </is>
      </c>
      <c r="S2790" t="n">
        <v>2</v>
      </c>
      <c r="T2790" t="inlineStr">
        <is>
          <t>MEDIUM (52%)</t>
        </is>
      </c>
      <c r="U2790" t="inlineStr">
        <is>
          <t>YES</t>
        </is>
      </c>
      <c r="V2790" t="inlineStr">
        <is>
          <t>PATCH_AVAILABLE</t>
        </is>
      </c>
      <c r="W2790" t="inlineStr">
        <is>
          <t>https://osv.dev/vulnerability/PYSEC-2020-114</t>
        </is>
      </c>
      <c r="X2790" t="inlineStr">
        <is>
          <t>NONE</t>
        </is>
      </c>
      <c r="Y2790" t="n">
        <v>0</v>
      </c>
      <c r="Z2790" t="inlineStr"/>
      <c r="AA2790" t="inlineStr">
        <is>
          <t>https://osv.dev/vulnerability/PYSEC-2020-114</t>
        </is>
      </c>
    </row>
    <row r="2791">
      <c r="A2791" t="inlineStr">
        <is>
          <t>HUNTR_AI_CVE</t>
        </is>
      </c>
      <c r="B2791" t="inlineStr">
        <is>
          <t>CVE-2020-15192</t>
        </is>
      </c>
      <c r="C2791" t="inlineStr">
        <is>
          <t>AI/ML Vulnerability: tensorflow (PyPI):  | In Tensorflow before versions 2.2.1 and 2.3.1, if a user passes a list of strings to `dlpack.to_dlpack` there is a memory leak following an expected validation failure. The issue occurs because the `s</t>
        </is>
      </c>
      <c r="D2791" t="n">
        <v>7.5</v>
      </c>
      <c r="E2791" t="inlineStr">
        <is>
          <t>HIGH</t>
        </is>
      </c>
      <c r="F2791" t="n">
        <v>6</v>
      </c>
      <c r="G2791" t="n">
        <v>6</v>
      </c>
      <c r="H2791" t="inlineStr">
        <is>
          <t>MEDIUM</t>
        </is>
      </c>
      <c r="I2791" t="n">
        <v>43.5</v>
      </c>
      <c r="J2791" t="inlineStr">
        <is>
          <t>NO</t>
        </is>
      </c>
      <c r="K2791" t="inlineStr">
        <is>
          <t>2023-12-06</t>
        </is>
      </c>
      <c r="L2791" t="inlineStr">
        <is>
          <t>UPDATE_PACKAGE</t>
        </is>
      </c>
      <c r="M2791" t="inlineStr">
        <is>
          <t>AI/ML Framework — see Huntr advisory</t>
        </is>
      </c>
      <c r="N2791" t="inlineStr">
        <is>
          <t>P3</t>
        </is>
      </c>
      <c r="O2791" t="inlineStr">
        <is>
          <t>Huntr AI/ML security disclosure</t>
        </is>
      </c>
      <c r="P2791" t="n">
        <v>0</v>
      </c>
      <c r="Q2791" t="n">
        <v>0</v>
      </c>
      <c r="R2791" t="inlineStr">
        <is>
          <t>T1195:Supply Chain Compromise</t>
        </is>
      </c>
      <c r="S2791" t="n">
        <v>2</v>
      </c>
      <c r="T2791" t="inlineStr">
        <is>
          <t>MEDIUM (52%)</t>
        </is>
      </c>
      <c r="U2791" t="inlineStr">
        <is>
          <t>YES</t>
        </is>
      </c>
      <c r="V2791" t="inlineStr">
        <is>
          <t>PATCH_AVAILABLE</t>
        </is>
      </c>
      <c r="W2791" t="inlineStr">
        <is>
          <t>https://osv.dev/vulnerability/PYSEC-2020-115</t>
        </is>
      </c>
      <c r="X2791" t="inlineStr">
        <is>
          <t>NONE</t>
        </is>
      </c>
      <c r="Y2791" t="n">
        <v>0</v>
      </c>
      <c r="Z2791" t="inlineStr"/>
      <c r="AA2791" t="inlineStr">
        <is>
          <t>https://osv.dev/vulnerability/PYSEC-2020-115</t>
        </is>
      </c>
    </row>
    <row r="2792">
      <c r="A2792" t="inlineStr">
        <is>
          <t>HUNTR_AI_CVE</t>
        </is>
      </c>
      <c r="B2792" t="inlineStr">
        <is>
          <t>CVE-2020-15193</t>
        </is>
      </c>
      <c r="C2792" t="inlineStr">
        <is>
          <t>AI/ML Vulnerability: tensorflow (PyPI):  | In Tensorflow before versions 2.2.1 and 2.3.1, the implementation of `dlpack.to_dlpack` can be made to use uninitialized memory resulting in further memory corruption. This is because the pybind11 glu</t>
        </is>
      </c>
      <c r="D2792" t="n">
        <v>7.5</v>
      </c>
      <c r="E2792" t="inlineStr">
        <is>
          <t>HIGH</t>
        </is>
      </c>
      <c r="F2792" t="n">
        <v>6</v>
      </c>
      <c r="G2792" t="n">
        <v>6</v>
      </c>
      <c r="H2792" t="inlineStr">
        <is>
          <t>MEDIUM</t>
        </is>
      </c>
      <c r="I2792" t="n">
        <v>43.5</v>
      </c>
      <c r="J2792" t="inlineStr">
        <is>
          <t>NO</t>
        </is>
      </c>
      <c r="K2792" t="inlineStr">
        <is>
          <t>2023-12-06</t>
        </is>
      </c>
      <c r="L2792" t="inlineStr">
        <is>
          <t>UPDATE_PACKAGE</t>
        </is>
      </c>
      <c r="M2792" t="inlineStr">
        <is>
          <t>AI/ML Framework — see Huntr advisory</t>
        </is>
      </c>
      <c r="N2792" t="inlineStr">
        <is>
          <t>P3</t>
        </is>
      </c>
      <c r="O2792" t="inlineStr">
        <is>
          <t>Huntr AI/ML security disclosure</t>
        </is>
      </c>
      <c r="P2792" t="n">
        <v>0</v>
      </c>
      <c r="Q2792" t="n">
        <v>0</v>
      </c>
      <c r="R2792" t="inlineStr">
        <is>
          <t>T1195:Supply Chain Compromise</t>
        </is>
      </c>
      <c r="S2792" t="n">
        <v>2</v>
      </c>
      <c r="T2792" t="inlineStr">
        <is>
          <t>MEDIUM (52%)</t>
        </is>
      </c>
      <c r="U2792" t="inlineStr">
        <is>
          <t>YES</t>
        </is>
      </c>
      <c r="V2792" t="inlineStr">
        <is>
          <t>PATCH_AVAILABLE</t>
        </is>
      </c>
      <c r="W2792" t="inlineStr">
        <is>
          <t>https://osv.dev/vulnerability/PYSEC-2020-116</t>
        </is>
      </c>
      <c r="X2792" t="inlineStr">
        <is>
          <t>NONE</t>
        </is>
      </c>
      <c r="Y2792" t="n">
        <v>0</v>
      </c>
      <c r="Z2792" t="inlineStr"/>
      <c r="AA2792" t="inlineStr">
        <is>
          <t>https://osv.dev/vulnerability/PYSEC-2020-116</t>
        </is>
      </c>
    </row>
    <row r="2793">
      <c r="A2793" t="inlineStr">
        <is>
          <t>HUNTR_AI_CVE</t>
        </is>
      </c>
      <c r="B2793" t="inlineStr">
        <is>
          <t>CVE-2020-15194</t>
        </is>
      </c>
      <c r="C2793" t="inlineStr">
        <is>
          <t>AI/ML Vulnerability: tensorflow (PyPI):  | In Tensorflow before versions 1.15.4, 2.0.3, 2.1.2, 2.2.1 and 2.3.1, the `SparseFillEmptyRowsGrad` implementation has incomplete validation of the shapes of its arguments. Although `reverse_index_map_</t>
        </is>
      </c>
      <c r="D2793" t="n">
        <v>7.5</v>
      </c>
      <c r="E2793" t="inlineStr">
        <is>
          <t>HIGH</t>
        </is>
      </c>
      <c r="F2793" t="n">
        <v>6</v>
      </c>
      <c r="G2793" t="n">
        <v>6</v>
      </c>
      <c r="H2793" t="inlineStr">
        <is>
          <t>MEDIUM</t>
        </is>
      </c>
      <c r="I2793" t="n">
        <v>43.5</v>
      </c>
      <c r="J2793" t="inlineStr">
        <is>
          <t>NO</t>
        </is>
      </c>
      <c r="K2793" t="inlineStr">
        <is>
          <t>2023-12-06</t>
        </is>
      </c>
      <c r="L2793" t="inlineStr">
        <is>
          <t>UPDATE_PACKAGE</t>
        </is>
      </c>
      <c r="M2793" t="inlineStr">
        <is>
          <t>AI/ML Framework — see Huntr advisory</t>
        </is>
      </c>
      <c r="N2793" t="inlineStr">
        <is>
          <t>P3</t>
        </is>
      </c>
      <c r="O2793" t="inlineStr">
        <is>
          <t>Huntr AI/ML security disclosure</t>
        </is>
      </c>
      <c r="P2793" t="n">
        <v>0</v>
      </c>
      <c r="Q2793" t="n">
        <v>0</v>
      </c>
      <c r="R2793" t="inlineStr">
        <is>
          <t>T1195:Supply Chain Compromise</t>
        </is>
      </c>
      <c r="S2793" t="n">
        <v>2</v>
      </c>
      <c r="T2793" t="inlineStr">
        <is>
          <t>MEDIUM (52%)</t>
        </is>
      </c>
      <c r="U2793" t="inlineStr">
        <is>
          <t>YES</t>
        </is>
      </c>
      <c r="V2793" t="inlineStr">
        <is>
          <t>PATCH_AVAILABLE</t>
        </is>
      </c>
      <c r="W2793" t="inlineStr">
        <is>
          <t>https://osv.dev/vulnerability/PYSEC-2020-117</t>
        </is>
      </c>
      <c r="X2793" t="inlineStr">
        <is>
          <t>NONE</t>
        </is>
      </c>
      <c r="Y2793" t="n">
        <v>0</v>
      </c>
      <c r="Z2793" t="inlineStr"/>
      <c r="AA2793" t="inlineStr">
        <is>
          <t>https://osv.dev/vulnerability/PYSEC-2020-117</t>
        </is>
      </c>
    </row>
    <row r="2794">
      <c r="A2794" t="inlineStr">
        <is>
          <t>HUNTR_AI_CVE</t>
        </is>
      </c>
      <c r="B2794" t="inlineStr">
        <is>
          <t>CVE-2020-15195</t>
        </is>
      </c>
      <c r="C2794" t="inlineStr">
        <is>
          <t xml:space="preserve">AI/ML Vulnerability: tensorflow (PyPI):  | In Tensorflow before versions 1.15.4, 2.0.3, 2.1.2, 2.2.1 and 2.3.1, the implementation of `SparseFillEmptyRowsGrad` uses a double indexing pattern. It is possible for `reverse_index_map(i)` to be an </t>
        </is>
      </c>
      <c r="D2794" t="n">
        <v>7.5</v>
      </c>
      <c r="E2794" t="inlineStr">
        <is>
          <t>HIGH</t>
        </is>
      </c>
      <c r="F2794" t="n">
        <v>6</v>
      </c>
      <c r="G2794" t="n">
        <v>6</v>
      </c>
      <c r="H2794" t="inlineStr">
        <is>
          <t>MEDIUM</t>
        </is>
      </c>
      <c r="I2794" t="n">
        <v>43.5</v>
      </c>
      <c r="J2794" t="inlineStr">
        <is>
          <t>NO</t>
        </is>
      </c>
      <c r="K2794" t="inlineStr">
        <is>
          <t>2023-12-06</t>
        </is>
      </c>
      <c r="L2794" t="inlineStr">
        <is>
          <t>UPDATE_PACKAGE</t>
        </is>
      </c>
      <c r="M2794" t="inlineStr">
        <is>
          <t>AI/ML Framework — see Huntr advisory</t>
        </is>
      </c>
      <c r="N2794" t="inlineStr">
        <is>
          <t>P3</t>
        </is>
      </c>
      <c r="O2794" t="inlineStr">
        <is>
          <t>Huntr AI/ML security disclosure</t>
        </is>
      </c>
      <c r="P2794" t="n">
        <v>0</v>
      </c>
      <c r="Q2794" t="n">
        <v>0</v>
      </c>
      <c r="R2794" t="inlineStr">
        <is>
          <t>T1195:Supply Chain Compromise</t>
        </is>
      </c>
      <c r="S2794" t="n">
        <v>2</v>
      </c>
      <c r="T2794" t="inlineStr">
        <is>
          <t>MEDIUM (52%)</t>
        </is>
      </c>
      <c r="U2794" t="inlineStr">
        <is>
          <t>YES</t>
        </is>
      </c>
      <c r="V2794" t="inlineStr">
        <is>
          <t>PATCH_AVAILABLE</t>
        </is>
      </c>
      <c r="W2794" t="inlineStr">
        <is>
          <t>https://osv.dev/vulnerability/PYSEC-2020-118</t>
        </is>
      </c>
      <c r="X2794" t="inlineStr">
        <is>
          <t>NONE</t>
        </is>
      </c>
      <c r="Y2794" t="n">
        <v>0</v>
      </c>
      <c r="Z2794" t="inlineStr"/>
      <c r="AA2794" t="inlineStr">
        <is>
          <t>https://osv.dev/vulnerability/PYSEC-2020-118</t>
        </is>
      </c>
    </row>
    <row r="2795">
      <c r="A2795" t="inlineStr">
        <is>
          <t>HUNTR_AI_CVE</t>
        </is>
      </c>
      <c r="B2795" t="inlineStr">
        <is>
          <t>CVE-2020-15196</t>
        </is>
      </c>
      <c r="C2795" t="inlineStr">
        <is>
          <t>AI/ML Vulnerability: tensorflow (PyPI):  | In Tensorflow version 2.3.0, the `SparseCountSparseOutput` and `RaggedCountSparseOutput` implementations don't validate that the `weights` tensor has the same shape as the data. The check exists for `</t>
        </is>
      </c>
      <c r="D2795" t="n">
        <v>7.5</v>
      </c>
      <c r="E2795" t="inlineStr">
        <is>
          <t>HIGH</t>
        </is>
      </c>
      <c r="F2795" t="n">
        <v>6</v>
      </c>
      <c r="G2795" t="n">
        <v>6</v>
      </c>
      <c r="H2795" t="inlineStr">
        <is>
          <t>MEDIUM</t>
        </is>
      </c>
      <c r="I2795" t="n">
        <v>43.5</v>
      </c>
      <c r="J2795" t="inlineStr">
        <is>
          <t>NO</t>
        </is>
      </c>
      <c r="K2795" t="inlineStr">
        <is>
          <t>2023-12-06</t>
        </is>
      </c>
      <c r="L2795" t="inlineStr">
        <is>
          <t>UPDATE_PACKAGE</t>
        </is>
      </c>
      <c r="M2795" t="inlineStr">
        <is>
          <t>AI/ML Framework — see Huntr advisory</t>
        </is>
      </c>
      <c r="N2795" t="inlineStr">
        <is>
          <t>P3</t>
        </is>
      </c>
      <c r="O2795" t="inlineStr">
        <is>
          <t>Huntr AI/ML security disclosure</t>
        </is>
      </c>
      <c r="P2795" t="n">
        <v>0</v>
      </c>
      <c r="Q2795" t="n">
        <v>0</v>
      </c>
      <c r="R2795" t="inlineStr">
        <is>
          <t>T1195:Supply Chain Compromise</t>
        </is>
      </c>
      <c r="S2795" t="n">
        <v>2</v>
      </c>
      <c r="T2795" t="inlineStr">
        <is>
          <t>MEDIUM (52%)</t>
        </is>
      </c>
      <c r="U2795" t="inlineStr">
        <is>
          <t>YES</t>
        </is>
      </c>
      <c r="V2795" t="inlineStr">
        <is>
          <t>PATCH_AVAILABLE</t>
        </is>
      </c>
      <c r="W2795" t="inlineStr">
        <is>
          <t>https://osv.dev/vulnerability/PYSEC-2020-119</t>
        </is>
      </c>
      <c r="X2795" t="inlineStr">
        <is>
          <t>NONE</t>
        </is>
      </c>
      <c r="Y2795" t="n">
        <v>0</v>
      </c>
      <c r="Z2795" t="inlineStr"/>
      <c r="AA2795" t="inlineStr">
        <is>
          <t>https://osv.dev/vulnerability/PYSEC-2020-119</t>
        </is>
      </c>
    </row>
    <row r="2796">
      <c r="A2796" t="inlineStr">
        <is>
          <t>HUNTR_AI_CVE</t>
        </is>
      </c>
      <c r="B2796" t="inlineStr">
        <is>
          <t>CVE-2020-15197</t>
        </is>
      </c>
      <c r="C2796" t="inlineStr">
        <is>
          <t>AI/ML Vulnerability: tensorflow (PyPI):  | In Tensorflow before version 2.3.1, the `SparseCountSparseOutput` implementation does not validate that the input arguments form a valid sparse tensor. In particular, there is no validation that the `</t>
        </is>
      </c>
      <c r="D2796" t="n">
        <v>7.5</v>
      </c>
      <c r="E2796" t="inlineStr">
        <is>
          <t>HIGH</t>
        </is>
      </c>
      <c r="F2796" t="n">
        <v>6</v>
      </c>
      <c r="G2796" t="n">
        <v>6</v>
      </c>
      <c r="H2796" t="inlineStr">
        <is>
          <t>MEDIUM</t>
        </is>
      </c>
      <c r="I2796" t="n">
        <v>43.5</v>
      </c>
      <c r="J2796" t="inlineStr">
        <is>
          <t>NO</t>
        </is>
      </c>
      <c r="K2796" t="inlineStr">
        <is>
          <t>2023-12-06</t>
        </is>
      </c>
      <c r="L2796" t="inlineStr">
        <is>
          <t>UPDATE_PACKAGE</t>
        </is>
      </c>
      <c r="M2796" t="inlineStr">
        <is>
          <t>AI/ML Framework — see Huntr advisory</t>
        </is>
      </c>
      <c r="N2796" t="inlineStr">
        <is>
          <t>P3</t>
        </is>
      </c>
      <c r="O2796" t="inlineStr">
        <is>
          <t>Huntr AI/ML security disclosure</t>
        </is>
      </c>
      <c r="P2796" t="n">
        <v>0</v>
      </c>
      <c r="Q2796" t="n">
        <v>0</v>
      </c>
      <c r="R2796" t="inlineStr">
        <is>
          <t>T1195:Supply Chain Compromise</t>
        </is>
      </c>
      <c r="S2796" t="n">
        <v>2</v>
      </c>
      <c r="T2796" t="inlineStr">
        <is>
          <t>MEDIUM (52%)</t>
        </is>
      </c>
      <c r="U2796" t="inlineStr">
        <is>
          <t>YES</t>
        </is>
      </c>
      <c r="V2796" t="inlineStr">
        <is>
          <t>PATCH_AVAILABLE</t>
        </is>
      </c>
      <c r="W2796" t="inlineStr">
        <is>
          <t>https://osv.dev/vulnerability/PYSEC-2020-120</t>
        </is>
      </c>
      <c r="X2796" t="inlineStr">
        <is>
          <t>NONE</t>
        </is>
      </c>
      <c r="Y2796" t="n">
        <v>0</v>
      </c>
      <c r="Z2796" t="inlineStr"/>
      <c r="AA2796" t="inlineStr">
        <is>
          <t>https://osv.dev/vulnerability/PYSEC-2020-120</t>
        </is>
      </c>
    </row>
    <row r="2797">
      <c r="A2797" t="inlineStr">
        <is>
          <t>HUNTR_AI_CVE</t>
        </is>
      </c>
      <c r="B2797" t="inlineStr">
        <is>
          <t>CVE-2020-15198</t>
        </is>
      </c>
      <c r="C2797" t="inlineStr">
        <is>
          <t>AI/ML Vulnerability: tensorflow (PyPI):  | In Tensorflow before version 2.3.1, the `SparseCountSparseOutput` implementation does not validate that the input arguments form a valid sparse tensor. In particular, there is no validation that the `</t>
        </is>
      </c>
      <c r="D2797" t="n">
        <v>7.5</v>
      </c>
      <c r="E2797" t="inlineStr">
        <is>
          <t>HIGH</t>
        </is>
      </c>
      <c r="F2797" t="n">
        <v>6</v>
      </c>
      <c r="G2797" t="n">
        <v>6</v>
      </c>
      <c r="H2797" t="inlineStr">
        <is>
          <t>MEDIUM</t>
        </is>
      </c>
      <c r="I2797" t="n">
        <v>43.5</v>
      </c>
      <c r="J2797" t="inlineStr">
        <is>
          <t>NO</t>
        </is>
      </c>
      <c r="K2797" t="inlineStr">
        <is>
          <t>2023-12-06</t>
        </is>
      </c>
      <c r="L2797" t="inlineStr">
        <is>
          <t>UPDATE_PACKAGE</t>
        </is>
      </c>
      <c r="M2797" t="inlineStr">
        <is>
          <t>AI/ML Framework — see Huntr advisory</t>
        </is>
      </c>
      <c r="N2797" t="inlineStr">
        <is>
          <t>P3</t>
        </is>
      </c>
      <c r="O2797" t="inlineStr">
        <is>
          <t>Huntr AI/ML security disclosure</t>
        </is>
      </c>
      <c r="P2797" t="n">
        <v>0</v>
      </c>
      <c r="Q2797" t="n">
        <v>0</v>
      </c>
      <c r="R2797" t="inlineStr">
        <is>
          <t>T1195:Supply Chain Compromise</t>
        </is>
      </c>
      <c r="S2797" t="n">
        <v>2</v>
      </c>
      <c r="T2797" t="inlineStr">
        <is>
          <t>MEDIUM (52%)</t>
        </is>
      </c>
      <c r="U2797" t="inlineStr">
        <is>
          <t>YES</t>
        </is>
      </c>
      <c r="V2797" t="inlineStr">
        <is>
          <t>PATCH_AVAILABLE</t>
        </is>
      </c>
      <c r="W2797" t="inlineStr">
        <is>
          <t>https://osv.dev/vulnerability/PYSEC-2020-121</t>
        </is>
      </c>
      <c r="X2797" t="inlineStr">
        <is>
          <t>NONE</t>
        </is>
      </c>
      <c r="Y2797" t="n">
        <v>0</v>
      </c>
      <c r="Z2797" t="inlineStr"/>
      <c r="AA2797" t="inlineStr">
        <is>
          <t>https://osv.dev/vulnerability/PYSEC-2020-121</t>
        </is>
      </c>
    </row>
    <row r="2798">
      <c r="A2798" t="inlineStr">
        <is>
          <t>HUNTR_AI_CVE</t>
        </is>
      </c>
      <c r="B2798" t="inlineStr">
        <is>
          <t>CVE-2020-15199</t>
        </is>
      </c>
      <c r="C2798" t="inlineStr">
        <is>
          <t xml:space="preserve">AI/ML Vulnerability: tensorflow (PyPI):  | In Tensorflow before version 2.3.1, the `RaggedCountSparseOutput` does not validate that the input arguments form a valid ragged tensor. In particular, there is no validation that the `splits` tensor </t>
        </is>
      </c>
      <c r="D2798" t="n">
        <v>7.5</v>
      </c>
      <c r="E2798" t="inlineStr">
        <is>
          <t>HIGH</t>
        </is>
      </c>
      <c r="F2798" t="n">
        <v>6</v>
      </c>
      <c r="G2798" t="n">
        <v>6</v>
      </c>
      <c r="H2798" t="inlineStr">
        <is>
          <t>MEDIUM</t>
        </is>
      </c>
      <c r="I2798" t="n">
        <v>43.5</v>
      </c>
      <c r="J2798" t="inlineStr">
        <is>
          <t>NO</t>
        </is>
      </c>
      <c r="K2798" t="inlineStr">
        <is>
          <t>2023-12-06</t>
        </is>
      </c>
      <c r="L2798" t="inlineStr">
        <is>
          <t>UPDATE_PACKAGE</t>
        </is>
      </c>
      <c r="M2798" t="inlineStr">
        <is>
          <t>AI/ML Framework — see Huntr advisory</t>
        </is>
      </c>
      <c r="N2798" t="inlineStr">
        <is>
          <t>P3</t>
        </is>
      </c>
      <c r="O2798" t="inlineStr">
        <is>
          <t>Huntr AI/ML security disclosure</t>
        </is>
      </c>
      <c r="P2798" t="n">
        <v>0</v>
      </c>
      <c r="Q2798" t="n">
        <v>0</v>
      </c>
      <c r="R2798" t="inlineStr">
        <is>
          <t>T1195:Supply Chain Compromise</t>
        </is>
      </c>
      <c r="S2798" t="n">
        <v>2</v>
      </c>
      <c r="T2798" t="inlineStr">
        <is>
          <t>MEDIUM (52%)</t>
        </is>
      </c>
      <c r="U2798" t="inlineStr">
        <is>
          <t>YES</t>
        </is>
      </c>
      <c r="V2798" t="inlineStr">
        <is>
          <t>PATCH_AVAILABLE</t>
        </is>
      </c>
      <c r="W2798" t="inlineStr">
        <is>
          <t>https://osv.dev/vulnerability/PYSEC-2020-122</t>
        </is>
      </c>
      <c r="X2798" t="inlineStr">
        <is>
          <t>NONE</t>
        </is>
      </c>
      <c r="Y2798" t="n">
        <v>0</v>
      </c>
      <c r="Z2798" t="inlineStr"/>
      <c r="AA2798" t="inlineStr">
        <is>
          <t>https://osv.dev/vulnerability/PYSEC-2020-122</t>
        </is>
      </c>
    </row>
    <row r="2799">
      <c r="A2799" t="inlineStr">
        <is>
          <t>HUNTR_AI_CVE</t>
        </is>
      </c>
      <c r="B2799" t="inlineStr">
        <is>
          <t>CVE-2020-15200</t>
        </is>
      </c>
      <c r="C2799" t="inlineStr">
        <is>
          <t>AI/ML Vulnerability: tensorflow (PyPI):  | In Tensorflow before version 2.3.1, the `RaggedCountSparseOutput` implementation does not validate that the input arguments form a valid ragged tensor. In particular, there is no validation that the v</t>
        </is>
      </c>
      <c r="D2799" t="n">
        <v>7.5</v>
      </c>
      <c r="E2799" t="inlineStr">
        <is>
          <t>HIGH</t>
        </is>
      </c>
      <c r="F2799" t="n">
        <v>6</v>
      </c>
      <c r="G2799" t="n">
        <v>6</v>
      </c>
      <c r="H2799" t="inlineStr">
        <is>
          <t>MEDIUM</t>
        </is>
      </c>
      <c r="I2799" t="n">
        <v>43.5</v>
      </c>
      <c r="J2799" t="inlineStr">
        <is>
          <t>NO</t>
        </is>
      </c>
      <c r="K2799" t="inlineStr">
        <is>
          <t>2023-12-06</t>
        </is>
      </c>
      <c r="L2799" t="inlineStr">
        <is>
          <t>UPDATE_PACKAGE</t>
        </is>
      </c>
      <c r="M2799" t="inlineStr">
        <is>
          <t>AI/ML Framework — see Huntr advisory</t>
        </is>
      </c>
      <c r="N2799" t="inlineStr">
        <is>
          <t>P3</t>
        </is>
      </c>
      <c r="O2799" t="inlineStr">
        <is>
          <t>Huntr AI/ML security disclosure</t>
        </is>
      </c>
      <c r="P2799" t="n">
        <v>0</v>
      </c>
      <c r="Q2799" t="n">
        <v>0</v>
      </c>
      <c r="R2799" t="inlineStr">
        <is>
          <t>T1195:Supply Chain Compromise</t>
        </is>
      </c>
      <c r="S2799" t="n">
        <v>2</v>
      </c>
      <c r="T2799" t="inlineStr">
        <is>
          <t>MEDIUM (52%)</t>
        </is>
      </c>
      <c r="U2799" t="inlineStr">
        <is>
          <t>YES</t>
        </is>
      </c>
      <c r="V2799" t="inlineStr">
        <is>
          <t>PATCH_AVAILABLE</t>
        </is>
      </c>
      <c r="W2799" t="inlineStr">
        <is>
          <t>https://osv.dev/vulnerability/PYSEC-2020-123</t>
        </is>
      </c>
      <c r="X2799" t="inlineStr">
        <is>
          <t>NONE</t>
        </is>
      </c>
      <c r="Y2799" t="n">
        <v>0</v>
      </c>
      <c r="Z2799" t="inlineStr"/>
      <c r="AA2799" t="inlineStr">
        <is>
          <t>https://osv.dev/vulnerability/PYSEC-2020-123</t>
        </is>
      </c>
    </row>
    <row r="2800">
      <c r="A2800" t="inlineStr">
        <is>
          <t>HUNTR_AI_CVE</t>
        </is>
      </c>
      <c r="B2800" t="inlineStr">
        <is>
          <t>CVE-2020-15201</t>
        </is>
      </c>
      <c r="C2800" t="inlineStr">
        <is>
          <t>AI/ML Vulnerability: tensorflow (PyPI):  | In Tensorflow before version 2.3.1, the `RaggedCountSparseOutput` implementation does not validate that the input arguments form a valid ragged tensor. In particular, there is no validation that the v</t>
        </is>
      </c>
      <c r="D2800" t="n">
        <v>7.5</v>
      </c>
      <c r="E2800" t="inlineStr">
        <is>
          <t>HIGH</t>
        </is>
      </c>
      <c r="F2800" t="n">
        <v>6</v>
      </c>
      <c r="G2800" t="n">
        <v>6</v>
      </c>
      <c r="H2800" t="inlineStr">
        <is>
          <t>MEDIUM</t>
        </is>
      </c>
      <c r="I2800" t="n">
        <v>43.5</v>
      </c>
      <c r="J2800" t="inlineStr">
        <is>
          <t>NO</t>
        </is>
      </c>
      <c r="K2800" t="inlineStr">
        <is>
          <t>2023-12-06</t>
        </is>
      </c>
      <c r="L2800" t="inlineStr">
        <is>
          <t>UPDATE_PACKAGE</t>
        </is>
      </c>
      <c r="M2800" t="inlineStr">
        <is>
          <t>AI/ML Framework — see Huntr advisory</t>
        </is>
      </c>
      <c r="N2800" t="inlineStr">
        <is>
          <t>P3</t>
        </is>
      </c>
      <c r="O2800" t="inlineStr">
        <is>
          <t>Huntr AI/ML security disclosure</t>
        </is>
      </c>
      <c r="P2800" t="n">
        <v>0</v>
      </c>
      <c r="Q2800" t="n">
        <v>0</v>
      </c>
      <c r="R2800" t="inlineStr">
        <is>
          <t>T1195:Supply Chain Compromise</t>
        </is>
      </c>
      <c r="S2800" t="n">
        <v>2</v>
      </c>
      <c r="T2800" t="inlineStr">
        <is>
          <t>MEDIUM (52%)</t>
        </is>
      </c>
      <c r="U2800" t="inlineStr">
        <is>
          <t>YES</t>
        </is>
      </c>
      <c r="V2800" t="inlineStr">
        <is>
          <t>PATCH_AVAILABLE</t>
        </is>
      </c>
      <c r="W2800" t="inlineStr">
        <is>
          <t>https://osv.dev/vulnerability/PYSEC-2020-124</t>
        </is>
      </c>
      <c r="X2800" t="inlineStr">
        <is>
          <t>NONE</t>
        </is>
      </c>
      <c r="Y2800" t="n">
        <v>0</v>
      </c>
      <c r="Z2800" t="inlineStr"/>
      <c r="AA2800" t="inlineStr">
        <is>
          <t>https://osv.dev/vulnerability/PYSEC-2020-124</t>
        </is>
      </c>
    </row>
    <row r="2801">
      <c r="A2801" t="inlineStr">
        <is>
          <t>HUNTR_AI_CVE</t>
        </is>
      </c>
      <c r="B2801" t="inlineStr">
        <is>
          <t>CVE-2020-15202</t>
        </is>
      </c>
      <c r="C2801" t="inlineStr">
        <is>
          <t>AI/ML Vulnerability: tensorflow (PyPI):  | In Tensorflow before versions 1.15.4, 2.0.3, 2.1.2, 2.2.1 and 2.3.1, the `Shard` API in TensorFlow expects the last argument to be a function taking two `int64` (i.e., `long long`) arguments. However,</t>
        </is>
      </c>
      <c r="D2801" t="n">
        <v>7.5</v>
      </c>
      <c r="E2801" t="inlineStr">
        <is>
          <t>HIGH</t>
        </is>
      </c>
      <c r="F2801" t="n">
        <v>6</v>
      </c>
      <c r="G2801" t="n">
        <v>6</v>
      </c>
      <c r="H2801" t="inlineStr">
        <is>
          <t>MEDIUM</t>
        </is>
      </c>
      <c r="I2801" t="n">
        <v>43.5</v>
      </c>
      <c r="J2801" t="inlineStr">
        <is>
          <t>NO</t>
        </is>
      </c>
      <c r="K2801" t="inlineStr">
        <is>
          <t>2023-12-06</t>
        </is>
      </c>
      <c r="L2801" t="inlineStr">
        <is>
          <t>UPDATE_PACKAGE</t>
        </is>
      </c>
      <c r="M2801" t="inlineStr">
        <is>
          <t>AI/ML Framework — see Huntr advisory</t>
        </is>
      </c>
      <c r="N2801" t="inlineStr">
        <is>
          <t>P3</t>
        </is>
      </c>
      <c r="O2801" t="inlineStr">
        <is>
          <t>Huntr AI/ML security disclosure</t>
        </is>
      </c>
      <c r="P2801" t="n">
        <v>0</v>
      </c>
      <c r="Q2801" t="n">
        <v>0</v>
      </c>
      <c r="R2801" t="inlineStr">
        <is>
          <t>T1195:Supply Chain Compromise</t>
        </is>
      </c>
      <c r="S2801" t="n">
        <v>2</v>
      </c>
      <c r="T2801" t="inlineStr">
        <is>
          <t>MEDIUM (52%)</t>
        </is>
      </c>
      <c r="U2801" t="inlineStr">
        <is>
          <t>YES</t>
        </is>
      </c>
      <c r="V2801" t="inlineStr">
        <is>
          <t>PATCH_AVAILABLE</t>
        </is>
      </c>
      <c r="W2801" t="inlineStr">
        <is>
          <t>https://osv.dev/vulnerability/PYSEC-2020-125</t>
        </is>
      </c>
      <c r="X2801" t="inlineStr">
        <is>
          <t>NONE</t>
        </is>
      </c>
      <c r="Y2801" t="n">
        <v>0</v>
      </c>
      <c r="Z2801" t="inlineStr"/>
      <c r="AA2801" t="inlineStr">
        <is>
          <t>https://osv.dev/vulnerability/PYSEC-2020-125</t>
        </is>
      </c>
    </row>
    <row r="2802">
      <c r="A2802" t="inlineStr">
        <is>
          <t>HUNTR_AI_CVE</t>
        </is>
      </c>
      <c r="B2802" t="inlineStr">
        <is>
          <t>CVE-2020-15203</t>
        </is>
      </c>
      <c r="C2802" t="inlineStr">
        <is>
          <t>AI/ML Vulnerability: tensorflow (PyPI):  | In Tensorflow before versions 1.15.4, 2.0.3, 2.1.2, 2.2.1 and 2.3.1, by controlling the `fill` argument of tf.strings.as_string, a malicious attacker is able to trigger a format string vulnerability d</t>
        </is>
      </c>
      <c r="D2802" t="n">
        <v>7.5</v>
      </c>
      <c r="E2802" t="inlineStr">
        <is>
          <t>HIGH</t>
        </is>
      </c>
      <c r="F2802" t="n">
        <v>6</v>
      </c>
      <c r="G2802" t="n">
        <v>6</v>
      </c>
      <c r="H2802" t="inlineStr">
        <is>
          <t>MEDIUM</t>
        </is>
      </c>
      <c r="I2802" t="n">
        <v>43.5</v>
      </c>
      <c r="J2802" t="inlineStr">
        <is>
          <t>NO</t>
        </is>
      </c>
      <c r="K2802" t="inlineStr">
        <is>
          <t>2023-12-06</t>
        </is>
      </c>
      <c r="L2802" t="inlineStr">
        <is>
          <t>UPDATE_PACKAGE</t>
        </is>
      </c>
      <c r="M2802" t="inlineStr">
        <is>
          <t>AI/ML Framework — see Huntr advisory</t>
        </is>
      </c>
      <c r="N2802" t="inlineStr">
        <is>
          <t>P3</t>
        </is>
      </c>
      <c r="O2802" t="inlineStr">
        <is>
          <t>Huntr AI/ML security disclosure</t>
        </is>
      </c>
      <c r="P2802" t="n">
        <v>0</v>
      </c>
      <c r="Q2802" t="n">
        <v>0</v>
      </c>
      <c r="R2802" t="inlineStr">
        <is>
          <t>T1195:Supply Chain Compromise</t>
        </is>
      </c>
      <c r="S2802" t="n">
        <v>2</v>
      </c>
      <c r="T2802" t="inlineStr">
        <is>
          <t>MEDIUM (52%)</t>
        </is>
      </c>
      <c r="U2802" t="inlineStr">
        <is>
          <t>YES</t>
        </is>
      </c>
      <c r="V2802" t="inlineStr">
        <is>
          <t>PATCH_AVAILABLE</t>
        </is>
      </c>
      <c r="W2802" t="inlineStr">
        <is>
          <t>https://osv.dev/vulnerability/PYSEC-2020-126</t>
        </is>
      </c>
      <c r="X2802" t="inlineStr">
        <is>
          <t>NONE</t>
        </is>
      </c>
      <c r="Y2802" t="n">
        <v>0</v>
      </c>
      <c r="Z2802" t="inlineStr"/>
      <c r="AA2802" t="inlineStr">
        <is>
          <t>https://osv.dev/vulnerability/PYSEC-2020-126</t>
        </is>
      </c>
    </row>
    <row r="2803">
      <c r="A2803" t="inlineStr">
        <is>
          <t>HUNTR_AI_CVE</t>
        </is>
      </c>
      <c r="B2803" t="inlineStr">
        <is>
          <t>CVE-2020-15204</t>
        </is>
      </c>
      <c r="C2803" t="inlineStr">
        <is>
          <t xml:space="preserve">AI/ML Vulnerability: tensorflow (PyPI):  | In eager mode, TensorFlow before versions 1.15.4, 2.0.3, 2.1.2, 2.2.1 and 2.3.1 does not set the session state. Hence, calling `tf.raw_ops.GetSessionHandle` or `tf.raw_ops.GetSessionHandleV2` results </t>
        </is>
      </c>
      <c r="D2803" t="n">
        <v>7.5</v>
      </c>
      <c r="E2803" t="inlineStr">
        <is>
          <t>HIGH</t>
        </is>
      </c>
      <c r="F2803" t="n">
        <v>6</v>
      </c>
      <c r="G2803" t="n">
        <v>6</v>
      </c>
      <c r="H2803" t="inlineStr">
        <is>
          <t>MEDIUM</t>
        </is>
      </c>
      <c r="I2803" t="n">
        <v>43.5</v>
      </c>
      <c r="J2803" t="inlineStr">
        <is>
          <t>NO</t>
        </is>
      </c>
      <c r="K2803" t="inlineStr">
        <is>
          <t>2023-12-06</t>
        </is>
      </c>
      <c r="L2803" t="inlineStr">
        <is>
          <t>UPDATE_PACKAGE</t>
        </is>
      </c>
      <c r="M2803" t="inlineStr">
        <is>
          <t>AI/ML Framework — see Huntr advisory</t>
        </is>
      </c>
      <c r="N2803" t="inlineStr">
        <is>
          <t>P3</t>
        </is>
      </c>
      <c r="O2803" t="inlineStr">
        <is>
          <t>Huntr AI/ML security disclosure</t>
        </is>
      </c>
      <c r="P2803" t="n">
        <v>0</v>
      </c>
      <c r="Q2803" t="n">
        <v>0</v>
      </c>
      <c r="R2803" t="inlineStr">
        <is>
          <t>T1195:Supply Chain Compromise</t>
        </is>
      </c>
      <c r="S2803" t="n">
        <v>2</v>
      </c>
      <c r="T2803" t="inlineStr">
        <is>
          <t>MEDIUM (52%)</t>
        </is>
      </c>
      <c r="U2803" t="inlineStr">
        <is>
          <t>YES</t>
        </is>
      </c>
      <c r="V2803" t="inlineStr">
        <is>
          <t>PATCH_AVAILABLE</t>
        </is>
      </c>
      <c r="W2803" t="inlineStr">
        <is>
          <t>https://osv.dev/vulnerability/PYSEC-2020-127</t>
        </is>
      </c>
      <c r="X2803" t="inlineStr">
        <is>
          <t>NONE</t>
        </is>
      </c>
      <c r="Y2803" t="n">
        <v>0</v>
      </c>
      <c r="Z2803" t="inlineStr"/>
      <c r="AA2803" t="inlineStr">
        <is>
          <t>https://osv.dev/vulnerability/PYSEC-2020-127</t>
        </is>
      </c>
    </row>
    <row r="2804">
      <c r="A2804" t="inlineStr">
        <is>
          <t>HUNTR_AI_CVE</t>
        </is>
      </c>
      <c r="B2804" t="inlineStr">
        <is>
          <t>CVE-2020-15205</t>
        </is>
      </c>
      <c r="C2804" t="inlineStr">
        <is>
          <t>AI/ML Vulnerability: tensorflow (PyPI):  | In Tensorflow before versions 1.15.4, 2.0.3, 2.1.2, 2.2.1 and 2.3.1, the `data_splits` argument of `tf.raw_ops.StringNGrams` lacks validation. This allows a user to pass values that can cause heap ove</t>
        </is>
      </c>
      <c r="D2804" t="n">
        <v>7.5</v>
      </c>
      <c r="E2804" t="inlineStr">
        <is>
          <t>HIGH</t>
        </is>
      </c>
      <c r="F2804" t="n">
        <v>6</v>
      </c>
      <c r="G2804" t="n">
        <v>6</v>
      </c>
      <c r="H2804" t="inlineStr">
        <is>
          <t>MEDIUM</t>
        </is>
      </c>
      <c r="I2804" t="n">
        <v>43.5</v>
      </c>
      <c r="J2804" t="inlineStr">
        <is>
          <t>NO</t>
        </is>
      </c>
      <c r="K2804" t="inlineStr">
        <is>
          <t>2023-12-06</t>
        </is>
      </c>
      <c r="L2804" t="inlineStr">
        <is>
          <t>UPDATE_PACKAGE</t>
        </is>
      </c>
      <c r="M2804" t="inlineStr">
        <is>
          <t>AI/ML Framework — see Huntr advisory</t>
        </is>
      </c>
      <c r="N2804" t="inlineStr">
        <is>
          <t>P3</t>
        </is>
      </c>
      <c r="O2804" t="inlineStr">
        <is>
          <t>Huntr AI/ML security disclosure</t>
        </is>
      </c>
      <c r="P2804" t="n">
        <v>0</v>
      </c>
      <c r="Q2804" t="n">
        <v>0</v>
      </c>
      <c r="R2804" t="inlineStr">
        <is>
          <t>T1195:Supply Chain Compromise</t>
        </is>
      </c>
      <c r="S2804" t="n">
        <v>2</v>
      </c>
      <c r="T2804" t="inlineStr">
        <is>
          <t>MEDIUM (52%)</t>
        </is>
      </c>
      <c r="U2804" t="inlineStr">
        <is>
          <t>YES</t>
        </is>
      </c>
      <c r="V2804" t="inlineStr">
        <is>
          <t>PATCH_AVAILABLE</t>
        </is>
      </c>
      <c r="W2804" t="inlineStr">
        <is>
          <t>https://osv.dev/vulnerability/PYSEC-2020-128</t>
        </is>
      </c>
      <c r="X2804" t="inlineStr">
        <is>
          <t>NONE</t>
        </is>
      </c>
      <c r="Y2804" t="n">
        <v>0</v>
      </c>
      <c r="Z2804" t="inlineStr"/>
      <c r="AA2804" t="inlineStr">
        <is>
          <t>https://osv.dev/vulnerability/PYSEC-2020-128</t>
        </is>
      </c>
    </row>
    <row r="2805">
      <c r="A2805" t="inlineStr">
        <is>
          <t>HUNTR_AI_CVE</t>
        </is>
      </c>
      <c r="B2805" t="inlineStr">
        <is>
          <t>CVE-2020-15206</t>
        </is>
      </c>
      <c r="C2805" t="inlineStr">
        <is>
          <t>AI/ML Vulnerability: tensorflow (PyPI):  | In Tensorflow before versions 1.15.4, 2.0.3, 2.1.2, 2.2.1 and 2.3.1, changing the TensorFlow's `SavedModel` protocol buffer and altering the name of required keys results in segfaults and data corrupt</t>
        </is>
      </c>
      <c r="D2805" t="n">
        <v>7.5</v>
      </c>
      <c r="E2805" t="inlineStr">
        <is>
          <t>HIGH</t>
        </is>
      </c>
      <c r="F2805" t="n">
        <v>6</v>
      </c>
      <c r="G2805" t="n">
        <v>6</v>
      </c>
      <c r="H2805" t="inlineStr">
        <is>
          <t>MEDIUM</t>
        </is>
      </c>
      <c r="I2805" t="n">
        <v>43.5</v>
      </c>
      <c r="J2805" t="inlineStr">
        <is>
          <t>NO</t>
        </is>
      </c>
      <c r="K2805" t="inlineStr">
        <is>
          <t>2023-12-06</t>
        </is>
      </c>
      <c r="L2805" t="inlineStr">
        <is>
          <t>UPDATE_PACKAGE</t>
        </is>
      </c>
      <c r="M2805" t="inlineStr">
        <is>
          <t>AI/ML Framework — see Huntr advisory</t>
        </is>
      </c>
      <c r="N2805" t="inlineStr">
        <is>
          <t>P3</t>
        </is>
      </c>
      <c r="O2805" t="inlineStr">
        <is>
          <t>Huntr AI/ML security disclosure</t>
        </is>
      </c>
      <c r="P2805" t="n">
        <v>0</v>
      </c>
      <c r="Q2805" t="n">
        <v>0</v>
      </c>
      <c r="R2805" t="inlineStr">
        <is>
          <t>T1195:Supply Chain Compromise</t>
        </is>
      </c>
      <c r="S2805" t="n">
        <v>2</v>
      </c>
      <c r="T2805" t="inlineStr">
        <is>
          <t>MEDIUM (52%)</t>
        </is>
      </c>
      <c r="U2805" t="inlineStr">
        <is>
          <t>YES</t>
        </is>
      </c>
      <c r="V2805" t="inlineStr">
        <is>
          <t>PATCH_AVAILABLE</t>
        </is>
      </c>
      <c r="W2805" t="inlineStr">
        <is>
          <t>https://osv.dev/vulnerability/PYSEC-2020-129</t>
        </is>
      </c>
      <c r="X2805" t="inlineStr">
        <is>
          <t>NONE</t>
        </is>
      </c>
      <c r="Y2805" t="n">
        <v>0</v>
      </c>
      <c r="Z2805" t="inlineStr"/>
      <c r="AA2805" t="inlineStr">
        <is>
          <t>https://osv.dev/vulnerability/PYSEC-2020-129</t>
        </is>
      </c>
    </row>
    <row r="2806">
      <c r="A2806" t="inlineStr">
        <is>
          <t>HUNTR_AI_CVE</t>
        </is>
      </c>
      <c r="B2806" t="inlineStr">
        <is>
          <t>CVE-2020-15207</t>
        </is>
      </c>
      <c r="C2806" t="inlineStr">
        <is>
          <t>AI/ML Vulnerability: tensorflow (PyPI):  | In tensorflow-lite before versions 1.15.4, 2.0.3, 2.1.2, 2.2.1 and 2.3.1, to mimic Python's indexing with negative values, TFLite uses `ResolveAxis` to convert negative values to positive indices. How</t>
        </is>
      </c>
      <c r="D2806" t="n">
        <v>7.5</v>
      </c>
      <c r="E2806" t="inlineStr">
        <is>
          <t>HIGH</t>
        </is>
      </c>
      <c r="F2806" t="n">
        <v>6</v>
      </c>
      <c r="G2806" t="n">
        <v>6</v>
      </c>
      <c r="H2806" t="inlineStr">
        <is>
          <t>MEDIUM</t>
        </is>
      </c>
      <c r="I2806" t="n">
        <v>43.5</v>
      </c>
      <c r="J2806" t="inlineStr">
        <is>
          <t>NO</t>
        </is>
      </c>
      <c r="K2806" t="inlineStr">
        <is>
          <t>2023-12-06</t>
        </is>
      </c>
      <c r="L2806" t="inlineStr">
        <is>
          <t>UPDATE_PACKAGE</t>
        </is>
      </c>
      <c r="M2806" t="inlineStr">
        <is>
          <t>AI/ML Framework — see Huntr advisory</t>
        </is>
      </c>
      <c r="N2806" t="inlineStr">
        <is>
          <t>P3</t>
        </is>
      </c>
      <c r="O2806" t="inlineStr">
        <is>
          <t>Huntr AI/ML security disclosure</t>
        </is>
      </c>
      <c r="P2806" t="n">
        <v>0</v>
      </c>
      <c r="Q2806" t="n">
        <v>0</v>
      </c>
      <c r="R2806" t="inlineStr">
        <is>
          <t>T1195:Supply Chain Compromise</t>
        </is>
      </c>
      <c r="S2806" t="n">
        <v>2</v>
      </c>
      <c r="T2806" t="inlineStr">
        <is>
          <t>MEDIUM (52%)</t>
        </is>
      </c>
      <c r="U2806" t="inlineStr">
        <is>
          <t>YES</t>
        </is>
      </c>
      <c r="V2806" t="inlineStr">
        <is>
          <t>PATCH_AVAILABLE</t>
        </is>
      </c>
      <c r="W2806" t="inlineStr">
        <is>
          <t>https://osv.dev/vulnerability/PYSEC-2020-130</t>
        </is>
      </c>
      <c r="X2806" t="inlineStr">
        <is>
          <t>NONE</t>
        </is>
      </c>
      <c r="Y2806" t="n">
        <v>0</v>
      </c>
      <c r="Z2806" t="inlineStr"/>
      <c r="AA2806" t="inlineStr">
        <is>
          <t>https://osv.dev/vulnerability/PYSEC-2020-130</t>
        </is>
      </c>
    </row>
    <row r="2807">
      <c r="A2807" t="inlineStr">
        <is>
          <t>HUNTR_AI_CVE</t>
        </is>
      </c>
      <c r="B2807" t="inlineStr">
        <is>
          <t>CVE-2020-15208</t>
        </is>
      </c>
      <c r="C2807" t="inlineStr">
        <is>
          <t xml:space="preserve">AI/ML Vulnerability: tensorflow (PyPI):  | In tensorflow-lite before versions 1.15.4, 2.0.3, 2.1.2, 2.2.1 and 2.3.1, when determining the common dimension size of two tensors, TFLite uses a `DCHECK` which is no-op outside of debug compilation </t>
        </is>
      </c>
      <c r="D2807" t="n">
        <v>7.5</v>
      </c>
      <c r="E2807" t="inlineStr">
        <is>
          <t>HIGH</t>
        </is>
      </c>
      <c r="F2807" t="n">
        <v>6</v>
      </c>
      <c r="G2807" t="n">
        <v>6</v>
      </c>
      <c r="H2807" t="inlineStr">
        <is>
          <t>MEDIUM</t>
        </is>
      </c>
      <c r="I2807" t="n">
        <v>43.5</v>
      </c>
      <c r="J2807" t="inlineStr">
        <is>
          <t>NO</t>
        </is>
      </c>
      <c r="K2807" t="inlineStr">
        <is>
          <t>2023-12-06</t>
        </is>
      </c>
      <c r="L2807" t="inlineStr">
        <is>
          <t>UPDATE_PACKAGE</t>
        </is>
      </c>
      <c r="M2807" t="inlineStr">
        <is>
          <t>AI/ML Framework — see Huntr advisory</t>
        </is>
      </c>
      <c r="N2807" t="inlineStr">
        <is>
          <t>P3</t>
        </is>
      </c>
      <c r="O2807" t="inlineStr">
        <is>
          <t>Huntr AI/ML security disclosure</t>
        </is>
      </c>
      <c r="P2807" t="n">
        <v>0</v>
      </c>
      <c r="Q2807" t="n">
        <v>0</v>
      </c>
      <c r="R2807" t="inlineStr">
        <is>
          <t>T1195:Supply Chain Compromise</t>
        </is>
      </c>
      <c r="S2807" t="n">
        <v>2</v>
      </c>
      <c r="T2807" t="inlineStr">
        <is>
          <t>MEDIUM (52%)</t>
        </is>
      </c>
      <c r="U2807" t="inlineStr">
        <is>
          <t>YES</t>
        </is>
      </c>
      <c r="V2807" t="inlineStr">
        <is>
          <t>PATCH_AVAILABLE</t>
        </is>
      </c>
      <c r="W2807" t="inlineStr">
        <is>
          <t>https://osv.dev/vulnerability/PYSEC-2020-131</t>
        </is>
      </c>
      <c r="X2807" t="inlineStr">
        <is>
          <t>NONE</t>
        </is>
      </c>
      <c r="Y2807" t="n">
        <v>0</v>
      </c>
      <c r="Z2807" t="inlineStr"/>
      <c r="AA2807" t="inlineStr">
        <is>
          <t>https://osv.dev/vulnerability/PYSEC-2020-131</t>
        </is>
      </c>
    </row>
    <row r="2808">
      <c r="A2808" t="inlineStr">
        <is>
          <t>HUNTR_AI_CVE</t>
        </is>
      </c>
      <c r="B2808" t="inlineStr">
        <is>
          <t>CVE-2020-15209</t>
        </is>
      </c>
      <c r="C2808" t="inlineStr">
        <is>
          <t>AI/ML Vulnerability: tensorflow (PyPI):  | In tensorflow-lite before versions 1.15.4, 2.0.3, 2.1.2, 2.2.1 and 2.3.1, a crafted TFLite model can force a node to have as input a tensor backed by a `nullptr` buffer. This can be achieved by changi</t>
        </is>
      </c>
      <c r="D2808" t="n">
        <v>7.5</v>
      </c>
      <c r="E2808" t="inlineStr">
        <is>
          <t>HIGH</t>
        </is>
      </c>
      <c r="F2808" t="n">
        <v>6</v>
      </c>
      <c r="G2808" t="n">
        <v>6</v>
      </c>
      <c r="H2808" t="inlineStr">
        <is>
          <t>MEDIUM</t>
        </is>
      </c>
      <c r="I2808" t="n">
        <v>43.5</v>
      </c>
      <c r="J2808" t="inlineStr">
        <is>
          <t>NO</t>
        </is>
      </c>
      <c r="K2808" t="inlineStr">
        <is>
          <t>2023-12-06</t>
        </is>
      </c>
      <c r="L2808" t="inlineStr">
        <is>
          <t>UPDATE_PACKAGE</t>
        </is>
      </c>
      <c r="M2808" t="inlineStr">
        <is>
          <t>AI/ML Framework — see Huntr advisory</t>
        </is>
      </c>
      <c r="N2808" t="inlineStr">
        <is>
          <t>P3</t>
        </is>
      </c>
      <c r="O2808" t="inlineStr">
        <is>
          <t>Huntr AI/ML security disclosure</t>
        </is>
      </c>
      <c r="P2808" t="n">
        <v>0</v>
      </c>
      <c r="Q2808" t="n">
        <v>0</v>
      </c>
      <c r="R2808" t="inlineStr">
        <is>
          <t>T1195:Supply Chain Compromise</t>
        </is>
      </c>
      <c r="S2808" t="n">
        <v>2</v>
      </c>
      <c r="T2808" t="inlineStr">
        <is>
          <t>MEDIUM (52%)</t>
        </is>
      </c>
      <c r="U2808" t="inlineStr">
        <is>
          <t>YES</t>
        </is>
      </c>
      <c r="V2808" t="inlineStr">
        <is>
          <t>PATCH_AVAILABLE</t>
        </is>
      </c>
      <c r="W2808" t="inlineStr">
        <is>
          <t>https://osv.dev/vulnerability/PYSEC-2020-132</t>
        </is>
      </c>
      <c r="X2808" t="inlineStr">
        <is>
          <t>NONE</t>
        </is>
      </c>
      <c r="Y2808" t="n">
        <v>0</v>
      </c>
      <c r="Z2808" t="inlineStr"/>
      <c r="AA2808" t="inlineStr">
        <is>
          <t>https://osv.dev/vulnerability/PYSEC-2020-132</t>
        </is>
      </c>
    </row>
    <row r="2809">
      <c r="A2809" t="inlineStr">
        <is>
          <t>HUNTR_AI_CVE</t>
        </is>
      </c>
      <c r="B2809" t="inlineStr">
        <is>
          <t>CVE-2020-15210</t>
        </is>
      </c>
      <c r="C2809" t="inlineStr">
        <is>
          <t xml:space="preserve">AI/ML Vulnerability: tensorflow (PyPI):  | In tensorflow-lite before versions 1.15.4, 2.0.3, 2.1.2, 2.2.1 and 2.3.1, if a TFLite saved model uses the same tensor as both input and output of an operator, then, depending on the operator, we can </t>
        </is>
      </c>
      <c r="D2809" t="n">
        <v>7.5</v>
      </c>
      <c r="E2809" t="inlineStr">
        <is>
          <t>HIGH</t>
        </is>
      </c>
      <c r="F2809" t="n">
        <v>6</v>
      </c>
      <c r="G2809" t="n">
        <v>6</v>
      </c>
      <c r="H2809" t="inlineStr">
        <is>
          <t>MEDIUM</t>
        </is>
      </c>
      <c r="I2809" t="n">
        <v>43.5</v>
      </c>
      <c r="J2809" t="inlineStr">
        <is>
          <t>NO</t>
        </is>
      </c>
      <c r="K2809" t="inlineStr">
        <is>
          <t>2023-12-06</t>
        </is>
      </c>
      <c r="L2809" t="inlineStr">
        <is>
          <t>UPDATE_PACKAGE</t>
        </is>
      </c>
      <c r="M2809" t="inlineStr">
        <is>
          <t>AI/ML Framework — see Huntr advisory</t>
        </is>
      </c>
      <c r="N2809" t="inlineStr">
        <is>
          <t>P3</t>
        </is>
      </c>
      <c r="O2809" t="inlineStr">
        <is>
          <t>Huntr AI/ML security disclosure</t>
        </is>
      </c>
      <c r="P2809" t="n">
        <v>0</v>
      </c>
      <c r="Q2809" t="n">
        <v>0</v>
      </c>
      <c r="R2809" t="inlineStr">
        <is>
          <t>T1195:Supply Chain Compromise</t>
        </is>
      </c>
      <c r="S2809" t="n">
        <v>2</v>
      </c>
      <c r="T2809" t="inlineStr">
        <is>
          <t>MEDIUM (52%)</t>
        </is>
      </c>
      <c r="U2809" t="inlineStr">
        <is>
          <t>YES</t>
        </is>
      </c>
      <c r="V2809" t="inlineStr">
        <is>
          <t>PATCH_AVAILABLE</t>
        </is>
      </c>
      <c r="W2809" t="inlineStr">
        <is>
          <t>https://osv.dev/vulnerability/PYSEC-2020-133</t>
        </is>
      </c>
      <c r="X2809" t="inlineStr">
        <is>
          <t>NONE</t>
        </is>
      </c>
      <c r="Y2809" t="n">
        <v>0</v>
      </c>
      <c r="Z2809" t="inlineStr"/>
      <c r="AA2809" t="inlineStr">
        <is>
          <t>https://osv.dev/vulnerability/PYSEC-2020-133</t>
        </is>
      </c>
    </row>
    <row r="2810">
      <c r="A2810" t="inlineStr">
        <is>
          <t>HUNTR_AI_CVE</t>
        </is>
      </c>
      <c r="B2810" t="inlineStr">
        <is>
          <t>CVE-2020-15211</t>
        </is>
      </c>
      <c r="C2810" t="inlineStr">
        <is>
          <t>AI/ML Vulnerability: tensorflow (PyPI):  | In TensorFlow Lite before versions 1.15.4, 2.0.3, 2.1.2, 2.2.1 and 2.3.1, saved models in the flatbuffer format use a double indexing scheme: a model has a set of subgraphs, each subgraph has a set of</t>
        </is>
      </c>
      <c r="D2810" t="n">
        <v>7.5</v>
      </c>
      <c r="E2810" t="inlineStr">
        <is>
          <t>HIGH</t>
        </is>
      </c>
      <c r="F2810" t="n">
        <v>6</v>
      </c>
      <c r="G2810" t="n">
        <v>6</v>
      </c>
      <c r="H2810" t="inlineStr">
        <is>
          <t>MEDIUM</t>
        </is>
      </c>
      <c r="I2810" t="n">
        <v>43.5</v>
      </c>
      <c r="J2810" t="inlineStr">
        <is>
          <t>NO</t>
        </is>
      </c>
      <c r="K2810" t="inlineStr">
        <is>
          <t>2023-12-06</t>
        </is>
      </c>
      <c r="L2810" t="inlineStr">
        <is>
          <t>UPDATE_PACKAGE</t>
        </is>
      </c>
      <c r="M2810" t="inlineStr">
        <is>
          <t>AI/ML Framework — see Huntr advisory</t>
        </is>
      </c>
      <c r="N2810" t="inlineStr">
        <is>
          <t>P3</t>
        </is>
      </c>
      <c r="O2810" t="inlineStr">
        <is>
          <t>Huntr AI/ML security disclosure</t>
        </is>
      </c>
      <c r="P2810" t="n">
        <v>0</v>
      </c>
      <c r="Q2810" t="n">
        <v>0</v>
      </c>
      <c r="R2810" t="inlineStr">
        <is>
          <t>T1195:Supply Chain Compromise</t>
        </is>
      </c>
      <c r="S2810" t="n">
        <v>2</v>
      </c>
      <c r="T2810" t="inlineStr">
        <is>
          <t>MEDIUM (52%)</t>
        </is>
      </c>
      <c r="U2810" t="inlineStr">
        <is>
          <t>YES</t>
        </is>
      </c>
      <c r="V2810" t="inlineStr">
        <is>
          <t>PATCH_AVAILABLE</t>
        </is>
      </c>
      <c r="W2810" t="inlineStr">
        <is>
          <t>https://osv.dev/vulnerability/PYSEC-2020-134</t>
        </is>
      </c>
      <c r="X2810" t="inlineStr">
        <is>
          <t>NONE</t>
        </is>
      </c>
      <c r="Y2810" t="n">
        <v>0</v>
      </c>
      <c r="Z2810" t="inlineStr"/>
      <c r="AA2810" t="inlineStr">
        <is>
          <t>https://osv.dev/vulnerability/PYSEC-2020-134</t>
        </is>
      </c>
    </row>
    <row r="2811">
      <c r="A2811" t="inlineStr">
        <is>
          <t>HUNTR_AI_CVE</t>
        </is>
      </c>
      <c r="B2811" t="inlineStr">
        <is>
          <t>CVE-2020-15212</t>
        </is>
      </c>
      <c r="C2811" t="inlineStr">
        <is>
          <t>AI/ML Vulnerability: tensorflow (PyPI):  | In TensorFlow Lite before versions 2.2.1 and 2.3.1, models using segment sum can trigger writes outside of bounds of heap allocated buffers by inserting negative elements in the segment ids tensor. Us</t>
        </is>
      </c>
      <c r="D2811" t="n">
        <v>7.5</v>
      </c>
      <c r="E2811" t="inlineStr">
        <is>
          <t>HIGH</t>
        </is>
      </c>
      <c r="F2811" t="n">
        <v>6</v>
      </c>
      <c r="G2811" t="n">
        <v>6</v>
      </c>
      <c r="H2811" t="inlineStr">
        <is>
          <t>MEDIUM</t>
        </is>
      </c>
      <c r="I2811" t="n">
        <v>43.5</v>
      </c>
      <c r="J2811" t="inlineStr">
        <is>
          <t>NO</t>
        </is>
      </c>
      <c r="K2811" t="inlineStr">
        <is>
          <t>2023-12-06</t>
        </is>
      </c>
      <c r="L2811" t="inlineStr">
        <is>
          <t>UPDATE_PACKAGE</t>
        </is>
      </c>
      <c r="M2811" t="inlineStr">
        <is>
          <t>AI/ML Framework — see Huntr advisory</t>
        </is>
      </c>
      <c r="N2811" t="inlineStr">
        <is>
          <t>P3</t>
        </is>
      </c>
      <c r="O2811" t="inlineStr">
        <is>
          <t>Huntr AI/ML security disclosure</t>
        </is>
      </c>
      <c r="P2811" t="n">
        <v>0</v>
      </c>
      <c r="Q2811" t="n">
        <v>0</v>
      </c>
      <c r="R2811" t="inlineStr">
        <is>
          <t>T1195:Supply Chain Compromise</t>
        </is>
      </c>
      <c r="S2811" t="n">
        <v>2</v>
      </c>
      <c r="T2811" t="inlineStr">
        <is>
          <t>MEDIUM (52%)</t>
        </is>
      </c>
      <c r="U2811" t="inlineStr">
        <is>
          <t>YES</t>
        </is>
      </c>
      <c r="V2811" t="inlineStr">
        <is>
          <t>PATCH_AVAILABLE</t>
        </is>
      </c>
      <c r="W2811" t="inlineStr">
        <is>
          <t>https://osv.dev/vulnerability/PYSEC-2020-135</t>
        </is>
      </c>
      <c r="X2811" t="inlineStr">
        <is>
          <t>NONE</t>
        </is>
      </c>
      <c r="Y2811" t="n">
        <v>0</v>
      </c>
      <c r="Z2811" t="inlineStr"/>
      <c r="AA2811" t="inlineStr">
        <is>
          <t>https://osv.dev/vulnerability/PYSEC-2020-135</t>
        </is>
      </c>
    </row>
    <row r="2812">
      <c r="A2812" t="inlineStr">
        <is>
          <t>HUNTR_AI_CVE</t>
        </is>
      </c>
      <c r="B2812" t="inlineStr">
        <is>
          <t>CVE-2020-15213</t>
        </is>
      </c>
      <c r="C2812" t="inlineStr">
        <is>
          <t>AI/ML Vulnerability: tensorflow (PyPI):  | In TensorFlow Lite before versions 2.2.1 and 2.3.1, models using segment sum can trigger a denial of service by causing an out of memory allocation in the implementation of segment sum. Since code use</t>
        </is>
      </c>
      <c r="D2812" t="n">
        <v>7.5</v>
      </c>
      <c r="E2812" t="inlineStr">
        <is>
          <t>HIGH</t>
        </is>
      </c>
      <c r="F2812" t="n">
        <v>6</v>
      </c>
      <c r="G2812" t="n">
        <v>6</v>
      </c>
      <c r="H2812" t="inlineStr">
        <is>
          <t>MEDIUM</t>
        </is>
      </c>
      <c r="I2812" t="n">
        <v>43.5</v>
      </c>
      <c r="J2812" t="inlineStr">
        <is>
          <t>NO</t>
        </is>
      </c>
      <c r="K2812" t="inlineStr">
        <is>
          <t>2023-12-06</t>
        </is>
      </c>
      <c r="L2812" t="inlineStr">
        <is>
          <t>UPDATE_PACKAGE</t>
        </is>
      </c>
      <c r="M2812" t="inlineStr">
        <is>
          <t>AI/ML Framework — see Huntr advisory</t>
        </is>
      </c>
      <c r="N2812" t="inlineStr">
        <is>
          <t>P3</t>
        </is>
      </c>
      <c r="O2812" t="inlineStr">
        <is>
          <t>Huntr AI/ML security disclosure</t>
        </is>
      </c>
      <c r="P2812" t="n">
        <v>0</v>
      </c>
      <c r="Q2812" t="n">
        <v>0</v>
      </c>
      <c r="R2812" t="inlineStr">
        <is>
          <t>T1195:Supply Chain Compromise</t>
        </is>
      </c>
      <c r="S2812" t="n">
        <v>2</v>
      </c>
      <c r="T2812" t="inlineStr">
        <is>
          <t>MEDIUM (52%)</t>
        </is>
      </c>
      <c r="U2812" t="inlineStr">
        <is>
          <t>YES</t>
        </is>
      </c>
      <c r="V2812" t="inlineStr">
        <is>
          <t>PATCH_AVAILABLE</t>
        </is>
      </c>
      <c r="W2812" t="inlineStr">
        <is>
          <t>https://osv.dev/vulnerability/PYSEC-2020-136</t>
        </is>
      </c>
      <c r="X2812" t="inlineStr">
        <is>
          <t>NONE</t>
        </is>
      </c>
      <c r="Y2812" t="n">
        <v>0</v>
      </c>
      <c r="Z2812" t="inlineStr"/>
      <c r="AA2812" t="inlineStr">
        <is>
          <t>https://osv.dev/vulnerability/PYSEC-2020-136</t>
        </is>
      </c>
    </row>
    <row r="2813">
      <c r="A2813" t="inlineStr">
        <is>
          <t>HUNTR_AI_CVE</t>
        </is>
      </c>
      <c r="B2813" t="inlineStr">
        <is>
          <t>CVE-2020-15214</t>
        </is>
      </c>
      <c r="C2813" t="inlineStr">
        <is>
          <t>AI/ML Vulnerability: tensorflow (PyPI):  | In TensorFlow Lite before versions 2.2.1 and 2.3.1, models using segment sum can trigger a write out bounds / segmentation fault if the segment ids are not sorted. Code assumes that the segment ids ar</t>
        </is>
      </c>
      <c r="D2813" t="n">
        <v>7.5</v>
      </c>
      <c r="E2813" t="inlineStr">
        <is>
          <t>HIGH</t>
        </is>
      </c>
      <c r="F2813" t="n">
        <v>6</v>
      </c>
      <c r="G2813" t="n">
        <v>6</v>
      </c>
      <c r="H2813" t="inlineStr">
        <is>
          <t>MEDIUM</t>
        </is>
      </c>
      <c r="I2813" t="n">
        <v>43.5</v>
      </c>
      <c r="J2813" t="inlineStr">
        <is>
          <t>NO</t>
        </is>
      </c>
      <c r="K2813" t="inlineStr">
        <is>
          <t>2023-12-06</t>
        </is>
      </c>
      <c r="L2813" t="inlineStr">
        <is>
          <t>UPDATE_PACKAGE</t>
        </is>
      </c>
      <c r="M2813" t="inlineStr">
        <is>
          <t>AI/ML Framework — see Huntr advisory</t>
        </is>
      </c>
      <c r="N2813" t="inlineStr">
        <is>
          <t>P3</t>
        </is>
      </c>
      <c r="O2813" t="inlineStr">
        <is>
          <t>Huntr AI/ML security disclosure</t>
        </is>
      </c>
      <c r="P2813" t="n">
        <v>0</v>
      </c>
      <c r="Q2813" t="n">
        <v>0</v>
      </c>
      <c r="R2813" t="inlineStr">
        <is>
          <t>T1195:Supply Chain Compromise</t>
        </is>
      </c>
      <c r="S2813" t="n">
        <v>2</v>
      </c>
      <c r="T2813" t="inlineStr">
        <is>
          <t>MEDIUM (52%)</t>
        </is>
      </c>
      <c r="U2813" t="inlineStr">
        <is>
          <t>YES</t>
        </is>
      </c>
      <c r="V2813" t="inlineStr">
        <is>
          <t>PATCH_AVAILABLE</t>
        </is>
      </c>
      <c r="W2813" t="inlineStr">
        <is>
          <t>https://osv.dev/vulnerability/PYSEC-2020-137</t>
        </is>
      </c>
      <c r="X2813" t="inlineStr">
        <is>
          <t>NONE</t>
        </is>
      </c>
      <c r="Y2813" t="n">
        <v>0</v>
      </c>
      <c r="Z2813" t="inlineStr"/>
      <c r="AA2813" t="inlineStr">
        <is>
          <t>https://osv.dev/vulnerability/PYSEC-2020-137</t>
        </is>
      </c>
    </row>
    <row r="2814">
      <c r="A2814" t="inlineStr">
        <is>
          <t>HUNTR_AI_CVE</t>
        </is>
      </c>
      <c r="B2814" t="inlineStr">
        <is>
          <t>CVE-2020-15265</t>
        </is>
      </c>
      <c r="C2814" t="inlineStr">
        <is>
          <t>AI/ML Vulnerability: tensorflow (PyPI):  | In Tensorflow before version 2.4.0, an attacker can pass an invalid `axis` value to `tf.quantization.quantize_and_dequantize`. This results in accessing a dimension outside the rank of the input tenso</t>
        </is>
      </c>
      <c r="D2814" t="n">
        <v>7.5</v>
      </c>
      <c r="E2814" t="inlineStr">
        <is>
          <t>HIGH</t>
        </is>
      </c>
      <c r="F2814" t="n">
        <v>6</v>
      </c>
      <c r="G2814" t="n">
        <v>6</v>
      </c>
      <c r="H2814" t="inlineStr">
        <is>
          <t>MEDIUM</t>
        </is>
      </c>
      <c r="I2814" t="n">
        <v>43.5</v>
      </c>
      <c r="J2814" t="inlineStr">
        <is>
          <t>NO</t>
        </is>
      </c>
      <c r="K2814" t="inlineStr">
        <is>
          <t>2023-12-06</t>
        </is>
      </c>
      <c r="L2814" t="inlineStr">
        <is>
          <t>UPDATE_PACKAGE</t>
        </is>
      </c>
      <c r="M2814" t="inlineStr">
        <is>
          <t>AI/ML Framework — see Huntr advisory</t>
        </is>
      </c>
      <c r="N2814" t="inlineStr">
        <is>
          <t>P3</t>
        </is>
      </c>
      <c r="O2814" t="inlineStr">
        <is>
          <t>Huntr AI/ML security disclosure</t>
        </is>
      </c>
      <c r="P2814" t="n">
        <v>0</v>
      </c>
      <c r="Q2814" t="n">
        <v>0</v>
      </c>
      <c r="R2814" t="inlineStr">
        <is>
          <t>T1195:Supply Chain Compromise</t>
        </is>
      </c>
      <c r="S2814" t="n">
        <v>2</v>
      </c>
      <c r="T2814" t="inlineStr">
        <is>
          <t>MEDIUM (52%)</t>
        </is>
      </c>
      <c r="U2814" t="inlineStr">
        <is>
          <t>YES</t>
        </is>
      </c>
      <c r="V2814" t="inlineStr">
        <is>
          <t>PATCH_AVAILABLE</t>
        </is>
      </c>
      <c r="W2814" t="inlineStr">
        <is>
          <t>https://osv.dev/vulnerability/PYSEC-2020-138</t>
        </is>
      </c>
      <c r="X2814" t="inlineStr">
        <is>
          <t>NONE</t>
        </is>
      </c>
      <c r="Y2814" t="n">
        <v>0</v>
      </c>
      <c r="Z2814" t="inlineStr"/>
      <c r="AA2814" t="inlineStr">
        <is>
          <t>https://osv.dev/vulnerability/PYSEC-2020-138</t>
        </is>
      </c>
    </row>
    <row r="2815">
      <c r="A2815" t="inlineStr">
        <is>
          <t>HUNTR_AI_CVE</t>
        </is>
      </c>
      <c r="B2815" t="inlineStr">
        <is>
          <t>CVE-2020-15266</t>
        </is>
      </c>
      <c r="C2815" t="inlineStr">
        <is>
          <t>AI/ML Vulnerability: tensorflow (PyPI):  | In Tensorflow before version 2.4.0, when the `boxes` argument of `tf.image.crop_and_resize` has a very large value, the CPU kernel implementation receives it as a C++ `nan` floating point value. Attem</t>
        </is>
      </c>
      <c r="D2815" t="n">
        <v>7.5</v>
      </c>
      <c r="E2815" t="inlineStr">
        <is>
          <t>HIGH</t>
        </is>
      </c>
      <c r="F2815" t="n">
        <v>6</v>
      </c>
      <c r="G2815" t="n">
        <v>6</v>
      </c>
      <c r="H2815" t="inlineStr">
        <is>
          <t>MEDIUM</t>
        </is>
      </c>
      <c r="I2815" t="n">
        <v>43.5</v>
      </c>
      <c r="J2815" t="inlineStr">
        <is>
          <t>NO</t>
        </is>
      </c>
      <c r="K2815" t="inlineStr">
        <is>
          <t>2023-12-06</t>
        </is>
      </c>
      <c r="L2815" t="inlineStr">
        <is>
          <t>UPDATE_PACKAGE</t>
        </is>
      </c>
      <c r="M2815" t="inlineStr">
        <is>
          <t>AI/ML Framework — see Huntr advisory</t>
        </is>
      </c>
      <c r="N2815" t="inlineStr">
        <is>
          <t>P3</t>
        </is>
      </c>
      <c r="O2815" t="inlineStr">
        <is>
          <t>Huntr AI/ML security disclosure</t>
        </is>
      </c>
      <c r="P2815" t="n">
        <v>0</v>
      </c>
      <c r="Q2815" t="n">
        <v>0</v>
      </c>
      <c r="R2815" t="inlineStr">
        <is>
          <t>T1195:Supply Chain Compromise</t>
        </is>
      </c>
      <c r="S2815" t="n">
        <v>2</v>
      </c>
      <c r="T2815" t="inlineStr">
        <is>
          <t>MEDIUM (52%)</t>
        </is>
      </c>
      <c r="U2815" t="inlineStr">
        <is>
          <t>YES</t>
        </is>
      </c>
      <c r="V2815" t="inlineStr">
        <is>
          <t>PATCH_AVAILABLE</t>
        </is>
      </c>
      <c r="W2815" t="inlineStr">
        <is>
          <t>https://osv.dev/vulnerability/PYSEC-2020-139</t>
        </is>
      </c>
      <c r="X2815" t="inlineStr">
        <is>
          <t>NONE</t>
        </is>
      </c>
      <c r="Y2815" t="n">
        <v>0</v>
      </c>
      <c r="Z2815" t="inlineStr"/>
      <c r="AA2815" t="inlineStr">
        <is>
          <t>https://osv.dev/vulnerability/PYSEC-2020-139</t>
        </is>
      </c>
    </row>
    <row r="2816">
      <c r="A2816" t="inlineStr">
        <is>
          <t>HUNTR_AI_CVE</t>
        </is>
      </c>
      <c r="B2816" t="inlineStr">
        <is>
          <t>CVE-2020-26267</t>
        </is>
      </c>
      <c r="C2816" t="inlineStr">
        <is>
          <t>AI/ML Vulnerability: tensorflow (PyPI):  | In affected versions of TensorFlow the tf.raw_ops.DataFormatVecPermute API does not validate the src_format and dst_format attributes. The code assumes that these two arguments define a permutation of</t>
        </is>
      </c>
      <c r="D2816" t="n">
        <v>7.5</v>
      </c>
      <c r="E2816" t="inlineStr">
        <is>
          <t>HIGH</t>
        </is>
      </c>
      <c r="F2816" t="n">
        <v>6</v>
      </c>
      <c r="G2816" t="n">
        <v>6</v>
      </c>
      <c r="H2816" t="inlineStr">
        <is>
          <t>MEDIUM</t>
        </is>
      </c>
      <c r="I2816" t="n">
        <v>43.5</v>
      </c>
      <c r="J2816" t="inlineStr">
        <is>
          <t>NO</t>
        </is>
      </c>
      <c r="K2816" t="inlineStr">
        <is>
          <t>2023-12-06</t>
        </is>
      </c>
      <c r="L2816" t="inlineStr">
        <is>
          <t>UPDATE_PACKAGE</t>
        </is>
      </c>
      <c r="M2816" t="inlineStr">
        <is>
          <t>AI/ML Framework — see Huntr advisory</t>
        </is>
      </c>
      <c r="N2816" t="inlineStr">
        <is>
          <t>P3</t>
        </is>
      </c>
      <c r="O2816" t="inlineStr">
        <is>
          <t>Huntr AI/ML security disclosure</t>
        </is>
      </c>
      <c r="P2816" t="n">
        <v>0</v>
      </c>
      <c r="Q2816" t="n">
        <v>0</v>
      </c>
      <c r="R2816" t="inlineStr">
        <is>
          <t>T1195:Supply Chain Compromise</t>
        </is>
      </c>
      <c r="S2816" t="n">
        <v>2</v>
      </c>
      <c r="T2816" t="inlineStr">
        <is>
          <t>MEDIUM (52%)</t>
        </is>
      </c>
      <c r="U2816" t="inlineStr">
        <is>
          <t>YES</t>
        </is>
      </c>
      <c r="V2816" t="inlineStr">
        <is>
          <t>PATCH_AVAILABLE</t>
        </is>
      </c>
      <c r="W2816" t="inlineStr">
        <is>
          <t>https://osv.dev/vulnerability/PYSEC-2020-140</t>
        </is>
      </c>
      <c r="X2816" t="inlineStr">
        <is>
          <t>NONE</t>
        </is>
      </c>
      <c r="Y2816" t="n">
        <v>0</v>
      </c>
      <c r="Z2816" t="inlineStr"/>
      <c r="AA2816" t="inlineStr">
        <is>
          <t>https://osv.dev/vulnerability/PYSEC-2020-140</t>
        </is>
      </c>
    </row>
    <row r="2817">
      <c r="A2817" t="inlineStr">
        <is>
          <t>HUNTR_AI_CVE</t>
        </is>
      </c>
      <c r="B2817" t="inlineStr">
        <is>
          <t>CVE-2020-26269</t>
        </is>
      </c>
      <c r="C2817" t="inlineStr">
        <is>
          <t>AI/ML Vulnerability: tensorflow (PyPI):  | In TensorFlow release candidate versions 2.4.0rc*, the general implementation for matching filesystem paths to globbing pattern is vulnerable to an access out of bounds of the array holding the direct</t>
        </is>
      </c>
      <c r="D2817" t="n">
        <v>7.5</v>
      </c>
      <c r="E2817" t="inlineStr">
        <is>
          <t>HIGH</t>
        </is>
      </c>
      <c r="F2817" t="n">
        <v>6</v>
      </c>
      <c r="G2817" t="n">
        <v>6</v>
      </c>
      <c r="H2817" t="inlineStr">
        <is>
          <t>MEDIUM</t>
        </is>
      </c>
      <c r="I2817" t="n">
        <v>43.5</v>
      </c>
      <c r="J2817" t="inlineStr">
        <is>
          <t>NO</t>
        </is>
      </c>
      <c r="K2817" t="inlineStr">
        <is>
          <t>2023-12-06</t>
        </is>
      </c>
      <c r="L2817" t="inlineStr">
        <is>
          <t>UPDATE_PACKAGE</t>
        </is>
      </c>
      <c r="M2817" t="inlineStr">
        <is>
          <t>AI/ML Framework — see Huntr advisory</t>
        </is>
      </c>
      <c r="N2817" t="inlineStr">
        <is>
          <t>P3</t>
        </is>
      </c>
      <c r="O2817" t="inlineStr">
        <is>
          <t>Huntr AI/ML security disclosure</t>
        </is>
      </c>
      <c r="P2817" t="n">
        <v>0</v>
      </c>
      <c r="Q2817" t="n">
        <v>0</v>
      </c>
      <c r="R2817" t="inlineStr">
        <is>
          <t>T1195:Supply Chain Compromise</t>
        </is>
      </c>
      <c r="S2817" t="n">
        <v>2</v>
      </c>
      <c r="T2817" t="inlineStr">
        <is>
          <t>MEDIUM (52%)</t>
        </is>
      </c>
      <c r="U2817" t="inlineStr">
        <is>
          <t>YES</t>
        </is>
      </c>
      <c r="V2817" t="inlineStr">
        <is>
          <t>PATCH_AVAILABLE</t>
        </is>
      </c>
      <c r="W2817" t="inlineStr">
        <is>
          <t>https://osv.dev/vulnerability/PYSEC-2020-141</t>
        </is>
      </c>
      <c r="X2817" t="inlineStr">
        <is>
          <t>NONE</t>
        </is>
      </c>
      <c r="Y2817" t="n">
        <v>0</v>
      </c>
      <c r="Z2817" t="inlineStr"/>
      <c r="AA2817" t="inlineStr">
        <is>
          <t>https://osv.dev/vulnerability/PYSEC-2020-141</t>
        </is>
      </c>
    </row>
    <row r="2818">
      <c r="A2818" t="inlineStr">
        <is>
          <t>HUNTR_AI_CVE</t>
        </is>
      </c>
      <c r="B2818" t="inlineStr">
        <is>
          <t>CVE-2018-21233</t>
        </is>
      </c>
      <c r="C2818" t="inlineStr">
        <is>
          <t>AI/ML Vulnerability: tensorflow (PyPI):  | TensorFlow before 1.7.0 has an integer overflow that causes an out-of-bounds read, possibly causing disclosure of the contents of process memory. This occurs in the DecodeBmp feature of the BMP decode</t>
        </is>
      </c>
      <c r="D2818" t="n">
        <v>7.5</v>
      </c>
      <c r="E2818" t="inlineStr">
        <is>
          <t>HIGH</t>
        </is>
      </c>
      <c r="F2818" t="n">
        <v>6</v>
      </c>
      <c r="G2818" t="n">
        <v>6</v>
      </c>
      <c r="H2818" t="inlineStr">
        <is>
          <t>MEDIUM</t>
        </is>
      </c>
      <c r="I2818" t="n">
        <v>43.5</v>
      </c>
      <c r="J2818" t="inlineStr">
        <is>
          <t>NO</t>
        </is>
      </c>
      <c r="K2818" t="inlineStr">
        <is>
          <t>2023-11-08</t>
        </is>
      </c>
      <c r="L2818" t="inlineStr">
        <is>
          <t>UPDATE_PACKAGE</t>
        </is>
      </c>
      <c r="M2818" t="inlineStr">
        <is>
          <t>AI/ML Framework — see Huntr advisory</t>
        </is>
      </c>
      <c r="N2818" t="inlineStr">
        <is>
          <t>P3</t>
        </is>
      </c>
      <c r="O2818" t="inlineStr">
        <is>
          <t>Huntr AI/ML security disclosure</t>
        </is>
      </c>
      <c r="P2818" t="n">
        <v>0</v>
      </c>
      <c r="Q2818" t="n">
        <v>0</v>
      </c>
      <c r="R2818" t="inlineStr">
        <is>
          <t>T1195:Supply Chain Compromise</t>
        </is>
      </c>
      <c r="S2818" t="n">
        <v>2</v>
      </c>
      <c r="T2818" t="inlineStr">
        <is>
          <t>MEDIUM (52%)</t>
        </is>
      </c>
      <c r="U2818" t="inlineStr">
        <is>
          <t>YES</t>
        </is>
      </c>
      <c r="V2818" t="inlineStr">
        <is>
          <t>PATCH_AVAILABLE</t>
        </is>
      </c>
      <c r="W2818" t="inlineStr">
        <is>
          <t>https://osv.dev/vulnerability/PYSEC-2020-253</t>
        </is>
      </c>
      <c r="X2818" t="inlineStr">
        <is>
          <t>NONE</t>
        </is>
      </c>
      <c r="Y2818" t="n">
        <v>0</v>
      </c>
      <c r="Z2818" t="inlineStr"/>
      <c r="AA2818" t="inlineStr">
        <is>
          <t>https://osv.dev/vulnerability/PYSEC-2020-253</t>
        </is>
      </c>
    </row>
    <row r="2819">
      <c r="A2819" t="inlineStr">
        <is>
          <t>HUNTR_AI_CVE</t>
        </is>
      </c>
      <c r="B2819" t="inlineStr">
        <is>
          <t>CVE-2020-26266</t>
        </is>
      </c>
      <c r="C2819" t="inlineStr">
        <is>
          <t>AI/ML Vulnerability: tensorflow (PyPI):  | In affected versions of TensorFlow under certain cases a saved model can trigger use of uninitialized values during code execution. This is caused by having tensor buffers be filled with the default v</t>
        </is>
      </c>
      <c r="D2819" t="n">
        <v>7.5</v>
      </c>
      <c r="E2819" t="inlineStr">
        <is>
          <t>HIGH</t>
        </is>
      </c>
      <c r="F2819" t="n">
        <v>6</v>
      </c>
      <c r="G2819" t="n">
        <v>6</v>
      </c>
      <c r="H2819" t="inlineStr">
        <is>
          <t>MEDIUM</t>
        </is>
      </c>
      <c r="I2819" t="n">
        <v>43.5</v>
      </c>
      <c r="J2819" t="inlineStr">
        <is>
          <t>NO</t>
        </is>
      </c>
      <c r="K2819" t="inlineStr">
        <is>
          <t>2023-12-06</t>
        </is>
      </c>
      <c r="L2819" t="inlineStr">
        <is>
          <t>UPDATE_PACKAGE</t>
        </is>
      </c>
      <c r="M2819" t="inlineStr">
        <is>
          <t>AI/ML Framework — see Huntr advisory</t>
        </is>
      </c>
      <c r="N2819" t="inlineStr">
        <is>
          <t>P3</t>
        </is>
      </c>
      <c r="O2819" t="inlineStr">
        <is>
          <t>Huntr AI/ML security disclosure</t>
        </is>
      </c>
      <c r="P2819" t="n">
        <v>0</v>
      </c>
      <c r="Q2819" t="n">
        <v>0</v>
      </c>
      <c r="R2819" t="inlineStr">
        <is>
          <t>T1195:Supply Chain Compromise</t>
        </is>
      </c>
      <c r="S2819" t="n">
        <v>2</v>
      </c>
      <c r="T2819" t="inlineStr">
        <is>
          <t>MEDIUM (52%)</t>
        </is>
      </c>
      <c r="U2819" t="inlineStr">
        <is>
          <t>YES</t>
        </is>
      </c>
      <c r="V2819" t="inlineStr">
        <is>
          <t>PATCH_AVAILABLE</t>
        </is>
      </c>
      <c r="W2819" t="inlineStr">
        <is>
          <t>https://osv.dev/vulnerability/PYSEC-2020-254</t>
        </is>
      </c>
      <c r="X2819" t="inlineStr">
        <is>
          <t>NONE</t>
        </is>
      </c>
      <c r="Y2819" t="n">
        <v>0</v>
      </c>
      <c r="Z2819" t="inlineStr"/>
      <c r="AA2819" t="inlineStr">
        <is>
          <t>https://osv.dev/vulnerability/PYSEC-2020-254</t>
        </is>
      </c>
    </row>
    <row r="2820">
      <c r="A2820" t="inlineStr">
        <is>
          <t>HUNTR_AI_CVE</t>
        </is>
      </c>
      <c r="B2820" t="inlineStr">
        <is>
          <t>CVE-2020-26268</t>
        </is>
      </c>
      <c r="C2820" t="inlineStr">
        <is>
          <t>AI/ML Vulnerability: tensorflow (PyPI):  | In affected versions of TensorFlow the tf.raw_ops.ImmutableConst operation returns a constant tensor created from a memory mapped file which is assumed immutable. However, if the type of the tensor is</t>
        </is>
      </c>
      <c r="D2820" t="n">
        <v>7.5</v>
      </c>
      <c r="E2820" t="inlineStr">
        <is>
          <t>HIGH</t>
        </is>
      </c>
      <c r="F2820" t="n">
        <v>6</v>
      </c>
      <c r="G2820" t="n">
        <v>6</v>
      </c>
      <c r="H2820" t="inlineStr">
        <is>
          <t>MEDIUM</t>
        </is>
      </c>
      <c r="I2820" t="n">
        <v>43.5</v>
      </c>
      <c r="J2820" t="inlineStr">
        <is>
          <t>NO</t>
        </is>
      </c>
      <c r="K2820" t="inlineStr">
        <is>
          <t>2023-12-06</t>
        </is>
      </c>
      <c r="L2820" t="inlineStr">
        <is>
          <t>UPDATE_PACKAGE</t>
        </is>
      </c>
      <c r="M2820" t="inlineStr">
        <is>
          <t>AI/ML Framework — see Huntr advisory</t>
        </is>
      </c>
      <c r="N2820" t="inlineStr">
        <is>
          <t>P3</t>
        </is>
      </c>
      <c r="O2820" t="inlineStr">
        <is>
          <t>Huntr AI/ML security disclosure</t>
        </is>
      </c>
      <c r="P2820" t="n">
        <v>0</v>
      </c>
      <c r="Q2820" t="n">
        <v>0</v>
      </c>
      <c r="R2820" t="inlineStr">
        <is>
          <t>T1195:Supply Chain Compromise</t>
        </is>
      </c>
      <c r="S2820" t="n">
        <v>2</v>
      </c>
      <c r="T2820" t="inlineStr">
        <is>
          <t>MEDIUM (52%)</t>
        </is>
      </c>
      <c r="U2820" t="inlineStr">
        <is>
          <t>YES</t>
        </is>
      </c>
      <c r="V2820" t="inlineStr">
        <is>
          <t>PATCH_AVAILABLE</t>
        </is>
      </c>
      <c r="W2820" t="inlineStr">
        <is>
          <t>https://osv.dev/vulnerability/PYSEC-2020-255</t>
        </is>
      </c>
      <c r="X2820" t="inlineStr">
        <is>
          <t>NONE</t>
        </is>
      </c>
      <c r="Y2820" t="n">
        <v>0</v>
      </c>
      <c r="Z2820" t="inlineStr"/>
      <c r="AA2820" t="inlineStr">
        <is>
          <t>https://osv.dev/vulnerability/PYSEC-2020-255</t>
        </is>
      </c>
    </row>
    <row r="2821">
      <c r="A2821" t="inlineStr">
        <is>
          <t>HUNTR_AI_CVE</t>
        </is>
      </c>
      <c r="B2821" t="inlineStr">
        <is>
          <t>CVE-2020-26270</t>
        </is>
      </c>
      <c r="C2821" t="inlineStr">
        <is>
          <t>AI/ML Vulnerability: tensorflow (PyPI):  | In affected versions of TensorFlow running an LSTM/GRU model where the LSTM/GRU layer receives an input with zero-length results in a CHECK failure when using the CUDA backend. This can result in a qu</t>
        </is>
      </c>
      <c r="D2821" t="n">
        <v>7.5</v>
      </c>
      <c r="E2821" t="inlineStr">
        <is>
          <t>HIGH</t>
        </is>
      </c>
      <c r="F2821" t="n">
        <v>6</v>
      </c>
      <c r="G2821" t="n">
        <v>6</v>
      </c>
      <c r="H2821" t="inlineStr">
        <is>
          <t>MEDIUM</t>
        </is>
      </c>
      <c r="I2821" t="n">
        <v>43.5</v>
      </c>
      <c r="J2821" t="inlineStr">
        <is>
          <t>NO</t>
        </is>
      </c>
      <c r="K2821" t="inlineStr">
        <is>
          <t>2023-12-06</t>
        </is>
      </c>
      <c r="L2821" t="inlineStr">
        <is>
          <t>UPDATE_PACKAGE</t>
        </is>
      </c>
      <c r="M2821" t="inlineStr">
        <is>
          <t>AI/ML Framework — see Huntr advisory</t>
        </is>
      </c>
      <c r="N2821" t="inlineStr">
        <is>
          <t>P3</t>
        </is>
      </c>
      <c r="O2821" t="inlineStr">
        <is>
          <t>Huntr AI/ML security disclosure</t>
        </is>
      </c>
      <c r="P2821" t="n">
        <v>0</v>
      </c>
      <c r="Q2821" t="n">
        <v>0</v>
      </c>
      <c r="R2821" t="inlineStr">
        <is>
          <t>T1195:Supply Chain Compromise</t>
        </is>
      </c>
      <c r="S2821" t="n">
        <v>2</v>
      </c>
      <c r="T2821" t="inlineStr">
        <is>
          <t>MEDIUM (52%)</t>
        </is>
      </c>
      <c r="U2821" t="inlineStr">
        <is>
          <t>YES</t>
        </is>
      </c>
      <c r="V2821" t="inlineStr">
        <is>
          <t>PATCH_AVAILABLE</t>
        </is>
      </c>
      <c r="W2821" t="inlineStr">
        <is>
          <t>https://osv.dev/vulnerability/PYSEC-2020-256</t>
        </is>
      </c>
      <c r="X2821" t="inlineStr">
        <is>
          <t>NONE</t>
        </is>
      </c>
      <c r="Y2821" t="n">
        <v>0</v>
      </c>
      <c r="Z2821" t="inlineStr"/>
      <c r="AA2821" t="inlineStr">
        <is>
          <t>https://osv.dev/vulnerability/PYSEC-2020-256</t>
        </is>
      </c>
    </row>
    <row r="2822">
      <c r="A2822" t="inlineStr">
        <is>
          <t>HUNTR_AI_CVE</t>
        </is>
      </c>
      <c r="B2822" t="inlineStr">
        <is>
          <t>CVE-2020-26271</t>
        </is>
      </c>
      <c r="C2822" t="inlineStr">
        <is>
          <t>AI/ML Vulnerability: tensorflow (PyPI):  | In affected versions of TensorFlow under certain cases, loading a saved model can result in accessing uninitialized memory while building the computation graph. The MakeEdge function creates an edge b</t>
        </is>
      </c>
      <c r="D2822" t="n">
        <v>7.5</v>
      </c>
      <c r="E2822" t="inlineStr">
        <is>
          <t>HIGH</t>
        </is>
      </c>
      <c r="F2822" t="n">
        <v>6</v>
      </c>
      <c r="G2822" t="n">
        <v>6</v>
      </c>
      <c r="H2822" t="inlineStr">
        <is>
          <t>MEDIUM</t>
        </is>
      </c>
      <c r="I2822" t="n">
        <v>43.5</v>
      </c>
      <c r="J2822" t="inlineStr">
        <is>
          <t>NO</t>
        </is>
      </c>
      <c r="K2822" t="inlineStr">
        <is>
          <t>2023-12-06</t>
        </is>
      </c>
      <c r="L2822" t="inlineStr">
        <is>
          <t>UPDATE_PACKAGE</t>
        </is>
      </c>
      <c r="M2822" t="inlineStr">
        <is>
          <t>AI/ML Framework — see Huntr advisory</t>
        </is>
      </c>
      <c r="N2822" t="inlineStr">
        <is>
          <t>P3</t>
        </is>
      </c>
      <c r="O2822" t="inlineStr">
        <is>
          <t>Huntr AI/ML security disclosure</t>
        </is>
      </c>
      <c r="P2822" t="n">
        <v>0</v>
      </c>
      <c r="Q2822" t="n">
        <v>0</v>
      </c>
      <c r="R2822" t="inlineStr">
        <is>
          <t>T1195:Supply Chain Compromise</t>
        </is>
      </c>
      <c r="S2822" t="n">
        <v>2</v>
      </c>
      <c r="T2822" t="inlineStr">
        <is>
          <t>MEDIUM (52%)</t>
        </is>
      </c>
      <c r="U2822" t="inlineStr">
        <is>
          <t>YES</t>
        </is>
      </c>
      <c r="V2822" t="inlineStr">
        <is>
          <t>PATCH_AVAILABLE</t>
        </is>
      </c>
      <c r="W2822" t="inlineStr">
        <is>
          <t>https://osv.dev/vulnerability/PYSEC-2020-257</t>
        </is>
      </c>
      <c r="X2822" t="inlineStr">
        <is>
          <t>NONE</t>
        </is>
      </c>
      <c r="Y2822" t="n">
        <v>0</v>
      </c>
      <c r="Z2822" t="inlineStr"/>
      <c r="AA2822" t="inlineStr">
        <is>
          <t>https://osv.dev/vulnerability/PYSEC-2020-257</t>
        </is>
      </c>
    </row>
    <row r="2823">
      <c r="A2823" t="inlineStr">
        <is>
          <t>HUNTR_AI_CVE</t>
        </is>
      </c>
      <c r="B2823" t="inlineStr">
        <is>
          <t>CVE-2020-5215</t>
        </is>
      </c>
      <c r="C2823" t="inlineStr">
        <is>
          <t>AI/ML Vulnerability: tensorflow (PyPI):  | In TensorFlow before 1.15.2 and 2.0.1, converting a string (from Python) to a tf.float16 value results in a segmentation fault in eager mode as the format checks for this use case are only in the grap</t>
        </is>
      </c>
      <c r="D2823" t="n">
        <v>7.5</v>
      </c>
      <c r="E2823" t="inlineStr">
        <is>
          <t>HIGH</t>
        </is>
      </c>
      <c r="F2823" t="n">
        <v>6</v>
      </c>
      <c r="G2823" t="n">
        <v>6</v>
      </c>
      <c r="H2823" t="inlineStr">
        <is>
          <t>MEDIUM</t>
        </is>
      </c>
      <c r="I2823" t="n">
        <v>43.5</v>
      </c>
      <c r="J2823" t="inlineStr">
        <is>
          <t>NO</t>
        </is>
      </c>
      <c r="K2823" t="inlineStr">
        <is>
          <t>2023-12-06</t>
        </is>
      </c>
      <c r="L2823" t="inlineStr">
        <is>
          <t>UPDATE_PACKAGE</t>
        </is>
      </c>
      <c r="M2823" t="inlineStr">
        <is>
          <t>AI/ML Framework — see Huntr advisory</t>
        </is>
      </c>
      <c r="N2823" t="inlineStr">
        <is>
          <t>P3</t>
        </is>
      </c>
      <c r="O2823" t="inlineStr">
        <is>
          <t>Huntr AI/ML security disclosure</t>
        </is>
      </c>
      <c r="P2823" t="n">
        <v>0</v>
      </c>
      <c r="Q2823" t="n">
        <v>0</v>
      </c>
      <c r="R2823" t="inlineStr">
        <is>
          <t>T1195:Supply Chain Compromise</t>
        </is>
      </c>
      <c r="S2823" t="n">
        <v>2</v>
      </c>
      <c r="T2823" t="inlineStr">
        <is>
          <t>MEDIUM (52%)</t>
        </is>
      </c>
      <c r="U2823" t="inlineStr">
        <is>
          <t>YES</t>
        </is>
      </c>
      <c r="V2823" t="inlineStr">
        <is>
          <t>PATCH_AVAILABLE</t>
        </is>
      </c>
      <c r="W2823" t="inlineStr">
        <is>
          <t>https://osv.dev/vulnerability/PYSEC-2020-258</t>
        </is>
      </c>
      <c r="X2823" t="inlineStr">
        <is>
          <t>NONE</t>
        </is>
      </c>
      <c r="Y2823" t="n">
        <v>0</v>
      </c>
      <c r="Z2823" t="inlineStr"/>
      <c r="AA2823" t="inlineStr">
        <is>
          <t>https://osv.dev/vulnerability/PYSEC-2020-258</t>
        </is>
      </c>
    </row>
    <row r="2824">
      <c r="A2824" t="inlineStr">
        <is>
          <t>HUNTR_AI_CVE</t>
        </is>
      </c>
      <c r="B2824" t="inlineStr">
        <is>
          <t>CVE-2021-29512</t>
        </is>
      </c>
      <c r="C2824" t="inlineStr">
        <is>
          <t>AI/ML Vulnerability: tensorflow (PyPI):  | TensorFlow is an end-to-end open source platform for machine learning. If the `splits` argument of `RaggedBincount` does not specify a valid `SparseTensor`(https://www.tensorflow.org/api_docs/python/t</t>
        </is>
      </c>
      <c r="D2824" t="n">
        <v>7.5</v>
      </c>
      <c r="E2824" t="inlineStr">
        <is>
          <t>HIGH</t>
        </is>
      </c>
      <c r="F2824" t="n">
        <v>6</v>
      </c>
      <c r="G2824" t="n">
        <v>6</v>
      </c>
      <c r="H2824" t="inlineStr">
        <is>
          <t>MEDIUM</t>
        </is>
      </c>
      <c r="I2824" t="n">
        <v>43.5</v>
      </c>
      <c r="J2824" t="inlineStr">
        <is>
          <t>NO</t>
        </is>
      </c>
      <c r="K2824" t="inlineStr">
        <is>
          <t>2023-12-06</t>
        </is>
      </c>
      <c r="L2824" t="inlineStr">
        <is>
          <t>UPDATE_PACKAGE</t>
        </is>
      </c>
      <c r="M2824" t="inlineStr">
        <is>
          <t>AI/ML Framework — see Huntr advisory</t>
        </is>
      </c>
      <c r="N2824" t="inlineStr">
        <is>
          <t>P3</t>
        </is>
      </c>
      <c r="O2824" t="inlineStr">
        <is>
          <t>Huntr AI/ML security disclosure</t>
        </is>
      </c>
      <c r="P2824" t="n">
        <v>0</v>
      </c>
      <c r="Q2824" t="n">
        <v>0</v>
      </c>
      <c r="R2824" t="inlineStr">
        <is>
          <t>T1195:Supply Chain Compromise</t>
        </is>
      </c>
      <c r="S2824" t="n">
        <v>2</v>
      </c>
      <c r="T2824" t="inlineStr">
        <is>
          <t>MEDIUM (52%)</t>
        </is>
      </c>
      <c r="U2824" t="inlineStr">
        <is>
          <t>YES</t>
        </is>
      </c>
      <c r="V2824" t="inlineStr">
        <is>
          <t>PATCH_AVAILABLE</t>
        </is>
      </c>
      <c r="W2824" t="inlineStr">
        <is>
          <t>https://osv.dev/vulnerability/PYSEC-2021-149</t>
        </is>
      </c>
      <c r="X2824" t="inlineStr">
        <is>
          <t>NONE</t>
        </is>
      </c>
      <c r="Y2824" t="n">
        <v>0</v>
      </c>
      <c r="Z2824" t="inlineStr"/>
      <c r="AA2824" t="inlineStr">
        <is>
          <t>https://osv.dev/vulnerability/PYSEC-2021-149</t>
        </is>
      </c>
    </row>
    <row r="2825">
      <c r="A2825" t="inlineStr">
        <is>
          <t>HUNTR_AI_CVE</t>
        </is>
      </c>
      <c r="B2825" t="inlineStr">
        <is>
          <t>CVE-2021-29513</t>
        </is>
      </c>
      <c r="C2825" t="inlineStr">
        <is>
          <t>AI/ML Vulnerability: tensorflow (PyPI):  | TensorFlow is an end-to-end open source platform for machine learning. Calling TF operations with tensors of non-numeric types when the operations expect numeric tensors result in null pointer derefer</t>
        </is>
      </c>
      <c r="D2825" t="n">
        <v>7.5</v>
      </c>
      <c r="E2825" t="inlineStr">
        <is>
          <t>HIGH</t>
        </is>
      </c>
      <c r="F2825" t="n">
        <v>6</v>
      </c>
      <c r="G2825" t="n">
        <v>6</v>
      </c>
      <c r="H2825" t="inlineStr">
        <is>
          <t>MEDIUM</t>
        </is>
      </c>
      <c r="I2825" t="n">
        <v>43.5</v>
      </c>
      <c r="J2825" t="inlineStr">
        <is>
          <t>NO</t>
        </is>
      </c>
      <c r="K2825" t="inlineStr">
        <is>
          <t>2023-12-06</t>
        </is>
      </c>
      <c r="L2825" t="inlineStr">
        <is>
          <t>UPDATE_PACKAGE</t>
        </is>
      </c>
      <c r="M2825" t="inlineStr">
        <is>
          <t>AI/ML Framework — see Huntr advisory</t>
        </is>
      </c>
      <c r="N2825" t="inlineStr">
        <is>
          <t>P3</t>
        </is>
      </c>
      <c r="O2825" t="inlineStr">
        <is>
          <t>Huntr AI/ML security disclosure</t>
        </is>
      </c>
      <c r="P2825" t="n">
        <v>0</v>
      </c>
      <c r="Q2825" t="n">
        <v>0</v>
      </c>
      <c r="R2825" t="inlineStr">
        <is>
          <t>T1195:Supply Chain Compromise</t>
        </is>
      </c>
      <c r="S2825" t="n">
        <v>2</v>
      </c>
      <c r="T2825" t="inlineStr">
        <is>
          <t>MEDIUM (52%)</t>
        </is>
      </c>
      <c r="U2825" t="inlineStr">
        <is>
          <t>YES</t>
        </is>
      </c>
      <c r="V2825" t="inlineStr">
        <is>
          <t>PATCH_AVAILABLE</t>
        </is>
      </c>
      <c r="W2825" t="inlineStr">
        <is>
          <t>https://osv.dev/vulnerability/PYSEC-2021-150</t>
        </is>
      </c>
      <c r="X2825" t="inlineStr">
        <is>
          <t>NONE</t>
        </is>
      </c>
      <c r="Y2825" t="n">
        <v>0</v>
      </c>
      <c r="Z2825" t="inlineStr"/>
      <c r="AA2825" t="inlineStr">
        <is>
          <t>https://osv.dev/vulnerability/PYSEC-2021-150</t>
        </is>
      </c>
    </row>
    <row r="2826">
      <c r="A2826" t="inlineStr">
        <is>
          <t>HUNTR_AI_CVE</t>
        </is>
      </c>
      <c r="B2826" t="inlineStr">
        <is>
          <t>CVE-2021-29514</t>
        </is>
      </c>
      <c r="C2826" t="inlineStr">
        <is>
          <t>AI/ML Vulnerability: tensorflow (PyPI):  | TensorFlow is an end-to-end open source platform for machine learning. If the `splits` argument of `RaggedBincount` does not specify a valid `SparseTensor`(https://www.tensorflow.org/api_docs/python/t</t>
        </is>
      </c>
      <c r="D2826" t="n">
        <v>7.5</v>
      </c>
      <c r="E2826" t="inlineStr">
        <is>
          <t>HIGH</t>
        </is>
      </c>
      <c r="F2826" t="n">
        <v>6</v>
      </c>
      <c r="G2826" t="n">
        <v>6</v>
      </c>
      <c r="H2826" t="inlineStr">
        <is>
          <t>MEDIUM</t>
        </is>
      </c>
      <c r="I2826" t="n">
        <v>43.5</v>
      </c>
      <c r="J2826" t="inlineStr">
        <is>
          <t>NO</t>
        </is>
      </c>
      <c r="K2826" t="inlineStr">
        <is>
          <t>2023-12-06</t>
        </is>
      </c>
      <c r="L2826" t="inlineStr">
        <is>
          <t>UPDATE_PACKAGE</t>
        </is>
      </c>
      <c r="M2826" t="inlineStr">
        <is>
          <t>AI/ML Framework — see Huntr advisory</t>
        </is>
      </c>
      <c r="N2826" t="inlineStr">
        <is>
          <t>P3</t>
        </is>
      </c>
      <c r="O2826" t="inlineStr">
        <is>
          <t>Huntr AI/ML security disclosure</t>
        </is>
      </c>
      <c r="P2826" t="n">
        <v>0</v>
      </c>
      <c r="Q2826" t="n">
        <v>0</v>
      </c>
      <c r="R2826" t="inlineStr">
        <is>
          <t>T1195:Supply Chain Compromise</t>
        </is>
      </c>
      <c r="S2826" t="n">
        <v>2</v>
      </c>
      <c r="T2826" t="inlineStr">
        <is>
          <t>MEDIUM (52%)</t>
        </is>
      </c>
      <c r="U2826" t="inlineStr">
        <is>
          <t>YES</t>
        </is>
      </c>
      <c r="V2826" t="inlineStr">
        <is>
          <t>PATCH_AVAILABLE</t>
        </is>
      </c>
      <c r="W2826" t="inlineStr">
        <is>
          <t>https://osv.dev/vulnerability/PYSEC-2021-151</t>
        </is>
      </c>
      <c r="X2826" t="inlineStr">
        <is>
          <t>NONE</t>
        </is>
      </c>
      <c r="Y2826" t="n">
        <v>0</v>
      </c>
      <c r="Z2826" t="inlineStr"/>
      <c r="AA2826" t="inlineStr">
        <is>
          <t>https://osv.dev/vulnerability/PYSEC-2021-151</t>
        </is>
      </c>
    </row>
    <row r="2827">
      <c r="A2827" t="inlineStr">
        <is>
          <t>HUNTR_AI_CVE</t>
        </is>
      </c>
      <c r="B2827" t="inlineStr">
        <is>
          <t>CVE-2021-29515</t>
        </is>
      </c>
      <c r="C2827" t="inlineStr">
        <is>
          <t>AI/ML Vulnerability: tensorflow (PyPI):  | TensorFlow is an end-to-end open source platform for machine learning. The implementation of `MatrixDiag*` operations(https://github.com/tensorflow/tensorflow/blob/4c4f420e68f1cfaf8f4b6e8e3eb857e9e4c3</t>
        </is>
      </c>
      <c r="D2827" t="n">
        <v>7.5</v>
      </c>
      <c r="E2827" t="inlineStr">
        <is>
          <t>HIGH</t>
        </is>
      </c>
      <c r="F2827" t="n">
        <v>6</v>
      </c>
      <c r="G2827" t="n">
        <v>6</v>
      </c>
      <c r="H2827" t="inlineStr">
        <is>
          <t>MEDIUM</t>
        </is>
      </c>
      <c r="I2827" t="n">
        <v>43.5</v>
      </c>
      <c r="J2827" t="inlineStr">
        <is>
          <t>NO</t>
        </is>
      </c>
      <c r="K2827" t="inlineStr">
        <is>
          <t>2023-12-06</t>
        </is>
      </c>
      <c r="L2827" t="inlineStr">
        <is>
          <t>UPDATE_PACKAGE</t>
        </is>
      </c>
      <c r="M2827" t="inlineStr">
        <is>
          <t>AI/ML Framework — see Huntr advisory</t>
        </is>
      </c>
      <c r="N2827" t="inlineStr">
        <is>
          <t>P3</t>
        </is>
      </c>
      <c r="O2827" t="inlineStr">
        <is>
          <t>Huntr AI/ML security disclosure</t>
        </is>
      </c>
      <c r="P2827" t="n">
        <v>0</v>
      </c>
      <c r="Q2827" t="n">
        <v>0</v>
      </c>
      <c r="R2827" t="inlineStr">
        <is>
          <t>T1195:Supply Chain Compromise</t>
        </is>
      </c>
      <c r="S2827" t="n">
        <v>2</v>
      </c>
      <c r="T2827" t="inlineStr">
        <is>
          <t>MEDIUM (52%)</t>
        </is>
      </c>
      <c r="U2827" t="inlineStr">
        <is>
          <t>YES</t>
        </is>
      </c>
      <c r="V2827" t="inlineStr">
        <is>
          <t>PATCH_AVAILABLE</t>
        </is>
      </c>
      <c r="W2827" t="inlineStr">
        <is>
          <t>https://osv.dev/vulnerability/PYSEC-2021-152</t>
        </is>
      </c>
      <c r="X2827" t="inlineStr">
        <is>
          <t>NONE</t>
        </is>
      </c>
      <c r="Y2827" t="n">
        <v>0</v>
      </c>
      <c r="Z2827" t="inlineStr"/>
      <c r="AA2827" t="inlineStr">
        <is>
          <t>https://osv.dev/vulnerability/PYSEC-2021-152</t>
        </is>
      </c>
    </row>
    <row r="2828">
      <c r="A2828" t="inlineStr">
        <is>
          <t>HUNTR_AI_CVE</t>
        </is>
      </c>
      <c r="B2828" t="inlineStr">
        <is>
          <t>CVE-2021-29516</t>
        </is>
      </c>
      <c r="C2828" t="inlineStr">
        <is>
          <t>AI/ML Vulnerability: tensorflow (PyPI):  | TensorFlow is an end-to-end open source platform for machine learning. Calling `tf.raw_ops.RaggedTensorToVariant` with arguments specifying an invalid ragged tensor results in a null pointer dereferen</t>
        </is>
      </c>
      <c r="D2828" t="n">
        <v>7.5</v>
      </c>
      <c r="E2828" t="inlineStr">
        <is>
          <t>HIGH</t>
        </is>
      </c>
      <c r="F2828" t="n">
        <v>6</v>
      </c>
      <c r="G2828" t="n">
        <v>6</v>
      </c>
      <c r="H2828" t="inlineStr">
        <is>
          <t>MEDIUM</t>
        </is>
      </c>
      <c r="I2828" t="n">
        <v>43.5</v>
      </c>
      <c r="J2828" t="inlineStr">
        <is>
          <t>NO</t>
        </is>
      </c>
      <c r="K2828" t="inlineStr">
        <is>
          <t>2023-12-06</t>
        </is>
      </c>
      <c r="L2828" t="inlineStr">
        <is>
          <t>UPDATE_PACKAGE</t>
        </is>
      </c>
      <c r="M2828" t="inlineStr">
        <is>
          <t>AI/ML Framework — see Huntr advisory</t>
        </is>
      </c>
      <c r="N2828" t="inlineStr">
        <is>
          <t>P3</t>
        </is>
      </c>
      <c r="O2828" t="inlineStr">
        <is>
          <t>Huntr AI/ML security disclosure</t>
        </is>
      </c>
      <c r="P2828" t="n">
        <v>0</v>
      </c>
      <c r="Q2828" t="n">
        <v>0</v>
      </c>
      <c r="R2828" t="inlineStr">
        <is>
          <t>T1195:Supply Chain Compromise</t>
        </is>
      </c>
      <c r="S2828" t="n">
        <v>2</v>
      </c>
      <c r="T2828" t="inlineStr">
        <is>
          <t>MEDIUM (52%)</t>
        </is>
      </c>
      <c r="U2828" t="inlineStr">
        <is>
          <t>YES</t>
        </is>
      </c>
      <c r="V2828" t="inlineStr">
        <is>
          <t>PATCH_AVAILABLE</t>
        </is>
      </c>
      <c r="W2828" t="inlineStr">
        <is>
          <t>https://osv.dev/vulnerability/PYSEC-2021-153</t>
        </is>
      </c>
      <c r="X2828" t="inlineStr">
        <is>
          <t>NONE</t>
        </is>
      </c>
      <c r="Y2828" t="n">
        <v>0</v>
      </c>
      <c r="Z2828" t="inlineStr"/>
      <c r="AA2828" t="inlineStr">
        <is>
          <t>https://osv.dev/vulnerability/PYSEC-2021-153</t>
        </is>
      </c>
    </row>
    <row r="2829">
      <c r="A2829" t="inlineStr">
        <is>
          <t>HUNTR_AI_CVE</t>
        </is>
      </c>
      <c r="B2829" t="inlineStr">
        <is>
          <t>CVE-2021-29517</t>
        </is>
      </c>
      <c r="C2829" t="inlineStr">
        <is>
          <t>AI/ML Vulnerability: tensorflow (PyPI):  | TensorFlow is an end-to-end open source platform for machine learning. A malicious user could trigger a division by 0 in `Conv3D` implementation. The implementation(https://github.com/tensorflow/tenso</t>
        </is>
      </c>
      <c r="D2829" t="n">
        <v>7.5</v>
      </c>
      <c r="E2829" t="inlineStr">
        <is>
          <t>HIGH</t>
        </is>
      </c>
      <c r="F2829" t="n">
        <v>6</v>
      </c>
      <c r="G2829" t="n">
        <v>6</v>
      </c>
      <c r="H2829" t="inlineStr">
        <is>
          <t>MEDIUM</t>
        </is>
      </c>
      <c r="I2829" t="n">
        <v>43.5</v>
      </c>
      <c r="J2829" t="inlineStr">
        <is>
          <t>NO</t>
        </is>
      </c>
      <c r="K2829" t="inlineStr">
        <is>
          <t>2023-12-06</t>
        </is>
      </c>
      <c r="L2829" t="inlineStr">
        <is>
          <t>UPDATE_PACKAGE</t>
        </is>
      </c>
      <c r="M2829" t="inlineStr">
        <is>
          <t>AI/ML Framework — see Huntr advisory</t>
        </is>
      </c>
      <c r="N2829" t="inlineStr">
        <is>
          <t>P3</t>
        </is>
      </c>
      <c r="O2829" t="inlineStr">
        <is>
          <t>Huntr AI/ML security disclosure</t>
        </is>
      </c>
      <c r="P2829" t="n">
        <v>0</v>
      </c>
      <c r="Q2829" t="n">
        <v>0</v>
      </c>
      <c r="R2829" t="inlineStr">
        <is>
          <t>T1195:Supply Chain Compromise</t>
        </is>
      </c>
      <c r="S2829" t="n">
        <v>2</v>
      </c>
      <c r="T2829" t="inlineStr">
        <is>
          <t>MEDIUM (52%)</t>
        </is>
      </c>
      <c r="U2829" t="inlineStr">
        <is>
          <t>YES</t>
        </is>
      </c>
      <c r="V2829" t="inlineStr">
        <is>
          <t>PATCH_AVAILABLE</t>
        </is>
      </c>
      <c r="W2829" t="inlineStr">
        <is>
          <t>https://osv.dev/vulnerability/PYSEC-2021-154</t>
        </is>
      </c>
      <c r="X2829" t="inlineStr">
        <is>
          <t>NONE</t>
        </is>
      </c>
      <c r="Y2829" t="n">
        <v>0</v>
      </c>
      <c r="Z2829" t="inlineStr"/>
      <c r="AA2829" t="inlineStr">
        <is>
          <t>https://osv.dev/vulnerability/PYSEC-2021-154</t>
        </is>
      </c>
    </row>
    <row r="2830">
      <c r="A2830" t="inlineStr">
        <is>
          <t>HUNTR_AI_CVE</t>
        </is>
      </c>
      <c r="B2830" t="inlineStr">
        <is>
          <t>CVE-2021-29518</t>
        </is>
      </c>
      <c r="C2830" t="inlineStr">
        <is>
          <t>AI/ML Vulnerability: tensorflow (PyPI):  | TensorFlow is an end-to-end open source platform for machine learning. In eager mode (default in TF 2.0 and later), session operations are invalid. However, users could still call the raw ops associat</t>
        </is>
      </c>
      <c r="D2830" t="n">
        <v>7.5</v>
      </c>
      <c r="E2830" t="inlineStr">
        <is>
          <t>HIGH</t>
        </is>
      </c>
      <c r="F2830" t="n">
        <v>6</v>
      </c>
      <c r="G2830" t="n">
        <v>6</v>
      </c>
      <c r="H2830" t="inlineStr">
        <is>
          <t>MEDIUM</t>
        </is>
      </c>
      <c r="I2830" t="n">
        <v>43.5</v>
      </c>
      <c r="J2830" t="inlineStr">
        <is>
          <t>NO</t>
        </is>
      </c>
      <c r="K2830" t="inlineStr">
        <is>
          <t>2023-12-06</t>
        </is>
      </c>
      <c r="L2830" t="inlineStr">
        <is>
          <t>UPDATE_PACKAGE</t>
        </is>
      </c>
      <c r="M2830" t="inlineStr">
        <is>
          <t>AI/ML Framework — see Huntr advisory</t>
        </is>
      </c>
      <c r="N2830" t="inlineStr">
        <is>
          <t>P3</t>
        </is>
      </c>
      <c r="O2830" t="inlineStr">
        <is>
          <t>Huntr AI/ML security disclosure</t>
        </is>
      </c>
      <c r="P2830" t="n">
        <v>0</v>
      </c>
      <c r="Q2830" t="n">
        <v>0</v>
      </c>
      <c r="R2830" t="inlineStr">
        <is>
          <t>T1195:Supply Chain Compromise</t>
        </is>
      </c>
      <c r="S2830" t="n">
        <v>2</v>
      </c>
      <c r="T2830" t="inlineStr">
        <is>
          <t>MEDIUM (52%)</t>
        </is>
      </c>
      <c r="U2830" t="inlineStr">
        <is>
          <t>YES</t>
        </is>
      </c>
      <c r="V2830" t="inlineStr">
        <is>
          <t>PATCH_AVAILABLE</t>
        </is>
      </c>
      <c r="W2830" t="inlineStr">
        <is>
          <t>https://osv.dev/vulnerability/PYSEC-2021-155</t>
        </is>
      </c>
      <c r="X2830" t="inlineStr">
        <is>
          <t>NONE</t>
        </is>
      </c>
      <c r="Y2830" t="n">
        <v>0</v>
      </c>
      <c r="Z2830" t="inlineStr"/>
      <c r="AA2830" t="inlineStr">
        <is>
          <t>https://osv.dev/vulnerability/PYSEC-2021-155</t>
        </is>
      </c>
    </row>
    <row r="2831">
      <c r="A2831" t="inlineStr">
        <is>
          <t>HUNTR_AI_CVE</t>
        </is>
      </c>
      <c r="B2831" t="inlineStr">
        <is>
          <t>CVE-2021-29519</t>
        </is>
      </c>
      <c r="C2831" t="inlineStr">
        <is>
          <t>AI/ML Vulnerability: tensorflow (PyPI):  | TensorFlow is an end-to-end open source platform for machine learning. The API of `tf.raw_ops.SparseCross` allows combinations which would result in a `CHECK`-failure and denial of service. This is be</t>
        </is>
      </c>
      <c r="D2831" t="n">
        <v>7.5</v>
      </c>
      <c r="E2831" t="inlineStr">
        <is>
          <t>HIGH</t>
        </is>
      </c>
      <c r="F2831" t="n">
        <v>6</v>
      </c>
      <c r="G2831" t="n">
        <v>6</v>
      </c>
      <c r="H2831" t="inlineStr">
        <is>
          <t>MEDIUM</t>
        </is>
      </c>
      <c r="I2831" t="n">
        <v>43.5</v>
      </c>
      <c r="J2831" t="inlineStr">
        <is>
          <t>NO</t>
        </is>
      </c>
      <c r="K2831" t="inlineStr">
        <is>
          <t>2023-12-06</t>
        </is>
      </c>
      <c r="L2831" t="inlineStr">
        <is>
          <t>UPDATE_PACKAGE</t>
        </is>
      </c>
      <c r="M2831" t="inlineStr">
        <is>
          <t>AI/ML Framework — see Huntr advisory</t>
        </is>
      </c>
      <c r="N2831" t="inlineStr">
        <is>
          <t>P3</t>
        </is>
      </c>
      <c r="O2831" t="inlineStr">
        <is>
          <t>Huntr AI/ML security disclosure</t>
        </is>
      </c>
      <c r="P2831" t="n">
        <v>0</v>
      </c>
      <c r="Q2831" t="n">
        <v>0</v>
      </c>
      <c r="R2831" t="inlineStr">
        <is>
          <t>T1195:Supply Chain Compromise</t>
        </is>
      </c>
      <c r="S2831" t="n">
        <v>2</v>
      </c>
      <c r="T2831" t="inlineStr">
        <is>
          <t>MEDIUM (52%)</t>
        </is>
      </c>
      <c r="U2831" t="inlineStr">
        <is>
          <t>YES</t>
        </is>
      </c>
      <c r="V2831" t="inlineStr">
        <is>
          <t>PATCH_AVAILABLE</t>
        </is>
      </c>
      <c r="W2831" t="inlineStr">
        <is>
          <t>https://osv.dev/vulnerability/PYSEC-2021-156</t>
        </is>
      </c>
      <c r="X2831" t="inlineStr">
        <is>
          <t>NONE</t>
        </is>
      </c>
      <c r="Y2831" t="n">
        <v>0</v>
      </c>
      <c r="Z2831" t="inlineStr"/>
      <c r="AA2831" t="inlineStr">
        <is>
          <t>https://osv.dev/vulnerability/PYSEC-2021-156</t>
        </is>
      </c>
    </row>
    <row r="2832">
      <c r="A2832" t="inlineStr">
        <is>
          <t>HUNTR_AI_CVE</t>
        </is>
      </c>
      <c r="B2832" t="inlineStr">
        <is>
          <t>CVE-2021-29520</t>
        </is>
      </c>
      <c r="C2832" t="inlineStr">
        <is>
          <t>AI/ML Vulnerability: tensorflow (PyPI):  | TensorFlow is an end-to-end open source platform for machine learning. Missing validation between arguments to `tf.raw_ops.Conv3DBackprop*` operations can result in heap buffer overflows. This is beca</t>
        </is>
      </c>
      <c r="D2832" t="n">
        <v>7.5</v>
      </c>
      <c r="E2832" t="inlineStr">
        <is>
          <t>HIGH</t>
        </is>
      </c>
      <c r="F2832" t="n">
        <v>6</v>
      </c>
      <c r="G2832" t="n">
        <v>6</v>
      </c>
      <c r="H2832" t="inlineStr">
        <is>
          <t>MEDIUM</t>
        </is>
      </c>
      <c r="I2832" t="n">
        <v>43.5</v>
      </c>
      <c r="J2832" t="inlineStr">
        <is>
          <t>NO</t>
        </is>
      </c>
      <c r="K2832" t="inlineStr">
        <is>
          <t>2023-12-06</t>
        </is>
      </c>
      <c r="L2832" t="inlineStr">
        <is>
          <t>UPDATE_PACKAGE</t>
        </is>
      </c>
      <c r="M2832" t="inlineStr">
        <is>
          <t>AI/ML Framework — see Huntr advisory</t>
        </is>
      </c>
      <c r="N2832" t="inlineStr">
        <is>
          <t>P3</t>
        </is>
      </c>
      <c r="O2832" t="inlineStr">
        <is>
          <t>Huntr AI/ML security disclosure</t>
        </is>
      </c>
      <c r="P2832" t="n">
        <v>0</v>
      </c>
      <c r="Q2832" t="n">
        <v>0</v>
      </c>
      <c r="R2832" t="inlineStr">
        <is>
          <t>T1195:Supply Chain Compromise</t>
        </is>
      </c>
      <c r="S2832" t="n">
        <v>2</v>
      </c>
      <c r="T2832" t="inlineStr">
        <is>
          <t>MEDIUM (52%)</t>
        </is>
      </c>
      <c r="U2832" t="inlineStr">
        <is>
          <t>YES</t>
        </is>
      </c>
      <c r="V2832" t="inlineStr">
        <is>
          <t>PATCH_AVAILABLE</t>
        </is>
      </c>
      <c r="W2832" t="inlineStr">
        <is>
          <t>https://osv.dev/vulnerability/PYSEC-2021-157</t>
        </is>
      </c>
      <c r="X2832" t="inlineStr">
        <is>
          <t>NONE</t>
        </is>
      </c>
      <c r="Y2832" t="n">
        <v>0</v>
      </c>
      <c r="Z2832" t="inlineStr"/>
      <c r="AA2832" t="inlineStr">
        <is>
          <t>https://osv.dev/vulnerability/PYSEC-2021-157</t>
        </is>
      </c>
    </row>
    <row r="2833">
      <c r="A2833" t="inlineStr">
        <is>
          <t>HUNTR_AI_CVE</t>
        </is>
      </c>
      <c r="B2833" t="inlineStr">
        <is>
          <t>CVE-2021-29521</t>
        </is>
      </c>
      <c r="C2833" t="inlineStr">
        <is>
          <t>AI/ML Vulnerability: tensorflow (PyPI):  | TensorFlow is an end-to-end open source platform for machine learning. Specifying a negative dense shape in `tf.raw_ops.SparseCountSparseOutput` results in a segmentation fault being thrown out from t</t>
        </is>
      </c>
      <c r="D2833" t="n">
        <v>7.5</v>
      </c>
      <c r="E2833" t="inlineStr">
        <is>
          <t>HIGH</t>
        </is>
      </c>
      <c r="F2833" t="n">
        <v>6</v>
      </c>
      <c r="G2833" t="n">
        <v>6</v>
      </c>
      <c r="H2833" t="inlineStr">
        <is>
          <t>MEDIUM</t>
        </is>
      </c>
      <c r="I2833" t="n">
        <v>43.5</v>
      </c>
      <c r="J2833" t="inlineStr">
        <is>
          <t>NO</t>
        </is>
      </c>
      <c r="K2833" t="inlineStr">
        <is>
          <t>2023-12-06</t>
        </is>
      </c>
      <c r="L2833" t="inlineStr">
        <is>
          <t>UPDATE_PACKAGE</t>
        </is>
      </c>
      <c r="M2833" t="inlineStr">
        <is>
          <t>AI/ML Framework — see Huntr advisory</t>
        </is>
      </c>
      <c r="N2833" t="inlineStr">
        <is>
          <t>P3</t>
        </is>
      </c>
      <c r="O2833" t="inlineStr">
        <is>
          <t>Huntr AI/ML security disclosure</t>
        </is>
      </c>
      <c r="P2833" t="n">
        <v>0</v>
      </c>
      <c r="Q2833" t="n">
        <v>0</v>
      </c>
      <c r="R2833" t="inlineStr">
        <is>
          <t>T1195:Supply Chain Compromise</t>
        </is>
      </c>
      <c r="S2833" t="n">
        <v>2</v>
      </c>
      <c r="T2833" t="inlineStr">
        <is>
          <t>MEDIUM (52%)</t>
        </is>
      </c>
      <c r="U2833" t="inlineStr">
        <is>
          <t>YES</t>
        </is>
      </c>
      <c r="V2833" t="inlineStr">
        <is>
          <t>PATCH_AVAILABLE</t>
        </is>
      </c>
      <c r="W2833" t="inlineStr">
        <is>
          <t>https://osv.dev/vulnerability/PYSEC-2021-158</t>
        </is>
      </c>
      <c r="X2833" t="inlineStr">
        <is>
          <t>NONE</t>
        </is>
      </c>
      <c r="Y2833" t="n">
        <v>0</v>
      </c>
      <c r="Z2833" t="inlineStr"/>
      <c r="AA2833" t="inlineStr">
        <is>
          <t>https://osv.dev/vulnerability/PYSEC-2021-158</t>
        </is>
      </c>
    </row>
    <row r="2834">
      <c r="A2834" t="inlineStr">
        <is>
          <t>HUNTR_AI_CVE</t>
        </is>
      </c>
      <c r="B2834" t="inlineStr">
        <is>
          <t>CVE-2021-29522</t>
        </is>
      </c>
      <c r="C2834" t="inlineStr">
        <is>
          <t xml:space="preserve">AI/ML Vulnerability: tensorflow (PyPI):  | TensorFlow is an end-to-end open source platform for machine learning. The `tf.raw_ops.Conv3DBackprop*` operations fail to validate that the input tensors are not empty. In turn, this would result in </t>
        </is>
      </c>
      <c r="D2834" t="n">
        <v>7.5</v>
      </c>
      <c r="E2834" t="inlineStr">
        <is>
          <t>HIGH</t>
        </is>
      </c>
      <c r="F2834" t="n">
        <v>6</v>
      </c>
      <c r="G2834" t="n">
        <v>6</v>
      </c>
      <c r="H2834" t="inlineStr">
        <is>
          <t>MEDIUM</t>
        </is>
      </c>
      <c r="I2834" t="n">
        <v>43.5</v>
      </c>
      <c r="J2834" t="inlineStr">
        <is>
          <t>NO</t>
        </is>
      </c>
      <c r="K2834" t="inlineStr">
        <is>
          <t>2023-12-06</t>
        </is>
      </c>
      <c r="L2834" t="inlineStr">
        <is>
          <t>UPDATE_PACKAGE</t>
        </is>
      </c>
      <c r="M2834" t="inlineStr">
        <is>
          <t>AI/ML Framework — see Huntr advisory</t>
        </is>
      </c>
      <c r="N2834" t="inlineStr">
        <is>
          <t>P3</t>
        </is>
      </c>
      <c r="O2834" t="inlineStr">
        <is>
          <t>Huntr AI/ML security disclosure</t>
        </is>
      </c>
      <c r="P2834" t="n">
        <v>0</v>
      </c>
      <c r="Q2834" t="n">
        <v>0</v>
      </c>
      <c r="R2834" t="inlineStr">
        <is>
          <t>T1195:Supply Chain Compromise</t>
        </is>
      </c>
      <c r="S2834" t="n">
        <v>2</v>
      </c>
      <c r="T2834" t="inlineStr">
        <is>
          <t>MEDIUM (52%)</t>
        </is>
      </c>
      <c r="U2834" t="inlineStr">
        <is>
          <t>YES</t>
        </is>
      </c>
      <c r="V2834" t="inlineStr">
        <is>
          <t>PATCH_AVAILABLE</t>
        </is>
      </c>
      <c r="W2834" t="inlineStr">
        <is>
          <t>https://osv.dev/vulnerability/PYSEC-2021-159</t>
        </is>
      </c>
      <c r="X2834" t="inlineStr">
        <is>
          <t>NONE</t>
        </is>
      </c>
      <c r="Y2834" t="n">
        <v>0</v>
      </c>
      <c r="Z2834" t="inlineStr"/>
      <c r="AA2834" t="inlineStr">
        <is>
          <t>https://osv.dev/vulnerability/PYSEC-2021-159</t>
        </is>
      </c>
    </row>
    <row r="2835">
      <c r="A2835" t="inlineStr">
        <is>
          <t>HUNTR_AI_CVE</t>
        </is>
      </c>
      <c r="B2835" t="inlineStr">
        <is>
          <t>CVE-2021-29523</t>
        </is>
      </c>
      <c r="C2835" t="inlineStr">
        <is>
          <t>AI/ML Vulnerability: tensorflow (PyPI):  | TensorFlow is an end-to-end open source platform for machine learning. An attacker can trigger a denial of service via a `CHECK`-fail in `tf.raw_ops.AddManySparseToTensorsMap`. This is because the imp</t>
        </is>
      </c>
      <c r="D2835" t="n">
        <v>7.5</v>
      </c>
      <c r="E2835" t="inlineStr">
        <is>
          <t>HIGH</t>
        </is>
      </c>
      <c r="F2835" t="n">
        <v>6</v>
      </c>
      <c r="G2835" t="n">
        <v>6</v>
      </c>
      <c r="H2835" t="inlineStr">
        <is>
          <t>MEDIUM</t>
        </is>
      </c>
      <c r="I2835" t="n">
        <v>43.5</v>
      </c>
      <c r="J2835" t="inlineStr">
        <is>
          <t>NO</t>
        </is>
      </c>
      <c r="K2835" t="inlineStr">
        <is>
          <t>2023-12-06</t>
        </is>
      </c>
      <c r="L2835" t="inlineStr">
        <is>
          <t>UPDATE_PACKAGE</t>
        </is>
      </c>
      <c r="M2835" t="inlineStr">
        <is>
          <t>AI/ML Framework — see Huntr advisory</t>
        </is>
      </c>
      <c r="N2835" t="inlineStr">
        <is>
          <t>P3</t>
        </is>
      </c>
      <c r="O2835" t="inlineStr">
        <is>
          <t>Huntr AI/ML security disclosure</t>
        </is>
      </c>
      <c r="P2835" t="n">
        <v>0</v>
      </c>
      <c r="Q2835" t="n">
        <v>0</v>
      </c>
      <c r="R2835" t="inlineStr">
        <is>
          <t>T1195:Supply Chain Compromise</t>
        </is>
      </c>
      <c r="S2835" t="n">
        <v>2</v>
      </c>
      <c r="T2835" t="inlineStr">
        <is>
          <t>MEDIUM (52%)</t>
        </is>
      </c>
      <c r="U2835" t="inlineStr">
        <is>
          <t>YES</t>
        </is>
      </c>
      <c r="V2835" t="inlineStr">
        <is>
          <t>PATCH_AVAILABLE</t>
        </is>
      </c>
      <c r="W2835" t="inlineStr">
        <is>
          <t>https://osv.dev/vulnerability/PYSEC-2021-160</t>
        </is>
      </c>
      <c r="X2835" t="inlineStr">
        <is>
          <t>NONE</t>
        </is>
      </c>
      <c r="Y2835" t="n">
        <v>0</v>
      </c>
      <c r="Z2835" t="inlineStr"/>
      <c r="AA2835" t="inlineStr">
        <is>
          <t>https://osv.dev/vulnerability/PYSEC-2021-160</t>
        </is>
      </c>
    </row>
    <row r="2836">
      <c r="A2836" t="inlineStr">
        <is>
          <t>HUNTR_AI_CVE</t>
        </is>
      </c>
      <c r="B2836" t="inlineStr">
        <is>
          <t>CVE-2021-29524</t>
        </is>
      </c>
      <c r="C2836" t="inlineStr">
        <is>
          <t>AI/ML Vulnerability: tensorflow (PyPI):  | TensorFlow is an end-to-end open source platform for machine learning. An attacker can trigger a division by 0 in `tf.raw_ops.Conv2DBackpropFilter`. This is because the implementation(https://github.c</t>
        </is>
      </c>
      <c r="D2836" t="n">
        <v>7.5</v>
      </c>
      <c r="E2836" t="inlineStr">
        <is>
          <t>HIGH</t>
        </is>
      </c>
      <c r="F2836" t="n">
        <v>6</v>
      </c>
      <c r="G2836" t="n">
        <v>6</v>
      </c>
      <c r="H2836" t="inlineStr">
        <is>
          <t>MEDIUM</t>
        </is>
      </c>
      <c r="I2836" t="n">
        <v>43.5</v>
      </c>
      <c r="J2836" t="inlineStr">
        <is>
          <t>NO</t>
        </is>
      </c>
      <c r="K2836" t="inlineStr">
        <is>
          <t>2023-12-06</t>
        </is>
      </c>
      <c r="L2836" t="inlineStr">
        <is>
          <t>UPDATE_PACKAGE</t>
        </is>
      </c>
      <c r="M2836" t="inlineStr">
        <is>
          <t>AI/ML Framework — see Huntr advisory</t>
        </is>
      </c>
      <c r="N2836" t="inlineStr">
        <is>
          <t>P3</t>
        </is>
      </c>
      <c r="O2836" t="inlineStr">
        <is>
          <t>Huntr AI/ML security disclosure</t>
        </is>
      </c>
      <c r="P2836" t="n">
        <v>0</v>
      </c>
      <c r="Q2836" t="n">
        <v>0</v>
      </c>
      <c r="R2836" t="inlineStr">
        <is>
          <t>T1195:Supply Chain Compromise</t>
        </is>
      </c>
      <c r="S2836" t="n">
        <v>2</v>
      </c>
      <c r="T2836" t="inlineStr">
        <is>
          <t>MEDIUM (52%)</t>
        </is>
      </c>
      <c r="U2836" t="inlineStr">
        <is>
          <t>YES</t>
        </is>
      </c>
      <c r="V2836" t="inlineStr">
        <is>
          <t>PATCH_AVAILABLE</t>
        </is>
      </c>
      <c r="W2836" t="inlineStr">
        <is>
          <t>https://osv.dev/vulnerability/PYSEC-2021-161</t>
        </is>
      </c>
      <c r="X2836" t="inlineStr">
        <is>
          <t>NONE</t>
        </is>
      </c>
      <c r="Y2836" t="n">
        <v>0</v>
      </c>
      <c r="Z2836" t="inlineStr"/>
      <c r="AA2836" t="inlineStr">
        <is>
          <t>https://osv.dev/vulnerability/PYSEC-2021-161</t>
        </is>
      </c>
    </row>
    <row r="2837">
      <c r="A2837" t="inlineStr">
        <is>
          <t>HUNTR_AI_CVE</t>
        </is>
      </c>
      <c r="B2837" t="inlineStr">
        <is>
          <t>CVE-2021-29525</t>
        </is>
      </c>
      <c r="C2837" t="inlineStr">
        <is>
          <t>AI/ML Vulnerability: tensorflow (PyPI):  | TensorFlow is an end-to-end open source platform for machine learning. An attacker can trigger a division by 0 in `tf.raw_ops.Conv2DBackpropInput`. This is because the implementation(https://github.co</t>
        </is>
      </c>
      <c r="D2837" t="n">
        <v>7.5</v>
      </c>
      <c r="E2837" t="inlineStr">
        <is>
          <t>HIGH</t>
        </is>
      </c>
      <c r="F2837" t="n">
        <v>6</v>
      </c>
      <c r="G2837" t="n">
        <v>6</v>
      </c>
      <c r="H2837" t="inlineStr">
        <is>
          <t>MEDIUM</t>
        </is>
      </c>
      <c r="I2837" t="n">
        <v>43.5</v>
      </c>
      <c r="J2837" t="inlineStr">
        <is>
          <t>NO</t>
        </is>
      </c>
      <c r="K2837" t="inlineStr">
        <is>
          <t>2023-12-06</t>
        </is>
      </c>
      <c r="L2837" t="inlineStr">
        <is>
          <t>UPDATE_PACKAGE</t>
        </is>
      </c>
      <c r="M2837" t="inlineStr">
        <is>
          <t>AI/ML Framework — see Huntr advisory</t>
        </is>
      </c>
      <c r="N2837" t="inlineStr">
        <is>
          <t>P3</t>
        </is>
      </c>
      <c r="O2837" t="inlineStr">
        <is>
          <t>Huntr AI/ML security disclosure</t>
        </is>
      </c>
      <c r="P2837" t="n">
        <v>0</v>
      </c>
      <c r="Q2837" t="n">
        <v>0</v>
      </c>
      <c r="R2837" t="inlineStr">
        <is>
          <t>T1195:Supply Chain Compromise</t>
        </is>
      </c>
      <c r="S2837" t="n">
        <v>2</v>
      </c>
      <c r="T2837" t="inlineStr">
        <is>
          <t>MEDIUM (52%)</t>
        </is>
      </c>
      <c r="U2837" t="inlineStr">
        <is>
          <t>YES</t>
        </is>
      </c>
      <c r="V2837" t="inlineStr">
        <is>
          <t>PATCH_AVAILABLE</t>
        </is>
      </c>
      <c r="W2837" t="inlineStr">
        <is>
          <t>https://osv.dev/vulnerability/PYSEC-2021-162</t>
        </is>
      </c>
      <c r="X2837" t="inlineStr">
        <is>
          <t>NONE</t>
        </is>
      </c>
      <c r="Y2837" t="n">
        <v>0</v>
      </c>
      <c r="Z2837" t="inlineStr"/>
      <c r="AA2837" t="inlineStr">
        <is>
          <t>https://osv.dev/vulnerability/PYSEC-2021-162</t>
        </is>
      </c>
    </row>
    <row r="2838">
      <c r="A2838" t="inlineStr">
        <is>
          <t>HUNTR_AI_CVE</t>
        </is>
      </c>
      <c r="B2838" t="inlineStr">
        <is>
          <t>CVE-2021-29526</t>
        </is>
      </c>
      <c r="C2838" t="inlineStr">
        <is>
          <t>AI/ML Vulnerability: tensorflow (PyPI):  | TensorFlow is an end-to-end open source platform for machine learning. An attacker can trigger a division by 0 in `tf.raw_ops.Conv2D`. This is because the implementation(https://github.com/tensorflow/</t>
        </is>
      </c>
      <c r="D2838" t="n">
        <v>7.5</v>
      </c>
      <c r="E2838" t="inlineStr">
        <is>
          <t>HIGH</t>
        </is>
      </c>
      <c r="F2838" t="n">
        <v>6</v>
      </c>
      <c r="G2838" t="n">
        <v>6</v>
      </c>
      <c r="H2838" t="inlineStr">
        <is>
          <t>MEDIUM</t>
        </is>
      </c>
      <c r="I2838" t="n">
        <v>43.5</v>
      </c>
      <c r="J2838" t="inlineStr">
        <is>
          <t>NO</t>
        </is>
      </c>
      <c r="K2838" t="inlineStr">
        <is>
          <t>2023-12-06</t>
        </is>
      </c>
      <c r="L2838" t="inlineStr">
        <is>
          <t>UPDATE_PACKAGE</t>
        </is>
      </c>
      <c r="M2838" t="inlineStr">
        <is>
          <t>AI/ML Framework — see Huntr advisory</t>
        </is>
      </c>
      <c r="N2838" t="inlineStr">
        <is>
          <t>P3</t>
        </is>
      </c>
      <c r="O2838" t="inlineStr">
        <is>
          <t>Huntr AI/ML security disclosure</t>
        </is>
      </c>
      <c r="P2838" t="n">
        <v>0</v>
      </c>
      <c r="Q2838" t="n">
        <v>0</v>
      </c>
      <c r="R2838" t="inlineStr">
        <is>
          <t>T1195:Supply Chain Compromise</t>
        </is>
      </c>
      <c r="S2838" t="n">
        <v>2</v>
      </c>
      <c r="T2838" t="inlineStr">
        <is>
          <t>MEDIUM (52%)</t>
        </is>
      </c>
      <c r="U2838" t="inlineStr">
        <is>
          <t>YES</t>
        </is>
      </c>
      <c r="V2838" t="inlineStr">
        <is>
          <t>PATCH_AVAILABLE</t>
        </is>
      </c>
      <c r="W2838" t="inlineStr">
        <is>
          <t>https://osv.dev/vulnerability/PYSEC-2021-163</t>
        </is>
      </c>
      <c r="X2838" t="inlineStr">
        <is>
          <t>NONE</t>
        </is>
      </c>
      <c r="Y2838" t="n">
        <v>0</v>
      </c>
      <c r="Z2838" t="inlineStr"/>
      <c r="AA2838" t="inlineStr">
        <is>
          <t>https://osv.dev/vulnerability/PYSEC-2021-163</t>
        </is>
      </c>
    </row>
    <row r="2839">
      <c r="A2839" t="inlineStr">
        <is>
          <t>HUNTR_AI_CVE</t>
        </is>
      </c>
      <c r="B2839" t="inlineStr">
        <is>
          <t>CVE-2021-29527</t>
        </is>
      </c>
      <c r="C2839" t="inlineStr">
        <is>
          <t>AI/ML Vulnerability: tensorflow (PyPI):  | TensorFlow is an end-to-end open source platform for machine learning. An attacker can trigger a division by 0 in `tf.raw_ops.QuantizedConv2D`. This is because the implementation(https://github.com/te</t>
        </is>
      </c>
      <c r="D2839" t="n">
        <v>7.5</v>
      </c>
      <c r="E2839" t="inlineStr">
        <is>
          <t>HIGH</t>
        </is>
      </c>
      <c r="F2839" t="n">
        <v>6</v>
      </c>
      <c r="G2839" t="n">
        <v>6</v>
      </c>
      <c r="H2839" t="inlineStr">
        <is>
          <t>MEDIUM</t>
        </is>
      </c>
      <c r="I2839" t="n">
        <v>43.5</v>
      </c>
      <c r="J2839" t="inlineStr">
        <is>
          <t>NO</t>
        </is>
      </c>
      <c r="K2839" t="inlineStr">
        <is>
          <t>2023-12-06</t>
        </is>
      </c>
      <c r="L2839" t="inlineStr">
        <is>
          <t>UPDATE_PACKAGE</t>
        </is>
      </c>
      <c r="M2839" t="inlineStr">
        <is>
          <t>AI/ML Framework — see Huntr advisory</t>
        </is>
      </c>
      <c r="N2839" t="inlineStr">
        <is>
          <t>P3</t>
        </is>
      </c>
      <c r="O2839" t="inlineStr">
        <is>
          <t>Huntr AI/ML security disclosure</t>
        </is>
      </c>
      <c r="P2839" t="n">
        <v>0</v>
      </c>
      <c r="Q2839" t="n">
        <v>0</v>
      </c>
      <c r="R2839" t="inlineStr">
        <is>
          <t>T1195:Supply Chain Compromise</t>
        </is>
      </c>
      <c r="S2839" t="n">
        <v>2</v>
      </c>
      <c r="T2839" t="inlineStr">
        <is>
          <t>MEDIUM (52%)</t>
        </is>
      </c>
      <c r="U2839" t="inlineStr">
        <is>
          <t>YES</t>
        </is>
      </c>
      <c r="V2839" t="inlineStr">
        <is>
          <t>PATCH_AVAILABLE</t>
        </is>
      </c>
      <c r="W2839" t="inlineStr">
        <is>
          <t>https://osv.dev/vulnerability/PYSEC-2021-164</t>
        </is>
      </c>
      <c r="X2839" t="inlineStr">
        <is>
          <t>NONE</t>
        </is>
      </c>
      <c r="Y2839" t="n">
        <v>0</v>
      </c>
      <c r="Z2839" t="inlineStr"/>
      <c r="AA2839" t="inlineStr">
        <is>
          <t>https://osv.dev/vulnerability/PYSEC-2021-164</t>
        </is>
      </c>
    </row>
    <row r="2840">
      <c r="A2840" t="inlineStr">
        <is>
          <t>HUNTR_AI_CVE</t>
        </is>
      </c>
      <c r="B2840" t="inlineStr">
        <is>
          <t>CVE-2021-29528</t>
        </is>
      </c>
      <c r="C2840" t="inlineStr">
        <is>
          <t>AI/ML Vulnerability: tensorflow (PyPI):  | TensorFlow is an end-to-end open source platform for machine learning. An attacker can trigger a division by 0 in `tf.raw_ops.QuantizedMul`. This is because the implementation(https://github.com/tenso</t>
        </is>
      </c>
      <c r="D2840" t="n">
        <v>7.5</v>
      </c>
      <c r="E2840" t="inlineStr">
        <is>
          <t>HIGH</t>
        </is>
      </c>
      <c r="F2840" t="n">
        <v>6</v>
      </c>
      <c r="G2840" t="n">
        <v>6</v>
      </c>
      <c r="H2840" t="inlineStr">
        <is>
          <t>MEDIUM</t>
        </is>
      </c>
      <c r="I2840" t="n">
        <v>43.5</v>
      </c>
      <c r="J2840" t="inlineStr">
        <is>
          <t>NO</t>
        </is>
      </c>
      <c r="K2840" t="inlineStr">
        <is>
          <t>2023-12-06</t>
        </is>
      </c>
      <c r="L2840" t="inlineStr">
        <is>
          <t>UPDATE_PACKAGE</t>
        </is>
      </c>
      <c r="M2840" t="inlineStr">
        <is>
          <t>AI/ML Framework — see Huntr advisory</t>
        </is>
      </c>
      <c r="N2840" t="inlineStr">
        <is>
          <t>P3</t>
        </is>
      </c>
      <c r="O2840" t="inlineStr">
        <is>
          <t>Huntr AI/ML security disclosure</t>
        </is>
      </c>
      <c r="P2840" t="n">
        <v>0</v>
      </c>
      <c r="Q2840" t="n">
        <v>0</v>
      </c>
      <c r="R2840" t="inlineStr">
        <is>
          <t>T1195:Supply Chain Compromise</t>
        </is>
      </c>
      <c r="S2840" t="n">
        <v>2</v>
      </c>
      <c r="T2840" t="inlineStr">
        <is>
          <t>MEDIUM (52%)</t>
        </is>
      </c>
      <c r="U2840" t="inlineStr">
        <is>
          <t>YES</t>
        </is>
      </c>
      <c r="V2840" t="inlineStr">
        <is>
          <t>PATCH_AVAILABLE</t>
        </is>
      </c>
      <c r="W2840" t="inlineStr">
        <is>
          <t>https://osv.dev/vulnerability/PYSEC-2021-165</t>
        </is>
      </c>
      <c r="X2840" t="inlineStr">
        <is>
          <t>NONE</t>
        </is>
      </c>
      <c r="Y2840" t="n">
        <v>0</v>
      </c>
      <c r="Z2840" t="inlineStr"/>
      <c r="AA2840" t="inlineStr">
        <is>
          <t>https://osv.dev/vulnerability/PYSEC-2021-165</t>
        </is>
      </c>
    </row>
    <row r="2841">
      <c r="A2841" t="inlineStr">
        <is>
          <t>HUNTR_AI_CVE</t>
        </is>
      </c>
      <c r="B2841" t="inlineStr">
        <is>
          <t>CVE-2021-29529</t>
        </is>
      </c>
      <c r="C2841" t="inlineStr">
        <is>
          <t>AI/ML Vulnerability: tensorflow (PyPI):  | TensorFlow is an end-to-end open source platform for machine learning. An attacker can trigger a heap buffer overflow in `tf.raw_ops.QuantizedResizeBilinear` by manipulating input values so that float</t>
        </is>
      </c>
      <c r="D2841" t="n">
        <v>7.5</v>
      </c>
      <c r="E2841" t="inlineStr">
        <is>
          <t>HIGH</t>
        </is>
      </c>
      <c r="F2841" t="n">
        <v>6</v>
      </c>
      <c r="G2841" t="n">
        <v>6</v>
      </c>
      <c r="H2841" t="inlineStr">
        <is>
          <t>MEDIUM</t>
        </is>
      </c>
      <c r="I2841" t="n">
        <v>43.5</v>
      </c>
      <c r="J2841" t="inlineStr">
        <is>
          <t>NO</t>
        </is>
      </c>
      <c r="K2841" t="inlineStr">
        <is>
          <t>2023-12-06</t>
        </is>
      </c>
      <c r="L2841" t="inlineStr">
        <is>
          <t>UPDATE_PACKAGE</t>
        </is>
      </c>
      <c r="M2841" t="inlineStr">
        <is>
          <t>AI/ML Framework — see Huntr advisory</t>
        </is>
      </c>
      <c r="N2841" t="inlineStr">
        <is>
          <t>P3</t>
        </is>
      </c>
      <c r="O2841" t="inlineStr">
        <is>
          <t>Huntr AI/ML security disclosure</t>
        </is>
      </c>
      <c r="P2841" t="n">
        <v>0</v>
      </c>
      <c r="Q2841" t="n">
        <v>0</v>
      </c>
      <c r="R2841" t="inlineStr">
        <is>
          <t>T1195:Supply Chain Compromise</t>
        </is>
      </c>
      <c r="S2841" t="n">
        <v>2</v>
      </c>
      <c r="T2841" t="inlineStr">
        <is>
          <t>MEDIUM (52%)</t>
        </is>
      </c>
      <c r="U2841" t="inlineStr">
        <is>
          <t>YES</t>
        </is>
      </c>
      <c r="V2841" t="inlineStr">
        <is>
          <t>PATCH_AVAILABLE</t>
        </is>
      </c>
      <c r="W2841" t="inlineStr">
        <is>
          <t>https://osv.dev/vulnerability/PYSEC-2021-166</t>
        </is>
      </c>
      <c r="X2841" t="inlineStr">
        <is>
          <t>NONE</t>
        </is>
      </c>
      <c r="Y2841" t="n">
        <v>0</v>
      </c>
      <c r="Z2841" t="inlineStr"/>
      <c r="AA2841" t="inlineStr">
        <is>
          <t>https://osv.dev/vulnerability/PYSEC-2021-166</t>
        </is>
      </c>
    </row>
    <row r="2842">
      <c r="A2842" t="inlineStr">
        <is>
          <t>HUNTR_AI_CVE</t>
        </is>
      </c>
      <c r="B2842" t="inlineStr">
        <is>
          <t>CVE-2021-29530</t>
        </is>
      </c>
      <c r="C2842" t="inlineStr">
        <is>
          <t>AI/ML Vulnerability: tensorflow (PyPI):  | TensorFlow is an end-to-end open source platform for machine learning. An attacker can trigger a null pointer dereference by providing an invalid `permutation` to `tf.raw_ops.SparseMatrixSparseCholesk</t>
        </is>
      </c>
      <c r="D2842" t="n">
        <v>7.5</v>
      </c>
      <c r="E2842" t="inlineStr">
        <is>
          <t>HIGH</t>
        </is>
      </c>
      <c r="F2842" t="n">
        <v>6</v>
      </c>
      <c r="G2842" t="n">
        <v>6</v>
      </c>
      <c r="H2842" t="inlineStr">
        <is>
          <t>MEDIUM</t>
        </is>
      </c>
      <c r="I2842" t="n">
        <v>43.5</v>
      </c>
      <c r="J2842" t="inlineStr">
        <is>
          <t>NO</t>
        </is>
      </c>
      <c r="K2842" t="inlineStr">
        <is>
          <t>2023-12-06</t>
        </is>
      </c>
      <c r="L2842" t="inlineStr">
        <is>
          <t>UPDATE_PACKAGE</t>
        </is>
      </c>
      <c r="M2842" t="inlineStr">
        <is>
          <t>AI/ML Framework — see Huntr advisory</t>
        </is>
      </c>
      <c r="N2842" t="inlineStr">
        <is>
          <t>P3</t>
        </is>
      </c>
      <c r="O2842" t="inlineStr">
        <is>
          <t>Huntr AI/ML security disclosure</t>
        </is>
      </c>
      <c r="P2842" t="n">
        <v>0</v>
      </c>
      <c r="Q2842" t="n">
        <v>0</v>
      </c>
      <c r="R2842" t="inlineStr">
        <is>
          <t>T1195:Supply Chain Compromise</t>
        </is>
      </c>
      <c r="S2842" t="n">
        <v>2</v>
      </c>
      <c r="T2842" t="inlineStr">
        <is>
          <t>MEDIUM (52%)</t>
        </is>
      </c>
      <c r="U2842" t="inlineStr">
        <is>
          <t>YES</t>
        </is>
      </c>
      <c r="V2842" t="inlineStr">
        <is>
          <t>PATCH_AVAILABLE</t>
        </is>
      </c>
      <c r="W2842" t="inlineStr">
        <is>
          <t>https://osv.dev/vulnerability/PYSEC-2021-167</t>
        </is>
      </c>
      <c r="X2842" t="inlineStr">
        <is>
          <t>NONE</t>
        </is>
      </c>
      <c r="Y2842" t="n">
        <v>0</v>
      </c>
      <c r="Z2842" t="inlineStr"/>
      <c r="AA2842" t="inlineStr">
        <is>
          <t>https://osv.dev/vulnerability/PYSEC-2021-167</t>
        </is>
      </c>
    </row>
    <row r="2843">
      <c r="A2843" t="inlineStr">
        <is>
          <t>HUNTR_AI_CVE</t>
        </is>
      </c>
      <c r="B2843" t="inlineStr">
        <is>
          <t>CVE-2021-29531</t>
        </is>
      </c>
      <c r="C2843" t="inlineStr">
        <is>
          <t xml:space="preserve">AI/ML Vulnerability: tensorflow (PyPI):  | TensorFlow is an end-to-end open source platform for machine learning. An attacker can trigger a `CHECK` fail in PNG encoding by providing an empty input tensor as the pixel data. This is because the </t>
        </is>
      </c>
      <c r="D2843" t="n">
        <v>7.5</v>
      </c>
      <c r="E2843" t="inlineStr">
        <is>
          <t>HIGH</t>
        </is>
      </c>
      <c r="F2843" t="n">
        <v>6</v>
      </c>
      <c r="G2843" t="n">
        <v>6</v>
      </c>
      <c r="H2843" t="inlineStr">
        <is>
          <t>MEDIUM</t>
        </is>
      </c>
      <c r="I2843" t="n">
        <v>43.5</v>
      </c>
      <c r="J2843" t="inlineStr">
        <is>
          <t>NO</t>
        </is>
      </c>
      <c r="K2843" t="inlineStr">
        <is>
          <t>2023-12-06</t>
        </is>
      </c>
      <c r="L2843" t="inlineStr">
        <is>
          <t>UPDATE_PACKAGE</t>
        </is>
      </c>
      <c r="M2843" t="inlineStr">
        <is>
          <t>AI/ML Framework — see Huntr advisory</t>
        </is>
      </c>
      <c r="N2843" t="inlineStr">
        <is>
          <t>P3</t>
        </is>
      </c>
      <c r="O2843" t="inlineStr">
        <is>
          <t>Huntr AI/ML security disclosure</t>
        </is>
      </c>
      <c r="P2843" t="n">
        <v>0</v>
      </c>
      <c r="Q2843" t="n">
        <v>0</v>
      </c>
      <c r="R2843" t="inlineStr">
        <is>
          <t>T1195:Supply Chain Compromise</t>
        </is>
      </c>
      <c r="S2843" t="n">
        <v>2</v>
      </c>
      <c r="T2843" t="inlineStr">
        <is>
          <t>MEDIUM (52%)</t>
        </is>
      </c>
      <c r="U2843" t="inlineStr">
        <is>
          <t>YES</t>
        </is>
      </c>
      <c r="V2843" t="inlineStr">
        <is>
          <t>PATCH_AVAILABLE</t>
        </is>
      </c>
      <c r="W2843" t="inlineStr">
        <is>
          <t>https://osv.dev/vulnerability/PYSEC-2021-168</t>
        </is>
      </c>
      <c r="X2843" t="inlineStr">
        <is>
          <t>NONE</t>
        </is>
      </c>
      <c r="Y2843" t="n">
        <v>0</v>
      </c>
      <c r="Z2843" t="inlineStr"/>
      <c r="AA2843" t="inlineStr">
        <is>
          <t>https://osv.dev/vulnerability/PYSEC-2021-168</t>
        </is>
      </c>
    </row>
    <row r="2844">
      <c r="A2844" t="inlineStr">
        <is>
          <t>HUNTR_AI_CVE</t>
        </is>
      </c>
      <c r="B2844" t="inlineStr">
        <is>
          <t>CVE-2021-29532</t>
        </is>
      </c>
      <c r="C2844" t="inlineStr">
        <is>
          <t>AI/ML Vulnerability: tensorflow (PyPI):  | TensorFlow is an end-to-end open source platform for machine learning. An attacker can force accesses outside the bounds of heap allocated arrays by passing in invalid tensor values to `tf.raw_ops.Rag</t>
        </is>
      </c>
      <c r="D2844" t="n">
        <v>7.5</v>
      </c>
      <c r="E2844" t="inlineStr">
        <is>
          <t>HIGH</t>
        </is>
      </c>
      <c r="F2844" t="n">
        <v>6</v>
      </c>
      <c r="G2844" t="n">
        <v>6</v>
      </c>
      <c r="H2844" t="inlineStr">
        <is>
          <t>MEDIUM</t>
        </is>
      </c>
      <c r="I2844" t="n">
        <v>43.5</v>
      </c>
      <c r="J2844" t="inlineStr">
        <is>
          <t>NO</t>
        </is>
      </c>
      <c r="K2844" t="inlineStr">
        <is>
          <t>2023-12-06</t>
        </is>
      </c>
      <c r="L2844" t="inlineStr">
        <is>
          <t>UPDATE_PACKAGE</t>
        </is>
      </c>
      <c r="M2844" t="inlineStr">
        <is>
          <t>AI/ML Framework — see Huntr advisory</t>
        </is>
      </c>
      <c r="N2844" t="inlineStr">
        <is>
          <t>P3</t>
        </is>
      </c>
      <c r="O2844" t="inlineStr">
        <is>
          <t>Huntr AI/ML security disclosure</t>
        </is>
      </c>
      <c r="P2844" t="n">
        <v>0</v>
      </c>
      <c r="Q2844" t="n">
        <v>0</v>
      </c>
      <c r="R2844" t="inlineStr">
        <is>
          <t>T1195:Supply Chain Compromise</t>
        </is>
      </c>
      <c r="S2844" t="n">
        <v>2</v>
      </c>
      <c r="T2844" t="inlineStr">
        <is>
          <t>MEDIUM (52%)</t>
        </is>
      </c>
      <c r="U2844" t="inlineStr">
        <is>
          <t>YES</t>
        </is>
      </c>
      <c r="V2844" t="inlineStr">
        <is>
          <t>PATCH_AVAILABLE</t>
        </is>
      </c>
      <c r="W2844" t="inlineStr">
        <is>
          <t>https://osv.dev/vulnerability/PYSEC-2021-169</t>
        </is>
      </c>
      <c r="X2844" t="inlineStr">
        <is>
          <t>NONE</t>
        </is>
      </c>
      <c r="Y2844" t="n">
        <v>0</v>
      </c>
      <c r="Z2844" t="inlineStr"/>
      <c r="AA2844" t="inlineStr">
        <is>
          <t>https://osv.dev/vulnerability/PYSEC-2021-169</t>
        </is>
      </c>
    </row>
    <row r="2845">
      <c r="A2845" t="inlineStr">
        <is>
          <t>HUNTR_AI_CVE</t>
        </is>
      </c>
      <c r="B2845" t="inlineStr">
        <is>
          <t>CVE-2021-29533</t>
        </is>
      </c>
      <c r="C2845" t="inlineStr">
        <is>
          <t>AI/ML Vulnerability: tensorflow (PyPI):  | TensorFlow is an end-to-end open source platform for machine learning. An attacker can trigger a denial of service via a `CHECK` failure by passing an empty image to `tf.raw_ops.DrawBoundingBoxes`. Th</t>
        </is>
      </c>
      <c r="D2845" t="n">
        <v>7.5</v>
      </c>
      <c r="E2845" t="inlineStr">
        <is>
          <t>HIGH</t>
        </is>
      </c>
      <c r="F2845" t="n">
        <v>6</v>
      </c>
      <c r="G2845" t="n">
        <v>6</v>
      </c>
      <c r="H2845" t="inlineStr">
        <is>
          <t>MEDIUM</t>
        </is>
      </c>
      <c r="I2845" t="n">
        <v>43.5</v>
      </c>
      <c r="J2845" t="inlineStr">
        <is>
          <t>NO</t>
        </is>
      </c>
      <c r="K2845" t="inlineStr">
        <is>
          <t>2023-12-06</t>
        </is>
      </c>
      <c r="L2845" t="inlineStr">
        <is>
          <t>UPDATE_PACKAGE</t>
        </is>
      </c>
      <c r="M2845" t="inlineStr">
        <is>
          <t>AI/ML Framework — see Huntr advisory</t>
        </is>
      </c>
      <c r="N2845" t="inlineStr">
        <is>
          <t>P3</t>
        </is>
      </c>
      <c r="O2845" t="inlineStr">
        <is>
          <t>Huntr AI/ML security disclosure</t>
        </is>
      </c>
      <c r="P2845" t="n">
        <v>0</v>
      </c>
      <c r="Q2845" t="n">
        <v>0</v>
      </c>
      <c r="R2845" t="inlineStr">
        <is>
          <t>T1195:Supply Chain Compromise</t>
        </is>
      </c>
      <c r="S2845" t="n">
        <v>2</v>
      </c>
      <c r="T2845" t="inlineStr">
        <is>
          <t>MEDIUM (52%)</t>
        </is>
      </c>
      <c r="U2845" t="inlineStr">
        <is>
          <t>YES</t>
        </is>
      </c>
      <c r="V2845" t="inlineStr">
        <is>
          <t>PATCH_AVAILABLE</t>
        </is>
      </c>
      <c r="W2845" t="inlineStr">
        <is>
          <t>https://osv.dev/vulnerability/PYSEC-2021-170</t>
        </is>
      </c>
      <c r="X2845" t="inlineStr">
        <is>
          <t>NONE</t>
        </is>
      </c>
      <c r="Y2845" t="n">
        <v>0</v>
      </c>
      <c r="Z2845" t="inlineStr"/>
      <c r="AA2845" t="inlineStr">
        <is>
          <t>https://osv.dev/vulnerability/PYSEC-2021-170</t>
        </is>
      </c>
    </row>
    <row r="2846">
      <c r="A2846" t="inlineStr">
        <is>
          <t>HUNTR_AI_CVE</t>
        </is>
      </c>
      <c r="B2846" t="inlineStr">
        <is>
          <t>CVE-2021-29534</t>
        </is>
      </c>
      <c r="C2846" t="inlineStr">
        <is>
          <t>AI/ML Vulnerability: tensorflow (PyPI):  | TensorFlow is an end-to-end open source platform for machine learning. An attacker can trigger a denial of service via a `CHECK`-fail in `tf.raw_ops.SparseConcat`. This is because the implementation(h</t>
        </is>
      </c>
      <c r="D2846" t="n">
        <v>7.5</v>
      </c>
      <c r="E2846" t="inlineStr">
        <is>
          <t>HIGH</t>
        </is>
      </c>
      <c r="F2846" t="n">
        <v>6</v>
      </c>
      <c r="G2846" t="n">
        <v>6</v>
      </c>
      <c r="H2846" t="inlineStr">
        <is>
          <t>MEDIUM</t>
        </is>
      </c>
      <c r="I2846" t="n">
        <v>43.5</v>
      </c>
      <c r="J2846" t="inlineStr">
        <is>
          <t>NO</t>
        </is>
      </c>
      <c r="K2846" t="inlineStr">
        <is>
          <t>2023-12-06</t>
        </is>
      </c>
      <c r="L2846" t="inlineStr">
        <is>
          <t>UPDATE_PACKAGE</t>
        </is>
      </c>
      <c r="M2846" t="inlineStr">
        <is>
          <t>AI/ML Framework — see Huntr advisory</t>
        </is>
      </c>
      <c r="N2846" t="inlineStr">
        <is>
          <t>P3</t>
        </is>
      </c>
      <c r="O2846" t="inlineStr">
        <is>
          <t>Huntr AI/ML security disclosure</t>
        </is>
      </c>
      <c r="P2846" t="n">
        <v>0</v>
      </c>
      <c r="Q2846" t="n">
        <v>0</v>
      </c>
      <c r="R2846" t="inlineStr">
        <is>
          <t>T1195:Supply Chain Compromise</t>
        </is>
      </c>
      <c r="S2846" t="n">
        <v>2</v>
      </c>
      <c r="T2846" t="inlineStr">
        <is>
          <t>MEDIUM (52%)</t>
        </is>
      </c>
      <c r="U2846" t="inlineStr">
        <is>
          <t>YES</t>
        </is>
      </c>
      <c r="V2846" t="inlineStr">
        <is>
          <t>PATCH_AVAILABLE</t>
        </is>
      </c>
      <c r="W2846" t="inlineStr">
        <is>
          <t>https://osv.dev/vulnerability/PYSEC-2021-171</t>
        </is>
      </c>
      <c r="X2846" t="inlineStr">
        <is>
          <t>NONE</t>
        </is>
      </c>
      <c r="Y2846" t="n">
        <v>0</v>
      </c>
      <c r="Z2846" t="inlineStr"/>
      <c r="AA2846" t="inlineStr">
        <is>
          <t>https://osv.dev/vulnerability/PYSEC-2021-171</t>
        </is>
      </c>
    </row>
    <row r="2847">
      <c r="A2847" t="inlineStr">
        <is>
          <t>HUNTR_AI_CVE</t>
        </is>
      </c>
      <c r="B2847" t="inlineStr">
        <is>
          <t>CVE-2021-29535</t>
        </is>
      </c>
      <c r="C2847" t="inlineStr">
        <is>
          <t>AI/ML Vulnerability: tensorflow (PyPI):  | TensorFlow is an end-to-end open source platform for machine learning. An attacker can cause a heap buffer overflow in `QuantizedMul` by passing in invalid thresholds for the quantization. This is bec</t>
        </is>
      </c>
      <c r="D2847" t="n">
        <v>7.5</v>
      </c>
      <c r="E2847" t="inlineStr">
        <is>
          <t>HIGH</t>
        </is>
      </c>
      <c r="F2847" t="n">
        <v>6</v>
      </c>
      <c r="G2847" t="n">
        <v>6</v>
      </c>
      <c r="H2847" t="inlineStr">
        <is>
          <t>MEDIUM</t>
        </is>
      </c>
      <c r="I2847" t="n">
        <v>43.5</v>
      </c>
      <c r="J2847" t="inlineStr">
        <is>
          <t>NO</t>
        </is>
      </c>
      <c r="K2847" t="inlineStr">
        <is>
          <t>2023-12-06</t>
        </is>
      </c>
      <c r="L2847" t="inlineStr">
        <is>
          <t>UPDATE_PACKAGE</t>
        </is>
      </c>
      <c r="M2847" t="inlineStr">
        <is>
          <t>AI/ML Framework — see Huntr advisory</t>
        </is>
      </c>
      <c r="N2847" t="inlineStr">
        <is>
          <t>P3</t>
        </is>
      </c>
      <c r="O2847" t="inlineStr">
        <is>
          <t>Huntr AI/ML security disclosure</t>
        </is>
      </c>
      <c r="P2847" t="n">
        <v>0</v>
      </c>
      <c r="Q2847" t="n">
        <v>0</v>
      </c>
      <c r="R2847" t="inlineStr">
        <is>
          <t>T1195:Supply Chain Compromise</t>
        </is>
      </c>
      <c r="S2847" t="n">
        <v>2</v>
      </c>
      <c r="T2847" t="inlineStr">
        <is>
          <t>MEDIUM (52%)</t>
        </is>
      </c>
      <c r="U2847" t="inlineStr">
        <is>
          <t>YES</t>
        </is>
      </c>
      <c r="V2847" t="inlineStr">
        <is>
          <t>PATCH_AVAILABLE</t>
        </is>
      </c>
      <c r="W2847" t="inlineStr">
        <is>
          <t>https://osv.dev/vulnerability/PYSEC-2021-172</t>
        </is>
      </c>
      <c r="X2847" t="inlineStr">
        <is>
          <t>NONE</t>
        </is>
      </c>
      <c r="Y2847" t="n">
        <v>0</v>
      </c>
      <c r="Z2847" t="inlineStr"/>
      <c r="AA2847" t="inlineStr">
        <is>
          <t>https://osv.dev/vulnerability/PYSEC-2021-172</t>
        </is>
      </c>
    </row>
    <row r="2848">
      <c r="A2848" t="inlineStr">
        <is>
          <t>HUNTR_AI_CVE</t>
        </is>
      </c>
      <c r="B2848" t="inlineStr">
        <is>
          <t>CVE-2021-29536</t>
        </is>
      </c>
      <c r="C2848" t="inlineStr">
        <is>
          <t>AI/ML Vulnerability: tensorflow (PyPI):  | TensorFlow is an end-to-end open source platform for machine learning. An attacker can cause a heap buffer overflow in `QuantizedReshape` by passing in invalid thresholds for the quantization. This is</t>
        </is>
      </c>
      <c r="D2848" t="n">
        <v>7.5</v>
      </c>
      <c r="E2848" t="inlineStr">
        <is>
          <t>HIGH</t>
        </is>
      </c>
      <c r="F2848" t="n">
        <v>6</v>
      </c>
      <c r="G2848" t="n">
        <v>6</v>
      </c>
      <c r="H2848" t="inlineStr">
        <is>
          <t>MEDIUM</t>
        </is>
      </c>
      <c r="I2848" t="n">
        <v>43.5</v>
      </c>
      <c r="J2848" t="inlineStr">
        <is>
          <t>NO</t>
        </is>
      </c>
      <c r="K2848" t="inlineStr">
        <is>
          <t>2023-12-06</t>
        </is>
      </c>
      <c r="L2848" t="inlineStr">
        <is>
          <t>UPDATE_PACKAGE</t>
        </is>
      </c>
      <c r="M2848" t="inlineStr">
        <is>
          <t>AI/ML Framework — see Huntr advisory</t>
        </is>
      </c>
      <c r="N2848" t="inlineStr">
        <is>
          <t>P3</t>
        </is>
      </c>
      <c r="O2848" t="inlineStr">
        <is>
          <t>Huntr AI/ML security disclosure</t>
        </is>
      </c>
      <c r="P2848" t="n">
        <v>0</v>
      </c>
      <c r="Q2848" t="n">
        <v>0</v>
      </c>
      <c r="R2848" t="inlineStr">
        <is>
          <t>T1195:Supply Chain Compromise</t>
        </is>
      </c>
      <c r="S2848" t="n">
        <v>2</v>
      </c>
      <c r="T2848" t="inlineStr">
        <is>
          <t>MEDIUM (52%)</t>
        </is>
      </c>
      <c r="U2848" t="inlineStr">
        <is>
          <t>YES</t>
        </is>
      </c>
      <c r="V2848" t="inlineStr">
        <is>
          <t>PATCH_AVAILABLE</t>
        </is>
      </c>
      <c r="W2848" t="inlineStr">
        <is>
          <t>https://osv.dev/vulnerability/PYSEC-2021-173</t>
        </is>
      </c>
      <c r="X2848" t="inlineStr">
        <is>
          <t>NONE</t>
        </is>
      </c>
      <c r="Y2848" t="n">
        <v>0</v>
      </c>
      <c r="Z2848" t="inlineStr"/>
      <c r="AA2848" t="inlineStr">
        <is>
          <t>https://osv.dev/vulnerability/PYSEC-2021-173</t>
        </is>
      </c>
    </row>
    <row r="2849">
      <c r="A2849" t="inlineStr">
        <is>
          <t>HUNTR_AI_CVE</t>
        </is>
      </c>
      <c r="B2849" t="inlineStr">
        <is>
          <t>CVE-2021-29537</t>
        </is>
      </c>
      <c r="C2849" t="inlineStr">
        <is>
          <t xml:space="preserve">AI/ML Vulnerability: tensorflow (PyPI):  | TensorFlow is an end-to-end open source platform for machine learning. An attacker can cause a heap buffer overflow in `QuantizedResizeBilinear` by passing in invalid thresholds for the quantization. </t>
        </is>
      </c>
      <c r="D2849" t="n">
        <v>7.5</v>
      </c>
      <c r="E2849" t="inlineStr">
        <is>
          <t>HIGH</t>
        </is>
      </c>
      <c r="F2849" t="n">
        <v>6</v>
      </c>
      <c r="G2849" t="n">
        <v>6</v>
      </c>
      <c r="H2849" t="inlineStr">
        <is>
          <t>MEDIUM</t>
        </is>
      </c>
      <c r="I2849" t="n">
        <v>43.5</v>
      </c>
      <c r="J2849" t="inlineStr">
        <is>
          <t>NO</t>
        </is>
      </c>
      <c r="K2849" t="inlineStr">
        <is>
          <t>2023-12-06</t>
        </is>
      </c>
      <c r="L2849" t="inlineStr">
        <is>
          <t>UPDATE_PACKAGE</t>
        </is>
      </c>
      <c r="M2849" t="inlineStr">
        <is>
          <t>AI/ML Framework — see Huntr advisory</t>
        </is>
      </c>
      <c r="N2849" t="inlineStr">
        <is>
          <t>P3</t>
        </is>
      </c>
      <c r="O2849" t="inlineStr">
        <is>
          <t>Huntr AI/ML security disclosure</t>
        </is>
      </c>
      <c r="P2849" t="n">
        <v>0</v>
      </c>
      <c r="Q2849" t="n">
        <v>0</v>
      </c>
      <c r="R2849" t="inlineStr">
        <is>
          <t>T1195:Supply Chain Compromise</t>
        </is>
      </c>
      <c r="S2849" t="n">
        <v>2</v>
      </c>
      <c r="T2849" t="inlineStr">
        <is>
          <t>MEDIUM (52%)</t>
        </is>
      </c>
      <c r="U2849" t="inlineStr">
        <is>
          <t>YES</t>
        </is>
      </c>
      <c r="V2849" t="inlineStr">
        <is>
          <t>PATCH_AVAILABLE</t>
        </is>
      </c>
      <c r="W2849" t="inlineStr">
        <is>
          <t>https://osv.dev/vulnerability/PYSEC-2021-174</t>
        </is>
      </c>
      <c r="X2849" t="inlineStr">
        <is>
          <t>NONE</t>
        </is>
      </c>
      <c r="Y2849" t="n">
        <v>0</v>
      </c>
      <c r="Z2849" t="inlineStr"/>
      <c r="AA2849" t="inlineStr">
        <is>
          <t>https://osv.dev/vulnerability/PYSEC-2021-174</t>
        </is>
      </c>
    </row>
    <row r="2850">
      <c r="A2850" t="inlineStr">
        <is>
          <t>HUNTR_AI_CVE</t>
        </is>
      </c>
      <c r="B2850" t="inlineStr">
        <is>
          <t>CVE-2021-29538</t>
        </is>
      </c>
      <c r="C2850" t="inlineStr">
        <is>
          <t>AI/ML Vulnerability: tensorflow (PyPI):  | TensorFlow is an end-to-end open source platform for machine learning. An attacker can cause a division by zero to occur in `Conv2DBackpropFilter`. This is because the implementation(https://github.co</t>
        </is>
      </c>
      <c r="D2850" t="n">
        <v>7.5</v>
      </c>
      <c r="E2850" t="inlineStr">
        <is>
          <t>HIGH</t>
        </is>
      </c>
      <c r="F2850" t="n">
        <v>6</v>
      </c>
      <c r="G2850" t="n">
        <v>6</v>
      </c>
      <c r="H2850" t="inlineStr">
        <is>
          <t>MEDIUM</t>
        </is>
      </c>
      <c r="I2850" t="n">
        <v>43.5</v>
      </c>
      <c r="J2850" t="inlineStr">
        <is>
          <t>NO</t>
        </is>
      </c>
      <c r="K2850" t="inlineStr">
        <is>
          <t>2023-12-06</t>
        </is>
      </c>
      <c r="L2850" t="inlineStr">
        <is>
          <t>UPDATE_PACKAGE</t>
        </is>
      </c>
      <c r="M2850" t="inlineStr">
        <is>
          <t>AI/ML Framework — see Huntr advisory</t>
        </is>
      </c>
      <c r="N2850" t="inlineStr">
        <is>
          <t>P3</t>
        </is>
      </c>
      <c r="O2850" t="inlineStr">
        <is>
          <t>Huntr AI/ML security disclosure</t>
        </is>
      </c>
      <c r="P2850" t="n">
        <v>0</v>
      </c>
      <c r="Q2850" t="n">
        <v>0</v>
      </c>
      <c r="R2850" t="inlineStr">
        <is>
          <t>T1195:Supply Chain Compromise</t>
        </is>
      </c>
      <c r="S2850" t="n">
        <v>2</v>
      </c>
      <c r="T2850" t="inlineStr">
        <is>
          <t>MEDIUM (52%)</t>
        </is>
      </c>
      <c r="U2850" t="inlineStr">
        <is>
          <t>YES</t>
        </is>
      </c>
      <c r="V2850" t="inlineStr">
        <is>
          <t>PATCH_AVAILABLE</t>
        </is>
      </c>
      <c r="W2850" t="inlineStr">
        <is>
          <t>https://osv.dev/vulnerability/PYSEC-2021-175</t>
        </is>
      </c>
      <c r="X2850" t="inlineStr">
        <is>
          <t>NONE</t>
        </is>
      </c>
      <c r="Y2850" t="n">
        <v>0</v>
      </c>
      <c r="Z2850" t="inlineStr"/>
      <c r="AA2850" t="inlineStr">
        <is>
          <t>https://osv.dev/vulnerability/PYSEC-2021-175</t>
        </is>
      </c>
    </row>
    <row r="2851">
      <c r="A2851" t="inlineStr">
        <is>
          <t>HUNTR_AI_CVE</t>
        </is>
      </c>
      <c r="B2851" t="inlineStr">
        <is>
          <t>CVE-2021-29539</t>
        </is>
      </c>
      <c r="C2851" t="inlineStr">
        <is>
          <t>AI/ML Vulnerability: tensorflow (PyPI):  | TensorFlow is an end-to-end open source platform for machine learning. Calling `tf.raw_ops.ImmutableConst`(https://www.tensorflow.org/api_docs/python/tf/raw_ops/ImmutableConst) with a `dtype` of `tf.r</t>
        </is>
      </c>
      <c r="D2851" t="n">
        <v>7.5</v>
      </c>
      <c r="E2851" t="inlineStr">
        <is>
          <t>HIGH</t>
        </is>
      </c>
      <c r="F2851" t="n">
        <v>6</v>
      </c>
      <c r="G2851" t="n">
        <v>6</v>
      </c>
      <c r="H2851" t="inlineStr">
        <is>
          <t>MEDIUM</t>
        </is>
      </c>
      <c r="I2851" t="n">
        <v>43.5</v>
      </c>
      <c r="J2851" t="inlineStr">
        <is>
          <t>NO</t>
        </is>
      </c>
      <c r="K2851" t="inlineStr">
        <is>
          <t>2023-12-06</t>
        </is>
      </c>
      <c r="L2851" t="inlineStr">
        <is>
          <t>UPDATE_PACKAGE</t>
        </is>
      </c>
      <c r="M2851" t="inlineStr">
        <is>
          <t>AI/ML Framework — see Huntr advisory</t>
        </is>
      </c>
      <c r="N2851" t="inlineStr">
        <is>
          <t>P3</t>
        </is>
      </c>
      <c r="O2851" t="inlineStr">
        <is>
          <t>Huntr AI/ML security disclosure</t>
        </is>
      </c>
      <c r="P2851" t="n">
        <v>0</v>
      </c>
      <c r="Q2851" t="n">
        <v>0</v>
      </c>
      <c r="R2851" t="inlineStr">
        <is>
          <t>T1195:Supply Chain Compromise</t>
        </is>
      </c>
      <c r="S2851" t="n">
        <v>2</v>
      </c>
      <c r="T2851" t="inlineStr">
        <is>
          <t>MEDIUM (52%)</t>
        </is>
      </c>
      <c r="U2851" t="inlineStr">
        <is>
          <t>YES</t>
        </is>
      </c>
      <c r="V2851" t="inlineStr">
        <is>
          <t>PATCH_AVAILABLE</t>
        </is>
      </c>
      <c r="W2851" t="inlineStr">
        <is>
          <t>https://osv.dev/vulnerability/PYSEC-2021-176</t>
        </is>
      </c>
      <c r="X2851" t="inlineStr">
        <is>
          <t>NONE</t>
        </is>
      </c>
      <c r="Y2851" t="n">
        <v>0</v>
      </c>
      <c r="Z2851" t="inlineStr"/>
      <c r="AA2851" t="inlineStr">
        <is>
          <t>https://osv.dev/vulnerability/PYSEC-2021-176</t>
        </is>
      </c>
    </row>
    <row r="2852">
      <c r="A2852" t="inlineStr">
        <is>
          <t>HUNTR_AI_CVE</t>
        </is>
      </c>
      <c r="B2852" t="inlineStr">
        <is>
          <t>CVE-2021-29540</t>
        </is>
      </c>
      <c r="C2852" t="inlineStr">
        <is>
          <t>AI/ML Vulnerability: tensorflow (PyPI):  | TensorFlow is an end-to-end open source platform for machine learning. An attacker can cause a heap buffer overflow to occur in `Conv2DBackpropFilter`. This is because the implementation(https://githu</t>
        </is>
      </c>
      <c r="D2852" t="n">
        <v>7.5</v>
      </c>
      <c r="E2852" t="inlineStr">
        <is>
          <t>HIGH</t>
        </is>
      </c>
      <c r="F2852" t="n">
        <v>6</v>
      </c>
      <c r="G2852" t="n">
        <v>6</v>
      </c>
      <c r="H2852" t="inlineStr">
        <is>
          <t>MEDIUM</t>
        </is>
      </c>
      <c r="I2852" t="n">
        <v>43.5</v>
      </c>
      <c r="J2852" t="inlineStr">
        <is>
          <t>NO</t>
        </is>
      </c>
      <c r="K2852" t="inlineStr">
        <is>
          <t>2023-12-06</t>
        </is>
      </c>
      <c r="L2852" t="inlineStr">
        <is>
          <t>UPDATE_PACKAGE</t>
        </is>
      </c>
      <c r="M2852" t="inlineStr">
        <is>
          <t>AI/ML Framework — see Huntr advisory</t>
        </is>
      </c>
      <c r="N2852" t="inlineStr">
        <is>
          <t>P3</t>
        </is>
      </c>
      <c r="O2852" t="inlineStr">
        <is>
          <t>Huntr AI/ML security disclosure</t>
        </is>
      </c>
      <c r="P2852" t="n">
        <v>0</v>
      </c>
      <c r="Q2852" t="n">
        <v>0</v>
      </c>
      <c r="R2852" t="inlineStr">
        <is>
          <t>T1195:Supply Chain Compromise</t>
        </is>
      </c>
      <c r="S2852" t="n">
        <v>2</v>
      </c>
      <c r="T2852" t="inlineStr">
        <is>
          <t>MEDIUM (52%)</t>
        </is>
      </c>
      <c r="U2852" t="inlineStr">
        <is>
          <t>YES</t>
        </is>
      </c>
      <c r="V2852" t="inlineStr">
        <is>
          <t>PATCH_AVAILABLE</t>
        </is>
      </c>
      <c r="W2852" t="inlineStr">
        <is>
          <t>https://osv.dev/vulnerability/PYSEC-2021-177</t>
        </is>
      </c>
      <c r="X2852" t="inlineStr">
        <is>
          <t>NONE</t>
        </is>
      </c>
      <c r="Y2852" t="n">
        <v>0</v>
      </c>
      <c r="Z2852" t="inlineStr"/>
      <c r="AA2852" t="inlineStr">
        <is>
          <t>https://osv.dev/vulnerability/PYSEC-2021-177</t>
        </is>
      </c>
    </row>
    <row r="2853">
      <c r="A2853" t="inlineStr">
        <is>
          <t>HUNTR_AI_CVE</t>
        </is>
      </c>
      <c r="B2853" t="inlineStr">
        <is>
          <t>CVE-2021-29541</t>
        </is>
      </c>
      <c r="C2853" t="inlineStr">
        <is>
          <t>AI/ML Vulnerability: tensorflow (PyPI):  | TensorFlow is an end-to-end open source platform for machine learning. An attacker can trigger a dereference of a null pointer in `tf.raw_ops.StringNGrams`. This is because the implementation(https://</t>
        </is>
      </c>
      <c r="D2853" t="n">
        <v>7.5</v>
      </c>
      <c r="E2853" t="inlineStr">
        <is>
          <t>HIGH</t>
        </is>
      </c>
      <c r="F2853" t="n">
        <v>6</v>
      </c>
      <c r="G2853" t="n">
        <v>6</v>
      </c>
      <c r="H2853" t="inlineStr">
        <is>
          <t>MEDIUM</t>
        </is>
      </c>
      <c r="I2853" t="n">
        <v>43.5</v>
      </c>
      <c r="J2853" t="inlineStr">
        <is>
          <t>NO</t>
        </is>
      </c>
      <c r="K2853" t="inlineStr">
        <is>
          <t>2023-12-06</t>
        </is>
      </c>
      <c r="L2853" t="inlineStr">
        <is>
          <t>UPDATE_PACKAGE</t>
        </is>
      </c>
      <c r="M2853" t="inlineStr">
        <is>
          <t>AI/ML Framework — see Huntr advisory</t>
        </is>
      </c>
      <c r="N2853" t="inlineStr">
        <is>
          <t>P3</t>
        </is>
      </c>
      <c r="O2853" t="inlineStr">
        <is>
          <t>Huntr AI/ML security disclosure</t>
        </is>
      </c>
      <c r="P2853" t="n">
        <v>0</v>
      </c>
      <c r="Q2853" t="n">
        <v>0</v>
      </c>
      <c r="R2853" t="inlineStr">
        <is>
          <t>T1195:Supply Chain Compromise</t>
        </is>
      </c>
      <c r="S2853" t="n">
        <v>2</v>
      </c>
      <c r="T2853" t="inlineStr">
        <is>
          <t>MEDIUM (52%)</t>
        </is>
      </c>
      <c r="U2853" t="inlineStr">
        <is>
          <t>YES</t>
        </is>
      </c>
      <c r="V2853" t="inlineStr">
        <is>
          <t>PATCH_AVAILABLE</t>
        </is>
      </c>
      <c r="W2853" t="inlineStr">
        <is>
          <t>https://osv.dev/vulnerability/PYSEC-2021-178</t>
        </is>
      </c>
      <c r="X2853" t="inlineStr">
        <is>
          <t>NONE</t>
        </is>
      </c>
      <c r="Y2853" t="n">
        <v>0</v>
      </c>
      <c r="Z2853" t="inlineStr"/>
      <c r="AA2853" t="inlineStr">
        <is>
          <t>https://osv.dev/vulnerability/PYSEC-2021-178</t>
        </is>
      </c>
    </row>
    <row r="2854">
      <c r="A2854" t="inlineStr">
        <is>
          <t>HUNTR_AI_CVE</t>
        </is>
      </c>
      <c r="B2854" t="inlineStr">
        <is>
          <t>CVE-2021-29542</t>
        </is>
      </c>
      <c r="C2854" t="inlineStr">
        <is>
          <t>AI/ML Vulnerability: tensorflow (PyPI):  | TensorFlow is an end-to-end open source platform for machine learning. An attacker can cause a heap buffer overflow by passing crafted inputs to `tf.raw_ops.StringNGrams`. This is because the implemen</t>
        </is>
      </c>
      <c r="D2854" t="n">
        <v>7.5</v>
      </c>
      <c r="E2854" t="inlineStr">
        <is>
          <t>HIGH</t>
        </is>
      </c>
      <c r="F2854" t="n">
        <v>6</v>
      </c>
      <c r="G2854" t="n">
        <v>6</v>
      </c>
      <c r="H2854" t="inlineStr">
        <is>
          <t>MEDIUM</t>
        </is>
      </c>
      <c r="I2854" t="n">
        <v>43.5</v>
      </c>
      <c r="J2854" t="inlineStr">
        <is>
          <t>NO</t>
        </is>
      </c>
      <c r="K2854" t="inlineStr">
        <is>
          <t>2023-12-06</t>
        </is>
      </c>
      <c r="L2854" t="inlineStr">
        <is>
          <t>UPDATE_PACKAGE</t>
        </is>
      </c>
      <c r="M2854" t="inlineStr">
        <is>
          <t>AI/ML Framework — see Huntr advisory</t>
        </is>
      </c>
      <c r="N2854" t="inlineStr">
        <is>
          <t>P3</t>
        </is>
      </c>
      <c r="O2854" t="inlineStr">
        <is>
          <t>Huntr AI/ML security disclosure</t>
        </is>
      </c>
      <c r="P2854" t="n">
        <v>0</v>
      </c>
      <c r="Q2854" t="n">
        <v>0</v>
      </c>
      <c r="R2854" t="inlineStr">
        <is>
          <t>T1195:Supply Chain Compromise</t>
        </is>
      </c>
      <c r="S2854" t="n">
        <v>2</v>
      </c>
      <c r="T2854" t="inlineStr">
        <is>
          <t>MEDIUM (52%)</t>
        </is>
      </c>
      <c r="U2854" t="inlineStr">
        <is>
          <t>YES</t>
        </is>
      </c>
      <c r="V2854" t="inlineStr">
        <is>
          <t>PATCH_AVAILABLE</t>
        </is>
      </c>
      <c r="W2854" t="inlineStr">
        <is>
          <t>https://osv.dev/vulnerability/PYSEC-2021-179</t>
        </is>
      </c>
      <c r="X2854" t="inlineStr">
        <is>
          <t>NONE</t>
        </is>
      </c>
      <c r="Y2854" t="n">
        <v>0</v>
      </c>
      <c r="Z2854" t="inlineStr"/>
      <c r="AA2854" t="inlineStr">
        <is>
          <t>https://osv.dev/vulnerability/PYSEC-2021-179</t>
        </is>
      </c>
    </row>
    <row r="2855">
      <c r="A2855" t="inlineStr">
        <is>
          <t>HUNTR_AI_CVE</t>
        </is>
      </c>
      <c r="B2855" t="inlineStr">
        <is>
          <t>CVE-2021-29543</t>
        </is>
      </c>
      <c r="C2855" t="inlineStr">
        <is>
          <t>AI/ML Vulnerability: tensorflow (PyPI):  | TensorFlow is an end-to-end open source platform for machine learning. An attacker can trigger a denial of service via a `CHECK`-fail in `tf.raw_ops.CTCGreedyDecoder`. This is because the implementati</t>
        </is>
      </c>
      <c r="D2855" t="n">
        <v>7.5</v>
      </c>
      <c r="E2855" t="inlineStr">
        <is>
          <t>HIGH</t>
        </is>
      </c>
      <c r="F2855" t="n">
        <v>6</v>
      </c>
      <c r="G2855" t="n">
        <v>6</v>
      </c>
      <c r="H2855" t="inlineStr">
        <is>
          <t>MEDIUM</t>
        </is>
      </c>
      <c r="I2855" t="n">
        <v>43.5</v>
      </c>
      <c r="J2855" t="inlineStr">
        <is>
          <t>NO</t>
        </is>
      </c>
      <c r="K2855" t="inlineStr">
        <is>
          <t>2023-12-06</t>
        </is>
      </c>
      <c r="L2855" t="inlineStr">
        <is>
          <t>UPDATE_PACKAGE</t>
        </is>
      </c>
      <c r="M2855" t="inlineStr">
        <is>
          <t>AI/ML Framework — see Huntr advisory</t>
        </is>
      </c>
      <c r="N2855" t="inlineStr">
        <is>
          <t>P3</t>
        </is>
      </c>
      <c r="O2855" t="inlineStr">
        <is>
          <t>Huntr AI/ML security disclosure</t>
        </is>
      </c>
      <c r="P2855" t="n">
        <v>0</v>
      </c>
      <c r="Q2855" t="n">
        <v>0</v>
      </c>
      <c r="R2855" t="inlineStr">
        <is>
          <t>T1195:Supply Chain Compromise</t>
        </is>
      </c>
      <c r="S2855" t="n">
        <v>2</v>
      </c>
      <c r="T2855" t="inlineStr">
        <is>
          <t>MEDIUM (52%)</t>
        </is>
      </c>
      <c r="U2855" t="inlineStr">
        <is>
          <t>YES</t>
        </is>
      </c>
      <c r="V2855" t="inlineStr">
        <is>
          <t>PATCH_AVAILABLE</t>
        </is>
      </c>
      <c r="W2855" t="inlineStr">
        <is>
          <t>https://osv.dev/vulnerability/PYSEC-2021-180</t>
        </is>
      </c>
      <c r="X2855" t="inlineStr">
        <is>
          <t>NONE</t>
        </is>
      </c>
      <c r="Y2855" t="n">
        <v>0</v>
      </c>
      <c r="Z2855" t="inlineStr"/>
      <c r="AA2855" t="inlineStr">
        <is>
          <t>https://osv.dev/vulnerability/PYSEC-2021-180</t>
        </is>
      </c>
    </row>
    <row r="2856">
      <c r="A2856" t="inlineStr">
        <is>
          <t>HUNTR_AI_CVE</t>
        </is>
      </c>
      <c r="B2856" t="inlineStr">
        <is>
          <t>CVE-2021-29544</t>
        </is>
      </c>
      <c r="C2856" t="inlineStr">
        <is>
          <t>AI/ML Vulnerability: tensorflow (PyPI):  | TensorFlow is an end-to-end open source platform for machine learning. An attacker can trigger a denial of service via a `CHECK`-fail in `tf.raw_ops.QuantizeAndDequantizeV4Grad`. This is because the i</t>
        </is>
      </c>
      <c r="D2856" t="n">
        <v>7.5</v>
      </c>
      <c r="E2856" t="inlineStr">
        <is>
          <t>HIGH</t>
        </is>
      </c>
      <c r="F2856" t="n">
        <v>6</v>
      </c>
      <c r="G2856" t="n">
        <v>6</v>
      </c>
      <c r="H2856" t="inlineStr">
        <is>
          <t>MEDIUM</t>
        </is>
      </c>
      <c r="I2856" t="n">
        <v>43.5</v>
      </c>
      <c r="J2856" t="inlineStr">
        <is>
          <t>NO</t>
        </is>
      </c>
      <c r="K2856" t="inlineStr">
        <is>
          <t>2023-12-06</t>
        </is>
      </c>
      <c r="L2856" t="inlineStr">
        <is>
          <t>UPDATE_PACKAGE</t>
        </is>
      </c>
      <c r="M2856" t="inlineStr">
        <is>
          <t>AI/ML Framework — see Huntr advisory</t>
        </is>
      </c>
      <c r="N2856" t="inlineStr">
        <is>
          <t>P3</t>
        </is>
      </c>
      <c r="O2856" t="inlineStr">
        <is>
          <t>Huntr AI/ML security disclosure</t>
        </is>
      </c>
      <c r="P2856" t="n">
        <v>0</v>
      </c>
      <c r="Q2856" t="n">
        <v>0</v>
      </c>
      <c r="R2856" t="inlineStr">
        <is>
          <t>T1195:Supply Chain Compromise</t>
        </is>
      </c>
      <c r="S2856" t="n">
        <v>2</v>
      </c>
      <c r="T2856" t="inlineStr">
        <is>
          <t>MEDIUM (52%)</t>
        </is>
      </c>
      <c r="U2856" t="inlineStr">
        <is>
          <t>YES</t>
        </is>
      </c>
      <c r="V2856" t="inlineStr">
        <is>
          <t>PATCH_AVAILABLE</t>
        </is>
      </c>
      <c r="W2856" t="inlineStr">
        <is>
          <t>https://osv.dev/vulnerability/PYSEC-2021-181</t>
        </is>
      </c>
      <c r="X2856" t="inlineStr">
        <is>
          <t>NONE</t>
        </is>
      </c>
      <c r="Y2856" t="n">
        <v>0</v>
      </c>
      <c r="Z2856" t="inlineStr"/>
      <c r="AA2856" t="inlineStr">
        <is>
          <t>https://osv.dev/vulnerability/PYSEC-2021-181</t>
        </is>
      </c>
    </row>
    <row r="2857">
      <c r="A2857" t="inlineStr">
        <is>
          <t>HUNTR_AI_CVE</t>
        </is>
      </c>
      <c r="B2857" t="inlineStr">
        <is>
          <t>CVE-2021-29545</t>
        </is>
      </c>
      <c r="C2857" t="inlineStr">
        <is>
          <t>AI/ML Vulnerability: tensorflow (PyPI):  | TensorFlow is an end-to-end open source platform for machine learning. An attacker can trigger a denial of service via a `CHECK`-fail in converting sparse tensors to CSR Sparse matrices. This is becau</t>
        </is>
      </c>
      <c r="D2857" t="n">
        <v>7.5</v>
      </c>
      <c r="E2857" t="inlineStr">
        <is>
          <t>HIGH</t>
        </is>
      </c>
      <c r="F2857" t="n">
        <v>6</v>
      </c>
      <c r="G2857" t="n">
        <v>6</v>
      </c>
      <c r="H2857" t="inlineStr">
        <is>
          <t>MEDIUM</t>
        </is>
      </c>
      <c r="I2857" t="n">
        <v>43.5</v>
      </c>
      <c r="J2857" t="inlineStr">
        <is>
          <t>NO</t>
        </is>
      </c>
      <c r="K2857" t="inlineStr">
        <is>
          <t>2023-12-06</t>
        </is>
      </c>
      <c r="L2857" t="inlineStr">
        <is>
          <t>UPDATE_PACKAGE</t>
        </is>
      </c>
      <c r="M2857" t="inlineStr">
        <is>
          <t>AI/ML Framework — see Huntr advisory</t>
        </is>
      </c>
      <c r="N2857" t="inlineStr">
        <is>
          <t>P3</t>
        </is>
      </c>
      <c r="O2857" t="inlineStr">
        <is>
          <t>Huntr AI/ML security disclosure</t>
        </is>
      </c>
      <c r="P2857" t="n">
        <v>0</v>
      </c>
      <c r="Q2857" t="n">
        <v>0</v>
      </c>
      <c r="R2857" t="inlineStr">
        <is>
          <t>T1195:Supply Chain Compromise</t>
        </is>
      </c>
      <c r="S2857" t="n">
        <v>2</v>
      </c>
      <c r="T2857" t="inlineStr">
        <is>
          <t>MEDIUM (52%)</t>
        </is>
      </c>
      <c r="U2857" t="inlineStr">
        <is>
          <t>YES</t>
        </is>
      </c>
      <c r="V2857" t="inlineStr">
        <is>
          <t>PATCH_AVAILABLE</t>
        </is>
      </c>
      <c r="W2857" t="inlineStr">
        <is>
          <t>https://osv.dev/vulnerability/PYSEC-2021-182</t>
        </is>
      </c>
      <c r="X2857" t="inlineStr">
        <is>
          <t>NONE</t>
        </is>
      </c>
      <c r="Y2857" t="n">
        <v>0</v>
      </c>
      <c r="Z2857" t="inlineStr"/>
      <c r="AA2857" t="inlineStr">
        <is>
          <t>https://osv.dev/vulnerability/PYSEC-2021-182</t>
        </is>
      </c>
    </row>
    <row r="2858">
      <c r="A2858" t="inlineStr">
        <is>
          <t>HUNTR_AI_CVE</t>
        </is>
      </c>
      <c r="B2858" t="inlineStr">
        <is>
          <t>CVE-2021-29546</t>
        </is>
      </c>
      <c r="C2858" t="inlineStr">
        <is>
          <t>AI/ML Vulnerability: tensorflow (PyPI):  | TensorFlow is an end-to-end open source platform for machine learning. An attacker can trigger an integer division by zero undefined behavior in `tf.raw_ops.QuantizedBiasAdd`. This is because the impl</t>
        </is>
      </c>
      <c r="D2858" t="n">
        <v>7.5</v>
      </c>
      <c r="E2858" t="inlineStr">
        <is>
          <t>HIGH</t>
        </is>
      </c>
      <c r="F2858" t="n">
        <v>6</v>
      </c>
      <c r="G2858" t="n">
        <v>6</v>
      </c>
      <c r="H2858" t="inlineStr">
        <is>
          <t>MEDIUM</t>
        </is>
      </c>
      <c r="I2858" t="n">
        <v>43.5</v>
      </c>
      <c r="J2858" t="inlineStr">
        <is>
          <t>NO</t>
        </is>
      </c>
      <c r="K2858" t="inlineStr">
        <is>
          <t>2023-12-06</t>
        </is>
      </c>
      <c r="L2858" t="inlineStr">
        <is>
          <t>UPDATE_PACKAGE</t>
        </is>
      </c>
      <c r="M2858" t="inlineStr">
        <is>
          <t>AI/ML Framework — see Huntr advisory</t>
        </is>
      </c>
      <c r="N2858" t="inlineStr">
        <is>
          <t>P3</t>
        </is>
      </c>
      <c r="O2858" t="inlineStr">
        <is>
          <t>Huntr AI/ML security disclosure</t>
        </is>
      </c>
      <c r="P2858" t="n">
        <v>0</v>
      </c>
      <c r="Q2858" t="n">
        <v>0</v>
      </c>
      <c r="R2858" t="inlineStr">
        <is>
          <t>T1195:Supply Chain Compromise</t>
        </is>
      </c>
      <c r="S2858" t="n">
        <v>2</v>
      </c>
      <c r="T2858" t="inlineStr">
        <is>
          <t>MEDIUM (52%)</t>
        </is>
      </c>
      <c r="U2858" t="inlineStr">
        <is>
          <t>YES</t>
        </is>
      </c>
      <c r="V2858" t="inlineStr">
        <is>
          <t>PATCH_AVAILABLE</t>
        </is>
      </c>
      <c r="W2858" t="inlineStr">
        <is>
          <t>https://osv.dev/vulnerability/PYSEC-2021-183</t>
        </is>
      </c>
      <c r="X2858" t="inlineStr">
        <is>
          <t>NONE</t>
        </is>
      </c>
      <c r="Y2858" t="n">
        <v>0</v>
      </c>
      <c r="Z2858" t="inlineStr"/>
      <c r="AA2858" t="inlineStr">
        <is>
          <t>https://osv.dev/vulnerability/PYSEC-2021-183</t>
        </is>
      </c>
    </row>
    <row r="2859">
      <c r="A2859" t="inlineStr">
        <is>
          <t>HUNTR_AI_CVE</t>
        </is>
      </c>
      <c r="B2859" t="inlineStr">
        <is>
          <t>CVE-2021-29547</t>
        </is>
      </c>
      <c r="C2859" t="inlineStr">
        <is>
          <t>AI/ML Vulnerability: tensorflow (PyPI):  | TensorFlow is an end-to-end open source platform for machine learning. An attacker can cause a segfault and denial of service via accessing data outside of bounds in `tf.raw_ops.QuantizedBatchNormWith</t>
        </is>
      </c>
      <c r="D2859" t="n">
        <v>7.5</v>
      </c>
      <c r="E2859" t="inlineStr">
        <is>
          <t>HIGH</t>
        </is>
      </c>
      <c r="F2859" t="n">
        <v>6</v>
      </c>
      <c r="G2859" t="n">
        <v>6</v>
      </c>
      <c r="H2859" t="inlineStr">
        <is>
          <t>MEDIUM</t>
        </is>
      </c>
      <c r="I2859" t="n">
        <v>43.5</v>
      </c>
      <c r="J2859" t="inlineStr">
        <is>
          <t>NO</t>
        </is>
      </c>
      <c r="K2859" t="inlineStr">
        <is>
          <t>2023-12-06</t>
        </is>
      </c>
      <c r="L2859" t="inlineStr">
        <is>
          <t>UPDATE_PACKAGE</t>
        </is>
      </c>
      <c r="M2859" t="inlineStr">
        <is>
          <t>AI/ML Framework — see Huntr advisory</t>
        </is>
      </c>
      <c r="N2859" t="inlineStr">
        <is>
          <t>P3</t>
        </is>
      </c>
      <c r="O2859" t="inlineStr">
        <is>
          <t>Huntr AI/ML security disclosure</t>
        </is>
      </c>
      <c r="P2859" t="n">
        <v>0</v>
      </c>
      <c r="Q2859" t="n">
        <v>0</v>
      </c>
      <c r="R2859" t="inlineStr">
        <is>
          <t>T1195:Supply Chain Compromise</t>
        </is>
      </c>
      <c r="S2859" t="n">
        <v>2</v>
      </c>
      <c r="T2859" t="inlineStr">
        <is>
          <t>MEDIUM (52%)</t>
        </is>
      </c>
      <c r="U2859" t="inlineStr">
        <is>
          <t>YES</t>
        </is>
      </c>
      <c r="V2859" t="inlineStr">
        <is>
          <t>PATCH_AVAILABLE</t>
        </is>
      </c>
      <c r="W2859" t="inlineStr">
        <is>
          <t>https://osv.dev/vulnerability/PYSEC-2021-184</t>
        </is>
      </c>
      <c r="X2859" t="inlineStr">
        <is>
          <t>NONE</t>
        </is>
      </c>
      <c r="Y2859" t="n">
        <v>0</v>
      </c>
      <c r="Z2859" t="inlineStr"/>
      <c r="AA2859" t="inlineStr">
        <is>
          <t>https://osv.dev/vulnerability/PYSEC-2021-184</t>
        </is>
      </c>
    </row>
    <row r="2860">
      <c r="A2860" t="inlineStr">
        <is>
          <t>HUNTR_AI_CVE</t>
        </is>
      </c>
      <c r="B2860" t="inlineStr">
        <is>
          <t>CVE-2021-29548</t>
        </is>
      </c>
      <c r="C2860" t="inlineStr">
        <is>
          <t>AI/ML Vulnerability: tensorflow (PyPI):  | TensorFlow is an end-to-end open source platform for machine learning. An attacker can cause a runtime division by zero error and denial of service in `tf.raw_ops.QuantizedBatchNormWithGlobalNormaliza</t>
        </is>
      </c>
      <c r="D2860" t="n">
        <v>7.5</v>
      </c>
      <c r="E2860" t="inlineStr">
        <is>
          <t>HIGH</t>
        </is>
      </c>
      <c r="F2860" t="n">
        <v>6</v>
      </c>
      <c r="G2860" t="n">
        <v>6</v>
      </c>
      <c r="H2860" t="inlineStr">
        <is>
          <t>MEDIUM</t>
        </is>
      </c>
      <c r="I2860" t="n">
        <v>43.5</v>
      </c>
      <c r="J2860" t="inlineStr">
        <is>
          <t>NO</t>
        </is>
      </c>
      <c r="K2860" t="inlineStr">
        <is>
          <t>2023-12-06</t>
        </is>
      </c>
      <c r="L2860" t="inlineStr">
        <is>
          <t>UPDATE_PACKAGE</t>
        </is>
      </c>
      <c r="M2860" t="inlineStr">
        <is>
          <t>AI/ML Framework — see Huntr advisory</t>
        </is>
      </c>
      <c r="N2860" t="inlineStr">
        <is>
          <t>P3</t>
        </is>
      </c>
      <c r="O2860" t="inlineStr">
        <is>
          <t>Huntr AI/ML security disclosure</t>
        </is>
      </c>
      <c r="P2860" t="n">
        <v>0</v>
      </c>
      <c r="Q2860" t="n">
        <v>0</v>
      </c>
      <c r="R2860" t="inlineStr">
        <is>
          <t>T1195:Supply Chain Compromise</t>
        </is>
      </c>
      <c r="S2860" t="n">
        <v>2</v>
      </c>
      <c r="T2860" t="inlineStr">
        <is>
          <t>MEDIUM (52%)</t>
        </is>
      </c>
      <c r="U2860" t="inlineStr">
        <is>
          <t>YES</t>
        </is>
      </c>
      <c r="V2860" t="inlineStr">
        <is>
          <t>PATCH_AVAILABLE</t>
        </is>
      </c>
      <c r="W2860" t="inlineStr">
        <is>
          <t>https://osv.dev/vulnerability/PYSEC-2021-185</t>
        </is>
      </c>
      <c r="X2860" t="inlineStr">
        <is>
          <t>NONE</t>
        </is>
      </c>
      <c r="Y2860" t="n">
        <v>0</v>
      </c>
      <c r="Z2860" t="inlineStr"/>
      <c r="AA2860" t="inlineStr">
        <is>
          <t>https://osv.dev/vulnerability/PYSEC-2021-185</t>
        </is>
      </c>
    </row>
    <row r="2861">
      <c r="A2861" t="inlineStr">
        <is>
          <t>HUNTR_AI_CVE</t>
        </is>
      </c>
      <c r="B2861" t="inlineStr">
        <is>
          <t>CVE-2021-29549</t>
        </is>
      </c>
      <c r="C2861" t="inlineStr">
        <is>
          <t>AI/ML Vulnerability: tensorflow (PyPI):  | TensorFlow is an end-to-end open source platform for machine learning. An attacker can cause a runtime division by zero error and denial of service in `tf.raw_ops.QuantizedBatchNormWithGlobalNormaliza</t>
        </is>
      </c>
      <c r="D2861" t="n">
        <v>7.5</v>
      </c>
      <c r="E2861" t="inlineStr">
        <is>
          <t>HIGH</t>
        </is>
      </c>
      <c r="F2861" t="n">
        <v>6</v>
      </c>
      <c r="G2861" t="n">
        <v>6</v>
      </c>
      <c r="H2861" t="inlineStr">
        <is>
          <t>MEDIUM</t>
        </is>
      </c>
      <c r="I2861" t="n">
        <v>43.5</v>
      </c>
      <c r="J2861" t="inlineStr">
        <is>
          <t>NO</t>
        </is>
      </c>
      <c r="K2861" t="inlineStr">
        <is>
          <t>2023-12-06</t>
        </is>
      </c>
      <c r="L2861" t="inlineStr">
        <is>
          <t>UPDATE_PACKAGE</t>
        </is>
      </c>
      <c r="M2861" t="inlineStr">
        <is>
          <t>AI/ML Framework — see Huntr advisory</t>
        </is>
      </c>
      <c r="N2861" t="inlineStr">
        <is>
          <t>P3</t>
        </is>
      </c>
      <c r="O2861" t="inlineStr">
        <is>
          <t>Huntr AI/ML security disclosure</t>
        </is>
      </c>
      <c r="P2861" t="n">
        <v>0</v>
      </c>
      <c r="Q2861" t="n">
        <v>0</v>
      </c>
      <c r="R2861" t="inlineStr">
        <is>
          <t>T1195:Supply Chain Compromise</t>
        </is>
      </c>
      <c r="S2861" t="n">
        <v>2</v>
      </c>
      <c r="T2861" t="inlineStr">
        <is>
          <t>MEDIUM (52%)</t>
        </is>
      </c>
      <c r="U2861" t="inlineStr">
        <is>
          <t>YES</t>
        </is>
      </c>
      <c r="V2861" t="inlineStr">
        <is>
          <t>PATCH_AVAILABLE</t>
        </is>
      </c>
      <c r="W2861" t="inlineStr">
        <is>
          <t>https://osv.dev/vulnerability/PYSEC-2021-186</t>
        </is>
      </c>
      <c r="X2861" t="inlineStr">
        <is>
          <t>NONE</t>
        </is>
      </c>
      <c r="Y2861" t="n">
        <v>0</v>
      </c>
      <c r="Z2861" t="inlineStr"/>
      <c r="AA2861" t="inlineStr">
        <is>
          <t>https://osv.dev/vulnerability/PYSEC-2021-186</t>
        </is>
      </c>
    </row>
    <row r="2862">
      <c r="A2862" t="inlineStr">
        <is>
          <t>HUNTR_AI_CVE</t>
        </is>
      </c>
      <c r="B2862" t="inlineStr">
        <is>
          <t>CVE-2021-29550</t>
        </is>
      </c>
      <c r="C2862" t="inlineStr">
        <is>
          <t>AI/ML Vulnerability: tensorflow (PyPI):  | TensorFlow is an end-to-end open source platform for machine learning. An attacker can cause a runtime division by zero error and denial of service in `tf.raw_ops.FractionalAvgPool`. This is because t</t>
        </is>
      </c>
      <c r="D2862" t="n">
        <v>7.5</v>
      </c>
      <c r="E2862" t="inlineStr">
        <is>
          <t>HIGH</t>
        </is>
      </c>
      <c r="F2862" t="n">
        <v>6</v>
      </c>
      <c r="G2862" t="n">
        <v>6</v>
      </c>
      <c r="H2862" t="inlineStr">
        <is>
          <t>MEDIUM</t>
        </is>
      </c>
      <c r="I2862" t="n">
        <v>43.5</v>
      </c>
      <c r="J2862" t="inlineStr">
        <is>
          <t>NO</t>
        </is>
      </c>
      <c r="K2862" t="inlineStr">
        <is>
          <t>2023-12-06</t>
        </is>
      </c>
      <c r="L2862" t="inlineStr">
        <is>
          <t>UPDATE_PACKAGE</t>
        </is>
      </c>
      <c r="M2862" t="inlineStr">
        <is>
          <t>AI/ML Framework — see Huntr advisory</t>
        </is>
      </c>
      <c r="N2862" t="inlineStr">
        <is>
          <t>P3</t>
        </is>
      </c>
      <c r="O2862" t="inlineStr">
        <is>
          <t>Huntr AI/ML security disclosure</t>
        </is>
      </c>
      <c r="P2862" t="n">
        <v>0</v>
      </c>
      <c r="Q2862" t="n">
        <v>0</v>
      </c>
      <c r="R2862" t="inlineStr">
        <is>
          <t>T1195:Supply Chain Compromise</t>
        </is>
      </c>
      <c r="S2862" t="n">
        <v>2</v>
      </c>
      <c r="T2862" t="inlineStr">
        <is>
          <t>MEDIUM (52%)</t>
        </is>
      </c>
      <c r="U2862" t="inlineStr">
        <is>
          <t>YES</t>
        </is>
      </c>
      <c r="V2862" t="inlineStr">
        <is>
          <t>PATCH_AVAILABLE</t>
        </is>
      </c>
      <c r="W2862" t="inlineStr">
        <is>
          <t>https://osv.dev/vulnerability/PYSEC-2021-187</t>
        </is>
      </c>
      <c r="X2862" t="inlineStr">
        <is>
          <t>NONE</t>
        </is>
      </c>
      <c r="Y2862" t="n">
        <v>0</v>
      </c>
      <c r="Z2862" t="inlineStr"/>
      <c r="AA2862" t="inlineStr">
        <is>
          <t>https://osv.dev/vulnerability/PYSEC-2021-187</t>
        </is>
      </c>
    </row>
    <row r="2863">
      <c r="A2863" t="inlineStr">
        <is>
          <t>HUNTR_AI_CVE</t>
        </is>
      </c>
      <c r="B2863" t="inlineStr">
        <is>
          <t>CVE-2021-29551</t>
        </is>
      </c>
      <c r="C2863" t="inlineStr">
        <is>
          <t>AI/ML Vulnerability: tensorflow (PyPI):  | TensorFlow is an end-to-end open source platform for machine learning. The implementation of `MatrixTriangularSolve`(https://github.com/tensorflow/tensorflow/blob/8cae746d8449c7dda5298327353d68613f16e</t>
        </is>
      </c>
      <c r="D2863" t="n">
        <v>7.5</v>
      </c>
      <c r="E2863" t="inlineStr">
        <is>
          <t>HIGH</t>
        </is>
      </c>
      <c r="F2863" t="n">
        <v>6</v>
      </c>
      <c r="G2863" t="n">
        <v>6</v>
      </c>
      <c r="H2863" t="inlineStr">
        <is>
          <t>MEDIUM</t>
        </is>
      </c>
      <c r="I2863" t="n">
        <v>43.5</v>
      </c>
      <c r="J2863" t="inlineStr">
        <is>
          <t>NO</t>
        </is>
      </c>
      <c r="K2863" t="inlineStr">
        <is>
          <t>2023-12-06</t>
        </is>
      </c>
      <c r="L2863" t="inlineStr">
        <is>
          <t>UPDATE_PACKAGE</t>
        </is>
      </c>
      <c r="M2863" t="inlineStr">
        <is>
          <t>AI/ML Framework — see Huntr advisory</t>
        </is>
      </c>
      <c r="N2863" t="inlineStr">
        <is>
          <t>P3</t>
        </is>
      </c>
      <c r="O2863" t="inlineStr">
        <is>
          <t>Huntr AI/ML security disclosure</t>
        </is>
      </c>
      <c r="P2863" t="n">
        <v>0</v>
      </c>
      <c r="Q2863" t="n">
        <v>0</v>
      </c>
      <c r="R2863" t="inlineStr">
        <is>
          <t>T1195:Supply Chain Compromise</t>
        </is>
      </c>
      <c r="S2863" t="n">
        <v>2</v>
      </c>
      <c r="T2863" t="inlineStr">
        <is>
          <t>MEDIUM (52%)</t>
        </is>
      </c>
      <c r="U2863" t="inlineStr">
        <is>
          <t>YES</t>
        </is>
      </c>
      <c r="V2863" t="inlineStr">
        <is>
          <t>PATCH_AVAILABLE</t>
        </is>
      </c>
      <c r="W2863" t="inlineStr">
        <is>
          <t>https://osv.dev/vulnerability/PYSEC-2021-188</t>
        </is>
      </c>
      <c r="X2863" t="inlineStr">
        <is>
          <t>NONE</t>
        </is>
      </c>
      <c r="Y2863" t="n">
        <v>0</v>
      </c>
      <c r="Z2863" t="inlineStr"/>
      <c r="AA2863" t="inlineStr">
        <is>
          <t>https://osv.dev/vulnerability/PYSEC-2021-188</t>
        </is>
      </c>
    </row>
    <row r="2864">
      <c r="A2864" t="inlineStr">
        <is>
          <t>HUNTR_AI_CVE</t>
        </is>
      </c>
      <c r="B2864" t="inlineStr">
        <is>
          <t>CVE-2021-29552</t>
        </is>
      </c>
      <c r="C2864" t="inlineStr">
        <is>
          <t xml:space="preserve">AI/ML Vulnerability: tensorflow (PyPI):  | TensorFlow is an end-to-end open source platform for machine learning. An attacker can cause a denial of service by controlling the values of `num_segments` tensor argument for `UnsortedSegmentJoin`. </t>
        </is>
      </c>
      <c r="D2864" t="n">
        <v>7.5</v>
      </c>
      <c r="E2864" t="inlineStr">
        <is>
          <t>HIGH</t>
        </is>
      </c>
      <c r="F2864" t="n">
        <v>6</v>
      </c>
      <c r="G2864" t="n">
        <v>6</v>
      </c>
      <c r="H2864" t="inlineStr">
        <is>
          <t>MEDIUM</t>
        </is>
      </c>
      <c r="I2864" t="n">
        <v>43.5</v>
      </c>
      <c r="J2864" t="inlineStr">
        <is>
          <t>NO</t>
        </is>
      </c>
      <c r="K2864" t="inlineStr">
        <is>
          <t>2023-12-06</t>
        </is>
      </c>
      <c r="L2864" t="inlineStr">
        <is>
          <t>UPDATE_PACKAGE</t>
        </is>
      </c>
      <c r="M2864" t="inlineStr">
        <is>
          <t>AI/ML Framework — see Huntr advisory</t>
        </is>
      </c>
      <c r="N2864" t="inlineStr">
        <is>
          <t>P3</t>
        </is>
      </c>
      <c r="O2864" t="inlineStr">
        <is>
          <t>Huntr AI/ML security disclosure</t>
        </is>
      </c>
      <c r="P2864" t="n">
        <v>0</v>
      </c>
      <c r="Q2864" t="n">
        <v>0</v>
      </c>
      <c r="R2864" t="inlineStr">
        <is>
          <t>T1195:Supply Chain Compromise</t>
        </is>
      </c>
      <c r="S2864" t="n">
        <v>2</v>
      </c>
      <c r="T2864" t="inlineStr">
        <is>
          <t>MEDIUM (52%)</t>
        </is>
      </c>
      <c r="U2864" t="inlineStr">
        <is>
          <t>YES</t>
        </is>
      </c>
      <c r="V2864" t="inlineStr">
        <is>
          <t>PATCH_AVAILABLE</t>
        </is>
      </c>
      <c r="W2864" t="inlineStr">
        <is>
          <t>https://osv.dev/vulnerability/PYSEC-2021-189</t>
        </is>
      </c>
      <c r="X2864" t="inlineStr">
        <is>
          <t>NONE</t>
        </is>
      </c>
      <c r="Y2864" t="n">
        <v>0</v>
      </c>
      <c r="Z2864" t="inlineStr"/>
      <c r="AA2864" t="inlineStr">
        <is>
          <t>https://osv.dev/vulnerability/PYSEC-2021-189</t>
        </is>
      </c>
    </row>
    <row r="2865">
      <c r="A2865" t="inlineStr">
        <is>
          <t>HUNTR_AI_CVE</t>
        </is>
      </c>
      <c r="B2865" t="inlineStr">
        <is>
          <t>CVE-2021-29553</t>
        </is>
      </c>
      <c r="C2865" t="inlineStr">
        <is>
          <t>AI/ML Vulnerability: tensorflow (PyPI):  | TensorFlow is an end-to-end open source platform for machine learning. An attacker can read data outside of bounds of heap allocated buffer in `tf.raw_ops.QuantizeAndDequantizeV3`. This is because the</t>
        </is>
      </c>
      <c r="D2865" t="n">
        <v>7.5</v>
      </c>
      <c r="E2865" t="inlineStr">
        <is>
          <t>HIGH</t>
        </is>
      </c>
      <c r="F2865" t="n">
        <v>6</v>
      </c>
      <c r="G2865" t="n">
        <v>6</v>
      </c>
      <c r="H2865" t="inlineStr">
        <is>
          <t>MEDIUM</t>
        </is>
      </c>
      <c r="I2865" t="n">
        <v>43.5</v>
      </c>
      <c r="J2865" t="inlineStr">
        <is>
          <t>NO</t>
        </is>
      </c>
      <c r="K2865" t="inlineStr">
        <is>
          <t>2023-12-06</t>
        </is>
      </c>
      <c r="L2865" t="inlineStr">
        <is>
          <t>UPDATE_PACKAGE</t>
        </is>
      </c>
      <c r="M2865" t="inlineStr">
        <is>
          <t>AI/ML Framework — see Huntr advisory</t>
        </is>
      </c>
      <c r="N2865" t="inlineStr">
        <is>
          <t>P3</t>
        </is>
      </c>
      <c r="O2865" t="inlineStr">
        <is>
          <t>Huntr AI/ML security disclosure</t>
        </is>
      </c>
      <c r="P2865" t="n">
        <v>0</v>
      </c>
      <c r="Q2865" t="n">
        <v>0</v>
      </c>
      <c r="R2865" t="inlineStr">
        <is>
          <t>T1195:Supply Chain Compromise</t>
        </is>
      </c>
      <c r="S2865" t="n">
        <v>2</v>
      </c>
      <c r="T2865" t="inlineStr">
        <is>
          <t>MEDIUM (52%)</t>
        </is>
      </c>
      <c r="U2865" t="inlineStr">
        <is>
          <t>YES</t>
        </is>
      </c>
      <c r="V2865" t="inlineStr">
        <is>
          <t>PATCH_AVAILABLE</t>
        </is>
      </c>
      <c r="W2865" t="inlineStr">
        <is>
          <t>https://osv.dev/vulnerability/PYSEC-2021-190</t>
        </is>
      </c>
      <c r="X2865" t="inlineStr">
        <is>
          <t>NONE</t>
        </is>
      </c>
      <c r="Y2865" t="n">
        <v>0</v>
      </c>
      <c r="Z2865" t="inlineStr"/>
      <c r="AA2865" t="inlineStr">
        <is>
          <t>https://osv.dev/vulnerability/PYSEC-2021-190</t>
        </is>
      </c>
    </row>
    <row r="2866">
      <c r="A2866" t="inlineStr">
        <is>
          <t>HUNTR_AI_CVE</t>
        </is>
      </c>
      <c r="B2866" t="inlineStr">
        <is>
          <t>CVE-2021-29554</t>
        </is>
      </c>
      <c r="C2866" t="inlineStr">
        <is>
          <t>AI/ML Vulnerability: tensorflow (PyPI):  | TensorFlow is an end-to-end open source platform for machine learning. An attacker can cause a denial of service via a FPE runtime error in `tf.raw_ops.DenseCountSparseOutput`. This is because the imp</t>
        </is>
      </c>
      <c r="D2866" t="n">
        <v>7.5</v>
      </c>
      <c r="E2866" t="inlineStr">
        <is>
          <t>HIGH</t>
        </is>
      </c>
      <c r="F2866" t="n">
        <v>6</v>
      </c>
      <c r="G2866" t="n">
        <v>6</v>
      </c>
      <c r="H2866" t="inlineStr">
        <is>
          <t>MEDIUM</t>
        </is>
      </c>
      <c r="I2866" t="n">
        <v>43.5</v>
      </c>
      <c r="J2866" t="inlineStr">
        <is>
          <t>NO</t>
        </is>
      </c>
      <c r="K2866" t="inlineStr">
        <is>
          <t>2023-12-06</t>
        </is>
      </c>
      <c r="L2866" t="inlineStr">
        <is>
          <t>UPDATE_PACKAGE</t>
        </is>
      </c>
      <c r="M2866" t="inlineStr">
        <is>
          <t>AI/ML Framework — see Huntr advisory</t>
        </is>
      </c>
      <c r="N2866" t="inlineStr">
        <is>
          <t>P3</t>
        </is>
      </c>
      <c r="O2866" t="inlineStr">
        <is>
          <t>Huntr AI/ML security disclosure</t>
        </is>
      </c>
      <c r="P2866" t="n">
        <v>0</v>
      </c>
      <c r="Q2866" t="n">
        <v>0</v>
      </c>
      <c r="R2866" t="inlineStr">
        <is>
          <t>T1195:Supply Chain Compromise</t>
        </is>
      </c>
      <c r="S2866" t="n">
        <v>2</v>
      </c>
      <c r="T2866" t="inlineStr">
        <is>
          <t>MEDIUM (52%)</t>
        </is>
      </c>
      <c r="U2866" t="inlineStr">
        <is>
          <t>YES</t>
        </is>
      </c>
      <c r="V2866" t="inlineStr">
        <is>
          <t>PATCH_AVAILABLE</t>
        </is>
      </c>
      <c r="W2866" t="inlineStr">
        <is>
          <t>https://osv.dev/vulnerability/PYSEC-2021-191</t>
        </is>
      </c>
      <c r="X2866" t="inlineStr">
        <is>
          <t>NONE</t>
        </is>
      </c>
      <c r="Y2866" t="n">
        <v>0</v>
      </c>
      <c r="Z2866" t="inlineStr"/>
      <c r="AA2866" t="inlineStr">
        <is>
          <t>https://osv.dev/vulnerability/PYSEC-2021-191</t>
        </is>
      </c>
    </row>
    <row r="2867">
      <c r="A2867" t="inlineStr">
        <is>
          <t>HUNTR_AI_CVE</t>
        </is>
      </c>
      <c r="B2867" t="inlineStr">
        <is>
          <t>CVE-2021-29555</t>
        </is>
      </c>
      <c r="C2867" t="inlineStr">
        <is>
          <t>AI/ML Vulnerability: tensorflow (PyPI):  | TensorFlow is an end-to-end open source platform for machine learning. An attacker can cause a denial of service via a FPE runtime error in `tf.raw_ops.FusedBatchNorm`. This is because the implementat</t>
        </is>
      </c>
      <c r="D2867" t="n">
        <v>7.5</v>
      </c>
      <c r="E2867" t="inlineStr">
        <is>
          <t>HIGH</t>
        </is>
      </c>
      <c r="F2867" t="n">
        <v>6</v>
      </c>
      <c r="G2867" t="n">
        <v>6</v>
      </c>
      <c r="H2867" t="inlineStr">
        <is>
          <t>MEDIUM</t>
        </is>
      </c>
      <c r="I2867" t="n">
        <v>43.5</v>
      </c>
      <c r="J2867" t="inlineStr">
        <is>
          <t>NO</t>
        </is>
      </c>
      <c r="K2867" t="inlineStr">
        <is>
          <t>2023-12-06</t>
        </is>
      </c>
      <c r="L2867" t="inlineStr">
        <is>
          <t>UPDATE_PACKAGE</t>
        </is>
      </c>
      <c r="M2867" t="inlineStr">
        <is>
          <t>AI/ML Framework — see Huntr advisory</t>
        </is>
      </c>
      <c r="N2867" t="inlineStr">
        <is>
          <t>P3</t>
        </is>
      </c>
      <c r="O2867" t="inlineStr">
        <is>
          <t>Huntr AI/ML security disclosure</t>
        </is>
      </c>
      <c r="P2867" t="n">
        <v>0</v>
      </c>
      <c r="Q2867" t="n">
        <v>0</v>
      </c>
      <c r="R2867" t="inlineStr">
        <is>
          <t>T1195:Supply Chain Compromise</t>
        </is>
      </c>
      <c r="S2867" t="n">
        <v>2</v>
      </c>
      <c r="T2867" t="inlineStr">
        <is>
          <t>MEDIUM (52%)</t>
        </is>
      </c>
      <c r="U2867" t="inlineStr">
        <is>
          <t>YES</t>
        </is>
      </c>
      <c r="V2867" t="inlineStr">
        <is>
          <t>PATCH_AVAILABLE</t>
        </is>
      </c>
      <c r="W2867" t="inlineStr">
        <is>
          <t>https://osv.dev/vulnerability/PYSEC-2021-192</t>
        </is>
      </c>
      <c r="X2867" t="inlineStr">
        <is>
          <t>NONE</t>
        </is>
      </c>
      <c r="Y2867" t="n">
        <v>0</v>
      </c>
      <c r="Z2867" t="inlineStr"/>
      <c r="AA2867" t="inlineStr">
        <is>
          <t>https://osv.dev/vulnerability/PYSEC-2021-192</t>
        </is>
      </c>
    </row>
    <row r="2868">
      <c r="A2868" t="inlineStr">
        <is>
          <t>HUNTR_AI_CVE</t>
        </is>
      </c>
      <c r="B2868" t="inlineStr">
        <is>
          <t>CVE-2021-29556</t>
        </is>
      </c>
      <c r="C2868" t="inlineStr">
        <is>
          <t>AI/ML Vulnerability: tensorflow (PyPI):  | TensorFlow is an end-to-end open source platform for machine learning. An attacker can cause a denial of service via a FPE runtime error in `tf.raw_ops.Reverse`. This is because the implementation(htt</t>
        </is>
      </c>
      <c r="D2868" t="n">
        <v>7.5</v>
      </c>
      <c r="E2868" t="inlineStr">
        <is>
          <t>HIGH</t>
        </is>
      </c>
      <c r="F2868" t="n">
        <v>6</v>
      </c>
      <c r="G2868" t="n">
        <v>6</v>
      </c>
      <c r="H2868" t="inlineStr">
        <is>
          <t>MEDIUM</t>
        </is>
      </c>
      <c r="I2868" t="n">
        <v>43.5</v>
      </c>
      <c r="J2868" t="inlineStr">
        <is>
          <t>NO</t>
        </is>
      </c>
      <c r="K2868" t="inlineStr">
        <is>
          <t>2023-12-06</t>
        </is>
      </c>
      <c r="L2868" t="inlineStr">
        <is>
          <t>UPDATE_PACKAGE</t>
        </is>
      </c>
      <c r="M2868" t="inlineStr">
        <is>
          <t>AI/ML Framework — see Huntr advisory</t>
        </is>
      </c>
      <c r="N2868" t="inlineStr">
        <is>
          <t>P3</t>
        </is>
      </c>
      <c r="O2868" t="inlineStr">
        <is>
          <t>Huntr AI/ML security disclosure</t>
        </is>
      </c>
      <c r="P2868" t="n">
        <v>0</v>
      </c>
      <c r="Q2868" t="n">
        <v>0</v>
      </c>
      <c r="R2868" t="inlineStr">
        <is>
          <t>T1195:Supply Chain Compromise</t>
        </is>
      </c>
      <c r="S2868" t="n">
        <v>2</v>
      </c>
      <c r="T2868" t="inlineStr">
        <is>
          <t>MEDIUM (52%)</t>
        </is>
      </c>
      <c r="U2868" t="inlineStr">
        <is>
          <t>YES</t>
        </is>
      </c>
      <c r="V2868" t="inlineStr">
        <is>
          <t>PATCH_AVAILABLE</t>
        </is>
      </c>
      <c r="W2868" t="inlineStr">
        <is>
          <t>https://osv.dev/vulnerability/PYSEC-2021-193</t>
        </is>
      </c>
      <c r="X2868" t="inlineStr">
        <is>
          <t>NONE</t>
        </is>
      </c>
      <c r="Y2868" t="n">
        <v>0</v>
      </c>
      <c r="Z2868" t="inlineStr"/>
      <c r="AA2868" t="inlineStr">
        <is>
          <t>https://osv.dev/vulnerability/PYSEC-2021-193</t>
        </is>
      </c>
    </row>
    <row r="2869">
      <c r="A2869" t="inlineStr">
        <is>
          <t>HUNTR_AI_CVE</t>
        </is>
      </c>
      <c r="B2869" t="inlineStr">
        <is>
          <t>CVE-2021-29557</t>
        </is>
      </c>
      <c r="C2869" t="inlineStr">
        <is>
          <t xml:space="preserve">AI/ML Vulnerability: tensorflow (PyPI):  | TensorFlow is an end-to-end open source platform for machine learning. An attacker can cause a denial of service via a FPE runtime error in `tf.raw_ops.SparseMatMul`. The division by 0 occurs deep in </t>
        </is>
      </c>
      <c r="D2869" t="n">
        <v>7.5</v>
      </c>
      <c r="E2869" t="inlineStr">
        <is>
          <t>HIGH</t>
        </is>
      </c>
      <c r="F2869" t="n">
        <v>6</v>
      </c>
      <c r="G2869" t="n">
        <v>6</v>
      </c>
      <c r="H2869" t="inlineStr">
        <is>
          <t>MEDIUM</t>
        </is>
      </c>
      <c r="I2869" t="n">
        <v>43.5</v>
      </c>
      <c r="J2869" t="inlineStr">
        <is>
          <t>NO</t>
        </is>
      </c>
      <c r="K2869" t="inlineStr">
        <is>
          <t>2023-12-06</t>
        </is>
      </c>
      <c r="L2869" t="inlineStr">
        <is>
          <t>UPDATE_PACKAGE</t>
        </is>
      </c>
      <c r="M2869" t="inlineStr">
        <is>
          <t>AI/ML Framework — see Huntr advisory</t>
        </is>
      </c>
      <c r="N2869" t="inlineStr">
        <is>
          <t>P3</t>
        </is>
      </c>
      <c r="O2869" t="inlineStr">
        <is>
          <t>Huntr AI/ML security disclosure</t>
        </is>
      </c>
      <c r="P2869" t="n">
        <v>0</v>
      </c>
      <c r="Q2869" t="n">
        <v>0</v>
      </c>
      <c r="R2869" t="inlineStr">
        <is>
          <t>T1195:Supply Chain Compromise</t>
        </is>
      </c>
      <c r="S2869" t="n">
        <v>2</v>
      </c>
      <c r="T2869" t="inlineStr">
        <is>
          <t>MEDIUM (52%)</t>
        </is>
      </c>
      <c r="U2869" t="inlineStr">
        <is>
          <t>YES</t>
        </is>
      </c>
      <c r="V2869" t="inlineStr">
        <is>
          <t>PATCH_AVAILABLE</t>
        </is>
      </c>
      <c r="W2869" t="inlineStr">
        <is>
          <t>https://osv.dev/vulnerability/PYSEC-2021-194</t>
        </is>
      </c>
      <c r="X2869" t="inlineStr">
        <is>
          <t>NONE</t>
        </is>
      </c>
      <c r="Y2869" t="n">
        <v>0</v>
      </c>
      <c r="Z2869" t="inlineStr"/>
      <c r="AA2869" t="inlineStr">
        <is>
          <t>https://osv.dev/vulnerability/PYSEC-2021-194</t>
        </is>
      </c>
    </row>
    <row r="2870">
      <c r="A2870" t="inlineStr">
        <is>
          <t>HUNTR_AI_CVE</t>
        </is>
      </c>
      <c r="B2870" t="inlineStr">
        <is>
          <t>CVE-2021-29558</t>
        </is>
      </c>
      <c r="C2870" t="inlineStr">
        <is>
          <t>AI/ML Vulnerability: tensorflow (PyPI):  | TensorFlow is an end-to-end open source platform for machine learning. An attacker can cause a heap buffer overflow in `tf.raw_ops.SparseSplit`. This is because the implementation(https://github.com/t</t>
        </is>
      </c>
      <c r="D2870" t="n">
        <v>7.5</v>
      </c>
      <c r="E2870" t="inlineStr">
        <is>
          <t>HIGH</t>
        </is>
      </c>
      <c r="F2870" t="n">
        <v>6</v>
      </c>
      <c r="G2870" t="n">
        <v>6</v>
      </c>
      <c r="H2870" t="inlineStr">
        <is>
          <t>MEDIUM</t>
        </is>
      </c>
      <c r="I2870" t="n">
        <v>43.5</v>
      </c>
      <c r="J2870" t="inlineStr">
        <is>
          <t>NO</t>
        </is>
      </c>
      <c r="K2870" t="inlineStr">
        <is>
          <t>2023-12-06</t>
        </is>
      </c>
      <c r="L2870" t="inlineStr">
        <is>
          <t>UPDATE_PACKAGE</t>
        </is>
      </c>
      <c r="M2870" t="inlineStr">
        <is>
          <t>AI/ML Framework — see Huntr advisory</t>
        </is>
      </c>
      <c r="N2870" t="inlineStr">
        <is>
          <t>P3</t>
        </is>
      </c>
      <c r="O2870" t="inlineStr">
        <is>
          <t>Huntr AI/ML security disclosure</t>
        </is>
      </c>
      <c r="P2870" t="n">
        <v>0</v>
      </c>
      <c r="Q2870" t="n">
        <v>0</v>
      </c>
      <c r="R2870" t="inlineStr">
        <is>
          <t>T1195:Supply Chain Compromise</t>
        </is>
      </c>
      <c r="S2870" t="n">
        <v>2</v>
      </c>
      <c r="T2870" t="inlineStr">
        <is>
          <t>MEDIUM (52%)</t>
        </is>
      </c>
      <c r="U2870" t="inlineStr">
        <is>
          <t>YES</t>
        </is>
      </c>
      <c r="V2870" t="inlineStr">
        <is>
          <t>PATCH_AVAILABLE</t>
        </is>
      </c>
      <c r="W2870" t="inlineStr">
        <is>
          <t>https://osv.dev/vulnerability/PYSEC-2021-195</t>
        </is>
      </c>
      <c r="X2870" t="inlineStr">
        <is>
          <t>NONE</t>
        </is>
      </c>
      <c r="Y2870" t="n">
        <v>0</v>
      </c>
      <c r="Z2870" t="inlineStr"/>
      <c r="AA2870" t="inlineStr">
        <is>
          <t>https://osv.dev/vulnerability/PYSEC-2021-195</t>
        </is>
      </c>
    </row>
    <row r="2871">
      <c r="A2871" t="inlineStr">
        <is>
          <t>HUNTR_AI_CVE</t>
        </is>
      </c>
      <c r="B2871" t="inlineStr">
        <is>
          <t>CVE-2021-29559</t>
        </is>
      </c>
      <c r="C2871" t="inlineStr">
        <is>
          <t>AI/ML Vulnerability: tensorflow (PyPI):  | TensorFlow is an end-to-end open source platform for machine learning. An attacker can access data outside of bounds of heap allocated array in `tf.raw_ops.UnicodeEncode`. This is because the implemen</t>
        </is>
      </c>
      <c r="D2871" t="n">
        <v>7.5</v>
      </c>
      <c r="E2871" t="inlineStr">
        <is>
          <t>HIGH</t>
        </is>
      </c>
      <c r="F2871" t="n">
        <v>6</v>
      </c>
      <c r="G2871" t="n">
        <v>6</v>
      </c>
      <c r="H2871" t="inlineStr">
        <is>
          <t>MEDIUM</t>
        </is>
      </c>
      <c r="I2871" t="n">
        <v>43.5</v>
      </c>
      <c r="J2871" t="inlineStr">
        <is>
          <t>NO</t>
        </is>
      </c>
      <c r="K2871" t="inlineStr">
        <is>
          <t>2023-12-06</t>
        </is>
      </c>
      <c r="L2871" t="inlineStr">
        <is>
          <t>UPDATE_PACKAGE</t>
        </is>
      </c>
      <c r="M2871" t="inlineStr">
        <is>
          <t>AI/ML Framework — see Huntr advisory</t>
        </is>
      </c>
      <c r="N2871" t="inlineStr">
        <is>
          <t>P3</t>
        </is>
      </c>
      <c r="O2871" t="inlineStr">
        <is>
          <t>Huntr AI/ML security disclosure</t>
        </is>
      </c>
      <c r="P2871" t="n">
        <v>0</v>
      </c>
      <c r="Q2871" t="n">
        <v>0</v>
      </c>
      <c r="R2871" t="inlineStr">
        <is>
          <t>T1195:Supply Chain Compromise</t>
        </is>
      </c>
      <c r="S2871" t="n">
        <v>2</v>
      </c>
      <c r="T2871" t="inlineStr">
        <is>
          <t>MEDIUM (52%)</t>
        </is>
      </c>
      <c r="U2871" t="inlineStr">
        <is>
          <t>YES</t>
        </is>
      </c>
      <c r="V2871" t="inlineStr">
        <is>
          <t>PATCH_AVAILABLE</t>
        </is>
      </c>
      <c r="W2871" t="inlineStr">
        <is>
          <t>https://osv.dev/vulnerability/PYSEC-2021-196</t>
        </is>
      </c>
      <c r="X2871" t="inlineStr">
        <is>
          <t>NONE</t>
        </is>
      </c>
      <c r="Y2871" t="n">
        <v>0</v>
      </c>
      <c r="Z2871" t="inlineStr"/>
      <c r="AA2871" t="inlineStr">
        <is>
          <t>https://osv.dev/vulnerability/PYSEC-2021-196</t>
        </is>
      </c>
    </row>
    <row r="2872">
      <c r="A2872" t="inlineStr">
        <is>
          <t>HUNTR_AI_CVE</t>
        </is>
      </c>
      <c r="B2872" t="inlineStr">
        <is>
          <t>CVE-2021-29560</t>
        </is>
      </c>
      <c r="C2872" t="inlineStr">
        <is>
          <t>AI/ML Vulnerability: tensorflow (PyPI):  | TensorFlow is an end-to-end open source platform for machine learning. An attacker can cause a heap buffer overflow in `tf.raw_ops.RaggedTensorToTensor`. This is because the implementation(https://git</t>
        </is>
      </c>
      <c r="D2872" t="n">
        <v>7.5</v>
      </c>
      <c r="E2872" t="inlineStr">
        <is>
          <t>HIGH</t>
        </is>
      </c>
      <c r="F2872" t="n">
        <v>6</v>
      </c>
      <c r="G2872" t="n">
        <v>6</v>
      </c>
      <c r="H2872" t="inlineStr">
        <is>
          <t>MEDIUM</t>
        </is>
      </c>
      <c r="I2872" t="n">
        <v>43.5</v>
      </c>
      <c r="J2872" t="inlineStr">
        <is>
          <t>NO</t>
        </is>
      </c>
      <c r="K2872" t="inlineStr">
        <is>
          <t>2023-12-06</t>
        </is>
      </c>
      <c r="L2872" t="inlineStr">
        <is>
          <t>UPDATE_PACKAGE</t>
        </is>
      </c>
      <c r="M2872" t="inlineStr">
        <is>
          <t>AI/ML Framework — see Huntr advisory</t>
        </is>
      </c>
      <c r="N2872" t="inlineStr">
        <is>
          <t>P3</t>
        </is>
      </c>
      <c r="O2872" t="inlineStr">
        <is>
          <t>Huntr AI/ML security disclosure</t>
        </is>
      </c>
      <c r="P2872" t="n">
        <v>0</v>
      </c>
      <c r="Q2872" t="n">
        <v>0</v>
      </c>
      <c r="R2872" t="inlineStr">
        <is>
          <t>T1195:Supply Chain Compromise</t>
        </is>
      </c>
      <c r="S2872" t="n">
        <v>2</v>
      </c>
      <c r="T2872" t="inlineStr">
        <is>
          <t>MEDIUM (52%)</t>
        </is>
      </c>
      <c r="U2872" t="inlineStr">
        <is>
          <t>YES</t>
        </is>
      </c>
      <c r="V2872" t="inlineStr">
        <is>
          <t>PATCH_AVAILABLE</t>
        </is>
      </c>
      <c r="W2872" t="inlineStr">
        <is>
          <t>https://osv.dev/vulnerability/PYSEC-2021-197</t>
        </is>
      </c>
      <c r="X2872" t="inlineStr">
        <is>
          <t>NONE</t>
        </is>
      </c>
      <c r="Y2872" t="n">
        <v>0</v>
      </c>
      <c r="Z2872" t="inlineStr"/>
      <c r="AA2872" t="inlineStr">
        <is>
          <t>https://osv.dev/vulnerability/PYSEC-2021-197</t>
        </is>
      </c>
    </row>
    <row r="2873">
      <c r="A2873" t="inlineStr">
        <is>
          <t>HUNTR_AI_CVE</t>
        </is>
      </c>
      <c r="B2873" t="inlineStr">
        <is>
          <t>CVE-2021-29561</t>
        </is>
      </c>
      <c r="C2873" t="inlineStr">
        <is>
          <t>AI/ML Vulnerability: tensorflow (PyPI):  | TensorFlow is an end-to-end open source platform for machine learning. An attacker can cause a denial of service by exploiting a `CHECK`-failure coming from `tf.raw_ops.LoadAndRemapMatrix`. This is be</t>
        </is>
      </c>
      <c r="D2873" t="n">
        <v>7.5</v>
      </c>
      <c r="E2873" t="inlineStr">
        <is>
          <t>HIGH</t>
        </is>
      </c>
      <c r="F2873" t="n">
        <v>6</v>
      </c>
      <c r="G2873" t="n">
        <v>6</v>
      </c>
      <c r="H2873" t="inlineStr">
        <is>
          <t>MEDIUM</t>
        </is>
      </c>
      <c r="I2873" t="n">
        <v>43.5</v>
      </c>
      <c r="J2873" t="inlineStr">
        <is>
          <t>NO</t>
        </is>
      </c>
      <c r="K2873" t="inlineStr">
        <is>
          <t>2023-12-06</t>
        </is>
      </c>
      <c r="L2873" t="inlineStr">
        <is>
          <t>UPDATE_PACKAGE</t>
        </is>
      </c>
      <c r="M2873" t="inlineStr">
        <is>
          <t>AI/ML Framework — see Huntr advisory</t>
        </is>
      </c>
      <c r="N2873" t="inlineStr">
        <is>
          <t>P3</t>
        </is>
      </c>
      <c r="O2873" t="inlineStr">
        <is>
          <t>Huntr AI/ML security disclosure</t>
        </is>
      </c>
      <c r="P2873" t="n">
        <v>0</v>
      </c>
      <c r="Q2873" t="n">
        <v>0</v>
      </c>
      <c r="R2873" t="inlineStr">
        <is>
          <t>T1195:Supply Chain Compromise</t>
        </is>
      </c>
      <c r="S2873" t="n">
        <v>2</v>
      </c>
      <c r="T2873" t="inlineStr">
        <is>
          <t>MEDIUM (52%)</t>
        </is>
      </c>
      <c r="U2873" t="inlineStr">
        <is>
          <t>YES</t>
        </is>
      </c>
      <c r="V2873" t="inlineStr">
        <is>
          <t>PATCH_AVAILABLE</t>
        </is>
      </c>
      <c r="W2873" t="inlineStr">
        <is>
          <t>https://osv.dev/vulnerability/PYSEC-2021-198</t>
        </is>
      </c>
      <c r="X2873" t="inlineStr">
        <is>
          <t>NONE</t>
        </is>
      </c>
      <c r="Y2873" t="n">
        <v>0</v>
      </c>
      <c r="Z2873" t="inlineStr"/>
      <c r="AA2873" t="inlineStr">
        <is>
          <t>https://osv.dev/vulnerability/PYSEC-2021-198</t>
        </is>
      </c>
    </row>
    <row r="2874">
      <c r="A2874" t="inlineStr">
        <is>
          <t>HUNTR_AI_CVE</t>
        </is>
      </c>
      <c r="B2874" t="inlineStr">
        <is>
          <t>CVE-2021-29562</t>
        </is>
      </c>
      <c r="C2874" t="inlineStr">
        <is>
          <t>AI/ML Vulnerability: tensorflow (PyPI):  | TensorFlow is an end-to-end open source platform for machine learning. An attacker can cause a denial of service by exploiting a `CHECK`-failure coming from the implementation of `tf.raw_ops.IRFFT`. T</t>
        </is>
      </c>
      <c r="D2874" t="n">
        <v>7.5</v>
      </c>
      <c r="E2874" t="inlineStr">
        <is>
          <t>HIGH</t>
        </is>
      </c>
      <c r="F2874" t="n">
        <v>6</v>
      </c>
      <c r="G2874" t="n">
        <v>6</v>
      </c>
      <c r="H2874" t="inlineStr">
        <is>
          <t>MEDIUM</t>
        </is>
      </c>
      <c r="I2874" t="n">
        <v>43.5</v>
      </c>
      <c r="J2874" t="inlineStr">
        <is>
          <t>NO</t>
        </is>
      </c>
      <c r="K2874" t="inlineStr">
        <is>
          <t>2023-12-06</t>
        </is>
      </c>
      <c r="L2874" t="inlineStr">
        <is>
          <t>UPDATE_PACKAGE</t>
        </is>
      </c>
      <c r="M2874" t="inlineStr">
        <is>
          <t>AI/ML Framework — see Huntr advisory</t>
        </is>
      </c>
      <c r="N2874" t="inlineStr">
        <is>
          <t>P3</t>
        </is>
      </c>
      <c r="O2874" t="inlineStr">
        <is>
          <t>Huntr AI/ML security disclosure</t>
        </is>
      </c>
      <c r="P2874" t="n">
        <v>0</v>
      </c>
      <c r="Q2874" t="n">
        <v>0</v>
      </c>
      <c r="R2874" t="inlineStr">
        <is>
          <t>T1195:Supply Chain Compromise</t>
        </is>
      </c>
      <c r="S2874" t="n">
        <v>2</v>
      </c>
      <c r="T2874" t="inlineStr">
        <is>
          <t>MEDIUM (52%)</t>
        </is>
      </c>
      <c r="U2874" t="inlineStr">
        <is>
          <t>YES</t>
        </is>
      </c>
      <c r="V2874" t="inlineStr">
        <is>
          <t>PATCH_AVAILABLE</t>
        </is>
      </c>
      <c r="W2874" t="inlineStr">
        <is>
          <t>https://osv.dev/vulnerability/PYSEC-2021-199</t>
        </is>
      </c>
      <c r="X2874" t="inlineStr">
        <is>
          <t>NONE</t>
        </is>
      </c>
      <c r="Y2874" t="n">
        <v>0</v>
      </c>
      <c r="Z2874" t="inlineStr"/>
      <c r="AA2874" t="inlineStr">
        <is>
          <t>https://osv.dev/vulnerability/PYSEC-2021-199</t>
        </is>
      </c>
    </row>
    <row r="2875">
      <c r="A2875" t="inlineStr">
        <is>
          <t>HUNTR_AI_CVE</t>
        </is>
      </c>
      <c r="B2875" t="inlineStr">
        <is>
          <t>CVE-2021-29563</t>
        </is>
      </c>
      <c r="C2875" t="inlineStr">
        <is>
          <t>AI/ML Vulnerability: tensorflow (PyPI):  | TensorFlow is an end-to-end open source platform for machine learning. An attacker can cause a denial of service by exploiting a `CHECK`-failure coming from the implementation of `tf.raw_ops.RFFT`. Ei</t>
        </is>
      </c>
      <c r="D2875" t="n">
        <v>7.5</v>
      </c>
      <c r="E2875" t="inlineStr">
        <is>
          <t>HIGH</t>
        </is>
      </c>
      <c r="F2875" t="n">
        <v>6</v>
      </c>
      <c r="G2875" t="n">
        <v>6</v>
      </c>
      <c r="H2875" t="inlineStr">
        <is>
          <t>MEDIUM</t>
        </is>
      </c>
      <c r="I2875" t="n">
        <v>43.5</v>
      </c>
      <c r="J2875" t="inlineStr">
        <is>
          <t>NO</t>
        </is>
      </c>
      <c r="K2875" t="inlineStr">
        <is>
          <t>2023-12-06</t>
        </is>
      </c>
      <c r="L2875" t="inlineStr">
        <is>
          <t>UPDATE_PACKAGE</t>
        </is>
      </c>
      <c r="M2875" t="inlineStr">
        <is>
          <t>AI/ML Framework — see Huntr advisory</t>
        </is>
      </c>
      <c r="N2875" t="inlineStr">
        <is>
          <t>P3</t>
        </is>
      </c>
      <c r="O2875" t="inlineStr">
        <is>
          <t>Huntr AI/ML security disclosure</t>
        </is>
      </c>
      <c r="P2875" t="n">
        <v>0</v>
      </c>
      <c r="Q2875" t="n">
        <v>0</v>
      </c>
      <c r="R2875" t="inlineStr">
        <is>
          <t>T1195:Supply Chain Compromise</t>
        </is>
      </c>
      <c r="S2875" t="n">
        <v>2</v>
      </c>
      <c r="T2875" t="inlineStr">
        <is>
          <t>MEDIUM (52%)</t>
        </is>
      </c>
      <c r="U2875" t="inlineStr">
        <is>
          <t>YES</t>
        </is>
      </c>
      <c r="V2875" t="inlineStr">
        <is>
          <t>PATCH_AVAILABLE</t>
        </is>
      </c>
      <c r="W2875" t="inlineStr">
        <is>
          <t>https://osv.dev/vulnerability/PYSEC-2021-200</t>
        </is>
      </c>
      <c r="X2875" t="inlineStr">
        <is>
          <t>NONE</t>
        </is>
      </c>
      <c r="Y2875" t="n">
        <v>0</v>
      </c>
      <c r="Z2875" t="inlineStr"/>
      <c r="AA2875" t="inlineStr">
        <is>
          <t>https://osv.dev/vulnerability/PYSEC-2021-200</t>
        </is>
      </c>
    </row>
    <row r="2876">
      <c r="A2876" t="inlineStr">
        <is>
          <t>HUNTR_AI_CVE</t>
        </is>
      </c>
      <c r="B2876" t="inlineStr">
        <is>
          <t>CVE-2021-29564</t>
        </is>
      </c>
      <c r="C2876" t="inlineStr">
        <is>
          <t>AI/ML Vulnerability: tensorflow (PyPI):  | TensorFlow is an end-to-end open source platform for machine learning. An attacker can trigger a null pointer dereference in the implementation of `tf.raw_ops.EditDistance`. This is because the implem</t>
        </is>
      </c>
      <c r="D2876" t="n">
        <v>7.5</v>
      </c>
      <c r="E2876" t="inlineStr">
        <is>
          <t>HIGH</t>
        </is>
      </c>
      <c r="F2876" t="n">
        <v>6</v>
      </c>
      <c r="G2876" t="n">
        <v>6</v>
      </c>
      <c r="H2876" t="inlineStr">
        <is>
          <t>MEDIUM</t>
        </is>
      </c>
      <c r="I2876" t="n">
        <v>43.5</v>
      </c>
      <c r="J2876" t="inlineStr">
        <is>
          <t>NO</t>
        </is>
      </c>
      <c r="K2876" t="inlineStr">
        <is>
          <t>2023-12-06</t>
        </is>
      </c>
      <c r="L2876" t="inlineStr">
        <is>
          <t>UPDATE_PACKAGE</t>
        </is>
      </c>
      <c r="M2876" t="inlineStr">
        <is>
          <t>AI/ML Framework — see Huntr advisory</t>
        </is>
      </c>
      <c r="N2876" t="inlineStr">
        <is>
          <t>P3</t>
        </is>
      </c>
      <c r="O2876" t="inlineStr">
        <is>
          <t>Huntr AI/ML security disclosure</t>
        </is>
      </c>
      <c r="P2876" t="n">
        <v>0</v>
      </c>
      <c r="Q2876" t="n">
        <v>0</v>
      </c>
      <c r="R2876" t="inlineStr">
        <is>
          <t>T1195:Supply Chain Compromise</t>
        </is>
      </c>
      <c r="S2876" t="n">
        <v>2</v>
      </c>
      <c r="T2876" t="inlineStr">
        <is>
          <t>MEDIUM (52%)</t>
        </is>
      </c>
      <c r="U2876" t="inlineStr">
        <is>
          <t>YES</t>
        </is>
      </c>
      <c r="V2876" t="inlineStr">
        <is>
          <t>PATCH_AVAILABLE</t>
        </is>
      </c>
      <c r="W2876" t="inlineStr">
        <is>
          <t>https://osv.dev/vulnerability/PYSEC-2021-201</t>
        </is>
      </c>
      <c r="X2876" t="inlineStr">
        <is>
          <t>NONE</t>
        </is>
      </c>
      <c r="Y2876" t="n">
        <v>0</v>
      </c>
      <c r="Z2876" t="inlineStr"/>
      <c r="AA2876" t="inlineStr">
        <is>
          <t>https://osv.dev/vulnerability/PYSEC-2021-201</t>
        </is>
      </c>
    </row>
    <row r="2877">
      <c r="A2877" t="inlineStr">
        <is>
          <t>HUNTR_AI_CVE</t>
        </is>
      </c>
      <c r="B2877" t="inlineStr">
        <is>
          <t>CVE-2021-29565</t>
        </is>
      </c>
      <c r="C2877" t="inlineStr">
        <is>
          <t xml:space="preserve">AI/ML Vulnerability: tensorflow (PyPI):  | TensorFlow is an end-to-end open source platform for machine learning. An attacker can trigger a null pointer dereference in the implementation of `tf.raw_ops.SparseFillEmptyRows`. This is because of </t>
        </is>
      </c>
      <c r="D2877" t="n">
        <v>7.5</v>
      </c>
      <c r="E2877" t="inlineStr">
        <is>
          <t>HIGH</t>
        </is>
      </c>
      <c r="F2877" t="n">
        <v>6</v>
      </c>
      <c r="G2877" t="n">
        <v>6</v>
      </c>
      <c r="H2877" t="inlineStr">
        <is>
          <t>MEDIUM</t>
        </is>
      </c>
      <c r="I2877" t="n">
        <v>43.5</v>
      </c>
      <c r="J2877" t="inlineStr">
        <is>
          <t>NO</t>
        </is>
      </c>
      <c r="K2877" t="inlineStr">
        <is>
          <t>2023-12-06</t>
        </is>
      </c>
      <c r="L2877" t="inlineStr">
        <is>
          <t>UPDATE_PACKAGE</t>
        </is>
      </c>
      <c r="M2877" t="inlineStr">
        <is>
          <t>AI/ML Framework — see Huntr advisory</t>
        </is>
      </c>
      <c r="N2877" t="inlineStr">
        <is>
          <t>P3</t>
        </is>
      </c>
      <c r="O2877" t="inlineStr">
        <is>
          <t>Huntr AI/ML security disclosure</t>
        </is>
      </c>
      <c r="P2877" t="n">
        <v>0</v>
      </c>
      <c r="Q2877" t="n">
        <v>0</v>
      </c>
      <c r="R2877" t="inlineStr">
        <is>
          <t>T1195:Supply Chain Compromise</t>
        </is>
      </c>
      <c r="S2877" t="n">
        <v>2</v>
      </c>
      <c r="T2877" t="inlineStr">
        <is>
          <t>MEDIUM (52%)</t>
        </is>
      </c>
      <c r="U2877" t="inlineStr">
        <is>
          <t>YES</t>
        </is>
      </c>
      <c r="V2877" t="inlineStr">
        <is>
          <t>PATCH_AVAILABLE</t>
        </is>
      </c>
      <c r="W2877" t="inlineStr">
        <is>
          <t>https://osv.dev/vulnerability/PYSEC-2021-202</t>
        </is>
      </c>
      <c r="X2877" t="inlineStr">
        <is>
          <t>NONE</t>
        </is>
      </c>
      <c r="Y2877" t="n">
        <v>0</v>
      </c>
      <c r="Z2877" t="inlineStr"/>
      <c r="AA2877" t="inlineStr">
        <is>
          <t>https://osv.dev/vulnerability/PYSEC-2021-202</t>
        </is>
      </c>
    </row>
    <row r="2878">
      <c r="A2878" t="inlineStr">
        <is>
          <t>HUNTR_AI_CVE</t>
        </is>
      </c>
      <c r="B2878" t="inlineStr">
        <is>
          <t>CVE-2021-29566</t>
        </is>
      </c>
      <c r="C2878" t="inlineStr">
        <is>
          <t>AI/ML Vulnerability: tensorflow (PyPI):  | TensorFlow is an end-to-end open source platform for machine learning. An attacker can write outside the bounds of heap allocated arrays by passing invalid arguments to `tf.raw_ops.Dilation2DBackpropI</t>
        </is>
      </c>
      <c r="D2878" t="n">
        <v>7.5</v>
      </c>
      <c r="E2878" t="inlineStr">
        <is>
          <t>HIGH</t>
        </is>
      </c>
      <c r="F2878" t="n">
        <v>6</v>
      </c>
      <c r="G2878" t="n">
        <v>6</v>
      </c>
      <c r="H2878" t="inlineStr">
        <is>
          <t>MEDIUM</t>
        </is>
      </c>
      <c r="I2878" t="n">
        <v>43.5</v>
      </c>
      <c r="J2878" t="inlineStr">
        <is>
          <t>NO</t>
        </is>
      </c>
      <c r="K2878" t="inlineStr">
        <is>
          <t>2023-12-06</t>
        </is>
      </c>
      <c r="L2878" t="inlineStr">
        <is>
          <t>UPDATE_PACKAGE</t>
        </is>
      </c>
      <c r="M2878" t="inlineStr">
        <is>
          <t>AI/ML Framework — see Huntr advisory</t>
        </is>
      </c>
      <c r="N2878" t="inlineStr">
        <is>
          <t>P3</t>
        </is>
      </c>
      <c r="O2878" t="inlineStr">
        <is>
          <t>Huntr AI/ML security disclosure</t>
        </is>
      </c>
      <c r="P2878" t="n">
        <v>0</v>
      </c>
      <c r="Q2878" t="n">
        <v>0</v>
      </c>
      <c r="R2878" t="inlineStr">
        <is>
          <t>T1195:Supply Chain Compromise</t>
        </is>
      </c>
      <c r="S2878" t="n">
        <v>2</v>
      </c>
      <c r="T2878" t="inlineStr">
        <is>
          <t>MEDIUM (52%)</t>
        </is>
      </c>
      <c r="U2878" t="inlineStr">
        <is>
          <t>YES</t>
        </is>
      </c>
      <c r="V2878" t="inlineStr">
        <is>
          <t>PATCH_AVAILABLE</t>
        </is>
      </c>
      <c r="W2878" t="inlineStr">
        <is>
          <t>https://osv.dev/vulnerability/PYSEC-2021-203</t>
        </is>
      </c>
      <c r="X2878" t="inlineStr">
        <is>
          <t>NONE</t>
        </is>
      </c>
      <c r="Y2878" t="n">
        <v>0</v>
      </c>
      <c r="Z2878" t="inlineStr"/>
      <c r="AA2878" t="inlineStr">
        <is>
          <t>https://osv.dev/vulnerability/PYSEC-2021-203</t>
        </is>
      </c>
    </row>
    <row r="2879">
      <c r="A2879" t="inlineStr">
        <is>
          <t>HUNTR_AI_CVE</t>
        </is>
      </c>
      <c r="B2879" t="inlineStr">
        <is>
          <t>CVE-2021-29567</t>
        </is>
      </c>
      <c r="C2879" t="inlineStr">
        <is>
          <t>AI/ML Vulnerability: tensorflow (PyPI):  | TensorFlow is an end-to-end open source platform for machine learning. Due to lack of validation in `tf.raw_ops.SparseDenseCwiseMul`, an attacker can trigger denial of service via `CHECK`-fails or acc</t>
        </is>
      </c>
      <c r="D2879" t="n">
        <v>7.5</v>
      </c>
      <c r="E2879" t="inlineStr">
        <is>
          <t>HIGH</t>
        </is>
      </c>
      <c r="F2879" t="n">
        <v>6</v>
      </c>
      <c r="G2879" t="n">
        <v>6</v>
      </c>
      <c r="H2879" t="inlineStr">
        <is>
          <t>MEDIUM</t>
        </is>
      </c>
      <c r="I2879" t="n">
        <v>43.5</v>
      </c>
      <c r="J2879" t="inlineStr">
        <is>
          <t>NO</t>
        </is>
      </c>
      <c r="K2879" t="inlineStr">
        <is>
          <t>2023-12-06</t>
        </is>
      </c>
      <c r="L2879" t="inlineStr">
        <is>
          <t>UPDATE_PACKAGE</t>
        </is>
      </c>
      <c r="M2879" t="inlineStr">
        <is>
          <t>AI/ML Framework — see Huntr advisory</t>
        </is>
      </c>
      <c r="N2879" t="inlineStr">
        <is>
          <t>P3</t>
        </is>
      </c>
      <c r="O2879" t="inlineStr">
        <is>
          <t>Huntr AI/ML security disclosure</t>
        </is>
      </c>
      <c r="P2879" t="n">
        <v>0</v>
      </c>
      <c r="Q2879" t="n">
        <v>0</v>
      </c>
      <c r="R2879" t="inlineStr">
        <is>
          <t>T1195:Supply Chain Compromise</t>
        </is>
      </c>
      <c r="S2879" t="n">
        <v>2</v>
      </c>
      <c r="T2879" t="inlineStr">
        <is>
          <t>MEDIUM (52%)</t>
        </is>
      </c>
      <c r="U2879" t="inlineStr">
        <is>
          <t>YES</t>
        </is>
      </c>
      <c r="V2879" t="inlineStr">
        <is>
          <t>PATCH_AVAILABLE</t>
        </is>
      </c>
      <c r="W2879" t="inlineStr">
        <is>
          <t>https://osv.dev/vulnerability/PYSEC-2021-204</t>
        </is>
      </c>
      <c r="X2879" t="inlineStr">
        <is>
          <t>NONE</t>
        </is>
      </c>
      <c r="Y2879" t="n">
        <v>0</v>
      </c>
      <c r="Z2879" t="inlineStr"/>
      <c r="AA2879" t="inlineStr">
        <is>
          <t>https://osv.dev/vulnerability/PYSEC-2021-204</t>
        </is>
      </c>
    </row>
    <row r="2880">
      <c r="A2880" t="inlineStr">
        <is>
          <t>HUNTR_AI_CVE</t>
        </is>
      </c>
      <c r="B2880" t="inlineStr">
        <is>
          <t>CVE-2021-29568</t>
        </is>
      </c>
      <c r="C2880" t="inlineStr">
        <is>
          <t>AI/ML Vulnerability: tensorflow (PyPI):  | TensorFlow is an end-to-end open source platform for machine learning. An attacker can trigger undefined behavior by binding to null pointer in `tf.raw_ops.ParameterizedTruncatedNormal`. This is becau</t>
        </is>
      </c>
      <c r="D2880" t="n">
        <v>7.5</v>
      </c>
      <c r="E2880" t="inlineStr">
        <is>
          <t>HIGH</t>
        </is>
      </c>
      <c r="F2880" t="n">
        <v>6</v>
      </c>
      <c r="G2880" t="n">
        <v>6</v>
      </c>
      <c r="H2880" t="inlineStr">
        <is>
          <t>MEDIUM</t>
        </is>
      </c>
      <c r="I2880" t="n">
        <v>43.5</v>
      </c>
      <c r="J2880" t="inlineStr">
        <is>
          <t>NO</t>
        </is>
      </c>
      <c r="K2880" t="inlineStr">
        <is>
          <t>2023-12-06</t>
        </is>
      </c>
      <c r="L2880" t="inlineStr">
        <is>
          <t>UPDATE_PACKAGE</t>
        </is>
      </c>
      <c r="M2880" t="inlineStr">
        <is>
          <t>AI/ML Framework — see Huntr advisory</t>
        </is>
      </c>
      <c r="N2880" t="inlineStr">
        <is>
          <t>P3</t>
        </is>
      </c>
      <c r="O2880" t="inlineStr">
        <is>
          <t>Huntr AI/ML security disclosure</t>
        </is>
      </c>
      <c r="P2880" t="n">
        <v>0</v>
      </c>
      <c r="Q2880" t="n">
        <v>0</v>
      </c>
      <c r="R2880" t="inlineStr">
        <is>
          <t>T1195:Supply Chain Compromise</t>
        </is>
      </c>
      <c r="S2880" t="n">
        <v>2</v>
      </c>
      <c r="T2880" t="inlineStr">
        <is>
          <t>MEDIUM (52%)</t>
        </is>
      </c>
      <c r="U2880" t="inlineStr">
        <is>
          <t>YES</t>
        </is>
      </c>
      <c r="V2880" t="inlineStr">
        <is>
          <t>PATCH_AVAILABLE</t>
        </is>
      </c>
      <c r="W2880" t="inlineStr">
        <is>
          <t>https://osv.dev/vulnerability/PYSEC-2021-205</t>
        </is>
      </c>
      <c r="X2880" t="inlineStr">
        <is>
          <t>NONE</t>
        </is>
      </c>
      <c r="Y2880" t="n">
        <v>0</v>
      </c>
      <c r="Z2880" t="inlineStr"/>
      <c r="AA2880" t="inlineStr">
        <is>
          <t>https://osv.dev/vulnerability/PYSEC-2021-205</t>
        </is>
      </c>
    </row>
    <row r="2881">
      <c r="A2881" t="inlineStr">
        <is>
          <t>HUNTR_AI_CVE</t>
        </is>
      </c>
      <c r="B2881" t="inlineStr">
        <is>
          <t>CVE-2021-29569</t>
        </is>
      </c>
      <c r="C2881" t="inlineStr">
        <is>
          <t>AI/ML Vulnerability: tensorflow (PyPI):  | TensorFlow is an end-to-end open source platform for machine learning. The implementation of `tf.raw_ops.MaxPoolGradWithArgmax` can cause reads outside of bounds of heap allocated data if attacker sup</t>
        </is>
      </c>
      <c r="D2881" t="n">
        <v>7.5</v>
      </c>
      <c r="E2881" t="inlineStr">
        <is>
          <t>HIGH</t>
        </is>
      </c>
      <c r="F2881" t="n">
        <v>6</v>
      </c>
      <c r="G2881" t="n">
        <v>6</v>
      </c>
      <c r="H2881" t="inlineStr">
        <is>
          <t>MEDIUM</t>
        </is>
      </c>
      <c r="I2881" t="n">
        <v>43.5</v>
      </c>
      <c r="J2881" t="inlineStr">
        <is>
          <t>NO</t>
        </is>
      </c>
      <c r="K2881" t="inlineStr">
        <is>
          <t>2023-12-06</t>
        </is>
      </c>
      <c r="L2881" t="inlineStr">
        <is>
          <t>UPDATE_PACKAGE</t>
        </is>
      </c>
      <c r="M2881" t="inlineStr">
        <is>
          <t>AI/ML Framework — see Huntr advisory</t>
        </is>
      </c>
      <c r="N2881" t="inlineStr">
        <is>
          <t>P3</t>
        </is>
      </c>
      <c r="O2881" t="inlineStr">
        <is>
          <t>Huntr AI/ML security disclosure</t>
        </is>
      </c>
      <c r="P2881" t="n">
        <v>0</v>
      </c>
      <c r="Q2881" t="n">
        <v>0</v>
      </c>
      <c r="R2881" t="inlineStr">
        <is>
          <t>T1195:Supply Chain Compromise</t>
        </is>
      </c>
      <c r="S2881" t="n">
        <v>2</v>
      </c>
      <c r="T2881" t="inlineStr">
        <is>
          <t>MEDIUM (52%)</t>
        </is>
      </c>
      <c r="U2881" t="inlineStr">
        <is>
          <t>YES</t>
        </is>
      </c>
      <c r="V2881" t="inlineStr">
        <is>
          <t>PATCH_AVAILABLE</t>
        </is>
      </c>
      <c r="W2881" t="inlineStr">
        <is>
          <t>https://osv.dev/vulnerability/PYSEC-2021-206</t>
        </is>
      </c>
      <c r="X2881" t="inlineStr">
        <is>
          <t>NONE</t>
        </is>
      </c>
      <c r="Y2881" t="n">
        <v>0</v>
      </c>
      <c r="Z2881" t="inlineStr"/>
      <c r="AA2881" t="inlineStr">
        <is>
          <t>https://osv.dev/vulnerability/PYSEC-2021-206</t>
        </is>
      </c>
    </row>
    <row r="2882">
      <c r="A2882" t="inlineStr">
        <is>
          <t>HUNTR_AI_CVE</t>
        </is>
      </c>
      <c r="B2882" t="inlineStr">
        <is>
          <t>CVE-2021-29570</t>
        </is>
      </c>
      <c r="C2882" t="inlineStr">
        <is>
          <t>AI/ML Vulnerability: tensorflow (PyPI):  | TensorFlow is an end-to-end open source platform for machine learning. The implementation of `tf.raw_ops.MaxPoolGradWithArgmax` can cause reads outside of bounds of heap allocated data if attacker sup</t>
        </is>
      </c>
      <c r="D2882" t="n">
        <v>7.5</v>
      </c>
      <c r="E2882" t="inlineStr">
        <is>
          <t>HIGH</t>
        </is>
      </c>
      <c r="F2882" t="n">
        <v>6</v>
      </c>
      <c r="G2882" t="n">
        <v>6</v>
      </c>
      <c r="H2882" t="inlineStr">
        <is>
          <t>MEDIUM</t>
        </is>
      </c>
      <c r="I2882" t="n">
        <v>43.5</v>
      </c>
      <c r="J2882" t="inlineStr">
        <is>
          <t>NO</t>
        </is>
      </c>
      <c r="K2882" t="inlineStr">
        <is>
          <t>2023-12-06</t>
        </is>
      </c>
      <c r="L2882" t="inlineStr">
        <is>
          <t>UPDATE_PACKAGE</t>
        </is>
      </c>
      <c r="M2882" t="inlineStr">
        <is>
          <t>AI/ML Framework — see Huntr advisory</t>
        </is>
      </c>
      <c r="N2882" t="inlineStr">
        <is>
          <t>P3</t>
        </is>
      </c>
      <c r="O2882" t="inlineStr">
        <is>
          <t>Huntr AI/ML security disclosure</t>
        </is>
      </c>
      <c r="P2882" t="n">
        <v>0</v>
      </c>
      <c r="Q2882" t="n">
        <v>0</v>
      </c>
      <c r="R2882" t="inlineStr">
        <is>
          <t>T1195:Supply Chain Compromise</t>
        </is>
      </c>
      <c r="S2882" t="n">
        <v>2</v>
      </c>
      <c r="T2882" t="inlineStr">
        <is>
          <t>MEDIUM (52%)</t>
        </is>
      </c>
      <c r="U2882" t="inlineStr">
        <is>
          <t>YES</t>
        </is>
      </c>
      <c r="V2882" t="inlineStr">
        <is>
          <t>PATCH_AVAILABLE</t>
        </is>
      </c>
      <c r="W2882" t="inlineStr">
        <is>
          <t>https://osv.dev/vulnerability/PYSEC-2021-207</t>
        </is>
      </c>
      <c r="X2882" t="inlineStr">
        <is>
          <t>NONE</t>
        </is>
      </c>
      <c r="Y2882" t="n">
        <v>0</v>
      </c>
      <c r="Z2882" t="inlineStr"/>
      <c r="AA2882" t="inlineStr">
        <is>
          <t>https://osv.dev/vulnerability/PYSEC-2021-207</t>
        </is>
      </c>
    </row>
    <row r="2883">
      <c r="A2883" t="inlineStr">
        <is>
          <t>HUNTR_AI_CVE</t>
        </is>
      </c>
      <c r="B2883" t="inlineStr">
        <is>
          <t>CVE-2021-29571</t>
        </is>
      </c>
      <c r="C2883" t="inlineStr">
        <is>
          <t>AI/ML Vulnerability: tensorflow (PyPI):  | TensorFlow is an end-to-end open source platform for machine learning. The implementation of `tf.raw_ops.MaxPoolGradWithArgmax` can cause reads outside of bounds of heap allocated data if attacker sup</t>
        </is>
      </c>
      <c r="D2883" t="n">
        <v>7.5</v>
      </c>
      <c r="E2883" t="inlineStr">
        <is>
          <t>HIGH</t>
        </is>
      </c>
      <c r="F2883" t="n">
        <v>6</v>
      </c>
      <c r="G2883" t="n">
        <v>6</v>
      </c>
      <c r="H2883" t="inlineStr">
        <is>
          <t>MEDIUM</t>
        </is>
      </c>
      <c r="I2883" t="n">
        <v>43.5</v>
      </c>
      <c r="J2883" t="inlineStr">
        <is>
          <t>NO</t>
        </is>
      </c>
      <c r="K2883" t="inlineStr">
        <is>
          <t>2023-12-06</t>
        </is>
      </c>
      <c r="L2883" t="inlineStr">
        <is>
          <t>UPDATE_PACKAGE</t>
        </is>
      </c>
      <c r="M2883" t="inlineStr">
        <is>
          <t>AI/ML Framework — see Huntr advisory</t>
        </is>
      </c>
      <c r="N2883" t="inlineStr">
        <is>
          <t>P3</t>
        </is>
      </c>
      <c r="O2883" t="inlineStr">
        <is>
          <t>Huntr AI/ML security disclosure</t>
        </is>
      </c>
      <c r="P2883" t="n">
        <v>0</v>
      </c>
      <c r="Q2883" t="n">
        <v>0</v>
      </c>
      <c r="R2883" t="inlineStr">
        <is>
          <t>T1195:Supply Chain Compromise</t>
        </is>
      </c>
      <c r="S2883" t="n">
        <v>2</v>
      </c>
      <c r="T2883" t="inlineStr">
        <is>
          <t>MEDIUM (52%)</t>
        </is>
      </c>
      <c r="U2883" t="inlineStr">
        <is>
          <t>YES</t>
        </is>
      </c>
      <c r="V2883" t="inlineStr">
        <is>
          <t>PATCH_AVAILABLE</t>
        </is>
      </c>
      <c r="W2883" t="inlineStr">
        <is>
          <t>https://osv.dev/vulnerability/PYSEC-2021-208</t>
        </is>
      </c>
      <c r="X2883" t="inlineStr">
        <is>
          <t>NONE</t>
        </is>
      </c>
      <c r="Y2883" t="n">
        <v>0</v>
      </c>
      <c r="Z2883" t="inlineStr"/>
      <c r="AA2883" t="inlineStr">
        <is>
          <t>https://osv.dev/vulnerability/PYSEC-2021-208</t>
        </is>
      </c>
    </row>
    <row r="2884">
      <c r="A2884" t="inlineStr">
        <is>
          <t>HUNTR_AI_CVE</t>
        </is>
      </c>
      <c r="B2884" t="inlineStr">
        <is>
          <t>CVE-2021-29572</t>
        </is>
      </c>
      <c r="C2884" t="inlineStr">
        <is>
          <t>AI/ML Vulnerability: tensorflow (PyPI):  | TensorFlow is an end-to-end open source platform for machine learning. The implementation of `tf.raw_ops.SdcaOptimizer` triggers undefined behavior due to dereferencing a null pointer. The implementat</t>
        </is>
      </c>
      <c r="D2884" t="n">
        <v>7.5</v>
      </c>
      <c r="E2884" t="inlineStr">
        <is>
          <t>HIGH</t>
        </is>
      </c>
      <c r="F2884" t="n">
        <v>6</v>
      </c>
      <c r="G2884" t="n">
        <v>6</v>
      </c>
      <c r="H2884" t="inlineStr">
        <is>
          <t>MEDIUM</t>
        </is>
      </c>
      <c r="I2884" t="n">
        <v>43.5</v>
      </c>
      <c r="J2884" t="inlineStr">
        <is>
          <t>NO</t>
        </is>
      </c>
      <c r="K2884" t="inlineStr">
        <is>
          <t>2023-12-06</t>
        </is>
      </c>
      <c r="L2884" t="inlineStr">
        <is>
          <t>UPDATE_PACKAGE</t>
        </is>
      </c>
      <c r="M2884" t="inlineStr">
        <is>
          <t>AI/ML Framework — see Huntr advisory</t>
        </is>
      </c>
      <c r="N2884" t="inlineStr">
        <is>
          <t>P3</t>
        </is>
      </c>
      <c r="O2884" t="inlineStr">
        <is>
          <t>Huntr AI/ML security disclosure</t>
        </is>
      </c>
      <c r="P2884" t="n">
        <v>0</v>
      </c>
      <c r="Q2884" t="n">
        <v>0</v>
      </c>
      <c r="R2884" t="inlineStr">
        <is>
          <t>T1195:Supply Chain Compromise</t>
        </is>
      </c>
      <c r="S2884" t="n">
        <v>2</v>
      </c>
      <c r="T2884" t="inlineStr">
        <is>
          <t>MEDIUM (52%)</t>
        </is>
      </c>
      <c r="U2884" t="inlineStr">
        <is>
          <t>YES</t>
        </is>
      </c>
      <c r="V2884" t="inlineStr">
        <is>
          <t>PATCH_AVAILABLE</t>
        </is>
      </c>
      <c r="W2884" t="inlineStr">
        <is>
          <t>https://osv.dev/vulnerability/PYSEC-2021-209</t>
        </is>
      </c>
      <c r="X2884" t="inlineStr">
        <is>
          <t>NONE</t>
        </is>
      </c>
      <c r="Y2884" t="n">
        <v>0</v>
      </c>
      <c r="Z2884" t="inlineStr"/>
      <c r="AA2884" t="inlineStr">
        <is>
          <t>https://osv.dev/vulnerability/PYSEC-2021-209</t>
        </is>
      </c>
    </row>
    <row r="2885">
      <c r="A2885" t="inlineStr">
        <is>
          <t>HUNTR_AI_CVE</t>
        </is>
      </c>
      <c r="B2885" t="inlineStr">
        <is>
          <t>CVE-2021-29573</t>
        </is>
      </c>
      <c r="C2885" t="inlineStr">
        <is>
          <t>AI/ML Vulnerability: tensorflow (PyPI):  | TensorFlow is an end-to-end open source platform for machine learning. The implementation of `tf.raw_ops.MaxPoolGradWithArgmax` is vulnerable to a division by 0. The implementation(https://github.com/</t>
        </is>
      </c>
      <c r="D2885" t="n">
        <v>7.5</v>
      </c>
      <c r="E2885" t="inlineStr">
        <is>
          <t>HIGH</t>
        </is>
      </c>
      <c r="F2885" t="n">
        <v>6</v>
      </c>
      <c r="G2885" t="n">
        <v>6</v>
      </c>
      <c r="H2885" t="inlineStr">
        <is>
          <t>MEDIUM</t>
        </is>
      </c>
      <c r="I2885" t="n">
        <v>43.5</v>
      </c>
      <c r="J2885" t="inlineStr">
        <is>
          <t>NO</t>
        </is>
      </c>
      <c r="K2885" t="inlineStr">
        <is>
          <t>2023-12-06</t>
        </is>
      </c>
      <c r="L2885" t="inlineStr">
        <is>
          <t>UPDATE_PACKAGE</t>
        </is>
      </c>
      <c r="M2885" t="inlineStr">
        <is>
          <t>AI/ML Framework — see Huntr advisory</t>
        </is>
      </c>
      <c r="N2885" t="inlineStr">
        <is>
          <t>P3</t>
        </is>
      </c>
      <c r="O2885" t="inlineStr">
        <is>
          <t>Huntr AI/ML security disclosure</t>
        </is>
      </c>
      <c r="P2885" t="n">
        <v>0</v>
      </c>
      <c r="Q2885" t="n">
        <v>0</v>
      </c>
      <c r="R2885" t="inlineStr">
        <is>
          <t>T1195:Supply Chain Compromise</t>
        </is>
      </c>
      <c r="S2885" t="n">
        <v>2</v>
      </c>
      <c r="T2885" t="inlineStr">
        <is>
          <t>MEDIUM (52%)</t>
        </is>
      </c>
      <c r="U2885" t="inlineStr">
        <is>
          <t>YES</t>
        </is>
      </c>
      <c r="V2885" t="inlineStr">
        <is>
          <t>PATCH_AVAILABLE</t>
        </is>
      </c>
      <c r="W2885" t="inlineStr">
        <is>
          <t>https://osv.dev/vulnerability/PYSEC-2021-210</t>
        </is>
      </c>
      <c r="X2885" t="inlineStr">
        <is>
          <t>NONE</t>
        </is>
      </c>
      <c r="Y2885" t="n">
        <v>0</v>
      </c>
      <c r="Z2885" t="inlineStr"/>
      <c r="AA2885" t="inlineStr">
        <is>
          <t>https://osv.dev/vulnerability/PYSEC-2021-210</t>
        </is>
      </c>
    </row>
    <row r="2886">
      <c r="A2886" t="inlineStr">
        <is>
          <t>HUNTR_AI_CVE</t>
        </is>
      </c>
      <c r="B2886" t="inlineStr">
        <is>
          <t>CVE-2021-29574</t>
        </is>
      </c>
      <c r="C2886" t="inlineStr">
        <is>
          <t>AI/ML Vulnerability: tensorflow (PyPI):  | TensorFlow is an end-to-end open source platform for machine learning. The implementation of `tf.raw_ops.MaxPool3DGradGrad` exhibits undefined behavior by dereferencing null pointers backing attacker-</t>
        </is>
      </c>
      <c r="D2886" t="n">
        <v>7.5</v>
      </c>
      <c r="E2886" t="inlineStr">
        <is>
          <t>HIGH</t>
        </is>
      </c>
      <c r="F2886" t="n">
        <v>6</v>
      </c>
      <c r="G2886" t="n">
        <v>6</v>
      </c>
      <c r="H2886" t="inlineStr">
        <is>
          <t>MEDIUM</t>
        </is>
      </c>
      <c r="I2886" t="n">
        <v>43.5</v>
      </c>
      <c r="J2886" t="inlineStr">
        <is>
          <t>NO</t>
        </is>
      </c>
      <c r="K2886" t="inlineStr">
        <is>
          <t>2023-12-06</t>
        </is>
      </c>
      <c r="L2886" t="inlineStr">
        <is>
          <t>UPDATE_PACKAGE</t>
        </is>
      </c>
      <c r="M2886" t="inlineStr">
        <is>
          <t>AI/ML Framework — see Huntr advisory</t>
        </is>
      </c>
      <c r="N2886" t="inlineStr">
        <is>
          <t>P3</t>
        </is>
      </c>
      <c r="O2886" t="inlineStr">
        <is>
          <t>Huntr AI/ML security disclosure</t>
        </is>
      </c>
      <c r="P2886" t="n">
        <v>0</v>
      </c>
      <c r="Q2886" t="n">
        <v>0</v>
      </c>
      <c r="R2886" t="inlineStr">
        <is>
          <t>T1195:Supply Chain Compromise</t>
        </is>
      </c>
      <c r="S2886" t="n">
        <v>2</v>
      </c>
      <c r="T2886" t="inlineStr">
        <is>
          <t>MEDIUM (52%)</t>
        </is>
      </c>
      <c r="U2886" t="inlineStr">
        <is>
          <t>YES</t>
        </is>
      </c>
      <c r="V2886" t="inlineStr">
        <is>
          <t>PATCH_AVAILABLE</t>
        </is>
      </c>
      <c r="W2886" t="inlineStr">
        <is>
          <t>https://osv.dev/vulnerability/PYSEC-2021-211</t>
        </is>
      </c>
      <c r="X2886" t="inlineStr">
        <is>
          <t>NONE</t>
        </is>
      </c>
      <c r="Y2886" t="n">
        <v>0</v>
      </c>
      <c r="Z2886" t="inlineStr"/>
      <c r="AA2886" t="inlineStr">
        <is>
          <t>https://osv.dev/vulnerability/PYSEC-2021-211</t>
        </is>
      </c>
    </row>
    <row r="2887">
      <c r="A2887" t="inlineStr">
        <is>
          <t>HUNTR_AI_CVE</t>
        </is>
      </c>
      <c r="B2887" t="inlineStr">
        <is>
          <t>CVE-2021-29575</t>
        </is>
      </c>
      <c r="C2887" t="inlineStr">
        <is>
          <t>AI/ML Vulnerability: tensorflow (PyPI):  | TensorFlow is an end-to-end open source platform for machine learning. The implementation of `tf.raw_ops.ReverseSequence` allows for stack overflow and/or `CHECK`-fail based denial of service. The imp</t>
        </is>
      </c>
      <c r="D2887" t="n">
        <v>7.5</v>
      </c>
      <c r="E2887" t="inlineStr">
        <is>
          <t>HIGH</t>
        </is>
      </c>
      <c r="F2887" t="n">
        <v>6</v>
      </c>
      <c r="G2887" t="n">
        <v>6</v>
      </c>
      <c r="H2887" t="inlineStr">
        <is>
          <t>MEDIUM</t>
        </is>
      </c>
      <c r="I2887" t="n">
        <v>43.5</v>
      </c>
      <c r="J2887" t="inlineStr">
        <is>
          <t>NO</t>
        </is>
      </c>
      <c r="K2887" t="inlineStr">
        <is>
          <t>2023-12-06</t>
        </is>
      </c>
      <c r="L2887" t="inlineStr">
        <is>
          <t>UPDATE_PACKAGE</t>
        </is>
      </c>
      <c r="M2887" t="inlineStr">
        <is>
          <t>AI/ML Framework — see Huntr advisory</t>
        </is>
      </c>
      <c r="N2887" t="inlineStr">
        <is>
          <t>P3</t>
        </is>
      </c>
      <c r="O2887" t="inlineStr">
        <is>
          <t>Huntr AI/ML security disclosure</t>
        </is>
      </c>
      <c r="P2887" t="n">
        <v>0</v>
      </c>
      <c r="Q2887" t="n">
        <v>0</v>
      </c>
      <c r="R2887" t="inlineStr">
        <is>
          <t>T1195:Supply Chain Compromise</t>
        </is>
      </c>
      <c r="S2887" t="n">
        <v>2</v>
      </c>
      <c r="T2887" t="inlineStr">
        <is>
          <t>MEDIUM (52%)</t>
        </is>
      </c>
      <c r="U2887" t="inlineStr">
        <is>
          <t>YES</t>
        </is>
      </c>
      <c r="V2887" t="inlineStr">
        <is>
          <t>PATCH_AVAILABLE</t>
        </is>
      </c>
      <c r="W2887" t="inlineStr">
        <is>
          <t>https://osv.dev/vulnerability/PYSEC-2021-212</t>
        </is>
      </c>
      <c r="X2887" t="inlineStr">
        <is>
          <t>NONE</t>
        </is>
      </c>
      <c r="Y2887" t="n">
        <v>0</v>
      </c>
      <c r="Z2887" t="inlineStr"/>
      <c r="AA2887" t="inlineStr">
        <is>
          <t>https://osv.dev/vulnerability/PYSEC-2021-212</t>
        </is>
      </c>
    </row>
    <row r="2888">
      <c r="A2888" t="inlineStr">
        <is>
          <t>HUNTR_AI_CVE</t>
        </is>
      </c>
      <c r="B2888" t="inlineStr">
        <is>
          <t>CVE-2021-29576</t>
        </is>
      </c>
      <c r="C2888" t="inlineStr">
        <is>
          <t>AI/ML Vulnerability: tensorflow (PyPI):  | TensorFlow is an end-to-end open source platform for machine learning. The implementation of `tf.raw_ops.MaxPool3DGradGrad` is vulnerable to a heap buffer overflow. The implementation(https://github.c</t>
        </is>
      </c>
      <c r="D2888" t="n">
        <v>7.5</v>
      </c>
      <c r="E2888" t="inlineStr">
        <is>
          <t>HIGH</t>
        </is>
      </c>
      <c r="F2888" t="n">
        <v>6</v>
      </c>
      <c r="G2888" t="n">
        <v>6</v>
      </c>
      <c r="H2888" t="inlineStr">
        <is>
          <t>MEDIUM</t>
        </is>
      </c>
      <c r="I2888" t="n">
        <v>43.5</v>
      </c>
      <c r="J2888" t="inlineStr">
        <is>
          <t>NO</t>
        </is>
      </c>
      <c r="K2888" t="inlineStr">
        <is>
          <t>2023-12-06</t>
        </is>
      </c>
      <c r="L2888" t="inlineStr">
        <is>
          <t>UPDATE_PACKAGE</t>
        </is>
      </c>
      <c r="M2888" t="inlineStr">
        <is>
          <t>AI/ML Framework — see Huntr advisory</t>
        </is>
      </c>
      <c r="N2888" t="inlineStr">
        <is>
          <t>P3</t>
        </is>
      </c>
      <c r="O2888" t="inlineStr">
        <is>
          <t>Huntr AI/ML security disclosure</t>
        </is>
      </c>
      <c r="P2888" t="n">
        <v>0</v>
      </c>
      <c r="Q2888" t="n">
        <v>0</v>
      </c>
      <c r="R2888" t="inlineStr">
        <is>
          <t>T1195:Supply Chain Compromise</t>
        </is>
      </c>
      <c r="S2888" t="n">
        <v>2</v>
      </c>
      <c r="T2888" t="inlineStr">
        <is>
          <t>MEDIUM (52%)</t>
        </is>
      </c>
      <c r="U2888" t="inlineStr">
        <is>
          <t>YES</t>
        </is>
      </c>
      <c r="V2888" t="inlineStr">
        <is>
          <t>PATCH_AVAILABLE</t>
        </is>
      </c>
      <c r="W2888" t="inlineStr">
        <is>
          <t>https://osv.dev/vulnerability/PYSEC-2021-213</t>
        </is>
      </c>
      <c r="X2888" t="inlineStr">
        <is>
          <t>NONE</t>
        </is>
      </c>
      <c r="Y2888" t="n">
        <v>0</v>
      </c>
      <c r="Z2888" t="inlineStr"/>
      <c r="AA2888" t="inlineStr">
        <is>
          <t>https://osv.dev/vulnerability/PYSEC-2021-213</t>
        </is>
      </c>
    </row>
    <row r="2889">
      <c r="A2889" t="inlineStr">
        <is>
          <t>HUNTR_AI_CVE</t>
        </is>
      </c>
      <c r="B2889" t="inlineStr">
        <is>
          <t>CVE-2021-29577</t>
        </is>
      </c>
      <c r="C2889" t="inlineStr">
        <is>
          <t>AI/ML Vulnerability: tensorflow (PyPI):  | TensorFlow is an end-to-end open source platform for machine learning. The implementation of `tf.raw_ops.AvgPool3DGrad` is vulnerable to a heap buffer overflow. The implementation(https://github.com/t</t>
        </is>
      </c>
      <c r="D2889" t="n">
        <v>7.5</v>
      </c>
      <c r="E2889" t="inlineStr">
        <is>
          <t>HIGH</t>
        </is>
      </c>
      <c r="F2889" t="n">
        <v>6</v>
      </c>
      <c r="G2889" t="n">
        <v>6</v>
      </c>
      <c r="H2889" t="inlineStr">
        <is>
          <t>MEDIUM</t>
        </is>
      </c>
      <c r="I2889" t="n">
        <v>43.5</v>
      </c>
      <c r="J2889" t="inlineStr">
        <is>
          <t>NO</t>
        </is>
      </c>
      <c r="K2889" t="inlineStr">
        <is>
          <t>2023-12-06</t>
        </is>
      </c>
      <c r="L2889" t="inlineStr">
        <is>
          <t>UPDATE_PACKAGE</t>
        </is>
      </c>
      <c r="M2889" t="inlineStr">
        <is>
          <t>AI/ML Framework — see Huntr advisory</t>
        </is>
      </c>
      <c r="N2889" t="inlineStr">
        <is>
          <t>P3</t>
        </is>
      </c>
      <c r="O2889" t="inlineStr">
        <is>
          <t>Huntr AI/ML security disclosure</t>
        </is>
      </c>
      <c r="P2889" t="n">
        <v>0</v>
      </c>
      <c r="Q2889" t="n">
        <v>0</v>
      </c>
      <c r="R2889" t="inlineStr">
        <is>
          <t>T1195:Supply Chain Compromise</t>
        </is>
      </c>
      <c r="S2889" t="n">
        <v>2</v>
      </c>
      <c r="T2889" t="inlineStr">
        <is>
          <t>MEDIUM (52%)</t>
        </is>
      </c>
      <c r="U2889" t="inlineStr">
        <is>
          <t>YES</t>
        </is>
      </c>
      <c r="V2889" t="inlineStr">
        <is>
          <t>PATCH_AVAILABLE</t>
        </is>
      </c>
      <c r="W2889" t="inlineStr">
        <is>
          <t>https://osv.dev/vulnerability/PYSEC-2021-214</t>
        </is>
      </c>
      <c r="X2889" t="inlineStr">
        <is>
          <t>NONE</t>
        </is>
      </c>
      <c r="Y2889" t="n">
        <v>0</v>
      </c>
      <c r="Z2889" t="inlineStr"/>
      <c r="AA2889" t="inlineStr">
        <is>
          <t>https://osv.dev/vulnerability/PYSEC-2021-214</t>
        </is>
      </c>
    </row>
    <row r="2890">
      <c r="A2890" t="inlineStr">
        <is>
          <t>HUNTR_AI_CVE</t>
        </is>
      </c>
      <c r="B2890" t="inlineStr">
        <is>
          <t>CVE-2021-29578</t>
        </is>
      </c>
      <c r="C2890" t="inlineStr">
        <is>
          <t>AI/ML Vulnerability: tensorflow (PyPI):  | TensorFlow is an end-to-end open source platform for machine learning. The implementation of `tf.raw_ops.FractionalAvgPoolGrad` is vulnerable to a heap buffer overflow. The implementation(https://gith</t>
        </is>
      </c>
      <c r="D2890" t="n">
        <v>7.5</v>
      </c>
      <c r="E2890" t="inlineStr">
        <is>
          <t>HIGH</t>
        </is>
      </c>
      <c r="F2890" t="n">
        <v>6</v>
      </c>
      <c r="G2890" t="n">
        <v>6</v>
      </c>
      <c r="H2890" t="inlineStr">
        <is>
          <t>MEDIUM</t>
        </is>
      </c>
      <c r="I2890" t="n">
        <v>43.5</v>
      </c>
      <c r="J2890" t="inlineStr">
        <is>
          <t>NO</t>
        </is>
      </c>
      <c r="K2890" t="inlineStr">
        <is>
          <t>2023-12-06</t>
        </is>
      </c>
      <c r="L2890" t="inlineStr">
        <is>
          <t>UPDATE_PACKAGE</t>
        </is>
      </c>
      <c r="M2890" t="inlineStr">
        <is>
          <t>AI/ML Framework — see Huntr advisory</t>
        </is>
      </c>
      <c r="N2890" t="inlineStr">
        <is>
          <t>P3</t>
        </is>
      </c>
      <c r="O2890" t="inlineStr">
        <is>
          <t>Huntr AI/ML security disclosure</t>
        </is>
      </c>
      <c r="P2890" t="n">
        <v>0</v>
      </c>
      <c r="Q2890" t="n">
        <v>0</v>
      </c>
      <c r="R2890" t="inlineStr">
        <is>
          <t>T1195:Supply Chain Compromise</t>
        </is>
      </c>
      <c r="S2890" t="n">
        <v>2</v>
      </c>
      <c r="T2890" t="inlineStr">
        <is>
          <t>MEDIUM (52%)</t>
        </is>
      </c>
      <c r="U2890" t="inlineStr">
        <is>
          <t>YES</t>
        </is>
      </c>
      <c r="V2890" t="inlineStr">
        <is>
          <t>PATCH_AVAILABLE</t>
        </is>
      </c>
      <c r="W2890" t="inlineStr">
        <is>
          <t>https://osv.dev/vulnerability/PYSEC-2021-215</t>
        </is>
      </c>
      <c r="X2890" t="inlineStr">
        <is>
          <t>NONE</t>
        </is>
      </c>
      <c r="Y2890" t="n">
        <v>0</v>
      </c>
      <c r="Z2890" t="inlineStr"/>
      <c r="AA2890" t="inlineStr">
        <is>
          <t>https://osv.dev/vulnerability/PYSEC-2021-215</t>
        </is>
      </c>
    </row>
    <row r="2891">
      <c r="A2891" t="inlineStr">
        <is>
          <t>HUNTR_AI_CVE</t>
        </is>
      </c>
      <c r="B2891" t="inlineStr">
        <is>
          <t>CVE-2021-29579</t>
        </is>
      </c>
      <c r="C2891" t="inlineStr">
        <is>
          <t>AI/ML Vulnerability: tensorflow (PyPI):  | TensorFlow is an end-to-end open source platform for machine learning. The implementation of `tf.raw_ops.MaxPoolGrad` is vulnerable to a heap buffer overflow. The implementation(https://github.com/ten</t>
        </is>
      </c>
      <c r="D2891" t="n">
        <v>7.5</v>
      </c>
      <c r="E2891" t="inlineStr">
        <is>
          <t>HIGH</t>
        </is>
      </c>
      <c r="F2891" t="n">
        <v>6</v>
      </c>
      <c r="G2891" t="n">
        <v>6</v>
      </c>
      <c r="H2891" t="inlineStr">
        <is>
          <t>MEDIUM</t>
        </is>
      </c>
      <c r="I2891" t="n">
        <v>43.5</v>
      </c>
      <c r="J2891" t="inlineStr">
        <is>
          <t>NO</t>
        </is>
      </c>
      <c r="K2891" t="inlineStr">
        <is>
          <t>2023-12-06</t>
        </is>
      </c>
      <c r="L2891" t="inlineStr">
        <is>
          <t>UPDATE_PACKAGE</t>
        </is>
      </c>
      <c r="M2891" t="inlineStr">
        <is>
          <t>AI/ML Framework — see Huntr advisory</t>
        </is>
      </c>
      <c r="N2891" t="inlineStr">
        <is>
          <t>P3</t>
        </is>
      </c>
      <c r="O2891" t="inlineStr">
        <is>
          <t>Huntr AI/ML security disclosure</t>
        </is>
      </c>
      <c r="P2891" t="n">
        <v>0</v>
      </c>
      <c r="Q2891" t="n">
        <v>0</v>
      </c>
      <c r="R2891" t="inlineStr">
        <is>
          <t>T1195:Supply Chain Compromise</t>
        </is>
      </c>
      <c r="S2891" t="n">
        <v>2</v>
      </c>
      <c r="T2891" t="inlineStr">
        <is>
          <t>MEDIUM (52%)</t>
        </is>
      </c>
      <c r="U2891" t="inlineStr">
        <is>
          <t>YES</t>
        </is>
      </c>
      <c r="V2891" t="inlineStr">
        <is>
          <t>PATCH_AVAILABLE</t>
        </is>
      </c>
      <c r="W2891" t="inlineStr">
        <is>
          <t>https://osv.dev/vulnerability/PYSEC-2021-216</t>
        </is>
      </c>
      <c r="X2891" t="inlineStr">
        <is>
          <t>NONE</t>
        </is>
      </c>
      <c r="Y2891" t="n">
        <v>0</v>
      </c>
      <c r="Z2891" t="inlineStr"/>
      <c r="AA2891" t="inlineStr">
        <is>
          <t>https://osv.dev/vulnerability/PYSEC-2021-216</t>
        </is>
      </c>
    </row>
    <row r="2892">
      <c r="A2892" t="inlineStr">
        <is>
          <t>HUNTR_AI_CVE</t>
        </is>
      </c>
      <c r="B2892" t="inlineStr">
        <is>
          <t>CVE-2021-29580</t>
        </is>
      </c>
      <c r="C2892" t="inlineStr">
        <is>
          <t>AI/ML Vulnerability: tensorflow (PyPI):  | TensorFlow is an end-to-end open source platform for machine learning. The implementation of `tf.raw_ops.FractionalMaxPoolGrad` triggers an undefined behavior if one of the input tensors is empty. The</t>
        </is>
      </c>
      <c r="D2892" t="n">
        <v>7.5</v>
      </c>
      <c r="E2892" t="inlineStr">
        <is>
          <t>HIGH</t>
        </is>
      </c>
      <c r="F2892" t="n">
        <v>6</v>
      </c>
      <c r="G2892" t="n">
        <v>6</v>
      </c>
      <c r="H2892" t="inlineStr">
        <is>
          <t>MEDIUM</t>
        </is>
      </c>
      <c r="I2892" t="n">
        <v>43.5</v>
      </c>
      <c r="J2892" t="inlineStr">
        <is>
          <t>NO</t>
        </is>
      </c>
      <c r="K2892" t="inlineStr">
        <is>
          <t>2023-12-06</t>
        </is>
      </c>
      <c r="L2892" t="inlineStr">
        <is>
          <t>UPDATE_PACKAGE</t>
        </is>
      </c>
      <c r="M2892" t="inlineStr">
        <is>
          <t>AI/ML Framework — see Huntr advisory</t>
        </is>
      </c>
      <c r="N2892" t="inlineStr">
        <is>
          <t>P3</t>
        </is>
      </c>
      <c r="O2892" t="inlineStr">
        <is>
          <t>Huntr AI/ML security disclosure</t>
        </is>
      </c>
      <c r="P2892" t="n">
        <v>0</v>
      </c>
      <c r="Q2892" t="n">
        <v>0</v>
      </c>
      <c r="R2892" t="inlineStr">
        <is>
          <t>T1195:Supply Chain Compromise</t>
        </is>
      </c>
      <c r="S2892" t="n">
        <v>2</v>
      </c>
      <c r="T2892" t="inlineStr">
        <is>
          <t>MEDIUM (52%)</t>
        </is>
      </c>
      <c r="U2892" t="inlineStr">
        <is>
          <t>YES</t>
        </is>
      </c>
      <c r="V2892" t="inlineStr">
        <is>
          <t>PATCH_AVAILABLE</t>
        </is>
      </c>
      <c r="W2892" t="inlineStr">
        <is>
          <t>https://osv.dev/vulnerability/PYSEC-2021-217</t>
        </is>
      </c>
      <c r="X2892" t="inlineStr">
        <is>
          <t>NONE</t>
        </is>
      </c>
      <c r="Y2892" t="n">
        <v>0</v>
      </c>
      <c r="Z2892" t="inlineStr"/>
      <c r="AA2892" t="inlineStr">
        <is>
          <t>https://osv.dev/vulnerability/PYSEC-2021-217</t>
        </is>
      </c>
    </row>
    <row r="2893">
      <c r="A2893" t="inlineStr">
        <is>
          <t>HUNTR_AI_CVE</t>
        </is>
      </c>
      <c r="B2893" t="inlineStr">
        <is>
          <t>CVE-2021-29581</t>
        </is>
      </c>
      <c r="C2893" t="inlineStr">
        <is>
          <t>AI/ML Vulnerability: tensorflow (PyPI):  | TensorFlow is an end-to-end open source platform for machine learning. Due to lack of validation in `tf.raw_ops.CTCBeamSearchDecoder`, an attacker can trigger denial of service via segmentation faults</t>
        </is>
      </c>
      <c r="D2893" t="n">
        <v>7.5</v>
      </c>
      <c r="E2893" t="inlineStr">
        <is>
          <t>HIGH</t>
        </is>
      </c>
      <c r="F2893" t="n">
        <v>6</v>
      </c>
      <c r="G2893" t="n">
        <v>6</v>
      </c>
      <c r="H2893" t="inlineStr">
        <is>
          <t>MEDIUM</t>
        </is>
      </c>
      <c r="I2893" t="n">
        <v>43.5</v>
      </c>
      <c r="J2893" t="inlineStr">
        <is>
          <t>NO</t>
        </is>
      </c>
      <c r="K2893" t="inlineStr">
        <is>
          <t>2023-12-06</t>
        </is>
      </c>
      <c r="L2893" t="inlineStr">
        <is>
          <t>UPDATE_PACKAGE</t>
        </is>
      </c>
      <c r="M2893" t="inlineStr">
        <is>
          <t>AI/ML Framework — see Huntr advisory</t>
        </is>
      </c>
      <c r="N2893" t="inlineStr">
        <is>
          <t>P3</t>
        </is>
      </c>
      <c r="O2893" t="inlineStr">
        <is>
          <t>Huntr AI/ML security disclosure</t>
        </is>
      </c>
      <c r="P2893" t="n">
        <v>0</v>
      </c>
      <c r="Q2893" t="n">
        <v>0</v>
      </c>
      <c r="R2893" t="inlineStr">
        <is>
          <t>T1195:Supply Chain Compromise</t>
        </is>
      </c>
      <c r="S2893" t="n">
        <v>2</v>
      </c>
      <c r="T2893" t="inlineStr">
        <is>
          <t>MEDIUM (52%)</t>
        </is>
      </c>
      <c r="U2893" t="inlineStr">
        <is>
          <t>YES</t>
        </is>
      </c>
      <c r="V2893" t="inlineStr">
        <is>
          <t>PATCH_AVAILABLE</t>
        </is>
      </c>
      <c r="W2893" t="inlineStr">
        <is>
          <t>https://osv.dev/vulnerability/PYSEC-2021-218</t>
        </is>
      </c>
      <c r="X2893" t="inlineStr">
        <is>
          <t>NONE</t>
        </is>
      </c>
      <c r="Y2893" t="n">
        <v>0</v>
      </c>
      <c r="Z2893" t="inlineStr"/>
      <c r="AA2893" t="inlineStr">
        <is>
          <t>https://osv.dev/vulnerability/PYSEC-2021-218</t>
        </is>
      </c>
    </row>
    <row r="2894">
      <c r="A2894" t="inlineStr">
        <is>
          <t>HUNTR_AI_CVE</t>
        </is>
      </c>
      <c r="B2894" t="inlineStr">
        <is>
          <t>CVE-2021-29582</t>
        </is>
      </c>
      <c r="C2894" t="inlineStr">
        <is>
          <t>AI/ML Vulnerability: tensorflow (PyPI):  | TensorFlow is an end-to-end open source platform for machine learning. Due to lack of validation in `tf.raw_ops.Dequantize`, an attacker can trigger a read from outside of bounds of heap allocated dat</t>
        </is>
      </c>
      <c r="D2894" t="n">
        <v>7.5</v>
      </c>
      <c r="E2894" t="inlineStr">
        <is>
          <t>HIGH</t>
        </is>
      </c>
      <c r="F2894" t="n">
        <v>6</v>
      </c>
      <c r="G2894" t="n">
        <v>6</v>
      </c>
      <c r="H2894" t="inlineStr">
        <is>
          <t>MEDIUM</t>
        </is>
      </c>
      <c r="I2894" t="n">
        <v>43.5</v>
      </c>
      <c r="J2894" t="inlineStr">
        <is>
          <t>NO</t>
        </is>
      </c>
      <c r="K2894" t="inlineStr">
        <is>
          <t>2023-12-06</t>
        </is>
      </c>
      <c r="L2894" t="inlineStr">
        <is>
          <t>UPDATE_PACKAGE</t>
        </is>
      </c>
      <c r="M2894" t="inlineStr">
        <is>
          <t>AI/ML Framework — see Huntr advisory</t>
        </is>
      </c>
      <c r="N2894" t="inlineStr">
        <is>
          <t>P3</t>
        </is>
      </c>
      <c r="O2894" t="inlineStr">
        <is>
          <t>Huntr AI/ML security disclosure</t>
        </is>
      </c>
      <c r="P2894" t="n">
        <v>0</v>
      </c>
      <c r="Q2894" t="n">
        <v>0</v>
      </c>
      <c r="R2894" t="inlineStr">
        <is>
          <t>T1195:Supply Chain Compromise</t>
        </is>
      </c>
      <c r="S2894" t="n">
        <v>2</v>
      </c>
      <c r="T2894" t="inlineStr">
        <is>
          <t>MEDIUM (52%)</t>
        </is>
      </c>
      <c r="U2894" t="inlineStr">
        <is>
          <t>YES</t>
        </is>
      </c>
      <c r="V2894" t="inlineStr">
        <is>
          <t>PATCH_AVAILABLE</t>
        </is>
      </c>
      <c r="W2894" t="inlineStr">
        <is>
          <t>https://osv.dev/vulnerability/PYSEC-2021-219</t>
        </is>
      </c>
      <c r="X2894" t="inlineStr">
        <is>
          <t>NONE</t>
        </is>
      </c>
      <c r="Y2894" t="n">
        <v>0</v>
      </c>
      <c r="Z2894" t="inlineStr"/>
      <c r="AA2894" t="inlineStr">
        <is>
          <t>https://osv.dev/vulnerability/PYSEC-2021-219</t>
        </is>
      </c>
    </row>
    <row r="2895">
      <c r="A2895" t="inlineStr">
        <is>
          <t>HUNTR_AI_CVE</t>
        </is>
      </c>
      <c r="B2895" t="inlineStr">
        <is>
          <t>CVE-2021-29583</t>
        </is>
      </c>
      <c r="C2895" t="inlineStr">
        <is>
          <t>AI/ML Vulnerability: tensorflow (PyPI):  | TensorFlow is an end-to-end open source platform for machine learning. The implementation of `tf.raw_ops.FusedBatchNorm` is vulnerable to a heap buffer overflow. If the tensors are empty, the same imp</t>
        </is>
      </c>
      <c r="D2895" t="n">
        <v>7.5</v>
      </c>
      <c r="E2895" t="inlineStr">
        <is>
          <t>HIGH</t>
        </is>
      </c>
      <c r="F2895" t="n">
        <v>6</v>
      </c>
      <c r="G2895" t="n">
        <v>6</v>
      </c>
      <c r="H2895" t="inlineStr">
        <is>
          <t>MEDIUM</t>
        </is>
      </c>
      <c r="I2895" t="n">
        <v>43.5</v>
      </c>
      <c r="J2895" t="inlineStr">
        <is>
          <t>NO</t>
        </is>
      </c>
      <c r="K2895" t="inlineStr">
        <is>
          <t>2023-12-06</t>
        </is>
      </c>
      <c r="L2895" t="inlineStr">
        <is>
          <t>UPDATE_PACKAGE</t>
        </is>
      </c>
      <c r="M2895" t="inlineStr">
        <is>
          <t>AI/ML Framework — see Huntr advisory</t>
        </is>
      </c>
      <c r="N2895" t="inlineStr">
        <is>
          <t>P3</t>
        </is>
      </c>
      <c r="O2895" t="inlineStr">
        <is>
          <t>Huntr AI/ML security disclosure</t>
        </is>
      </c>
      <c r="P2895" t="n">
        <v>0</v>
      </c>
      <c r="Q2895" t="n">
        <v>0</v>
      </c>
      <c r="R2895" t="inlineStr">
        <is>
          <t>T1195:Supply Chain Compromise</t>
        </is>
      </c>
      <c r="S2895" t="n">
        <v>2</v>
      </c>
      <c r="T2895" t="inlineStr">
        <is>
          <t>MEDIUM (52%)</t>
        </is>
      </c>
      <c r="U2895" t="inlineStr">
        <is>
          <t>YES</t>
        </is>
      </c>
      <c r="V2895" t="inlineStr">
        <is>
          <t>PATCH_AVAILABLE</t>
        </is>
      </c>
      <c r="W2895" t="inlineStr">
        <is>
          <t>https://osv.dev/vulnerability/PYSEC-2021-220</t>
        </is>
      </c>
      <c r="X2895" t="inlineStr">
        <is>
          <t>NONE</t>
        </is>
      </c>
      <c r="Y2895" t="n">
        <v>0</v>
      </c>
      <c r="Z2895" t="inlineStr"/>
      <c r="AA2895" t="inlineStr">
        <is>
          <t>https://osv.dev/vulnerability/PYSEC-2021-220</t>
        </is>
      </c>
    </row>
    <row r="2896">
      <c r="A2896" t="inlineStr">
        <is>
          <t>HUNTR_AI_CVE</t>
        </is>
      </c>
      <c r="B2896" t="inlineStr">
        <is>
          <t>CVE-2021-29584</t>
        </is>
      </c>
      <c r="C2896" t="inlineStr">
        <is>
          <t>AI/ML Vulnerability: tensorflow (PyPI):  | TensorFlow is an end-to-end open source platform for machine learning. An attacker can trigger a denial of service via a `CHECK`-fail in caused by an integer overflow in constructing a new tensor shap</t>
        </is>
      </c>
      <c r="D2896" t="n">
        <v>7.5</v>
      </c>
      <c r="E2896" t="inlineStr">
        <is>
          <t>HIGH</t>
        </is>
      </c>
      <c r="F2896" t="n">
        <v>6</v>
      </c>
      <c r="G2896" t="n">
        <v>6</v>
      </c>
      <c r="H2896" t="inlineStr">
        <is>
          <t>MEDIUM</t>
        </is>
      </c>
      <c r="I2896" t="n">
        <v>43.5</v>
      </c>
      <c r="J2896" t="inlineStr">
        <is>
          <t>NO</t>
        </is>
      </c>
      <c r="K2896" t="inlineStr">
        <is>
          <t>2023-12-06</t>
        </is>
      </c>
      <c r="L2896" t="inlineStr">
        <is>
          <t>UPDATE_PACKAGE</t>
        </is>
      </c>
      <c r="M2896" t="inlineStr">
        <is>
          <t>AI/ML Framework — see Huntr advisory</t>
        </is>
      </c>
      <c r="N2896" t="inlineStr">
        <is>
          <t>P3</t>
        </is>
      </c>
      <c r="O2896" t="inlineStr">
        <is>
          <t>Huntr AI/ML security disclosure</t>
        </is>
      </c>
      <c r="P2896" t="n">
        <v>0</v>
      </c>
      <c r="Q2896" t="n">
        <v>0</v>
      </c>
      <c r="R2896" t="inlineStr">
        <is>
          <t>T1195:Supply Chain Compromise</t>
        </is>
      </c>
      <c r="S2896" t="n">
        <v>2</v>
      </c>
      <c r="T2896" t="inlineStr">
        <is>
          <t>MEDIUM (52%)</t>
        </is>
      </c>
      <c r="U2896" t="inlineStr">
        <is>
          <t>YES</t>
        </is>
      </c>
      <c r="V2896" t="inlineStr">
        <is>
          <t>PATCH_AVAILABLE</t>
        </is>
      </c>
      <c r="W2896" t="inlineStr">
        <is>
          <t>https://osv.dev/vulnerability/PYSEC-2021-221</t>
        </is>
      </c>
      <c r="X2896" t="inlineStr">
        <is>
          <t>NONE</t>
        </is>
      </c>
      <c r="Y2896" t="n">
        <v>0</v>
      </c>
      <c r="Z2896" t="inlineStr"/>
      <c r="AA2896" t="inlineStr">
        <is>
          <t>https://osv.dev/vulnerability/PYSEC-2021-221</t>
        </is>
      </c>
    </row>
    <row r="2897">
      <c r="A2897" t="inlineStr">
        <is>
          <t>HUNTR_AI_CVE</t>
        </is>
      </c>
      <c r="B2897" t="inlineStr">
        <is>
          <t>CVE-2021-29585</t>
        </is>
      </c>
      <c r="C2897" t="inlineStr">
        <is>
          <t>AI/ML Vulnerability: tensorflow (PyPI):  | TensorFlow is an end-to-end open source platform for machine learning. The TFLite computation for size of output after padding, `ComputeOutSize`(https://github.com/tensorflow/tensorflow/blob/0c9692ae7</t>
        </is>
      </c>
      <c r="D2897" t="n">
        <v>7.5</v>
      </c>
      <c r="E2897" t="inlineStr">
        <is>
          <t>HIGH</t>
        </is>
      </c>
      <c r="F2897" t="n">
        <v>6</v>
      </c>
      <c r="G2897" t="n">
        <v>6</v>
      </c>
      <c r="H2897" t="inlineStr">
        <is>
          <t>MEDIUM</t>
        </is>
      </c>
      <c r="I2897" t="n">
        <v>43.5</v>
      </c>
      <c r="J2897" t="inlineStr">
        <is>
          <t>NO</t>
        </is>
      </c>
      <c r="K2897" t="inlineStr">
        <is>
          <t>2023-12-06</t>
        </is>
      </c>
      <c r="L2897" t="inlineStr">
        <is>
          <t>UPDATE_PACKAGE</t>
        </is>
      </c>
      <c r="M2897" t="inlineStr">
        <is>
          <t>AI/ML Framework — see Huntr advisory</t>
        </is>
      </c>
      <c r="N2897" t="inlineStr">
        <is>
          <t>P3</t>
        </is>
      </c>
      <c r="O2897" t="inlineStr">
        <is>
          <t>Huntr AI/ML security disclosure</t>
        </is>
      </c>
      <c r="P2897" t="n">
        <v>0</v>
      </c>
      <c r="Q2897" t="n">
        <v>0</v>
      </c>
      <c r="R2897" t="inlineStr">
        <is>
          <t>T1195:Supply Chain Compromise</t>
        </is>
      </c>
      <c r="S2897" t="n">
        <v>2</v>
      </c>
      <c r="T2897" t="inlineStr">
        <is>
          <t>MEDIUM (52%)</t>
        </is>
      </c>
      <c r="U2897" t="inlineStr">
        <is>
          <t>YES</t>
        </is>
      </c>
      <c r="V2897" t="inlineStr">
        <is>
          <t>PATCH_AVAILABLE</t>
        </is>
      </c>
      <c r="W2897" t="inlineStr">
        <is>
          <t>https://osv.dev/vulnerability/PYSEC-2021-222</t>
        </is>
      </c>
      <c r="X2897" t="inlineStr">
        <is>
          <t>NONE</t>
        </is>
      </c>
      <c r="Y2897" t="n">
        <v>0</v>
      </c>
      <c r="Z2897" t="inlineStr"/>
      <c r="AA2897" t="inlineStr">
        <is>
          <t>https://osv.dev/vulnerability/PYSEC-2021-222</t>
        </is>
      </c>
    </row>
    <row r="2898">
      <c r="A2898" t="inlineStr">
        <is>
          <t>HUNTR_AI_CVE</t>
        </is>
      </c>
      <c r="B2898" t="inlineStr">
        <is>
          <t>CVE-2021-29586</t>
        </is>
      </c>
      <c r="C2898" t="inlineStr">
        <is>
          <t>AI/ML Vulnerability: tensorflow (PyPI):  | TensorFlow is an end-to-end open source platform for machine learning. Optimized pooling implementations in TFLite fail to check that the stride arguments are not 0 before calling `ComputePaddingHeigh</t>
        </is>
      </c>
      <c r="D2898" t="n">
        <v>7.5</v>
      </c>
      <c r="E2898" t="inlineStr">
        <is>
          <t>HIGH</t>
        </is>
      </c>
      <c r="F2898" t="n">
        <v>6</v>
      </c>
      <c r="G2898" t="n">
        <v>6</v>
      </c>
      <c r="H2898" t="inlineStr">
        <is>
          <t>MEDIUM</t>
        </is>
      </c>
      <c r="I2898" t="n">
        <v>43.5</v>
      </c>
      <c r="J2898" t="inlineStr">
        <is>
          <t>NO</t>
        </is>
      </c>
      <c r="K2898" t="inlineStr">
        <is>
          <t>2023-12-06</t>
        </is>
      </c>
      <c r="L2898" t="inlineStr">
        <is>
          <t>UPDATE_PACKAGE</t>
        </is>
      </c>
      <c r="M2898" t="inlineStr">
        <is>
          <t>AI/ML Framework — see Huntr advisory</t>
        </is>
      </c>
      <c r="N2898" t="inlineStr">
        <is>
          <t>P3</t>
        </is>
      </c>
      <c r="O2898" t="inlineStr">
        <is>
          <t>Huntr AI/ML security disclosure</t>
        </is>
      </c>
      <c r="P2898" t="n">
        <v>0</v>
      </c>
      <c r="Q2898" t="n">
        <v>0</v>
      </c>
      <c r="R2898" t="inlineStr">
        <is>
          <t>T1195:Supply Chain Compromise</t>
        </is>
      </c>
      <c r="S2898" t="n">
        <v>2</v>
      </c>
      <c r="T2898" t="inlineStr">
        <is>
          <t>MEDIUM (52%)</t>
        </is>
      </c>
      <c r="U2898" t="inlineStr">
        <is>
          <t>YES</t>
        </is>
      </c>
      <c r="V2898" t="inlineStr">
        <is>
          <t>PATCH_AVAILABLE</t>
        </is>
      </c>
      <c r="W2898" t="inlineStr">
        <is>
          <t>https://osv.dev/vulnerability/PYSEC-2021-223</t>
        </is>
      </c>
      <c r="X2898" t="inlineStr">
        <is>
          <t>NONE</t>
        </is>
      </c>
      <c r="Y2898" t="n">
        <v>0</v>
      </c>
      <c r="Z2898" t="inlineStr"/>
      <c r="AA2898" t="inlineStr">
        <is>
          <t>https://osv.dev/vulnerability/PYSEC-2021-223</t>
        </is>
      </c>
    </row>
    <row r="2899">
      <c r="A2899" t="inlineStr">
        <is>
          <t>HUNTR_AI_CVE</t>
        </is>
      </c>
      <c r="B2899" t="inlineStr">
        <is>
          <t>CVE-2021-29587</t>
        </is>
      </c>
      <c r="C2899" t="inlineStr">
        <is>
          <t>AI/ML Vulnerability: tensorflow (PyPI):  | TensorFlow is an end-to-end open source platform for machine learning. The `Prepare` step of the `SpaceToDepth` TFLite operator does not check for 0 before division(https://github.com/tensorflow/tenso</t>
        </is>
      </c>
      <c r="D2899" t="n">
        <v>7.5</v>
      </c>
      <c r="E2899" t="inlineStr">
        <is>
          <t>HIGH</t>
        </is>
      </c>
      <c r="F2899" t="n">
        <v>6</v>
      </c>
      <c r="G2899" t="n">
        <v>6</v>
      </c>
      <c r="H2899" t="inlineStr">
        <is>
          <t>MEDIUM</t>
        </is>
      </c>
      <c r="I2899" t="n">
        <v>43.5</v>
      </c>
      <c r="J2899" t="inlineStr">
        <is>
          <t>NO</t>
        </is>
      </c>
      <c r="K2899" t="inlineStr">
        <is>
          <t>2023-12-06</t>
        </is>
      </c>
      <c r="L2899" t="inlineStr">
        <is>
          <t>UPDATE_PACKAGE</t>
        </is>
      </c>
      <c r="M2899" t="inlineStr">
        <is>
          <t>AI/ML Framework — see Huntr advisory</t>
        </is>
      </c>
      <c r="N2899" t="inlineStr">
        <is>
          <t>P3</t>
        </is>
      </c>
      <c r="O2899" t="inlineStr">
        <is>
          <t>Huntr AI/ML security disclosure</t>
        </is>
      </c>
      <c r="P2899" t="n">
        <v>0</v>
      </c>
      <c r="Q2899" t="n">
        <v>0</v>
      </c>
      <c r="R2899" t="inlineStr">
        <is>
          <t>T1195:Supply Chain Compromise</t>
        </is>
      </c>
      <c r="S2899" t="n">
        <v>2</v>
      </c>
      <c r="T2899" t="inlineStr">
        <is>
          <t>MEDIUM (52%)</t>
        </is>
      </c>
      <c r="U2899" t="inlineStr">
        <is>
          <t>YES</t>
        </is>
      </c>
      <c r="V2899" t="inlineStr">
        <is>
          <t>PATCH_AVAILABLE</t>
        </is>
      </c>
      <c r="W2899" t="inlineStr">
        <is>
          <t>https://osv.dev/vulnerability/PYSEC-2021-224</t>
        </is>
      </c>
      <c r="X2899" t="inlineStr">
        <is>
          <t>NONE</t>
        </is>
      </c>
      <c r="Y2899" t="n">
        <v>0</v>
      </c>
      <c r="Z2899" t="inlineStr"/>
      <c r="AA2899" t="inlineStr">
        <is>
          <t>https://osv.dev/vulnerability/PYSEC-2021-224</t>
        </is>
      </c>
    </row>
    <row r="2900">
      <c r="A2900" t="inlineStr">
        <is>
          <t>HUNTR_AI_CVE</t>
        </is>
      </c>
      <c r="B2900" t="inlineStr">
        <is>
          <t>CVE-2021-29588</t>
        </is>
      </c>
      <c r="C2900" t="inlineStr">
        <is>
          <t>AI/ML Vulnerability: tensorflow (PyPI):  | TensorFlow is an end-to-end open source platform for machine learning. The optimized implementation of the `TransposeConv` TFLite operator is [vulnerable to a division by zero error](https://github.co</t>
        </is>
      </c>
      <c r="D2900" t="n">
        <v>7.5</v>
      </c>
      <c r="E2900" t="inlineStr">
        <is>
          <t>HIGH</t>
        </is>
      </c>
      <c r="F2900" t="n">
        <v>6</v>
      </c>
      <c r="G2900" t="n">
        <v>6</v>
      </c>
      <c r="H2900" t="inlineStr">
        <is>
          <t>MEDIUM</t>
        </is>
      </c>
      <c r="I2900" t="n">
        <v>43.5</v>
      </c>
      <c r="J2900" t="inlineStr">
        <is>
          <t>NO</t>
        </is>
      </c>
      <c r="K2900" t="inlineStr">
        <is>
          <t>2023-12-06</t>
        </is>
      </c>
      <c r="L2900" t="inlineStr">
        <is>
          <t>UPDATE_PACKAGE</t>
        </is>
      </c>
      <c r="M2900" t="inlineStr">
        <is>
          <t>AI/ML Framework — see Huntr advisory</t>
        </is>
      </c>
      <c r="N2900" t="inlineStr">
        <is>
          <t>P3</t>
        </is>
      </c>
      <c r="O2900" t="inlineStr">
        <is>
          <t>Huntr AI/ML security disclosure</t>
        </is>
      </c>
      <c r="P2900" t="n">
        <v>0</v>
      </c>
      <c r="Q2900" t="n">
        <v>0</v>
      </c>
      <c r="R2900" t="inlineStr">
        <is>
          <t>T1195:Supply Chain Compromise</t>
        </is>
      </c>
      <c r="S2900" t="n">
        <v>2</v>
      </c>
      <c r="T2900" t="inlineStr">
        <is>
          <t>MEDIUM (52%)</t>
        </is>
      </c>
      <c r="U2900" t="inlineStr">
        <is>
          <t>YES</t>
        </is>
      </c>
      <c r="V2900" t="inlineStr">
        <is>
          <t>PATCH_AVAILABLE</t>
        </is>
      </c>
      <c r="W2900" t="inlineStr">
        <is>
          <t>https://osv.dev/vulnerability/PYSEC-2021-225</t>
        </is>
      </c>
      <c r="X2900" t="inlineStr">
        <is>
          <t>NONE</t>
        </is>
      </c>
      <c r="Y2900" t="n">
        <v>0</v>
      </c>
      <c r="Z2900" t="inlineStr"/>
      <c r="AA2900" t="inlineStr">
        <is>
          <t>https://osv.dev/vulnerability/PYSEC-2021-225</t>
        </is>
      </c>
    </row>
    <row r="2901">
      <c r="A2901" t="inlineStr">
        <is>
          <t>HUNTR_AI_CVE</t>
        </is>
      </c>
      <c r="B2901" t="inlineStr">
        <is>
          <t>CVE-2021-29589</t>
        </is>
      </c>
      <c r="C2901" t="inlineStr">
        <is>
          <t>AI/ML Vulnerability: tensorflow (PyPI):  | TensorFlow is an end-to-end open source platform for machine learning. The reference implementation of the `GatherNd` TFLite operator is vulnerable to a division by zero error(https://github.com/tenso</t>
        </is>
      </c>
      <c r="D2901" t="n">
        <v>7.5</v>
      </c>
      <c r="E2901" t="inlineStr">
        <is>
          <t>HIGH</t>
        </is>
      </c>
      <c r="F2901" t="n">
        <v>6</v>
      </c>
      <c r="G2901" t="n">
        <v>6</v>
      </c>
      <c r="H2901" t="inlineStr">
        <is>
          <t>MEDIUM</t>
        </is>
      </c>
      <c r="I2901" t="n">
        <v>43.5</v>
      </c>
      <c r="J2901" t="inlineStr">
        <is>
          <t>NO</t>
        </is>
      </c>
      <c r="K2901" t="inlineStr">
        <is>
          <t>2023-12-06</t>
        </is>
      </c>
      <c r="L2901" t="inlineStr">
        <is>
          <t>UPDATE_PACKAGE</t>
        </is>
      </c>
      <c r="M2901" t="inlineStr">
        <is>
          <t>AI/ML Framework — see Huntr advisory</t>
        </is>
      </c>
      <c r="N2901" t="inlineStr">
        <is>
          <t>P3</t>
        </is>
      </c>
      <c r="O2901" t="inlineStr">
        <is>
          <t>Huntr AI/ML security disclosure</t>
        </is>
      </c>
      <c r="P2901" t="n">
        <v>0</v>
      </c>
      <c r="Q2901" t="n">
        <v>0</v>
      </c>
      <c r="R2901" t="inlineStr">
        <is>
          <t>T1195:Supply Chain Compromise</t>
        </is>
      </c>
      <c r="S2901" t="n">
        <v>2</v>
      </c>
      <c r="T2901" t="inlineStr">
        <is>
          <t>MEDIUM (52%)</t>
        </is>
      </c>
      <c r="U2901" t="inlineStr">
        <is>
          <t>YES</t>
        </is>
      </c>
      <c r="V2901" t="inlineStr">
        <is>
          <t>PATCH_AVAILABLE</t>
        </is>
      </c>
      <c r="W2901" t="inlineStr">
        <is>
          <t>https://osv.dev/vulnerability/PYSEC-2021-226</t>
        </is>
      </c>
      <c r="X2901" t="inlineStr">
        <is>
          <t>NONE</t>
        </is>
      </c>
      <c r="Y2901" t="n">
        <v>0</v>
      </c>
      <c r="Z2901" t="inlineStr"/>
      <c r="AA2901" t="inlineStr">
        <is>
          <t>https://osv.dev/vulnerability/PYSEC-2021-226</t>
        </is>
      </c>
    </row>
    <row r="2902">
      <c r="A2902" t="inlineStr">
        <is>
          <t>HUNTR_AI_CVE</t>
        </is>
      </c>
      <c r="B2902" t="inlineStr">
        <is>
          <t>CVE-2021-29590</t>
        </is>
      </c>
      <c r="C2902" t="inlineStr">
        <is>
          <t xml:space="preserve">AI/ML Vulnerability: tensorflow (PyPI):  | TensorFlow is an end-to-end open source platform for machine learning. The implementations of the `Minimum` and `Maximum` TFLite operators can be used to read data outside of bounds of heap allocated </t>
        </is>
      </c>
      <c r="D2902" t="n">
        <v>7.5</v>
      </c>
      <c r="E2902" t="inlineStr">
        <is>
          <t>HIGH</t>
        </is>
      </c>
      <c r="F2902" t="n">
        <v>6</v>
      </c>
      <c r="G2902" t="n">
        <v>6</v>
      </c>
      <c r="H2902" t="inlineStr">
        <is>
          <t>MEDIUM</t>
        </is>
      </c>
      <c r="I2902" t="n">
        <v>43.5</v>
      </c>
      <c r="J2902" t="inlineStr">
        <is>
          <t>NO</t>
        </is>
      </c>
      <c r="K2902" t="inlineStr">
        <is>
          <t>2023-12-06</t>
        </is>
      </c>
      <c r="L2902" t="inlineStr">
        <is>
          <t>UPDATE_PACKAGE</t>
        </is>
      </c>
      <c r="M2902" t="inlineStr">
        <is>
          <t>AI/ML Framework — see Huntr advisory</t>
        </is>
      </c>
      <c r="N2902" t="inlineStr">
        <is>
          <t>P3</t>
        </is>
      </c>
      <c r="O2902" t="inlineStr">
        <is>
          <t>Huntr AI/ML security disclosure</t>
        </is>
      </c>
      <c r="P2902" t="n">
        <v>0</v>
      </c>
      <c r="Q2902" t="n">
        <v>0</v>
      </c>
      <c r="R2902" t="inlineStr">
        <is>
          <t>T1195:Supply Chain Compromise</t>
        </is>
      </c>
      <c r="S2902" t="n">
        <v>2</v>
      </c>
      <c r="T2902" t="inlineStr">
        <is>
          <t>MEDIUM (52%)</t>
        </is>
      </c>
      <c r="U2902" t="inlineStr">
        <is>
          <t>YES</t>
        </is>
      </c>
      <c r="V2902" t="inlineStr">
        <is>
          <t>PATCH_AVAILABLE</t>
        </is>
      </c>
      <c r="W2902" t="inlineStr">
        <is>
          <t>https://osv.dev/vulnerability/PYSEC-2021-227</t>
        </is>
      </c>
      <c r="X2902" t="inlineStr">
        <is>
          <t>NONE</t>
        </is>
      </c>
      <c r="Y2902" t="n">
        <v>0</v>
      </c>
      <c r="Z2902" t="inlineStr"/>
      <c r="AA2902" t="inlineStr">
        <is>
          <t>https://osv.dev/vulnerability/PYSEC-2021-227</t>
        </is>
      </c>
    </row>
    <row r="2903">
      <c r="A2903" t="inlineStr">
        <is>
          <t>HUNTR_AI_CVE</t>
        </is>
      </c>
      <c r="B2903" t="inlineStr">
        <is>
          <t>CVE-2021-29591</t>
        </is>
      </c>
      <c r="C2903" t="inlineStr">
        <is>
          <t xml:space="preserve">AI/ML Vulnerability: tensorflow (PyPI):  | TensorFlow is an end-to-end open source platform for machine learning. TFlite graphs must not have loops between nodes. However, this condition was not checked and an attacker could craft models that </t>
        </is>
      </c>
      <c r="D2903" t="n">
        <v>7.5</v>
      </c>
      <c r="E2903" t="inlineStr">
        <is>
          <t>HIGH</t>
        </is>
      </c>
      <c r="F2903" t="n">
        <v>6</v>
      </c>
      <c r="G2903" t="n">
        <v>6</v>
      </c>
      <c r="H2903" t="inlineStr">
        <is>
          <t>MEDIUM</t>
        </is>
      </c>
      <c r="I2903" t="n">
        <v>43.5</v>
      </c>
      <c r="J2903" t="inlineStr">
        <is>
          <t>NO</t>
        </is>
      </c>
      <c r="K2903" t="inlineStr">
        <is>
          <t>2023-12-06</t>
        </is>
      </c>
      <c r="L2903" t="inlineStr">
        <is>
          <t>UPDATE_PACKAGE</t>
        </is>
      </c>
      <c r="M2903" t="inlineStr">
        <is>
          <t>AI/ML Framework — see Huntr advisory</t>
        </is>
      </c>
      <c r="N2903" t="inlineStr">
        <is>
          <t>P3</t>
        </is>
      </c>
      <c r="O2903" t="inlineStr">
        <is>
          <t>Huntr AI/ML security disclosure</t>
        </is>
      </c>
      <c r="P2903" t="n">
        <v>0</v>
      </c>
      <c r="Q2903" t="n">
        <v>0</v>
      </c>
      <c r="R2903" t="inlineStr">
        <is>
          <t>T1195:Supply Chain Compromise</t>
        </is>
      </c>
      <c r="S2903" t="n">
        <v>2</v>
      </c>
      <c r="T2903" t="inlineStr">
        <is>
          <t>MEDIUM (52%)</t>
        </is>
      </c>
      <c r="U2903" t="inlineStr">
        <is>
          <t>YES</t>
        </is>
      </c>
      <c r="V2903" t="inlineStr">
        <is>
          <t>PATCH_AVAILABLE</t>
        </is>
      </c>
      <c r="W2903" t="inlineStr">
        <is>
          <t>https://osv.dev/vulnerability/PYSEC-2021-228</t>
        </is>
      </c>
      <c r="X2903" t="inlineStr">
        <is>
          <t>NONE</t>
        </is>
      </c>
      <c r="Y2903" t="n">
        <v>0</v>
      </c>
      <c r="Z2903" t="inlineStr"/>
      <c r="AA2903" t="inlineStr">
        <is>
          <t>https://osv.dev/vulnerability/PYSEC-2021-228</t>
        </is>
      </c>
    </row>
    <row r="2904">
      <c r="A2904" t="inlineStr">
        <is>
          <t>HUNTR_AI_CVE</t>
        </is>
      </c>
      <c r="B2904" t="inlineStr">
        <is>
          <t>CVE-2021-29592</t>
        </is>
      </c>
      <c r="C2904" t="inlineStr">
        <is>
          <t>AI/ML Vulnerability: tensorflow (PyPI):  | TensorFlow is an end-to-end open source platform for machine learning. The fix for CVE-2020-15209(https://cve.mitre.org/cgi-bin/cvename.cgi?name=CVE-2020-15209) missed the case when the target shape o</t>
        </is>
      </c>
      <c r="D2904" t="n">
        <v>7.5</v>
      </c>
      <c r="E2904" t="inlineStr">
        <is>
          <t>HIGH</t>
        </is>
      </c>
      <c r="F2904" t="n">
        <v>6</v>
      </c>
      <c r="G2904" t="n">
        <v>6</v>
      </c>
      <c r="H2904" t="inlineStr">
        <is>
          <t>MEDIUM</t>
        </is>
      </c>
      <c r="I2904" t="n">
        <v>43.5</v>
      </c>
      <c r="J2904" t="inlineStr">
        <is>
          <t>NO</t>
        </is>
      </c>
      <c r="K2904" t="inlineStr">
        <is>
          <t>2023-12-06</t>
        </is>
      </c>
      <c r="L2904" t="inlineStr">
        <is>
          <t>UPDATE_PACKAGE</t>
        </is>
      </c>
      <c r="M2904" t="inlineStr">
        <is>
          <t>AI/ML Framework — see Huntr advisory</t>
        </is>
      </c>
      <c r="N2904" t="inlineStr">
        <is>
          <t>P3</t>
        </is>
      </c>
      <c r="O2904" t="inlineStr">
        <is>
          <t>Huntr AI/ML security disclosure</t>
        </is>
      </c>
      <c r="P2904" t="n">
        <v>0</v>
      </c>
      <c r="Q2904" t="n">
        <v>0</v>
      </c>
      <c r="R2904" t="inlineStr">
        <is>
          <t>T1195:Supply Chain Compromise</t>
        </is>
      </c>
      <c r="S2904" t="n">
        <v>2</v>
      </c>
      <c r="T2904" t="inlineStr">
        <is>
          <t>MEDIUM (52%)</t>
        </is>
      </c>
      <c r="U2904" t="inlineStr">
        <is>
          <t>YES</t>
        </is>
      </c>
      <c r="V2904" t="inlineStr">
        <is>
          <t>PATCH_AVAILABLE</t>
        </is>
      </c>
      <c r="W2904" t="inlineStr">
        <is>
          <t>https://osv.dev/vulnerability/PYSEC-2021-229</t>
        </is>
      </c>
      <c r="X2904" t="inlineStr">
        <is>
          <t>NONE</t>
        </is>
      </c>
      <c r="Y2904" t="n">
        <v>0</v>
      </c>
      <c r="Z2904" t="inlineStr"/>
      <c r="AA2904" t="inlineStr">
        <is>
          <t>https://osv.dev/vulnerability/PYSEC-2021-229</t>
        </is>
      </c>
    </row>
    <row r="2905">
      <c r="A2905" t="inlineStr">
        <is>
          <t>HUNTR_AI_CVE</t>
        </is>
      </c>
      <c r="B2905" t="inlineStr">
        <is>
          <t>CVE-2021-29593</t>
        </is>
      </c>
      <c r="C2905" t="inlineStr">
        <is>
          <t>AI/ML Vulnerability: tensorflow (PyPI):  | TensorFlow is an end-to-end open source platform for machine learning. The implementation of the `BatchToSpaceNd` TFLite operator is vulnerable to a division by zero error(https://github.com/tensorflo</t>
        </is>
      </c>
      <c r="D2905" t="n">
        <v>7.5</v>
      </c>
      <c r="E2905" t="inlineStr">
        <is>
          <t>HIGH</t>
        </is>
      </c>
      <c r="F2905" t="n">
        <v>6</v>
      </c>
      <c r="G2905" t="n">
        <v>6</v>
      </c>
      <c r="H2905" t="inlineStr">
        <is>
          <t>MEDIUM</t>
        </is>
      </c>
      <c r="I2905" t="n">
        <v>43.5</v>
      </c>
      <c r="J2905" t="inlineStr">
        <is>
          <t>NO</t>
        </is>
      </c>
      <c r="K2905" t="inlineStr">
        <is>
          <t>2023-12-06</t>
        </is>
      </c>
      <c r="L2905" t="inlineStr">
        <is>
          <t>UPDATE_PACKAGE</t>
        </is>
      </c>
      <c r="M2905" t="inlineStr">
        <is>
          <t>AI/ML Framework — see Huntr advisory</t>
        </is>
      </c>
      <c r="N2905" t="inlineStr">
        <is>
          <t>P3</t>
        </is>
      </c>
      <c r="O2905" t="inlineStr">
        <is>
          <t>Huntr AI/ML security disclosure</t>
        </is>
      </c>
      <c r="P2905" t="n">
        <v>0</v>
      </c>
      <c r="Q2905" t="n">
        <v>0</v>
      </c>
      <c r="R2905" t="inlineStr">
        <is>
          <t>T1195:Supply Chain Compromise</t>
        </is>
      </c>
      <c r="S2905" t="n">
        <v>2</v>
      </c>
      <c r="T2905" t="inlineStr">
        <is>
          <t>MEDIUM (52%)</t>
        </is>
      </c>
      <c r="U2905" t="inlineStr">
        <is>
          <t>YES</t>
        </is>
      </c>
      <c r="V2905" t="inlineStr">
        <is>
          <t>PATCH_AVAILABLE</t>
        </is>
      </c>
      <c r="W2905" t="inlineStr">
        <is>
          <t>https://osv.dev/vulnerability/PYSEC-2021-230</t>
        </is>
      </c>
      <c r="X2905" t="inlineStr">
        <is>
          <t>NONE</t>
        </is>
      </c>
      <c r="Y2905" t="n">
        <v>0</v>
      </c>
      <c r="Z2905" t="inlineStr"/>
      <c r="AA2905" t="inlineStr">
        <is>
          <t>https://osv.dev/vulnerability/PYSEC-2021-230</t>
        </is>
      </c>
    </row>
    <row r="2906">
      <c r="A2906" t="inlineStr">
        <is>
          <t>HUNTR_AI_CVE</t>
        </is>
      </c>
      <c r="B2906" t="inlineStr">
        <is>
          <t>CVE-2021-29594</t>
        </is>
      </c>
      <c r="C2906" t="inlineStr">
        <is>
          <t>AI/ML Vulnerability: tensorflow (PyPI):  | TensorFlow is an end-to-end open source platform for machine learning. TFLite's convolution code(https://github.com/tensorflow/tensorflow/blob/09c73bca7d648e961dd05898292d91a8322a9d45/tensorflow/lite/</t>
        </is>
      </c>
      <c r="D2906" t="n">
        <v>7.5</v>
      </c>
      <c r="E2906" t="inlineStr">
        <is>
          <t>HIGH</t>
        </is>
      </c>
      <c r="F2906" t="n">
        <v>6</v>
      </c>
      <c r="G2906" t="n">
        <v>6</v>
      </c>
      <c r="H2906" t="inlineStr">
        <is>
          <t>MEDIUM</t>
        </is>
      </c>
      <c r="I2906" t="n">
        <v>43.5</v>
      </c>
      <c r="J2906" t="inlineStr">
        <is>
          <t>NO</t>
        </is>
      </c>
      <c r="K2906" t="inlineStr">
        <is>
          <t>2023-12-06</t>
        </is>
      </c>
      <c r="L2906" t="inlineStr">
        <is>
          <t>UPDATE_PACKAGE</t>
        </is>
      </c>
      <c r="M2906" t="inlineStr">
        <is>
          <t>AI/ML Framework — see Huntr advisory</t>
        </is>
      </c>
      <c r="N2906" t="inlineStr">
        <is>
          <t>P3</t>
        </is>
      </c>
      <c r="O2906" t="inlineStr">
        <is>
          <t>Huntr AI/ML security disclosure</t>
        </is>
      </c>
      <c r="P2906" t="n">
        <v>0</v>
      </c>
      <c r="Q2906" t="n">
        <v>0</v>
      </c>
      <c r="R2906" t="inlineStr">
        <is>
          <t>T1195:Supply Chain Compromise</t>
        </is>
      </c>
      <c r="S2906" t="n">
        <v>2</v>
      </c>
      <c r="T2906" t="inlineStr">
        <is>
          <t>MEDIUM (52%)</t>
        </is>
      </c>
      <c r="U2906" t="inlineStr">
        <is>
          <t>YES</t>
        </is>
      </c>
      <c r="V2906" t="inlineStr">
        <is>
          <t>PATCH_AVAILABLE</t>
        </is>
      </c>
      <c r="W2906" t="inlineStr">
        <is>
          <t>https://osv.dev/vulnerability/PYSEC-2021-231</t>
        </is>
      </c>
      <c r="X2906" t="inlineStr">
        <is>
          <t>NONE</t>
        </is>
      </c>
      <c r="Y2906" t="n">
        <v>0</v>
      </c>
      <c r="Z2906" t="inlineStr"/>
      <c r="AA2906" t="inlineStr">
        <is>
          <t>https://osv.dev/vulnerability/PYSEC-2021-231</t>
        </is>
      </c>
    </row>
    <row r="2907">
      <c r="A2907" t="inlineStr">
        <is>
          <t>HUNTR_AI_CVE</t>
        </is>
      </c>
      <c r="B2907" t="inlineStr">
        <is>
          <t>CVE-2021-29595</t>
        </is>
      </c>
      <c r="C2907" t="inlineStr">
        <is>
          <t>AI/ML Vulnerability: tensorflow (PyPI):  | TensorFlow is an end-to-end open source platform for machine learning. The implementation of the `DepthToSpace` TFLite operator is vulnerable to a division by zero error(https://github.com/tensorflow/</t>
        </is>
      </c>
      <c r="D2907" t="n">
        <v>7.5</v>
      </c>
      <c r="E2907" t="inlineStr">
        <is>
          <t>HIGH</t>
        </is>
      </c>
      <c r="F2907" t="n">
        <v>6</v>
      </c>
      <c r="G2907" t="n">
        <v>6</v>
      </c>
      <c r="H2907" t="inlineStr">
        <is>
          <t>MEDIUM</t>
        </is>
      </c>
      <c r="I2907" t="n">
        <v>43.5</v>
      </c>
      <c r="J2907" t="inlineStr">
        <is>
          <t>NO</t>
        </is>
      </c>
      <c r="K2907" t="inlineStr">
        <is>
          <t>2023-12-06</t>
        </is>
      </c>
      <c r="L2907" t="inlineStr">
        <is>
          <t>UPDATE_PACKAGE</t>
        </is>
      </c>
      <c r="M2907" t="inlineStr">
        <is>
          <t>AI/ML Framework — see Huntr advisory</t>
        </is>
      </c>
      <c r="N2907" t="inlineStr">
        <is>
          <t>P3</t>
        </is>
      </c>
      <c r="O2907" t="inlineStr">
        <is>
          <t>Huntr AI/ML security disclosure</t>
        </is>
      </c>
      <c r="P2907" t="n">
        <v>0</v>
      </c>
      <c r="Q2907" t="n">
        <v>0</v>
      </c>
      <c r="R2907" t="inlineStr">
        <is>
          <t>T1195:Supply Chain Compromise</t>
        </is>
      </c>
      <c r="S2907" t="n">
        <v>2</v>
      </c>
      <c r="T2907" t="inlineStr">
        <is>
          <t>MEDIUM (52%)</t>
        </is>
      </c>
      <c r="U2907" t="inlineStr">
        <is>
          <t>YES</t>
        </is>
      </c>
      <c r="V2907" t="inlineStr">
        <is>
          <t>PATCH_AVAILABLE</t>
        </is>
      </c>
      <c r="W2907" t="inlineStr">
        <is>
          <t>https://osv.dev/vulnerability/PYSEC-2021-232</t>
        </is>
      </c>
      <c r="X2907" t="inlineStr">
        <is>
          <t>NONE</t>
        </is>
      </c>
      <c r="Y2907" t="n">
        <v>0</v>
      </c>
      <c r="Z2907" t="inlineStr"/>
      <c r="AA2907" t="inlineStr">
        <is>
          <t>https://osv.dev/vulnerability/PYSEC-2021-232</t>
        </is>
      </c>
    </row>
    <row r="2908">
      <c r="A2908" t="inlineStr">
        <is>
          <t>HUNTR_AI_CVE</t>
        </is>
      </c>
      <c r="B2908" t="inlineStr">
        <is>
          <t>CVE-2021-29596</t>
        </is>
      </c>
      <c r="C2908" t="inlineStr">
        <is>
          <t>AI/ML Vulnerability: tensorflow (PyPI):  | TensorFlow is an end-to-end open source platform for machine learning. The implementation of the `EmbeddingLookup` TFLite operator is vulnerable to a division by zero error(https://github.com/tensorfl</t>
        </is>
      </c>
      <c r="D2908" t="n">
        <v>7.5</v>
      </c>
      <c r="E2908" t="inlineStr">
        <is>
          <t>HIGH</t>
        </is>
      </c>
      <c r="F2908" t="n">
        <v>6</v>
      </c>
      <c r="G2908" t="n">
        <v>6</v>
      </c>
      <c r="H2908" t="inlineStr">
        <is>
          <t>MEDIUM</t>
        </is>
      </c>
      <c r="I2908" t="n">
        <v>43.5</v>
      </c>
      <c r="J2908" t="inlineStr">
        <is>
          <t>NO</t>
        </is>
      </c>
      <c r="K2908" t="inlineStr">
        <is>
          <t>2023-12-06</t>
        </is>
      </c>
      <c r="L2908" t="inlineStr">
        <is>
          <t>UPDATE_PACKAGE</t>
        </is>
      </c>
      <c r="M2908" t="inlineStr">
        <is>
          <t>AI/ML Framework — see Huntr advisory</t>
        </is>
      </c>
      <c r="N2908" t="inlineStr">
        <is>
          <t>P3</t>
        </is>
      </c>
      <c r="O2908" t="inlineStr">
        <is>
          <t>Huntr AI/ML security disclosure</t>
        </is>
      </c>
      <c r="P2908" t="n">
        <v>0</v>
      </c>
      <c r="Q2908" t="n">
        <v>0</v>
      </c>
      <c r="R2908" t="inlineStr">
        <is>
          <t>T1195:Supply Chain Compromise</t>
        </is>
      </c>
      <c r="S2908" t="n">
        <v>2</v>
      </c>
      <c r="T2908" t="inlineStr">
        <is>
          <t>MEDIUM (52%)</t>
        </is>
      </c>
      <c r="U2908" t="inlineStr">
        <is>
          <t>YES</t>
        </is>
      </c>
      <c r="V2908" t="inlineStr">
        <is>
          <t>PATCH_AVAILABLE</t>
        </is>
      </c>
      <c r="W2908" t="inlineStr">
        <is>
          <t>https://osv.dev/vulnerability/PYSEC-2021-233</t>
        </is>
      </c>
      <c r="X2908" t="inlineStr">
        <is>
          <t>NONE</t>
        </is>
      </c>
      <c r="Y2908" t="n">
        <v>0</v>
      </c>
      <c r="Z2908" t="inlineStr"/>
      <c r="AA2908" t="inlineStr">
        <is>
          <t>https://osv.dev/vulnerability/PYSEC-2021-233</t>
        </is>
      </c>
    </row>
    <row r="2909">
      <c r="A2909" t="inlineStr">
        <is>
          <t>HUNTR_AI_CVE</t>
        </is>
      </c>
      <c r="B2909" t="inlineStr">
        <is>
          <t>CVE-2021-29597</t>
        </is>
      </c>
      <c r="C2909" t="inlineStr">
        <is>
          <t>AI/ML Vulnerability: tensorflow (PyPI):  | TensorFlow is an end-to-end open source platform for machine learning. The implementation of the `SpaceToBatchNd` TFLite operator is [vulnerable to a division by zero error](https://github.com/tensorf</t>
        </is>
      </c>
      <c r="D2909" t="n">
        <v>7.5</v>
      </c>
      <c r="E2909" t="inlineStr">
        <is>
          <t>HIGH</t>
        </is>
      </c>
      <c r="F2909" t="n">
        <v>6</v>
      </c>
      <c r="G2909" t="n">
        <v>6</v>
      </c>
      <c r="H2909" t="inlineStr">
        <is>
          <t>MEDIUM</t>
        </is>
      </c>
      <c r="I2909" t="n">
        <v>43.5</v>
      </c>
      <c r="J2909" t="inlineStr">
        <is>
          <t>NO</t>
        </is>
      </c>
      <c r="K2909" t="inlineStr">
        <is>
          <t>2023-12-06</t>
        </is>
      </c>
      <c r="L2909" t="inlineStr">
        <is>
          <t>UPDATE_PACKAGE</t>
        </is>
      </c>
      <c r="M2909" t="inlineStr">
        <is>
          <t>AI/ML Framework — see Huntr advisory</t>
        </is>
      </c>
      <c r="N2909" t="inlineStr">
        <is>
          <t>P3</t>
        </is>
      </c>
      <c r="O2909" t="inlineStr">
        <is>
          <t>Huntr AI/ML security disclosure</t>
        </is>
      </c>
      <c r="P2909" t="n">
        <v>0</v>
      </c>
      <c r="Q2909" t="n">
        <v>0</v>
      </c>
      <c r="R2909" t="inlineStr">
        <is>
          <t>T1195:Supply Chain Compromise</t>
        </is>
      </c>
      <c r="S2909" t="n">
        <v>2</v>
      </c>
      <c r="T2909" t="inlineStr">
        <is>
          <t>MEDIUM (52%)</t>
        </is>
      </c>
      <c r="U2909" t="inlineStr">
        <is>
          <t>YES</t>
        </is>
      </c>
      <c r="V2909" t="inlineStr">
        <is>
          <t>PATCH_AVAILABLE</t>
        </is>
      </c>
      <c r="W2909" t="inlineStr">
        <is>
          <t>https://osv.dev/vulnerability/PYSEC-2021-234</t>
        </is>
      </c>
      <c r="X2909" t="inlineStr">
        <is>
          <t>NONE</t>
        </is>
      </c>
      <c r="Y2909" t="n">
        <v>0</v>
      </c>
      <c r="Z2909" t="inlineStr"/>
      <c r="AA2909" t="inlineStr">
        <is>
          <t>https://osv.dev/vulnerability/PYSEC-2021-234</t>
        </is>
      </c>
    </row>
    <row r="2910">
      <c r="A2910" t="inlineStr">
        <is>
          <t>HUNTR_AI_CVE</t>
        </is>
      </c>
      <c r="B2910" t="inlineStr">
        <is>
          <t>CVE-2021-29598</t>
        </is>
      </c>
      <c r="C2910" t="inlineStr">
        <is>
          <t>AI/ML Vulnerability: tensorflow (PyPI):  | TensorFlow is an end-to-end open source platform for machine learning. The implementation of the `SVDF` TFLite operator is vulnerable to a division by zero error(https://github.com/tensorflow/tensorfl</t>
        </is>
      </c>
      <c r="D2910" t="n">
        <v>7.5</v>
      </c>
      <c r="E2910" t="inlineStr">
        <is>
          <t>HIGH</t>
        </is>
      </c>
      <c r="F2910" t="n">
        <v>6</v>
      </c>
      <c r="G2910" t="n">
        <v>6</v>
      </c>
      <c r="H2910" t="inlineStr">
        <is>
          <t>MEDIUM</t>
        </is>
      </c>
      <c r="I2910" t="n">
        <v>43.5</v>
      </c>
      <c r="J2910" t="inlineStr">
        <is>
          <t>NO</t>
        </is>
      </c>
      <c r="K2910" t="inlineStr">
        <is>
          <t>2023-12-06</t>
        </is>
      </c>
      <c r="L2910" t="inlineStr">
        <is>
          <t>UPDATE_PACKAGE</t>
        </is>
      </c>
      <c r="M2910" t="inlineStr">
        <is>
          <t>AI/ML Framework — see Huntr advisory</t>
        </is>
      </c>
      <c r="N2910" t="inlineStr">
        <is>
          <t>P3</t>
        </is>
      </c>
      <c r="O2910" t="inlineStr">
        <is>
          <t>Huntr AI/ML security disclosure</t>
        </is>
      </c>
      <c r="P2910" t="n">
        <v>0</v>
      </c>
      <c r="Q2910" t="n">
        <v>0</v>
      </c>
      <c r="R2910" t="inlineStr">
        <is>
          <t>T1195:Supply Chain Compromise</t>
        </is>
      </c>
      <c r="S2910" t="n">
        <v>2</v>
      </c>
      <c r="T2910" t="inlineStr">
        <is>
          <t>MEDIUM (52%)</t>
        </is>
      </c>
      <c r="U2910" t="inlineStr">
        <is>
          <t>YES</t>
        </is>
      </c>
      <c r="V2910" t="inlineStr">
        <is>
          <t>PATCH_AVAILABLE</t>
        </is>
      </c>
      <c r="W2910" t="inlineStr">
        <is>
          <t>https://osv.dev/vulnerability/PYSEC-2021-235</t>
        </is>
      </c>
      <c r="X2910" t="inlineStr">
        <is>
          <t>NONE</t>
        </is>
      </c>
      <c r="Y2910" t="n">
        <v>0</v>
      </c>
      <c r="Z2910" t="inlineStr"/>
      <c r="AA2910" t="inlineStr">
        <is>
          <t>https://osv.dev/vulnerability/PYSEC-2021-235</t>
        </is>
      </c>
    </row>
    <row r="2911">
      <c r="A2911" t="inlineStr">
        <is>
          <t>HUNTR_AI_CVE</t>
        </is>
      </c>
      <c r="B2911" t="inlineStr">
        <is>
          <t>CVE-2021-29599</t>
        </is>
      </c>
      <c r="C2911" t="inlineStr">
        <is>
          <t>AI/ML Vulnerability: tensorflow (PyPI):  | TensorFlow is an end-to-end open source platform for machine learning. The implementation of the `Split` TFLite operator is vulnerable to a division by zero error(https://github.com/tensorflow/tensorf</t>
        </is>
      </c>
      <c r="D2911" t="n">
        <v>7.5</v>
      </c>
      <c r="E2911" t="inlineStr">
        <is>
          <t>HIGH</t>
        </is>
      </c>
      <c r="F2911" t="n">
        <v>6</v>
      </c>
      <c r="G2911" t="n">
        <v>6</v>
      </c>
      <c r="H2911" t="inlineStr">
        <is>
          <t>MEDIUM</t>
        </is>
      </c>
      <c r="I2911" t="n">
        <v>43.5</v>
      </c>
      <c r="J2911" t="inlineStr">
        <is>
          <t>NO</t>
        </is>
      </c>
      <c r="K2911" t="inlineStr">
        <is>
          <t>2023-12-06</t>
        </is>
      </c>
      <c r="L2911" t="inlineStr">
        <is>
          <t>UPDATE_PACKAGE</t>
        </is>
      </c>
      <c r="M2911" t="inlineStr">
        <is>
          <t>AI/ML Framework — see Huntr advisory</t>
        </is>
      </c>
      <c r="N2911" t="inlineStr">
        <is>
          <t>P3</t>
        </is>
      </c>
      <c r="O2911" t="inlineStr">
        <is>
          <t>Huntr AI/ML security disclosure</t>
        </is>
      </c>
      <c r="P2911" t="n">
        <v>0</v>
      </c>
      <c r="Q2911" t="n">
        <v>0</v>
      </c>
      <c r="R2911" t="inlineStr">
        <is>
          <t>T1195:Supply Chain Compromise</t>
        </is>
      </c>
      <c r="S2911" t="n">
        <v>2</v>
      </c>
      <c r="T2911" t="inlineStr">
        <is>
          <t>MEDIUM (52%)</t>
        </is>
      </c>
      <c r="U2911" t="inlineStr">
        <is>
          <t>YES</t>
        </is>
      </c>
      <c r="V2911" t="inlineStr">
        <is>
          <t>PATCH_AVAILABLE</t>
        </is>
      </c>
      <c r="W2911" t="inlineStr">
        <is>
          <t>https://osv.dev/vulnerability/PYSEC-2021-236</t>
        </is>
      </c>
      <c r="X2911" t="inlineStr">
        <is>
          <t>NONE</t>
        </is>
      </c>
      <c r="Y2911" t="n">
        <v>0</v>
      </c>
      <c r="Z2911" t="inlineStr"/>
      <c r="AA2911" t="inlineStr">
        <is>
          <t>https://osv.dev/vulnerability/PYSEC-2021-236</t>
        </is>
      </c>
    </row>
    <row r="2912">
      <c r="A2912" t="inlineStr">
        <is>
          <t>HUNTR_AI_CVE</t>
        </is>
      </c>
      <c r="B2912" t="inlineStr">
        <is>
          <t>CVE-2021-29600</t>
        </is>
      </c>
      <c r="C2912" t="inlineStr">
        <is>
          <t>AI/ML Vulnerability: tensorflow (PyPI):  | TensorFlow is an end-to-end open source platform for machine learning. The implementation of the `OneHot` TFLite operator is vulnerable to a division by zero error(https://github.com/tensorflow/tensor</t>
        </is>
      </c>
      <c r="D2912" t="n">
        <v>7.5</v>
      </c>
      <c r="E2912" t="inlineStr">
        <is>
          <t>HIGH</t>
        </is>
      </c>
      <c r="F2912" t="n">
        <v>6</v>
      </c>
      <c r="G2912" t="n">
        <v>6</v>
      </c>
      <c r="H2912" t="inlineStr">
        <is>
          <t>MEDIUM</t>
        </is>
      </c>
      <c r="I2912" t="n">
        <v>43.5</v>
      </c>
      <c r="J2912" t="inlineStr">
        <is>
          <t>NO</t>
        </is>
      </c>
      <c r="K2912" t="inlineStr">
        <is>
          <t>2023-12-06</t>
        </is>
      </c>
      <c r="L2912" t="inlineStr">
        <is>
          <t>UPDATE_PACKAGE</t>
        </is>
      </c>
      <c r="M2912" t="inlineStr">
        <is>
          <t>AI/ML Framework — see Huntr advisory</t>
        </is>
      </c>
      <c r="N2912" t="inlineStr">
        <is>
          <t>P3</t>
        </is>
      </c>
      <c r="O2912" t="inlineStr">
        <is>
          <t>Huntr AI/ML security disclosure</t>
        </is>
      </c>
      <c r="P2912" t="n">
        <v>0</v>
      </c>
      <c r="Q2912" t="n">
        <v>0</v>
      </c>
      <c r="R2912" t="inlineStr">
        <is>
          <t>T1195:Supply Chain Compromise</t>
        </is>
      </c>
      <c r="S2912" t="n">
        <v>2</v>
      </c>
      <c r="T2912" t="inlineStr">
        <is>
          <t>MEDIUM (52%)</t>
        </is>
      </c>
      <c r="U2912" t="inlineStr">
        <is>
          <t>YES</t>
        </is>
      </c>
      <c r="V2912" t="inlineStr">
        <is>
          <t>PATCH_AVAILABLE</t>
        </is>
      </c>
      <c r="W2912" t="inlineStr">
        <is>
          <t>https://osv.dev/vulnerability/PYSEC-2021-237</t>
        </is>
      </c>
      <c r="X2912" t="inlineStr">
        <is>
          <t>NONE</t>
        </is>
      </c>
      <c r="Y2912" t="n">
        <v>0</v>
      </c>
      <c r="Z2912" t="inlineStr"/>
      <c r="AA2912" t="inlineStr">
        <is>
          <t>https://osv.dev/vulnerability/PYSEC-2021-237</t>
        </is>
      </c>
    </row>
    <row r="2913">
      <c r="A2913" t="inlineStr">
        <is>
          <t>HUNTR_AI_CVE</t>
        </is>
      </c>
      <c r="B2913" t="inlineStr">
        <is>
          <t>CVE-2021-29601</t>
        </is>
      </c>
      <c r="C2913" t="inlineStr">
        <is>
          <t>AI/ML Vulnerability: tensorflow (PyPI):  | TensorFlow is an end-to-end open source platform for machine learning. The TFLite implementation of concatenation is vulnerable to an integer overflow issue(https://github.com/tensorflow/tensorflow/bl</t>
        </is>
      </c>
      <c r="D2913" t="n">
        <v>7.5</v>
      </c>
      <c r="E2913" t="inlineStr">
        <is>
          <t>HIGH</t>
        </is>
      </c>
      <c r="F2913" t="n">
        <v>6</v>
      </c>
      <c r="G2913" t="n">
        <v>6</v>
      </c>
      <c r="H2913" t="inlineStr">
        <is>
          <t>MEDIUM</t>
        </is>
      </c>
      <c r="I2913" t="n">
        <v>43.5</v>
      </c>
      <c r="J2913" t="inlineStr">
        <is>
          <t>NO</t>
        </is>
      </c>
      <c r="K2913" t="inlineStr">
        <is>
          <t>2023-12-06</t>
        </is>
      </c>
      <c r="L2913" t="inlineStr">
        <is>
          <t>UPDATE_PACKAGE</t>
        </is>
      </c>
      <c r="M2913" t="inlineStr">
        <is>
          <t>AI/ML Framework — see Huntr advisory</t>
        </is>
      </c>
      <c r="N2913" t="inlineStr">
        <is>
          <t>P3</t>
        </is>
      </c>
      <c r="O2913" t="inlineStr">
        <is>
          <t>Huntr AI/ML security disclosure</t>
        </is>
      </c>
      <c r="P2913" t="n">
        <v>0</v>
      </c>
      <c r="Q2913" t="n">
        <v>0</v>
      </c>
      <c r="R2913" t="inlineStr">
        <is>
          <t>T1195:Supply Chain Compromise</t>
        </is>
      </c>
      <c r="S2913" t="n">
        <v>2</v>
      </c>
      <c r="T2913" t="inlineStr">
        <is>
          <t>MEDIUM (52%)</t>
        </is>
      </c>
      <c r="U2913" t="inlineStr">
        <is>
          <t>YES</t>
        </is>
      </c>
      <c r="V2913" t="inlineStr">
        <is>
          <t>PATCH_AVAILABLE</t>
        </is>
      </c>
      <c r="W2913" t="inlineStr">
        <is>
          <t>https://osv.dev/vulnerability/PYSEC-2021-238</t>
        </is>
      </c>
      <c r="X2913" t="inlineStr">
        <is>
          <t>NONE</t>
        </is>
      </c>
      <c r="Y2913" t="n">
        <v>0</v>
      </c>
      <c r="Z2913" t="inlineStr"/>
      <c r="AA2913" t="inlineStr">
        <is>
          <t>https://osv.dev/vulnerability/PYSEC-2021-238</t>
        </is>
      </c>
    </row>
    <row r="2914">
      <c r="A2914" t="inlineStr">
        <is>
          <t>HUNTR_AI_CVE</t>
        </is>
      </c>
      <c r="B2914" t="inlineStr">
        <is>
          <t>CVE-2021-29602</t>
        </is>
      </c>
      <c r="C2914" t="inlineStr">
        <is>
          <t>AI/ML Vulnerability: tensorflow (PyPI):  | TensorFlow is an end-to-end open source platform for machine learning. The implementation of the `DepthwiseConv` TFLite operator is vulnerable to a division by zero error(https://github.com/tensorflow</t>
        </is>
      </c>
      <c r="D2914" t="n">
        <v>7.5</v>
      </c>
      <c r="E2914" t="inlineStr">
        <is>
          <t>HIGH</t>
        </is>
      </c>
      <c r="F2914" t="n">
        <v>6</v>
      </c>
      <c r="G2914" t="n">
        <v>6</v>
      </c>
      <c r="H2914" t="inlineStr">
        <is>
          <t>MEDIUM</t>
        </is>
      </c>
      <c r="I2914" t="n">
        <v>43.5</v>
      </c>
      <c r="J2914" t="inlineStr">
        <is>
          <t>NO</t>
        </is>
      </c>
      <c r="K2914" t="inlineStr">
        <is>
          <t>2023-12-06</t>
        </is>
      </c>
      <c r="L2914" t="inlineStr">
        <is>
          <t>UPDATE_PACKAGE</t>
        </is>
      </c>
      <c r="M2914" t="inlineStr">
        <is>
          <t>AI/ML Framework — see Huntr advisory</t>
        </is>
      </c>
      <c r="N2914" t="inlineStr">
        <is>
          <t>P3</t>
        </is>
      </c>
      <c r="O2914" t="inlineStr">
        <is>
          <t>Huntr AI/ML security disclosure</t>
        </is>
      </c>
      <c r="P2914" t="n">
        <v>0</v>
      </c>
      <c r="Q2914" t="n">
        <v>0</v>
      </c>
      <c r="R2914" t="inlineStr">
        <is>
          <t>T1195:Supply Chain Compromise</t>
        </is>
      </c>
      <c r="S2914" t="n">
        <v>2</v>
      </c>
      <c r="T2914" t="inlineStr">
        <is>
          <t>MEDIUM (52%)</t>
        </is>
      </c>
      <c r="U2914" t="inlineStr">
        <is>
          <t>YES</t>
        </is>
      </c>
      <c r="V2914" t="inlineStr">
        <is>
          <t>PATCH_AVAILABLE</t>
        </is>
      </c>
      <c r="W2914" t="inlineStr">
        <is>
          <t>https://osv.dev/vulnerability/PYSEC-2021-239</t>
        </is>
      </c>
      <c r="X2914" t="inlineStr">
        <is>
          <t>NONE</t>
        </is>
      </c>
      <c r="Y2914" t="n">
        <v>0</v>
      </c>
      <c r="Z2914" t="inlineStr"/>
      <c r="AA2914" t="inlineStr">
        <is>
          <t>https://osv.dev/vulnerability/PYSEC-2021-239</t>
        </is>
      </c>
    </row>
    <row r="2915">
      <c r="A2915" t="inlineStr">
        <is>
          <t>HUNTR_AI_CVE</t>
        </is>
      </c>
      <c r="B2915" t="inlineStr">
        <is>
          <t>CVE-2021-29603</t>
        </is>
      </c>
      <c r="C2915" t="inlineStr">
        <is>
          <t>AI/ML Vulnerability: tensorflow (PyPI):  | TensorFlow is an end-to-end open source platform for machine learning. A specially crafted TFLite model could trigger an OOB write on heap in the TFLite implementation of `ArgMin`/`ArgMax`(https://git</t>
        </is>
      </c>
      <c r="D2915" t="n">
        <v>7.5</v>
      </c>
      <c r="E2915" t="inlineStr">
        <is>
          <t>HIGH</t>
        </is>
      </c>
      <c r="F2915" t="n">
        <v>6</v>
      </c>
      <c r="G2915" t="n">
        <v>6</v>
      </c>
      <c r="H2915" t="inlineStr">
        <is>
          <t>MEDIUM</t>
        </is>
      </c>
      <c r="I2915" t="n">
        <v>43.5</v>
      </c>
      <c r="J2915" t="inlineStr">
        <is>
          <t>NO</t>
        </is>
      </c>
      <c r="K2915" t="inlineStr">
        <is>
          <t>2023-12-06</t>
        </is>
      </c>
      <c r="L2915" t="inlineStr">
        <is>
          <t>UPDATE_PACKAGE</t>
        </is>
      </c>
      <c r="M2915" t="inlineStr">
        <is>
          <t>AI/ML Framework — see Huntr advisory</t>
        </is>
      </c>
      <c r="N2915" t="inlineStr">
        <is>
          <t>P3</t>
        </is>
      </c>
      <c r="O2915" t="inlineStr">
        <is>
          <t>Huntr AI/ML security disclosure</t>
        </is>
      </c>
      <c r="P2915" t="n">
        <v>0</v>
      </c>
      <c r="Q2915" t="n">
        <v>0</v>
      </c>
      <c r="R2915" t="inlineStr">
        <is>
          <t>T1195:Supply Chain Compromise</t>
        </is>
      </c>
      <c r="S2915" t="n">
        <v>2</v>
      </c>
      <c r="T2915" t="inlineStr">
        <is>
          <t>MEDIUM (52%)</t>
        </is>
      </c>
      <c r="U2915" t="inlineStr">
        <is>
          <t>YES</t>
        </is>
      </c>
      <c r="V2915" t="inlineStr">
        <is>
          <t>PATCH_AVAILABLE</t>
        </is>
      </c>
      <c r="W2915" t="inlineStr">
        <is>
          <t>https://osv.dev/vulnerability/PYSEC-2021-240</t>
        </is>
      </c>
      <c r="X2915" t="inlineStr">
        <is>
          <t>NONE</t>
        </is>
      </c>
      <c r="Y2915" t="n">
        <v>0</v>
      </c>
      <c r="Z2915" t="inlineStr"/>
      <c r="AA2915" t="inlineStr">
        <is>
          <t>https://osv.dev/vulnerability/PYSEC-2021-240</t>
        </is>
      </c>
    </row>
    <row r="2916">
      <c r="A2916" t="inlineStr">
        <is>
          <t>HUNTR_AI_CVE</t>
        </is>
      </c>
      <c r="B2916" t="inlineStr">
        <is>
          <t>CVE-2021-29604</t>
        </is>
      </c>
      <c r="C2916" t="inlineStr">
        <is>
          <t>AI/ML Vulnerability: tensorflow (PyPI):  | TensorFlow is an end-to-end open source platform for machine learning. The TFLite implementation of hashtable lookup is vulnerable to a division by zero error(https://github.com/tensorflow/tensorflow/</t>
        </is>
      </c>
      <c r="D2916" t="n">
        <v>7.5</v>
      </c>
      <c r="E2916" t="inlineStr">
        <is>
          <t>HIGH</t>
        </is>
      </c>
      <c r="F2916" t="n">
        <v>6</v>
      </c>
      <c r="G2916" t="n">
        <v>6</v>
      </c>
      <c r="H2916" t="inlineStr">
        <is>
          <t>MEDIUM</t>
        </is>
      </c>
      <c r="I2916" t="n">
        <v>43.5</v>
      </c>
      <c r="J2916" t="inlineStr">
        <is>
          <t>NO</t>
        </is>
      </c>
      <c r="K2916" t="inlineStr">
        <is>
          <t>2023-12-06</t>
        </is>
      </c>
      <c r="L2916" t="inlineStr">
        <is>
          <t>UPDATE_PACKAGE</t>
        </is>
      </c>
      <c r="M2916" t="inlineStr">
        <is>
          <t>AI/ML Framework — see Huntr advisory</t>
        </is>
      </c>
      <c r="N2916" t="inlineStr">
        <is>
          <t>P3</t>
        </is>
      </c>
      <c r="O2916" t="inlineStr">
        <is>
          <t>Huntr AI/ML security disclosure</t>
        </is>
      </c>
      <c r="P2916" t="n">
        <v>0</v>
      </c>
      <c r="Q2916" t="n">
        <v>0</v>
      </c>
      <c r="R2916" t="inlineStr">
        <is>
          <t>T1195:Supply Chain Compromise</t>
        </is>
      </c>
      <c r="S2916" t="n">
        <v>2</v>
      </c>
      <c r="T2916" t="inlineStr">
        <is>
          <t>MEDIUM (52%)</t>
        </is>
      </c>
      <c r="U2916" t="inlineStr">
        <is>
          <t>YES</t>
        </is>
      </c>
      <c r="V2916" t="inlineStr">
        <is>
          <t>PATCH_AVAILABLE</t>
        </is>
      </c>
      <c r="W2916" t="inlineStr">
        <is>
          <t>https://osv.dev/vulnerability/PYSEC-2021-241</t>
        </is>
      </c>
      <c r="X2916" t="inlineStr">
        <is>
          <t>NONE</t>
        </is>
      </c>
      <c r="Y2916" t="n">
        <v>0</v>
      </c>
      <c r="Z2916" t="inlineStr"/>
      <c r="AA2916" t="inlineStr">
        <is>
          <t>https://osv.dev/vulnerability/PYSEC-2021-241</t>
        </is>
      </c>
    </row>
    <row r="2917">
      <c r="A2917" t="inlineStr">
        <is>
          <t>HUNTR_AI_CVE</t>
        </is>
      </c>
      <c r="B2917" t="inlineStr">
        <is>
          <t>CVE-2021-29605</t>
        </is>
      </c>
      <c r="C2917" t="inlineStr">
        <is>
          <t>AI/ML Vulnerability: tensorflow (PyPI):  | TensorFlow is an end-to-end open source platform for machine learning. The TFLite code for allocating `TFLiteIntArray`s is vulnerable to an integer overflow issue(https://github.com/tensorflow/tensorf</t>
        </is>
      </c>
      <c r="D2917" t="n">
        <v>7.5</v>
      </c>
      <c r="E2917" t="inlineStr">
        <is>
          <t>HIGH</t>
        </is>
      </c>
      <c r="F2917" t="n">
        <v>6</v>
      </c>
      <c r="G2917" t="n">
        <v>6</v>
      </c>
      <c r="H2917" t="inlineStr">
        <is>
          <t>MEDIUM</t>
        </is>
      </c>
      <c r="I2917" t="n">
        <v>43.5</v>
      </c>
      <c r="J2917" t="inlineStr">
        <is>
          <t>NO</t>
        </is>
      </c>
      <c r="K2917" t="inlineStr">
        <is>
          <t>2023-12-06</t>
        </is>
      </c>
      <c r="L2917" t="inlineStr">
        <is>
          <t>UPDATE_PACKAGE</t>
        </is>
      </c>
      <c r="M2917" t="inlineStr">
        <is>
          <t>AI/ML Framework — see Huntr advisory</t>
        </is>
      </c>
      <c r="N2917" t="inlineStr">
        <is>
          <t>P3</t>
        </is>
      </c>
      <c r="O2917" t="inlineStr">
        <is>
          <t>Huntr AI/ML security disclosure</t>
        </is>
      </c>
      <c r="P2917" t="n">
        <v>0</v>
      </c>
      <c r="Q2917" t="n">
        <v>0</v>
      </c>
      <c r="R2917" t="inlineStr">
        <is>
          <t>T1195:Supply Chain Compromise</t>
        </is>
      </c>
      <c r="S2917" t="n">
        <v>2</v>
      </c>
      <c r="T2917" t="inlineStr">
        <is>
          <t>MEDIUM (52%)</t>
        </is>
      </c>
      <c r="U2917" t="inlineStr">
        <is>
          <t>YES</t>
        </is>
      </c>
      <c r="V2917" t="inlineStr">
        <is>
          <t>PATCH_AVAILABLE</t>
        </is>
      </c>
      <c r="W2917" t="inlineStr">
        <is>
          <t>https://osv.dev/vulnerability/PYSEC-2021-242</t>
        </is>
      </c>
      <c r="X2917" t="inlineStr">
        <is>
          <t>NONE</t>
        </is>
      </c>
      <c r="Y2917" t="n">
        <v>0</v>
      </c>
      <c r="Z2917" t="inlineStr"/>
      <c r="AA2917" t="inlineStr">
        <is>
          <t>https://osv.dev/vulnerability/PYSEC-2021-242</t>
        </is>
      </c>
    </row>
    <row r="2918">
      <c r="A2918" t="inlineStr">
        <is>
          <t>HUNTR_AI_CVE</t>
        </is>
      </c>
      <c r="B2918" t="inlineStr">
        <is>
          <t>CVE-2021-29606</t>
        </is>
      </c>
      <c r="C2918" t="inlineStr">
        <is>
          <t>AI/ML Vulnerability: tensorflow (PyPI):  | TensorFlow is an end-to-end open source platform for machine learning. A specially crafted TFLite model could trigger an OOB read on heap in the TFLite implementation of `Split_V`(https://github.com/t</t>
        </is>
      </c>
      <c r="D2918" t="n">
        <v>7.5</v>
      </c>
      <c r="E2918" t="inlineStr">
        <is>
          <t>HIGH</t>
        </is>
      </c>
      <c r="F2918" t="n">
        <v>6</v>
      </c>
      <c r="G2918" t="n">
        <v>6</v>
      </c>
      <c r="H2918" t="inlineStr">
        <is>
          <t>MEDIUM</t>
        </is>
      </c>
      <c r="I2918" t="n">
        <v>43.5</v>
      </c>
      <c r="J2918" t="inlineStr">
        <is>
          <t>NO</t>
        </is>
      </c>
      <c r="K2918" t="inlineStr">
        <is>
          <t>2023-12-06</t>
        </is>
      </c>
      <c r="L2918" t="inlineStr">
        <is>
          <t>UPDATE_PACKAGE</t>
        </is>
      </c>
      <c r="M2918" t="inlineStr">
        <is>
          <t>AI/ML Framework — see Huntr advisory</t>
        </is>
      </c>
      <c r="N2918" t="inlineStr">
        <is>
          <t>P3</t>
        </is>
      </c>
      <c r="O2918" t="inlineStr">
        <is>
          <t>Huntr AI/ML security disclosure</t>
        </is>
      </c>
      <c r="P2918" t="n">
        <v>0</v>
      </c>
      <c r="Q2918" t="n">
        <v>0</v>
      </c>
      <c r="R2918" t="inlineStr">
        <is>
          <t>T1195:Supply Chain Compromise</t>
        </is>
      </c>
      <c r="S2918" t="n">
        <v>2</v>
      </c>
      <c r="T2918" t="inlineStr">
        <is>
          <t>MEDIUM (52%)</t>
        </is>
      </c>
      <c r="U2918" t="inlineStr">
        <is>
          <t>YES</t>
        </is>
      </c>
      <c r="V2918" t="inlineStr">
        <is>
          <t>PATCH_AVAILABLE</t>
        </is>
      </c>
      <c r="W2918" t="inlineStr">
        <is>
          <t>https://osv.dev/vulnerability/PYSEC-2021-243</t>
        </is>
      </c>
      <c r="X2918" t="inlineStr">
        <is>
          <t>NONE</t>
        </is>
      </c>
      <c r="Y2918" t="n">
        <v>0</v>
      </c>
      <c r="Z2918" t="inlineStr"/>
      <c r="AA2918" t="inlineStr">
        <is>
          <t>https://osv.dev/vulnerability/PYSEC-2021-243</t>
        </is>
      </c>
    </row>
    <row r="2919">
      <c r="A2919" t="inlineStr">
        <is>
          <t>HUNTR_AI_CVE</t>
        </is>
      </c>
      <c r="B2919" t="inlineStr">
        <is>
          <t>CVE-2021-29607</t>
        </is>
      </c>
      <c r="C2919" t="inlineStr">
        <is>
          <t>AI/ML Vulnerability: tensorflow (PyPI):  | TensorFlow is an end-to-end open source platform for machine learning. Incomplete validation in `SparseAdd` results in allowing attackers to exploit undefined behavior (dereferencing null pointers) as</t>
        </is>
      </c>
      <c r="D2919" t="n">
        <v>7.5</v>
      </c>
      <c r="E2919" t="inlineStr">
        <is>
          <t>HIGH</t>
        </is>
      </c>
      <c r="F2919" t="n">
        <v>6</v>
      </c>
      <c r="G2919" t="n">
        <v>6</v>
      </c>
      <c r="H2919" t="inlineStr">
        <is>
          <t>MEDIUM</t>
        </is>
      </c>
      <c r="I2919" t="n">
        <v>43.5</v>
      </c>
      <c r="J2919" t="inlineStr">
        <is>
          <t>NO</t>
        </is>
      </c>
      <c r="K2919" t="inlineStr">
        <is>
          <t>2023-12-06</t>
        </is>
      </c>
      <c r="L2919" t="inlineStr">
        <is>
          <t>UPDATE_PACKAGE</t>
        </is>
      </c>
      <c r="M2919" t="inlineStr">
        <is>
          <t>AI/ML Framework — see Huntr advisory</t>
        </is>
      </c>
      <c r="N2919" t="inlineStr">
        <is>
          <t>P3</t>
        </is>
      </c>
      <c r="O2919" t="inlineStr">
        <is>
          <t>Huntr AI/ML security disclosure</t>
        </is>
      </c>
      <c r="P2919" t="n">
        <v>0</v>
      </c>
      <c r="Q2919" t="n">
        <v>0</v>
      </c>
      <c r="R2919" t="inlineStr">
        <is>
          <t>T1195:Supply Chain Compromise</t>
        </is>
      </c>
      <c r="S2919" t="n">
        <v>2</v>
      </c>
      <c r="T2919" t="inlineStr">
        <is>
          <t>MEDIUM (52%)</t>
        </is>
      </c>
      <c r="U2919" t="inlineStr">
        <is>
          <t>YES</t>
        </is>
      </c>
      <c r="V2919" t="inlineStr">
        <is>
          <t>PATCH_AVAILABLE</t>
        </is>
      </c>
      <c r="W2919" t="inlineStr">
        <is>
          <t>https://osv.dev/vulnerability/PYSEC-2021-244</t>
        </is>
      </c>
      <c r="X2919" t="inlineStr">
        <is>
          <t>NONE</t>
        </is>
      </c>
      <c r="Y2919" t="n">
        <v>0</v>
      </c>
      <c r="Z2919" t="inlineStr"/>
      <c r="AA2919" t="inlineStr">
        <is>
          <t>https://osv.dev/vulnerability/PYSEC-2021-244</t>
        </is>
      </c>
    </row>
    <row r="2920">
      <c r="A2920" t="inlineStr">
        <is>
          <t>HUNTR_AI_CVE</t>
        </is>
      </c>
      <c r="B2920" t="inlineStr">
        <is>
          <t>CVE-2021-29608</t>
        </is>
      </c>
      <c r="C2920" t="inlineStr">
        <is>
          <t xml:space="preserve">AI/ML Vulnerability: tensorflow (PyPI):  | TensorFlow is an end-to-end open source platform for machine learning. Due to lack of validation in `tf.raw_ops.RaggedTensorToTensor`, an attacker can exploit an undefined behavior if input arguments </t>
        </is>
      </c>
      <c r="D2920" t="n">
        <v>7.5</v>
      </c>
      <c r="E2920" t="inlineStr">
        <is>
          <t>HIGH</t>
        </is>
      </c>
      <c r="F2920" t="n">
        <v>6</v>
      </c>
      <c r="G2920" t="n">
        <v>6</v>
      </c>
      <c r="H2920" t="inlineStr">
        <is>
          <t>MEDIUM</t>
        </is>
      </c>
      <c r="I2920" t="n">
        <v>43.5</v>
      </c>
      <c r="J2920" t="inlineStr">
        <is>
          <t>NO</t>
        </is>
      </c>
      <c r="K2920" t="inlineStr">
        <is>
          <t>2023-12-06</t>
        </is>
      </c>
      <c r="L2920" t="inlineStr">
        <is>
          <t>UPDATE_PACKAGE</t>
        </is>
      </c>
      <c r="M2920" t="inlineStr">
        <is>
          <t>AI/ML Framework — see Huntr advisory</t>
        </is>
      </c>
      <c r="N2920" t="inlineStr">
        <is>
          <t>P3</t>
        </is>
      </c>
      <c r="O2920" t="inlineStr">
        <is>
          <t>Huntr AI/ML security disclosure</t>
        </is>
      </c>
      <c r="P2920" t="n">
        <v>0</v>
      </c>
      <c r="Q2920" t="n">
        <v>0</v>
      </c>
      <c r="R2920" t="inlineStr">
        <is>
          <t>T1195:Supply Chain Compromise</t>
        </is>
      </c>
      <c r="S2920" t="n">
        <v>2</v>
      </c>
      <c r="T2920" t="inlineStr">
        <is>
          <t>MEDIUM (52%)</t>
        </is>
      </c>
      <c r="U2920" t="inlineStr">
        <is>
          <t>YES</t>
        </is>
      </c>
      <c r="V2920" t="inlineStr">
        <is>
          <t>PATCH_AVAILABLE</t>
        </is>
      </c>
      <c r="W2920" t="inlineStr">
        <is>
          <t>https://osv.dev/vulnerability/PYSEC-2021-245</t>
        </is>
      </c>
      <c r="X2920" t="inlineStr">
        <is>
          <t>NONE</t>
        </is>
      </c>
      <c r="Y2920" t="n">
        <v>0</v>
      </c>
      <c r="Z2920" t="inlineStr"/>
      <c r="AA2920" t="inlineStr">
        <is>
          <t>https://osv.dev/vulnerability/PYSEC-2021-245</t>
        </is>
      </c>
    </row>
    <row r="2921">
      <c r="A2921" t="inlineStr">
        <is>
          <t>HUNTR_AI_CVE</t>
        </is>
      </c>
      <c r="B2921" t="inlineStr">
        <is>
          <t>CVE-2021-29609</t>
        </is>
      </c>
      <c r="C2921" t="inlineStr">
        <is>
          <t>AI/ML Vulnerability: tensorflow (PyPI):  | TensorFlow is an end-to-end open source platform for machine learning. Incomplete validation in `SparseAdd` results in allowing attackers to exploit undefined behavior (dereferencing null pointers) as</t>
        </is>
      </c>
      <c r="D2921" t="n">
        <v>7.5</v>
      </c>
      <c r="E2921" t="inlineStr">
        <is>
          <t>HIGH</t>
        </is>
      </c>
      <c r="F2921" t="n">
        <v>6</v>
      </c>
      <c r="G2921" t="n">
        <v>6</v>
      </c>
      <c r="H2921" t="inlineStr">
        <is>
          <t>MEDIUM</t>
        </is>
      </c>
      <c r="I2921" t="n">
        <v>43.5</v>
      </c>
      <c r="J2921" t="inlineStr">
        <is>
          <t>NO</t>
        </is>
      </c>
      <c r="K2921" t="inlineStr">
        <is>
          <t>2023-12-06</t>
        </is>
      </c>
      <c r="L2921" t="inlineStr">
        <is>
          <t>UPDATE_PACKAGE</t>
        </is>
      </c>
      <c r="M2921" t="inlineStr">
        <is>
          <t>AI/ML Framework — see Huntr advisory</t>
        </is>
      </c>
      <c r="N2921" t="inlineStr">
        <is>
          <t>P3</t>
        </is>
      </c>
      <c r="O2921" t="inlineStr">
        <is>
          <t>Huntr AI/ML security disclosure</t>
        </is>
      </c>
      <c r="P2921" t="n">
        <v>0</v>
      </c>
      <c r="Q2921" t="n">
        <v>0</v>
      </c>
      <c r="R2921" t="inlineStr">
        <is>
          <t>T1195:Supply Chain Compromise</t>
        </is>
      </c>
      <c r="S2921" t="n">
        <v>2</v>
      </c>
      <c r="T2921" t="inlineStr">
        <is>
          <t>MEDIUM (52%)</t>
        </is>
      </c>
      <c r="U2921" t="inlineStr">
        <is>
          <t>YES</t>
        </is>
      </c>
      <c r="V2921" t="inlineStr">
        <is>
          <t>PATCH_AVAILABLE</t>
        </is>
      </c>
      <c r="W2921" t="inlineStr">
        <is>
          <t>https://osv.dev/vulnerability/PYSEC-2021-246</t>
        </is>
      </c>
      <c r="X2921" t="inlineStr">
        <is>
          <t>NONE</t>
        </is>
      </c>
      <c r="Y2921" t="n">
        <v>0</v>
      </c>
      <c r="Z2921" t="inlineStr"/>
      <c r="AA2921" t="inlineStr">
        <is>
          <t>https://osv.dev/vulnerability/PYSEC-2021-246</t>
        </is>
      </c>
    </row>
    <row r="2922">
      <c r="A2922" t="inlineStr">
        <is>
          <t>HUNTR_AI_CVE</t>
        </is>
      </c>
      <c r="B2922" t="inlineStr">
        <is>
          <t>CVE-2021-29610</t>
        </is>
      </c>
      <c r="C2922" t="inlineStr">
        <is>
          <t>AI/ML Vulnerability: tensorflow (PyPI):  | TensorFlow is an end-to-end open source platform for machine learning. The validation in `tf.raw_ops.QuantizeAndDequantizeV2` allows invalid values for `axis` argument:. The validation(https://github.</t>
        </is>
      </c>
      <c r="D2922" t="n">
        <v>7.5</v>
      </c>
      <c r="E2922" t="inlineStr">
        <is>
          <t>HIGH</t>
        </is>
      </c>
      <c r="F2922" t="n">
        <v>6</v>
      </c>
      <c r="G2922" t="n">
        <v>6</v>
      </c>
      <c r="H2922" t="inlineStr">
        <is>
          <t>MEDIUM</t>
        </is>
      </c>
      <c r="I2922" t="n">
        <v>43.5</v>
      </c>
      <c r="J2922" t="inlineStr">
        <is>
          <t>NO</t>
        </is>
      </c>
      <c r="K2922" t="inlineStr">
        <is>
          <t>2023-12-06</t>
        </is>
      </c>
      <c r="L2922" t="inlineStr">
        <is>
          <t>UPDATE_PACKAGE</t>
        </is>
      </c>
      <c r="M2922" t="inlineStr">
        <is>
          <t>AI/ML Framework — see Huntr advisory</t>
        </is>
      </c>
      <c r="N2922" t="inlineStr">
        <is>
          <t>P3</t>
        </is>
      </c>
      <c r="O2922" t="inlineStr">
        <is>
          <t>Huntr AI/ML security disclosure</t>
        </is>
      </c>
      <c r="P2922" t="n">
        <v>0</v>
      </c>
      <c r="Q2922" t="n">
        <v>0</v>
      </c>
      <c r="R2922" t="inlineStr">
        <is>
          <t>T1195:Supply Chain Compromise</t>
        </is>
      </c>
      <c r="S2922" t="n">
        <v>2</v>
      </c>
      <c r="T2922" t="inlineStr">
        <is>
          <t>MEDIUM (52%)</t>
        </is>
      </c>
      <c r="U2922" t="inlineStr">
        <is>
          <t>YES</t>
        </is>
      </c>
      <c r="V2922" t="inlineStr">
        <is>
          <t>PATCH_AVAILABLE</t>
        </is>
      </c>
      <c r="W2922" t="inlineStr">
        <is>
          <t>https://osv.dev/vulnerability/PYSEC-2021-247</t>
        </is>
      </c>
      <c r="X2922" t="inlineStr">
        <is>
          <t>NONE</t>
        </is>
      </c>
      <c r="Y2922" t="n">
        <v>0</v>
      </c>
      <c r="Z2922" t="inlineStr"/>
      <c r="AA2922" t="inlineStr">
        <is>
          <t>https://osv.dev/vulnerability/PYSEC-2021-247</t>
        </is>
      </c>
    </row>
    <row r="2923">
      <c r="A2923" t="inlineStr">
        <is>
          <t>HUNTR_AI_CVE</t>
        </is>
      </c>
      <c r="B2923" t="inlineStr">
        <is>
          <t>CVE-2021-29611</t>
        </is>
      </c>
      <c r="C2923" t="inlineStr">
        <is>
          <t>AI/ML Vulnerability: tensorflow (PyPI):  | TensorFlow is an end-to-end open source platform for machine learning. Incomplete validation in `SparseReshape` results in a denial of service based on a `CHECK`-failure. The implementation(https://gi</t>
        </is>
      </c>
      <c r="D2923" t="n">
        <v>7.5</v>
      </c>
      <c r="E2923" t="inlineStr">
        <is>
          <t>HIGH</t>
        </is>
      </c>
      <c r="F2923" t="n">
        <v>6</v>
      </c>
      <c r="G2923" t="n">
        <v>6</v>
      </c>
      <c r="H2923" t="inlineStr">
        <is>
          <t>MEDIUM</t>
        </is>
      </c>
      <c r="I2923" t="n">
        <v>43.5</v>
      </c>
      <c r="J2923" t="inlineStr">
        <is>
          <t>NO</t>
        </is>
      </c>
      <c r="K2923" t="inlineStr">
        <is>
          <t>2023-12-06</t>
        </is>
      </c>
      <c r="L2923" t="inlineStr">
        <is>
          <t>UPDATE_PACKAGE</t>
        </is>
      </c>
      <c r="M2923" t="inlineStr">
        <is>
          <t>AI/ML Framework — see Huntr advisory</t>
        </is>
      </c>
      <c r="N2923" t="inlineStr">
        <is>
          <t>P3</t>
        </is>
      </c>
      <c r="O2923" t="inlineStr">
        <is>
          <t>Huntr AI/ML security disclosure</t>
        </is>
      </c>
      <c r="P2923" t="n">
        <v>0</v>
      </c>
      <c r="Q2923" t="n">
        <v>0</v>
      </c>
      <c r="R2923" t="inlineStr">
        <is>
          <t>T1195:Supply Chain Compromise</t>
        </is>
      </c>
      <c r="S2923" t="n">
        <v>2</v>
      </c>
      <c r="T2923" t="inlineStr">
        <is>
          <t>MEDIUM (52%)</t>
        </is>
      </c>
      <c r="U2923" t="inlineStr">
        <is>
          <t>YES</t>
        </is>
      </c>
      <c r="V2923" t="inlineStr">
        <is>
          <t>PATCH_AVAILABLE</t>
        </is>
      </c>
      <c r="W2923" t="inlineStr">
        <is>
          <t>https://osv.dev/vulnerability/PYSEC-2021-248</t>
        </is>
      </c>
      <c r="X2923" t="inlineStr">
        <is>
          <t>NONE</t>
        </is>
      </c>
      <c r="Y2923" t="n">
        <v>0</v>
      </c>
      <c r="Z2923" t="inlineStr"/>
      <c r="AA2923" t="inlineStr">
        <is>
          <t>https://osv.dev/vulnerability/PYSEC-2021-248</t>
        </is>
      </c>
    </row>
    <row r="2924">
      <c r="A2924" t="inlineStr">
        <is>
          <t>HUNTR_AI_CVE</t>
        </is>
      </c>
      <c r="B2924" t="inlineStr">
        <is>
          <t>CVE-2021-29612</t>
        </is>
      </c>
      <c r="C2924" t="inlineStr">
        <is>
          <t>AI/ML Vulnerability: tensorflow (PyPI):  | TensorFlow is an end-to-end open source platform for machine learning. An attacker can trigger a heap buffer overflow in Eigen implementation of `tf.raw_ops.BandedTriangularSolve`. The implementation(</t>
        </is>
      </c>
      <c r="D2924" t="n">
        <v>7.5</v>
      </c>
      <c r="E2924" t="inlineStr">
        <is>
          <t>HIGH</t>
        </is>
      </c>
      <c r="F2924" t="n">
        <v>6</v>
      </c>
      <c r="G2924" t="n">
        <v>6</v>
      </c>
      <c r="H2924" t="inlineStr">
        <is>
          <t>MEDIUM</t>
        </is>
      </c>
      <c r="I2924" t="n">
        <v>43.5</v>
      </c>
      <c r="J2924" t="inlineStr">
        <is>
          <t>NO</t>
        </is>
      </c>
      <c r="K2924" t="inlineStr">
        <is>
          <t>2023-12-06</t>
        </is>
      </c>
      <c r="L2924" t="inlineStr">
        <is>
          <t>UPDATE_PACKAGE</t>
        </is>
      </c>
      <c r="M2924" t="inlineStr">
        <is>
          <t>AI/ML Framework — see Huntr advisory</t>
        </is>
      </c>
      <c r="N2924" t="inlineStr">
        <is>
          <t>P3</t>
        </is>
      </c>
      <c r="O2924" t="inlineStr">
        <is>
          <t>Huntr AI/ML security disclosure</t>
        </is>
      </c>
      <c r="P2924" t="n">
        <v>0</v>
      </c>
      <c r="Q2924" t="n">
        <v>0</v>
      </c>
      <c r="R2924" t="inlineStr">
        <is>
          <t>T1195:Supply Chain Compromise</t>
        </is>
      </c>
      <c r="S2924" t="n">
        <v>2</v>
      </c>
      <c r="T2924" t="inlineStr">
        <is>
          <t>MEDIUM (52%)</t>
        </is>
      </c>
      <c r="U2924" t="inlineStr">
        <is>
          <t>YES</t>
        </is>
      </c>
      <c r="V2924" t="inlineStr">
        <is>
          <t>PATCH_AVAILABLE</t>
        </is>
      </c>
      <c r="W2924" t="inlineStr">
        <is>
          <t>https://osv.dev/vulnerability/PYSEC-2021-249</t>
        </is>
      </c>
      <c r="X2924" t="inlineStr">
        <is>
          <t>NONE</t>
        </is>
      </c>
      <c r="Y2924" t="n">
        <v>0</v>
      </c>
      <c r="Z2924" t="inlineStr"/>
      <c r="AA2924" t="inlineStr">
        <is>
          <t>https://osv.dev/vulnerability/PYSEC-2021-249</t>
        </is>
      </c>
    </row>
    <row r="2925">
      <c r="A2925" t="inlineStr">
        <is>
          <t>HUNTR_AI_CVE</t>
        </is>
      </c>
      <c r="B2925" t="inlineStr">
        <is>
          <t>CVE-2021-29613</t>
        </is>
      </c>
      <c r="C2925" t="inlineStr">
        <is>
          <t>AI/ML Vulnerability: tensorflow (PyPI):  | TensorFlow is an end-to-end open source platform for machine learning. Incomplete validation in `tf.raw_ops.CTCLoss` allows an attacker to trigger an OOB read from heap. The fix will be included in Te</t>
        </is>
      </c>
      <c r="D2925" t="n">
        <v>7.5</v>
      </c>
      <c r="E2925" t="inlineStr">
        <is>
          <t>HIGH</t>
        </is>
      </c>
      <c r="F2925" t="n">
        <v>6</v>
      </c>
      <c r="G2925" t="n">
        <v>6</v>
      </c>
      <c r="H2925" t="inlineStr">
        <is>
          <t>MEDIUM</t>
        </is>
      </c>
      <c r="I2925" t="n">
        <v>43.5</v>
      </c>
      <c r="J2925" t="inlineStr">
        <is>
          <t>NO</t>
        </is>
      </c>
      <c r="K2925" t="inlineStr">
        <is>
          <t>2023-12-06</t>
        </is>
      </c>
      <c r="L2925" t="inlineStr">
        <is>
          <t>UPDATE_PACKAGE</t>
        </is>
      </c>
      <c r="M2925" t="inlineStr">
        <is>
          <t>AI/ML Framework — see Huntr advisory</t>
        </is>
      </c>
      <c r="N2925" t="inlineStr">
        <is>
          <t>P3</t>
        </is>
      </c>
      <c r="O2925" t="inlineStr">
        <is>
          <t>Huntr AI/ML security disclosure</t>
        </is>
      </c>
      <c r="P2925" t="n">
        <v>0</v>
      </c>
      <c r="Q2925" t="n">
        <v>0</v>
      </c>
      <c r="R2925" t="inlineStr">
        <is>
          <t>T1195:Supply Chain Compromise</t>
        </is>
      </c>
      <c r="S2925" t="n">
        <v>2</v>
      </c>
      <c r="T2925" t="inlineStr">
        <is>
          <t>MEDIUM (52%)</t>
        </is>
      </c>
      <c r="U2925" t="inlineStr">
        <is>
          <t>YES</t>
        </is>
      </c>
      <c r="V2925" t="inlineStr">
        <is>
          <t>PATCH_AVAILABLE</t>
        </is>
      </c>
      <c r="W2925" t="inlineStr">
        <is>
          <t>https://osv.dev/vulnerability/PYSEC-2021-250</t>
        </is>
      </c>
      <c r="X2925" t="inlineStr">
        <is>
          <t>NONE</t>
        </is>
      </c>
      <c r="Y2925" t="n">
        <v>0</v>
      </c>
      <c r="Z2925" t="inlineStr"/>
      <c r="AA2925" t="inlineStr">
        <is>
          <t>https://osv.dev/vulnerability/PYSEC-2021-250</t>
        </is>
      </c>
    </row>
    <row r="2926">
      <c r="A2926" t="inlineStr">
        <is>
          <t>HUNTR_AI_CVE</t>
        </is>
      </c>
      <c r="B2926" t="inlineStr">
        <is>
          <t>CVE-2021-29614</t>
        </is>
      </c>
      <c r="C2926" t="inlineStr">
        <is>
          <t>AI/ML Vulnerability: tensorflow (PyPI):  | TensorFlow is an end-to-end open source platform for machine learning. The implementation of `tf.io.decode_raw` produces incorrect results and crashes the Python interpreter when combining `fixed_leng</t>
        </is>
      </c>
      <c r="D2926" t="n">
        <v>7.5</v>
      </c>
      <c r="E2926" t="inlineStr">
        <is>
          <t>HIGH</t>
        </is>
      </c>
      <c r="F2926" t="n">
        <v>6</v>
      </c>
      <c r="G2926" t="n">
        <v>6</v>
      </c>
      <c r="H2926" t="inlineStr">
        <is>
          <t>MEDIUM</t>
        </is>
      </c>
      <c r="I2926" t="n">
        <v>43.5</v>
      </c>
      <c r="J2926" t="inlineStr">
        <is>
          <t>NO</t>
        </is>
      </c>
      <c r="K2926" t="inlineStr">
        <is>
          <t>2023-12-06</t>
        </is>
      </c>
      <c r="L2926" t="inlineStr">
        <is>
          <t>UPDATE_PACKAGE</t>
        </is>
      </c>
      <c r="M2926" t="inlineStr">
        <is>
          <t>AI/ML Framework — see Huntr advisory</t>
        </is>
      </c>
      <c r="N2926" t="inlineStr">
        <is>
          <t>P3</t>
        </is>
      </c>
      <c r="O2926" t="inlineStr">
        <is>
          <t>Huntr AI/ML security disclosure</t>
        </is>
      </c>
      <c r="P2926" t="n">
        <v>0</v>
      </c>
      <c r="Q2926" t="n">
        <v>0</v>
      </c>
      <c r="R2926" t="inlineStr">
        <is>
          <t>T1195:Supply Chain Compromise</t>
        </is>
      </c>
      <c r="S2926" t="n">
        <v>2</v>
      </c>
      <c r="T2926" t="inlineStr">
        <is>
          <t>MEDIUM (52%)</t>
        </is>
      </c>
      <c r="U2926" t="inlineStr">
        <is>
          <t>YES</t>
        </is>
      </c>
      <c r="V2926" t="inlineStr">
        <is>
          <t>PATCH_AVAILABLE</t>
        </is>
      </c>
      <c r="W2926" t="inlineStr">
        <is>
          <t>https://osv.dev/vulnerability/PYSEC-2021-251</t>
        </is>
      </c>
      <c r="X2926" t="inlineStr">
        <is>
          <t>NONE</t>
        </is>
      </c>
      <c r="Y2926" t="n">
        <v>0</v>
      </c>
      <c r="Z2926" t="inlineStr"/>
      <c r="AA2926" t="inlineStr">
        <is>
          <t>https://osv.dev/vulnerability/PYSEC-2021-251</t>
        </is>
      </c>
    </row>
    <row r="2927">
      <c r="A2927" t="inlineStr">
        <is>
          <t>HUNTR_AI_CVE</t>
        </is>
      </c>
      <c r="B2927" t="inlineStr">
        <is>
          <t>CVE-2021-29615</t>
        </is>
      </c>
      <c r="C2927" t="inlineStr">
        <is>
          <t>AI/ML Vulnerability: tensorflow (PyPI):  | TensorFlow is an end-to-end open source platform for machine learning. The implementation of `ParseAttrValue`(https://github.com/tensorflow/tensorflow/blob/c22d88d6ff33031aa113e48aa3fc9aa74ed79595/ten</t>
        </is>
      </c>
      <c r="D2927" t="n">
        <v>7.5</v>
      </c>
      <c r="E2927" t="inlineStr">
        <is>
          <t>HIGH</t>
        </is>
      </c>
      <c r="F2927" t="n">
        <v>6</v>
      </c>
      <c r="G2927" t="n">
        <v>6</v>
      </c>
      <c r="H2927" t="inlineStr">
        <is>
          <t>MEDIUM</t>
        </is>
      </c>
      <c r="I2927" t="n">
        <v>43.5</v>
      </c>
      <c r="J2927" t="inlineStr">
        <is>
          <t>NO</t>
        </is>
      </c>
      <c r="K2927" t="inlineStr">
        <is>
          <t>2023-12-06</t>
        </is>
      </c>
      <c r="L2927" t="inlineStr">
        <is>
          <t>UPDATE_PACKAGE</t>
        </is>
      </c>
      <c r="M2927" t="inlineStr">
        <is>
          <t>AI/ML Framework — see Huntr advisory</t>
        </is>
      </c>
      <c r="N2927" t="inlineStr">
        <is>
          <t>P3</t>
        </is>
      </c>
      <c r="O2927" t="inlineStr">
        <is>
          <t>Huntr AI/ML security disclosure</t>
        </is>
      </c>
      <c r="P2927" t="n">
        <v>0</v>
      </c>
      <c r="Q2927" t="n">
        <v>0</v>
      </c>
      <c r="R2927" t="inlineStr">
        <is>
          <t>T1195:Supply Chain Compromise</t>
        </is>
      </c>
      <c r="S2927" t="n">
        <v>2</v>
      </c>
      <c r="T2927" t="inlineStr">
        <is>
          <t>MEDIUM (52%)</t>
        </is>
      </c>
      <c r="U2927" t="inlineStr">
        <is>
          <t>YES</t>
        </is>
      </c>
      <c r="V2927" t="inlineStr">
        <is>
          <t>PATCH_AVAILABLE</t>
        </is>
      </c>
      <c r="W2927" t="inlineStr">
        <is>
          <t>https://osv.dev/vulnerability/PYSEC-2021-252</t>
        </is>
      </c>
      <c r="X2927" t="inlineStr">
        <is>
          <t>NONE</t>
        </is>
      </c>
      <c r="Y2927" t="n">
        <v>0</v>
      </c>
      <c r="Z2927" t="inlineStr"/>
      <c r="AA2927" t="inlineStr">
        <is>
          <t>https://osv.dev/vulnerability/PYSEC-2021-252</t>
        </is>
      </c>
    </row>
    <row r="2928">
      <c r="A2928" t="inlineStr">
        <is>
          <t>HUNTR_AI_CVE</t>
        </is>
      </c>
      <c r="B2928" t="inlineStr">
        <is>
          <t>CVE-2021-29616</t>
        </is>
      </c>
      <c r="C2928" t="inlineStr">
        <is>
          <t>AI/ML Vulnerability: tensorflow (PyPI):  | TensorFlow is an end-to-end open source platform for machine learning. The implementation of TrySimplify(https://github.com/tensorflow/tensorflow/blob/c22d88d6ff33031aa113e48aa3fc9aa74ed79595/tensorfl</t>
        </is>
      </c>
      <c r="D2928" t="n">
        <v>7.5</v>
      </c>
      <c r="E2928" t="inlineStr">
        <is>
          <t>HIGH</t>
        </is>
      </c>
      <c r="F2928" t="n">
        <v>6</v>
      </c>
      <c r="G2928" t="n">
        <v>6</v>
      </c>
      <c r="H2928" t="inlineStr">
        <is>
          <t>MEDIUM</t>
        </is>
      </c>
      <c r="I2928" t="n">
        <v>43.5</v>
      </c>
      <c r="J2928" t="inlineStr">
        <is>
          <t>NO</t>
        </is>
      </c>
      <c r="K2928" t="inlineStr">
        <is>
          <t>2023-12-06</t>
        </is>
      </c>
      <c r="L2928" t="inlineStr">
        <is>
          <t>UPDATE_PACKAGE</t>
        </is>
      </c>
      <c r="M2928" t="inlineStr">
        <is>
          <t>AI/ML Framework — see Huntr advisory</t>
        </is>
      </c>
      <c r="N2928" t="inlineStr">
        <is>
          <t>P3</t>
        </is>
      </c>
      <c r="O2928" t="inlineStr">
        <is>
          <t>Huntr AI/ML security disclosure</t>
        </is>
      </c>
      <c r="P2928" t="n">
        <v>0</v>
      </c>
      <c r="Q2928" t="n">
        <v>0</v>
      </c>
      <c r="R2928" t="inlineStr">
        <is>
          <t>T1195:Supply Chain Compromise</t>
        </is>
      </c>
      <c r="S2928" t="n">
        <v>2</v>
      </c>
      <c r="T2928" t="inlineStr">
        <is>
          <t>MEDIUM (52%)</t>
        </is>
      </c>
      <c r="U2928" t="inlineStr">
        <is>
          <t>YES</t>
        </is>
      </c>
      <c r="V2928" t="inlineStr">
        <is>
          <t>PATCH_AVAILABLE</t>
        </is>
      </c>
      <c r="W2928" t="inlineStr">
        <is>
          <t>https://osv.dev/vulnerability/PYSEC-2021-253</t>
        </is>
      </c>
      <c r="X2928" t="inlineStr">
        <is>
          <t>NONE</t>
        </is>
      </c>
      <c r="Y2928" t="n">
        <v>0</v>
      </c>
      <c r="Z2928" t="inlineStr"/>
      <c r="AA2928" t="inlineStr">
        <is>
          <t>https://osv.dev/vulnerability/PYSEC-2021-253</t>
        </is>
      </c>
    </row>
    <row r="2929">
      <c r="A2929" t="inlineStr">
        <is>
          <t>HUNTR_AI_CVE</t>
        </is>
      </c>
      <c r="B2929" t="inlineStr">
        <is>
          <t>CVE-2021-29617</t>
        </is>
      </c>
      <c r="C2929" t="inlineStr">
        <is>
          <t>AI/ML Vulnerability: tensorflow (PyPI):  | TensorFlow is an end-to-end open source platform for machine learning. An attacker can cause a denial of service via `CHECK`-fail in `tf.strings.substr` with invalid arguments. The fix will be include</t>
        </is>
      </c>
      <c r="D2929" t="n">
        <v>7.5</v>
      </c>
      <c r="E2929" t="inlineStr">
        <is>
          <t>HIGH</t>
        </is>
      </c>
      <c r="F2929" t="n">
        <v>6</v>
      </c>
      <c r="G2929" t="n">
        <v>6</v>
      </c>
      <c r="H2929" t="inlineStr">
        <is>
          <t>MEDIUM</t>
        </is>
      </c>
      <c r="I2929" t="n">
        <v>43.5</v>
      </c>
      <c r="J2929" t="inlineStr">
        <is>
          <t>NO</t>
        </is>
      </c>
      <c r="K2929" t="inlineStr">
        <is>
          <t>2023-12-06</t>
        </is>
      </c>
      <c r="L2929" t="inlineStr">
        <is>
          <t>UPDATE_PACKAGE</t>
        </is>
      </c>
      <c r="M2929" t="inlineStr">
        <is>
          <t>AI/ML Framework — see Huntr advisory</t>
        </is>
      </c>
      <c r="N2929" t="inlineStr">
        <is>
          <t>P3</t>
        </is>
      </c>
      <c r="O2929" t="inlineStr">
        <is>
          <t>Huntr AI/ML security disclosure</t>
        </is>
      </c>
      <c r="P2929" t="n">
        <v>0</v>
      </c>
      <c r="Q2929" t="n">
        <v>0</v>
      </c>
      <c r="R2929" t="inlineStr">
        <is>
          <t>T1195:Supply Chain Compromise</t>
        </is>
      </c>
      <c r="S2929" t="n">
        <v>2</v>
      </c>
      <c r="T2929" t="inlineStr">
        <is>
          <t>MEDIUM (52%)</t>
        </is>
      </c>
      <c r="U2929" t="inlineStr">
        <is>
          <t>YES</t>
        </is>
      </c>
      <c r="V2929" t="inlineStr">
        <is>
          <t>PATCH_AVAILABLE</t>
        </is>
      </c>
      <c r="W2929" t="inlineStr">
        <is>
          <t>https://osv.dev/vulnerability/PYSEC-2021-254</t>
        </is>
      </c>
      <c r="X2929" t="inlineStr">
        <is>
          <t>NONE</t>
        </is>
      </c>
      <c r="Y2929" t="n">
        <v>0</v>
      </c>
      <c r="Z2929" t="inlineStr"/>
      <c r="AA2929" t="inlineStr">
        <is>
          <t>https://osv.dev/vulnerability/PYSEC-2021-254</t>
        </is>
      </c>
    </row>
    <row r="2930">
      <c r="A2930" t="inlineStr">
        <is>
          <t>HUNTR_AI_CVE</t>
        </is>
      </c>
      <c r="B2930" t="inlineStr">
        <is>
          <t>CVE-2021-29618</t>
        </is>
      </c>
      <c r="C2930" t="inlineStr">
        <is>
          <t>AI/ML Vulnerability: tensorflow (PyPI):  | TensorFlow is an end-to-end open source platform for machine learning. Passing a complex argument to `tf.transpose` at the same time as passing `conjugate=True` argument results in a crash. The fix wi</t>
        </is>
      </c>
      <c r="D2930" t="n">
        <v>7.5</v>
      </c>
      <c r="E2930" t="inlineStr">
        <is>
          <t>HIGH</t>
        </is>
      </c>
      <c r="F2930" t="n">
        <v>6</v>
      </c>
      <c r="G2930" t="n">
        <v>6</v>
      </c>
      <c r="H2930" t="inlineStr">
        <is>
          <t>MEDIUM</t>
        </is>
      </c>
      <c r="I2930" t="n">
        <v>43.5</v>
      </c>
      <c r="J2930" t="inlineStr">
        <is>
          <t>NO</t>
        </is>
      </c>
      <c r="K2930" t="inlineStr">
        <is>
          <t>2023-12-06</t>
        </is>
      </c>
      <c r="L2930" t="inlineStr">
        <is>
          <t>UPDATE_PACKAGE</t>
        </is>
      </c>
      <c r="M2930" t="inlineStr">
        <is>
          <t>AI/ML Framework — see Huntr advisory</t>
        </is>
      </c>
      <c r="N2930" t="inlineStr">
        <is>
          <t>P3</t>
        </is>
      </c>
      <c r="O2930" t="inlineStr">
        <is>
          <t>Huntr AI/ML security disclosure</t>
        </is>
      </c>
      <c r="P2930" t="n">
        <v>0</v>
      </c>
      <c r="Q2930" t="n">
        <v>0</v>
      </c>
      <c r="R2930" t="inlineStr">
        <is>
          <t>T1195:Supply Chain Compromise</t>
        </is>
      </c>
      <c r="S2930" t="n">
        <v>2</v>
      </c>
      <c r="T2930" t="inlineStr">
        <is>
          <t>MEDIUM (52%)</t>
        </is>
      </c>
      <c r="U2930" t="inlineStr">
        <is>
          <t>YES</t>
        </is>
      </c>
      <c r="V2930" t="inlineStr">
        <is>
          <t>PATCH_AVAILABLE</t>
        </is>
      </c>
      <c r="W2930" t="inlineStr">
        <is>
          <t>https://osv.dev/vulnerability/PYSEC-2021-255</t>
        </is>
      </c>
      <c r="X2930" t="inlineStr">
        <is>
          <t>NONE</t>
        </is>
      </c>
      <c r="Y2930" t="n">
        <v>0</v>
      </c>
      <c r="Z2930" t="inlineStr"/>
      <c r="AA2930" t="inlineStr">
        <is>
          <t>https://osv.dev/vulnerability/PYSEC-2021-255</t>
        </is>
      </c>
    </row>
    <row r="2931">
      <c r="A2931" t="inlineStr">
        <is>
          <t>HUNTR_AI_CVE</t>
        </is>
      </c>
      <c r="B2931" t="inlineStr">
        <is>
          <t>CVE-2021-29619</t>
        </is>
      </c>
      <c r="C2931" t="inlineStr">
        <is>
          <t>AI/ML Vulnerability: tensorflow (PyPI):  | TensorFlow is an end-to-end open source platform for machine learning. Passing invalid arguments (e.g., discovered via fuzzing) to `tf.raw_ops.SparseCountSparseOutput` results in segfault. The fix wil</t>
        </is>
      </c>
      <c r="D2931" t="n">
        <v>7.5</v>
      </c>
      <c r="E2931" t="inlineStr">
        <is>
          <t>HIGH</t>
        </is>
      </c>
      <c r="F2931" t="n">
        <v>6</v>
      </c>
      <c r="G2931" t="n">
        <v>6</v>
      </c>
      <c r="H2931" t="inlineStr">
        <is>
          <t>MEDIUM</t>
        </is>
      </c>
      <c r="I2931" t="n">
        <v>43.5</v>
      </c>
      <c r="J2931" t="inlineStr">
        <is>
          <t>NO</t>
        </is>
      </c>
      <c r="K2931" t="inlineStr">
        <is>
          <t>2023-12-06</t>
        </is>
      </c>
      <c r="L2931" t="inlineStr">
        <is>
          <t>UPDATE_PACKAGE</t>
        </is>
      </c>
      <c r="M2931" t="inlineStr">
        <is>
          <t>AI/ML Framework — see Huntr advisory</t>
        </is>
      </c>
      <c r="N2931" t="inlineStr">
        <is>
          <t>P3</t>
        </is>
      </c>
      <c r="O2931" t="inlineStr">
        <is>
          <t>Huntr AI/ML security disclosure</t>
        </is>
      </c>
      <c r="P2931" t="n">
        <v>0</v>
      </c>
      <c r="Q2931" t="n">
        <v>0</v>
      </c>
      <c r="R2931" t="inlineStr">
        <is>
          <t>T1195:Supply Chain Compromise</t>
        </is>
      </c>
      <c r="S2931" t="n">
        <v>2</v>
      </c>
      <c r="T2931" t="inlineStr">
        <is>
          <t>MEDIUM (52%)</t>
        </is>
      </c>
      <c r="U2931" t="inlineStr">
        <is>
          <t>YES</t>
        </is>
      </c>
      <c r="V2931" t="inlineStr">
        <is>
          <t>PATCH_AVAILABLE</t>
        </is>
      </c>
      <c r="W2931" t="inlineStr">
        <is>
          <t>https://osv.dev/vulnerability/PYSEC-2021-256</t>
        </is>
      </c>
      <c r="X2931" t="inlineStr">
        <is>
          <t>NONE</t>
        </is>
      </c>
      <c r="Y2931" t="n">
        <v>0</v>
      </c>
      <c r="Z2931" t="inlineStr"/>
      <c r="AA2931" t="inlineStr">
        <is>
          <t>https://osv.dev/vulnerability/PYSEC-2021-256</t>
        </is>
      </c>
    </row>
    <row r="2932">
      <c r="A2932" t="inlineStr">
        <is>
          <t>HUNTR_AI_CVE</t>
        </is>
      </c>
      <c r="B2932" t="inlineStr">
        <is>
          <t>CVE-2021-37635</t>
        </is>
      </c>
      <c r="C2932" t="inlineStr">
        <is>
          <t>AI/ML Vulnerability: tensorflow (PyPI):  | TensorFlow is an end-to-end open source platform for machine learning. In affected versions the implementation of sparse reduction operations in TensorFlow can trigger accesses outside of bounds of he</t>
        </is>
      </c>
      <c r="D2932" t="n">
        <v>7.5</v>
      </c>
      <c r="E2932" t="inlineStr">
        <is>
          <t>HIGH</t>
        </is>
      </c>
      <c r="F2932" t="n">
        <v>6</v>
      </c>
      <c r="G2932" t="n">
        <v>6</v>
      </c>
      <c r="H2932" t="inlineStr">
        <is>
          <t>MEDIUM</t>
        </is>
      </c>
      <c r="I2932" t="n">
        <v>43.5</v>
      </c>
      <c r="J2932" t="inlineStr">
        <is>
          <t>NO</t>
        </is>
      </c>
      <c r="K2932" t="inlineStr">
        <is>
          <t>2023-12-06</t>
        </is>
      </c>
      <c r="L2932" t="inlineStr">
        <is>
          <t>UPDATE_PACKAGE</t>
        </is>
      </c>
      <c r="M2932" t="inlineStr">
        <is>
          <t>AI/ML Framework — see Huntr advisory</t>
        </is>
      </c>
      <c r="N2932" t="inlineStr">
        <is>
          <t>P3</t>
        </is>
      </c>
      <c r="O2932" t="inlineStr">
        <is>
          <t>Huntr AI/ML security disclosure</t>
        </is>
      </c>
      <c r="P2932" t="n">
        <v>0</v>
      </c>
      <c r="Q2932" t="n">
        <v>0</v>
      </c>
      <c r="R2932" t="inlineStr">
        <is>
          <t>T1195:Supply Chain Compromise</t>
        </is>
      </c>
      <c r="S2932" t="n">
        <v>2</v>
      </c>
      <c r="T2932" t="inlineStr">
        <is>
          <t>MEDIUM (52%)</t>
        </is>
      </c>
      <c r="U2932" t="inlineStr">
        <is>
          <t>YES</t>
        </is>
      </c>
      <c r="V2932" t="inlineStr">
        <is>
          <t>PATCH_AVAILABLE</t>
        </is>
      </c>
      <c r="W2932" t="inlineStr">
        <is>
          <t>https://osv.dev/vulnerability/PYSEC-2021-257</t>
        </is>
      </c>
      <c r="X2932" t="inlineStr">
        <is>
          <t>NONE</t>
        </is>
      </c>
      <c r="Y2932" t="n">
        <v>0</v>
      </c>
      <c r="Z2932" t="inlineStr"/>
      <c r="AA2932" t="inlineStr">
        <is>
          <t>https://osv.dev/vulnerability/PYSEC-2021-257</t>
        </is>
      </c>
    </row>
    <row r="2933">
      <c r="A2933" t="inlineStr">
        <is>
          <t>HUNTR_AI_CVE</t>
        </is>
      </c>
      <c r="B2933" t="inlineStr">
        <is>
          <t>CVE-2021-37636</t>
        </is>
      </c>
      <c r="C2933" t="inlineStr">
        <is>
          <t>AI/ML Vulnerability: tensorflow (PyPI):  | TensorFlow is an end-to-end open source platform for machine learning. In affected versions the implementation of `tf.raw_ops.SparseDenseCwiseDiv` is vulnerable to a division by 0 error. The [implemen</t>
        </is>
      </c>
      <c r="D2933" t="n">
        <v>7.5</v>
      </c>
      <c r="E2933" t="inlineStr">
        <is>
          <t>HIGH</t>
        </is>
      </c>
      <c r="F2933" t="n">
        <v>6</v>
      </c>
      <c r="G2933" t="n">
        <v>6</v>
      </c>
      <c r="H2933" t="inlineStr">
        <is>
          <t>MEDIUM</t>
        </is>
      </c>
      <c r="I2933" t="n">
        <v>43.5</v>
      </c>
      <c r="J2933" t="inlineStr">
        <is>
          <t>NO</t>
        </is>
      </c>
      <c r="K2933" t="inlineStr">
        <is>
          <t>2023-12-06</t>
        </is>
      </c>
      <c r="L2933" t="inlineStr">
        <is>
          <t>UPDATE_PACKAGE</t>
        </is>
      </c>
      <c r="M2933" t="inlineStr">
        <is>
          <t>AI/ML Framework — see Huntr advisory</t>
        </is>
      </c>
      <c r="N2933" t="inlineStr">
        <is>
          <t>P3</t>
        </is>
      </c>
      <c r="O2933" t="inlineStr">
        <is>
          <t>Huntr AI/ML security disclosure</t>
        </is>
      </c>
      <c r="P2933" t="n">
        <v>0</v>
      </c>
      <c r="Q2933" t="n">
        <v>0</v>
      </c>
      <c r="R2933" t="inlineStr">
        <is>
          <t>T1195:Supply Chain Compromise</t>
        </is>
      </c>
      <c r="S2933" t="n">
        <v>2</v>
      </c>
      <c r="T2933" t="inlineStr">
        <is>
          <t>MEDIUM (52%)</t>
        </is>
      </c>
      <c r="U2933" t="inlineStr">
        <is>
          <t>YES</t>
        </is>
      </c>
      <c r="V2933" t="inlineStr">
        <is>
          <t>PATCH_AVAILABLE</t>
        </is>
      </c>
      <c r="W2933" t="inlineStr">
        <is>
          <t>https://osv.dev/vulnerability/PYSEC-2021-258</t>
        </is>
      </c>
      <c r="X2933" t="inlineStr">
        <is>
          <t>NONE</t>
        </is>
      </c>
      <c r="Y2933" t="n">
        <v>0</v>
      </c>
      <c r="Z2933" t="inlineStr"/>
      <c r="AA2933" t="inlineStr">
        <is>
          <t>https://osv.dev/vulnerability/PYSEC-2021-258</t>
        </is>
      </c>
    </row>
    <row r="2934">
      <c r="A2934" t="inlineStr">
        <is>
          <t>HUNTR_AI_CVE</t>
        </is>
      </c>
      <c r="B2934" t="inlineStr">
        <is>
          <t>CVE-2021-37637</t>
        </is>
      </c>
      <c r="C2934" t="inlineStr">
        <is>
          <t>AI/ML Vulnerability: tensorflow (PyPI):  | TensorFlow is an end-to-end open source platform for machine learning. It is possible to trigger a null pointer dereference in TensorFlow by passing an invalid input to `tf.raw_ops.CompressElement`. T</t>
        </is>
      </c>
      <c r="D2934" t="n">
        <v>7.5</v>
      </c>
      <c r="E2934" t="inlineStr">
        <is>
          <t>HIGH</t>
        </is>
      </c>
      <c r="F2934" t="n">
        <v>6</v>
      </c>
      <c r="G2934" t="n">
        <v>6</v>
      </c>
      <c r="H2934" t="inlineStr">
        <is>
          <t>MEDIUM</t>
        </is>
      </c>
      <c r="I2934" t="n">
        <v>43.5</v>
      </c>
      <c r="J2934" t="inlineStr">
        <is>
          <t>NO</t>
        </is>
      </c>
      <c r="K2934" t="inlineStr">
        <is>
          <t>2023-12-06</t>
        </is>
      </c>
      <c r="L2934" t="inlineStr">
        <is>
          <t>UPDATE_PACKAGE</t>
        </is>
      </c>
      <c r="M2934" t="inlineStr">
        <is>
          <t>AI/ML Framework — see Huntr advisory</t>
        </is>
      </c>
      <c r="N2934" t="inlineStr">
        <is>
          <t>P3</t>
        </is>
      </c>
      <c r="O2934" t="inlineStr">
        <is>
          <t>Huntr AI/ML security disclosure</t>
        </is>
      </c>
      <c r="P2934" t="n">
        <v>0</v>
      </c>
      <c r="Q2934" t="n">
        <v>0</v>
      </c>
      <c r="R2934" t="inlineStr">
        <is>
          <t>T1195:Supply Chain Compromise</t>
        </is>
      </c>
      <c r="S2934" t="n">
        <v>2</v>
      </c>
      <c r="T2934" t="inlineStr">
        <is>
          <t>MEDIUM (52%)</t>
        </is>
      </c>
      <c r="U2934" t="inlineStr">
        <is>
          <t>YES</t>
        </is>
      </c>
      <c r="V2934" t="inlineStr">
        <is>
          <t>PATCH_AVAILABLE</t>
        </is>
      </c>
      <c r="W2934" t="inlineStr">
        <is>
          <t>https://osv.dev/vulnerability/PYSEC-2021-259</t>
        </is>
      </c>
      <c r="X2934" t="inlineStr">
        <is>
          <t>NONE</t>
        </is>
      </c>
      <c r="Y2934" t="n">
        <v>0</v>
      </c>
      <c r="Z2934" t="inlineStr"/>
      <c r="AA2934" t="inlineStr">
        <is>
          <t>https://osv.dev/vulnerability/PYSEC-2021-259</t>
        </is>
      </c>
    </row>
    <row r="2935">
      <c r="A2935" t="inlineStr">
        <is>
          <t>HUNTR_AI_CVE</t>
        </is>
      </c>
      <c r="B2935" t="inlineStr">
        <is>
          <t>CVE-2021-37638</t>
        </is>
      </c>
      <c r="C2935" t="inlineStr">
        <is>
          <t>AI/ML Vulnerability: tensorflow (PyPI):  | TensorFlow is an end-to-end open source platform for machine learning. Sending invalid argument for `row_partition_types` of `tf.raw_ops.RaggedTensorToTensor` API results in a null pointer dereference</t>
        </is>
      </c>
      <c r="D2935" t="n">
        <v>7.5</v>
      </c>
      <c r="E2935" t="inlineStr">
        <is>
          <t>HIGH</t>
        </is>
      </c>
      <c r="F2935" t="n">
        <v>6</v>
      </c>
      <c r="G2935" t="n">
        <v>6</v>
      </c>
      <c r="H2935" t="inlineStr">
        <is>
          <t>MEDIUM</t>
        </is>
      </c>
      <c r="I2935" t="n">
        <v>43.5</v>
      </c>
      <c r="J2935" t="inlineStr">
        <is>
          <t>NO</t>
        </is>
      </c>
      <c r="K2935" t="inlineStr">
        <is>
          <t>2023-12-06</t>
        </is>
      </c>
      <c r="L2935" t="inlineStr">
        <is>
          <t>UPDATE_PACKAGE</t>
        </is>
      </c>
      <c r="M2935" t="inlineStr">
        <is>
          <t>AI/ML Framework — see Huntr advisory</t>
        </is>
      </c>
      <c r="N2935" t="inlineStr">
        <is>
          <t>P3</t>
        </is>
      </c>
      <c r="O2935" t="inlineStr">
        <is>
          <t>Huntr AI/ML security disclosure</t>
        </is>
      </c>
      <c r="P2935" t="n">
        <v>0</v>
      </c>
      <c r="Q2935" t="n">
        <v>0</v>
      </c>
      <c r="R2935" t="inlineStr">
        <is>
          <t>T1195:Supply Chain Compromise</t>
        </is>
      </c>
      <c r="S2935" t="n">
        <v>2</v>
      </c>
      <c r="T2935" t="inlineStr">
        <is>
          <t>MEDIUM (52%)</t>
        </is>
      </c>
      <c r="U2935" t="inlineStr">
        <is>
          <t>YES</t>
        </is>
      </c>
      <c r="V2935" t="inlineStr">
        <is>
          <t>PATCH_AVAILABLE</t>
        </is>
      </c>
      <c r="W2935" t="inlineStr">
        <is>
          <t>https://osv.dev/vulnerability/PYSEC-2021-260</t>
        </is>
      </c>
      <c r="X2935" t="inlineStr">
        <is>
          <t>NONE</t>
        </is>
      </c>
      <c r="Y2935" t="n">
        <v>0</v>
      </c>
      <c r="Z2935" t="inlineStr"/>
      <c r="AA2935" t="inlineStr">
        <is>
          <t>https://osv.dev/vulnerability/PYSEC-2021-260</t>
        </is>
      </c>
    </row>
    <row r="2936">
      <c r="A2936" t="inlineStr">
        <is>
          <t>HUNTR_AI_CVE</t>
        </is>
      </c>
      <c r="B2936" t="inlineStr">
        <is>
          <t>CVE-2021-37639</t>
        </is>
      </c>
      <c r="C2936" t="inlineStr">
        <is>
          <t>AI/ML Vulnerability: tensorflow (PyPI):  | TensorFlow is an end-to-end open source platform for machine learning. When restoring tensors via raw APIs, if the tensor name is not provided, TensorFlow can be tricked into dereferencing a null poin</t>
        </is>
      </c>
      <c r="D2936" t="n">
        <v>7.5</v>
      </c>
      <c r="E2936" t="inlineStr">
        <is>
          <t>HIGH</t>
        </is>
      </c>
      <c r="F2936" t="n">
        <v>6</v>
      </c>
      <c r="G2936" t="n">
        <v>6</v>
      </c>
      <c r="H2936" t="inlineStr">
        <is>
          <t>MEDIUM</t>
        </is>
      </c>
      <c r="I2936" t="n">
        <v>43.5</v>
      </c>
      <c r="J2936" t="inlineStr">
        <is>
          <t>NO</t>
        </is>
      </c>
      <c r="K2936" t="inlineStr">
        <is>
          <t>2023-12-06</t>
        </is>
      </c>
      <c r="L2936" t="inlineStr">
        <is>
          <t>UPDATE_PACKAGE</t>
        </is>
      </c>
      <c r="M2936" t="inlineStr">
        <is>
          <t>AI/ML Framework — see Huntr advisory</t>
        </is>
      </c>
      <c r="N2936" t="inlineStr">
        <is>
          <t>P3</t>
        </is>
      </c>
      <c r="O2936" t="inlineStr">
        <is>
          <t>Huntr AI/ML security disclosure</t>
        </is>
      </c>
      <c r="P2936" t="n">
        <v>0</v>
      </c>
      <c r="Q2936" t="n">
        <v>0</v>
      </c>
      <c r="R2936" t="inlineStr">
        <is>
          <t>T1195:Supply Chain Compromise</t>
        </is>
      </c>
      <c r="S2936" t="n">
        <v>2</v>
      </c>
      <c r="T2936" t="inlineStr">
        <is>
          <t>MEDIUM (52%)</t>
        </is>
      </c>
      <c r="U2936" t="inlineStr">
        <is>
          <t>YES</t>
        </is>
      </c>
      <c r="V2936" t="inlineStr">
        <is>
          <t>PATCH_AVAILABLE</t>
        </is>
      </c>
      <c r="W2936" t="inlineStr">
        <is>
          <t>https://osv.dev/vulnerability/PYSEC-2021-261</t>
        </is>
      </c>
      <c r="X2936" t="inlineStr">
        <is>
          <t>NONE</t>
        </is>
      </c>
      <c r="Y2936" t="n">
        <v>0</v>
      </c>
      <c r="Z2936" t="inlineStr"/>
      <c r="AA2936" t="inlineStr">
        <is>
          <t>https://osv.dev/vulnerability/PYSEC-2021-261</t>
        </is>
      </c>
    </row>
    <row r="2937">
      <c r="A2937" t="inlineStr">
        <is>
          <t>HUNTR_AI_CVE</t>
        </is>
      </c>
      <c r="B2937" t="inlineStr">
        <is>
          <t>CVE-2021-37640</t>
        </is>
      </c>
      <c r="C2937" t="inlineStr">
        <is>
          <t>AI/ML Vulnerability: tensorflow (PyPI):  | TensorFlow is an end-to-end open source platform for machine learning. In affected versions the implementation of `tf.raw_ops.SparseReshape` can be made to trigger an integral division by 0 exception.</t>
        </is>
      </c>
      <c r="D2937" t="n">
        <v>7.5</v>
      </c>
      <c r="E2937" t="inlineStr">
        <is>
          <t>HIGH</t>
        </is>
      </c>
      <c r="F2937" t="n">
        <v>6</v>
      </c>
      <c r="G2937" t="n">
        <v>6</v>
      </c>
      <c r="H2937" t="inlineStr">
        <is>
          <t>MEDIUM</t>
        </is>
      </c>
      <c r="I2937" t="n">
        <v>43.5</v>
      </c>
      <c r="J2937" t="inlineStr">
        <is>
          <t>NO</t>
        </is>
      </c>
      <c r="K2937" t="inlineStr">
        <is>
          <t>2023-12-06</t>
        </is>
      </c>
      <c r="L2937" t="inlineStr">
        <is>
          <t>UPDATE_PACKAGE</t>
        </is>
      </c>
      <c r="M2937" t="inlineStr">
        <is>
          <t>AI/ML Framework — see Huntr advisory</t>
        </is>
      </c>
      <c r="N2937" t="inlineStr">
        <is>
          <t>P3</t>
        </is>
      </c>
      <c r="O2937" t="inlineStr">
        <is>
          <t>Huntr AI/ML security disclosure</t>
        </is>
      </c>
      <c r="P2937" t="n">
        <v>0</v>
      </c>
      <c r="Q2937" t="n">
        <v>0</v>
      </c>
      <c r="R2937" t="inlineStr">
        <is>
          <t>T1195:Supply Chain Compromise</t>
        </is>
      </c>
      <c r="S2937" t="n">
        <v>2</v>
      </c>
      <c r="T2937" t="inlineStr">
        <is>
          <t>MEDIUM (52%)</t>
        </is>
      </c>
      <c r="U2937" t="inlineStr">
        <is>
          <t>YES</t>
        </is>
      </c>
      <c r="V2937" t="inlineStr">
        <is>
          <t>PATCH_AVAILABLE</t>
        </is>
      </c>
      <c r="W2937" t="inlineStr">
        <is>
          <t>https://osv.dev/vulnerability/PYSEC-2021-262</t>
        </is>
      </c>
      <c r="X2937" t="inlineStr">
        <is>
          <t>NONE</t>
        </is>
      </c>
      <c r="Y2937" t="n">
        <v>0</v>
      </c>
      <c r="Z2937" t="inlineStr"/>
      <c r="AA2937" t="inlineStr">
        <is>
          <t>https://osv.dev/vulnerability/PYSEC-2021-262</t>
        </is>
      </c>
    </row>
    <row r="2938">
      <c r="A2938" t="inlineStr">
        <is>
          <t>HUNTR_AI_CVE</t>
        </is>
      </c>
      <c r="B2938" t="inlineStr">
        <is>
          <t>CVE-2021-37641</t>
        </is>
      </c>
      <c r="C2938" t="inlineStr">
        <is>
          <t xml:space="preserve">AI/ML Vulnerability: tensorflow (PyPI):  | TensorFlow is an end-to-end open source platform for machine learning. In affected versions if the arguments to `tf.raw_ops.RaggedGather` don't determine a valid ragged tensor code can trigger a read </t>
        </is>
      </c>
      <c r="D2938" t="n">
        <v>7.5</v>
      </c>
      <c r="E2938" t="inlineStr">
        <is>
          <t>HIGH</t>
        </is>
      </c>
      <c r="F2938" t="n">
        <v>6</v>
      </c>
      <c r="G2938" t="n">
        <v>6</v>
      </c>
      <c r="H2938" t="inlineStr">
        <is>
          <t>MEDIUM</t>
        </is>
      </c>
      <c r="I2938" t="n">
        <v>43.5</v>
      </c>
      <c r="J2938" t="inlineStr">
        <is>
          <t>NO</t>
        </is>
      </c>
      <c r="K2938" t="inlineStr">
        <is>
          <t>2023-12-06</t>
        </is>
      </c>
      <c r="L2938" t="inlineStr">
        <is>
          <t>UPDATE_PACKAGE</t>
        </is>
      </c>
      <c r="M2938" t="inlineStr">
        <is>
          <t>AI/ML Framework — see Huntr advisory</t>
        </is>
      </c>
      <c r="N2938" t="inlineStr">
        <is>
          <t>P3</t>
        </is>
      </c>
      <c r="O2938" t="inlineStr">
        <is>
          <t>Huntr AI/ML security disclosure</t>
        </is>
      </c>
      <c r="P2938" t="n">
        <v>0</v>
      </c>
      <c r="Q2938" t="n">
        <v>0</v>
      </c>
      <c r="R2938" t="inlineStr">
        <is>
          <t>T1195:Supply Chain Compromise</t>
        </is>
      </c>
      <c r="S2938" t="n">
        <v>2</v>
      </c>
      <c r="T2938" t="inlineStr">
        <is>
          <t>MEDIUM (52%)</t>
        </is>
      </c>
      <c r="U2938" t="inlineStr">
        <is>
          <t>YES</t>
        </is>
      </c>
      <c r="V2938" t="inlineStr">
        <is>
          <t>PATCH_AVAILABLE</t>
        </is>
      </c>
      <c r="W2938" t="inlineStr">
        <is>
          <t>https://osv.dev/vulnerability/PYSEC-2021-263</t>
        </is>
      </c>
      <c r="X2938" t="inlineStr">
        <is>
          <t>NONE</t>
        </is>
      </c>
      <c r="Y2938" t="n">
        <v>0</v>
      </c>
      <c r="Z2938" t="inlineStr"/>
      <c r="AA2938" t="inlineStr">
        <is>
          <t>https://osv.dev/vulnerability/PYSEC-2021-263</t>
        </is>
      </c>
    </row>
    <row r="2939">
      <c r="A2939" t="inlineStr">
        <is>
          <t>HUNTR_AI_CVE</t>
        </is>
      </c>
      <c r="B2939" t="inlineStr">
        <is>
          <t>CVE-2021-37642</t>
        </is>
      </c>
      <c r="C2939" t="inlineStr">
        <is>
          <t>AI/ML Vulnerability: tensorflow (PyPI):  | TensorFlow is an end-to-end open source platform for machine learning. In affected versions the implementation of `tf.raw_ops.ResourceScatterDiv` is vulnerable to a division by 0 error. The [implement</t>
        </is>
      </c>
      <c r="D2939" t="n">
        <v>7.5</v>
      </c>
      <c r="E2939" t="inlineStr">
        <is>
          <t>HIGH</t>
        </is>
      </c>
      <c r="F2939" t="n">
        <v>6</v>
      </c>
      <c r="G2939" t="n">
        <v>6</v>
      </c>
      <c r="H2939" t="inlineStr">
        <is>
          <t>MEDIUM</t>
        </is>
      </c>
      <c r="I2939" t="n">
        <v>43.5</v>
      </c>
      <c r="J2939" t="inlineStr">
        <is>
          <t>NO</t>
        </is>
      </c>
      <c r="K2939" t="inlineStr">
        <is>
          <t>2023-12-06</t>
        </is>
      </c>
      <c r="L2939" t="inlineStr">
        <is>
          <t>UPDATE_PACKAGE</t>
        </is>
      </c>
      <c r="M2939" t="inlineStr">
        <is>
          <t>AI/ML Framework — see Huntr advisory</t>
        </is>
      </c>
      <c r="N2939" t="inlineStr">
        <is>
          <t>P3</t>
        </is>
      </c>
      <c r="O2939" t="inlineStr">
        <is>
          <t>Huntr AI/ML security disclosure</t>
        </is>
      </c>
      <c r="P2939" t="n">
        <v>0</v>
      </c>
      <c r="Q2939" t="n">
        <v>0</v>
      </c>
      <c r="R2939" t="inlineStr">
        <is>
          <t>T1195:Supply Chain Compromise</t>
        </is>
      </c>
      <c r="S2939" t="n">
        <v>2</v>
      </c>
      <c r="T2939" t="inlineStr">
        <is>
          <t>MEDIUM (52%)</t>
        </is>
      </c>
      <c r="U2939" t="inlineStr">
        <is>
          <t>YES</t>
        </is>
      </c>
      <c r="V2939" t="inlineStr">
        <is>
          <t>PATCH_AVAILABLE</t>
        </is>
      </c>
      <c r="W2939" t="inlineStr">
        <is>
          <t>https://osv.dev/vulnerability/PYSEC-2021-264</t>
        </is>
      </c>
      <c r="X2939" t="inlineStr">
        <is>
          <t>NONE</t>
        </is>
      </c>
      <c r="Y2939" t="n">
        <v>0</v>
      </c>
      <c r="Z2939" t="inlineStr"/>
      <c r="AA2939" t="inlineStr">
        <is>
          <t>https://osv.dev/vulnerability/PYSEC-2021-264</t>
        </is>
      </c>
    </row>
    <row r="2940">
      <c r="A2940" t="inlineStr">
        <is>
          <t>HUNTR_AI_CVE</t>
        </is>
      </c>
      <c r="B2940" t="inlineStr">
        <is>
          <t>CVE-2021-37643</t>
        </is>
      </c>
      <c r="C2940" t="inlineStr">
        <is>
          <t>AI/ML Vulnerability: tensorflow (PyPI):  | TensorFlow is an end-to-end open source platform for machine learning. If a user does not provide a valid padding value to `tf.raw_ops.MatrixDiagPartOp`, then the code triggers a null pointer derefere</t>
        </is>
      </c>
      <c r="D2940" t="n">
        <v>7.5</v>
      </c>
      <c r="E2940" t="inlineStr">
        <is>
          <t>HIGH</t>
        </is>
      </c>
      <c r="F2940" t="n">
        <v>6</v>
      </c>
      <c r="G2940" t="n">
        <v>6</v>
      </c>
      <c r="H2940" t="inlineStr">
        <is>
          <t>MEDIUM</t>
        </is>
      </c>
      <c r="I2940" t="n">
        <v>43.5</v>
      </c>
      <c r="J2940" t="inlineStr">
        <is>
          <t>NO</t>
        </is>
      </c>
      <c r="K2940" t="inlineStr">
        <is>
          <t>2023-12-06</t>
        </is>
      </c>
      <c r="L2940" t="inlineStr">
        <is>
          <t>UPDATE_PACKAGE</t>
        </is>
      </c>
      <c r="M2940" t="inlineStr">
        <is>
          <t>AI/ML Framework — see Huntr advisory</t>
        </is>
      </c>
      <c r="N2940" t="inlineStr">
        <is>
          <t>P3</t>
        </is>
      </c>
      <c r="O2940" t="inlineStr">
        <is>
          <t>Huntr AI/ML security disclosure</t>
        </is>
      </c>
      <c r="P2940" t="n">
        <v>0</v>
      </c>
      <c r="Q2940" t="n">
        <v>0</v>
      </c>
      <c r="R2940" t="inlineStr">
        <is>
          <t>T1195:Supply Chain Compromise</t>
        </is>
      </c>
      <c r="S2940" t="n">
        <v>2</v>
      </c>
      <c r="T2940" t="inlineStr">
        <is>
          <t>MEDIUM (52%)</t>
        </is>
      </c>
      <c r="U2940" t="inlineStr">
        <is>
          <t>YES</t>
        </is>
      </c>
      <c r="V2940" t="inlineStr">
        <is>
          <t>PATCH_AVAILABLE</t>
        </is>
      </c>
      <c r="W2940" t="inlineStr">
        <is>
          <t>https://osv.dev/vulnerability/PYSEC-2021-265</t>
        </is>
      </c>
      <c r="X2940" t="inlineStr">
        <is>
          <t>NONE</t>
        </is>
      </c>
      <c r="Y2940" t="n">
        <v>0</v>
      </c>
      <c r="Z2940" t="inlineStr"/>
      <c r="AA2940" t="inlineStr">
        <is>
          <t>https://osv.dev/vulnerability/PYSEC-2021-265</t>
        </is>
      </c>
    </row>
    <row r="2941">
      <c r="A2941" t="inlineStr">
        <is>
          <t>HUNTR_AI_CVE</t>
        </is>
      </c>
      <c r="B2941" t="inlineStr">
        <is>
          <t>CVE-2021-37644</t>
        </is>
      </c>
      <c r="C2941" t="inlineStr">
        <is>
          <t>AI/ML Vulnerability: tensorflow (PyPI):  | TensorFlow is an end-to-end open source platform for machine learning. In affected versions providing a negative element to `num_elements` list argument of `tf.raw_ops.TensorListReserve` causes the ru</t>
        </is>
      </c>
      <c r="D2941" t="n">
        <v>7.5</v>
      </c>
      <c r="E2941" t="inlineStr">
        <is>
          <t>HIGH</t>
        </is>
      </c>
      <c r="F2941" t="n">
        <v>6</v>
      </c>
      <c r="G2941" t="n">
        <v>6</v>
      </c>
      <c r="H2941" t="inlineStr">
        <is>
          <t>MEDIUM</t>
        </is>
      </c>
      <c r="I2941" t="n">
        <v>43.5</v>
      </c>
      <c r="J2941" t="inlineStr">
        <is>
          <t>NO</t>
        </is>
      </c>
      <c r="K2941" t="inlineStr">
        <is>
          <t>2023-12-06</t>
        </is>
      </c>
      <c r="L2941" t="inlineStr">
        <is>
          <t>UPDATE_PACKAGE</t>
        </is>
      </c>
      <c r="M2941" t="inlineStr">
        <is>
          <t>AI/ML Framework — see Huntr advisory</t>
        </is>
      </c>
      <c r="N2941" t="inlineStr">
        <is>
          <t>P3</t>
        </is>
      </c>
      <c r="O2941" t="inlineStr">
        <is>
          <t>Huntr AI/ML security disclosure</t>
        </is>
      </c>
      <c r="P2941" t="n">
        <v>0</v>
      </c>
      <c r="Q2941" t="n">
        <v>0</v>
      </c>
      <c r="R2941" t="inlineStr">
        <is>
          <t>T1195:Supply Chain Compromise</t>
        </is>
      </c>
      <c r="S2941" t="n">
        <v>2</v>
      </c>
      <c r="T2941" t="inlineStr">
        <is>
          <t>MEDIUM (52%)</t>
        </is>
      </c>
      <c r="U2941" t="inlineStr">
        <is>
          <t>YES</t>
        </is>
      </c>
      <c r="V2941" t="inlineStr">
        <is>
          <t>PATCH_AVAILABLE</t>
        </is>
      </c>
      <c r="W2941" t="inlineStr">
        <is>
          <t>https://osv.dev/vulnerability/PYSEC-2021-266</t>
        </is>
      </c>
      <c r="X2941" t="inlineStr">
        <is>
          <t>NONE</t>
        </is>
      </c>
      <c r="Y2941" t="n">
        <v>0</v>
      </c>
      <c r="Z2941" t="inlineStr"/>
      <c r="AA2941" t="inlineStr">
        <is>
          <t>https://osv.dev/vulnerability/PYSEC-2021-266</t>
        </is>
      </c>
    </row>
    <row r="2942">
      <c r="A2942" t="inlineStr">
        <is>
          <t>HUNTR_AI_CVE</t>
        </is>
      </c>
      <c r="B2942" t="inlineStr">
        <is>
          <t>CVE-2021-37645</t>
        </is>
      </c>
      <c r="C2942" t="inlineStr">
        <is>
          <t>AI/ML Vulnerability: tensorflow (PyPI):  | TensorFlow is an end-to-end open source platform for machine learning. In affected versions the implementation of `tf.raw_ops.QuantizeAndDequantizeV4Grad` is vulnerable to an integer overflow issue ca</t>
        </is>
      </c>
      <c r="D2942" t="n">
        <v>7.5</v>
      </c>
      <c r="E2942" t="inlineStr">
        <is>
          <t>HIGH</t>
        </is>
      </c>
      <c r="F2942" t="n">
        <v>6</v>
      </c>
      <c r="G2942" t="n">
        <v>6</v>
      </c>
      <c r="H2942" t="inlineStr">
        <is>
          <t>MEDIUM</t>
        </is>
      </c>
      <c r="I2942" t="n">
        <v>43.5</v>
      </c>
      <c r="J2942" t="inlineStr">
        <is>
          <t>NO</t>
        </is>
      </c>
      <c r="K2942" t="inlineStr">
        <is>
          <t>2023-12-06</t>
        </is>
      </c>
      <c r="L2942" t="inlineStr">
        <is>
          <t>UPDATE_PACKAGE</t>
        </is>
      </c>
      <c r="M2942" t="inlineStr">
        <is>
          <t>AI/ML Framework — see Huntr advisory</t>
        </is>
      </c>
      <c r="N2942" t="inlineStr">
        <is>
          <t>P3</t>
        </is>
      </c>
      <c r="O2942" t="inlineStr">
        <is>
          <t>Huntr AI/ML security disclosure</t>
        </is>
      </c>
      <c r="P2942" t="n">
        <v>0</v>
      </c>
      <c r="Q2942" t="n">
        <v>0</v>
      </c>
      <c r="R2942" t="inlineStr">
        <is>
          <t>T1195:Supply Chain Compromise</t>
        </is>
      </c>
      <c r="S2942" t="n">
        <v>2</v>
      </c>
      <c r="T2942" t="inlineStr">
        <is>
          <t>MEDIUM (52%)</t>
        </is>
      </c>
      <c r="U2942" t="inlineStr">
        <is>
          <t>YES</t>
        </is>
      </c>
      <c r="V2942" t="inlineStr">
        <is>
          <t>PATCH_AVAILABLE</t>
        </is>
      </c>
      <c r="W2942" t="inlineStr">
        <is>
          <t>https://osv.dev/vulnerability/PYSEC-2021-267</t>
        </is>
      </c>
      <c r="X2942" t="inlineStr">
        <is>
          <t>NONE</t>
        </is>
      </c>
      <c r="Y2942" t="n">
        <v>0</v>
      </c>
      <c r="Z2942" t="inlineStr"/>
      <c r="AA2942" t="inlineStr">
        <is>
          <t>https://osv.dev/vulnerability/PYSEC-2021-267</t>
        </is>
      </c>
    </row>
    <row r="2943">
      <c r="A2943" t="inlineStr">
        <is>
          <t>HUNTR_AI_CVE</t>
        </is>
      </c>
      <c r="B2943" t="inlineStr">
        <is>
          <t>CVE-2021-37646</t>
        </is>
      </c>
      <c r="C2943" t="inlineStr">
        <is>
          <t>AI/ML Vulnerability: tensorflow (PyPI):  | TensorFlow is an end-to-end open source platform for machine learning. In affected versions the implementation of `tf.raw_ops.StringNGrams` is vulnerable to an integer overflow issue caused by convert</t>
        </is>
      </c>
      <c r="D2943" t="n">
        <v>7.5</v>
      </c>
      <c r="E2943" t="inlineStr">
        <is>
          <t>HIGH</t>
        </is>
      </c>
      <c r="F2943" t="n">
        <v>6</v>
      </c>
      <c r="G2943" t="n">
        <v>6</v>
      </c>
      <c r="H2943" t="inlineStr">
        <is>
          <t>MEDIUM</t>
        </is>
      </c>
      <c r="I2943" t="n">
        <v>43.5</v>
      </c>
      <c r="J2943" t="inlineStr">
        <is>
          <t>NO</t>
        </is>
      </c>
      <c r="K2943" t="inlineStr">
        <is>
          <t>2023-12-06</t>
        </is>
      </c>
      <c r="L2943" t="inlineStr">
        <is>
          <t>UPDATE_PACKAGE</t>
        </is>
      </c>
      <c r="M2943" t="inlineStr">
        <is>
          <t>AI/ML Framework — see Huntr advisory</t>
        </is>
      </c>
      <c r="N2943" t="inlineStr">
        <is>
          <t>P3</t>
        </is>
      </c>
      <c r="O2943" t="inlineStr">
        <is>
          <t>Huntr AI/ML security disclosure</t>
        </is>
      </c>
      <c r="P2943" t="n">
        <v>0</v>
      </c>
      <c r="Q2943" t="n">
        <v>0</v>
      </c>
      <c r="R2943" t="inlineStr">
        <is>
          <t>T1195:Supply Chain Compromise</t>
        </is>
      </c>
      <c r="S2943" t="n">
        <v>2</v>
      </c>
      <c r="T2943" t="inlineStr">
        <is>
          <t>MEDIUM (52%)</t>
        </is>
      </c>
      <c r="U2943" t="inlineStr">
        <is>
          <t>YES</t>
        </is>
      </c>
      <c r="V2943" t="inlineStr">
        <is>
          <t>PATCH_AVAILABLE</t>
        </is>
      </c>
      <c r="W2943" t="inlineStr">
        <is>
          <t>https://osv.dev/vulnerability/PYSEC-2021-268</t>
        </is>
      </c>
      <c r="X2943" t="inlineStr">
        <is>
          <t>NONE</t>
        </is>
      </c>
      <c r="Y2943" t="n">
        <v>0</v>
      </c>
      <c r="Z2943" t="inlineStr"/>
      <c r="AA2943" t="inlineStr">
        <is>
          <t>https://osv.dev/vulnerability/PYSEC-2021-268</t>
        </is>
      </c>
    </row>
    <row r="2944">
      <c r="A2944" t="inlineStr">
        <is>
          <t>HUNTR_AI_CVE</t>
        </is>
      </c>
      <c r="B2944" t="inlineStr">
        <is>
          <t>CVE-2021-37647</t>
        </is>
      </c>
      <c r="C2944" t="inlineStr">
        <is>
          <t xml:space="preserve">AI/ML Vulnerability: tensorflow (PyPI):  | TensorFlow is an end-to-end open source platform for machine learning. When a user does not supply arguments that determine a valid sparse tensor, `tf.raw_ops.SparseTensorSliceDataset` implementation </t>
        </is>
      </c>
      <c r="D2944" t="n">
        <v>7.5</v>
      </c>
      <c r="E2944" t="inlineStr">
        <is>
          <t>HIGH</t>
        </is>
      </c>
      <c r="F2944" t="n">
        <v>6</v>
      </c>
      <c r="G2944" t="n">
        <v>6</v>
      </c>
      <c r="H2944" t="inlineStr">
        <is>
          <t>MEDIUM</t>
        </is>
      </c>
      <c r="I2944" t="n">
        <v>43.5</v>
      </c>
      <c r="J2944" t="inlineStr">
        <is>
          <t>NO</t>
        </is>
      </c>
      <c r="K2944" t="inlineStr">
        <is>
          <t>2023-12-06</t>
        </is>
      </c>
      <c r="L2944" t="inlineStr">
        <is>
          <t>UPDATE_PACKAGE</t>
        </is>
      </c>
      <c r="M2944" t="inlineStr">
        <is>
          <t>AI/ML Framework — see Huntr advisory</t>
        </is>
      </c>
      <c r="N2944" t="inlineStr">
        <is>
          <t>P3</t>
        </is>
      </c>
      <c r="O2944" t="inlineStr">
        <is>
          <t>Huntr AI/ML security disclosure</t>
        </is>
      </c>
      <c r="P2944" t="n">
        <v>0</v>
      </c>
      <c r="Q2944" t="n">
        <v>0</v>
      </c>
      <c r="R2944" t="inlineStr">
        <is>
          <t>T1195:Supply Chain Compromise</t>
        </is>
      </c>
      <c r="S2944" t="n">
        <v>2</v>
      </c>
      <c r="T2944" t="inlineStr">
        <is>
          <t>MEDIUM (52%)</t>
        </is>
      </c>
      <c r="U2944" t="inlineStr">
        <is>
          <t>YES</t>
        </is>
      </c>
      <c r="V2944" t="inlineStr">
        <is>
          <t>PATCH_AVAILABLE</t>
        </is>
      </c>
      <c r="W2944" t="inlineStr">
        <is>
          <t>https://osv.dev/vulnerability/PYSEC-2021-269</t>
        </is>
      </c>
      <c r="X2944" t="inlineStr">
        <is>
          <t>NONE</t>
        </is>
      </c>
      <c r="Y2944" t="n">
        <v>0</v>
      </c>
      <c r="Z2944" t="inlineStr"/>
      <c r="AA2944" t="inlineStr">
        <is>
          <t>https://osv.dev/vulnerability/PYSEC-2021-269</t>
        </is>
      </c>
    </row>
    <row r="2945">
      <c r="A2945" t="inlineStr">
        <is>
          <t>HUNTR_AI_CVE</t>
        </is>
      </c>
      <c r="B2945" t="inlineStr">
        <is>
          <t>CVE-2021-37648</t>
        </is>
      </c>
      <c r="C2945" t="inlineStr">
        <is>
          <t>AI/ML Vulnerability: tensorflow (PyPI):  | TensorFlow is an end-to-end open source platform for machine learning. In affected versions the code for `tf.raw_ops.SaveV2` does not properly validate the inputs and an attacker can trigger a null po</t>
        </is>
      </c>
      <c r="D2945" t="n">
        <v>7.5</v>
      </c>
      <c r="E2945" t="inlineStr">
        <is>
          <t>HIGH</t>
        </is>
      </c>
      <c r="F2945" t="n">
        <v>6</v>
      </c>
      <c r="G2945" t="n">
        <v>6</v>
      </c>
      <c r="H2945" t="inlineStr">
        <is>
          <t>MEDIUM</t>
        </is>
      </c>
      <c r="I2945" t="n">
        <v>43.5</v>
      </c>
      <c r="J2945" t="inlineStr">
        <is>
          <t>NO</t>
        </is>
      </c>
      <c r="K2945" t="inlineStr">
        <is>
          <t>2023-12-06</t>
        </is>
      </c>
      <c r="L2945" t="inlineStr">
        <is>
          <t>UPDATE_PACKAGE</t>
        </is>
      </c>
      <c r="M2945" t="inlineStr">
        <is>
          <t>AI/ML Framework — see Huntr advisory</t>
        </is>
      </c>
      <c r="N2945" t="inlineStr">
        <is>
          <t>P3</t>
        </is>
      </c>
      <c r="O2945" t="inlineStr">
        <is>
          <t>Huntr AI/ML security disclosure</t>
        </is>
      </c>
      <c r="P2945" t="n">
        <v>0</v>
      </c>
      <c r="Q2945" t="n">
        <v>0</v>
      </c>
      <c r="R2945" t="inlineStr">
        <is>
          <t>T1195:Supply Chain Compromise</t>
        </is>
      </c>
      <c r="S2945" t="n">
        <v>2</v>
      </c>
      <c r="T2945" t="inlineStr">
        <is>
          <t>MEDIUM (52%)</t>
        </is>
      </c>
      <c r="U2945" t="inlineStr">
        <is>
          <t>YES</t>
        </is>
      </c>
      <c r="V2945" t="inlineStr">
        <is>
          <t>PATCH_AVAILABLE</t>
        </is>
      </c>
      <c r="W2945" t="inlineStr">
        <is>
          <t>https://osv.dev/vulnerability/PYSEC-2021-270</t>
        </is>
      </c>
      <c r="X2945" t="inlineStr">
        <is>
          <t>NONE</t>
        </is>
      </c>
      <c r="Y2945" t="n">
        <v>0</v>
      </c>
      <c r="Z2945" t="inlineStr"/>
      <c r="AA2945" t="inlineStr">
        <is>
          <t>https://osv.dev/vulnerability/PYSEC-2021-270</t>
        </is>
      </c>
    </row>
    <row r="2946">
      <c r="A2946" t="inlineStr">
        <is>
          <t>HUNTR_AI_CVE</t>
        </is>
      </c>
      <c r="B2946" t="inlineStr">
        <is>
          <t>CVE-2021-37649</t>
        </is>
      </c>
      <c r="C2946" t="inlineStr">
        <is>
          <t>AI/ML Vulnerability: tensorflow (PyPI):  | TensorFlow is an end-to-end open source platform for machine learning. The code for `tf.raw_ops.UncompressElement` can be made to trigger a null pointer dereference. The [implementation](https://githu</t>
        </is>
      </c>
      <c r="D2946" t="n">
        <v>7.5</v>
      </c>
      <c r="E2946" t="inlineStr">
        <is>
          <t>HIGH</t>
        </is>
      </c>
      <c r="F2946" t="n">
        <v>6</v>
      </c>
      <c r="G2946" t="n">
        <v>6</v>
      </c>
      <c r="H2946" t="inlineStr">
        <is>
          <t>MEDIUM</t>
        </is>
      </c>
      <c r="I2946" t="n">
        <v>43.5</v>
      </c>
      <c r="J2946" t="inlineStr">
        <is>
          <t>NO</t>
        </is>
      </c>
      <c r="K2946" t="inlineStr">
        <is>
          <t>2023-12-06</t>
        </is>
      </c>
      <c r="L2946" t="inlineStr">
        <is>
          <t>UPDATE_PACKAGE</t>
        </is>
      </c>
      <c r="M2946" t="inlineStr">
        <is>
          <t>AI/ML Framework — see Huntr advisory</t>
        </is>
      </c>
      <c r="N2946" t="inlineStr">
        <is>
          <t>P3</t>
        </is>
      </c>
      <c r="O2946" t="inlineStr">
        <is>
          <t>Huntr AI/ML security disclosure</t>
        </is>
      </c>
      <c r="P2946" t="n">
        <v>0</v>
      </c>
      <c r="Q2946" t="n">
        <v>0</v>
      </c>
      <c r="R2946" t="inlineStr">
        <is>
          <t>T1195:Supply Chain Compromise</t>
        </is>
      </c>
      <c r="S2946" t="n">
        <v>2</v>
      </c>
      <c r="T2946" t="inlineStr">
        <is>
          <t>MEDIUM (52%)</t>
        </is>
      </c>
      <c r="U2946" t="inlineStr">
        <is>
          <t>YES</t>
        </is>
      </c>
      <c r="V2946" t="inlineStr">
        <is>
          <t>PATCH_AVAILABLE</t>
        </is>
      </c>
      <c r="W2946" t="inlineStr">
        <is>
          <t>https://osv.dev/vulnerability/PYSEC-2021-271</t>
        </is>
      </c>
      <c r="X2946" t="inlineStr">
        <is>
          <t>NONE</t>
        </is>
      </c>
      <c r="Y2946" t="n">
        <v>0</v>
      </c>
      <c r="Z2946" t="inlineStr"/>
      <c r="AA2946" t="inlineStr">
        <is>
          <t>https://osv.dev/vulnerability/PYSEC-2021-271</t>
        </is>
      </c>
    </row>
    <row r="2947">
      <c r="A2947" t="inlineStr">
        <is>
          <t>HUNTR_AI_CVE</t>
        </is>
      </c>
      <c r="B2947" t="inlineStr">
        <is>
          <t>CVE-2021-37650</t>
        </is>
      </c>
      <c r="C2947" t="inlineStr">
        <is>
          <t>AI/ML Vulnerability: tensorflow (PyPI):  | TensorFlow is an end-to-end open source platform for machine learning. In affected versions the implementation for `tf.raw_ops.ExperimentalDatasetToTFRecord` and `tf.raw_ops.DatasetToTFRecord` can tri</t>
        </is>
      </c>
      <c r="D2947" t="n">
        <v>7.5</v>
      </c>
      <c r="E2947" t="inlineStr">
        <is>
          <t>HIGH</t>
        </is>
      </c>
      <c r="F2947" t="n">
        <v>6</v>
      </c>
      <c r="G2947" t="n">
        <v>6</v>
      </c>
      <c r="H2947" t="inlineStr">
        <is>
          <t>MEDIUM</t>
        </is>
      </c>
      <c r="I2947" t="n">
        <v>43.5</v>
      </c>
      <c r="J2947" t="inlineStr">
        <is>
          <t>NO</t>
        </is>
      </c>
      <c r="K2947" t="inlineStr">
        <is>
          <t>2023-12-06</t>
        </is>
      </c>
      <c r="L2947" t="inlineStr">
        <is>
          <t>UPDATE_PACKAGE</t>
        </is>
      </c>
      <c r="M2947" t="inlineStr">
        <is>
          <t>AI/ML Framework — see Huntr advisory</t>
        </is>
      </c>
      <c r="N2947" t="inlineStr">
        <is>
          <t>P3</t>
        </is>
      </c>
      <c r="O2947" t="inlineStr">
        <is>
          <t>Huntr AI/ML security disclosure</t>
        </is>
      </c>
      <c r="P2947" t="n">
        <v>0</v>
      </c>
      <c r="Q2947" t="n">
        <v>0</v>
      </c>
      <c r="R2947" t="inlineStr">
        <is>
          <t>T1195:Supply Chain Compromise</t>
        </is>
      </c>
      <c r="S2947" t="n">
        <v>2</v>
      </c>
      <c r="T2947" t="inlineStr">
        <is>
          <t>MEDIUM (52%)</t>
        </is>
      </c>
      <c r="U2947" t="inlineStr">
        <is>
          <t>YES</t>
        </is>
      </c>
      <c r="V2947" t="inlineStr">
        <is>
          <t>PATCH_AVAILABLE</t>
        </is>
      </c>
      <c r="W2947" t="inlineStr">
        <is>
          <t>https://osv.dev/vulnerability/PYSEC-2021-272</t>
        </is>
      </c>
      <c r="X2947" t="inlineStr">
        <is>
          <t>NONE</t>
        </is>
      </c>
      <c r="Y2947" t="n">
        <v>0</v>
      </c>
      <c r="Z2947" t="inlineStr"/>
      <c r="AA2947" t="inlineStr">
        <is>
          <t>https://osv.dev/vulnerability/PYSEC-2021-272</t>
        </is>
      </c>
    </row>
    <row r="2948">
      <c r="A2948" t="inlineStr">
        <is>
          <t>HUNTR_AI_CVE</t>
        </is>
      </c>
      <c r="B2948" t="inlineStr">
        <is>
          <t>CVE-2021-37651</t>
        </is>
      </c>
      <c r="C2948" t="inlineStr">
        <is>
          <t>AI/ML Vulnerability: tensorflow (PyPI):  | TensorFlow is an end-to-end open source platform for machine learning. In affected versions the implementation for `tf.raw_ops.FractionalAvgPoolGrad` can be tricked into accessing data outside of boun</t>
        </is>
      </c>
      <c r="D2948" t="n">
        <v>7.5</v>
      </c>
      <c r="E2948" t="inlineStr">
        <is>
          <t>HIGH</t>
        </is>
      </c>
      <c r="F2948" t="n">
        <v>6</v>
      </c>
      <c r="G2948" t="n">
        <v>6</v>
      </c>
      <c r="H2948" t="inlineStr">
        <is>
          <t>MEDIUM</t>
        </is>
      </c>
      <c r="I2948" t="n">
        <v>43.5</v>
      </c>
      <c r="J2948" t="inlineStr">
        <is>
          <t>NO</t>
        </is>
      </c>
      <c r="K2948" t="inlineStr">
        <is>
          <t>2023-12-06</t>
        </is>
      </c>
      <c r="L2948" t="inlineStr">
        <is>
          <t>UPDATE_PACKAGE</t>
        </is>
      </c>
      <c r="M2948" t="inlineStr">
        <is>
          <t>AI/ML Framework — see Huntr advisory</t>
        </is>
      </c>
      <c r="N2948" t="inlineStr">
        <is>
          <t>P3</t>
        </is>
      </c>
      <c r="O2948" t="inlineStr">
        <is>
          <t>Huntr AI/ML security disclosure</t>
        </is>
      </c>
      <c r="P2948" t="n">
        <v>0</v>
      </c>
      <c r="Q2948" t="n">
        <v>0</v>
      </c>
      <c r="R2948" t="inlineStr">
        <is>
          <t>T1195:Supply Chain Compromise</t>
        </is>
      </c>
      <c r="S2948" t="n">
        <v>2</v>
      </c>
      <c r="T2948" t="inlineStr">
        <is>
          <t>MEDIUM (52%)</t>
        </is>
      </c>
      <c r="U2948" t="inlineStr">
        <is>
          <t>YES</t>
        </is>
      </c>
      <c r="V2948" t="inlineStr">
        <is>
          <t>PATCH_AVAILABLE</t>
        </is>
      </c>
      <c r="W2948" t="inlineStr">
        <is>
          <t>https://osv.dev/vulnerability/PYSEC-2021-273</t>
        </is>
      </c>
      <c r="X2948" t="inlineStr">
        <is>
          <t>NONE</t>
        </is>
      </c>
      <c r="Y2948" t="n">
        <v>0</v>
      </c>
      <c r="Z2948" t="inlineStr"/>
      <c r="AA2948" t="inlineStr">
        <is>
          <t>https://osv.dev/vulnerability/PYSEC-2021-273</t>
        </is>
      </c>
    </row>
    <row r="2949">
      <c r="A2949" t="inlineStr">
        <is>
          <t>HUNTR_AI_CVE</t>
        </is>
      </c>
      <c r="B2949" t="inlineStr">
        <is>
          <t>CVE-2021-37652</t>
        </is>
      </c>
      <c r="C2949" t="inlineStr">
        <is>
          <t>AI/ML Vulnerability: tensorflow (PyPI):  | TensorFlow is an end-to-end open source platform for machine learning. In affected versions the implementation for `tf.raw_ops.BoostedTreesCreateEnsemble` can result in a use after free error if an at</t>
        </is>
      </c>
      <c r="D2949" t="n">
        <v>7.5</v>
      </c>
      <c r="E2949" t="inlineStr">
        <is>
          <t>HIGH</t>
        </is>
      </c>
      <c r="F2949" t="n">
        <v>6</v>
      </c>
      <c r="G2949" t="n">
        <v>6</v>
      </c>
      <c r="H2949" t="inlineStr">
        <is>
          <t>MEDIUM</t>
        </is>
      </c>
      <c r="I2949" t="n">
        <v>43.5</v>
      </c>
      <c r="J2949" t="inlineStr">
        <is>
          <t>NO</t>
        </is>
      </c>
      <c r="K2949" t="inlineStr">
        <is>
          <t>2023-12-06</t>
        </is>
      </c>
      <c r="L2949" t="inlineStr">
        <is>
          <t>UPDATE_PACKAGE</t>
        </is>
      </c>
      <c r="M2949" t="inlineStr">
        <is>
          <t>AI/ML Framework — see Huntr advisory</t>
        </is>
      </c>
      <c r="N2949" t="inlineStr">
        <is>
          <t>P3</t>
        </is>
      </c>
      <c r="O2949" t="inlineStr">
        <is>
          <t>Huntr AI/ML security disclosure</t>
        </is>
      </c>
      <c r="P2949" t="n">
        <v>0</v>
      </c>
      <c r="Q2949" t="n">
        <v>0</v>
      </c>
      <c r="R2949" t="inlineStr">
        <is>
          <t>T1195:Supply Chain Compromise</t>
        </is>
      </c>
      <c r="S2949" t="n">
        <v>2</v>
      </c>
      <c r="T2949" t="inlineStr">
        <is>
          <t>MEDIUM (52%)</t>
        </is>
      </c>
      <c r="U2949" t="inlineStr">
        <is>
          <t>YES</t>
        </is>
      </c>
      <c r="V2949" t="inlineStr">
        <is>
          <t>PATCH_AVAILABLE</t>
        </is>
      </c>
      <c r="W2949" t="inlineStr">
        <is>
          <t>https://osv.dev/vulnerability/PYSEC-2021-274</t>
        </is>
      </c>
      <c r="X2949" t="inlineStr">
        <is>
          <t>NONE</t>
        </is>
      </c>
      <c r="Y2949" t="n">
        <v>0</v>
      </c>
      <c r="Z2949" t="inlineStr"/>
      <c r="AA2949" t="inlineStr">
        <is>
          <t>https://osv.dev/vulnerability/PYSEC-2021-274</t>
        </is>
      </c>
    </row>
    <row r="2950">
      <c r="A2950" t="inlineStr">
        <is>
          <t>HUNTR_AI_CVE</t>
        </is>
      </c>
      <c r="B2950" t="inlineStr">
        <is>
          <t>CVE-2021-37653</t>
        </is>
      </c>
      <c r="C2950" t="inlineStr">
        <is>
          <t>AI/ML Vulnerability: tensorflow (PyPI):  | TensorFlow is an end-to-end open source platform for machine learning. In affected versions an attacker can trigger a crash via a floating point exception in `tf.raw_ops.ResourceGather`. The [implemen</t>
        </is>
      </c>
      <c r="D2950" t="n">
        <v>7.5</v>
      </c>
      <c r="E2950" t="inlineStr">
        <is>
          <t>HIGH</t>
        </is>
      </c>
      <c r="F2950" t="n">
        <v>6</v>
      </c>
      <c r="G2950" t="n">
        <v>6</v>
      </c>
      <c r="H2950" t="inlineStr">
        <is>
          <t>MEDIUM</t>
        </is>
      </c>
      <c r="I2950" t="n">
        <v>43.5</v>
      </c>
      <c r="J2950" t="inlineStr">
        <is>
          <t>NO</t>
        </is>
      </c>
      <c r="K2950" t="inlineStr">
        <is>
          <t>2023-12-06</t>
        </is>
      </c>
      <c r="L2950" t="inlineStr">
        <is>
          <t>UPDATE_PACKAGE</t>
        </is>
      </c>
      <c r="M2950" t="inlineStr">
        <is>
          <t>AI/ML Framework — see Huntr advisory</t>
        </is>
      </c>
      <c r="N2950" t="inlineStr">
        <is>
          <t>P3</t>
        </is>
      </c>
      <c r="O2950" t="inlineStr">
        <is>
          <t>Huntr AI/ML security disclosure</t>
        </is>
      </c>
      <c r="P2950" t="n">
        <v>0</v>
      </c>
      <c r="Q2950" t="n">
        <v>0</v>
      </c>
      <c r="R2950" t="inlineStr">
        <is>
          <t>T1195:Supply Chain Compromise</t>
        </is>
      </c>
      <c r="S2950" t="n">
        <v>2</v>
      </c>
      <c r="T2950" t="inlineStr">
        <is>
          <t>MEDIUM (52%)</t>
        </is>
      </c>
      <c r="U2950" t="inlineStr">
        <is>
          <t>YES</t>
        </is>
      </c>
      <c r="V2950" t="inlineStr">
        <is>
          <t>PATCH_AVAILABLE</t>
        </is>
      </c>
      <c r="W2950" t="inlineStr">
        <is>
          <t>https://osv.dev/vulnerability/PYSEC-2021-275</t>
        </is>
      </c>
      <c r="X2950" t="inlineStr">
        <is>
          <t>NONE</t>
        </is>
      </c>
      <c r="Y2950" t="n">
        <v>0</v>
      </c>
      <c r="Z2950" t="inlineStr"/>
      <c r="AA2950" t="inlineStr">
        <is>
          <t>https://osv.dev/vulnerability/PYSEC-2021-275</t>
        </is>
      </c>
    </row>
    <row r="2951">
      <c r="A2951" t="inlineStr">
        <is>
          <t>HUNTR_AI_CVE</t>
        </is>
      </c>
      <c r="B2951" t="inlineStr">
        <is>
          <t>CVE-2021-37654</t>
        </is>
      </c>
      <c r="C2951" t="inlineStr">
        <is>
          <t>AI/ML Vulnerability: tensorflow (PyPI):  | TensorFlow is an end-to-end open source platform for machine learning. In affected versions an attacker can trigger a crash via a `CHECK`-fail in debug builds of TensorFlow using `tf.raw_ops.ResourceG</t>
        </is>
      </c>
      <c r="D2951" t="n">
        <v>7.5</v>
      </c>
      <c r="E2951" t="inlineStr">
        <is>
          <t>HIGH</t>
        </is>
      </c>
      <c r="F2951" t="n">
        <v>6</v>
      </c>
      <c r="G2951" t="n">
        <v>6</v>
      </c>
      <c r="H2951" t="inlineStr">
        <is>
          <t>MEDIUM</t>
        </is>
      </c>
      <c r="I2951" t="n">
        <v>43.5</v>
      </c>
      <c r="J2951" t="inlineStr">
        <is>
          <t>NO</t>
        </is>
      </c>
      <c r="K2951" t="inlineStr">
        <is>
          <t>2023-12-06</t>
        </is>
      </c>
      <c r="L2951" t="inlineStr">
        <is>
          <t>UPDATE_PACKAGE</t>
        </is>
      </c>
      <c r="M2951" t="inlineStr">
        <is>
          <t>AI/ML Framework — see Huntr advisory</t>
        </is>
      </c>
      <c r="N2951" t="inlineStr">
        <is>
          <t>P3</t>
        </is>
      </c>
      <c r="O2951" t="inlineStr">
        <is>
          <t>Huntr AI/ML security disclosure</t>
        </is>
      </c>
      <c r="P2951" t="n">
        <v>0</v>
      </c>
      <c r="Q2951" t="n">
        <v>0</v>
      </c>
      <c r="R2951" t="inlineStr">
        <is>
          <t>T1195:Supply Chain Compromise</t>
        </is>
      </c>
      <c r="S2951" t="n">
        <v>2</v>
      </c>
      <c r="T2951" t="inlineStr">
        <is>
          <t>MEDIUM (52%)</t>
        </is>
      </c>
      <c r="U2951" t="inlineStr">
        <is>
          <t>YES</t>
        </is>
      </c>
      <c r="V2951" t="inlineStr">
        <is>
          <t>PATCH_AVAILABLE</t>
        </is>
      </c>
      <c r="W2951" t="inlineStr">
        <is>
          <t>https://osv.dev/vulnerability/PYSEC-2021-276</t>
        </is>
      </c>
      <c r="X2951" t="inlineStr">
        <is>
          <t>NONE</t>
        </is>
      </c>
      <c r="Y2951" t="n">
        <v>0</v>
      </c>
      <c r="Z2951" t="inlineStr"/>
      <c r="AA2951" t="inlineStr">
        <is>
          <t>https://osv.dev/vulnerability/PYSEC-2021-276</t>
        </is>
      </c>
    </row>
    <row r="2952">
      <c r="A2952" t="inlineStr">
        <is>
          <t>HUNTR_AI_CVE</t>
        </is>
      </c>
      <c r="B2952" t="inlineStr">
        <is>
          <t>CVE-2021-37655</t>
        </is>
      </c>
      <c r="C2952" t="inlineStr">
        <is>
          <t>AI/ML Vulnerability: tensorflow (PyPI):  | TensorFlow is an end-to-end open source platform for machine learning. In affected versions an attacker can trigger a read from outside of bounds of heap allocated data by sending invalid arguments to</t>
        </is>
      </c>
      <c r="D2952" t="n">
        <v>7.5</v>
      </c>
      <c r="E2952" t="inlineStr">
        <is>
          <t>HIGH</t>
        </is>
      </c>
      <c r="F2952" t="n">
        <v>6</v>
      </c>
      <c r="G2952" t="n">
        <v>6</v>
      </c>
      <c r="H2952" t="inlineStr">
        <is>
          <t>MEDIUM</t>
        </is>
      </c>
      <c r="I2952" t="n">
        <v>43.5</v>
      </c>
      <c r="J2952" t="inlineStr">
        <is>
          <t>NO</t>
        </is>
      </c>
      <c r="K2952" t="inlineStr">
        <is>
          <t>2023-12-06</t>
        </is>
      </c>
      <c r="L2952" t="inlineStr">
        <is>
          <t>UPDATE_PACKAGE</t>
        </is>
      </c>
      <c r="M2952" t="inlineStr">
        <is>
          <t>AI/ML Framework — see Huntr advisory</t>
        </is>
      </c>
      <c r="N2952" t="inlineStr">
        <is>
          <t>P3</t>
        </is>
      </c>
      <c r="O2952" t="inlineStr">
        <is>
          <t>Huntr AI/ML security disclosure</t>
        </is>
      </c>
      <c r="P2952" t="n">
        <v>0</v>
      </c>
      <c r="Q2952" t="n">
        <v>0</v>
      </c>
      <c r="R2952" t="inlineStr">
        <is>
          <t>T1195:Supply Chain Compromise</t>
        </is>
      </c>
      <c r="S2952" t="n">
        <v>2</v>
      </c>
      <c r="T2952" t="inlineStr">
        <is>
          <t>MEDIUM (52%)</t>
        </is>
      </c>
      <c r="U2952" t="inlineStr">
        <is>
          <t>YES</t>
        </is>
      </c>
      <c r="V2952" t="inlineStr">
        <is>
          <t>PATCH_AVAILABLE</t>
        </is>
      </c>
      <c r="W2952" t="inlineStr">
        <is>
          <t>https://osv.dev/vulnerability/PYSEC-2021-277</t>
        </is>
      </c>
      <c r="X2952" t="inlineStr">
        <is>
          <t>NONE</t>
        </is>
      </c>
      <c r="Y2952" t="n">
        <v>0</v>
      </c>
      <c r="Z2952" t="inlineStr"/>
      <c r="AA2952" t="inlineStr">
        <is>
          <t>https://osv.dev/vulnerability/PYSEC-2021-277</t>
        </is>
      </c>
    </row>
    <row r="2953">
      <c r="A2953" t="inlineStr">
        <is>
          <t>HUNTR_AI_CVE</t>
        </is>
      </c>
      <c r="B2953" t="inlineStr">
        <is>
          <t>CVE-2021-37656</t>
        </is>
      </c>
      <c r="C2953" t="inlineStr">
        <is>
          <t>AI/ML Vulnerability: tensorflow (PyPI):  | TensorFlow is an end-to-end open source platform for machine learning. In affected versions an attacker can cause undefined behavior via binding a reference to null pointer in `tf.raw_ops.RaggedTensor</t>
        </is>
      </c>
      <c r="D2953" t="n">
        <v>7.5</v>
      </c>
      <c r="E2953" t="inlineStr">
        <is>
          <t>HIGH</t>
        </is>
      </c>
      <c r="F2953" t="n">
        <v>6</v>
      </c>
      <c r="G2953" t="n">
        <v>6</v>
      </c>
      <c r="H2953" t="inlineStr">
        <is>
          <t>MEDIUM</t>
        </is>
      </c>
      <c r="I2953" t="n">
        <v>43.5</v>
      </c>
      <c r="J2953" t="inlineStr">
        <is>
          <t>NO</t>
        </is>
      </c>
      <c r="K2953" t="inlineStr">
        <is>
          <t>2023-12-06</t>
        </is>
      </c>
      <c r="L2953" t="inlineStr">
        <is>
          <t>UPDATE_PACKAGE</t>
        </is>
      </c>
      <c r="M2953" t="inlineStr">
        <is>
          <t>AI/ML Framework — see Huntr advisory</t>
        </is>
      </c>
      <c r="N2953" t="inlineStr">
        <is>
          <t>P3</t>
        </is>
      </c>
      <c r="O2953" t="inlineStr">
        <is>
          <t>Huntr AI/ML security disclosure</t>
        </is>
      </c>
      <c r="P2953" t="n">
        <v>0</v>
      </c>
      <c r="Q2953" t="n">
        <v>0</v>
      </c>
      <c r="R2953" t="inlineStr">
        <is>
          <t>T1195:Supply Chain Compromise</t>
        </is>
      </c>
      <c r="S2953" t="n">
        <v>2</v>
      </c>
      <c r="T2953" t="inlineStr">
        <is>
          <t>MEDIUM (52%)</t>
        </is>
      </c>
      <c r="U2953" t="inlineStr">
        <is>
          <t>YES</t>
        </is>
      </c>
      <c r="V2953" t="inlineStr">
        <is>
          <t>PATCH_AVAILABLE</t>
        </is>
      </c>
      <c r="W2953" t="inlineStr">
        <is>
          <t>https://osv.dev/vulnerability/PYSEC-2021-278</t>
        </is>
      </c>
      <c r="X2953" t="inlineStr">
        <is>
          <t>NONE</t>
        </is>
      </c>
      <c r="Y2953" t="n">
        <v>0</v>
      </c>
      <c r="Z2953" t="inlineStr"/>
      <c r="AA2953" t="inlineStr">
        <is>
          <t>https://osv.dev/vulnerability/PYSEC-2021-278</t>
        </is>
      </c>
    </row>
    <row r="2954">
      <c r="A2954" t="inlineStr">
        <is>
          <t>HUNTR_AI_CVE</t>
        </is>
      </c>
      <c r="B2954" t="inlineStr">
        <is>
          <t>CVE-2021-37657</t>
        </is>
      </c>
      <c r="C2954" t="inlineStr">
        <is>
          <t>AI/ML Vulnerability: tensorflow (PyPI):  | TensorFlow is an end-to-end open source platform for machine learning. In affected versions an attacker can cause undefined behavior via binding a reference to null pointer in all operations of type `</t>
        </is>
      </c>
      <c r="D2954" t="n">
        <v>7.5</v>
      </c>
      <c r="E2954" t="inlineStr">
        <is>
          <t>HIGH</t>
        </is>
      </c>
      <c r="F2954" t="n">
        <v>6</v>
      </c>
      <c r="G2954" t="n">
        <v>6</v>
      </c>
      <c r="H2954" t="inlineStr">
        <is>
          <t>MEDIUM</t>
        </is>
      </c>
      <c r="I2954" t="n">
        <v>43.5</v>
      </c>
      <c r="J2954" t="inlineStr">
        <is>
          <t>NO</t>
        </is>
      </c>
      <c r="K2954" t="inlineStr">
        <is>
          <t>2023-12-06</t>
        </is>
      </c>
      <c r="L2954" t="inlineStr">
        <is>
          <t>UPDATE_PACKAGE</t>
        </is>
      </c>
      <c r="M2954" t="inlineStr">
        <is>
          <t>AI/ML Framework — see Huntr advisory</t>
        </is>
      </c>
      <c r="N2954" t="inlineStr">
        <is>
          <t>P3</t>
        </is>
      </c>
      <c r="O2954" t="inlineStr">
        <is>
          <t>Huntr AI/ML security disclosure</t>
        </is>
      </c>
      <c r="P2954" t="n">
        <v>0</v>
      </c>
      <c r="Q2954" t="n">
        <v>0</v>
      </c>
      <c r="R2954" t="inlineStr">
        <is>
          <t>T1195:Supply Chain Compromise</t>
        </is>
      </c>
      <c r="S2954" t="n">
        <v>2</v>
      </c>
      <c r="T2954" t="inlineStr">
        <is>
          <t>MEDIUM (52%)</t>
        </is>
      </c>
      <c r="U2954" t="inlineStr">
        <is>
          <t>YES</t>
        </is>
      </c>
      <c r="V2954" t="inlineStr">
        <is>
          <t>PATCH_AVAILABLE</t>
        </is>
      </c>
      <c r="W2954" t="inlineStr">
        <is>
          <t>https://osv.dev/vulnerability/PYSEC-2021-279</t>
        </is>
      </c>
      <c r="X2954" t="inlineStr">
        <is>
          <t>NONE</t>
        </is>
      </c>
      <c r="Y2954" t="n">
        <v>0</v>
      </c>
      <c r="Z2954" t="inlineStr"/>
      <c r="AA2954" t="inlineStr">
        <is>
          <t>https://osv.dev/vulnerability/PYSEC-2021-279</t>
        </is>
      </c>
    </row>
    <row r="2955">
      <c r="A2955" t="inlineStr">
        <is>
          <t>HUNTR_AI_CVE</t>
        </is>
      </c>
      <c r="B2955" t="inlineStr">
        <is>
          <t>CVE-2021-37658</t>
        </is>
      </c>
      <c r="C2955" t="inlineStr">
        <is>
          <t>AI/ML Vulnerability: tensorflow (PyPI):  | TensorFlow is an end-to-end open source platform for machine learning. In affected versions an attacker can cause undefined behavior via binding a reference to null pointer in all operations of type `</t>
        </is>
      </c>
      <c r="D2955" t="n">
        <v>7.5</v>
      </c>
      <c r="E2955" t="inlineStr">
        <is>
          <t>HIGH</t>
        </is>
      </c>
      <c r="F2955" t="n">
        <v>6</v>
      </c>
      <c r="G2955" t="n">
        <v>6</v>
      </c>
      <c r="H2955" t="inlineStr">
        <is>
          <t>MEDIUM</t>
        </is>
      </c>
      <c r="I2955" t="n">
        <v>43.5</v>
      </c>
      <c r="J2955" t="inlineStr">
        <is>
          <t>NO</t>
        </is>
      </c>
      <c r="K2955" t="inlineStr">
        <is>
          <t>2023-12-06</t>
        </is>
      </c>
      <c r="L2955" t="inlineStr">
        <is>
          <t>UPDATE_PACKAGE</t>
        </is>
      </c>
      <c r="M2955" t="inlineStr">
        <is>
          <t>AI/ML Framework — see Huntr advisory</t>
        </is>
      </c>
      <c r="N2955" t="inlineStr">
        <is>
          <t>P3</t>
        </is>
      </c>
      <c r="O2955" t="inlineStr">
        <is>
          <t>Huntr AI/ML security disclosure</t>
        </is>
      </c>
      <c r="P2955" t="n">
        <v>0</v>
      </c>
      <c r="Q2955" t="n">
        <v>0</v>
      </c>
      <c r="R2955" t="inlineStr">
        <is>
          <t>T1195:Supply Chain Compromise</t>
        </is>
      </c>
      <c r="S2955" t="n">
        <v>2</v>
      </c>
      <c r="T2955" t="inlineStr">
        <is>
          <t>MEDIUM (52%)</t>
        </is>
      </c>
      <c r="U2955" t="inlineStr">
        <is>
          <t>YES</t>
        </is>
      </c>
      <c r="V2955" t="inlineStr">
        <is>
          <t>PATCH_AVAILABLE</t>
        </is>
      </c>
      <c r="W2955" t="inlineStr">
        <is>
          <t>https://osv.dev/vulnerability/PYSEC-2021-280</t>
        </is>
      </c>
      <c r="X2955" t="inlineStr">
        <is>
          <t>NONE</t>
        </is>
      </c>
      <c r="Y2955" t="n">
        <v>0</v>
      </c>
      <c r="Z2955" t="inlineStr"/>
      <c r="AA2955" t="inlineStr">
        <is>
          <t>https://osv.dev/vulnerability/PYSEC-2021-280</t>
        </is>
      </c>
    </row>
    <row r="2956">
      <c r="A2956" t="inlineStr">
        <is>
          <t>HUNTR_AI_CVE</t>
        </is>
      </c>
      <c r="B2956" t="inlineStr">
        <is>
          <t>CVE-2021-37659</t>
        </is>
      </c>
      <c r="C2956" t="inlineStr">
        <is>
          <t>AI/ML Vulnerability: tensorflow (PyPI):  | TensorFlow is an end-to-end open source platform for machine learning. In affected versions an attacker can cause undefined behavior via binding a reference to null pointer in all binary cwise operati</t>
        </is>
      </c>
      <c r="D2956" t="n">
        <v>7.5</v>
      </c>
      <c r="E2956" t="inlineStr">
        <is>
          <t>HIGH</t>
        </is>
      </c>
      <c r="F2956" t="n">
        <v>6</v>
      </c>
      <c r="G2956" t="n">
        <v>6</v>
      </c>
      <c r="H2956" t="inlineStr">
        <is>
          <t>MEDIUM</t>
        </is>
      </c>
      <c r="I2956" t="n">
        <v>43.5</v>
      </c>
      <c r="J2956" t="inlineStr">
        <is>
          <t>NO</t>
        </is>
      </c>
      <c r="K2956" t="inlineStr">
        <is>
          <t>2023-12-06</t>
        </is>
      </c>
      <c r="L2956" t="inlineStr">
        <is>
          <t>UPDATE_PACKAGE</t>
        </is>
      </c>
      <c r="M2956" t="inlineStr">
        <is>
          <t>AI/ML Framework — see Huntr advisory</t>
        </is>
      </c>
      <c r="N2956" t="inlineStr">
        <is>
          <t>P3</t>
        </is>
      </c>
      <c r="O2956" t="inlineStr">
        <is>
          <t>Huntr AI/ML security disclosure</t>
        </is>
      </c>
      <c r="P2956" t="n">
        <v>0</v>
      </c>
      <c r="Q2956" t="n">
        <v>0</v>
      </c>
      <c r="R2956" t="inlineStr">
        <is>
          <t>T1195:Supply Chain Compromise</t>
        </is>
      </c>
      <c r="S2956" t="n">
        <v>2</v>
      </c>
      <c r="T2956" t="inlineStr">
        <is>
          <t>MEDIUM (52%)</t>
        </is>
      </c>
      <c r="U2956" t="inlineStr">
        <is>
          <t>YES</t>
        </is>
      </c>
      <c r="V2956" t="inlineStr">
        <is>
          <t>PATCH_AVAILABLE</t>
        </is>
      </c>
      <c r="W2956" t="inlineStr">
        <is>
          <t>https://osv.dev/vulnerability/PYSEC-2021-281</t>
        </is>
      </c>
      <c r="X2956" t="inlineStr">
        <is>
          <t>NONE</t>
        </is>
      </c>
      <c r="Y2956" t="n">
        <v>0</v>
      </c>
      <c r="Z2956" t="inlineStr"/>
      <c r="AA2956" t="inlineStr">
        <is>
          <t>https://osv.dev/vulnerability/PYSEC-2021-281</t>
        </is>
      </c>
    </row>
    <row r="2957">
      <c r="A2957" t="inlineStr">
        <is>
          <t>HUNTR_AI_CVE</t>
        </is>
      </c>
      <c r="B2957" t="inlineStr">
        <is>
          <t>CVE-2021-37660</t>
        </is>
      </c>
      <c r="C2957" t="inlineStr">
        <is>
          <t>AI/ML Vulnerability: tensorflow (PyPI):  | TensorFlow is an end-to-end open source platform for machine learning. In affected versions an attacker can cause a floating point exception by calling inplace operations with crafted arguments that w</t>
        </is>
      </c>
      <c r="D2957" t="n">
        <v>7.5</v>
      </c>
      <c r="E2957" t="inlineStr">
        <is>
          <t>HIGH</t>
        </is>
      </c>
      <c r="F2957" t="n">
        <v>6</v>
      </c>
      <c r="G2957" t="n">
        <v>6</v>
      </c>
      <c r="H2957" t="inlineStr">
        <is>
          <t>MEDIUM</t>
        </is>
      </c>
      <c r="I2957" t="n">
        <v>43.5</v>
      </c>
      <c r="J2957" t="inlineStr">
        <is>
          <t>NO</t>
        </is>
      </c>
      <c r="K2957" t="inlineStr">
        <is>
          <t>2023-12-06</t>
        </is>
      </c>
      <c r="L2957" t="inlineStr">
        <is>
          <t>UPDATE_PACKAGE</t>
        </is>
      </c>
      <c r="M2957" t="inlineStr">
        <is>
          <t>AI/ML Framework — see Huntr advisory</t>
        </is>
      </c>
      <c r="N2957" t="inlineStr">
        <is>
          <t>P3</t>
        </is>
      </c>
      <c r="O2957" t="inlineStr">
        <is>
          <t>Huntr AI/ML security disclosure</t>
        </is>
      </c>
      <c r="P2957" t="n">
        <v>0</v>
      </c>
      <c r="Q2957" t="n">
        <v>0</v>
      </c>
      <c r="R2957" t="inlineStr">
        <is>
          <t>T1195:Supply Chain Compromise</t>
        </is>
      </c>
      <c r="S2957" t="n">
        <v>2</v>
      </c>
      <c r="T2957" t="inlineStr">
        <is>
          <t>MEDIUM (52%)</t>
        </is>
      </c>
      <c r="U2957" t="inlineStr">
        <is>
          <t>YES</t>
        </is>
      </c>
      <c r="V2957" t="inlineStr">
        <is>
          <t>PATCH_AVAILABLE</t>
        </is>
      </c>
      <c r="W2957" t="inlineStr">
        <is>
          <t>https://osv.dev/vulnerability/PYSEC-2021-282</t>
        </is>
      </c>
      <c r="X2957" t="inlineStr">
        <is>
          <t>NONE</t>
        </is>
      </c>
      <c r="Y2957" t="n">
        <v>0</v>
      </c>
      <c r="Z2957" t="inlineStr"/>
      <c r="AA2957" t="inlineStr">
        <is>
          <t>https://osv.dev/vulnerability/PYSEC-2021-282</t>
        </is>
      </c>
    </row>
    <row r="2958">
      <c r="A2958" t="inlineStr">
        <is>
          <t>HUNTR_AI_CVE</t>
        </is>
      </c>
      <c r="B2958" t="inlineStr">
        <is>
          <t>CVE-2021-37661</t>
        </is>
      </c>
      <c r="C2958" t="inlineStr">
        <is>
          <t>AI/ML Vulnerability: tensorflow (PyPI):  | TensorFlow is an end-to-end open source platform for machine learning. In affected versions an attacker can cause a denial of service in `boosted_trees_create_quantile_stream_resource` by using negati</t>
        </is>
      </c>
      <c r="D2958" t="n">
        <v>7.5</v>
      </c>
      <c r="E2958" t="inlineStr">
        <is>
          <t>HIGH</t>
        </is>
      </c>
      <c r="F2958" t="n">
        <v>6</v>
      </c>
      <c r="G2958" t="n">
        <v>6</v>
      </c>
      <c r="H2958" t="inlineStr">
        <is>
          <t>MEDIUM</t>
        </is>
      </c>
      <c r="I2958" t="n">
        <v>43.5</v>
      </c>
      <c r="J2958" t="inlineStr">
        <is>
          <t>NO</t>
        </is>
      </c>
      <c r="K2958" t="inlineStr">
        <is>
          <t>2023-12-06</t>
        </is>
      </c>
      <c r="L2958" t="inlineStr">
        <is>
          <t>UPDATE_PACKAGE</t>
        </is>
      </c>
      <c r="M2958" t="inlineStr">
        <is>
          <t>AI/ML Framework — see Huntr advisory</t>
        </is>
      </c>
      <c r="N2958" t="inlineStr">
        <is>
          <t>P3</t>
        </is>
      </c>
      <c r="O2958" t="inlineStr">
        <is>
          <t>Huntr AI/ML security disclosure</t>
        </is>
      </c>
      <c r="P2958" t="n">
        <v>0</v>
      </c>
      <c r="Q2958" t="n">
        <v>0</v>
      </c>
      <c r="R2958" t="inlineStr">
        <is>
          <t>T1195:Supply Chain Compromise</t>
        </is>
      </c>
      <c r="S2958" t="n">
        <v>2</v>
      </c>
      <c r="T2958" t="inlineStr">
        <is>
          <t>MEDIUM (52%)</t>
        </is>
      </c>
      <c r="U2958" t="inlineStr">
        <is>
          <t>YES</t>
        </is>
      </c>
      <c r="V2958" t="inlineStr">
        <is>
          <t>PATCH_AVAILABLE</t>
        </is>
      </c>
      <c r="W2958" t="inlineStr">
        <is>
          <t>https://osv.dev/vulnerability/PYSEC-2021-283</t>
        </is>
      </c>
      <c r="X2958" t="inlineStr">
        <is>
          <t>NONE</t>
        </is>
      </c>
      <c r="Y2958" t="n">
        <v>0</v>
      </c>
      <c r="Z2958" t="inlineStr"/>
      <c r="AA2958" t="inlineStr">
        <is>
          <t>https://osv.dev/vulnerability/PYSEC-2021-283</t>
        </is>
      </c>
    </row>
    <row r="2959">
      <c r="A2959" t="inlineStr">
        <is>
          <t>HUNTR_AI_CVE</t>
        </is>
      </c>
      <c r="B2959" t="inlineStr">
        <is>
          <t>CVE-2021-37662</t>
        </is>
      </c>
      <c r="C2959" t="inlineStr">
        <is>
          <t>AI/ML Vulnerability: tensorflow (PyPI):  | TensorFlow is an end-to-end open source platform for machine learning. In affected versions an attacker can generate undefined behavior via a reference binding to nullptr in `BoostedTreesCalculateBest</t>
        </is>
      </c>
      <c r="D2959" t="n">
        <v>7.5</v>
      </c>
      <c r="E2959" t="inlineStr">
        <is>
          <t>HIGH</t>
        </is>
      </c>
      <c r="F2959" t="n">
        <v>6</v>
      </c>
      <c r="G2959" t="n">
        <v>6</v>
      </c>
      <c r="H2959" t="inlineStr">
        <is>
          <t>MEDIUM</t>
        </is>
      </c>
      <c r="I2959" t="n">
        <v>43.5</v>
      </c>
      <c r="J2959" t="inlineStr">
        <is>
          <t>NO</t>
        </is>
      </c>
      <c r="K2959" t="inlineStr">
        <is>
          <t>2023-12-06</t>
        </is>
      </c>
      <c r="L2959" t="inlineStr">
        <is>
          <t>UPDATE_PACKAGE</t>
        </is>
      </c>
      <c r="M2959" t="inlineStr">
        <is>
          <t>AI/ML Framework — see Huntr advisory</t>
        </is>
      </c>
      <c r="N2959" t="inlineStr">
        <is>
          <t>P3</t>
        </is>
      </c>
      <c r="O2959" t="inlineStr">
        <is>
          <t>Huntr AI/ML security disclosure</t>
        </is>
      </c>
      <c r="P2959" t="n">
        <v>0</v>
      </c>
      <c r="Q2959" t="n">
        <v>0</v>
      </c>
      <c r="R2959" t="inlineStr">
        <is>
          <t>T1195:Supply Chain Compromise</t>
        </is>
      </c>
      <c r="S2959" t="n">
        <v>2</v>
      </c>
      <c r="T2959" t="inlineStr">
        <is>
          <t>MEDIUM (52%)</t>
        </is>
      </c>
      <c r="U2959" t="inlineStr">
        <is>
          <t>YES</t>
        </is>
      </c>
      <c r="V2959" t="inlineStr">
        <is>
          <t>PATCH_AVAILABLE</t>
        </is>
      </c>
      <c r="W2959" t="inlineStr">
        <is>
          <t>https://osv.dev/vulnerability/PYSEC-2021-284</t>
        </is>
      </c>
      <c r="X2959" t="inlineStr">
        <is>
          <t>NONE</t>
        </is>
      </c>
      <c r="Y2959" t="n">
        <v>0</v>
      </c>
      <c r="Z2959" t="inlineStr"/>
      <c r="AA2959" t="inlineStr">
        <is>
          <t>https://osv.dev/vulnerability/PYSEC-2021-284</t>
        </is>
      </c>
    </row>
    <row r="2960">
      <c r="A2960" t="inlineStr">
        <is>
          <t>HUNTR_AI_CVE</t>
        </is>
      </c>
      <c r="B2960" t="inlineStr">
        <is>
          <t>CVE-2021-37663</t>
        </is>
      </c>
      <c r="C2960" t="inlineStr">
        <is>
          <t>AI/ML Vulnerability: tensorflow (PyPI):  | TensorFlow is an end-to-end open source platform for machine learning. In affected versions due to incomplete validation in `tf.raw_ops.QuantizeV2`, an attacker can trigger undefined behavior via bind</t>
        </is>
      </c>
      <c r="D2960" t="n">
        <v>7.5</v>
      </c>
      <c r="E2960" t="inlineStr">
        <is>
          <t>HIGH</t>
        </is>
      </c>
      <c r="F2960" t="n">
        <v>6</v>
      </c>
      <c r="G2960" t="n">
        <v>6</v>
      </c>
      <c r="H2960" t="inlineStr">
        <is>
          <t>MEDIUM</t>
        </is>
      </c>
      <c r="I2960" t="n">
        <v>43.5</v>
      </c>
      <c r="J2960" t="inlineStr">
        <is>
          <t>NO</t>
        </is>
      </c>
      <c r="K2960" t="inlineStr">
        <is>
          <t>2023-12-06</t>
        </is>
      </c>
      <c r="L2960" t="inlineStr">
        <is>
          <t>UPDATE_PACKAGE</t>
        </is>
      </c>
      <c r="M2960" t="inlineStr">
        <is>
          <t>AI/ML Framework — see Huntr advisory</t>
        </is>
      </c>
      <c r="N2960" t="inlineStr">
        <is>
          <t>P3</t>
        </is>
      </c>
      <c r="O2960" t="inlineStr">
        <is>
          <t>Huntr AI/ML security disclosure</t>
        </is>
      </c>
      <c r="P2960" t="n">
        <v>0</v>
      </c>
      <c r="Q2960" t="n">
        <v>0</v>
      </c>
      <c r="R2960" t="inlineStr">
        <is>
          <t>T1195:Supply Chain Compromise</t>
        </is>
      </c>
      <c r="S2960" t="n">
        <v>2</v>
      </c>
      <c r="T2960" t="inlineStr">
        <is>
          <t>MEDIUM (52%)</t>
        </is>
      </c>
      <c r="U2960" t="inlineStr">
        <is>
          <t>YES</t>
        </is>
      </c>
      <c r="V2960" t="inlineStr">
        <is>
          <t>PATCH_AVAILABLE</t>
        </is>
      </c>
      <c r="W2960" t="inlineStr">
        <is>
          <t>https://osv.dev/vulnerability/PYSEC-2021-285</t>
        </is>
      </c>
      <c r="X2960" t="inlineStr">
        <is>
          <t>NONE</t>
        </is>
      </c>
      <c r="Y2960" t="n">
        <v>0</v>
      </c>
      <c r="Z2960" t="inlineStr"/>
      <c r="AA2960" t="inlineStr">
        <is>
          <t>https://osv.dev/vulnerability/PYSEC-2021-285</t>
        </is>
      </c>
    </row>
    <row r="2961">
      <c r="A2961" t="inlineStr">
        <is>
          <t>HUNTR_AI_CVE</t>
        </is>
      </c>
      <c r="B2961" t="inlineStr">
        <is>
          <t>CVE-2021-37664</t>
        </is>
      </c>
      <c r="C2961" t="inlineStr">
        <is>
          <t>AI/ML Vulnerability: tensorflow (PyPI):  | TensorFlow is an end-to-end open source platform for machine learning. In affected versions an attacker can read from outside of bounds of heap allocated data by sending specially crafted illegal argu</t>
        </is>
      </c>
      <c r="D2961" t="n">
        <v>7.5</v>
      </c>
      <c r="E2961" t="inlineStr">
        <is>
          <t>HIGH</t>
        </is>
      </c>
      <c r="F2961" t="n">
        <v>6</v>
      </c>
      <c r="G2961" t="n">
        <v>6</v>
      </c>
      <c r="H2961" t="inlineStr">
        <is>
          <t>MEDIUM</t>
        </is>
      </c>
      <c r="I2961" t="n">
        <v>43.5</v>
      </c>
      <c r="J2961" t="inlineStr">
        <is>
          <t>NO</t>
        </is>
      </c>
      <c r="K2961" t="inlineStr">
        <is>
          <t>2023-12-06</t>
        </is>
      </c>
      <c r="L2961" t="inlineStr">
        <is>
          <t>UPDATE_PACKAGE</t>
        </is>
      </c>
      <c r="M2961" t="inlineStr">
        <is>
          <t>AI/ML Framework — see Huntr advisory</t>
        </is>
      </c>
      <c r="N2961" t="inlineStr">
        <is>
          <t>P3</t>
        </is>
      </c>
      <c r="O2961" t="inlineStr">
        <is>
          <t>Huntr AI/ML security disclosure</t>
        </is>
      </c>
      <c r="P2961" t="n">
        <v>0</v>
      </c>
      <c r="Q2961" t="n">
        <v>0</v>
      </c>
      <c r="R2961" t="inlineStr">
        <is>
          <t>T1195:Supply Chain Compromise</t>
        </is>
      </c>
      <c r="S2961" t="n">
        <v>2</v>
      </c>
      <c r="T2961" t="inlineStr">
        <is>
          <t>MEDIUM (52%)</t>
        </is>
      </c>
      <c r="U2961" t="inlineStr">
        <is>
          <t>YES</t>
        </is>
      </c>
      <c r="V2961" t="inlineStr">
        <is>
          <t>PATCH_AVAILABLE</t>
        </is>
      </c>
      <c r="W2961" t="inlineStr">
        <is>
          <t>https://osv.dev/vulnerability/PYSEC-2021-286</t>
        </is>
      </c>
      <c r="X2961" t="inlineStr">
        <is>
          <t>NONE</t>
        </is>
      </c>
      <c r="Y2961" t="n">
        <v>0</v>
      </c>
      <c r="Z2961" t="inlineStr"/>
      <c r="AA2961" t="inlineStr">
        <is>
          <t>https://osv.dev/vulnerability/PYSEC-2021-286</t>
        </is>
      </c>
    </row>
    <row r="2962">
      <c r="A2962" t="inlineStr">
        <is>
          <t>HUNTR_AI_CVE</t>
        </is>
      </c>
      <c r="B2962" t="inlineStr">
        <is>
          <t>CVE-2021-37665</t>
        </is>
      </c>
      <c r="C2962" t="inlineStr">
        <is>
          <t>AI/ML Vulnerability: tensorflow (PyPI):  | TensorFlow is an end-to-end open source platform for machine learning. In affected versions due to incomplete validation in MKL implementation of requantization, an attacker can trigger undefined beha</t>
        </is>
      </c>
      <c r="D2962" t="n">
        <v>7.5</v>
      </c>
      <c r="E2962" t="inlineStr">
        <is>
          <t>HIGH</t>
        </is>
      </c>
      <c r="F2962" t="n">
        <v>6</v>
      </c>
      <c r="G2962" t="n">
        <v>6</v>
      </c>
      <c r="H2962" t="inlineStr">
        <is>
          <t>MEDIUM</t>
        </is>
      </c>
      <c r="I2962" t="n">
        <v>43.5</v>
      </c>
      <c r="J2962" t="inlineStr">
        <is>
          <t>NO</t>
        </is>
      </c>
      <c r="K2962" t="inlineStr">
        <is>
          <t>2023-12-06</t>
        </is>
      </c>
      <c r="L2962" t="inlineStr">
        <is>
          <t>UPDATE_PACKAGE</t>
        </is>
      </c>
      <c r="M2962" t="inlineStr">
        <is>
          <t>AI/ML Framework — see Huntr advisory</t>
        </is>
      </c>
      <c r="N2962" t="inlineStr">
        <is>
          <t>P3</t>
        </is>
      </c>
      <c r="O2962" t="inlineStr">
        <is>
          <t>Huntr AI/ML security disclosure</t>
        </is>
      </c>
      <c r="P2962" t="n">
        <v>0</v>
      </c>
      <c r="Q2962" t="n">
        <v>0</v>
      </c>
      <c r="R2962" t="inlineStr">
        <is>
          <t>T1195:Supply Chain Compromise</t>
        </is>
      </c>
      <c r="S2962" t="n">
        <v>2</v>
      </c>
      <c r="T2962" t="inlineStr">
        <is>
          <t>MEDIUM (52%)</t>
        </is>
      </c>
      <c r="U2962" t="inlineStr">
        <is>
          <t>YES</t>
        </is>
      </c>
      <c r="V2962" t="inlineStr">
        <is>
          <t>PATCH_AVAILABLE</t>
        </is>
      </c>
      <c r="W2962" t="inlineStr">
        <is>
          <t>https://osv.dev/vulnerability/PYSEC-2021-287</t>
        </is>
      </c>
      <c r="X2962" t="inlineStr">
        <is>
          <t>NONE</t>
        </is>
      </c>
      <c r="Y2962" t="n">
        <v>0</v>
      </c>
      <c r="Z2962" t="inlineStr"/>
      <c r="AA2962" t="inlineStr">
        <is>
          <t>https://osv.dev/vulnerability/PYSEC-2021-287</t>
        </is>
      </c>
    </row>
    <row r="2963">
      <c r="A2963" t="inlineStr">
        <is>
          <t>HUNTR_AI_CVE</t>
        </is>
      </c>
      <c r="B2963" t="inlineStr">
        <is>
          <t>CVE-2021-37666</t>
        </is>
      </c>
      <c r="C2963" t="inlineStr">
        <is>
          <t>AI/ML Vulnerability: tensorflow (PyPI):  | TensorFlow is an end-to-end open source platform for machine learning. In affected versions an attacker can cause undefined behavior via binding a reference to null pointer in `tf.raw_ops.RaggedTensor</t>
        </is>
      </c>
      <c r="D2963" t="n">
        <v>7.5</v>
      </c>
      <c r="E2963" t="inlineStr">
        <is>
          <t>HIGH</t>
        </is>
      </c>
      <c r="F2963" t="n">
        <v>6</v>
      </c>
      <c r="G2963" t="n">
        <v>6</v>
      </c>
      <c r="H2963" t="inlineStr">
        <is>
          <t>MEDIUM</t>
        </is>
      </c>
      <c r="I2963" t="n">
        <v>43.5</v>
      </c>
      <c r="J2963" t="inlineStr">
        <is>
          <t>NO</t>
        </is>
      </c>
      <c r="K2963" t="inlineStr">
        <is>
          <t>2023-12-06</t>
        </is>
      </c>
      <c r="L2963" t="inlineStr">
        <is>
          <t>UPDATE_PACKAGE</t>
        </is>
      </c>
      <c r="M2963" t="inlineStr">
        <is>
          <t>AI/ML Framework — see Huntr advisory</t>
        </is>
      </c>
      <c r="N2963" t="inlineStr">
        <is>
          <t>P3</t>
        </is>
      </c>
      <c r="O2963" t="inlineStr">
        <is>
          <t>Huntr AI/ML security disclosure</t>
        </is>
      </c>
      <c r="P2963" t="n">
        <v>0</v>
      </c>
      <c r="Q2963" t="n">
        <v>0</v>
      </c>
      <c r="R2963" t="inlineStr">
        <is>
          <t>T1195:Supply Chain Compromise</t>
        </is>
      </c>
      <c r="S2963" t="n">
        <v>2</v>
      </c>
      <c r="T2963" t="inlineStr">
        <is>
          <t>MEDIUM (52%)</t>
        </is>
      </c>
      <c r="U2963" t="inlineStr">
        <is>
          <t>YES</t>
        </is>
      </c>
      <c r="V2963" t="inlineStr">
        <is>
          <t>PATCH_AVAILABLE</t>
        </is>
      </c>
      <c r="W2963" t="inlineStr">
        <is>
          <t>https://osv.dev/vulnerability/PYSEC-2021-288</t>
        </is>
      </c>
      <c r="X2963" t="inlineStr">
        <is>
          <t>NONE</t>
        </is>
      </c>
      <c r="Y2963" t="n">
        <v>0</v>
      </c>
      <c r="Z2963" t="inlineStr"/>
      <c r="AA2963" t="inlineStr">
        <is>
          <t>https://osv.dev/vulnerability/PYSEC-2021-288</t>
        </is>
      </c>
    </row>
    <row r="2964">
      <c r="A2964" t="inlineStr">
        <is>
          <t>HUNTR_AI_CVE</t>
        </is>
      </c>
      <c r="B2964" t="inlineStr">
        <is>
          <t>CVE-2021-37667</t>
        </is>
      </c>
      <c r="C2964" t="inlineStr">
        <is>
          <t>AI/ML Vulnerability: tensorflow (PyPI):  | TensorFlow is an end-to-end open source platform for machine learning. In affected versions an attacker can cause undefined behavior via binding a reference to null pointer in `tf.raw_ops.UnicodeEncod</t>
        </is>
      </c>
      <c r="D2964" t="n">
        <v>7.5</v>
      </c>
      <c r="E2964" t="inlineStr">
        <is>
          <t>HIGH</t>
        </is>
      </c>
      <c r="F2964" t="n">
        <v>6</v>
      </c>
      <c r="G2964" t="n">
        <v>6</v>
      </c>
      <c r="H2964" t="inlineStr">
        <is>
          <t>MEDIUM</t>
        </is>
      </c>
      <c r="I2964" t="n">
        <v>43.5</v>
      </c>
      <c r="J2964" t="inlineStr">
        <is>
          <t>NO</t>
        </is>
      </c>
      <c r="K2964" t="inlineStr">
        <is>
          <t>2023-12-06</t>
        </is>
      </c>
      <c r="L2964" t="inlineStr">
        <is>
          <t>UPDATE_PACKAGE</t>
        </is>
      </c>
      <c r="M2964" t="inlineStr">
        <is>
          <t>AI/ML Framework — see Huntr advisory</t>
        </is>
      </c>
      <c r="N2964" t="inlineStr">
        <is>
          <t>P3</t>
        </is>
      </c>
      <c r="O2964" t="inlineStr">
        <is>
          <t>Huntr AI/ML security disclosure</t>
        </is>
      </c>
      <c r="P2964" t="n">
        <v>0</v>
      </c>
      <c r="Q2964" t="n">
        <v>0</v>
      </c>
      <c r="R2964" t="inlineStr">
        <is>
          <t>T1195:Supply Chain Compromise</t>
        </is>
      </c>
      <c r="S2964" t="n">
        <v>2</v>
      </c>
      <c r="T2964" t="inlineStr">
        <is>
          <t>MEDIUM (52%)</t>
        </is>
      </c>
      <c r="U2964" t="inlineStr">
        <is>
          <t>YES</t>
        </is>
      </c>
      <c r="V2964" t="inlineStr">
        <is>
          <t>PATCH_AVAILABLE</t>
        </is>
      </c>
      <c r="W2964" t="inlineStr">
        <is>
          <t>https://osv.dev/vulnerability/PYSEC-2021-289</t>
        </is>
      </c>
      <c r="X2964" t="inlineStr">
        <is>
          <t>NONE</t>
        </is>
      </c>
      <c r="Y2964" t="n">
        <v>0</v>
      </c>
      <c r="Z2964" t="inlineStr"/>
      <c r="AA2964" t="inlineStr">
        <is>
          <t>https://osv.dev/vulnerability/PYSEC-2021-289</t>
        </is>
      </c>
    </row>
    <row r="2965">
      <c r="A2965" t="inlineStr">
        <is>
          <t>HUNTR_AI_CVE</t>
        </is>
      </c>
      <c r="B2965" t="inlineStr">
        <is>
          <t>CVE-2021-37668</t>
        </is>
      </c>
      <c r="C2965" t="inlineStr">
        <is>
          <t>AI/ML Vulnerability: tensorflow (PyPI):  | TensorFlow is an end-to-end open source platform for machine learning. In affected versions an attacker can cause denial of service in applications serving models using `tf.raw_ops.UnravelIndex` by tr</t>
        </is>
      </c>
      <c r="D2965" t="n">
        <v>7.5</v>
      </c>
      <c r="E2965" t="inlineStr">
        <is>
          <t>HIGH</t>
        </is>
      </c>
      <c r="F2965" t="n">
        <v>6</v>
      </c>
      <c r="G2965" t="n">
        <v>6</v>
      </c>
      <c r="H2965" t="inlineStr">
        <is>
          <t>MEDIUM</t>
        </is>
      </c>
      <c r="I2965" t="n">
        <v>43.5</v>
      </c>
      <c r="J2965" t="inlineStr">
        <is>
          <t>NO</t>
        </is>
      </c>
      <c r="K2965" t="inlineStr">
        <is>
          <t>2023-12-06</t>
        </is>
      </c>
      <c r="L2965" t="inlineStr">
        <is>
          <t>UPDATE_PACKAGE</t>
        </is>
      </c>
      <c r="M2965" t="inlineStr">
        <is>
          <t>AI/ML Framework — see Huntr advisory</t>
        </is>
      </c>
      <c r="N2965" t="inlineStr">
        <is>
          <t>P3</t>
        </is>
      </c>
      <c r="O2965" t="inlineStr">
        <is>
          <t>Huntr AI/ML security disclosure</t>
        </is>
      </c>
      <c r="P2965" t="n">
        <v>0</v>
      </c>
      <c r="Q2965" t="n">
        <v>0</v>
      </c>
      <c r="R2965" t="inlineStr">
        <is>
          <t>T1195:Supply Chain Compromise</t>
        </is>
      </c>
      <c r="S2965" t="n">
        <v>2</v>
      </c>
      <c r="T2965" t="inlineStr">
        <is>
          <t>MEDIUM (52%)</t>
        </is>
      </c>
      <c r="U2965" t="inlineStr">
        <is>
          <t>YES</t>
        </is>
      </c>
      <c r="V2965" t="inlineStr">
        <is>
          <t>PATCH_AVAILABLE</t>
        </is>
      </c>
      <c r="W2965" t="inlineStr">
        <is>
          <t>https://osv.dev/vulnerability/PYSEC-2021-290</t>
        </is>
      </c>
      <c r="X2965" t="inlineStr">
        <is>
          <t>NONE</t>
        </is>
      </c>
      <c r="Y2965" t="n">
        <v>0</v>
      </c>
      <c r="Z2965" t="inlineStr"/>
      <c r="AA2965" t="inlineStr">
        <is>
          <t>https://osv.dev/vulnerability/PYSEC-2021-290</t>
        </is>
      </c>
    </row>
    <row r="2966">
      <c r="A2966" t="inlineStr">
        <is>
          <t>HUNTR_AI_CVE</t>
        </is>
      </c>
      <c r="B2966" t="inlineStr">
        <is>
          <t>CVE-2021-37669</t>
        </is>
      </c>
      <c r="C2966" t="inlineStr">
        <is>
          <t>AI/ML Vulnerability: tensorflow (PyPI):  | TensorFlow is an end-to-end open source platform for machine learning. In affected versions an attacker can cause denial of service in applications serving models using `tf.raw_ops.NonMaxSuppressionV5</t>
        </is>
      </c>
      <c r="D2966" t="n">
        <v>7.5</v>
      </c>
      <c r="E2966" t="inlineStr">
        <is>
          <t>HIGH</t>
        </is>
      </c>
      <c r="F2966" t="n">
        <v>6</v>
      </c>
      <c r="G2966" t="n">
        <v>6</v>
      </c>
      <c r="H2966" t="inlineStr">
        <is>
          <t>MEDIUM</t>
        </is>
      </c>
      <c r="I2966" t="n">
        <v>43.5</v>
      </c>
      <c r="J2966" t="inlineStr">
        <is>
          <t>NO</t>
        </is>
      </c>
      <c r="K2966" t="inlineStr">
        <is>
          <t>2023-12-06</t>
        </is>
      </c>
      <c r="L2966" t="inlineStr">
        <is>
          <t>UPDATE_PACKAGE</t>
        </is>
      </c>
      <c r="M2966" t="inlineStr">
        <is>
          <t>AI/ML Framework — see Huntr advisory</t>
        </is>
      </c>
      <c r="N2966" t="inlineStr">
        <is>
          <t>P3</t>
        </is>
      </c>
      <c r="O2966" t="inlineStr">
        <is>
          <t>Huntr AI/ML security disclosure</t>
        </is>
      </c>
      <c r="P2966" t="n">
        <v>0</v>
      </c>
      <c r="Q2966" t="n">
        <v>0</v>
      </c>
      <c r="R2966" t="inlineStr">
        <is>
          <t>T1195:Supply Chain Compromise</t>
        </is>
      </c>
      <c r="S2966" t="n">
        <v>2</v>
      </c>
      <c r="T2966" t="inlineStr">
        <is>
          <t>MEDIUM (52%)</t>
        </is>
      </c>
      <c r="U2966" t="inlineStr">
        <is>
          <t>YES</t>
        </is>
      </c>
      <c r="V2966" t="inlineStr">
        <is>
          <t>PATCH_AVAILABLE</t>
        </is>
      </c>
      <c r="W2966" t="inlineStr">
        <is>
          <t>https://osv.dev/vulnerability/PYSEC-2021-291</t>
        </is>
      </c>
      <c r="X2966" t="inlineStr">
        <is>
          <t>NONE</t>
        </is>
      </c>
      <c r="Y2966" t="n">
        <v>0</v>
      </c>
      <c r="Z2966" t="inlineStr"/>
      <c r="AA2966" t="inlineStr">
        <is>
          <t>https://osv.dev/vulnerability/PYSEC-2021-291</t>
        </is>
      </c>
    </row>
    <row r="2967">
      <c r="A2967" t="inlineStr">
        <is>
          <t>HUNTR_AI_CVE</t>
        </is>
      </c>
      <c r="B2967" t="inlineStr">
        <is>
          <t>CVE-2021-37670</t>
        </is>
      </c>
      <c r="C2967" t="inlineStr">
        <is>
          <t>AI/ML Vulnerability: tensorflow (PyPI):  | TensorFlow is an end-to-end open source platform for machine learning. In affected versions an attacker can read from outside of bounds of heap allocated data by sending specially crafted illegal argu</t>
        </is>
      </c>
      <c r="D2967" t="n">
        <v>7.5</v>
      </c>
      <c r="E2967" t="inlineStr">
        <is>
          <t>HIGH</t>
        </is>
      </c>
      <c r="F2967" t="n">
        <v>6</v>
      </c>
      <c r="G2967" t="n">
        <v>6</v>
      </c>
      <c r="H2967" t="inlineStr">
        <is>
          <t>MEDIUM</t>
        </is>
      </c>
      <c r="I2967" t="n">
        <v>43.5</v>
      </c>
      <c r="J2967" t="inlineStr">
        <is>
          <t>NO</t>
        </is>
      </c>
      <c r="K2967" t="inlineStr">
        <is>
          <t>2023-12-06</t>
        </is>
      </c>
      <c r="L2967" t="inlineStr">
        <is>
          <t>UPDATE_PACKAGE</t>
        </is>
      </c>
      <c r="M2967" t="inlineStr">
        <is>
          <t>AI/ML Framework — see Huntr advisory</t>
        </is>
      </c>
      <c r="N2967" t="inlineStr">
        <is>
          <t>P3</t>
        </is>
      </c>
      <c r="O2967" t="inlineStr">
        <is>
          <t>Huntr AI/ML security disclosure</t>
        </is>
      </c>
      <c r="P2967" t="n">
        <v>0</v>
      </c>
      <c r="Q2967" t="n">
        <v>0</v>
      </c>
      <c r="R2967" t="inlineStr">
        <is>
          <t>T1195:Supply Chain Compromise</t>
        </is>
      </c>
      <c r="S2967" t="n">
        <v>2</v>
      </c>
      <c r="T2967" t="inlineStr">
        <is>
          <t>MEDIUM (52%)</t>
        </is>
      </c>
      <c r="U2967" t="inlineStr">
        <is>
          <t>YES</t>
        </is>
      </c>
      <c r="V2967" t="inlineStr">
        <is>
          <t>PATCH_AVAILABLE</t>
        </is>
      </c>
      <c r="W2967" t="inlineStr">
        <is>
          <t>https://osv.dev/vulnerability/PYSEC-2021-292</t>
        </is>
      </c>
      <c r="X2967" t="inlineStr">
        <is>
          <t>NONE</t>
        </is>
      </c>
      <c r="Y2967" t="n">
        <v>0</v>
      </c>
      <c r="Z2967" t="inlineStr"/>
      <c r="AA2967" t="inlineStr">
        <is>
          <t>https://osv.dev/vulnerability/PYSEC-2021-292</t>
        </is>
      </c>
    </row>
    <row r="2968">
      <c r="A2968" t="inlineStr">
        <is>
          <t>HUNTR_AI_CVE</t>
        </is>
      </c>
      <c r="B2968" t="inlineStr">
        <is>
          <t>CVE-2021-37671</t>
        </is>
      </c>
      <c r="C2968" t="inlineStr">
        <is>
          <t>AI/ML Vulnerability: tensorflow (PyPI):  | TensorFlow is an end-to-end open source platform for machine learning. In affected versions an attacker can cause undefined behavior via binding a reference to null pointer in `tf.raw_ops.Map*` and `t</t>
        </is>
      </c>
      <c r="D2968" t="n">
        <v>7.5</v>
      </c>
      <c r="E2968" t="inlineStr">
        <is>
          <t>HIGH</t>
        </is>
      </c>
      <c r="F2968" t="n">
        <v>6</v>
      </c>
      <c r="G2968" t="n">
        <v>6</v>
      </c>
      <c r="H2968" t="inlineStr">
        <is>
          <t>MEDIUM</t>
        </is>
      </c>
      <c r="I2968" t="n">
        <v>43.5</v>
      </c>
      <c r="J2968" t="inlineStr">
        <is>
          <t>NO</t>
        </is>
      </c>
      <c r="K2968" t="inlineStr">
        <is>
          <t>2023-12-06</t>
        </is>
      </c>
      <c r="L2968" t="inlineStr">
        <is>
          <t>UPDATE_PACKAGE</t>
        </is>
      </c>
      <c r="M2968" t="inlineStr">
        <is>
          <t>AI/ML Framework — see Huntr advisory</t>
        </is>
      </c>
      <c r="N2968" t="inlineStr">
        <is>
          <t>P3</t>
        </is>
      </c>
      <c r="O2968" t="inlineStr">
        <is>
          <t>Huntr AI/ML security disclosure</t>
        </is>
      </c>
      <c r="P2968" t="n">
        <v>0</v>
      </c>
      <c r="Q2968" t="n">
        <v>0</v>
      </c>
      <c r="R2968" t="inlineStr">
        <is>
          <t>T1195:Supply Chain Compromise</t>
        </is>
      </c>
      <c r="S2968" t="n">
        <v>2</v>
      </c>
      <c r="T2968" t="inlineStr">
        <is>
          <t>MEDIUM (52%)</t>
        </is>
      </c>
      <c r="U2968" t="inlineStr">
        <is>
          <t>YES</t>
        </is>
      </c>
      <c r="V2968" t="inlineStr">
        <is>
          <t>PATCH_AVAILABLE</t>
        </is>
      </c>
      <c r="W2968" t="inlineStr">
        <is>
          <t>https://osv.dev/vulnerability/PYSEC-2021-293</t>
        </is>
      </c>
      <c r="X2968" t="inlineStr">
        <is>
          <t>NONE</t>
        </is>
      </c>
      <c r="Y2968" t="n">
        <v>0</v>
      </c>
      <c r="Z2968" t="inlineStr"/>
      <c r="AA2968" t="inlineStr">
        <is>
          <t>https://osv.dev/vulnerability/PYSEC-2021-293</t>
        </is>
      </c>
    </row>
    <row r="2969">
      <c r="A2969" t="inlineStr">
        <is>
          <t>HUNTR_AI_CVE</t>
        </is>
      </c>
      <c r="B2969" t="inlineStr">
        <is>
          <t>CVE-2021-37672</t>
        </is>
      </c>
      <c r="C2969" t="inlineStr">
        <is>
          <t>AI/ML Vulnerability: tensorflow (PyPI):  | TensorFlow is an end-to-end open source platform for machine learning. In affected versions an attacker can read from outside of bounds of heap allocated data by sending specially crafted illegal argu</t>
        </is>
      </c>
      <c r="D2969" t="n">
        <v>7.5</v>
      </c>
      <c r="E2969" t="inlineStr">
        <is>
          <t>HIGH</t>
        </is>
      </c>
      <c r="F2969" t="n">
        <v>6</v>
      </c>
      <c r="G2969" t="n">
        <v>6</v>
      </c>
      <c r="H2969" t="inlineStr">
        <is>
          <t>MEDIUM</t>
        </is>
      </c>
      <c r="I2969" t="n">
        <v>43.5</v>
      </c>
      <c r="J2969" t="inlineStr">
        <is>
          <t>NO</t>
        </is>
      </c>
      <c r="K2969" t="inlineStr">
        <is>
          <t>2023-12-06</t>
        </is>
      </c>
      <c r="L2969" t="inlineStr">
        <is>
          <t>UPDATE_PACKAGE</t>
        </is>
      </c>
      <c r="M2969" t="inlineStr">
        <is>
          <t>AI/ML Framework — see Huntr advisory</t>
        </is>
      </c>
      <c r="N2969" t="inlineStr">
        <is>
          <t>P3</t>
        </is>
      </c>
      <c r="O2969" t="inlineStr">
        <is>
          <t>Huntr AI/ML security disclosure</t>
        </is>
      </c>
      <c r="P2969" t="n">
        <v>0</v>
      </c>
      <c r="Q2969" t="n">
        <v>0</v>
      </c>
      <c r="R2969" t="inlineStr">
        <is>
          <t>T1195:Supply Chain Compromise</t>
        </is>
      </c>
      <c r="S2969" t="n">
        <v>2</v>
      </c>
      <c r="T2969" t="inlineStr">
        <is>
          <t>MEDIUM (52%)</t>
        </is>
      </c>
      <c r="U2969" t="inlineStr">
        <is>
          <t>YES</t>
        </is>
      </c>
      <c r="V2969" t="inlineStr">
        <is>
          <t>PATCH_AVAILABLE</t>
        </is>
      </c>
      <c r="W2969" t="inlineStr">
        <is>
          <t>https://osv.dev/vulnerability/PYSEC-2021-294</t>
        </is>
      </c>
      <c r="X2969" t="inlineStr">
        <is>
          <t>NONE</t>
        </is>
      </c>
      <c r="Y2969" t="n">
        <v>0</v>
      </c>
      <c r="Z2969" t="inlineStr"/>
      <c r="AA2969" t="inlineStr">
        <is>
          <t>https://osv.dev/vulnerability/PYSEC-2021-294</t>
        </is>
      </c>
    </row>
    <row r="2970">
      <c r="A2970" t="inlineStr">
        <is>
          <t>HUNTR_AI_CVE</t>
        </is>
      </c>
      <c r="B2970" t="inlineStr">
        <is>
          <t>CVE-2021-37673</t>
        </is>
      </c>
      <c r="C2970" t="inlineStr">
        <is>
          <t>AI/ML Vulnerability: tensorflow (PyPI):  | TensorFlow is an end-to-end open source platform for machine learning. In affected versions an attacker can trigger a denial of service via a `CHECK`-fail in `tf.raw_ops.MapStage`. The [implementation</t>
        </is>
      </c>
      <c r="D2970" t="n">
        <v>7.5</v>
      </c>
      <c r="E2970" t="inlineStr">
        <is>
          <t>HIGH</t>
        </is>
      </c>
      <c r="F2970" t="n">
        <v>6</v>
      </c>
      <c r="G2970" t="n">
        <v>6</v>
      </c>
      <c r="H2970" t="inlineStr">
        <is>
          <t>MEDIUM</t>
        </is>
      </c>
      <c r="I2970" t="n">
        <v>43.5</v>
      </c>
      <c r="J2970" t="inlineStr">
        <is>
          <t>NO</t>
        </is>
      </c>
      <c r="K2970" t="inlineStr">
        <is>
          <t>2023-12-06</t>
        </is>
      </c>
      <c r="L2970" t="inlineStr">
        <is>
          <t>UPDATE_PACKAGE</t>
        </is>
      </c>
      <c r="M2970" t="inlineStr">
        <is>
          <t>AI/ML Framework — see Huntr advisory</t>
        </is>
      </c>
      <c r="N2970" t="inlineStr">
        <is>
          <t>P3</t>
        </is>
      </c>
      <c r="O2970" t="inlineStr">
        <is>
          <t>Huntr AI/ML security disclosure</t>
        </is>
      </c>
      <c r="P2970" t="n">
        <v>0</v>
      </c>
      <c r="Q2970" t="n">
        <v>0</v>
      </c>
      <c r="R2970" t="inlineStr">
        <is>
          <t>T1195:Supply Chain Compromise</t>
        </is>
      </c>
      <c r="S2970" t="n">
        <v>2</v>
      </c>
      <c r="T2970" t="inlineStr">
        <is>
          <t>MEDIUM (52%)</t>
        </is>
      </c>
      <c r="U2970" t="inlineStr">
        <is>
          <t>YES</t>
        </is>
      </c>
      <c r="V2970" t="inlineStr">
        <is>
          <t>PATCH_AVAILABLE</t>
        </is>
      </c>
      <c r="W2970" t="inlineStr">
        <is>
          <t>https://osv.dev/vulnerability/PYSEC-2021-295</t>
        </is>
      </c>
      <c r="X2970" t="inlineStr">
        <is>
          <t>NONE</t>
        </is>
      </c>
      <c r="Y2970" t="n">
        <v>0</v>
      </c>
      <c r="Z2970" t="inlineStr"/>
      <c r="AA2970" t="inlineStr">
        <is>
          <t>https://osv.dev/vulnerability/PYSEC-2021-295</t>
        </is>
      </c>
    </row>
    <row r="2971">
      <c r="A2971" t="inlineStr">
        <is>
          <t>HUNTR_AI_CVE</t>
        </is>
      </c>
      <c r="B2971" t="inlineStr">
        <is>
          <t>CVE-2021-37674</t>
        </is>
      </c>
      <c r="C2971" t="inlineStr">
        <is>
          <t>AI/ML Vulnerability: tensorflow (PyPI):  | TensorFlow is an end-to-end open source platform for machine learning. In affected versions an attacker can trigger a denial of service via a segmentation fault in `tf.raw_ops.MaxPoolGrad` caused by m</t>
        </is>
      </c>
      <c r="D2971" t="n">
        <v>7.5</v>
      </c>
      <c r="E2971" t="inlineStr">
        <is>
          <t>HIGH</t>
        </is>
      </c>
      <c r="F2971" t="n">
        <v>6</v>
      </c>
      <c r="G2971" t="n">
        <v>6</v>
      </c>
      <c r="H2971" t="inlineStr">
        <is>
          <t>MEDIUM</t>
        </is>
      </c>
      <c r="I2971" t="n">
        <v>43.5</v>
      </c>
      <c r="J2971" t="inlineStr">
        <is>
          <t>NO</t>
        </is>
      </c>
      <c r="K2971" t="inlineStr">
        <is>
          <t>2023-12-06</t>
        </is>
      </c>
      <c r="L2971" t="inlineStr">
        <is>
          <t>UPDATE_PACKAGE</t>
        </is>
      </c>
      <c r="M2971" t="inlineStr">
        <is>
          <t>AI/ML Framework — see Huntr advisory</t>
        </is>
      </c>
      <c r="N2971" t="inlineStr">
        <is>
          <t>P3</t>
        </is>
      </c>
      <c r="O2971" t="inlineStr">
        <is>
          <t>Huntr AI/ML security disclosure</t>
        </is>
      </c>
      <c r="P2971" t="n">
        <v>0</v>
      </c>
      <c r="Q2971" t="n">
        <v>0</v>
      </c>
      <c r="R2971" t="inlineStr">
        <is>
          <t>T1195:Supply Chain Compromise</t>
        </is>
      </c>
      <c r="S2971" t="n">
        <v>2</v>
      </c>
      <c r="T2971" t="inlineStr">
        <is>
          <t>MEDIUM (52%)</t>
        </is>
      </c>
      <c r="U2971" t="inlineStr">
        <is>
          <t>YES</t>
        </is>
      </c>
      <c r="V2971" t="inlineStr">
        <is>
          <t>PATCH_AVAILABLE</t>
        </is>
      </c>
      <c r="W2971" t="inlineStr">
        <is>
          <t>https://osv.dev/vulnerability/PYSEC-2021-296</t>
        </is>
      </c>
      <c r="X2971" t="inlineStr">
        <is>
          <t>NONE</t>
        </is>
      </c>
      <c r="Y2971" t="n">
        <v>0</v>
      </c>
      <c r="Z2971" t="inlineStr"/>
      <c r="AA2971" t="inlineStr">
        <is>
          <t>https://osv.dev/vulnerability/PYSEC-2021-296</t>
        </is>
      </c>
    </row>
    <row r="2972">
      <c r="A2972" t="inlineStr">
        <is>
          <t>HUNTR_AI_CVE</t>
        </is>
      </c>
      <c r="B2972" t="inlineStr">
        <is>
          <t>CVE-2021-37675</t>
        </is>
      </c>
      <c r="C2972" t="inlineStr">
        <is>
          <t>AI/ML Vulnerability: tensorflow (PyPI):  | TensorFlow is an end-to-end open source platform for machine learning. In affected versions most implementations of convolution operators in TensorFlow are affected by a division by 0 vulnerability wh</t>
        </is>
      </c>
      <c r="D2972" t="n">
        <v>7.5</v>
      </c>
      <c r="E2972" t="inlineStr">
        <is>
          <t>HIGH</t>
        </is>
      </c>
      <c r="F2972" t="n">
        <v>6</v>
      </c>
      <c r="G2972" t="n">
        <v>6</v>
      </c>
      <c r="H2972" t="inlineStr">
        <is>
          <t>MEDIUM</t>
        </is>
      </c>
      <c r="I2972" t="n">
        <v>43.5</v>
      </c>
      <c r="J2972" t="inlineStr">
        <is>
          <t>NO</t>
        </is>
      </c>
      <c r="K2972" t="inlineStr">
        <is>
          <t>2023-12-06</t>
        </is>
      </c>
      <c r="L2972" t="inlineStr">
        <is>
          <t>UPDATE_PACKAGE</t>
        </is>
      </c>
      <c r="M2972" t="inlineStr">
        <is>
          <t>AI/ML Framework — see Huntr advisory</t>
        </is>
      </c>
      <c r="N2972" t="inlineStr">
        <is>
          <t>P3</t>
        </is>
      </c>
      <c r="O2972" t="inlineStr">
        <is>
          <t>Huntr AI/ML security disclosure</t>
        </is>
      </c>
      <c r="P2972" t="n">
        <v>0</v>
      </c>
      <c r="Q2972" t="n">
        <v>0</v>
      </c>
      <c r="R2972" t="inlineStr">
        <is>
          <t>T1195:Supply Chain Compromise</t>
        </is>
      </c>
      <c r="S2972" t="n">
        <v>2</v>
      </c>
      <c r="T2972" t="inlineStr">
        <is>
          <t>MEDIUM (52%)</t>
        </is>
      </c>
      <c r="U2972" t="inlineStr">
        <is>
          <t>YES</t>
        </is>
      </c>
      <c r="V2972" t="inlineStr">
        <is>
          <t>PATCH_AVAILABLE</t>
        </is>
      </c>
      <c r="W2972" t="inlineStr">
        <is>
          <t>https://osv.dev/vulnerability/PYSEC-2021-297</t>
        </is>
      </c>
      <c r="X2972" t="inlineStr">
        <is>
          <t>NONE</t>
        </is>
      </c>
      <c r="Y2972" t="n">
        <v>0</v>
      </c>
      <c r="Z2972" t="inlineStr"/>
      <c r="AA2972" t="inlineStr">
        <is>
          <t>https://osv.dev/vulnerability/PYSEC-2021-297</t>
        </is>
      </c>
    </row>
    <row r="2973">
      <c r="A2973" t="inlineStr">
        <is>
          <t>HUNTR_AI_CVE</t>
        </is>
      </c>
      <c r="B2973" t="inlineStr">
        <is>
          <t>CVE-2021-37676</t>
        </is>
      </c>
      <c r="C2973" t="inlineStr">
        <is>
          <t>AI/ML Vulnerability: tensorflow (PyPI):  | TensorFlow is an end-to-end open source platform for machine learning. In affected versions an attacker can cause undefined behavior via binding a reference to null pointer in `tf.raw_ops.SparseFillEm</t>
        </is>
      </c>
      <c r="D2973" t="n">
        <v>7.5</v>
      </c>
      <c r="E2973" t="inlineStr">
        <is>
          <t>HIGH</t>
        </is>
      </c>
      <c r="F2973" t="n">
        <v>6</v>
      </c>
      <c r="G2973" t="n">
        <v>6</v>
      </c>
      <c r="H2973" t="inlineStr">
        <is>
          <t>MEDIUM</t>
        </is>
      </c>
      <c r="I2973" t="n">
        <v>43.5</v>
      </c>
      <c r="J2973" t="inlineStr">
        <is>
          <t>NO</t>
        </is>
      </c>
      <c r="K2973" t="inlineStr">
        <is>
          <t>2023-12-06</t>
        </is>
      </c>
      <c r="L2973" t="inlineStr">
        <is>
          <t>UPDATE_PACKAGE</t>
        </is>
      </c>
      <c r="M2973" t="inlineStr">
        <is>
          <t>AI/ML Framework — see Huntr advisory</t>
        </is>
      </c>
      <c r="N2973" t="inlineStr">
        <is>
          <t>P3</t>
        </is>
      </c>
      <c r="O2973" t="inlineStr">
        <is>
          <t>Huntr AI/ML security disclosure</t>
        </is>
      </c>
      <c r="P2973" t="n">
        <v>0</v>
      </c>
      <c r="Q2973" t="n">
        <v>0</v>
      </c>
      <c r="R2973" t="inlineStr">
        <is>
          <t>T1195:Supply Chain Compromise</t>
        </is>
      </c>
      <c r="S2973" t="n">
        <v>2</v>
      </c>
      <c r="T2973" t="inlineStr">
        <is>
          <t>MEDIUM (52%)</t>
        </is>
      </c>
      <c r="U2973" t="inlineStr">
        <is>
          <t>YES</t>
        </is>
      </c>
      <c r="V2973" t="inlineStr">
        <is>
          <t>PATCH_AVAILABLE</t>
        </is>
      </c>
      <c r="W2973" t="inlineStr">
        <is>
          <t>https://osv.dev/vulnerability/PYSEC-2021-298</t>
        </is>
      </c>
      <c r="X2973" t="inlineStr">
        <is>
          <t>NONE</t>
        </is>
      </c>
      <c r="Y2973" t="n">
        <v>0</v>
      </c>
      <c r="Z2973" t="inlineStr"/>
      <c r="AA2973" t="inlineStr">
        <is>
          <t>https://osv.dev/vulnerability/PYSEC-2021-298</t>
        </is>
      </c>
    </row>
    <row r="2974">
      <c r="A2974" t="inlineStr">
        <is>
          <t>HUNTR_AI_CVE</t>
        </is>
      </c>
      <c r="B2974" t="inlineStr">
        <is>
          <t>CVE-2021-37677</t>
        </is>
      </c>
      <c r="C2974" t="inlineStr">
        <is>
          <t>AI/ML Vulnerability: tensorflow (PyPI):  | TensorFlow is an end-to-end open source platform for machine learning. In affected versions the shape inference code for `tf.raw_ops.Dequantize` has a vulnerability that could trigger a denial of serv</t>
        </is>
      </c>
      <c r="D2974" t="n">
        <v>7.5</v>
      </c>
      <c r="E2974" t="inlineStr">
        <is>
          <t>HIGH</t>
        </is>
      </c>
      <c r="F2974" t="n">
        <v>6</v>
      </c>
      <c r="G2974" t="n">
        <v>6</v>
      </c>
      <c r="H2974" t="inlineStr">
        <is>
          <t>MEDIUM</t>
        </is>
      </c>
      <c r="I2974" t="n">
        <v>43.5</v>
      </c>
      <c r="J2974" t="inlineStr">
        <is>
          <t>NO</t>
        </is>
      </c>
      <c r="K2974" t="inlineStr">
        <is>
          <t>2023-12-06</t>
        </is>
      </c>
      <c r="L2974" t="inlineStr">
        <is>
          <t>UPDATE_PACKAGE</t>
        </is>
      </c>
      <c r="M2974" t="inlineStr">
        <is>
          <t>AI/ML Framework — see Huntr advisory</t>
        </is>
      </c>
      <c r="N2974" t="inlineStr">
        <is>
          <t>P3</t>
        </is>
      </c>
      <c r="O2974" t="inlineStr">
        <is>
          <t>Huntr AI/ML security disclosure</t>
        </is>
      </c>
      <c r="P2974" t="n">
        <v>0</v>
      </c>
      <c r="Q2974" t="n">
        <v>0</v>
      </c>
      <c r="R2974" t="inlineStr">
        <is>
          <t>T1195:Supply Chain Compromise</t>
        </is>
      </c>
      <c r="S2974" t="n">
        <v>2</v>
      </c>
      <c r="T2974" t="inlineStr">
        <is>
          <t>MEDIUM (52%)</t>
        </is>
      </c>
      <c r="U2974" t="inlineStr">
        <is>
          <t>YES</t>
        </is>
      </c>
      <c r="V2974" t="inlineStr">
        <is>
          <t>PATCH_AVAILABLE</t>
        </is>
      </c>
      <c r="W2974" t="inlineStr">
        <is>
          <t>https://osv.dev/vulnerability/PYSEC-2021-299</t>
        </is>
      </c>
      <c r="X2974" t="inlineStr">
        <is>
          <t>NONE</t>
        </is>
      </c>
      <c r="Y2974" t="n">
        <v>0</v>
      </c>
      <c r="Z2974" t="inlineStr"/>
      <c r="AA2974" t="inlineStr">
        <is>
          <t>https://osv.dev/vulnerability/PYSEC-2021-299</t>
        </is>
      </c>
    </row>
    <row r="2975">
      <c r="A2975" t="inlineStr">
        <is>
          <t>HUNTR_AI_CVE</t>
        </is>
      </c>
      <c r="B2975" t="inlineStr">
        <is>
          <t>CVE-2021-37678</t>
        </is>
      </c>
      <c r="C2975" t="inlineStr">
        <is>
          <t>AI/ML Vulnerability: tensorflow (PyPI):  | TensorFlow is an end-to-end open source platform for machine learning. In affected versions TensorFlow and Keras can be tricked to perform arbitrary code execution when deserializing a Keras model fro</t>
        </is>
      </c>
      <c r="D2975" t="n">
        <v>7.5</v>
      </c>
      <c r="E2975" t="inlineStr">
        <is>
          <t>HIGH</t>
        </is>
      </c>
      <c r="F2975" t="n">
        <v>6</v>
      </c>
      <c r="G2975" t="n">
        <v>6</v>
      </c>
      <c r="H2975" t="inlineStr">
        <is>
          <t>MEDIUM</t>
        </is>
      </c>
      <c r="I2975" t="n">
        <v>43.5</v>
      </c>
      <c r="J2975" t="inlineStr">
        <is>
          <t>NO</t>
        </is>
      </c>
      <c r="K2975" t="inlineStr">
        <is>
          <t>2023-12-06</t>
        </is>
      </c>
      <c r="L2975" t="inlineStr">
        <is>
          <t>UPDATE_PACKAGE</t>
        </is>
      </c>
      <c r="M2975" t="inlineStr">
        <is>
          <t>AI/ML Framework — see Huntr advisory</t>
        </is>
      </c>
      <c r="N2975" t="inlineStr">
        <is>
          <t>P3</t>
        </is>
      </c>
      <c r="O2975" t="inlineStr">
        <is>
          <t>Huntr AI/ML security disclosure</t>
        </is>
      </c>
      <c r="P2975" t="n">
        <v>0</v>
      </c>
      <c r="Q2975" t="n">
        <v>0</v>
      </c>
      <c r="R2975" t="inlineStr">
        <is>
          <t>T1195:Supply Chain Compromise</t>
        </is>
      </c>
      <c r="S2975" t="n">
        <v>2</v>
      </c>
      <c r="T2975" t="inlineStr">
        <is>
          <t>MEDIUM (52%)</t>
        </is>
      </c>
      <c r="U2975" t="inlineStr">
        <is>
          <t>YES</t>
        </is>
      </c>
      <c r="V2975" t="inlineStr">
        <is>
          <t>PATCH_AVAILABLE</t>
        </is>
      </c>
      <c r="W2975" t="inlineStr">
        <is>
          <t>https://osv.dev/vulnerability/PYSEC-2021-300</t>
        </is>
      </c>
      <c r="X2975" t="inlineStr">
        <is>
          <t>NONE</t>
        </is>
      </c>
      <c r="Y2975" t="n">
        <v>0</v>
      </c>
      <c r="Z2975" t="inlineStr"/>
      <c r="AA2975" t="inlineStr">
        <is>
          <t>https://osv.dev/vulnerability/PYSEC-2021-300</t>
        </is>
      </c>
    </row>
    <row r="2976">
      <c r="A2976" t="inlineStr">
        <is>
          <t>HUNTR_AI_CVE</t>
        </is>
      </c>
      <c r="B2976" t="inlineStr">
        <is>
          <t>CVE-2021-37679</t>
        </is>
      </c>
      <c r="C2976" t="inlineStr">
        <is>
          <t>AI/ML Vulnerability: tensorflow (PyPI):  | TensorFlow is an end-to-end open source platform for machine learning. In affected versions it is possible to nest a `tf.map_fn` within another `tf.map_fn` call. However, if the input tensor is a `Rag</t>
        </is>
      </c>
      <c r="D2976" t="n">
        <v>7.5</v>
      </c>
      <c r="E2976" t="inlineStr">
        <is>
          <t>HIGH</t>
        </is>
      </c>
      <c r="F2976" t="n">
        <v>6</v>
      </c>
      <c r="G2976" t="n">
        <v>6</v>
      </c>
      <c r="H2976" t="inlineStr">
        <is>
          <t>MEDIUM</t>
        </is>
      </c>
      <c r="I2976" t="n">
        <v>43.5</v>
      </c>
      <c r="J2976" t="inlineStr">
        <is>
          <t>NO</t>
        </is>
      </c>
      <c r="K2976" t="inlineStr">
        <is>
          <t>2023-12-06</t>
        </is>
      </c>
      <c r="L2976" t="inlineStr">
        <is>
          <t>UPDATE_PACKAGE</t>
        </is>
      </c>
      <c r="M2976" t="inlineStr">
        <is>
          <t>AI/ML Framework — see Huntr advisory</t>
        </is>
      </c>
      <c r="N2976" t="inlineStr">
        <is>
          <t>P3</t>
        </is>
      </c>
      <c r="O2976" t="inlineStr">
        <is>
          <t>Huntr AI/ML security disclosure</t>
        </is>
      </c>
      <c r="P2976" t="n">
        <v>0</v>
      </c>
      <c r="Q2976" t="n">
        <v>0</v>
      </c>
      <c r="R2976" t="inlineStr">
        <is>
          <t>T1195:Supply Chain Compromise</t>
        </is>
      </c>
      <c r="S2976" t="n">
        <v>2</v>
      </c>
      <c r="T2976" t="inlineStr">
        <is>
          <t>MEDIUM (52%)</t>
        </is>
      </c>
      <c r="U2976" t="inlineStr">
        <is>
          <t>YES</t>
        </is>
      </c>
      <c r="V2976" t="inlineStr">
        <is>
          <t>PATCH_AVAILABLE</t>
        </is>
      </c>
      <c r="W2976" t="inlineStr">
        <is>
          <t>https://osv.dev/vulnerability/PYSEC-2021-301</t>
        </is>
      </c>
      <c r="X2976" t="inlineStr">
        <is>
          <t>NONE</t>
        </is>
      </c>
      <c r="Y2976" t="n">
        <v>0</v>
      </c>
      <c r="Z2976" t="inlineStr"/>
      <c r="AA2976" t="inlineStr">
        <is>
          <t>https://osv.dev/vulnerability/PYSEC-2021-301</t>
        </is>
      </c>
    </row>
    <row r="2977">
      <c r="A2977" t="inlineStr">
        <is>
          <t>HUNTR_AI_CVE</t>
        </is>
      </c>
      <c r="B2977" t="inlineStr">
        <is>
          <t>CVE-2021-37680</t>
        </is>
      </c>
      <c r="C2977" t="inlineStr">
        <is>
          <t>AI/ML Vulnerability: tensorflow (PyPI):  | TensorFlow is an end-to-end open source platform for machine learning. In affected versions the implementation of fully connected layers in TFLite is [vulnerable to a division by zero error](https://g</t>
        </is>
      </c>
      <c r="D2977" t="n">
        <v>7.5</v>
      </c>
      <c r="E2977" t="inlineStr">
        <is>
          <t>HIGH</t>
        </is>
      </c>
      <c r="F2977" t="n">
        <v>6</v>
      </c>
      <c r="G2977" t="n">
        <v>6</v>
      </c>
      <c r="H2977" t="inlineStr">
        <is>
          <t>MEDIUM</t>
        </is>
      </c>
      <c r="I2977" t="n">
        <v>43.5</v>
      </c>
      <c r="J2977" t="inlineStr">
        <is>
          <t>NO</t>
        </is>
      </c>
      <c r="K2977" t="inlineStr">
        <is>
          <t>2023-12-06</t>
        </is>
      </c>
      <c r="L2977" t="inlineStr">
        <is>
          <t>UPDATE_PACKAGE</t>
        </is>
      </c>
      <c r="M2977" t="inlineStr">
        <is>
          <t>AI/ML Framework — see Huntr advisory</t>
        </is>
      </c>
      <c r="N2977" t="inlineStr">
        <is>
          <t>P3</t>
        </is>
      </c>
      <c r="O2977" t="inlineStr">
        <is>
          <t>Huntr AI/ML security disclosure</t>
        </is>
      </c>
      <c r="P2977" t="n">
        <v>0</v>
      </c>
      <c r="Q2977" t="n">
        <v>0</v>
      </c>
      <c r="R2977" t="inlineStr">
        <is>
          <t>T1195:Supply Chain Compromise</t>
        </is>
      </c>
      <c r="S2977" t="n">
        <v>2</v>
      </c>
      <c r="T2977" t="inlineStr">
        <is>
          <t>MEDIUM (52%)</t>
        </is>
      </c>
      <c r="U2977" t="inlineStr">
        <is>
          <t>YES</t>
        </is>
      </c>
      <c r="V2977" t="inlineStr">
        <is>
          <t>PATCH_AVAILABLE</t>
        </is>
      </c>
      <c r="W2977" t="inlineStr">
        <is>
          <t>https://osv.dev/vulnerability/PYSEC-2021-302</t>
        </is>
      </c>
      <c r="X2977" t="inlineStr">
        <is>
          <t>NONE</t>
        </is>
      </c>
      <c r="Y2977" t="n">
        <v>0</v>
      </c>
      <c r="Z2977" t="inlineStr"/>
      <c r="AA2977" t="inlineStr">
        <is>
          <t>https://osv.dev/vulnerability/PYSEC-2021-302</t>
        </is>
      </c>
    </row>
    <row r="2978">
      <c r="A2978" t="inlineStr">
        <is>
          <t>HUNTR_AI_CVE</t>
        </is>
      </c>
      <c r="B2978" t="inlineStr">
        <is>
          <t>CVE-2021-37681</t>
        </is>
      </c>
      <c r="C2978" t="inlineStr">
        <is>
          <t>AI/ML Vulnerability: tensorflow (PyPI):  | TensorFlow is an end-to-end open source platform for machine learning. In affected versions the implementation of SVDF in TFLite is [vulnerable to a null pointer error](https://github.com/tensorflow/t</t>
        </is>
      </c>
      <c r="D2978" t="n">
        <v>7.5</v>
      </c>
      <c r="E2978" t="inlineStr">
        <is>
          <t>HIGH</t>
        </is>
      </c>
      <c r="F2978" t="n">
        <v>6</v>
      </c>
      <c r="G2978" t="n">
        <v>6</v>
      </c>
      <c r="H2978" t="inlineStr">
        <is>
          <t>MEDIUM</t>
        </is>
      </c>
      <c r="I2978" t="n">
        <v>43.5</v>
      </c>
      <c r="J2978" t="inlineStr">
        <is>
          <t>NO</t>
        </is>
      </c>
      <c r="K2978" t="inlineStr">
        <is>
          <t>2023-12-06</t>
        </is>
      </c>
      <c r="L2978" t="inlineStr">
        <is>
          <t>UPDATE_PACKAGE</t>
        </is>
      </c>
      <c r="M2978" t="inlineStr">
        <is>
          <t>AI/ML Framework — see Huntr advisory</t>
        </is>
      </c>
      <c r="N2978" t="inlineStr">
        <is>
          <t>P3</t>
        </is>
      </c>
      <c r="O2978" t="inlineStr">
        <is>
          <t>Huntr AI/ML security disclosure</t>
        </is>
      </c>
      <c r="P2978" t="n">
        <v>0</v>
      </c>
      <c r="Q2978" t="n">
        <v>0</v>
      </c>
      <c r="R2978" t="inlineStr">
        <is>
          <t>T1195:Supply Chain Compromise</t>
        </is>
      </c>
      <c r="S2978" t="n">
        <v>2</v>
      </c>
      <c r="T2978" t="inlineStr">
        <is>
          <t>MEDIUM (52%)</t>
        </is>
      </c>
      <c r="U2978" t="inlineStr">
        <is>
          <t>YES</t>
        </is>
      </c>
      <c r="V2978" t="inlineStr">
        <is>
          <t>PATCH_AVAILABLE</t>
        </is>
      </c>
      <c r="W2978" t="inlineStr">
        <is>
          <t>https://osv.dev/vulnerability/PYSEC-2021-303</t>
        </is>
      </c>
      <c r="X2978" t="inlineStr">
        <is>
          <t>NONE</t>
        </is>
      </c>
      <c r="Y2978" t="n">
        <v>0</v>
      </c>
      <c r="Z2978" t="inlineStr"/>
      <c r="AA2978" t="inlineStr">
        <is>
          <t>https://osv.dev/vulnerability/PYSEC-2021-303</t>
        </is>
      </c>
    </row>
    <row r="2979">
      <c r="A2979" t="inlineStr">
        <is>
          <t>HUNTR_AI_CVE</t>
        </is>
      </c>
      <c r="B2979" t="inlineStr">
        <is>
          <t>CVE-2021-37682</t>
        </is>
      </c>
      <c r="C2979" t="inlineStr">
        <is>
          <t>AI/ML Vulnerability: tensorflow (PyPI):  | TensorFlow is an end-to-end open source platform for machine learning. In affected versions all TFLite operations that use quantization can be made to use unitialized values. [For example](https://git</t>
        </is>
      </c>
      <c r="D2979" t="n">
        <v>7.5</v>
      </c>
      <c r="E2979" t="inlineStr">
        <is>
          <t>HIGH</t>
        </is>
      </c>
      <c r="F2979" t="n">
        <v>6</v>
      </c>
      <c r="G2979" t="n">
        <v>6</v>
      </c>
      <c r="H2979" t="inlineStr">
        <is>
          <t>MEDIUM</t>
        </is>
      </c>
      <c r="I2979" t="n">
        <v>43.5</v>
      </c>
      <c r="J2979" t="inlineStr">
        <is>
          <t>NO</t>
        </is>
      </c>
      <c r="K2979" t="inlineStr">
        <is>
          <t>2023-12-06</t>
        </is>
      </c>
      <c r="L2979" t="inlineStr">
        <is>
          <t>UPDATE_PACKAGE</t>
        </is>
      </c>
      <c r="M2979" t="inlineStr">
        <is>
          <t>AI/ML Framework — see Huntr advisory</t>
        </is>
      </c>
      <c r="N2979" t="inlineStr">
        <is>
          <t>P3</t>
        </is>
      </c>
      <c r="O2979" t="inlineStr">
        <is>
          <t>Huntr AI/ML security disclosure</t>
        </is>
      </c>
      <c r="P2979" t="n">
        <v>0</v>
      </c>
      <c r="Q2979" t="n">
        <v>0</v>
      </c>
      <c r="R2979" t="inlineStr">
        <is>
          <t>T1195:Supply Chain Compromise</t>
        </is>
      </c>
      <c r="S2979" t="n">
        <v>2</v>
      </c>
      <c r="T2979" t="inlineStr">
        <is>
          <t>MEDIUM (52%)</t>
        </is>
      </c>
      <c r="U2979" t="inlineStr">
        <is>
          <t>YES</t>
        </is>
      </c>
      <c r="V2979" t="inlineStr">
        <is>
          <t>PATCH_AVAILABLE</t>
        </is>
      </c>
      <c r="W2979" t="inlineStr">
        <is>
          <t>https://osv.dev/vulnerability/PYSEC-2021-304</t>
        </is>
      </c>
      <c r="X2979" t="inlineStr">
        <is>
          <t>NONE</t>
        </is>
      </c>
      <c r="Y2979" t="n">
        <v>0</v>
      </c>
      <c r="Z2979" t="inlineStr"/>
      <c r="AA2979" t="inlineStr">
        <is>
          <t>https://osv.dev/vulnerability/PYSEC-2021-304</t>
        </is>
      </c>
    </row>
    <row r="2980">
      <c r="A2980" t="inlineStr">
        <is>
          <t>HUNTR_AI_CVE</t>
        </is>
      </c>
      <c r="B2980" t="inlineStr">
        <is>
          <t>CVE-2021-37683</t>
        </is>
      </c>
      <c r="C2980" t="inlineStr">
        <is>
          <t>AI/ML Vulnerability: tensorflow (PyPI):  | TensorFlow is an end-to-end open source platform for machine learning. In affected versions the implementation of division in TFLite is [vulnerable to a division by 0 error](https://github.com/tensorf</t>
        </is>
      </c>
      <c r="D2980" t="n">
        <v>7.5</v>
      </c>
      <c r="E2980" t="inlineStr">
        <is>
          <t>HIGH</t>
        </is>
      </c>
      <c r="F2980" t="n">
        <v>6</v>
      </c>
      <c r="G2980" t="n">
        <v>6</v>
      </c>
      <c r="H2980" t="inlineStr">
        <is>
          <t>MEDIUM</t>
        </is>
      </c>
      <c r="I2980" t="n">
        <v>43.5</v>
      </c>
      <c r="J2980" t="inlineStr">
        <is>
          <t>NO</t>
        </is>
      </c>
      <c r="K2980" t="inlineStr">
        <is>
          <t>2023-12-06</t>
        </is>
      </c>
      <c r="L2980" t="inlineStr">
        <is>
          <t>UPDATE_PACKAGE</t>
        </is>
      </c>
      <c r="M2980" t="inlineStr">
        <is>
          <t>AI/ML Framework — see Huntr advisory</t>
        </is>
      </c>
      <c r="N2980" t="inlineStr">
        <is>
          <t>P3</t>
        </is>
      </c>
      <c r="O2980" t="inlineStr">
        <is>
          <t>Huntr AI/ML security disclosure</t>
        </is>
      </c>
      <c r="P2980" t="n">
        <v>0</v>
      </c>
      <c r="Q2980" t="n">
        <v>0</v>
      </c>
      <c r="R2980" t="inlineStr">
        <is>
          <t>T1195:Supply Chain Compromise</t>
        </is>
      </c>
      <c r="S2980" t="n">
        <v>2</v>
      </c>
      <c r="T2980" t="inlineStr">
        <is>
          <t>MEDIUM (52%)</t>
        </is>
      </c>
      <c r="U2980" t="inlineStr">
        <is>
          <t>YES</t>
        </is>
      </c>
      <c r="V2980" t="inlineStr">
        <is>
          <t>PATCH_AVAILABLE</t>
        </is>
      </c>
      <c r="W2980" t="inlineStr">
        <is>
          <t>https://osv.dev/vulnerability/PYSEC-2021-305</t>
        </is>
      </c>
      <c r="X2980" t="inlineStr">
        <is>
          <t>NONE</t>
        </is>
      </c>
      <c r="Y2980" t="n">
        <v>0</v>
      </c>
      <c r="Z2980" t="inlineStr"/>
      <c r="AA2980" t="inlineStr">
        <is>
          <t>https://osv.dev/vulnerability/PYSEC-2021-305</t>
        </is>
      </c>
    </row>
    <row r="2981">
      <c r="A2981" t="inlineStr">
        <is>
          <t>HUNTR_AI_CVE</t>
        </is>
      </c>
      <c r="B2981" t="inlineStr">
        <is>
          <t>CVE-2021-37684</t>
        </is>
      </c>
      <c r="C2981" t="inlineStr">
        <is>
          <t>AI/ML Vulnerability: tensorflow (PyPI):  | TensorFlow is an end-to-end open source platform for machine learning. In affected versions the implementations of pooling in TFLite are vulnerable to division by 0 errors as there are no checks for d</t>
        </is>
      </c>
      <c r="D2981" t="n">
        <v>7.5</v>
      </c>
      <c r="E2981" t="inlineStr">
        <is>
          <t>HIGH</t>
        </is>
      </c>
      <c r="F2981" t="n">
        <v>6</v>
      </c>
      <c r="G2981" t="n">
        <v>6</v>
      </c>
      <c r="H2981" t="inlineStr">
        <is>
          <t>MEDIUM</t>
        </is>
      </c>
      <c r="I2981" t="n">
        <v>43.5</v>
      </c>
      <c r="J2981" t="inlineStr">
        <is>
          <t>NO</t>
        </is>
      </c>
      <c r="K2981" t="inlineStr">
        <is>
          <t>2023-12-06</t>
        </is>
      </c>
      <c r="L2981" t="inlineStr">
        <is>
          <t>UPDATE_PACKAGE</t>
        </is>
      </c>
      <c r="M2981" t="inlineStr">
        <is>
          <t>AI/ML Framework — see Huntr advisory</t>
        </is>
      </c>
      <c r="N2981" t="inlineStr">
        <is>
          <t>P3</t>
        </is>
      </c>
      <c r="O2981" t="inlineStr">
        <is>
          <t>Huntr AI/ML security disclosure</t>
        </is>
      </c>
      <c r="P2981" t="n">
        <v>0</v>
      </c>
      <c r="Q2981" t="n">
        <v>0</v>
      </c>
      <c r="R2981" t="inlineStr">
        <is>
          <t>T1195:Supply Chain Compromise</t>
        </is>
      </c>
      <c r="S2981" t="n">
        <v>2</v>
      </c>
      <c r="T2981" t="inlineStr">
        <is>
          <t>MEDIUM (52%)</t>
        </is>
      </c>
      <c r="U2981" t="inlineStr">
        <is>
          <t>YES</t>
        </is>
      </c>
      <c r="V2981" t="inlineStr">
        <is>
          <t>PATCH_AVAILABLE</t>
        </is>
      </c>
      <c r="W2981" t="inlineStr">
        <is>
          <t>https://osv.dev/vulnerability/PYSEC-2021-306</t>
        </is>
      </c>
      <c r="X2981" t="inlineStr">
        <is>
          <t>NONE</t>
        </is>
      </c>
      <c r="Y2981" t="n">
        <v>0</v>
      </c>
      <c r="Z2981" t="inlineStr"/>
      <c r="AA2981" t="inlineStr">
        <is>
          <t>https://osv.dev/vulnerability/PYSEC-2021-306</t>
        </is>
      </c>
    </row>
    <row r="2982">
      <c r="A2982" t="inlineStr">
        <is>
          <t>HUNTR_AI_CVE</t>
        </is>
      </c>
      <c r="B2982" t="inlineStr">
        <is>
          <t>CVE-2021-37685</t>
        </is>
      </c>
      <c r="C2982" t="inlineStr">
        <is>
          <t>AI/ML Vulnerability: tensorflow (PyPI):  | TensorFlow is an end-to-end open source platform for machine learning. In affected versions TFLite's [`expand_dims.cc`](https://github.com/tensorflow/tensorflow/blob/149562d49faa709ea80df1d99fc41d005b</t>
        </is>
      </c>
      <c r="D2982" t="n">
        <v>7.5</v>
      </c>
      <c r="E2982" t="inlineStr">
        <is>
          <t>HIGH</t>
        </is>
      </c>
      <c r="F2982" t="n">
        <v>6</v>
      </c>
      <c r="G2982" t="n">
        <v>6</v>
      </c>
      <c r="H2982" t="inlineStr">
        <is>
          <t>MEDIUM</t>
        </is>
      </c>
      <c r="I2982" t="n">
        <v>43.5</v>
      </c>
      <c r="J2982" t="inlineStr">
        <is>
          <t>NO</t>
        </is>
      </c>
      <c r="K2982" t="inlineStr">
        <is>
          <t>2023-12-06</t>
        </is>
      </c>
      <c r="L2982" t="inlineStr">
        <is>
          <t>UPDATE_PACKAGE</t>
        </is>
      </c>
      <c r="M2982" t="inlineStr">
        <is>
          <t>AI/ML Framework — see Huntr advisory</t>
        </is>
      </c>
      <c r="N2982" t="inlineStr">
        <is>
          <t>P3</t>
        </is>
      </c>
      <c r="O2982" t="inlineStr">
        <is>
          <t>Huntr AI/ML security disclosure</t>
        </is>
      </c>
      <c r="P2982" t="n">
        <v>0</v>
      </c>
      <c r="Q2982" t="n">
        <v>0</v>
      </c>
      <c r="R2982" t="inlineStr">
        <is>
          <t>T1195:Supply Chain Compromise</t>
        </is>
      </c>
      <c r="S2982" t="n">
        <v>2</v>
      </c>
      <c r="T2982" t="inlineStr">
        <is>
          <t>MEDIUM (52%)</t>
        </is>
      </c>
      <c r="U2982" t="inlineStr">
        <is>
          <t>YES</t>
        </is>
      </c>
      <c r="V2982" t="inlineStr">
        <is>
          <t>PATCH_AVAILABLE</t>
        </is>
      </c>
      <c r="W2982" t="inlineStr">
        <is>
          <t>https://osv.dev/vulnerability/PYSEC-2021-307</t>
        </is>
      </c>
      <c r="X2982" t="inlineStr">
        <is>
          <t>NONE</t>
        </is>
      </c>
      <c r="Y2982" t="n">
        <v>0</v>
      </c>
      <c r="Z2982" t="inlineStr"/>
      <c r="AA2982" t="inlineStr">
        <is>
          <t>https://osv.dev/vulnerability/PYSEC-2021-307</t>
        </is>
      </c>
    </row>
    <row r="2983">
      <c r="A2983" t="inlineStr">
        <is>
          <t>HUNTR_AI_CVE</t>
        </is>
      </c>
      <c r="B2983" t="inlineStr">
        <is>
          <t>CVE-2021-37686</t>
        </is>
      </c>
      <c r="C2983" t="inlineStr">
        <is>
          <t>AI/ML Vulnerability: tensorflow (PyPI):  | TensorFlow is an end-to-end open source platform for machine learning. In affected versions the strided slice implementation in TFLite has a logic bug which can allow an attacker to trigger an infinit</t>
        </is>
      </c>
      <c r="D2983" t="n">
        <v>7.5</v>
      </c>
      <c r="E2983" t="inlineStr">
        <is>
          <t>HIGH</t>
        </is>
      </c>
      <c r="F2983" t="n">
        <v>6</v>
      </c>
      <c r="G2983" t="n">
        <v>6</v>
      </c>
      <c r="H2983" t="inlineStr">
        <is>
          <t>MEDIUM</t>
        </is>
      </c>
      <c r="I2983" t="n">
        <v>43.5</v>
      </c>
      <c r="J2983" t="inlineStr">
        <is>
          <t>NO</t>
        </is>
      </c>
      <c r="K2983" t="inlineStr">
        <is>
          <t>2023-12-06</t>
        </is>
      </c>
      <c r="L2983" t="inlineStr">
        <is>
          <t>UPDATE_PACKAGE</t>
        </is>
      </c>
      <c r="M2983" t="inlineStr">
        <is>
          <t>AI/ML Framework — see Huntr advisory</t>
        </is>
      </c>
      <c r="N2983" t="inlineStr">
        <is>
          <t>P3</t>
        </is>
      </c>
      <c r="O2983" t="inlineStr">
        <is>
          <t>Huntr AI/ML security disclosure</t>
        </is>
      </c>
      <c r="P2983" t="n">
        <v>0</v>
      </c>
      <c r="Q2983" t="n">
        <v>0</v>
      </c>
      <c r="R2983" t="inlineStr">
        <is>
          <t>T1195:Supply Chain Compromise</t>
        </is>
      </c>
      <c r="S2983" t="n">
        <v>2</v>
      </c>
      <c r="T2983" t="inlineStr">
        <is>
          <t>MEDIUM (52%)</t>
        </is>
      </c>
      <c r="U2983" t="inlineStr">
        <is>
          <t>YES</t>
        </is>
      </c>
      <c r="V2983" t="inlineStr">
        <is>
          <t>PATCH_AVAILABLE</t>
        </is>
      </c>
      <c r="W2983" t="inlineStr">
        <is>
          <t>https://osv.dev/vulnerability/PYSEC-2021-308</t>
        </is>
      </c>
      <c r="X2983" t="inlineStr">
        <is>
          <t>NONE</t>
        </is>
      </c>
      <c r="Y2983" t="n">
        <v>0</v>
      </c>
      <c r="Z2983" t="inlineStr"/>
      <c r="AA2983" t="inlineStr">
        <is>
          <t>https://osv.dev/vulnerability/PYSEC-2021-308</t>
        </is>
      </c>
    </row>
    <row r="2984">
      <c r="A2984" t="inlineStr">
        <is>
          <t>HUNTR_AI_CVE</t>
        </is>
      </c>
      <c r="B2984" t="inlineStr">
        <is>
          <t>CVE-2021-37687</t>
        </is>
      </c>
      <c r="C2984" t="inlineStr">
        <is>
          <t>AI/ML Vulnerability: tensorflow (PyPI):  | TensorFlow is an end-to-end open source platform for machine learning. In affected versions TFLite's [`GatherNd` implementation](https://github.com/tensorflow/tensorflow/blob/149562d49faa709ea80df1d99</t>
        </is>
      </c>
      <c r="D2984" t="n">
        <v>7.5</v>
      </c>
      <c r="E2984" t="inlineStr">
        <is>
          <t>HIGH</t>
        </is>
      </c>
      <c r="F2984" t="n">
        <v>6</v>
      </c>
      <c r="G2984" t="n">
        <v>6</v>
      </c>
      <c r="H2984" t="inlineStr">
        <is>
          <t>MEDIUM</t>
        </is>
      </c>
      <c r="I2984" t="n">
        <v>43.5</v>
      </c>
      <c r="J2984" t="inlineStr">
        <is>
          <t>NO</t>
        </is>
      </c>
      <c r="K2984" t="inlineStr">
        <is>
          <t>2023-12-06</t>
        </is>
      </c>
      <c r="L2984" t="inlineStr">
        <is>
          <t>UPDATE_PACKAGE</t>
        </is>
      </c>
      <c r="M2984" t="inlineStr">
        <is>
          <t>AI/ML Framework — see Huntr advisory</t>
        </is>
      </c>
      <c r="N2984" t="inlineStr">
        <is>
          <t>P3</t>
        </is>
      </c>
      <c r="O2984" t="inlineStr">
        <is>
          <t>Huntr AI/ML security disclosure</t>
        </is>
      </c>
      <c r="P2984" t="n">
        <v>0</v>
      </c>
      <c r="Q2984" t="n">
        <v>0</v>
      </c>
      <c r="R2984" t="inlineStr">
        <is>
          <t>T1195:Supply Chain Compromise</t>
        </is>
      </c>
      <c r="S2984" t="n">
        <v>2</v>
      </c>
      <c r="T2984" t="inlineStr">
        <is>
          <t>MEDIUM (52%)</t>
        </is>
      </c>
      <c r="U2984" t="inlineStr">
        <is>
          <t>YES</t>
        </is>
      </c>
      <c r="V2984" t="inlineStr">
        <is>
          <t>PATCH_AVAILABLE</t>
        </is>
      </c>
      <c r="W2984" t="inlineStr">
        <is>
          <t>https://osv.dev/vulnerability/PYSEC-2021-309</t>
        </is>
      </c>
      <c r="X2984" t="inlineStr">
        <is>
          <t>NONE</t>
        </is>
      </c>
      <c r="Y2984" t="n">
        <v>0</v>
      </c>
      <c r="Z2984" t="inlineStr"/>
      <c r="AA2984" t="inlineStr">
        <is>
          <t>https://osv.dev/vulnerability/PYSEC-2021-309</t>
        </is>
      </c>
    </row>
    <row r="2985">
      <c r="A2985" t="inlineStr">
        <is>
          <t>HUNTR_AI_CVE</t>
        </is>
      </c>
      <c r="B2985" t="inlineStr">
        <is>
          <t>CVE-2021-37688</t>
        </is>
      </c>
      <c r="C2985" t="inlineStr">
        <is>
          <t xml:space="preserve">AI/ML Vulnerability: tensorflow (PyPI):  | TensorFlow is an end-to-end open source platform for machine learning. In affected versions an attacker can craft a TFLite model that would trigger a null pointer dereference, which would result in a </t>
        </is>
      </c>
      <c r="D2985" t="n">
        <v>7.5</v>
      </c>
      <c r="E2985" t="inlineStr">
        <is>
          <t>HIGH</t>
        </is>
      </c>
      <c r="F2985" t="n">
        <v>6</v>
      </c>
      <c r="G2985" t="n">
        <v>6</v>
      </c>
      <c r="H2985" t="inlineStr">
        <is>
          <t>MEDIUM</t>
        </is>
      </c>
      <c r="I2985" t="n">
        <v>43.5</v>
      </c>
      <c r="J2985" t="inlineStr">
        <is>
          <t>NO</t>
        </is>
      </c>
      <c r="K2985" t="inlineStr">
        <is>
          <t>2023-12-06</t>
        </is>
      </c>
      <c r="L2985" t="inlineStr">
        <is>
          <t>UPDATE_PACKAGE</t>
        </is>
      </c>
      <c r="M2985" t="inlineStr">
        <is>
          <t>AI/ML Framework — see Huntr advisory</t>
        </is>
      </c>
      <c r="N2985" t="inlineStr">
        <is>
          <t>P3</t>
        </is>
      </c>
      <c r="O2985" t="inlineStr">
        <is>
          <t>Huntr AI/ML security disclosure</t>
        </is>
      </c>
      <c r="P2985" t="n">
        <v>0</v>
      </c>
      <c r="Q2985" t="n">
        <v>0</v>
      </c>
      <c r="R2985" t="inlineStr">
        <is>
          <t>T1195:Supply Chain Compromise</t>
        </is>
      </c>
      <c r="S2985" t="n">
        <v>2</v>
      </c>
      <c r="T2985" t="inlineStr">
        <is>
          <t>MEDIUM (52%)</t>
        </is>
      </c>
      <c r="U2985" t="inlineStr">
        <is>
          <t>YES</t>
        </is>
      </c>
      <c r="V2985" t="inlineStr">
        <is>
          <t>PATCH_AVAILABLE</t>
        </is>
      </c>
      <c r="W2985" t="inlineStr">
        <is>
          <t>https://osv.dev/vulnerability/PYSEC-2021-310</t>
        </is>
      </c>
      <c r="X2985" t="inlineStr">
        <is>
          <t>NONE</t>
        </is>
      </c>
      <c r="Y2985" t="n">
        <v>0</v>
      </c>
      <c r="Z2985" t="inlineStr"/>
      <c r="AA2985" t="inlineStr">
        <is>
          <t>https://osv.dev/vulnerability/PYSEC-2021-310</t>
        </is>
      </c>
    </row>
    <row r="2986">
      <c r="A2986" t="inlineStr">
        <is>
          <t>HUNTR_AI_CVE</t>
        </is>
      </c>
      <c r="B2986" t="inlineStr">
        <is>
          <t>CVE-2021-37689</t>
        </is>
      </c>
      <c r="C2986" t="inlineStr">
        <is>
          <t xml:space="preserve">AI/ML Vulnerability: tensorflow (PyPI):  | TensorFlow is an end-to-end open source platform for machine learning. In affected versions an attacker can craft a TFLite model that would trigger a null pointer dereference, which would result in a </t>
        </is>
      </c>
      <c r="D2986" t="n">
        <v>7.5</v>
      </c>
      <c r="E2986" t="inlineStr">
        <is>
          <t>HIGH</t>
        </is>
      </c>
      <c r="F2986" t="n">
        <v>6</v>
      </c>
      <c r="G2986" t="n">
        <v>6</v>
      </c>
      <c r="H2986" t="inlineStr">
        <is>
          <t>MEDIUM</t>
        </is>
      </c>
      <c r="I2986" t="n">
        <v>43.5</v>
      </c>
      <c r="J2986" t="inlineStr">
        <is>
          <t>NO</t>
        </is>
      </c>
      <c r="K2986" t="inlineStr">
        <is>
          <t>2023-12-06</t>
        </is>
      </c>
      <c r="L2986" t="inlineStr">
        <is>
          <t>UPDATE_PACKAGE</t>
        </is>
      </c>
      <c r="M2986" t="inlineStr">
        <is>
          <t>AI/ML Framework — see Huntr advisory</t>
        </is>
      </c>
      <c r="N2986" t="inlineStr">
        <is>
          <t>P3</t>
        </is>
      </c>
      <c r="O2986" t="inlineStr">
        <is>
          <t>Huntr AI/ML security disclosure</t>
        </is>
      </c>
      <c r="P2986" t="n">
        <v>0</v>
      </c>
      <c r="Q2986" t="n">
        <v>0</v>
      </c>
      <c r="R2986" t="inlineStr">
        <is>
          <t>T1195:Supply Chain Compromise</t>
        </is>
      </c>
      <c r="S2986" t="n">
        <v>2</v>
      </c>
      <c r="T2986" t="inlineStr">
        <is>
          <t>MEDIUM (52%)</t>
        </is>
      </c>
      <c r="U2986" t="inlineStr">
        <is>
          <t>YES</t>
        </is>
      </c>
      <c r="V2986" t="inlineStr">
        <is>
          <t>PATCH_AVAILABLE</t>
        </is>
      </c>
      <c r="W2986" t="inlineStr">
        <is>
          <t>https://osv.dev/vulnerability/PYSEC-2021-311</t>
        </is>
      </c>
      <c r="X2986" t="inlineStr">
        <is>
          <t>NONE</t>
        </is>
      </c>
      <c r="Y2986" t="n">
        <v>0</v>
      </c>
      <c r="Z2986" t="inlineStr"/>
      <c r="AA2986" t="inlineStr">
        <is>
          <t>https://osv.dev/vulnerability/PYSEC-2021-311</t>
        </is>
      </c>
    </row>
    <row r="2987">
      <c r="A2987" t="inlineStr">
        <is>
          <t>HUNTR_AI_CVE</t>
        </is>
      </c>
      <c r="B2987" t="inlineStr">
        <is>
          <t>CVE-2021-37690</t>
        </is>
      </c>
      <c r="C2987" t="inlineStr">
        <is>
          <t>AI/ML Vulnerability: tensorflow (PyPI):  | TensorFlow is an end-to-end open source platform for machine learning. In affected versions when running shape functions, some functions (such as `MutableHashTableShape`) produce extra output informat</t>
        </is>
      </c>
      <c r="D2987" t="n">
        <v>7.5</v>
      </c>
      <c r="E2987" t="inlineStr">
        <is>
          <t>HIGH</t>
        </is>
      </c>
      <c r="F2987" t="n">
        <v>6</v>
      </c>
      <c r="G2987" t="n">
        <v>6</v>
      </c>
      <c r="H2987" t="inlineStr">
        <is>
          <t>MEDIUM</t>
        </is>
      </c>
      <c r="I2987" t="n">
        <v>43.5</v>
      </c>
      <c r="J2987" t="inlineStr">
        <is>
          <t>NO</t>
        </is>
      </c>
      <c r="K2987" t="inlineStr">
        <is>
          <t>2023-12-06</t>
        </is>
      </c>
      <c r="L2987" t="inlineStr">
        <is>
          <t>UPDATE_PACKAGE</t>
        </is>
      </c>
      <c r="M2987" t="inlineStr">
        <is>
          <t>AI/ML Framework — see Huntr advisory</t>
        </is>
      </c>
      <c r="N2987" t="inlineStr">
        <is>
          <t>P3</t>
        </is>
      </c>
      <c r="O2987" t="inlineStr">
        <is>
          <t>Huntr AI/ML security disclosure</t>
        </is>
      </c>
      <c r="P2987" t="n">
        <v>0</v>
      </c>
      <c r="Q2987" t="n">
        <v>0</v>
      </c>
      <c r="R2987" t="inlineStr">
        <is>
          <t>T1195:Supply Chain Compromise</t>
        </is>
      </c>
      <c r="S2987" t="n">
        <v>2</v>
      </c>
      <c r="T2987" t="inlineStr">
        <is>
          <t>MEDIUM (52%)</t>
        </is>
      </c>
      <c r="U2987" t="inlineStr">
        <is>
          <t>YES</t>
        </is>
      </c>
      <c r="V2987" t="inlineStr">
        <is>
          <t>PATCH_AVAILABLE</t>
        </is>
      </c>
      <c r="W2987" t="inlineStr">
        <is>
          <t>https://osv.dev/vulnerability/PYSEC-2021-312</t>
        </is>
      </c>
      <c r="X2987" t="inlineStr">
        <is>
          <t>NONE</t>
        </is>
      </c>
      <c r="Y2987" t="n">
        <v>0</v>
      </c>
      <c r="Z2987" t="inlineStr"/>
      <c r="AA2987" t="inlineStr">
        <is>
          <t>https://osv.dev/vulnerability/PYSEC-2021-312</t>
        </is>
      </c>
    </row>
    <row r="2988">
      <c r="A2988" t="inlineStr">
        <is>
          <t>HUNTR_AI_CVE</t>
        </is>
      </c>
      <c r="B2988" t="inlineStr">
        <is>
          <t>CVE-2021-37691</t>
        </is>
      </c>
      <c r="C2988" t="inlineStr">
        <is>
          <t>AI/ML Vulnerability: tensorflow (PyPI):  | TensorFlow is an end-to-end open source platform for machine learning. In affected versions an attacker can craft a TFLite model that would trigger a division by zero error in LSH [implementation](htt</t>
        </is>
      </c>
      <c r="D2988" t="n">
        <v>7.5</v>
      </c>
      <c r="E2988" t="inlineStr">
        <is>
          <t>HIGH</t>
        </is>
      </c>
      <c r="F2988" t="n">
        <v>6</v>
      </c>
      <c r="G2988" t="n">
        <v>6</v>
      </c>
      <c r="H2988" t="inlineStr">
        <is>
          <t>MEDIUM</t>
        </is>
      </c>
      <c r="I2988" t="n">
        <v>43.5</v>
      </c>
      <c r="J2988" t="inlineStr">
        <is>
          <t>NO</t>
        </is>
      </c>
      <c r="K2988" t="inlineStr">
        <is>
          <t>2023-12-06</t>
        </is>
      </c>
      <c r="L2988" t="inlineStr">
        <is>
          <t>UPDATE_PACKAGE</t>
        </is>
      </c>
      <c r="M2988" t="inlineStr">
        <is>
          <t>AI/ML Framework — see Huntr advisory</t>
        </is>
      </c>
      <c r="N2988" t="inlineStr">
        <is>
          <t>P3</t>
        </is>
      </c>
      <c r="O2988" t="inlineStr">
        <is>
          <t>Huntr AI/ML security disclosure</t>
        </is>
      </c>
      <c r="P2988" t="n">
        <v>0</v>
      </c>
      <c r="Q2988" t="n">
        <v>0</v>
      </c>
      <c r="R2988" t="inlineStr">
        <is>
          <t>T1195:Supply Chain Compromise</t>
        </is>
      </c>
      <c r="S2988" t="n">
        <v>2</v>
      </c>
      <c r="T2988" t="inlineStr">
        <is>
          <t>MEDIUM (52%)</t>
        </is>
      </c>
      <c r="U2988" t="inlineStr">
        <is>
          <t>YES</t>
        </is>
      </c>
      <c r="V2988" t="inlineStr">
        <is>
          <t>PATCH_AVAILABLE</t>
        </is>
      </c>
      <c r="W2988" t="inlineStr">
        <is>
          <t>https://osv.dev/vulnerability/PYSEC-2021-313</t>
        </is>
      </c>
      <c r="X2988" t="inlineStr">
        <is>
          <t>NONE</t>
        </is>
      </c>
      <c r="Y2988" t="n">
        <v>0</v>
      </c>
      <c r="Z2988" t="inlineStr"/>
      <c r="AA2988" t="inlineStr">
        <is>
          <t>https://osv.dev/vulnerability/PYSEC-2021-313</t>
        </is>
      </c>
    </row>
    <row r="2989">
      <c r="A2989" t="inlineStr">
        <is>
          <t>HUNTR_AI_CVE</t>
        </is>
      </c>
      <c r="B2989" t="inlineStr">
        <is>
          <t>CVE-2021-37692</t>
        </is>
      </c>
      <c r="C2989" t="inlineStr">
        <is>
          <t>AI/ML Vulnerability: tensorflow (PyPI):  | TensorFlow is an end-to-end open source platform for machine learning. In affected versions under certain conditions, Go code can trigger a segfault in string deallocation. For string tensors, `C.TF_T</t>
        </is>
      </c>
      <c r="D2989" t="n">
        <v>7.5</v>
      </c>
      <c r="E2989" t="inlineStr">
        <is>
          <t>HIGH</t>
        </is>
      </c>
      <c r="F2989" t="n">
        <v>6</v>
      </c>
      <c r="G2989" t="n">
        <v>6</v>
      </c>
      <c r="H2989" t="inlineStr">
        <is>
          <t>MEDIUM</t>
        </is>
      </c>
      <c r="I2989" t="n">
        <v>43.5</v>
      </c>
      <c r="J2989" t="inlineStr">
        <is>
          <t>NO</t>
        </is>
      </c>
      <c r="K2989" t="inlineStr">
        <is>
          <t>2023-12-06</t>
        </is>
      </c>
      <c r="L2989" t="inlineStr">
        <is>
          <t>UPDATE_PACKAGE</t>
        </is>
      </c>
      <c r="M2989" t="inlineStr">
        <is>
          <t>AI/ML Framework — see Huntr advisory</t>
        </is>
      </c>
      <c r="N2989" t="inlineStr">
        <is>
          <t>P3</t>
        </is>
      </c>
      <c r="O2989" t="inlineStr">
        <is>
          <t>Huntr AI/ML security disclosure</t>
        </is>
      </c>
      <c r="P2989" t="n">
        <v>0</v>
      </c>
      <c r="Q2989" t="n">
        <v>0</v>
      </c>
      <c r="R2989" t="inlineStr">
        <is>
          <t>T1195:Supply Chain Compromise</t>
        </is>
      </c>
      <c r="S2989" t="n">
        <v>2</v>
      </c>
      <c r="T2989" t="inlineStr">
        <is>
          <t>MEDIUM (52%)</t>
        </is>
      </c>
      <c r="U2989" t="inlineStr">
        <is>
          <t>YES</t>
        </is>
      </c>
      <c r="V2989" t="inlineStr">
        <is>
          <t>PATCH_AVAILABLE</t>
        </is>
      </c>
      <c r="W2989" t="inlineStr">
        <is>
          <t>https://osv.dev/vulnerability/PYSEC-2021-314</t>
        </is>
      </c>
      <c r="X2989" t="inlineStr">
        <is>
          <t>NONE</t>
        </is>
      </c>
      <c r="Y2989" t="n">
        <v>0</v>
      </c>
      <c r="Z2989" t="inlineStr"/>
      <c r="AA2989" t="inlineStr">
        <is>
          <t>https://osv.dev/vulnerability/PYSEC-2021-314</t>
        </is>
      </c>
    </row>
    <row r="2990">
      <c r="A2990" t="inlineStr">
        <is>
          <t>HUNTR_AI_CVE</t>
        </is>
      </c>
      <c r="B2990" t="inlineStr">
        <is>
          <t>CVE-2021-41196</t>
        </is>
      </c>
      <c r="C2990" t="inlineStr">
        <is>
          <t>AI/ML Vulnerability: tensorflow (PyPI):  | TensorFlow is an open source platform for machine learning. In affected versions the Keras pooling layers can trigger a segfault if the size of the pool is 0 or if a dimension is negative. This is due</t>
        </is>
      </c>
      <c r="D2990" t="n">
        <v>7.5</v>
      </c>
      <c r="E2990" t="inlineStr">
        <is>
          <t>HIGH</t>
        </is>
      </c>
      <c r="F2990" t="n">
        <v>6</v>
      </c>
      <c r="G2990" t="n">
        <v>6</v>
      </c>
      <c r="H2990" t="inlineStr">
        <is>
          <t>MEDIUM</t>
        </is>
      </c>
      <c r="I2990" t="n">
        <v>43.5</v>
      </c>
      <c r="J2990" t="inlineStr">
        <is>
          <t>NO</t>
        </is>
      </c>
      <c r="K2990" t="inlineStr">
        <is>
          <t>2023-12-06</t>
        </is>
      </c>
      <c r="L2990" t="inlineStr">
        <is>
          <t>UPDATE_PACKAGE</t>
        </is>
      </c>
      <c r="M2990" t="inlineStr">
        <is>
          <t>AI/ML Framework — see Huntr advisory</t>
        </is>
      </c>
      <c r="N2990" t="inlineStr">
        <is>
          <t>P3</t>
        </is>
      </c>
      <c r="O2990" t="inlineStr">
        <is>
          <t>Huntr AI/ML security disclosure</t>
        </is>
      </c>
      <c r="P2990" t="n">
        <v>0</v>
      </c>
      <c r="Q2990" t="n">
        <v>0</v>
      </c>
      <c r="R2990" t="inlineStr">
        <is>
          <t>T1195:Supply Chain Compromise</t>
        </is>
      </c>
      <c r="S2990" t="n">
        <v>2</v>
      </c>
      <c r="T2990" t="inlineStr">
        <is>
          <t>MEDIUM (52%)</t>
        </is>
      </c>
      <c r="U2990" t="inlineStr">
        <is>
          <t>YES</t>
        </is>
      </c>
      <c r="V2990" t="inlineStr">
        <is>
          <t>PATCH_AVAILABLE</t>
        </is>
      </c>
      <c r="W2990" t="inlineStr">
        <is>
          <t>https://osv.dev/vulnerability/PYSEC-2021-389</t>
        </is>
      </c>
      <c r="X2990" t="inlineStr">
        <is>
          <t>NONE</t>
        </is>
      </c>
      <c r="Y2990" t="n">
        <v>0</v>
      </c>
      <c r="Z2990" t="inlineStr"/>
      <c r="AA2990" t="inlineStr">
        <is>
          <t>https://osv.dev/vulnerability/PYSEC-2021-389</t>
        </is>
      </c>
    </row>
    <row r="2991">
      <c r="A2991" t="inlineStr">
        <is>
          <t>HUNTR_AI_CVE</t>
        </is>
      </c>
      <c r="B2991" t="inlineStr">
        <is>
          <t>CVE-2021-41197</t>
        </is>
      </c>
      <c r="C2991" t="inlineStr">
        <is>
          <t>AI/ML Vulnerability: tensorflow (PyPI):  | TensorFlow is an open source platform for machine learning. In affected versions TensorFlow allows tensor to have a large number of dimensions and each dimension can be as large as desired. However, t</t>
        </is>
      </c>
      <c r="D2991" t="n">
        <v>7.5</v>
      </c>
      <c r="E2991" t="inlineStr">
        <is>
          <t>HIGH</t>
        </is>
      </c>
      <c r="F2991" t="n">
        <v>6</v>
      </c>
      <c r="G2991" t="n">
        <v>6</v>
      </c>
      <c r="H2991" t="inlineStr">
        <is>
          <t>MEDIUM</t>
        </is>
      </c>
      <c r="I2991" t="n">
        <v>43.5</v>
      </c>
      <c r="J2991" t="inlineStr">
        <is>
          <t>NO</t>
        </is>
      </c>
      <c r="K2991" t="inlineStr">
        <is>
          <t>2023-12-06</t>
        </is>
      </c>
      <c r="L2991" t="inlineStr">
        <is>
          <t>UPDATE_PACKAGE</t>
        </is>
      </c>
      <c r="M2991" t="inlineStr">
        <is>
          <t>AI/ML Framework — see Huntr advisory</t>
        </is>
      </c>
      <c r="N2991" t="inlineStr">
        <is>
          <t>P3</t>
        </is>
      </c>
      <c r="O2991" t="inlineStr">
        <is>
          <t>Huntr AI/ML security disclosure</t>
        </is>
      </c>
      <c r="P2991" t="n">
        <v>0</v>
      </c>
      <c r="Q2991" t="n">
        <v>0</v>
      </c>
      <c r="R2991" t="inlineStr">
        <is>
          <t>T1195:Supply Chain Compromise</t>
        </is>
      </c>
      <c r="S2991" t="n">
        <v>2</v>
      </c>
      <c r="T2991" t="inlineStr">
        <is>
          <t>MEDIUM (52%)</t>
        </is>
      </c>
      <c r="U2991" t="inlineStr">
        <is>
          <t>YES</t>
        </is>
      </c>
      <c r="V2991" t="inlineStr">
        <is>
          <t>PATCH_AVAILABLE</t>
        </is>
      </c>
      <c r="W2991" t="inlineStr">
        <is>
          <t>https://osv.dev/vulnerability/PYSEC-2021-390</t>
        </is>
      </c>
      <c r="X2991" t="inlineStr">
        <is>
          <t>NONE</t>
        </is>
      </c>
      <c r="Y2991" t="n">
        <v>0</v>
      </c>
      <c r="Z2991" t="inlineStr"/>
      <c r="AA2991" t="inlineStr">
        <is>
          <t>https://osv.dev/vulnerability/PYSEC-2021-390</t>
        </is>
      </c>
    </row>
    <row r="2992">
      <c r="A2992" t="inlineStr">
        <is>
          <t>HUNTR_AI_CVE</t>
        </is>
      </c>
      <c r="B2992" t="inlineStr">
        <is>
          <t>CVE-2021-41198</t>
        </is>
      </c>
      <c r="C2992" t="inlineStr">
        <is>
          <t>AI/ML Vulnerability: tensorflow (PyPI):  | TensorFlow is an open source platform for machine learning. In affected versions if `tf.tile` is called with a large input argument then the TensorFlow process will crash due to a `CHECK`-failure caus</t>
        </is>
      </c>
      <c r="D2992" t="n">
        <v>7.5</v>
      </c>
      <c r="E2992" t="inlineStr">
        <is>
          <t>HIGH</t>
        </is>
      </c>
      <c r="F2992" t="n">
        <v>6</v>
      </c>
      <c r="G2992" t="n">
        <v>6</v>
      </c>
      <c r="H2992" t="inlineStr">
        <is>
          <t>MEDIUM</t>
        </is>
      </c>
      <c r="I2992" t="n">
        <v>43.5</v>
      </c>
      <c r="J2992" t="inlineStr">
        <is>
          <t>NO</t>
        </is>
      </c>
      <c r="K2992" t="inlineStr">
        <is>
          <t>2023-12-06</t>
        </is>
      </c>
      <c r="L2992" t="inlineStr">
        <is>
          <t>UPDATE_PACKAGE</t>
        </is>
      </c>
      <c r="M2992" t="inlineStr">
        <is>
          <t>AI/ML Framework — see Huntr advisory</t>
        </is>
      </c>
      <c r="N2992" t="inlineStr">
        <is>
          <t>P3</t>
        </is>
      </c>
      <c r="O2992" t="inlineStr">
        <is>
          <t>Huntr AI/ML security disclosure</t>
        </is>
      </c>
      <c r="P2992" t="n">
        <v>0</v>
      </c>
      <c r="Q2992" t="n">
        <v>0</v>
      </c>
      <c r="R2992" t="inlineStr">
        <is>
          <t>T1195:Supply Chain Compromise</t>
        </is>
      </c>
      <c r="S2992" t="n">
        <v>2</v>
      </c>
      <c r="T2992" t="inlineStr">
        <is>
          <t>MEDIUM (52%)</t>
        </is>
      </c>
      <c r="U2992" t="inlineStr">
        <is>
          <t>YES</t>
        </is>
      </c>
      <c r="V2992" t="inlineStr">
        <is>
          <t>PATCH_AVAILABLE</t>
        </is>
      </c>
      <c r="W2992" t="inlineStr">
        <is>
          <t>https://osv.dev/vulnerability/PYSEC-2021-391</t>
        </is>
      </c>
      <c r="X2992" t="inlineStr">
        <is>
          <t>NONE</t>
        </is>
      </c>
      <c r="Y2992" t="n">
        <v>0</v>
      </c>
      <c r="Z2992" t="inlineStr"/>
      <c r="AA2992" t="inlineStr">
        <is>
          <t>https://osv.dev/vulnerability/PYSEC-2021-391</t>
        </is>
      </c>
    </row>
    <row r="2993">
      <c r="A2993" t="inlineStr">
        <is>
          <t>HUNTR_AI_CVE</t>
        </is>
      </c>
      <c r="B2993" t="inlineStr">
        <is>
          <t>CVE-2021-41199</t>
        </is>
      </c>
      <c r="C2993" t="inlineStr">
        <is>
          <t>AI/ML Vulnerability: tensorflow (PyPI):  | TensorFlow is an open source platform for machine learning. In affected versions if `tf.image.resize` is called with a large input argument then the TensorFlow process will crash due to a `CHECK`-fail</t>
        </is>
      </c>
      <c r="D2993" t="n">
        <v>7.5</v>
      </c>
      <c r="E2993" t="inlineStr">
        <is>
          <t>HIGH</t>
        </is>
      </c>
      <c r="F2993" t="n">
        <v>6</v>
      </c>
      <c r="G2993" t="n">
        <v>6</v>
      </c>
      <c r="H2993" t="inlineStr">
        <is>
          <t>MEDIUM</t>
        </is>
      </c>
      <c r="I2993" t="n">
        <v>43.5</v>
      </c>
      <c r="J2993" t="inlineStr">
        <is>
          <t>NO</t>
        </is>
      </c>
      <c r="K2993" t="inlineStr">
        <is>
          <t>2023-12-06</t>
        </is>
      </c>
      <c r="L2993" t="inlineStr">
        <is>
          <t>UPDATE_PACKAGE</t>
        </is>
      </c>
      <c r="M2993" t="inlineStr">
        <is>
          <t>AI/ML Framework — see Huntr advisory</t>
        </is>
      </c>
      <c r="N2993" t="inlineStr">
        <is>
          <t>P3</t>
        </is>
      </c>
      <c r="O2993" t="inlineStr">
        <is>
          <t>Huntr AI/ML security disclosure</t>
        </is>
      </c>
      <c r="P2993" t="n">
        <v>0</v>
      </c>
      <c r="Q2993" t="n">
        <v>0</v>
      </c>
      <c r="R2993" t="inlineStr">
        <is>
          <t>T1195:Supply Chain Compromise</t>
        </is>
      </c>
      <c r="S2993" t="n">
        <v>2</v>
      </c>
      <c r="T2993" t="inlineStr">
        <is>
          <t>MEDIUM (52%)</t>
        </is>
      </c>
      <c r="U2993" t="inlineStr">
        <is>
          <t>YES</t>
        </is>
      </c>
      <c r="V2993" t="inlineStr">
        <is>
          <t>PATCH_AVAILABLE</t>
        </is>
      </c>
      <c r="W2993" t="inlineStr">
        <is>
          <t>https://osv.dev/vulnerability/PYSEC-2021-392</t>
        </is>
      </c>
      <c r="X2993" t="inlineStr">
        <is>
          <t>NONE</t>
        </is>
      </c>
      <c r="Y2993" t="n">
        <v>0</v>
      </c>
      <c r="Z2993" t="inlineStr"/>
      <c r="AA2993" t="inlineStr">
        <is>
          <t>https://osv.dev/vulnerability/PYSEC-2021-392</t>
        </is>
      </c>
    </row>
    <row r="2994">
      <c r="A2994" t="inlineStr">
        <is>
          <t>HUNTR_AI_CVE</t>
        </is>
      </c>
      <c r="B2994" t="inlineStr">
        <is>
          <t>CVE-2021-41200</t>
        </is>
      </c>
      <c r="C2994" t="inlineStr">
        <is>
          <t>AI/ML Vulnerability: tensorflow (PyPI):  | TensorFlow is an open source platform for machine learning. In affected versions if `tf.summary.create_file_writer` is called with non-scalar arguments code crashes due to a `CHECK`-fail. The fix will</t>
        </is>
      </c>
      <c r="D2994" t="n">
        <v>7.5</v>
      </c>
      <c r="E2994" t="inlineStr">
        <is>
          <t>HIGH</t>
        </is>
      </c>
      <c r="F2994" t="n">
        <v>6</v>
      </c>
      <c r="G2994" t="n">
        <v>6</v>
      </c>
      <c r="H2994" t="inlineStr">
        <is>
          <t>MEDIUM</t>
        </is>
      </c>
      <c r="I2994" t="n">
        <v>43.5</v>
      </c>
      <c r="J2994" t="inlineStr">
        <is>
          <t>NO</t>
        </is>
      </c>
      <c r="K2994" t="inlineStr">
        <is>
          <t>2023-12-06</t>
        </is>
      </c>
      <c r="L2994" t="inlineStr">
        <is>
          <t>UPDATE_PACKAGE</t>
        </is>
      </c>
      <c r="M2994" t="inlineStr">
        <is>
          <t>AI/ML Framework — see Huntr advisory</t>
        </is>
      </c>
      <c r="N2994" t="inlineStr">
        <is>
          <t>P3</t>
        </is>
      </c>
      <c r="O2994" t="inlineStr">
        <is>
          <t>Huntr AI/ML security disclosure</t>
        </is>
      </c>
      <c r="P2994" t="n">
        <v>0</v>
      </c>
      <c r="Q2994" t="n">
        <v>0</v>
      </c>
      <c r="R2994" t="inlineStr">
        <is>
          <t>T1195:Supply Chain Compromise</t>
        </is>
      </c>
      <c r="S2994" t="n">
        <v>2</v>
      </c>
      <c r="T2994" t="inlineStr">
        <is>
          <t>MEDIUM (52%)</t>
        </is>
      </c>
      <c r="U2994" t="inlineStr">
        <is>
          <t>YES</t>
        </is>
      </c>
      <c r="V2994" t="inlineStr">
        <is>
          <t>PATCH_AVAILABLE</t>
        </is>
      </c>
      <c r="W2994" t="inlineStr">
        <is>
          <t>https://osv.dev/vulnerability/PYSEC-2021-393</t>
        </is>
      </c>
      <c r="X2994" t="inlineStr">
        <is>
          <t>NONE</t>
        </is>
      </c>
      <c r="Y2994" t="n">
        <v>0</v>
      </c>
      <c r="Z2994" t="inlineStr"/>
      <c r="AA2994" t="inlineStr">
        <is>
          <t>https://osv.dev/vulnerability/PYSEC-2021-393</t>
        </is>
      </c>
    </row>
    <row r="2995">
      <c r="A2995" t="inlineStr">
        <is>
          <t>HUNTR_AI_CVE</t>
        </is>
      </c>
      <c r="B2995" t="inlineStr">
        <is>
          <t>CVE-2021-41201</t>
        </is>
      </c>
      <c r="C2995" t="inlineStr">
        <is>
          <t>AI/ML Vulnerability: tensorflow (PyPI):  | TensorFlow is an open source platform for machine learning. In affeced versions during execution, `EinsumHelper::ParseEquation()` is supposed to set the flags in `input_has_ellipsis` vector and `*outp</t>
        </is>
      </c>
      <c r="D2995" t="n">
        <v>7.5</v>
      </c>
      <c r="E2995" t="inlineStr">
        <is>
          <t>HIGH</t>
        </is>
      </c>
      <c r="F2995" t="n">
        <v>6</v>
      </c>
      <c r="G2995" t="n">
        <v>6</v>
      </c>
      <c r="H2995" t="inlineStr">
        <is>
          <t>MEDIUM</t>
        </is>
      </c>
      <c r="I2995" t="n">
        <v>43.5</v>
      </c>
      <c r="J2995" t="inlineStr">
        <is>
          <t>NO</t>
        </is>
      </c>
      <c r="K2995" t="inlineStr">
        <is>
          <t>2023-12-06</t>
        </is>
      </c>
      <c r="L2995" t="inlineStr">
        <is>
          <t>UPDATE_PACKAGE</t>
        </is>
      </c>
      <c r="M2995" t="inlineStr">
        <is>
          <t>AI/ML Framework — see Huntr advisory</t>
        </is>
      </c>
      <c r="N2995" t="inlineStr">
        <is>
          <t>P3</t>
        </is>
      </c>
      <c r="O2995" t="inlineStr">
        <is>
          <t>Huntr AI/ML security disclosure</t>
        </is>
      </c>
      <c r="P2995" t="n">
        <v>0</v>
      </c>
      <c r="Q2995" t="n">
        <v>0</v>
      </c>
      <c r="R2995" t="inlineStr">
        <is>
          <t>T1195:Supply Chain Compromise</t>
        </is>
      </c>
      <c r="S2995" t="n">
        <v>2</v>
      </c>
      <c r="T2995" t="inlineStr">
        <is>
          <t>MEDIUM (52%)</t>
        </is>
      </c>
      <c r="U2995" t="inlineStr">
        <is>
          <t>YES</t>
        </is>
      </c>
      <c r="V2995" t="inlineStr">
        <is>
          <t>PATCH_AVAILABLE</t>
        </is>
      </c>
      <c r="W2995" t="inlineStr">
        <is>
          <t>https://osv.dev/vulnerability/PYSEC-2021-394</t>
        </is>
      </c>
      <c r="X2995" t="inlineStr">
        <is>
          <t>NONE</t>
        </is>
      </c>
      <c r="Y2995" t="n">
        <v>0</v>
      </c>
      <c r="Z2995" t="inlineStr"/>
      <c r="AA2995" t="inlineStr">
        <is>
          <t>https://osv.dev/vulnerability/PYSEC-2021-394</t>
        </is>
      </c>
    </row>
    <row r="2996">
      <c r="A2996" t="inlineStr">
        <is>
          <t>HUNTR_AI_CVE</t>
        </is>
      </c>
      <c r="B2996" t="inlineStr">
        <is>
          <t>CVE-2021-41202</t>
        </is>
      </c>
      <c r="C2996" t="inlineStr">
        <is>
          <t xml:space="preserve">AI/ML Vulnerability: tensorflow (PyPI):  | TensorFlow is an open source platform for machine learning. In affected versions while calculating the size of the output within the `tf.range` kernel, there is a conditional statement of type `int64 </t>
        </is>
      </c>
      <c r="D2996" t="n">
        <v>7.5</v>
      </c>
      <c r="E2996" t="inlineStr">
        <is>
          <t>HIGH</t>
        </is>
      </c>
      <c r="F2996" t="n">
        <v>6</v>
      </c>
      <c r="G2996" t="n">
        <v>6</v>
      </c>
      <c r="H2996" t="inlineStr">
        <is>
          <t>MEDIUM</t>
        </is>
      </c>
      <c r="I2996" t="n">
        <v>43.5</v>
      </c>
      <c r="J2996" t="inlineStr">
        <is>
          <t>NO</t>
        </is>
      </c>
      <c r="K2996" t="inlineStr">
        <is>
          <t>2023-12-06</t>
        </is>
      </c>
      <c r="L2996" t="inlineStr">
        <is>
          <t>UPDATE_PACKAGE</t>
        </is>
      </c>
      <c r="M2996" t="inlineStr">
        <is>
          <t>AI/ML Framework — see Huntr advisory</t>
        </is>
      </c>
      <c r="N2996" t="inlineStr">
        <is>
          <t>P3</t>
        </is>
      </c>
      <c r="O2996" t="inlineStr">
        <is>
          <t>Huntr AI/ML security disclosure</t>
        </is>
      </c>
      <c r="P2996" t="n">
        <v>0</v>
      </c>
      <c r="Q2996" t="n">
        <v>0</v>
      </c>
      <c r="R2996" t="inlineStr">
        <is>
          <t>T1195:Supply Chain Compromise</t>
        </is>
      </c>
      <c r="S2996" t="n">
        <v>2</v>
      </c>
      <c r="T2996" t="inlineStr">
        <is>
          <t>MEDIUM (52%)</t>
        </is>
      </c>
      <c r="U2996" t="inlineStr">
        <is>
          <t>YES</t>
        </is>
      </c>
      <c r="V2996" t="inlineStr">
        <is>
          <t>PATCH_AVAILABLE</t>
        </is>
      </c>
      <c r="W2996" t="inlineStr">
        <is>
          <t>https://osv.dev/vulnerability/PYSEC-2021-395</t>
        </is>
      </c>
      <c r="X2996" t="inlineStr">
        <is>
          <t>NONE</t>
        </is>
      </c>
      <c r="Y2996" t="n">
        <v>0</v>
      </c>
      <c r="Z2996" t="inlineStr"/>
      <c r="AA2996" t="inlineStr">
        <is>
          <t>https://osv.dev/vulnerability/PYSEC-2021-395</t>
        </is>
      </c>
    </row>
    <row r="2997">
      <c r="A2997" t="inlineStr">
        <is>
          <t>HUNTR_AI_CVE</t>
        </is>
      </c>
      <c r="B2997" t="inlineStr">
        <is>
          <t>CVE-2021-41203</t>
        </is>
      </c>
      <c r="C2997" t="inlineStr">
        <is>
          <t>AI/ML Vulnerability: tensorflow (PyPI):  | TensorFlow is an open source platform for machine learning. In affected versions an attacker can trigger undefined behavior, integer overflows, segfaults and `CHECK`-fail crashes if they can change sa</t>
        </is>
      </c>
      <c r="D2997" t="n">
        <v>7.5</v>
      </c>
      <c r="E2997" t="inlineStr">
        <is>
          <t>HIGH</t>
        </is>
      </c>
      <c r="F2997" t="n">
        <v>6</v>
      </c>
      <c r="G2997" t="n">
        <v>6</v>
      </c>
      <c r="H2997" t="inlineStr">
        <is>
          <t>MEDIUM</t>
        </is>
      </c>
      <c r="I2997" t="n">
        <v>43.5</v>
      </c>
      <c r="J2997" t="inlineStr">
        <is>
          <t>NO</t>
        </is>
      </c>
      <c r="K2997" t="inlineStr">
        <is>
          <t>2023-12-06</t>
        </is>
      </c>
      <c r="L2997" t="inlineStr">
        <is>
          <t>UPDATE_PACKAGE</t>
        </is>
      </c>
      <c r="M2997" t="inlineStr">
        <is>
          <t>AI/ML Framework — see Huntr advisory</t>
        </is>
      </c>
      <c r="N2997" t="inlineStr">
        <is>
          <t>P3</t>
        </is>
      </c>
      <c r="O2997" t="inlineStr">
        <is>
          <t>Huntr AI/ML security disclosure</t>
        </is>
      </c>
      <c r="P2997" t="n">
        <v>0</v>
      </c>
      <c r="Q2997" t="n">
        <v>0</v>
      </c>
      <c r="R2997" t="inlineStr">
        <is>
          <t>T1195:Supply Chain Compromise</t>
        </is>
      </c>
      <c r="S2997" t="n">
        <v>2</v>
      </c>
      <c r="T2997" t="inlineStr">
        <is>
          <t>MEDIUM (52%)</t>
        </is>
      </c>
      <c r="U2997" t="inlineStr">
        <is>
          <t>YES</t>
        </is>
      </c>
      <c r="V2997" t="inlineStr">
        <is>
          <t>PATCH_AVAILABLE</t>
        </is>
      </c>
      <c r="W2997" t="inlineStr">
        <is>
          <t>https://osv.dev/vulnerability/PYSEC-2021-396</t>
        </is>
      </c>
      <c r="X2997" t="inlineStr">
        <is>
          <t>NONE</t>
        </is>
      </c>
      <c r="Y2997" t="n">
        <v>0</v>
      </c>
      <c r="Z2997" t="inlineStr"/>
      <c r="AA2997" t="inlineStr">
        <is>
          <t>https://osv.dev/vulnerability/PYSEC-2021-396</t>
        </is>
      </c>
    </row>
    <row r="2998">
      <c r="A2998" t="inlineStr">
        <is>
          <t>HUNTR_AI_CVE</t>
        </is>
      </c>
      <c r="B2998" t="inlineStr">
        <is>
          <t>CVE-2021-41204</t>
        </is>
      </c>
      <c r="C2998" t="inlineStr">
        <is>
          <t>AI/ML Vulnerability: tensorflow (PyPI):  | TensorFlow is an open source platform for machine learning. In affected versions during TensorFlow's Grappler optimizer phase, constant folding might attempt to deep copy a resource tensor. This resul</t>
        </is>
      </c>
      <c r="D2998" t="n">
        <v>7.5</v>
      </c>
      <c r="E2998" t="inlineStr">
        <is>
          <t>HIGH</t>
        </is>
      </c>
      <c r="F2998" t="n">
        <v>6</v>
      </c>
      <c r="G2998" t="n">
        <v>6</v>
      </c>
      <c r="H2998" t="inlineStr">
        <is>
          <t>MEDIUM</t>
        </is>
      </c>
      <c r="I2998" t="n">
        <v>43.5</v>
      </c>
      <c r="J2998" t="inlineStr">
        <is>
          <t>NO</t>
        </is>
      </c>
      <c r="K2998" t="inlineStr">
        <is>
          <t>2023-12-06</t>
        </is>
      </c>
      <c r="L2998" t="inlineStr">
        <is>
          <t>UPDATE_PACKAGE</t>
        </is>
      </c>
      <c r="M2998" t="inlineStr">
        <is>
          <t>AI/ML Framework — see Huntr advisory</t>
        </is>
      </c>
      <c r="N2998" t="inlineStr">
        <is>
          <t>P3</t>
        </is>
      </c>
      <c r="O2998" t="inlineStr">
        <is>
          <t>Huntr AI/ML security disclosure</t>
        </is>
      </c>
      <c r="P2998" t="n">
        <v>0</v>
      </c>
      <c r="Q2998" t="n">
        <v>0</v>
      </c>
      <c r="R2998" t="inlineStr">
        <is>
          <t>T1195:Supply Chain Compromise</t>
        </is>
      </c>
      <c r="S2998" t="n">
        <v>2</v>
      </c>
      <c r="T2998" t="inlineStr">
        <is>
          <t>MEDIUM (52%)</t>
        </is>
      </c>
      <c r="U2998" t="inlineStr">
        <is>
          <t>YES</t>
        </is>
      </c>
      <c r="V2998" t="inlineStr">
        <is>
          <t>PATCH_AVAILABLE</t>
        </is>
      </c>
      <c r="W2998" t="inlineStr">
        <is>
          <t>https://osv.dev/vulnerability/PYSEC-2021-397</t>
        </is>
      </c>
      <c r="X2998" t="inlineStr">
        <is>
          <t>NONE</t>
        </is>
      </c>
      <c r="Y2998" t="n">
        <v>0</v>
      </c>
      <c r="Z2998" t="inlineStr"/>
      <c r="AA2998" t="inlineStr">
        <is>
          <t>https://osv.dev/vulnerability/PYSEC-2021-397</t>
        </is>
      </c>
    </row>
    <row r="2999">
      <c r="A2999" t="inlineStr">
        <is>
          <t>HUNTR_AI_CVE</t>
        </is>
      </c>
      <c r="B2999" t="inlineStr">
        <is>
          <t>CVE-2021-41205</t>
        </is>
      </c>
      <c r="C2999" t="inlineStr">
        <is>
          <t>AI/ML Vulnerability: tensorflow (PyPI):  | TensorFlow is an open source platform for machine learning. In affected versions the shape inference functions for the `QuantizeAndDequantizeV*` operations can trigger a read outside of bounds of heap</t>
        </is>
      </c>
      <c r="D2999" t="n">
        <v>7.5</v>
      </c>
      <c r="E2999" t="inlineStr">
        <is>
          <t>HIGH</t>
        </is>
      </c>
      <c r="F2999" t="n">
        <v>6</v>
      </c>
      <c r="G2999" t="n">
        <v>6</v>
      </c>
      <c r="H2999" t="inlineStr">
        <is>
          <t>MEDIUM</t>
        </is>
      </c>
      <c r="I2999" t="n">
        <v>43.5</v>
      </c>
      <c r="J2999" t="inlineStr">
        <is>
          <t>NO</t>
        </is>
      </c>
      <c r="K2999" t="inlineStr">
        <is>
          <t>2023-12-06</t>
        </is>
      </c>
      <c r="L2999" t="inlineStr">
        <is>
          <t>UPDATE_PACKAGE</t>
        </is>
      </c>
      <c r="M2999" t="inlineStr">
        <is>
          <t>AI/ML Framework — see Huntr advisory</t>
        </is>
      </c>
      <c r="N2999" t="inlineStr">
        <is>
          <t>P3</t>
        </is>
      </c>
      <c r="O2999" t="inlineStr">
        <is>
          <t>Huntr AI/ML security disclosure</t>
        </is>
      </c>
      <c r="P2999" t="n">
        <v>0</v>
      </c>
      <c r="Q2999" t="n">
        <v>0</v>
      </c>
      <c r="R2999" t="inlineStr">
        <is>
          <t>T1195:Supply Chain Compromise</t>
        </is>
      </c>
      <c r="S2999" t="n">
        <v>2</v>
      </c>
      <c r="T2999" t="inlineStr">
        <is>
          <t>MEDIUM (52%)</t>
        </is>
      </c>
      <c r="U2999" t="inlineStr">
        <is>
          <t>YES</t>
        </is>
      </c>
      <c r="V2999" t="inlineStr">
        <is>
          <t>PATCH_AVAILABLE</t>
        </is>
      </c>
      <c r="W2999" t="inlineStr">
        <is>
          <t>https://osv.dev/vulnerability/PYSEC-2021-398</t>
        </is>
      </c>
      <c r="X2999" t="inlineStr">
        <is>
          <t>NONE</t>
        </is>
      </c>
      <c r="Y2999" t="n">
        <v>0</v>
      </c>
      <c r="Z2999" t="inlineStr"/>
      <c r="AA2999" t="inlineStr">
        <is>
          <t>https://osv.dev/vulnerability/PYSEC-2021-398</t>
        </is>
      </c>
    </row>
    <row r="3000">
      <c r="A3000" t="inlineStr">
        <is>
          <t>HUNTR_AI_CVE</t>
        </is>
      </c>
      <c r="B3000" t="inlineStr">
        <is>
          <t>CVE-2021-41207</t>
        </is>
      </c>
      <c r="C3000" t="inlineStr">
        <is>
          <t>AI/ML Vulnerability: tensorflow (PyPI):  | TensorFlow is an open source platform for machine learning. In affected versions the implementation of `ParallelConcat` misses some input validation and can produce a division by 0. The fix will be in</t>
        </is>
      </c>
      <c r="D3000" t="n">
        <v>7.5</v>
      </c>
      <c r="E3000" t="inlineStr">
        <is>
          <t>HIGH</t>
        </is>
      </c>
      <c r="F3000" t="n">
        <v>6</v>
      </c>
      <c r="G3000" t="n">
        <v>6</v>
      </c>
      <c r="H3000" t="inlineStr">
        <is>
          <t>MEDIUM</t>
        </is>
      </c>
      <c r="I3000" t="n">
        <v>43.5</v>
      </c>
      <c r="J3000" t="inlineStr">
        <is>
          <t>NO</t>
        </is>
      </c>
      <c r="K3000" t="inlineStr">
        <is>
          <t>2023-12-06</t>
        </is>
      </c>
      <c r="L3000" t="inlineStr">
        <is>
          <t>UPDATE_PACKAGE</t>
        </is>
      </c>
      <c r="M3000" t="inlineStr">
        <is>
          <t>AI/ML Framework — see Huntr advisory</t>
        </is>
      </c>
      <c r="N3000" t="inlineStr">
        <is>
          <t>P3</t>
        </is>
      </c>
      <c r="O3000" t="inlineStr">
        <is>
          <t>Huntr AI/ML security disclosure</t>
        </is>
      </c>
      <c r="P3000" t="n">
        <v>0</v>
      </c>
      <c r="Q3000" t="n">
        <v>0</v>
      </c>
      <c r="R3000" t="inlineStr">
        <is>
          <t>T1195:Supply Chain Compromise</t>
        </is>
      </c>
      <c r="S3000" t="n">
        <v>2</v>
      </c>
      <c r="T3000" t="inlineStr">
        <is>
          <t>MEDIUM (52%)</t>
        </is>
      </c>
      <c r="U3000" t="inlineStr">
        <is>
          <t>YES</t>
        </is>
      </c>
      <c r="V3000" t="inlineStr">
        <is>
          <t>PATCH_AVAILABLE</t>
        </is>
      </c>
      <c r="W3000" t="inlineStr">
        <is>
          <t>https://osv.dev/vulnerability/PYSEC-2021-399</t>
        </is>
      </c>
      <c r="X3000" t="inlineStr">
        <is>
          <t>NONE</t>
        </is>
      </c>
      <c r="Y3000" t="n">
        <v>0</v>
      </c>
      <c r="Z3000" t="inlineStr"/>
      <c r="AA3000" t="inlineStr">
        <is>
          <t>https://osv.dev/vulnerability/PYSEC-2021-399</t>
        </is>
      </c>
    </row>
    <row r="3001">
      <c r="A3001" t="inlineStr">
        <is>
          <t>HUNTR_AI_CVE</t>
        </is>
      </c>
      <c r="B3001" t="inlineStr">
        <is>
          <t>CVE-2021-41208</t>
        </is>
      </c>
      <c r="C3001" t="inlineStr">
        <is>
          <t>AI/ML Vulnerability: tensorflow (PyPI):  | TensorFlow is an open source platform for machine learning. In affected versions the code for boosted trees in TensorFlow is still missing validation. As a result, attackers can trigger denial of serv</t>
        </is>
      </c>
      <c r="D3001" t="n">
        <v>7.5</v>
      </c>
      <c r="E3001" t="inlineStr">
        <is>
          <t>HIGH</t>
        </is>
      </c>
      <c r="F3001" t="n">
        <v>6</v>
      </c>
      <c r="G3001" t="n">
        <v>6</v>
      </c>
      <c r="H3001" t="inlineStr">
        <is>
          <t>MEDIUM</t>
        </is>
      </c>
      <c r="I3001" t="n">
        <v>43.5</v>
      </c>
      <c r="J3001" t="inlineStr">
        <is>
          <t>NO</t>
        </is>
      </c>
      <c r="K3001" t="inlineStr">
        <is>
          <t>2023-12-06</t>
        </is>
      </c>
      <c r="L3001" t="inlineStr">
        <is>
          <t>UPDATE_PACKAGE</t>
        </is>
      </c>
      <c r="M3001" t="inlineStr">
        <is>
          <t>AI/ML Framework — see Huntr advisory</t>
        </is>
      </c>
      <c r="N3001" t="inlineStr">
        <is>
          <t>P3</t>
        </is>
      </c>
      <c r="O3001" t="inlineStr">
        <is>
          <t>Huntr AI/ML security disclosure</t>
        </is>
      </c>
      <c r="P3001" t="n">
        <v>0</v>
      </c>
      <c r="Q3001" t="n">
        <v>0</v>
      </c>
      <c r="R3001" t="inlineStr">
        <is>
          <t>T1195:Supply Chain Compromise</t>
        </is>
      </c>
      <c r="S3001" t="n">
        <v>2</v>
      </c>
      <c r="T3001" t="inlineStr">
        <is>
          <t>MEDIUM (52%)</t>
        </is>
      </c>
      <c r="U3001" t="inlineStr">
        <is>
          <t>YES</t>
        </is>
      </c>
      <c r="V3001" t="inlineStr">
        <is>
          <t>PATCH_AVAILABLE</t>
        </is>
      </c>
      <c r="W3001" t="inlineStr">
        <is>
          <t>https://osv.dev/vulnerability/PYSEC-2021-400</t>
        </is>
      </c>
      <c r="X3001" t="inlineStr">
        <is>
          <t>NONE</t>
        </is>
      </c>
      <c r="Y3001" t="n">
        <v>0</v>
      </c>
      <c r="Z3001" t="inlineStr"/>
      <c r="AA3001" t="inlineStr">
        <is>
          <t>https://osv.dev/vulnerability/PYSEC-2021-400</t>
        </is>
      </c>
    </row>
    <row r="3002">
      <c r="A3002" t="inlineStr">
        <is>
          <t>HUNTR_AI_CVE</t>
        </is>
      </c>
      <c r="B3002" t="inlineStr">
        <is>
          <t>CVE-2021-41209</t>
        </is>
      </c>
      <c r="C3002" t="inlineStr">
        <is>
          <t xml:space="preserve">AI/ML Vulnerability: tensorflow (PyPI):  | TensorFlow is an open source platform for machine learning. In affected versions the implementations for convolution operators trigger a division by 0 if passed empty filter tensor arguments. The fix </t>
        </is>
      </c>
      <c r="D3002" t="n">
        <v>7.5</v>
      </c>
      <c r="E3002" t="inlineStr">
        <is>
          <t>HIGH</t>
        </is>
      </c>
      <c r="F3002" t="n">
        <v>6</v>
      </c>
      <c r="G3002" t="n">
        <v>6</v>
      </c>
      <c r="H3002" t="inlineStr">
        <is>
          <t>MEDIUM</t>
        </is>
      </c>
      <c r="I3002" t="n">
        <v>43.5</v>
      </c>
      <c r="J3002" t="inlineStr">
        <is>
          <t>NO</t>
        </is>
      </c>
      <c r="K3002" t="inlineStr">
        <is>
          <t>2023-12-06</t>
        </is>
      </c>
      <c r="L3002" t="inlineStr">
        <is>
          <t>UPDATE_PACKAGE</t>
        </is>
      </c>
      <c r="M3002" t="inlineStr">
        <is>
          <t>AI/ML Framework — see Huntr advisory</t>
        </is>
      </c>
      <c r="N3002" t="inlineStr">
        <is>
          <t>P3</t>
        </is>
      </c>
      <c r="O3002" t="inlineStr">
        <is>
          <t>Huntr AI/ML security disclosure</t>
        </is>
      </c>
      <c r="P3002" t="n">
        <v>0</v>
      </c>
      <c r="Q3002" t="n">
        <v>0</v>
      </c>
      <c r="R3002" t="inlineStr">
        <is>
          <t>T1195:Supply Chain Compromise</t>
        </is>
      </c>
      <c r="S3002" t="n">
        <v>2</v>
      </c>
      <c r="T3002" t="inlineStr">
        <is>
          <t>MEDIUM (52%)</t>
        </is>
      </c>
      <c r="U3002" t="inlineStr">
        <is>
          <t>YES</t>
        </is>
      </c>
      <c r="V3002" t="inlineStr">
        <is>
          <t>PATCH_AVAILABLE</t>
        </is>
      </c>
      <c r="W3002" t="inlineStr">
        <is>
          <t>https://osv.dev/vulnerability/PYSEC-2021-401</t>
        </is>
      </c>
      <c r="X3002" t="inlineStr">
        <is>
          <t>NONE</t>
        </is>
      </c>
      <c r="Y3002" t="n">
        <v>0</v>
      </c>
      <c r="Z3002" t="inlineStr"/>
      <c r="AA3002" t="inlineStr">
        <is>
          <t>https://osv.dev/vulnerability/PYSEC-2021-401</t>
        </is>
      </c>
    </row>
    <row r="3003">
      <c r="A3003" t="inlineStr">
        <is>
          <t>HUNTR_AI_CVE</t>
        </is>
      </c>
      <c r="B3003" t="inlineStr">
        <is>
          <t>CVE-2021-41210</t>
        </is>
      </c>
      <c r="C3003" t="inlineStr">
        <is>
          <t>AI/ML Vulnerability: tensorflow (PyPI):  | TensorFlow is an open source platform for machine learning. In affected versions the shape inference functions for `SparseCountSparseOutput` can trigger a read outside of bounds of heap allocated arra</t>
        </is>
      </c>
      <c r="D3003" t="n">
        <v>7.5</v>
      </c>
      <c r="E3003" t="inlineStr">
        <is>
          <t>HIGH</t>
        </is>
      </c>
      <c r="F3003" t="n">
        <v>6</v>
      </c>
      <c r="G3003" t="n">
        <v>6</v>
      </c>
      <c r="H3003" t="inlineStr">
        <is>
          <t>MEDIUM</t>
        </is>
      </c>
      <c r="I3003" t="n">
        <v>43.5</v>
      </c>
      <c r="J3003" t="inlineStr">
        <is>
          <t>NO</t>
        </is>
      </c>
      <c r="K3003" t="inlineStr">
        <is>
          <t>2023-12-06</t>
        </is>
      </c>
      <c r="L3003" t="inlineStr">
        <is>
          <t>UPDATE_PACKAGE</t>
        </is>
      </c>
      <c r="M3003" t="inlineStr">
        <is>
          <t>AI/ML Framework — see Huntr advisory</t>
        </is>
      </c>
      <c r="N3003" t="inlineStr">
        <is>
          <t>P3</t>
        </is>
      </c>
      <c r="O3003" t="inlineStr">
        <is>
          <t>Huntr AI/ML security disclosure</t>
        </is>
      </c>
      <c r="P3003" t="n">
        <v>0</v>
      </c>
      <c r="Q3003" t="n">
        <v>0</v>
      </c>
      <c r="R3003" t="inlineStr">
        <is>
          <t>T1195:Supply Chain Compromise</t>
        </is>
      </c>
      <c r="S3003" t="n">
        <v>2</v>
      </c>
      <c r="T3003" t="inlineStr">
        <is>
          <t>MEDIUM (52%)</t>
        </is>
      </c>
      <c r="U3003" t="inlineStr">
        <is>
          <t>YES</t>
        </is>
      </c>
      <c r="V3003" t="inlineStr">
        <is>
          <t>PATCH_AVAILABLE</t>
        </is>
      </c>
      <c r="W3003" t="inlineStr">
        <is>
          <t>https://osv.dev/vulnerability/PYSEC-2021-402</t>
        </is>
      </c>
      <c r="X3003" t="inlineStr">
        <is>
          <t>NONE</t>
        </is>
      </c>
      <c r="Y3003" t="n">
        <v>0</v>
      </c>
      <c r="Z3003" t="inlineStr"/>
      <c r="AA3003" t="inlineStr">
        <is>
          <t>https://osv.dev/vulnerability/PYSEC-2021-402</t>
        </is>
      </c>
    </row>
    <row r="3004">
      <c r="A3004" t="inlineStr">
        <is>
          <t>HUNTR_AI_CVE</t>
        </is>
      </c>
      <c r="B3004" t="inlineStr">
        <is>
          <t>CVE-2021-41211</t>
        </is>
      </c>
      <c r="C3004" t="inlineStr">
        <is>
          <t>AI/ML Vulnerability: tensorflow (PyPI):  | TensorFlow is an open source platform for machine learning. In affected versions the shape inference code for `QuantizeV2` can trigger a read outside of bounds of heap allocated array. This occurs whe</t>
        </is>
      </c>
      <c r="D3004" t="n">
        <v>7.5</v>
      </c>
      <c r="E3004" t="inlineStr">
        <is>
          <t>HIGH</t>
        </is>
      </c>
      <c r="F3004" t="n">
        <v>6</v>
      </c>
      <c r="G3004" t="n">
        <v>6</v>
      </c>
      <c r="H3004" t="inlineStr">
        <is>
          <t>MEDIUM</t>
        </is>
      </c>
      <c r="I3004" t="n">
        <v>43.5</v>
      </c>
      <c r="J3004" t="inlineStr">
        <is>
          <t>NO</t>
        </is>
      </c>
      <c r="K3004" t="inlineStr">
        <is>
          <t>2023-12-06</t>
        </is>
      </c>
      <c r="L3004" t="inlineStr">
        <is>
          <t>UPDATE_PACKAGE</t>
        </is>
      </c>
      <c r="M3004" t="inlineStr">
        <is>
          <t>AI/ML Framework — see Huntr advisory</t>
        </is>
      </c>
      <c r="N3004" t="inlineStr">
        <is>
          <t>P3</t>
        </is>
      </c>
      <c r="O3004" t="inlineStr">
        <is>
          <t>Huntr AI/ML security disclosure</t>
        </is>
      </c>
      <c r="P3004" t="n">
        <v>0</v>
      </c>
      <c r="Q3004" t="n">
        <v>0</v>
      </c>
      <c r="R3004" t="inlineStr">
        <is>
          <t>T1195:Supply Chain Compromise</t>
        </is>
      </c>
      <c r="S3004" t="n">
        <v>2</v>
      </c>
      <c r="T3004" t="inlineStr">
        <is>
          <t>MEDIUM (52%)</t>
        </is>
      </c>
      <c r="U3004" t="inlineStr">
        <is>
          <t>YES</t>
        </is>
      </c>
      <c r="V3004" t="inlineStr">
        <is>
          <t>PATCH_AVAILABLE</t>
        </is>
      </c>
      <c r="W3004" t="inlineStr">
        <is>
          <t>https://osv.dev/vulnerability/PYSEC-2021-403</t>
        </is>
      </c>
      <c r="X3004" t="inlineStr">
        <is>
          <t>NONE</t>
        </is>
      </c>
      <c r="Y3004" t="n">
        <v>0</v>
      </c>
      <c r="Z3004" t="inlineStr"/>
      <c r="AA3004" t="inlineStr">
        <is>
          <t>https://osv.dev/vulnerability/PYSEC-2021-403</t>
        </is>
      </c>
    </row>
    <row r="3005">
      <c r="A3005" t="inlineStr">
        <is>
          <t>HUNTR_AI_CVE</t>
        </is>
      </c>
      <c r="B3005" t="inlineStr">
        <is>
          <t>CVE-2021-41212</t>
        </is>
      </c>
      <c r="C3005" t="inlineStr">
        <is>
          <t>AI/ML Vulnerability: tensorflow (PyPI):  | TensorFlow is an open source platform for machine learning. In affected versions the shape inference code for `tf.ragged.cross` can trigger a read outside of bounds of heap allocated array. The fix wi</t>
        </is>
      </c>
      <c r="D3005" t="n">
        <v>7.5</v>
      </c>
      <c r="E3005" t="inlineStr">
        <is>
          <t>HIGH</t>
        </is>
      </c>
      <c r="F3005" t="n">
        <v>6</v>
      </c>
      <c r="G3005" t="n">
        <v>6</v>
      </c>
      <c r="H3005" t="inlineStr">
        <is>
          <t>MEDIUM</t>
        </is>
      </c>
      <c r="I3005" t="n">
        <v>43.5</v>
      </c>
      <c r="J3005" t="inlineStr">
        <is>
          <t>NO</t>
        </is>
      </c>
      <c r="K3005" t="inlineStr">
        <is>
          <t>2023-12-06</t>
        </is>
      </c>
      <c r="L3005" t="inlineStr">
        <is>
          <t>UPDATE_PACKAGE</t>
        </is>
      </c>
      <c r="M3005" t="inlineStr">
        <is>
          <t>AI/ML Framework — see Huntr advisory</t>
        </is>
      </c>
      <c r="N3005" t="inlineStr">
        <is>
          <t>P3</t>
        </is>
      </c>
      <c r="O3005" t="inlineStr">
        <is>
          <t>Huntr AI/ML security disclosure</t>
        </is>
      </c>
      <c r="P3005" t="n">
        <v>0</v>
      </c>
      <c r="Q3005" t="n">
        <v>0</v>
      </c>
      <c r="R3005" t="inlineStr">
        <is>
          <t>T1195:Supply Chain Compromise</t>
        </is>
      </c>
      <c r="S3005" t="n">
        <v>2</v>
      </c>
      <c r="T3005" t="inlineStr">
        <is>
          <t>MEDIUM (52%)</t>
        </is>
      </c>
      <c r="U3005" t="inlineStr">
        <is>
          <t>YES</t>
        </is>
      </c>
      <c r="V3005" t="inlineStr">
        <is>
          <t>PATCH_AVAILABLE</t>
        </is>
      </c>
      <c r="W3005" t="inlineStr">
        <is>
          <t>https://osv.dev/vulnerability/PYSEC-2021-404</t>
        </is>
      </c>
      <c r="X3005" t="inlineStr">
        <is>
          <t>NONE</t>
        </is>
      </c>
      <c r="Y3005" t="n">
        <v>0</v>
      </c>
      <c r="Z3005" t="inlineStr"/>
      <c r="AA3005" t="inlineStr">
        <is>
          <t>https://osv.dev/vulnerability/PYSEC-2021-404</t>
        </is>
      </c>
    </row>
    <row r="3006">
      <c r="A3006" t="inlineStr">
        <is>
          <t>HUNTR_AI_CVE</t>
        </is>
      </c>
      <c r="B3006" t="inlineStr">
        <is>
          <t>CVE-2021-41213</t>
        </is>
      </c>
      <c r="C3006" t="inlineStr">
        <is>
          <t>AI/ML Vulnerability: tensorflow (PyPI):  | TensorFlow is an open source platform for machine learning. In affected versions the code behind `tf.function` API can be made to deadlock when two `tf.function` decorated Python functions are mutuall</t>
        </is>
      </c>
      <c r="D3006" t="n">
        <v>7.5</v>
      </c>
      <c r="E3006" t="inlineStr">
        <is>
          <t>HIGH</t>
        </is>
      </c>
      <c r="F3006" t="n">
        <v>6</v>
      </c>
      <c r="G3006" t="n">
        <v>6</v>
      </c>
      <c r="H3006" t="inlineStr">
        <is>
          <t>MEDIUM</t>
        </is>
      </c>
      <c r="I3006" t="n">
        <v>43.5</v>
      </c>
      <c r="J3006" t="inlineStr">
        <is>
          <t>NO</t>
        </is>
      </c>
      <c r="K3006" t="inlineStr">
        <is>
          <t>2023-12-06</t>
        </is>
      </c>
      <c r="L3006" t="inlineStr">
        <is>
          <t>UPDATE_PACKAGE</t>
        </is>
      </c>
      <c r="M3006" t="inlineStr">
        <is>
          <t>AI/ML Framework — see Huntr advisory</t>
        </is>
      </c>
      <c r="N3006" t="inlineStr">
        <is>
          <t>P3</t>
        </is>
      </c>
      <c r="O3006" t="inlineStr">
        <is>
          <t>Huntr AI/ML security disclosure</t>
        </is>
      </c>
      <c r="P3006" t="n">
        <v>0</v>
      </c>
      <c r="Q3006" t="n">
        <v>0</v>
      </c>
      <c r="R3006" t="inlineStr">
        <is>
          <t>T1195:Supply Chain Compromise</t>
        </is>
      </c>
      <c r="S3006" t="n">
        <v>2</v>
      </c>
      <c r="T3006" t="inlineStr">
        <is>
          <t>MEDIUM (52%)</t>
        </is>
      </c>
      <c r="U3006" t="inlineStr">
        <is>
          <t>YES</t>
        </is>
      </c>
      <c r="V3006" t="inlineStr">
        <is>
          <t>PATCH_AVAILABLE</t>
        </is>
      </c>
      <c r="W3006" t="inlineStr">
        <is>
          <t>https://osv.dev/vulnerability/PYSEC-2021-405</t>
        </is>
      </c>
      <c r="X3006" t="inlineStr">
        <is>
          <t>NONE</t>
        </is>
      </c>
      <c r="Y3006" t="n">
        <v>0</v>
      </c>
      <c r="Z3006" t="inlineStr"/>
      <c r="AA3006" t="inlineStr">
        <is>
          <t>https://osv.dev/vulnerability/PYSEC-2021-405</t>
        </is>
      </c>
    </row>
    <row r="3007">
      <c r="A3007" t="inlineStr">
        <is>
          <t>HUNTR_AI_CVE</t>
        </is>
      </c>
      <c r="B3007" t="inlineStr">
        <is>
          <t>CVE-2021-41214</t>
        </is>
      </c>
      <c r="C3007" t="inlineStr">
        <is>
          <t>AI/ML Vulnerability: tensorflow (PyPI):  | TensorFlow is an open source platform for machine learning. In affected versions the shape inference code for `tf.ragged.cross` has an undefined behavior due to binding a reference to `nullptr`. The f</t>
        </is>
      </c>
      <c r="D3007" t="n">
        <v>7.5</v>
      </c>
      <c r="E3007" t="inlineStr">
        <is>
          <t>HIGH</t>
        </is>
      </c>
      <c r="F3007" t="n">
        <v>6</v>
      </c>
      <c r="G3007" t="n">
        <v>6</v>
      </c>
      <c r="H3007" t="inlineStr">
        <is>
          <t>MEDIUM</t>
        </is>
      </c>
      <c r="I3007" t="n">
        <v>43.5</v>
      </c>
      <c r="J3007" t="inlineStr">
        <is>
          <t>NO</t>
        </is>
      </c>
      <c r="K3007" t="inlineStr">
        <is>
          <t>2023-12-06</t>
        </is>
      </c>
      <c r="L3007" t="inlineStr">
        <is>
          <t>UPDATE_PACKAGE</t>
        </is>
      </c>
      <c r="M3007" t="inlineStr">
        <is>
          <t>AI/ML Framework — see Huntr advisory</t>
        </is>
      </c>
      <c r="N3007" t="inlineStr">
        <is>
          <t>P3</t>
        </is>
      </c>
      <c r="O3007" t="inlineStr">
        <is>
          <t>Huntr AI/ML security disclosure</t>
        </is>
      </c>
      <c r="P3007" t="n">
        <v>0</v>
      </c>
      <c r="Q3007" t="n">
        <v>0</v>
      </c>
      <c r="R3007" t="inlineStr">
        <is>
          <t>T1195:Supply Chain Compromise</t>
        </is>
      </c>
      <c r="S3007" t="n">
        <v>2</v>
      </c>
      <c r="T3007" t="inlineStr">
        <is>
          <t>MEDIUM (52%)</t>
        </is>
      </c>
      <c r="U3007" t="inlineStr">
        <is>
          <t>YES</t>
        </is>
      </c>
      <c r="V3007" t="inlineStr">
        <is>
          <t>PATCH_AVAILABLE</t>
        </is>
      </c>
      <c r="W3007" t="inlineStr">
        <is>
          <t>https://osv.dev/vulnerability/PYSEC-2021-406</t>
        </is>
      </c>
      <c r="X3007" t="inlineStr">
        <is>
          <t>NONE</t>
        </is>
      </c>
      <c r="Y3007" t="n">
        <v>0</v>
      </c>
      <c r="Z3007" t="inlineStr"/>
      <c r="AA3007" t="inlineStr">
        <is>
          <t>https://osv.dev/vulnerability/PYSEC-2021-406</t>
        </is>
      </c>
    </row>
    <row r="3008">
      <c r="A3008" t="inlineStr">
        <is>
          <t>HUNTR_AI_CVE</t>
        </is>
      </c>
      <c r="B3008" t="inlineStr">
        <is>
          <t>CVE-2021-41215</t>
        </is>
      </c>
      <c r="C3008" t="inlineStr">
        <is>
          <t>AI/ML Vulnerability: tensorflow (PyPI):  | TensorFlow is an open source platform for machine learning. In affected versions the shape inference code for `DeserializeSparse` can trigger a null pointer dereference. This is because the shape infe</t>
        </is>
      </c>
      <c r="D3008" t="n">
        <v>7.5</v>
      </c>
      <c r="E3008" t="inlineStr">
        <is>
          <t>HIGH</t>
        </is>
      </c>
      <c r="F3008" t="n">
        <v>6</v>
      </c>
      <c r="G3008" t="n">
        <v>6</v>
      </c>
      <c r="H3008" t="inlineStr">
        <is>
          <t>MEDIUM</t>
        </is>
      </c>
      <c r="I3008" t="n">
        <v>43.5</v>
      </c>
      <c r="J3008" t="inlineStr">
        <is>
          <t>NO</t>
        </is>
      </c>
      <c r="K3008" t="inlineStr">
        <is>
          <t>2023-12-06</t>
        </is>
      </c>
      <c r="L3008" t="inlineStr">
        <is>
          <t>UPDATE_PACKAGE</t>
        </is>
      </c>
      <c r="M3008" t="inlineStr">
        <is>
          <t>AI/ML Framework — see Huntr advisory</t>
        </is>
      </c>
      <c r="N3008" t="inlineStr">
        <is>
          <t>P3</t>
        </is>
      </c>
      <c r="O3008" t="inlineStr">
        <is>
          <t>Huntr AI/ML security disclosure</t>
        </is>
      </c>
      <c r="P3008" t="n">
        <v>0</v>
      </c>
      <c r="Q3008" t="n">
        <v>0</v>
      </c>
      <c r="R3008" t="inlineStr">
        <is>
          <t>T1195:Supply Chain Compromise</t>
        </is>
      </c>
      <c r="S3008" t="n">
        <v>2</v>
      </c>
      <c r="T3008" t="inlineStr">
        <is>
          <t>MEDIUM (52%)</t>
        </is>
      </c>
      <c r="U3008" t="inlineStr">
        <is>
          <t>YES</t>
        </is>
      </c>
      <c r="V3008" t="inlineStr">
        <is>
          <t>PATCH_AVAILABLE</t>
        </is>
      </c>
      <c r="W3008" t="inlineStr">
        <is>
          <t>https://osv.dev/vulnerability/PYSEC-2021-407</t>
        </is>
      </c>
      <c r="X3008" t="inlineStr">
        <is>
          <t>NONE</t>
        </is>
      </c>
      <c r="Y3008" t="n">
        <v>0</v>
      </c>
      <c r="Z3008" t="inlineStr"/>
      <c r="AA3008" t="inlineStr">
        <is>
          <t>https://osv.dev/vulnerability/PYSEC-2021-407</t>
        </is>
      </c>
    </row>
    <row r="3009">
      <c r="A3009" t="inlineStr">
        <is>
          <t>HUNTR_AI_CVE</t>
        </is>
      </c>
      <c r="B3009" t="inlineStr">
        <is>
          <t>CVE-2021-41216</t>
        </is>
      </c>
      <c r="C3009" t="inlineStr">
        <is>
          <t>AI/ML Vulnerability: tensorflow (PyPI):  | TensorFlow is an open source platform for machine learning. In affected versions the shape inference function for `Transpose` is vulnerable to a heap buffer overflow. This occurs whenever `perm` conta</t>
        </is>
      </c>
      <c r="D3009" t="n">
        <v>7.5</v>
      </c>
      <c r="E3009" t="inlineStr">
        <is>
          <t>HIGH</t>
        </is>
      </c>
      <c r="F3009" t="n">
        <v>6</v>
      </c>
      <c r="G3009" t="n">
        <v>6</v>
      </c>
      <c r="H3009" t="inlineStr">
        <is>
          <t>MEDIUM</t>
        </is>
      </c>
      <c r="I3009" t="n">
        <v>43.5</v>
      </c>
      <c r="J3009" t="inlineStr">
        <is>
          <t>NO</t>
        </is>
      </c>
      <c r="K3009" t="inlineStr">
        <is>
          <t>2023-12-06</t>
        </is>
      </c>
      <c r="L3009" t="inlineStr">
        <is>
          <t>UPDATE_PACKAGE</t>
        </is>
      </c>
      <c r="M3009" t="inlineStr">
        <is>
          <t>AI/ML Framework — see Huntr advisory</t>
        </is>
      </c>
      <c r="N3009" t="inlineStr">
        <is>
          <t>P3</t>
        </is>
      </c>
      <c r="O3009" t="inlineStr">
        <is>
          <t>Huntr AI/ML security disclosure</t>
        </is>
      </c>
      <c r="P3009" t="n">
        <v>0</v>
      </c>
      <c r="Q3009" t="n">
        <v>0</v>
      </c>
      <c r="R3009" t="inlineStr">
        <is>
          <t>T1195:Supply Chain Compromise</t>
        </is>
      </c>
      <c r="S3009" t="n">
        <v>2</v>
      </c>
      <c r="T3009" t="inlineStr">
        <is>
          <t>MEDIUM (52%)</t>
        </is>
      </c>
      <c r="U3009" t="inlineStr">
        <is>
          <t>YES</t>
        </is>
      </c>
      <c r="V3009" t="inlineStr">
        <is>
          <t>PATCH_AVAILABLE</t>
        </is>
      </c>
      <c r="W3009" t="inlineStr">
        <is>
          <t>https://osv.dev/vulnerability/PYSEC-2021-408</t>
        </is>
      </c>
      <c r="X3009" t="inlineStr">
        <is>
          <t>NONE</t>
        </is>
      </c>
      <c r="Y3009" t="n">
        <v>0</v>
      </c>
      <c r="Z3009" t="inlineStr"/>
      <c r="AA3009" t="inlineStr">
        <is>
          <t>https://osv.dev/vulnerability/PYSEC-2021-408</t>
        </is>
      </c>
    </row>
    <row r="3010">
      <c r="A3010" t="inlineStr">
        <is>
          <t>HUNTR_AI_CVE</t>
        </is>
      </c>
      <c r="B3010" t="inlineStr">
        <is>
          <t>CVE-2021-41217</t>
        </is>
      </c>
      <c r="C3010" t="inlineStr">
        <is>
          <t>AI/ML Vulnerability: tensorflow (PyPI):  | TensorFlow is an open source platform for machine learning. In affected versions the process of building the control flow graph for a TensorFlow model is vulnerable to a null pointer exception when no</t>
        </is>
      </c>
      <c r="D3010" t="n">
        <v>7.5</v>
      </c>
      <c r="E3010" t="inlineStr">
        <is>
          <t>HIGH</t>
        </is>
      </c>
      <c r="F3010" t="n">
        <v>6</v>
      </c>
      <c r="G3010" t="n">
        <v>6</v>
      </c>
      <c r="H3010" t="inlineStr">
        <is>
          <t>MEDIUM</t>
        </is>
      </c>
      <c r="I3010" t="n">
        <v>43.5</v>
      </c>
      <c r="J3010" t="inlineStr">
        <is>
          <t>NO</t>
        </is>
      </c>
      <c r="K3010" t="inlineStr">
        <is>
          <t>2023-12-06</t>
        </is>
      </c>
      <c r="L3010" t="inlineStr">
        <is>
          <t>UPDATE_PACKAGE</t>
        </is>
      </c>
      <c r="M3010" t="inlineStr">
        <is>
          <t>AI/ML Framework — see Huntr advisory</t>
        </is>
      </c>
      <c r="N3010" t="inlineStr">
        <is>
          <t>P3</t>
        </is>
      </c>
      <c r="O3010" t="inlineStr">
        <is>
          <t>Huntr AI/ML security disclosure</t>
        </is>
      </c>
      <c r="P3010" t="n">
        <v>0</v>
      </c>
      <c r="Q3010" t="n">
        <v>0</v>
      </c>
      <c r="R3010" t="inlineStr">
        <is>
          <t>T1195:Supply Chain Compromise</t>
        </is>
      </c>
      <c r="S3010" t="n">
        <v>2</v>
      </c>
      <c r="T3010" t="inlineStr">
        <is>
          <t>MEDIUM (52%)</t>
        </is>
      </c>
      <c r="U3010" t="inlineStr">
        <is>
          <t>YES</t>
        </is>
      </c>
      <c r="V3010" t="inlineStr">
        <is>
          <t>PATCH_AVAILABLE</t>
        </is>
      </c>
      <c r="W3010" t="inlineStr">
        <is>
          <t>https://osv.dev/vulnerability/PYSEC-2021-409</t>
        </is>
      </c>
      <c r="X3010" t="inlineStr">
        <is>
          <t>NONE</t>
        </is>
      </c>
      <c r="Y3010" t="n">
        <v>0</v>
      </c>
      <c r="Z3010" t="inlineStr"/>
      <c r="AA3010" t="inlineStr">
        <is>
          <t>https://osv.dev/vulnerability/PYSEC-2021-409</t>
        </is>
      </c>
    </row>
    <row r="3011">
      <c r="A3011" t="inlineStr">
        <is>
          <t>HUNTR_AI_CVE</t>
        </is>
      </c>
      <c r="B3011" t="inlineStr">
        <is>
          <t>CVE-2021-41218</t>
        </is>
      </c>
      <c r="C3011" t="inlineStr">
        <is>
          <t xml:space="preserve">AI/ML Vulnerability: tensorflow (PyPI):  | TensorFlow is an open source platform for machine learning. In affected versions the shape inference code for `AllToAll` can be made to execute a division by 0. This occurs whenever the `split_count` </t>
        </is>
      </c>
      <c r="D3011" t="n">
        <v>7.5</v>
      </c>
      <c r="E3011" t="inlineStr">
        <is>
          <t>HIGH</t>
        </is>
      </c>
      <c r="F3011" t="n">
        <v>6</v>
      </c>
      <c r="G3011" t="n">
        <v>6</v>
      </c>
      <c r="H3011" t="inlineStr">
        <is>
          <t>MEDIUM</t>
        </is>
      </c>
      <c r="I3011" t="n">
        <v>43.5</v>
      </c>
      <c r="J3011" t="inlineStr">
        <is>
          <t>NO</t>
        </is>
      </c>
      <c r="K3011" t="inlineStr">
        <is>
          <t>2023-12-06</t>
        </is>
      </c>
      <c r="L3011" t="inlineStr">
        <is>
          <t>UPDATE_PACKAGE</t>
        </is>
      </c>
      <c r="M3011" t="inlineStr">
        <is>
          <t>AI/ML Framework — see Huntr advisory</t>
        </is>
      </c>
      <c r="N3011" t="inlineStr">
        <is>
          <t>P3</t>
        </is>
      </c>
      <c r="O3011" t="inlineStr">
        <is>
          <t>Huntr AI/ML security disclosure</t>
        </is>
      </c>
      <c r="P3011" t="n">
        <v>0</v>
      </c>
      <c r="Q3011" t="n">
        <v>0</v>
      </c>
      <c r="R3011" t="inlineStr">
        <is>
          <t>T1195:Supply Chain Compromise</t>
        </is>
      </c>
      <c r="S3011" t="n">
        <v>2</v>
      </c>
      <c r="T3011" t="inlineStr">
        <is>
          <t>MEDIUM (52%)</t>
        </is>
      </c>
      <c r="U3011" t="inlineStr">
        <is>
          <t>YES</t>
        </is>
      </c>
      <c r="V3011" t="inlineStr">
        <is>
          <t>PATCH_AVAILABLE</t>
        </is>
      </c>
      <c r="W3011" t="inlineStr">
        <is>
          <t>https://osv.dev/vulnerability/PYSEC-2021-410</t>
        </is>
      </c>
      <c r="X3011" t="inlineStr">
        <is>
          <t>NONE</t>
        </is>
      </c>
      <c r="Y3011" t="n">
        <v>0</v>
      </c>
      <c r="Z3011" t="inlineStr"/>
      <c r="AA3011" t="inlineStr">
        <is>
          <t>https://osv.dev/vulnerability/PYSEC-2021-410</t>
        </is>
      </c>
    </row>
    <row r="3012">
      <c r="A3012" t="inlineStr">
        <is>
          <t>HUNTR_AI_CVE</t>
        </is>
      </c>
      <c r="B3012" t="inlineStr">
        <is>
          <t>CVE-2021-41219</t>
        </is>
      </c>
      <c r="C3012" t="inlineStr">
        <is>
          <t>AI/ML Vulnerability: tensorflow (PyPI):  | TensorFlow is an open source platform for machine learning. In affected versions the code for sparse matrix multiplication is vulnerable to undefined behavior via binding a reference to `nullptr`. Thi</t>
        </is>
      </c>
      <c r="D3012" t="n">
        <v>7.5</v>
      </c>
      <c r="E3012" t="inlineStr">
        <is>
          <t>HIGH</t>
        </is>
      </c>
      <c r="F3012" t="n">
        <v>6</v>
      </c>
      <c r="G3012" t="n">
        <v>6</v>
      </c>
      <c r="H3012" t="inlineStr">
        <is>
          <t>MEDIUM</t>
        </is>
      </c>
      <c r="I3012" t="n">
        <v>43.5</v>
      </c>
      <c r="J3012" t="inlineStr">
        <is>
          <t>NO</t>
        </is>
      </c>
      <c r="K3012" t="inlineStr">
        <is>
          <t>2023-12-06</t>
        </is>
      </c>
      <c r="L3012" t="inlineStr">
        <is>
          <t>UPDATE_PACKAGE</t>
        </is>
      </c>
      <c r="M3012" t="inlineStr">
        <is>
          <t>AI/ML Framework — see Huntr advisory</t>
        </is>
      </c>
      <c r="N3012" t="inlineStr">
        <is>
          <t>P3</t>
        </is>
      </c>
      <c r="O3012" t="inlineStr">
        <is>
          <t>Huntr AI/ML security disclosure</t>
        </is>
      </c>
      <c r="P3012" t="n">
        <v>0</v>
      </c>
      <c r="Q3012" t="n">
        <v>0</v>
      </c>
      <c r="R3012" t="inlineStr">
        <is>
          <t>T1195:Supply Chain Compromise</t>
        </is>
      </c>
      <c r="S3012" t="n">
        <v>2</v>
      </c>
      <c r="T3012" t="inlineStr">
        <is>
          <t>MEDIUM (52%)</t>
        </is>
      </c>
      <c r="U3012" t="inlineStr">
        <is>
          <t>YES</t>
        </is>
      </c>
      <c r="V3012" t="inlineStr">
        <is>
          <t>PATCH_AVAILABLE</t>
        </is>
      </c>
      <c r="W3012" t="inlineStr">
        <is>
          <t>https://osv.dev/vulnerability/PYSEC-2021-411</t>
        </is>
      </c>
      <c r="X3012" t="inlineStr">
        <is>
          <t>NONE</t>
        </is>
      </c>
      <c r="Y3012" t="n">
        <v>0</v>
      </c>
      <c r="Z3012" t="inlineStr"/>
      <c r="AA3012" t="inlineStr">
        <is>
          <t>https://osv.dev/vulnerability/PYSEC-2021-411</t>
        </is>
      </c>
    </row>
    <row r="3013">
      <c r="A3013" t="inlineStr">
        <is>
          <t>HUNTR_AI_CVE</t>
        </is>
      </c>
      <c r="B3013" t="inlineStr">
        <is>
          <t>CVE-2021-41220</t>
        </is>
      </c>
      <c r="C3013" t="inlineStr">
        <is>
          <t>AI/ML Vulnerability: tensorflow (PyPI):  | TensorFlow is an open source platform for machine learning. In affected versions the async implementation of `CollectiveReduceV2` suffers from a memory leak and a use after free. This occurs due to th</t>
        </is>
      </c>
      <c r="D3013" t="n">
        <v>7.5</v>
      </c>
      <c r="E3013" t="inlineStr">
        <is>
          <t>HIGH</t>
        </is>
      </c>
      <c r="F3013" t="n">
        <v>6</v>
      </c>
      <c r="G3013" t="n">
        <v>6</v>
      </c>
      <c r="H3013" t="inlineStr">
        <is>
          <t>MEDIUM</t>
        </is>
      </c>
      <c r="I3013" t="n">
        <v>43.5</v>
      </c>
      <c r="J3013" t="inlineStr">
        <is>
          <t>NO</t>
        </is>
      </c>
      <c r="K3013" t="inlineStr">
        <is>
          <t>2023-12-06</t>
        </is>
      </c>
      <c r="L3013" t="inlineStr">
        <is>
          <t>UPDATE_PACKAGE</t>
        </is>
      </c>
      <c r="M3013" t="inlineStr">
        <is>
          <t>AI/ML Framework — see Huntr advisory</t>
        </is>
      </c>
      <c r="N3013" t="inlineStr">
        <is>
          <t>P3</t>
        </is>
      </c>
      <c r="O3013" t="inlineStr">
        <is>
          <t>Huntr AI/ML security disclosure</t>
        </is>
      </c>
      <c r="P3013" t="n">
        <v>0</v>
      </c>
      <c r="Q3013" t="n">
        <v>0</v>
      </c>
      <c r="R3013" t="inlineStr">
        <is>
          <t>T1195:Supply Chain Compromise</t>
        </is>
      </c>
      <c r="S3013" t="n">
        <v>2</v>
      </c>
      <c r="T3013" t="inlineStr">
        <is>
          <t>MEDIUM (52%)</t>
        </is>
      </c>
      <c r="U3013" t="inlineStr">
        <is>
          <t>YES</t>
        </is>
      </c>
      <c r="V3013" t="inlineStr">
        <is>
          <t>PATCH_AVAILABLE</t>
        </is>
      </c>
      <c r="W3013" t="inlineStr">
        <is>
          <t>https://osv.dev/vulnerability/PYSEC-2021-412</t>
        </is>
      </c>
      <c r="X3013" t="inlineStr">
        <is>
          <t>NONE</t>
        </is>
      </c>
      <c r="Y3013" t="n">
        <v>0</v>
      </c>
      <c r="Z3013" t="inlineStr"/>
      <c r="AA3013" t="inlineStr">
        <is>
          <t>https://osv.dev/vulnerability/PYSEC-2021-412</t>
        </is>
      </c>
    </row>
    <row r="3014">
      <c r="A3014" t="inlineStr">
        <is>
          <t>HUNTR_AI_CVE</t>
        </is>
      </c>
      <c r="B3014" t="inlineStr">
        <is>
          <t>CVE-2021-41221</t>
        </is>
      </c>
      <c r="C3014" t="inlineStr">
        <is>
          <t xml:space="preserve">AI/ML Vulnerability: tensorflow (PyPI):  | TensorFlow is an open source platform for machine learning. In affected versions the shape inference code for the `Cudnn*` operations in TensorFlow can be tricked into accessing invalid memory, via a </t>
        </is>
      </c>
      <c r="D3014" t="n">
        <v>7.5</v>
      </c>
      <c r="E3014" t="inlineStr">
        <is>
          <t>HIGH</t>
        </is>
      </c>
      <c r="F3014" t="n">
        <v>6</v>
      </c>
      <c r="G3014" t="n">
        <v>6</v>
      </c>
      <c r="H3014" t="inlineStr">
        <is>
          <t>MEDIUM</t>
        </is>
      </c>
      <c r="I3014" t="n">
        <v>43.5</v>
      </c>
      <c r="J3014" t="inlineStr">
        <is>
          <t>NO</t>
        </is>
      </c>
      <c r="K3014" t="inlineStr">
        <is>
          <t>2023-12-06</t>
        </is>
      </c>
      <c r="L3014" t="inlineStr">
        <is>
          <t>UPDATE_PACKAGE</t>
        </is>
      </c>
      <c r="M3014" t="inlineStr">
        <is>
          <t>AI/ML Framework — see Huntr advisory</t>
        </is>
      </c>
      <c r="N3014" t="inlineStr">
        <is>
          <t>P3</t>
        </is>
      </c>
      <c r="O3014" t="inlineStr">
        <is>
          <t>Huntr AI/ML security disclosure</t>
        </is>
      </c>
      <c r="P3014" t="n">
        <v>0</v>
      </c>
      <c r="Q3014" t="n">
        <v>0</v>
      </c>
      <c r="R3014" t="inlineStr">
        <is>
          <t>T1195:Supply Chain Compromise</t>
        </is>
      </c>
      <c r="S3014" t="n">
        <v>2</v>
      </c>
      <c r="T3014" t="inlineStr">
        <is>
          <t>MEDIUM (52%)</t>
        </is>
      </c>
      <c r="U3014" t="inlineStr">
        <is>
          <t>YES</t>
        </is>
      </c>
      <c r="V3014" t="inlineStr">
        <is>
          <t>PATCH_AVAILABLE</t>
        </is>
      </c>
      <c r="W3014" t="inlineStr">
        <is>
          <t>https://osv.dev/vulnerability/PYSEC-2021-413</t>
        </is>
      </c>
      <c r="X3014" t="inlineStr">
        <is>
          <t>NONE</t>
        </is>
      </c>
      <c r="Y3014" t="n">
        <v>0</v>
      </c>
      <c r="Z3014" t="inlineStr"/>
      <c r="AA3014" t="inlineStr">
        <is>
          <t>https://osv.dev/vulnerability/PYSEC-2021-413</t>
        </is>
      </c>
    </row>
    <row r="3015">
      <c r="A3015" t="inlineStr">
        <is>
          <t>HUNTR_AI_CVE</t>
        </is>
      </c>
      <c r="B3015" t="inlineStr">
        <is>
          <t>CVE-2021-41222</t>
        </is>
      </c>
      <c r="C3015" t="inlineStr">
        <is>
          <t xml:space="preserve">AI/ML Vulnerability: tensorflow (PyPI):  | TensorFlow is an open source platform for machine learning. In affected versions the implementation of `SplitV` can trigger a segfault is an attacker supplies negative arguments. This occurs whenever </t>
        </is>
      </c>
      <c r="D3015" t="n">
        <v>7.5</v>
      </c>
      <c r="E3015" t="inlineStr">
        <is>
          <t>HIGH</t>
        </is>
      </c>
      <c r="F3015" t="n">
        <v>6</v>
      </c>
      <c r="G3015" t="n">
        <v>6</v>
      </c>
      <c r="H3015" t="inlineStr">
        <is>
          <t>MEDIUM</t>
        </is>
      </c>
      <c r="I3015" t="n">
        <v>43.5</v>
      </c>
      <c r="J3015" t="inlineStr">
        <is>
          <t>NO</t>
        </is>
      </c>
      <c r="K3015" t="inlineStr">
        <is>
          <t>2023-12-06</t>
        </is>
      </c>
      <c r="L3015" t="inlineStr">
        <is>
          <t>UPDATE_PACKAGE</t>
        </is>
      </c>
      <c r="M3015" t="inlineStr">
        <is>
          <t>AI/ML Framework — see Huntr advisory</t>
        </is>
      </c>
      <c r="N3015" t="inlineStr">
        <is>
          <t>P3</t>
        </is>
      </c>
      <c r="O3015" t="inlineStr">
        <is>
          <t>Huntr AI/ML security disclosure</t>
        </is>
      </c>
      <c r="P3015" t="n">
        <v>0</v>
      </c>
      <c r="Q3015" t="n">
        <v>0</v>
      </c>
      <c r="R3015" t="inlineStr">
        <is>
          <t>T1195:Supply Chain Compromise</t>
        </is>
      </c>
      <c r="S3015" t="n">
        <v>2</v>
      </c>
      <c r="T3015" t="inlineStr">
        <is>
          <t>MEDIUM (52%)</t>
        </is>
      </c>
      <c r="U3015" t="inlineStr">
        <is>
          <t>YES</t>
        </is>
      </c>
      <c r="V3015" t="inlineStr">
        <is>
          <t>PATCH_AVAILABLE</t>
        </is>
      </c>
      <c r="W3015" t="inlineStr">
        <is>
          <t>https://osv.dev/vulnerability/PYSEC-2021-414</t>
        </is>
      </c>
      <c r="X3015" t="inlineStr">
        <is>
          <t>NONE</t>
        </is>
      </c>
      <c r="Y3015" t="n">
        <v>0</v>
      </c>
      <c r="Z3015" t="inlineStr"/>
      <c r="AA3015" t="inlineStr">
        <is>
          <t>https://osv.dev/vulnerability/PYSEC-2021-414</t>
        </is>
      </c>
    </row>
    <row r="3016">
      <c r="A3016" t="inlineStr">
        <is>
          <t>HUNTR_AI_CVE</t>
        </is>
      </c>
      <c r="B3016" t="inlineStr">
        <is>
          <t>CVE-2021-41223</t>
        </is>
      </c>
      <c r="C3016" t="inlineStr">
        <is>
          <t>AI/ML Vulnerability: tensorflow (PyPI):  | TensorFlow is an open source platform for machine learning. In affected versions the implementation of `FusedBatchNorm` kernels is vulnerable to a heap OOB access. The fix will be included in TensorFl</t>
        </is>
      </c>
      <c r="D3016" t="n">
        <v>7.5</v>
      </c>
      <c r="E3016" t="inlineStr">
        <is>
          <t>HIGH</t>
        </is>
      </c>
      <c r="F3016" t="n">
        <v>6</v>
      </c>
      <c r="G3016" t="n">
        <v>6</v>
      </c>
      <c r="H3016" t="inlineStr">
        <is>
          <t>MEDIUM</t>
        </is>
      </c>
      <c r="I3016" t="n">
        <v>43.5</v>
      </c>
      <c r="J3016" t="inlineStr">
        <is>
          <t>NO</t>
        </is>
      </c>
      <c r="K3016" t="inlineStr">
        <is>
          <t>2023-12-06</t>
        </is>
      </c>
      <c r="L3016" t="inlineStr">
        <is>
          <t>UPDATE_PACKAGE</t>
        </is>
      </c>
      <c r="M3016" t="inlineStr">
        <is>
          <t>AI/ML Framework — see Huntr advisory</t>
        </is>
      </c>
      <c r="N3016" t="inlineStr">
        <is>
          <t>P3</t>
        </is>
      </c>
      <c r="O3016" t="inlineStr">
        <is>
          <t>Huntr AI/ML security disclosure</t>
        </is>
      </c>
      <c r="P3016" t="n">
        <v>0</v>
      </c>
      <c r="Q3016" t="n">
        <v>0</v>
      </c>
      <c r="R3016" t="inlineStr">
        <is>
          <t>T1195:Supply Chain Compromise</t>
        </is>
      </c>
      <c r="S3016" t="n">
        <v>2</v>
      </c>
      <c r="T3016" t="inlineStr">
        <is>
          <t>MEDIUM (52%)</t>
        </is>
      </c>
      <c r="U3016" t="inlineStr">
        <is>
          <t>YES</t>
        </is>
      </c>
      <c r="V3016" t="inlineStr">
        <is>
          <t>PATCH_AVAILABLE</t>
        </is>
      </c>
      <c r="W3016" t="inlineStr">
        <is>
          <t>https://osv.dev/vulnerability/PYSEC-2021-415</t>
        </is>
      </c>
      <c r="X3016" t="inlineStr">
        <is>
          <t>NONE</t>
        </is>
      </c>
      <c r="Y3016" t="n">
        <v>0</v>
      </c>
      <c r="Z3016" t="inlineStr"/>
      <c r="AA3016" t="inlineStr">
        <is>
          <t>https://osv.dev/vulnerability/PYSEC-2021-415</t>
        </is>
      </c>
    </row>
    <row r="3017">
      <c r="A3017" t="inlineStr">
        <is>
          <t>HUNTR_AI_CVE</t>
        </is>
      </c>
      <c r="B3017" t="inlineStr">
        <is>
          <t>CVE-2021-41224</t>
        </is>
      </c>
      <c r="C3017" t="inlineStr">
        <is>
          <t xml:space="preserve">AI/ML Vulnerability: tensorflow (PyPI):  | TensorFlow is an open source platform for machine learning. In affected versions the implementation of `SparseFillEmptyRows` can be made to trigger a heap OOB access. This occurs whenever the size of </t>
        </is>
      </c>
      <c r="D3017" t="n">
        <v>7.5</v>
      </c>
      <c r="E3017" t="inlineStr">
        <is>
          <t>HIGH</t>
        </is>
      </c>
      <c r="F3017" t="n">
        <v>6</v>
      </c>
      <c r="G3017" t="n">
        <v>6</v>
      </c>
      <c r="H3017" t="inlineStr">
        <is>
          <t>MEDIUM</t>
        </is>
      </c>
      <c r="I3017" t="n">
        <v>43.5</v>
      </c>
      <c r="J3017" t="inlineStr">
        <is>
          <t>NO</t>
        </is>
      </c>
      <c r="K3017" t="inlineStr">
        <is>
          <t>2023-12-06</t>
        </is>
      </c>
      <c r="L3017" t="inlineStr">
        <is>
          <t>UPDATE_PACKAGE</t>
        </is>
      </c>
      <c r="M3017" t="inlineStr">
        <is>
          <t>AI/ML Framework — see Huntr advisory</t>
        </is>
      </c>
      <c r="N3017" t="inlineStr">
        <is>
          <t>P3</t>
        </is>
      </c>
      <c r="O3017" t="inlineStr">
        <is>
          <t>Huntr AI/ML security disclosure</t>
        </is>
      </c>
      <c r="P3017" t="n">
        <v>0</v>
      </c>
      <c r="Q3017" t="n">
        <v>0</v>
      </c>
      <c r="R3017" t="inlineStr">
        <is>
          <t>T1195:Supply Chain Compromise</t>
        </is>
      </c>
      <c r="S3017" t="n">
        <v>2</v>
      </c>
      <c r="T3017" t="inlineStr">
        <is>
          <t>MEDIUM (52%)</t>
        </is>
      </c>
      <c r="U3017" t="inlineStr">
        <is>
          <t>YES</t>
        </is>
      </c>
      <c r="V3017" t="inlineStr">
        <is>
          <t>PATCH_AVAILABLE</t>
        </is>
      </c>
      <c r="W3017" t="inlineStr">
        <is>
          <t>https://osv.dev/vulnerability/PYSEC-2021-416</t>
        </is>
      </c>
      <c r="X3017" t="inlineStr">
        <is>
          <t>NONE</t>
        </is>
      </c>
      <c r="Y3017" t="n">
        <v>0</v>
      </c>
      <c r="Z3017" t="inlineStr"/>
      <c r="AA3017" t="inlineStr">
        <is>
          <t>https://osv.dev/vulnerability/PYSEC-2021-416</t>
        </is>
      </c>
    </row>
    <row r="3018">
      <c r="A3018" t="inlineStr">
        <is>
          <t>HUNTR_AI_CVE</t>
        </is>
      </c>
      <c r="B3018" t="inlineStr">
        <is>
          <t>CVE-2021-41225</t>
        </is>
      </c>
      <c r="C3018" t="inlineStr">
        <is>
          <t>AI/ML Vulnerability: tensorflow (PyPI):  | TensorFlow is an open source platform for machine learning. In affected versions TensorFlow's Grappler optimizer has a use of unitialized variable. If the `train_nodes` vector (obtained from the saved</t>
        </is>
      </c>
      <c r="D3018" t="n">
        <v>7.5</v>
      </c>
      <c r="E3018" t="inlineStr">
        <is>
          <t>HIGH</t>
        </is>
      </c>
      <c r="F3018" t="n">
        <v>6</v>
      </c>
      <c r="G3018" t="n">
        <v>6</v>
      </c>
      <c r="H3018" t="inlineStr">
        <is>
          <t>MEDIUM</t>
        </is>
      </c>
      <c r="I3018" t="n">
        <v>43.5</v>
      </c>
      <c r="J3018" t="inlineStr">
        <is>
          <t>NO</t>
        </is>
      </c>
      <c r="K3018" t="inlineStr">
        <is>
          <t>2023-12-06</t>
        </is>
      </c>
      <c r="L3018" t="inlineStr">
        <is>
          <t>UPDATE_PACKAGE</t>
        </is>
      </c>
      <c r="M3018" t="inlineStr">
        <is>
          <t>AI/ML Framework — see Huntr advisory</t>
        </is>
      </c>
      <c r="N3018" t="inlineStr">
        <is>
          <t>P3</t>
        </is>
      </c>
      <c r="O3018" t="inlineStr">
        <is>
          <t>Huntr AI/ML security disclosure</t>
        </is>
      </c>
      <c r="P3018" t="n">
        <v>0</v>
      </c>
      <c r="Q3018" t="n">
        <v>0</v>
      </c>
      <c r="R3018" t="inlineStr">
        <is>
          <t>T1195:Supply Chain Compromise</t>
        </is>
      </c>
      <c r="S3018" t="n">
        <v>2</v>
      </c>
      <c r="T3018" t="inlineStr">
        <is>
          <t>MEDIUM (52%)</t>
        </is>
      </c>
      <c r="U3018" t="inlineStr">
        <is>
          <t>YES</t>
        </is>
      </c>
      <c r="V3018" t="inlineStr">
        <is>
          <t>PATCH_AVAILABLE</t>
        </is>
      </c>
      <c r="W3018" t="inlineStr">
        <is>
          <t>https://osv.dev/vulnerability/PYSEC-2021-417</t>
        </is>
      </c>
      <c r="X3018" t="inlineStr">
        <is>
          <t>NONE</t>
        </is>
      </c>
      <c r="Y3018" t="n">
        <v>0</v>
      </c>
      <c r="Z3018" t="inlineStr"/>
      <c r="AA3018" t="inlineStr">
        <is>
          <t>https://osv.dev/vulnerability/PYSEC-2021-417</t>
        </is>
      </c>
    </row>
    <row r="3019">
      <c r="A3019" t="inlineStr">
        <is>
          <t>HUNTR_AI_CVE</t>
        </is>
      </c>
      <c r="B3019" t="inlineStr">
        <is>
          <t>CVE-2021-41226</t>
        </is>
      </c>
      <c r="C3019" t="inlineStr">
        <is>
          <t>AI/ML Vulnerability: tensorflow (PyPI):  | TensorFlow is an open source platform for machine learning. In affected versions the implementation of `SparseBinCount` is vulnerable to a heap OOB access. This is because of missing validation betwee</t>
        </is>
      </c>
      <c r="D3019" t="n">
        <v>7.5</v>
      </c>
      <c r="E3019" t="inlineStr">
        <is>
          <t>HIGH</t>
        </is>
      </c>
      <c r="F3019" t="n">
        <v>6</v>
      </c>
      <c r="G3019" t="n">
        <v>6</v>
      </c>
      <c r="H3019" t="inlineStr">
        <is>
          <t>MEDIUM</t>
        </is>
      </c>
      <c r="I3019" t="n">
        <v>43.5</v>
      </c>
      <c r="J3019" t="inlineStr">
        <is>
          <t>NO</t>
        </is>
      </c>
      <c r="K3019" t="inlineStr">
        <is>
          <t>2023-12-06</t>
        </is>
      </c>
      <c r="L3019" t="inlineStr">
        <is>
          <t>UPDATE_PACKAGE</t>
        </is>
      </c>
      <c r="M3019" t="inlineStr">
        <is>
          <t>AI/ML Framework — see Huntr advisory</t>
        </is>
      </c>
      <c r="N3019" t="inlineStr">
        <is>
          <t>P3</t>
        </is>
      </c>
      <c r="O3019" t="inlineStr">
        <is>
          <t>Huntr AI/ML security disclosure</t>
        </is>
      </c>
      <c r="P3019" t="n">
        <v>0</v>
      </c>
      <c r="Q3019" t="n">
        <v>0</v>
      </c>
      <c r="R3019" t="inlineStr">
        <is>
          <t>T1195:Supply Chain Compromise</t>
        </is>
      </c>
      <c r="S3019" t="n">
        <v>2</v>
      </c>
      <c r="T3019" t="inlineStr">
        <is>
          <t>MEDIUM (52%)</t>
        </is>
      </c>
      <c r="U3019" t="inlineStr">
        <is>
          <t>YES</t>
        </is>
      </c>
      <c r="V3019" t="inlineStr">
        <is>
          <t>PATCH_AVAILABLE</t>
        </is>
      </c>
      <c r="W3019" t="inlineStr">
        <is>
          <t>https://osv.dev/vulnerability/PYSEC-2021-418</t>
        </is>
      </c>
      <c r="X3019" t="inlineStr">
        <is>
          <t>NONE</t>
        </is>
      </c>
      <c r="Y3019" t="n">
        <v>0</v>
      </c>
      <c r="Z3019" t="inlineStr"/>
      <c r="AA3019" t="inlineStr">
        <is>
          <t>https://osv.dev/vulnerability/PYSEC-2021-418</t>
        </is>
      </c>
    </row>
    <row r="3020">
      <c r="A3020" t="inlineStr">
        <is>
          <t>HUNTR_AI_CVE</t>
        </is>
      </c>
      <c r="B3020" t="inlineStr">
        <is>
          <t>CVE-2021-41227</t>
        </is>
      </c>
      <c r="C3020" t="inlineStr">
        <is>
          <t>AI/ML Vulnerability: tensorflow (PyPI):  | TensorFlow is an open source platform for machine learning. In affected versions the `ImmutableConst` operation in TensorFlow can be tricked into reading arbitrary memory contents. This is because the</t>
        </is>
      </c>
      <c r="D3020" t="n">
        <v>7.5</v>
      </c>
      <c r="E3020" t="inlineStr">
        <is>
          <t>HIGH</t>
        </is>
      </c>
      <c r="F3020" t="n">
        <v>6</v>
      </c>
      <c r="G3020" t="n">
        <v>6</v>
      </c>
      <c r="H3020" t="inlineStr">
        <is>
          <t>MEDIUM</t>
        </is>
      </c>
      <c r="I3020" t="n">
        <v>43.5</v>
      </c>
      <c r="J3020" t="inlineStr">
        <is>
          <t>NO</t>
        </is>
      </c>
      <c r="K3020" t="inlineStr">
        <is>
          <t>2023-12-06</t>
        </is>
      </c>
      <c r="L3020" t="inlineStr">
        <is>
          <t>UPDATE_PACKAGE</t>
        </is>
      </c>
      <c r="M3020" t="inlineStr">
        <is>
          <t>AI/ML Framework — see Huntr advisory</t>
        </is>
      </c>
      <c r="N3020" t="inlineStr">
        <is>
          <t>P3</t>
        </is>
      </c>
      <c r="O3020" t="inlineStr">
        <is>
          <t>Huntr AI/ML security disclosure</t>
        </is>
      </c>
      <c r="P3020" t="n">
        <v>0</v>
      </c>
      <c r="Q3020" t="n">
        <v>0</v>
      </c>
      <c r="R3020" t="inlineStr">
        <is>
          <t>T1195:Supply Chain Compromise</t>
        </is>
      </c>
      <c r="S3020" t="n">
        <v>2</v>
      </c>
      <c r="T3020" t="inlineStr">
        <is>
          <t>MEDIUM (52%)</t>
        </is>
      </c>
      <c r="U3020" t="inlineStr">
        <is>
          <t>YES</t>
        </is>
      </c>
      <c r="V3020" t="inlineStr">
        <is>
          <t>PATCH_AVAILABLE</t>
        </is>
      </c>
      <c r="W3020" t="inlineStr">
        <is>
          <t>https://osv.dev/vulnerability/PYSEC-2021-419</t>
        </is>
      </c>
      <c r="X3020" t="inlineStr">
        <is>
          <t>NONE</t>
        </is>
      </c>
      <c r="Y3020" t="n">
        <v>0</v>
      </c>
      <c r="Z3020" t="inlineStr"/>
      <c r="AA3020" t="inlineStr">
        <is>
          <t>https://osv.dev/vulnerability/PYSEC-2021-419</t>
        </is>
      </c>
    </row>
    <row r="3021">
      <c r="A3021" t="inlineStr">
        <is>
          <t>HUNTR_AI_CVE</t>
        </is>
      </c>
      <c r="B3021" t="inlineStr">
        <is>
          <t>CVE-2021-41228</t>
        </is>
      </c>
      <c r="C3021" t="inlineStr">
        <is>
          <t>AI/ML Vulnerability: tensorflow (PyPI):  | TensorFlow is an open source platform for machine learning. In affected versions TensorFlow's `saved_model_cli` tool is vulnerable to a code injection as it calls `eval` on user supplied strings. This</t>
        </is>
      </c>
      <c r="D3021" t="n">
        <v>7.5</v>
      </c>
      <c r="E3021" t="inlineStr">
        <is>
          <t>HIGH</t>
        </is>
      </c>
      <c r="F3021" t="n">
        <v>6</v>
      </c>
      <c r="G3021" t="n">
        <v>6</v>
      </c>
      <c r="H3021" t="inlineStr">
        <is>
          <t>MEDIUM</t>
        </is>
      </c>
      <c r="I3021" t="n">
        <v>43.5</v>
      </c>
      <c r="J3021" t="inlineStr">
        <is>
          <t>NO</t>
        </is>
      </c>
      <c r="K3021" t="inlineStr">
        <is>
          <t>2023-12-06</t>
        </is>
      </c>
      <c r="L3021" t="inlineStr">
        <is>
          <t>UPDATE_PACKAGE</t>
        </is>
      </c>
      <c r="M3021" t="inlineStr">
        <is>
          <t>AI/ML Framework — see Huntr advisory</t>
        </is>
      </c>
      <c r="N3021" t="inlineStr">
        <is>
          <t>P3</t>
        </is>
      </c>
      <c r="O3021" t="inlineStr">
        <is>
          <t>Huntr AI/ML security disclosure</t>
        </is>
      </c>
      <c r="P3021" t="n">
        <v>0</v>
      </c>
      <c r="Q3021" t="n">
        <v>0</v>
      </c>
      <c r="R3021" t="inlineStr">
        <is>
          <t>T1195:Supply Chain Compromise</t>
        </is>
      </c>
      <c r="S3021" t="n">
        <v>2</v>
      </c>
      <c r="T3021" t="inlineStr">
        <is>
          <t>MEDIUM (52%)</t>
        </is>
      </c>
      <c r="U3021" t="inlineStr">
        <is>
          <t>YES</t>
        </is>
      </c>
      <c r="V3021" t="inlineStr">
        <is>
          <t>PATCH_AVAILABLE</t>
        </is>
      </c>
      <c r="W3021" t="inlineStr">
        <is>
          <t>https://osv.dev/vulnerability/PYSEC-2021-420</t>
        </is>
      </c>
      <c r="X3021" t="inlineStr">
        <is>
          <t>NONE</t>
        </is>
      </c>
      <c r="Y3021" t="n">
        <v>0</v>
      </c>
      <c r="Z3021" t="inlineStr"/>
      <c r="AA3021" t="inlineStr">
        <is>
          <t>https://osv.dev/vulnerability/PYSEC-2021-420</t>
        </is>
      </c>
    </row>
    <row r="3022">
      <c r="A3022" t="inlineStr">
        <is>
          <t>HUNTR_AI_CVE</t>
        </is>
      </c>
      <c r="B3022" t="inlineStr">
        <is>
          <t>CVE-2021-41195</t>
        </is>
      </c>
      <c r="C3022" t="inlineStr">
        <is>
          <t>AI/ML Vulnerability: tensorflow (PyPI):  | TensorFlow is an open source platform for machine learning. In affected versions the implementation of `tf.math.segment_*` operations results in a `CHECK`-fail related abort (and denial of service) if</t>
        </is>
      </c>
      <c r="D3022" t="n">
        <v>7.5</v>
      </c>
      <c r="E3022" t="inlineStr">
        <is>
          <t>HIGH</t>
        </is>
      </c>
      <c r="F3022" t="n">
        <v>6</v>
      </c>
      <c r="G3022" t="n">
        <v>6</v>
      </c>
      <c r="H3022" t="inlineStr">
        <is>
          <t>MEDIUM</t>
        </is>
      </c>
      <c r="I3022" t="n">
        <v>43.5</v>
      </c>
      <c r="J3022" t="inlineStr">
        <is>
          <t>NO</t>
        </is>
      </c>
      <c r="K3022" t="inlineStr">
        <is>
          <t>2023-12-06</t>
        </is>
      </c>
      <c r="L3022" t="inlineStr">
        <is>
          <t>UPDATE_PACKAGE</t>
        </is>
      </c>
      <c r="M3022" t="inlineStr">
        <is>
          <t>AI/ML Framework — see Huntr advisory</t>
        </is>
      </c>
      <c r="N3022" t="inlineStr">
        <is>
          <t>P3</t>
        </is>
      </c>
      <c r="O3022" t="inlineStr">
        <is>
          <t>Huntr AI/ML security disclosure</t>
        </is>
      </c>
      <c r="P3022" t="n">
        <v>0</v>
      </c>
      <c r="Q3022" t="n">
        <v>0</v>
      </c>
      <c r="R3022" t="inlineStr">
        <is>
          <t>T1195:Supply Chain Compromise</t>
        </is>
      </c>
      <c r="S3022" t="n">
        <v>2</v>
      </c>
      <c r="T3022" t="inlineStr">
        <is>
          <t>MEDIUM (52%)</t>
        </is>
      </c>
      <c r="U3022" t="inlineStr">
        <is>
          <t>YES</t>
        </is>
      </c>
      <c r="V3022" t="inlineStr">
        <is>
          <t>PATCH_AVAILABLE</t>
        </is>
      </c>
      <c r="W3022" t="inlineStr">
        <is>
          <t>https://osv.dev/vulnerability/PYSEC-2021-842</t>
        </is>
      </c>
      <c r="X3022" t="inlineStr">
        <is>
          <t>NONE</t>
        </is>
      </c>
      <c r="Y3022" t="n">
        <v>0</v>
      </c>
      <c r="Z3022" t="inlineStr"/>
      <c r="AA3022" t="inlineStr">
        <is>
          <t>https://osv.dev/vulnerability/PYSEC-2021-842</t>
        </is>
      </c>
    </row>
    <row r="3023">
      <c r="A3023" t="inlineStr">
        <is>
          <t>HUNTR_AI_CVE</t>
        </is>
      </c>
      <c r="B3023" t="inlineStr">
        <is>
          <t>CVE-2021-41206</t>
        </is>
      </c>
      <c r="C3023" t="inlineStr">
        <is>
          <t>AI/ML Vulnerability: tensorflow (PyPI):  | TensorFlow is an open source platform for machine learning. In affected versions several TensorFlow operations are missing validation for the shapes of the tensor arguments involved in the call. Depen</t>
        </is>
      </c>
      <c r="D3023" t="n">
        <v>7.5</v>
      </c>
      <c r="E3023" t="inlineStr">
        <is>
          <t>HIGH</t>
        </is>
      </c>
      <c r="F3023" t="n">
        <v>6</v>
      </c>
      <c r="G3023" t="n">
        <v>6</v>
      </c>
      <c r="H3023" t="inlineStr">
        <is>
          <t>MEDIUM</t>
        </is>
      </c>
      <c r="I3023" t="n">
        <v>43.5</v>
      </c>
      <c r="J3023" t="inlineStr">
        <is>
          <t>NO</t>
        </is>
      </c>
      <c r="K3023" t="inlineStr">
        <is>
          <t>2023-12-06</t>
        </is>
      </c>
      <c r="L3023" t="inlineStr">
        <is>
          <t>UPDATE_PACKAGE</t>
        </is>
      </c>
      <c r="M3023" t="inlineStr">
        <is>
          <t>AI/ML Framework — see Huntr advisory</t>
        </is>
      </c>
      <c r="N3023" t="inlineStr">
        <is>
          <t>P3</t>
        </is>
      </c>
      <c r="O3023" t="inlineStr">
        <is>
          <t>Huntr AI/ML security disclosure</t>
        </is>
      </c>
      <c r="P3023" t="n">
        <v>0</v>
      </c>
      <c r="Q3023" t="n">
        <v>0</v>
      </c>
      <c r="R3023" t="inlineStr">
        <is>
          <t>T1195:Supply Chain Compromise</t>
        </is>
      </c>
      <c r="S3023" t="n">
        <v>2</v>
      </c>
      <c r="T3023" t="inlineStr">
        <is>
          <t>MEDIUM (52%)</t>
        </is>
      </c>
      <c r="U3023" t="inlineStr">
        <is>
          <t>YES</t>
        </is>
      </c>
      <c r="V3023" t="inlineStr">
        <is>
          <t>PATCH_AVAILABLE</t>
        </is>
      </c>
      <c r="W3023" t="inlineStr">
        <is>
          <t>https://osv.dev/vulnerability/PYSEC-2021-843</t>
        </is>
      </c>
      <c r="X3023" t="inlineStr">
        <is>
          <t>NONE</t>
        </is>
      </c>
      <c r="Y3023" t="n">
        <v>0</v>
      </c>
      <c r="Z3023" t="inlineStr"/>
      <c r="AA3023" t="inlineStr">
        <is>
          <t>https://osv.dev/vulnerability/PYSEC-2021-843</t>
        </is>
      </c>
    </row>
    <row r="3024">
      <c r="A3024" t="inlineStr">
        <is>
          <t>HUNTR_AI_CVE</t>
        </is>
      </c>
      <c r="B3024" t="inlineStr">
        <is>
          <t>CVE-2023-36258</t>
        </is>
      </c>
      <c r="C3024" t="inlineStr">
        <is>
          <t>AI/ML Vulnerability: langchain (PyPI): langchain arbitrary code execution vulnerability | langchain arbitrary code execution vulnerability</t>
        </is>
      </c>
      <c r="D3024" t="n">
        <v>5</v>
      </c>
      <c r="E3024" t="inlineStr">
        <is>
          <t>LOW</t>
        </is>
      </c>
      <c r="F3024" t="n">
        <v>4</v>
      </c>
      <c r="G3024" t="n">
        <v>4</v>
      </c>
      <c r="H3024" t="inlineStr">
        <is>
          <t>MEDIUM</t>
        </is>
      </c>
      <c r="I3024" t="n">
        <v>21</v>
      </c>
      <c r="J3024" t="inlineStr">
        <is>
          <t>NO</t>
        </is>
      </c>
      <c r="K3024" t="inlineStr">
        <is>
          <t>2024-11-22</t>
        </is>
      </c>
      <c r="L3024" t="inlineStr">
        <is>
          <t>UPDATE_PACKAGE</t>
        </is>
      </c>
      <c r="M3024" t="inlineStr">
        <is>
          <t>AI/ML Framework — see Huntr advisory</t>
        </is>
      </c>
      <c r="N3024" t="inlineStr">
        <is>
          <t>P3</t>
        </is>
      </c>
      <c r="O3024" t="inlineStr">
        <is>
          <t>Huntr AI/ML security disclosure</t>
        </is>
      </c>
      <c r="P3024" t="n">
        <v>0</v>
      </c>
      <c r="Q3024" t="n">
        <v>0</v>
      </c>
      <c r="R3024" t="inlineStr">
        <is>
          <t>T1195:Supply Chain Compromise</t>
        </is>
      </c>
      <c r="S3024" t="n">
        <v>2</v>
      </c>
      <c r="T3024" t="inlineStr">
        <is>
          <t>MEDIUM (52%)</t>
        </is>
      </c>
      <c r="U3024" t="inlineStr">
        <is>
          <t>YES</t>
        </is>
      </c>
      <c r="V3024" t="inlineStr">
        <is>
          <t>PATCH_AVAILABLE</t>
        </is>
      </c>
      <c r="W3024" t="inlineStr">
        <is>
          <t>https://osv.dev/vulnerability/GHSA-2qmj-7962-cjq8</t>
        </is>
      </c>
      <c r="X3024" t="inlineStr">
        <is>
          <t>NONE</t>
        </is>
      </c>
      <c r="Y3024" t="n">
        <v>0</v>
      </c>
      <c r="Z3024" t="inlineStr"/>
      <c r="AA3024" t="inlineStr">
        <is>
          <t>https://osv.dev/vulnerability/GHSA-2qmj-7962-cjq8</t>
        </is>
      </c>
    </row>
    <row r="3025">
      <c r="A3025" t="inlineStr">
        <is>
          <t>HUNTR_AI_CVE</t>
        </is>
      </c>
      <c r="B3025" t="inlineStr">
        <is>
          <t>CVE-2024-2965</t>
        </is>
      </c>
      <c r="C3025" t="inlineStr">
        <is>
          <t>AI/ML Vulnerability: langchain (PyPI): Denial of service in langchain-community | Denial of service in langchain-community</t>
        </is>
      </c>
      <c r="D3025" t="n">
        <v>5</v>
      </c>
      <c r="E3025" t="inlineStr">
        <is>
          <t>LOW</t>
        </is>
      </c>
      <c r="F3025" t="n">
        <v>4</v>
      </c>
      <c r="G3025" t="n">
        <v>4</v>
      </c>
      <c r="H3025" t="inlineStr">
        <is>
          <t>MEDIUM</t>
        </is>
      </c>
      <c r="I3025" t="n">
        <v>21</v>
      </c>
      <c r="J3025" t="inlineStr">
        <is>
          <t>NO</t>
        </is>
      </c>
      <c r="K3025" t="inlineStr">
        <is>
          <t>2024-11-04</t>
        </is>
      </c>
      <c r="L3025" t="inlineStr">
        <is>
          <t>UPDATE_PACKAGE</t>
        </is>
      </c>
      <c r="M3025" t="inlineStr">
        <is>
          <t>AI/ML Framework — see Huntr advisory</t>
        </is>
      </c>
      <c r="N3025" t="inlineStr">
        <is>
          <t>P3</t>
        </is>
      </c>
      <c r="O3025" t="inlineStr">
        <is>
          <t>Huntr AI/ML security disclosure</t>
        </is>
      </c>
      <c r="P3025" t="n">
        <v>0</v>
      </c>
      <c r="Q3025" t="n">
        <v>0</v>
      </c>
      <c r="R3025" t="inlineStr">
        <is>
          <t>T1195:Supply Chain Compromise</t>
        </is>
      </c>
      <c r="S3025" t="n">
        <v>2</v>
      </c>
      <c r="T3025" t="inlineStr">
        <is>
          <t>MEDIUM (52%)</t>
        </is>
      </c>
      <c r="U3025" t="inlineStr">
        <is>
          <t>YES</t>
        </is>
      </c>
      <c r="V3025" t="inlineStr">
        <is>
          <t>PATCH_AVAILABLE</t>
        </is>
      </c>
      <c r="W3025" t="inlineStr">
        <is>
          <t>https://osv.dev/vulnerability/GHSA-3hjh-jh2h-vrg6</t>
        </is>
      </c>
      <c r="X3025" t="inlineStr">
        <is>
          <t>NONE</t>
        </is>
      </c>
      <c r="Y3025" t="n">
        <v>0</v>
      </c>
      <c r="Z3025" t="inlineStr"/>
      <c r="AA3025" t="inlineStr">
        <is>
          <t>https://osv.dev/vulnerability/GHSA-3hjh-jh2h-vrg6</t>
        </is>
      </c>
    </row>
    <row r="3026">
      <c r="A3026" t="inlineStr">
        <is>
          <t>HUNTR_AI_CVE</t>
        </is>
      </c>
      <c r="B3026" t="inlineStr">
        <is>
          <t>CVE-2024-8309</t>
        </is>
      </c>
      <c r="C3026" t="inlineStr">
        <is>
          <t>AI/ML Vulnerability: langchain (PyPI): Langchain SQL Injection vulnerability | Langchain SQL Injection vulnerability</t>
        </is>
      </c>
      <c r="D3026" t="n">
        <v>5</v>
      </c>
      <c r="E3026" t="inlineStr">
        <is>
          <t>LOW</t>
        </is>
      </c>
      <c r="F3026" t="n">
        <v>4</v>
      </c>
      <c r="G3026" t="n">
        <v>4</v>
      </c>
      <c r="H3026" t="inlineStr">
        <is>
          <t>MEDIUM</t>
        </is>
      </c>
      <c r="I3026" t="n">
        <v>21</v>
      </c>
      <c r="J3026" t="inlineStr">
        <is>
          <t>NO</t>
        </is>
      </c>
      <c r="K3026" t="inlineStr">
        <is>
          <t>2024-11-12</t>
        </is>
      </c>
      <c r="L3026" t="inlineStr">
        <is>
          <t>UPDATE_PACKAGE</t>
        </is>
      </c>
      <c r="M3026" t="inlineStr">
        <is>
          <t>AI/ML Framework — see Huntr advisory</t>
        </is>
      </c>
      <c r="N3026" t="inlineStr">
        <is>
          <t>P3</t>
        </is>
      </c>
      <c r="O3026" t="inlineStr">
        <is>
          <t>Huntr AI/ML security disclosure</t>
        </is>
      </c>
      <c r="P3026" t="n">
        <v>0</v>
      </c>
      <c r="Q3026" t="n">
        <v>0</v>
      </c>
      <c r="R3026" t="inlineStr">
        <is>
          <t>T1195:Supply Chain Compromise</t>
        </is>
      </c>
      <c r="S3026" t="n">
        <v>2</v>
      </c>
      <c r="T3026" t="inlineStr">
        <is>
          <t>MEDIUM (52%)</t>
        </is>
      </c>
      <c r="U3026" t="inlineStr">
        <is>
          <t>YES</t>
        </is>
      </c>
      <c r="V3026" t="inlineStr">
        <is>
          <t>PATCH_AVAILABLE</t>
        </is>
      </c>
      <c r="W3026" t="inlineStr">
        <is>
          <t>https://osv.dev/vulnerability/GHSA-45pg-36p6-83v9</t>
        </is>
      </c>
      <c r="X3026" t="inlineStr">
        <is>
          <t>NONE</t>
        </is>
      </c>
      <c r="Y3026" t="n">
        <v>0</v>
      </c>
      <c r="Z3026" t="inlineStr"/>
      <c r="AA3026" t="inlineStr">
        <is>
          <t>https://osv.dev/vulnerability/GHSA-45pg-36p6-83v9</t>
        </is>
      </c>
    </row>
    <row r="3027">
      <c r="A3027" t="inlineStr">
        <is>
          <t>HUNTR_AI_CVE</t>
        </is>
      </c>
      <c r="B3027" t="inlineStr">
        <is>
          <t>CVE-2023-36188</t>
        </is>
      </c>
      <c r="C3027" t="inlineStr">
        <is>
          <t>AI/ML Vulnerability: langchain (PyPI): langchain vulnerable to arbitrary code execution | langchain vulnerable to arbitrary code execution</t>
        </is>
      </c>
      <c r="D3027" t="n">
        <v>5</v>
      </c>
      <c r="E3027" t="inlineStr">
        <is>
          <t>LOW</t>
        </is>
      </c>
      <c r="F3027" t="n">
        <v>4</v>
      </c>
      <c r="G3027" t="n">
        <v>4</v>
      </c>
      <c r="H3027" t="inlineStr">
        <is>
          <t>MEDIUM</t>
        </is>
      </c>
      <c r="I3027" t="n">
        <v>21</v>
      </c>
      <c r="J3027" t="inlineStr">
        <is>
          <t>NO</t>
        </is>
      </c>
      <c r="K3027" t="inlineStr">
        <is>
          <t>2025-02-16</t>
        </is>
      </c>
      <c r="L3027" t="inlineStr">
        <is>
          <t>UPDATE_PACKAGE</t>
        </is>
      </c>
      <c r="M3027" t="inlineStr">
        <is>
          <t>AI/ML Framework — see Huntr advisory</t>
        </is>
      </c>
      <c r="N3027" t="inlineStr">
        <is>
          <t>P3</t>
        </is>
      </c>
      <c r="O3027" t="inlineStr">
        <is>
          <t>Huntr AI/ML security disclosure</t>
        </is>
      </c>
      <c r="P3027" t="n">
        <v>0</v>
      </c>
      <c r="Q3027" t="n">
        <v>0</v>
      </c>
      <c r="R3027" t="inlineStr">
        <is>
          <t>T1195:Supply Chain Compromise</t>
        </is>
      </c>
      <c r="S3027" t="n">
        <v>2</v>
      </c>
      <c r="T3027" t="inlineStr">
        <is>
          <t>MEDIUM (52%)</t>
        </is>
      </c>
      <c r="U3027" t="inlineStr">
        <is>
          <t>YES</t>
        </is>
      </c>
      <c r="V3027" t="inlineStr">
        <is>
          <t>PATCH_AVAILABLE</t>
        </is>
      </c>
      <c r="W3027" t="inlineStr">
        <is>
          <t>https://osv.dev/vulnerability/GHSA-57fc-8q82-gfp3</t>
        </is>
      </c>
      <c r="X3027" t="inlineStr">
        <is>
          <t>NONE</t>
        </is>
      </c>
      <c r="Y3027" t="n">
        <v>0</v>
      </c>
      <c r="Z3027" t="inlineStr"/>
      <c r="AA3027" t="inlineStr">
        <is>
          <t>https://osv.dev/vulnerability/GHSA-57fc-8q82-gfp3</t>
        </is>
      </c>
    </row>
    <row r="3028">
      <c r="A3028" t="inlineStr">
        <is>
          <t>HUNTR_AI_CVE</t>
        </is>
      </c>
      <c r="B3028" t="inlineStr">
        <is>
          <t>CVE-2023-46229</t>
        </is>
      </c>
      <c r="C3028" t="inlineStr">
        <is>
          <t>AI/ML Vulnerability: langchain (PyPI): LangChain Server Side Request Forgery vulnerability | LangChain Server Side Request Forgery vulnerability</t>
        </is>
      </c>
      <c r="D3028" t="n">
        <v>5</v>
      </c>
      <c r="E3028" t="inlineStr">
        <is>
          <t>LOW</t>
        </is>
      </c>
      <c r="F3028" t="n">
        <v>4</v>
      </c>
      <c r="G3028" t="n">
        <v>4</v>
      </c>
      <c r="H3028" t="inlineStr">
        <is>
          <t>MEDIUM</t>
        </is>
      </c>
      <c r="I3028" t="n">
        <v>21</v>
      </c>
      <c r="J3028" t="inlineStr">
        <is>
          <t>NO</t>
        </is>
      </c>
      <c r="K3028" t="inlineStr">
        <is>
          <t>2024-09-30</t>
        </is>
      </c>
      <c r="L3028" t="inlineStr">
        <is>
          <t>UPDATE_PACKAGE</t>
        </is>
      </c>
      <c r="M3028" t="inlineStr">
        <is>
          <t>AI/ML Framework — see Huntr advisory</t>
        </is>
      </c>
      <c r="N3028" t="inlineStr">
        <is>
          <t>P3</t>
        </is>
      </c>
      <c r="O3028" t="inlineStr">
        <is>
          <t>Huntr AI/ML security disclosure</t>
        </is>
      </c>
      <c r="P3028" t="n">
        <v>0</v>
      </c>
      <c r="Q3028" t="n">
        <v>0</v>
      </c>
      <c r="R3028" t="inlineStr">
        <is>
          <t>T1195:Supply Chain Compromise</t>
        </is>
      </c>
      <c r="S3028" t="n">
        <v>2</v>
      </c>
      <c r="T3028" t="inlineStr">
        <is>
          <t>MEDIUM (52%)</t>
        </is>
      </c>
      <c r="U3028" t="inlineStr">
        <is>
          <t>YES</t>
        </is>
      </c>
      <c r="V3028" t="inlineStr">
        <is>
          <t>PATCH_AVAILABLE</t>
        </is>
      </c>
      <c r="W3028" t="inlineStr">
        <is>
          <t>https://osv.dev/vulnerability/GHSA-655w-fm8m-m478</t>
        </is>
      </c>
      <c r="X3028" t="inlineStr">
        <is>
          <t>NONE</t>
        </is>
      </c>
      <c r="Y3028" t="n">
        <v>0</v>
      </c>
      <c r="Z3028" t="inlineStr"/>
      <c r="AA3028" t="inlineStr">
        <is>
          <t>https://osv.dev/vulnerability/GHSA-655w-fm8m-m478</t>
        </is>
      </c>
    </row>
    <row r="3029">
      <c r="A3029" t="inlineStr">
        <is>
          <t>HUNTR_AI_CVE</t>
        </is>
      </c>
      <c r="B3029" t="inlineStr">
        <is>
          <t>CVE-2023-34541</t>
        </is>
      </c>
      <c r="C3029" t="inlineStr">
        <is>
          <t>AI/ML Vulnerability: langchain (PyPI): Langchain vulnerable to arbitrary code execution | Langchain vulnerable to arbitrary code execution</t>
        </is>
      </c>
      <c r="D3029" t="n">
        <v>5</v>
      </c>
      <c r="E3029" t="inlineStr">
        <is>
          <t>LOW</t>
        </is>
      </c>
      <c r="F3029" t="n">
        <v>4</v>
      </c>
      <c r="G3029" t="n">
        <v>4</v>
      </c>
      <c r="H3029" t="inlineStr">
        <is>
          <t>MEDIUM</t>
        </is>
      </c>
      <c r="I3029" t="n">
        <v>21</v>
      </c>
      <c r="J3029" t="inlineStr">
        <is>
          <t>NO</t>
        </is>
      </c>
      <c r="K3029" t="inlineStr">
        <is>
          <t>2024-12-07</t>
        </is>
      </c>
      <c r="L3029" t="inlineStr">
        <is>
          <t>UPDATE_PACKAGE</t>
        </is>
      </c>
      <c r="M3029" t="inlineStr">
        <is>
          <t>AI/ML Framework — see Huntr advisory</t>
        </is>
      </c>
      <c r="N3029" t="inlineStr">
        <is>
          <t>P3</t>
        </is>
      </c>
      <c r="O3029" t="inlineStr">
        <is>
          <t>Huntr AI/ML security disclosure</t>
        </is>
      </c>
      <c r="P3029" t="n">
        <v>0</v>
      </c>
      <c r="Q3029" t="n">
        <v>0</v>
      </c>
      <c r="R3029" t="inlineStr">
        <is>
          <t>T1195:Supply Chain Compromise</t>
        </is>
      </c>
      <c r="S3029" t="n">
        <v>2</v>
      </c>
      <c r="T3029" t="inlineStr">
        <is>
          <t>MEDIUM (52%)</t>
        </is>
      </c>
      <c r="U3029" t="inlineStr">
        <is>
          <t>YES</t>
        </is>
      </c>
      <c r="V3029" t="inlineStr">
        <is>
          <t>PATCH_AVAILABLE</t>
        </is>
      </c>
      <c r="W3029" t="inlineStr">
        <is>
          <t>https://osv.dev/vulnerability/GHSA-6643-h7h5-x9wh</t>
        </is>
      </c>
      <c r="X3029" t="inlineStr">
        <is>
          <t>NONE</t>
        </is>
      </c>
      <c r="Y3029" t="n">
        <v>0</v>
      </c>
      <c r="Z3029" t="inlineStr"/>
      <c r="AA3029" t="inlineStr">
        <is>
          <t>https://osv.dev/vulnerability/GHSA-6643-h7h5-x9wh</t>
        </is>
      </c>
    </row>
    <row r="3030">
      <c r="A3030" t="inlineStr">
        <is>
          <t>HUNTR_AI_CVE</t>
        </is>
      </c>
      <c r="B3030" t="inlineStr">
        <is>
          <t>CVE-2023-32786</t>
        </is>
      </c>
      <c r="C3030" t="inlineStr">
        <is>
          <t>AI/ML Vulnerability: langchain (PyPI): Langchain Server-Side Request Forgery vulnerability | Langchain Server-Side Request Forgery vulnerability</t>
        </is>
      </c>
      <c r="D3030" t="n">
        <v>5</v>
      </c>
      <c r="E3030" t="inlineStr">
        <is>
          <t>LOW</t>
        </is>
      </c>
      <c r="F3030" t="n">
        <v>4</v>
      </c>
      <c r="G3030" t="n">
        <v>4</v>
      </c>
      <c r="H3030" t="inlineStr">
        <is>
          <t>MEDIUM</t>
        </is>
      </c>
      <c r="I3030" t="n">
        <v>21</v>
      </c>
      <c r="J3030" t="inlineStr">
        <is>
          <t>NO</t>
        </is>
      </c>
      <c r="K3030" t="inlineStr">
        <is>
          <t>2024-02-16</t>
        </is>
      </c>
      <c r="L3030" t="inlineStr">
        <is>
          <t>UPDATE_PACKAGE</t>
        </is>
      </c>
      <c r="M3030" t="inlineStr">
        <is>
          <t>AI/ML Framework — see Huntr advisory</t>
        </is>
      </c>
      <c r="N3030" t="inlineStr">
        <is>
          <t>P3</t>
        </is>
      </c>
      <c r="O3030" t="inlineStr">
        <is>
          <t>Huntr AI/ML security disclosure</t>
        </is>
      </c>
      <c r="P3030" t="n">
        <v>0</v>
      </c>
      <c r="Q3030" t="n">
        <v>0</v>
      </c>
      <c r="R3030" t="inlineStr">
        <is>
          <t>T1195:Supply Chain Compromise</t>
        </is>
      </c>
      <c r="S3030" t="n">
        <v>2</v>
      </c>
      <c r="T3030" t="inlineStr">
        <is>
          <t>MEDIUM (52%)</t>
        </is>
      </c>
      <c r="U3030" t="inlineStr">
        <is>
          <t>YES</t>
        </is>
      </c>
      <c r="V3030" t="inlineStr">
        <is>
          <t>PATCH_AVAILABLE</t>
        </is>
      </c>
      <c r="W3030" t="inlineStr">
        <is>
          <t>https://osv.dev/vulnerability/GHSA-6h8p-4hx9-w66c</t>
        </is>
      </c>
      <c r="X3030" t="inlineStr">
        <is>
          <t>NONE</t>
        </is>
      </c>
      <c r="Y3030" t="n">
        <v>0</v>
      </c>
      <c r="Z3030" t="inlineStr"/>
      <c r="AA3030" t="inlineStr">
        <is>
          <t>https://osv.dev/vulnerability/GHSA-6h8p-4hx9-w66c</t>
        </is>
      </c>
    </row>
    <row r="3031">
      <c r="A3031" t="inlineStr">
        <is>
          <t>HUNTR_AI_CVE</t>
        </is>
      </c>
      <c r="B3031" t="inlineStr">
        <is>
          <t>CVE-2023-36281</t>
        </is>
      </c>
      <c r="C3031" t="inlineStr">
        <is>
          <t>AI/ML Vulnerability: langchain (PyPI): langchain vulnerable to arbitrary code execution | langchain vulnerable to arbitrary code execution</t>
        </is>
      </c>
      <c r="D3031" t="n">
        <v>5</v>
      </c>
      <c r="E3031" t="inlineStr">
        <is>
          <t>LOW</t>
        </is>
      </c>
      <c r="F3031" t="n">
        <v>4</v>
      </c>
      <c r="G3031" t="n">
        <v>4</v>
      </c>
      <c r="H3031" t="inlineStr">
        <is>
          <t>MEDIUM</t>
        </is>
      </c>
      <c r="I3031" t="n">
        <v>21</v>
      </c>
      <c r="J3031" t="inlineStr">
        <is>
          <t>NO</t>
        </is>
      </c>
      <c r="K3031" t="inlineStr">
        <is>
          <t>2024-09-30</t>
        </is>
      </c>
      <c r="L3031" t="inlineStr">
        <is>
          <t>UPDATE_PACKAGE</t>
        </is>
      </c>
      <c r="M3031" t="inlineStr">
        <is>
          <t>AI/ML Framework — see Huntr advisory</t>
        </is>
      </c>
      <c r="N3031" t="inlineStr">
        <is>
          <t>P3</t>
        </is>
      </c>
      <c r="O3031" t="inlineStr">
        <is>
          <t>Huntr AI/ML security disclosure</t>
        </is>
      </c>
      <c r="P3031" t="n">
        <v>0</v>
      </c>
      <c r="Q3031" t="n">
        <v>0</v>
      </c>
      <c r="R3031" t="inlineStr">
        <is>
          <t>T1195:Supply Chain Compromise</t>
        </is>
      </c>
      <c r="S3031" t="n">
        <v>2</v>
      </c>
      <c r="T3031" t="inlineStr">
        <is>
          <t>MEDIUM (52%)</t>
        </is>
      </c>
      <c r="U3031" t="inlineStr">
        <is>
          <t>YES</t>
        </is>
      </c>
      <c r="V3031" t="inlineStr">
        <is>
          <t>PATCH_AVAILABLE</t>
        </is>
      </c>
      <c r="W3031" t="inlineStr">
        <is>
          <t>https://osv.dev/vulnerability/GHSA-7gfq-f96f-g85j</t>
        </is>
      </c>
      <c r="X3031" t="inlineStr">
        <is>
          <t>NONE</t>
        </is>
      </c>
      <c r="Y3031" t="n">
        <v>0</v>
      </c>
      <c r="Z3031" t="inlineStr"/>
      <c r="AA3031" t="inlineStr">
        <is>
          <t>https://osv.dev/vulnerability/GHSA-7gfq-f96f-g85j</t>
        </is>
      </c>
    </row>
    <row r="3032">
      <c r="A3032" t="inlineStr">
        <is>
          <t>HUNTR_AI_CVE</t>
        </is>
      </c>
      <c r="B3032" t="inlineStr">
        <is>
          <t>CVE-2023-36189</t>
        </is>
      </c>
      <c r="C3032" t="inlineStr">
        <is>
          <t>AI/ML Vulnerability: langchain (PyPI): langchain SQL Injection vulnerability | langchain SQL Injection vulnerability</t>
        </is>
      </c>
      <c r="D3032" t="n">
        <v>5</v>
      </c>
      <c r="E3032" t="inlineStr">
        <is>
          <t>LOW</t>
        </is>
      </c>
      <c r="F3032" t="n">
        <v>4</v>
      </c>
      <c r="G3032" t="n">
        <v>4</v>
      </c>
      <c r="H3032" t="inlineStr">
        <is>
          <t>MEDIUM</t>
        </is>
      </c>
      <c r="I3032" t="n">
        <v>21</v>
      </c>
      <c r="J3032" t="inlineStr">
        <is>
          <t>NO</t>
        </is>
      </c>
      <c r="K3032" t="inlineStr">
        <is>
          <t>2024-10-21</t>
        </is>
      </c>
      <c r="L3032" t="inlineStr">
        <is>
          <t>UPDATE_PACKAGE</t>
        </is>
      </c>
      <c r="M3032" t="inlineStr">
        <is>
          <t>AI/ML Framework — see Huntr advisory</t>
        </is>
      </c>
      <c r="N3032" t="inlineStr">
        <is>
          <t>P3</t>
        </is>
      </c>
      <c r="O3032" t="inlineStr">
        <is>
          <t>Huntr AI/ML security disclosure</t>
        </is>
      </c>
      <c r="P3032" t="n">
        <v>0</v>
      </c>
      <c r="Q3032" t="n">
        <v>0</v>
      </c>
      <c r="R3032" t="inlineStr">
        <is>
          <t>T1195:Supply Chain Compromise</t>
        </is>
      </c>
      <c r="S3032" t="n">
        <v>2</v>
      </c>
      <c r="T3032" t="inlineStr">
        <is>
          <t>MEDIUM (52%)</t>
        </is>
      </c>
      <c r="U3032" t="inlineStr">
        <is>
          <t>YES</t>
        </is>
      </c>
      <c r="V3032" t="inlineStr">
        <is>
          <t>PATCH_AVAILABLE</t>
        </is>
      </c>
      <c r="W3032" t="inlineStr">
        <is>
          <t>https://osv.dev/vulnerability/GHSA-7q94-qpjr-xpgm</t>
        </is>
      </c>
      <c r="X3032" t="inlineStr">
        <is>
          <t>NONE</t>
        </is>
      </c>
      <c r="Y3032" t="n">
        <v>0</v>
      </c>
      <c r="Z3032" t="inlineStr"/>
      <c r="AA3032" t="inlineStr">
        <is>
          <t>https://osv.dev/vulnerability/GHSA-7q94-qpjr-xpgm</t>
        </is>
      </c>
    </row>
    <row r="3033">
      <c r="A3033" t="inlineStr">
        <is>
          <t>HUNTR_AI_CVE</t>
        </is>
      </c>
      <c r="B3033" t="inlineStr">
        <is>
          <t>CVE-2023-32785</t>
        </is>
      </c>
      <c r="C3033" t="inlineStr">
        <is>
          <t>AI/ML Vulnerability: langchain (PyPI): Langchain SQL Injection vulnerability | Langchain SQL Injection vulnerability</t>
        </is>
      </c>
      <c r="D3033" t="n">
        <v>5</v>
      </c>
      <c r="E3033" t="inlineStr">
        <is>
          <t>LOW</t>
        </is>
      </c>
      <c r="F3033" t="n">
        <v>4</v>
      </c>
      <c r="G3033" t="n">
        <v>4</v>
      </c>
      <c r="H3033" t="inlineStr">
        <is>
          <t>MEDIUM</t>
        </is>
      </c>
      <c r="I3033" t="n">
        <v>21</v>
      </c>
      <c r="J3033" t="inlineStr">
        <is>
          <t>NO</t>
        </is>
      </c>
      <c r="K3033" t="inlineStr">
        <is>
          <t>2024-11-07</t>
        </is>
      </c>
      <c r="L3033" t="inlineStr">
        <is>
          <t>UPDATE_PACKAGE</t>
        </is>
      </c>
      <c r="M3033" t="inlineStr">
        <is>
          <t>AI/ML Framework — see Huntr advisory</t>
        </is>
      </c>
      <c r="N3033" t="inlineStr">
        <is>
          <t>P3</t>
        </is>
      </c>
      <c r="O3033" t="inlineStr">
        <is>
          <t>Huntr AI/ML security disclosure</t>
        </is>
      </c>
      <c r="P3033" t="n">
        <v>0</v>
      </c>
      <c r="Q3033" t="n">
        <v>0</v>
      </c>
      <c r="R3033" t="inlineStr">
        <is>
          <t>T1195:Supply Chain Compromise</t>
        </is>
      </c>
      <c r="S3033" t="n">
        <v>2</v>
      </c>
      <c r="T3033" t="inlineStr">
        <is>
          <t>MEDIUM (52%)</t>
        </is>
      </c>
      <c r="U3033" t="inlineStr">
        <is>
          <t>YES</t>
        </is>
      </c>
      <c r="V3033" t="inlineStr">
        <is>
          <t>PATCH_AVAILABLE</t>
        </is>
      </c>
      <c r="W3033" t="inlineStr">
        <is>
          <t>https://osv.dev/vulnerability/GHSA-8h5w-f6q9-wg35</t>
        </is>
      </c>
      <c r="X3033" t="inlineStr">
        <is>
          <t>NONE</t>
        </is>
      </c>
      <c r="Y3033" t="n">
        <v>0</v>
      </c>
      <c r="Z3033" t="inlineStr"/>
      <c r="AA3033" t="inlineStr">
        <is>
          <t>https://osv.dev/vulnerability/GHSA-8h5w-f6q9-wg35</t>
        </is>
      </c>
    </row>
    <row r="3034">
      <c r="A3034" t="inlineStr">
        <is>
          <t>HUNTR_AI_CVE</t>
        </is>
      </c>
      <c r="B3034" t="inlineStr">
        <is>
          <t>CVE-2023-38896</t>
        </is>
      </c>
      <c r="C3034" t="inlineStr">
        <is>
          <t>AI/ML Vulnerability: langchain (PyPI): LangChain vulnerable to arbitrary code execution | LangChain vulnerable to arbitrary code execution</t>
        </is>
      </c>
      <c r="D3034" t="n">
        <v>5</v>
      </c>
      <c r="E3034" t="inlineStr">
        <is>
          <t>LOW</t>
        </is>
      </c>
      <c r="F3034" t="n">
        <v>4</v>
      </c>
      <c r="G3034" t="n">
        <v>4</v>
      </c>
      <c r="H3034" t="inlineStr">
        <is>
          <t>MEDIUM</t>
        </is>
      </c>
      <c r="I3034" t="n">
        <v>21</v>
      </c>
      <c r="J3034" t="inlineStr">
        <is>
          <t>NO</t>
        </is>
      </c>
      <c r="K3034" t="inlineStr">
        <is>
          <t>2024-09-27</t>
        </is>
      </c>
      <c r="L3034" t="inlineStr">
        <is>
          <t>UPDATE_PACKAGE</t>
        </is>
      </c>
      <c r="M3034" t="inlineStr">
        <is>
          <t>AI/ML Framework — see Huntr advisory</t>
        </is>
      </c>
      <c r="N3034" t="inlineStr">
        <is>
          <t>P3</t>
        </is>
      </c>
      <c r="O3034" t="inlineStr">
        <is>
          <t>Huntr AI/ML security disclosure</t>
        </is>
      </c>
      <c r="P3034" t="n">
        <v>0</v>
      </c>
      <c r="Q3034" t="n">
        <v>0</v>
      </c>
      <c r="R3034" t="inlineStr">
        <is>
          <t>T1195:Supply Chain Compromise</t>
        </is>
      </c>
      <c r="S3034" t="n">
        <v>2</v>
      </c>
      <c r="T3034" t="inlineStr">
        <is>
          <t>MEDIUM (52%)</t>
        </is>
      </c>
      <c r="U3034" t="inlineStr">
        <is>
          <t>YES</t>
        </is>
      </c>
      <c r="V3034" t="inlineStr">
        <is>
          <t>PATCH_AVAILABLE</t>
        </is>
      </c>
      <c r="W3034" t="inlineStr">
        <is>
          <t>https://osv.dev/vulnerability/GHSA-92j5-3459-qgp4</t>
        </is>
      </c>
      <c r="X3034" t="inlineStr">
        <is>
          <t>NONE</t>
        </is>
      </c>
      <c r="Y3034" t="n">
        <v>0</v>
      </c>
      <c r="Z3034" t="inlineStr"/>
      <c r="AA3034" t="inlineStr">
        <is>
          <t>https://osv.dev/vulnerability/GHSA-92j5-3459-qgp4</t>
        </is>
      </c>
    </row>
    <row r="3035">
      <c r="A3035" t="inlineStr">
        <is>
          <t>HUNTR_AI_CVE</t>
        </is>
      </c>
      <c r="B3035" t="inlineStr">
        <is>
          <t>CVE-2023-39631</t>
        </is>
      </c>
      <c r="C3035" t="inlineStr">
        <is>
          <t>AI/ML Vulnerability: langchain (PyPI): Langchain vulnerable to arbitrary code execution via the evaluate function in the numexpr library | Langchain vulnerable to arbitrary code execution via the evaluate function in the numexpr library</t>
        </is>
      </c>
      <c r="D3035" t="n">
        <v>5</v>
      </c>
      <c r="E3035" t="inlineStr">
        <is>
          <t>LOW</t>
        </is>
      </c>
      <c r="F3035" t="n">
        <v>4</v>
      </c>
      <c r="G3035" t="n">
        <v>4</v>
      </c>
      <c r="H3035" t="inlineStr">
        <is>
          <t>MEDIUM</t>
        </is>
      </c>
      <c r="I3035" t="n">
        <v>21</v>
      </c>
      <c r="J3035" t="inlineStr">
        <is>
          <t>NO</t>
        </is>
      </c>
      <c r="K3035" t="inlineStr">
        <is>
          <t>2025-02-20</t>
        </is>
      </c>
      <c r="L3035" t="inlineStr">
        <is>
          <t>UPDATE_PACKAGE</t>
        </is>
      </c>
      <c r="M3035" t="inlineStr">
        <is>
          <t>AI/ML Framework — see Huntr advisory</t>
        </is>
      </c>
      <c r="N3035" t="inlineStr">
        <is>
          <t>P3</t>
        </is>
      </c>
      <c r="O3035" t="inlineStr">
        <is>
          <t>Huntr AI/ML security disclosure</t>
        </is>
      </c>
      <c r="P3035" t="n">
        <v>0</v>
      </c>
      <c r="Q3035" t="n">
        <v>0</v>
      </c>
      <c r="R3035" t="inlineStr">
        <is>
          <t>T1195:Supply Chain Compromise</t>
        </is>
      </c>
      <c r="S3035" t="n">
        <v>2</v>
      </c>
      <c r="T3035" t="inlineStr">
        <is>
          <t>MEDIUM (52%)</t>
        </is>
      </c>
      <c r="U3035" t="inlineStr">
        <is>
          <t>YES</t>
        </is>
      </c>
      <c r="V3035" t="inlineStr">
        <is>
          <t>PATCH_AVAILABLE</t>
        </is>
      </c>
      <c r="W3035" t="inlineStr">
        <is>
          <t>https://osv.dev/vulnerability/GHSA-f73w-4m7g-ch9x</t>
        </is>
      </c>
      <c r="X3035" t="inlineStr">
        <is>
          <t>NONE</t>
        </is>
      </c>
      <c r="Y3035" t="n">
        <v>0</v>
      </c>
      <c r="Z3035" t="inlineStr"/>
      <c r="AA3035" t="inlineStr">
        <is>
          <t>https://osv.dev/vulnerability/GHSA-f73w-4m7g-ch9x</t>
        </is>
      </c>
    </row>
    <row r="3036">
      <c r="A3036" t="inlineStr">
        <is>
          <t>HUNTR_AI_CVE</t>
        </is>
      </c>
      <c r="B3036" t="inlineStr">
        <is>
          <t>CVE-2023-38860</t>
        </is>
      </c>
      <c r="C3036" t="inlineStr">
        <is>
          <t>AI/ML Vulnerability: langchain (PyPI): LangChain vulnerable to arbitrary code execution | LangChain vulnerable to arbitrary code execution</t>
        </is>
      </c>
      <c r="D3036" t="n">
        <v>5</v>
      </c>
      <c r="E3036" t="inlineStr">
        <is>
          <t>LOW</t>
        </is>
      </c>
      <c r="F3036" t="n">
        <v>4</v>
      </c>
      <c r="G3036" t="n">
        <v>4</v>
      </c>
      <c r="H3036" t="inlineStr">
        <is>
          <t>MEDIUM</t>
        </is>
      </c>
      <c r="I3036" t="n">
        <v>21</v>
      </c>
      <c r="J3036" t="inlineStr">
        <is>
          <t>NO</t>
        </is>
      </c>
      <c r="K3036" t="inlineStr">
        <is>
          <t>2024-09-27</t>
        </is>
      </c>
      <c r="L3036" t="inlineStr">
        <is>
          <t>UPDATE_PACKAGE</t>
        </is>
      </c>
      <c r="M3036" t="inlineStr">
        <is>
          <t>AI/ML Framework — see Huntr advisory</t>
        </is>
      </c>
      <c r="N3036" t="inlineStr">
        <is>
          <t>P3</t>
        </is>
      </c>
      <c r="O3036" t="inlineStr">
        <is>
          <t>Huntr AI/ML security disclosure</t>
        </is>
      </c>
      <c r="P3036" t="n">
        <v>0</v>
      </c>
      <c r="Q3036" t="n">
        <v>0</v>
      </c>
      <c r="R3036" t="inlineStr">
        <is>
          <t>T1195:Supply Chain Compromise</t>
        </is>
      </c>
      <c r="S3036" t="n">
        <v>2</v>
      </c>
      <c r="T3036" t="inlineStr">
        <is>
          <t>MEDIUM (52%)</t>
        </is>
      </c>
      <c r="U3036" t="inlineStr">
        <is>
          <t>YES</t>
        </is>
      </c>
      <c r="V3036" t="inlineStr">
        <is>
          <t>PATCH_AVAILABLE</t>
        </is>
      </c>
      <c r="W3036" t="inlineStr">
        <is>
          <t>https://osv.dev/vulnerability/GHSA-fj32-q626-pjjc</t>
        </is>
      </c>
      <c r="X3036" t="inlineStr">
        <is>
          <t>NONE</t>
        </is>
      </c>
      <c r="Y3036" t="n">
        <v>0</v>
      </c>
      <c r="Z3036" t="inlineStr"/>
      <c r="AA3036" t="inlineStr">
        <is>
          <t>https://osv.dev/vulnerability/GHSA-fj32-q626-pjjc</t>
        </is>
      </c>
    </row>
    <row r="3037">
      <c r="A3037" t="inlineStr">
        <is>
          <t>HUNTR_AI_CVE</t>
        </is>
      </c>
      <c r="B3037" t="inlineStr">
        <is>
          <t>CVE-2023-29374</t>
        </is>
      </c>
      <c r="C3037" t="inlineStr">
        <is>
          <t>AI/ML Vulnerability: langchain (PyPI): LangChain vulnerable to code injection | LangChain vulnerable to code injection</t>
        </is>
      </c>
      <c r="D3037" t="n">
        <v>5</v>
      </c>
      <c r="E3037" t="inlineStr">
        <is>
          <t>LOW</t>
        </is>
      </c>
      <c r="F3037" t="n">
        <v>4</v>
      </c>
      <c r="G3037" t="n">
        <v>4</v>
      </c>
      <c r="H3037" t="inlineStr">
        <is>
          <t>MEDIUM</t>
        </is>
      </c>
      <c r="I3037" t="n">
        <v>21</v>
      </c>
      <c r="J3037" t="inlineStr">
        <is>
          <t>NO</t>
        </is>
      </c>
      <c r="K3037" t="inlineStr">
        <is>
          <t>2025-02-12</t>
        </is>
      </c>
      <c r="L3037" t="inlineStr">
        <is>
          <t>UPDATE_PACKAGE</t>
        </is>
      </c>
      <c r="M3037" t="inlineStr">
        <is>
          <t>AI/ML Framework — see Huntr advisory</t>
        </is>
      </c>
      <c r="N3037" t="inlineStr">
        <is>
          <t>P3</t>
        </is>
      </c>
      <c r="O3037" t="inlineStr">
        <is>
          <t>Huntr AI/ML security disclosure</t>
        </is>
      </c>
      <c r="P3037" t="n">
        <v>0</v>
      </c>
      <c r="Q3037" t="n">
        <v>0</v>
      </c>
      <c r="R3037" t="inlineStr">
        <is>
          <t>T1195:Supply Chain Compromise</t>
        </is>
      </c>
      <c r="S3037" t="n">
        <v>2</v>
      </c>
      <c r="T3037" t="inlineStr">
        <is>
          <t>MEDIUM (52%)</t>
        </is>
      </c>
      <c r="U3037" t="inlineStr">
        <is>
          <t>YES</t>
        </is>
      </c>
      <c r="V3037" t="inlineStr">
        <is>
          <t>PATCH_AVAILABLE</t>
        </is>
      </c>
      <c r="W3037" t="inlineStr">
        <is>
          <t>https://osv.dev/vulnerability/GHSA-fprp-p869-w6q2</t>
        </is>
      </c>
      <c r="X3037" t="inlineStr">
        <is>
          <t>NONE</t>
        </is>
      </c>
      <c r="Y3037" t="n">
        <v>0</v>
      </c>
      <c r="Z3037" t="inlineStr"/>
      <c r="AA3037" t="inlineStr">
        <is>
          <t>https://osv.dev/vulnerability/GHSA-fprp-p869-w6q2</t>
        </is>
      </c>
    </row>
    <row r="3038">
      <c r="A3038" t="inlineStr">
        <is>
          <t>HUNTR_AI_CVE</t>
        </is>
      </c>
      <c r="B3038" t="inlineStr">
        <is>
          <t>CVE-2023-36095</t>
        </is>
      </c>
      <c r="C3038" t="inlineStr">
        <is>
          <t>AI/ML Vulnerability: langchain (PyPI): langchain Code Injection vulnerability | langchain Code Injection vulnerability</t>
        </is>
      </c>
      <c r="D3038" t="n">
        <v>5</v>
      </c>
      <c r="E3038" t="inlineStr">
        <is>
          <t>LOW</t>
        </is>
      </c>
      <c r="F3038" t="n">
        <v>4</v>
      </c>
      <c r="G3038" t="n">
        <v>4</v>
      </c>
      <c r="H3038" t="inlineStr">
        <is>
          <t>MEDIUM</t>
        </is>
      </c>
      <c r="I3038" t="n">
        <v>21</v>
      </c>
      <c r="J3038" t="inlineStr">
        <is>
          <t>NO</t>
        </is>
      </c>
      <c r="K3038" t="inlineStr">
        <is>
          <t>2024-09-27</t>
        </is>
      </c>
      <c r="L3038" t="inlineStr">
        <is>
          <t>UPDATE_PACKAGE</t>
        </is>
      </c>
      <c r="M3038" t="inlineStr">
        <is>
          <t>AI/ML Framework — see Huntr advisory</t>
        </is>
      </c>
      <c r="N3038" t="inlineStr">
        <is>
          <t>P3</t>
        </is>
      </c>
      <c r="O3038" t="inlineStr">
        <is>
          <t>Huntr AI/ML security disclosure</t>
        </is>
      </c>
      <c r="P3038" t="n">
        <v>0</v>
      </c>
      <c r="Q3038" t="n">
        <v>0</v>
      </c>
      <c r="R3038" t="inlineStr">
        <is>
          <t>T1195:Supply Chain Compromise</t>
        </is>
      </c>
      <c r="S3038" t="n">
        <v>2</v>
      </c>
      <c r="T3038" t="inlineStr">
        <is>
          <t>MEDIUM (52%)</t>
        </is>
      </c>
      <c r="U3038" t="inlineStr">
        <is>
          <t>YES</t>
        </is>
      </c>
      <c r="V3038" t="inlineStr">
        <is>
          <t>PATCH_AVAILABLE</t>
        </is>
      </c>
      <c r="W3038" t="inlineStr">
        <is>
          <t>https://osv.dev/vulnerability/GHSA-gwqq-6vq7-5j86</t>
        </is>
      </c>
      <c r="X3038" t="inlineStr">
        <is>
          <t>NONE</t>
        </is>
      </c>
      <c r="Y3038" t="n">
        <v>0</v>
      </c>
      <c r="Z3038" t="inlineStr"/>
      <c r="AA3038" t="inlineStr">
        <is>
          <t>https://osv.dev/vulnerability/GHSA-gwqq-6vq7-5j86</t>
        </is>
      </c>
    </row>
    <row r="3039">
      <c r="A3039" t="inlineStr">
        <is>
          <t>HUNTR_AI_CVE</t>
        </is>
      </c>
      <c r="B3039" t="inlineStr">
        <is>
          <t>CVE-2024-28088</t>
        </is>
      </c>
      <c r="C3039" t="inlineStr">
        <is>
          <t>AI/ML Vulnerability: langchain (PyPI): LangChain directory traversal vulnerability | LangChain directory traversal vulnerability</t>
        </is>
      </c>
      <c r="D3039" t="n">
        <v>7.5</v>
      </c>
      <c r="E3039" t="inlineStr">
        <is>
          <t>HIGH</t>
        </is>
      </c>
      <c r="F3039" t="n">
        <v>6</v>
      </c>
      <c r="G3039" t="n">
        <v>6</v>
      </c>
      <c r="H3039" t="inlineStr">
        <is>
          <t>MEDIUM</t>
        </is>
      </c>
      <c r="I3039" t="n">
        <v>43.5</v>
      </c>
      <c r="J3039" t="inlineStr">
        <is>
          <t>NO</t>
        </is>
      </c>
      <c r="K3039" t="inlineStr">
        <is>
          <t>2024-12-03</t>
        </is>
      </c>
      <c r="L3039" t="inlineStr">
        <is>
          <t>UPDATE_PACKAGE</t>
        </is>
      </c>
      <c r="M3039" t="inlineStr">
        <is>
          <t>AI/ML Framework — see Huntr advisory</t>
        </is>
      </c>
      <c r="N3039" t="inlineStr">
        <is>
          <t>P3</t>
        </is>
      </c>
      <c r="O3039" t="inlineStr">
        <is>
          <t>Huntr AI/ML security disclosure</t>
        </is>
      </c>
      <c r="P3039" t="n">
        <v>0</v>
      </c>
      <c r="Q3039" t="n">
        <v>0</v>
      </c>
      <c r="R3039" t="inlineStr">
        <is>
          <t>T1195:Supply Chain Compromise</t>
        </is>
      </c>
      <c r="S3039" t="n">
        <v>2</v>
      </c>
      <c r="T3039" t="inlineStr">
        <is>
          <t>MEDIUM (52%)</t>
        </is>
      </c>
      <c r="U3039" t="inlineStr">
        <is>
          <t>YES</t>
        </is>
      </c>
      <c r="V3039" t="inlineStr">
        <is>
          <t>PATCH_AVAILABLE</t>
        </is>
      </c>
      <c r="W3039" t="inlineStr">
        <is>
          <t>https://osv.dev/vulnerability/GHSA-h59x-p739-982c</t>
        </is>
      </c>
      <c r="X3039" t="inlineStr">
        <is>
          <t>NONE</t>
        </is>
      </c>
      <c r="Y3039" t="n">
        <v>0</v>
      </c>
      <c r="Z3039" t="inlineStr"/>
      <c r="AA3039" t="inlineStr">
        <is>
          <t>https://osv.dev/vulnerability/GHSA-h59x-p739-982c</t>
        </is>
      </c>
    </row>
    <row r="3040">
      <c r="A3040" t="inlineStr">
        <is>
          <t>HUNTR_AI_CVE</t>
        </is>
      </c>
      <c r="B3040" t="inlineStr">
        <is>
          <t>CVE-2024-0243</t>
        </is>
      </c>
      <c r="C3040" t="inlineStr">
        <is>
          <t>AI/ML Vulnerability: langchain (PyPI): langchain Server-Side Request Forgery vulnerability | langchain Server-Side Request Forgery vulnerability</t>
        </is>
      </c>
      <c r="D3040" t="n">
        <v>5</v>
      </c>
      <c r="E3040" t="inlineStr">
        <is>
          <t>LOW</t>
        </is>
      </c>
      <c r="F3040" t="n">
        <v>4</v>
      </c>
      <c r="G3040" t="n">
        <v>4</v>
      </c>
      <c r="H3040" t="inlineStr">
        <is>
          <t>MEDIUM</t>
        </is>
      </c>
      <c r="I3040" t="n">
        <v>21</v>
      </c>
      <c r="J3040" t="inlineStr">
        <is>
          <t>NO</t>
        </is>
      </c>
      <c r="K3040" t="inlineStr">
        <is>
          <t>2025-02-26</t>
        </is>
      </c>
      <c r="L3040" t="inlineStr">
        <is>
          <t>UPDATE_PACKAGE</t>
        </is>
      </c>
      <c r="M3040" t="inlineStr">
        <is>
          <t>AI/ML Framework — see Huntr advisory</t>
        </is>
      </c>
      <c r="N3040" t="inlineStr">
        <is>
          <t>P3</t>
        </is>
      </c>
      <c r="O3040" t="inlineStr">
        <is>
          <t>Huntr AI/ML security disclosure</t>
        </is>
      </c>
      <c r="P3040" t="n">
        <v>0</v>
      </c>
      <c r="Q3040" t="n">
        <v>0</v>
      </c>
      <c r="R3040" t="inlineStr">
        <is>
          <t>T1195:Supply Chain Compromise</t>
        </is>
      </c>
      <c r="S3040" t="n">
        <v>2</v>
      </c>
      <c r="T3040" t="inlineStr">
        <is>
          <t>MEDIUM (52%)</t>
        </is>
      </c>
      <c r="U3040" t="inlineStr">
        <is>
          <t>YES</t>
        </is>
      </c>
      <c r="V3040" t="inlineStr">
        <is>
          <t>PATCH_AVAILABLE</t>
        </is>
      </c>
      <c r="W3040" t="inlineStr">
        <is>
          <t>https://osv.dev/vulnerability/GHSA-h9j7-5xvc-qhg5</t>
        </is>
      </c>
      <c r="X3040" t="inlineStr">
        <is>
          <t>NONE</t>
        </is>
      </c>
      <c r="Y3040" t="n">
        <v>0</v>
      </c>
      <c r="Z3040" t="inlineStr"/>
      <c r="AA3040" t="inlineStr">
        <is>
          <t>https://osv.dev/vulnerability/GHSA-h9j7-5xvc-qhg5</t>
        </is>
      </c>
    </row>
    <row r="3041">
      <c r="A3041" t="inlineStr">
        <is>
          <t>HUNTR_AI_CVE</t>
        </is>
      </c>
      <c r="B3041" t="inlineStr">
        <is>
          <t>CVE-2023-39659</t>
        </is>
      </c>
      <c r="C3041" t="inlineStr">
        <is>
          <t>AI/ML Vulnerability: langchain (PyPI): LangChain vulnerable to arbitrary code execution | LangChain vulnerable to arbitrary code execution</t>
        </is>
      </c>
      <c r="D3041" t="n">
        <v>5</v>
      </c>
      <c r="E3041" t="inlineStr">
        <is>
          <t>LOW</t>
        </is>
      </c>
      <c r="F3041" t="n">
        <v>4</v>
      </c>
      <c r="G3041" t="n">
        <v>4</v>
      </c>
      <c r="H3041" t="inlineStr">
        <is>
          <t>MEDIUM</t>
        </is>
      </c>
      <c r="I3041" t="n">
        <v>21</v>
      </c>
      <c r="J3041" t="inlineStr">
        <is>
          <t>NO</t>
        </is>
      </c>
      <c r="K3041" t="inlineStr">
        <is>
          <t>2024-09-27</t>
        </is>
      </c>
      <c r="L3041" t="inlineStr">
        <is>
          <t>UPDATE_PACKAGE</t>
        </is>
      </c>
      <c r="M3041" t="inlineStr">
        <is>
          <t>AI/ML Framework — see Huntr advisory</t>
        </is>
      </c>
      <c r="N3041" t="inlineStr">
        <is>
          <t>P3</t>
        </is>
      </c>
      <c r="O3041" t="inlineStr">
        <is>
          <t>Huntr AI/ML security disclosure</t>
        </is>
      </c>
      <c r="P3041" t="n">
        <v>0</v>
      </c>
      <c r="Q3041" t="n">
        <v>0</v>
      </c>
      <c r="R3041" t="inlineStr">
        <is>
          <t>T1195:Supply Chain Compromise</t>
        </is>
      </c>
      <c r="S3041" t="n">
        <v>2</v>
      </c>
      <c r="T3041" t="inlineStr">
        <is>
          <t>MEDIUM (52%)</t>
        </is>
      </c>
      <c r="U3041" t="inlineStr">
        <is>
          <t>YES</t>
        </is>
      </c>
      <c r="V3041" t="inlineStr">
        <is>
          <t>PATCH_AVAILABLE</t>
        </is>
      </c>
      <c r="W3041" t="inlineStr">
        <is>
          <t>https://osv.dev/vulnerability/GHSA-prgp-w7vf-ch62</t>
        </is>
      </c>
      <c r="X3041" t="inlineStr">
        <is>
          <t>NONE</t>
        </is>
      </c>
      <c r="Y3041" t="n">
        <v>0</v>
      </c>
      <c r="Z3041" t="inlineStr"/>
      <c r="AA3041" t="inlineStr">
        <is>
          <t>https://osv.dev/vulnerability/GHSA-prgp-w7vf-ch62</t>
        </is>
      </c>
    </row>
    <row r="3042">
      <c r="A3042" t="inlineStr">
        <is>
          <t>HUNTR_AI_CVE</t>
        </is>
      </c>
      <c r="B3042" t="inlineStr">
        <is>
          <t>CVE-2024-3571</t>
        </is>
      </c>
      <c r="C3042" t="inlineStr">
        <is>
          <t>AI/ML Vulnerability: langchain (PyPI): langchain vulnerable to path traversal | langchain vulnerable to path traversal</t>
        </is>
      </c>
      <c r="D3042" t="n">
        <v>5</v>
      </c>
      <c r="E3042" t="inlineStr">
        <is>
          <t>LOW</t>
        </is>
      </c>
      <c r="F3042" t="n">
        <v>4</v>
      </c>
      <c r="G3042" t="n">
        <v>4</v>
      </c>
      <c r="H3042" t="inlineStr">
        <is>
          <t>MEDIUM</t>
        </is>
      </c>
      <c r="I3042" t="n">
        <v>21</v>
      </c>
      <c r="J3042" t="inlineStr">
        <is>
          <t>NO</t>
        </is>
      </c>
      <c r="K3042" t="inlineStr">
        <is>
          <t>2024-04-16</t>
        </is>
      </c>
      <c r="L3042" t="inlineStr">
        <is>
          <t>UPDATE_PACKAGE</t>
        </is>
      </c>
      <c r="M3042" t="inlineStr">
        <is>
          <t>AI/ML Framework — see Huntr advisory</t>
        </is>
      </c>
      <c r="N3042" t="inlineStr">
        <is>
          <t>P3</t>
        </is>
      </c>
      <c r="O3042" t="inlineStr">
        <is>
          <t>Huntr AI/ML security disclosure</t>
        </is>
      </c>
      <c r="P3042" t="n">
        <v>0</v>
      </c>
      <c r="Q3042" t="n">
        <v>0</v>
      </c>
      <c r="R3042" t="inlineStr">
        <is>
          <t>T1195:Supply Chain Compromise</t>
        </is>
      </c>
      <c r="S3042" t="n">
        <v>2</v>
      </c>
      <c r="T3042" t="inlineStr">
        <is>
          <t>MEDIUM (52%)</t>
        </is>
      </c>
      <c r="U3042" t="inlineStr">
        <is>
          <t>YES</t>
        </is>
      </c>
      <c r="V3042" t="inlineStr">
        <is>
          <t>PATCH_AVAILABLE</t>
        </is>
      </c>
      <c r="W3042" t="inlineStr">
        <is>
          <t>https://osv.dev/vulnerability/GHSA-rgp8-pm28-3759</t>
        </is>
      </c>
      <c r="X3042" t="inlineStr">
        <is>
          <t>NONE</t>
        </is>
      </c>
      <c r="Y3042" t="n">
        <v>0</v>
      </c>
      <c r="Z3042" t="inlineStr"/>
      <c r="AA3042" t="inlineStr">
        <is>
          <t>https://osv.dev/vulnerability/GHSA-rgp8-pm28-3759</t>
        </is>
      </c>
    </row>
    <row r="3043">
      <c r="A3043" t="inlineStr">
        <is>
          <t>HUNTR_AI_CVE</t>
        </is>
      </c>
      <c r="B3043" t="inlineStr">
        <is>
          <t>CVE-2023-34540</t>
        </is>
      </c>
      <c r="C3043" t="inlineStr">
        <is>
          <t>AI/ML Vulnerability: langchain (PyPI): Langchain OS Command Injection vulnerability | Langchain OS Command Injection vulnerability</t>
        </is>
      </c>
      <c r="D3043" t="n">
        <v>5</v>
      </c>
      <c r="E3043" t="inlineStr">
        <is>
          <t>LOW</t>
        </is>
      </c>
      <c r="F3043" t="n">
        <v>4</v>
      </c>
      <c r="G3043" t="n">
        <v>4</v>
      </c>
      <c r="H3043" t="inlineStr">
        <is>
          <t>MEDIUM</t>
        </is>
      </c>
      <c r="I3043" t="n">
        <v>21</v>
      </c>
      <c r="J3043" t="inlineStr">
        <is>
          <t>NO</t>
        </is>
      </c>
      <c r="K3043" t="inlineStr">
        <is>
          <t>2025-02-21</t>
        </is>
      </c>
      <c r="L3043" t="inlineStr">
        <is>
          <t>UPDATE_PACKAGE</t>
        </is>
      </c>
      <c r="M3043" t="inlineStr">
        <is>
          <t>AI/ML Framework — see Huntr advisory</t>
        </is>
      </c>
      <c r="N3043" t="inlineStr">
        <is>
          <t>P3</t>
        </is>
      </c>
      <c r="O3043" t="inlineStr">
        <is>
          <t>Huntr AI/ML security disclosure</t>
        </is>
      </c>
      <c r="P3043" t="n">
        <v>0</v>
      </c>
      <c r="Q3043" t="n">
        <v>0</v>
      </c>
      <c r="R3043" t="inlineStr">
        <is>
          <t>T1195:Supply Chain Compromise</t>
        </is>
      </c>
      <c r="S3043" t="n">
        <v>2</v>
      </c>
      <c r="T3043" t="inlineStr">
        <is>
          <t>MEDIUM (52%)</t>
        </is>
      </c>
      <c r="U3043" t="inlineStr">
        <is>
          <t>YES</t>
        </is>
      </c>
      <c r="V3043" t="inlineStr">
        <is>
          <t>PATCH_AVAILABLE</t>
        </is>
      </c>
      <c r="W3043" t="inlineStr">
        <is>
          <t>https://osv.dev/vulnerability/GHSA-x32c-59v5-h7fg</t>
        </is>
      </c>
      <c r="X3043" t="inlineStr">
        <is>
          <t>NONE</t>
        </is>
      </c>
      <c r="Y3043" t="n">
        <v>0</v>
      </c>
      <c r="Z3043" t="inlineStr"/>
      <c r="AA3043" t="inlineStr">
        <is>
          <t>https://osv.dev/vulnerability/GHSA-x32c-59v5-h7fg</t>
        </is>
      </c>
    </row>
    <row r="3044">
      <c r="A3044" t="inlineStr">
        <is>
          <t>HUNTR_AI_CVE</t>
        </is>
      </c>
      <c r="B3044" t="inlineStr">
        <is>
          <t>CVE-2023-36188</t>
        </is>
      </c>
      <c r="C3044" t="inlineStr">
        <is>
          <t>AI/ML Vulnerability: langchain (PyPI):  | An issue in langchain v.0.0.64 allows a remote attacker to execute arbitrary code via the PALChain parameter in the Python exec method.</t>
        </is>
      </c>
      <c r="D3044" t="n">
        <v>7.5</v>
      </c>
      <c r="E3044" t="inlineStr">
        <is>
          <t>HIGH</t>
        </is>
      </c>
      <c r="F3044" t="n">
        <v>6</v>
      </c>
      <c r="G3044" t="n">
        <v>6</v>
      </c>
      <c r="H3044" t="inlineStr">
        <is>
          <t>MEDIUM</t>
        </is>
      </c>
      <c r="I3044" t="n">
        <v>43.5</v>
      </c>
      <c r="J3044" t="inlineStr">
        <is>
          <t>NO</t>
        </is>
      </c>
      <c r="K3044" t="inlineStr">
        <is>
          <t>2023-11-08</t>
        </is>
      </c>
      <c r="L3044" t="inlineStr">
        <is>
          <t>UPDATE_PACKAGE</t>
        </is>
      </c>
      <c r="M3044" t="inlineStr">
        <is>
          <t>AI/ML Framework — see Huntr advisory</t>
        </is>
      </c>
      <c r="N3044" t="inlineStr">
        <is>
          <t>P3</t>
        </is>
      </c>
      <c r="O3044" t="inlineStr">
        <is>
          <t>Huntr AI/ML security disclosure</t>
        </is>
      </c>
      <c r="P3044" t="n">
        <v>0</v>
      </c>
      <c r="Q3044" t="n">
        <v>0</v>
      </c>
      <c r="R3044" t="inlineStr">
        <is>
          <t>T1195:Supply Chain Compromise</t>
        </is>
      </c>
      <c r="S3044" t="n">
        <v>2</v>
      </c>
      <c r="T3044" t="inlineStr">
        <is>
          <t>MEDIUM (52%)</t>
        </is>
      </c>
      <c r="U3044" t="inlineStr">
        <is>
          <t>YES</t>
        </is>
      </c>
      <c r="V3044" t="inlineStr">
        <is>
          <t>PATCH_AVAILABLE</t>
        </is>
      </c>
      <c r="W3044" t="inlineStr">
        <is>
          <t>https://osv.dev/vulnerability/PYSEC-2023-109</t>
        </is>
      </c>
      <c r="X3044" t="inlineStr">
        <is>
          <t>NONE</t>
        </is>
      </c>
      <c r="Y3044" t="n">
        <v>0</v>
      </c>
      <c r="Z3044" t="inlineStr"/>
      <c r="AA3044" t="inlineStr">
        <is>
          <t>https://osv.dev/vulnerability/PYSEC-2023-109</t>
        </is>
      </c>
    </row>
    <row r="3045">
      <c r="A3045" t="inlineStr">
        <is>
          <t>HUNTR_AI_CVE</t>
        </is>
      </c>
      <c r="B3045" t="inlineStr">
        <is>
          <t>CVE-2023-36189</t>
        </is>
      </c>
      <c r="C3045" t="inlineStr">
        <is>
          <t>AI/ML Vulnerability: langchain (PyPI):  | SQL injection vulnerability in langchain v.0.0.64 allows a remote attacker to obtain sensitive information via the SQLDatabaseChain component.</t>
        </is>
      </c>
      <c r="D3045" t="n">
        <v>7.5</v>
      </c>
      <c r="E3045" t="inlineStr">
        <is>
          <t>HIGH</t>
        </is>
      </c>
      <c r="F3045" t="n">
        <v>6</v>
      </c>
      <c r="G3045" t="n">
        <v>6</v>
      </c>
      <c r="H3045" t="inlineStr">
        <is>
          <t>MEDIUM</t>
        </is>
      </c>
      <c r="I3045" t="n">
        <v>43.5</v>
      </c>
      <c r="J3045" t="inlineStr">
        <is>
          <t>NO</t>
        </is>
      </c>
      <c r="K3045" t="inlineStr">
        <is>
          <t>2023-11-08</t>
        </is>
      </c>
      <c r="L3045" t="inlineStr">
        <is>
          <t>UPDATE_PACKAGE</t>
        </is>
      </c>
      <c r="M3045" t="inlineStr">
        <is>
          <t>AI/ML Framework — see Huntr advisory</t>
        </is>
      </c>
      <c r="N3045" t="inlineStr">
        <is>
          <t>P3</t>
        </is>
      </c>
      <c r="O3045" t="inlineStr">
        <is>
          <t>Huntr AI/ML security disclosure</t>
        </is>
      </c>
      <c r="P3045" t="n">
        <v>0</v>
      </c>
      <c r="Q3045" t="n">
        <v>0</v>
      </c>
      <c r="R3045" t="inlineStr">
        <is>
          <t>T1195:Supply Chain Compromise</t>
        </is>
      </c>
      <c r="S3045" t="n">
        <v>2</v>
      </c>
      <c r="T3045" t="inlineStr">
        <is>
          <t>MEDIUM (52%)</t>
        </is>
      </c>
      <c r="U3045" t="inlineStr">
        <is>
          <t>YES</t>
        </is>
      </c>
      <c r="V3045" t="inlineStr">
        <is>
          <t>PATCH_AVAILABLE</t>
        </is>
      </c>
      <c r="W3045" t="inlineStr">
        <is>
          <t>https://osv.dev/vulnerability/PYSEC-2023-110</t>
        </is>
      </c>
      <c r="X3045" t="inlineStr">
        <is>
          <t>NONE</t>
        </is>
      </c>
      <c r="Y3045" t="n">
        <v>0</v>
      </c>
      <c r="Z3045" t="inlineStr"/>
      <c r="AA3045" t="inlineStr">
        <is>
          <t>https://osv.dev/vulnerability/PYSEC-2023-110</t>
        </is>
      </c>
    </row>
    <row r="3046">
      <c r="A3046" t="inlineStr">
        <is>
          <t>HUNTR_AI_CVE</t>
        </is>
      </c>
      <c r="B3046" t="inlineStr">
        <is>
          <t>CVE-2023-36095</t>
        </is>
      </c>
      <c r="C3046" t="inlineStr">
        <is>
          <t>AI/ML Vulnerability: langchain (PyPI):  | An issue in Harrison Chase langchain v.0.0.194 allows an attacker to execute arbitrary code via the python exec calls in the PALChain, affected functions include from_math_prompt and from_colored_obje</t>
        </is>
      </c>
      <c r="D3046" t="n">
        <v>5</v>
      </c>
      <c r="E3046" t="inlineStr">
        <is>
          <t>LOW</t>
        </is>
      </c>
      <c r="F3046" t="n">
        <v>4</v>
      </c>
      <c r="G3046" t="n">
        <v>4</v>
      </c>
      <c r="H3046" t="inlineStr">
        <is>
          <t>MEDIUM</t>
        </is>
      </c>
      <c r="I3046" t="n">
        <v>21</v>
      </c>
      <c r="J3046" t="inlineStr">
        <is>
          <t>NO</t>
        </is>
      </c>
      <c r="K3046" t="inlineStr">
        <is>
          <t>2023-11-08</t>
        </is>
      </c>
      <c r="L3046" t="inlineStr">
        <is>
          <t>UPDATE_PACKAGE</t>
        </is>
      </c>
      <c r="M3046" t="inlineStr">
        <is>
          <t>AI/ML Framework — see Huntr advisory</t>
        </is>
      </c>
      <c r="N3046" t="inlineStr">
        <is>
          <t>P3</t>
        </is>
      </c>
      <c r="O3046" t="inlineStr">
        <is>
          <t>Huntr AI/ML security disclosure</t>
        </is>
      </c>
      <c r="P3046" t="n">
        <v>0</v>
      </c>
      <c r="Q3046" t="n">
        <v>0</v>
      </c>
      <c r="R3046" t="inlineStr">
        <is>
          <t>T1195:Supply Chain Compromise</t>
        </is>
      </c>
      <c r="S3046" t="n">
        <v>2</v>
      </c>
      <c r="T3046" t="inlineStr">
        <is>
          <t>MEDIUM (52%)</t>
        </is>
      </c>
      <c r="U3046" t="inlineStr">
        <is>
          <t>YES</t>
        </is>
      </c>
      <c r="V3046" t="inlineStr">
        <is>
          <t>PATCH_AVAILABLE</t>
        </is>
      </c>
      <c r="W3046" t="inlineStr">
        <is>
          <t>https://osv.dev/vulnerability/PYSEC-2023-138</t>
        </is>
      </c>
      <c r="X3046" t="inlineStr">
        <is>
          <t>NONE</t>
        </is>
      </c>
      <c r="Y3046" t="n">
        <v>0</v>
      </c>
      <c r="Z3046" t="inlineStr"/>
      <c r="AA3046" t="inlineStr">
        <is>
          <t>https://osv.dev/vulnerability/PYSEC-2023-138</t>
        </is>
      </c>
    </row>
    <row r="3047">
      <c r="A3047" t="inlineStr">
        <is>
          <t>HUNTR_AI_CVE</t>
        </is>
      </c>
      <c r="B3047" t="inlineStr">
        <is>
          <t>CVE-2023-38860</t>
        </is>
      </c>
      <c r="C3047" t="inlineStr">
        <is>
          <t>AI/ML Vulnerability: langchain (PyPI):  | An issue in LangChain v.0.0.231 allows a remote attacker to execute arbitrary code via the prompt parameter.</t>
        </is>
      </c>
      <c r="D3047" t="n">
        <v>5</v>
      </c>
      <c r="E3047" t="inlineStr">
        <is>
          <t>LOW</t>
        </is>
      </c>
      <c r="F3047" t="n">
        <v>4</v>
      </c>
      <c r="G3047" t="n">
        <v>4</v>
      </c>
      <c r="H3047" t="inlineStr">
        <is>
          <t>MEDIUM</t>
        </is>
      </c>
      <c r="I3047" t="n">
        <v>21</v>
      </c>
      <c r="J3047" t="inlineStr">
        <is>
          <t>NO</t>
        </is>
      </c>
      <c r="K3047" t="inlineStr">
        <is>
          <t>2023-11-08</t>
        </is>
      </c>
      <c r="L3047" t="inlineStr">
        <is>
          <t>UPDATE_PACKAGE</t>
        </is>
      </c>
      <c r="M3047" t="inlineStr">
        <is>
          <t>AI/ML Framework — see Huntr advisory</t>
        </is>
      </c>
      <c r="N3047" t="inlineStr">
        <is>
          <t>P3</t>
        </is>
      </c>
      <c r="O3047" t="inlineStr">
        <is>
          <t>Huntr AI/ML security disclosure</t>
        </is>
      </c>
      <c r="P3047" t="n">
        <v>0</v>
      </c>
      <c r="Q3047" t="n">
        <v>0</v>
      </c>
      <c r="R3047" t="inlineStr">
        <is>
          <t>T1195:Supply Chain Compromise</t>
        </is>
      </c>
      <c r="S3047" t="n">
        <v>2</v>
      </c>
      <c r="T3047" t="inlineStr">
        <is>
          <t>MEDIUM (52%)</t>
        </is>
      </c>
      <c r="U3047" t="inlineStr">
        <is>
          <t>YES</t>
        </is>
      </c>
      <c r="V3047" t="inlineStr">
        <is>
          <t>PATCH_AVAILABLE</t>
        </is>
      </c>
      <c r="W3047" t="inlineStr">
        <is>
          <t>https://osv.dev/vulnerability/PYSEC-2023-145</t>
        </is>
      </c>
      <c r="X3047" t="inlineStr">
        <is>
          <t>NONE</t>
        </is>
      </c>
      <c r="Y3047" t="n">
        <v>0</v>
      </c>
      <c r="Z3047" t="inlineStr"/>
      <c r="AA3047" t="inlineStr">
        <is>
          <t>https://osv.dev/vulnerability/PYSEC-2023-145</t>
        </is>
      </c>
    </row>
    <row r="3048">
      <c r="A3048" t="inlineStr">
        <is>
          <t>HUNTR_AI_CVE</t>
        </is>
      </c>
      <c r="B3048" t="inlineStr">
        <is>
          <t>CVE-2023-38896</t>
        </is>
      </c>
      <c r="C3048" t="inlineStr">
        <is>
          <t>AI/ML Vulnerability: langchain (PyPI):  | An issue in Harrison Chase langchain v.0.0.194 and before allows a remote attacker to execute arbitrary code via the from_math_prompt and from_colored_object_prompt functions.</t>
        </is>
      </c>
      <c r="D3048" t="n">
        <v>5</v>
      </c>
      <c r="E3048" t="inlineStr">
        <is>
          <t>LOW</t>
        </is>
      </c>
      <c r="F3048" t="n">
        <v>4</v>
      </c>
      <c r="G3048" t="n">
        <v>4</v>
      </c>
      <c r="H3048" t="inlineStr">
        <is>
          <t>MEDIUM</t>
        </is>
      </c>
      <c r="I3048" t="n">
        <v>21</v>
      </c>
      <c r="J3048" t="inlineStr">
        <is>
          <t>NO</t>
        </is>
      </c>
      <c r="K3048" t="inlineStr">
        <is>
          <t>2023-11-08</t>
        </is>
      </c>
      <c r="L3048" t="inlineStr">
        <is>
          <t>UPDATE_PACKAGE</t>
        </is>
      </c>
      <c r="M3048" t="inlineStr">
        <is>
          <t>AI/ML Framework — see Huntr advisory</t>
        </is>
      </c>
      <c r="N3048" t="inlineStr">
        <is>
          <t>P3</t>
        </is>
      </c>
      <c r="O3048" t="inlineStr">
        <is>
          <t>Huntr AI/ML security disclosure</t>
        </is>
      </c>
      <c r="P3048" t="n">
        <v>0</v>
      </c>
      <c r="Q3048" t="n">
        <v>0</v>
      </c>
      <c r="R3048" t="inlineStr">
        <is>
          <t>T1195:Supply Chain Compromise</t>
        </is>
      </c>
      <c r="S3048" t="n">
        <v>2</v>
      </c>
      <c r="T3048" t="inlineStr">
        <is>
          <t>MEDIUM (52%)</t>
        </is>
      </c>
      <c r="U3048" t="inlineStr">
        <is>
          <t>YES</t>
        </is>
      </c>
      <c r="V3048" t="inlineStr">
        <is>
          <t>PATCH_AVAILABLE</t>
        </is>
      </c>
      <c r="W3048" t="inlineStr">
        <is>
          <t>https://osv.dev/vulnerability/PYSEC-2023-146</t>
        </is>
      </c>
      <c r="X3048" t="inlineStr">
        <is>
          <t>NONE</t>
        </is>
      </c>
      <c r="Y3048" t="n">
        <v>0</v>
      </c>
      <c r="Z3048" t="inlineStr"/>
      <c r="AA3048" t="inlineStr">
        <is>
          <t>https://osv.dev/vulnerability/PYSEC-2023-146</t>
        </is>
      </c>
    </row>
    <row r="3049">
      <c r="A3049" t="inlineStr">
        <is>
          <t>HUNTR_AI_CVE</t>
        </is>
      </c>
      <c r="B3049" t="inlineStr">
        <is>
          <t>CVE-2023-39659</t>
        </is>
      </c>
      <c r="C3049" t="inlineStr">
        <is>
          <t>AI/ML Vulnerability: langchain (PyPI):  | An issue in langchain langchain-ai v.0.0.232 and before allows a remote attacker to execute arbitrary code via a crafted script to the PythonAstREPLTool._run component.</t>
        </is>
      </c>
      <c r="D3049" t="n">
        <v>5</v>
      </c>
      <c r="E3049" t="inlineStr">
        <is>
          <t>LOW</t>
        </is>
      </c>
      <c r="F3049" t="n">
        <v>4</v>
      </c>
      <c r="G3049" t="n">
        <v>4</v>
      </c>
      <c r="H3049" t="inlineStr">
        <is>
          <t>MEDIUM</t>
        </is>
      </c>
      <c r="I3049" t="n">
        <v>21</v>
      </c>
      <c r="J3049" t="inlineStr">
        <is>
          <t>NO</t>
        </is>
      </c>
      <c r="K3049" t="inlineStr">
        <is>
          <t>2023-11-08</t>
        </is>
      </c>
      <c r="L3049" t="inlineStr">
        <is>
          <t>UPDATE_PACKAGE</t>
        </is>
      </c>
      <c r="M3049" t="inlineStr">
        <is>
          <t>AI/ML Framework — see Huntr advisory</t>
        </is>
      </c>
      <c r="N3049" t="inlineStr">
        <is>
          <t>P3</t>
        </is>
      </c>
      <c r="O3049" t="inlineStr">
        <is>
          <t>Huntr AI/ML security disclosure</t>
        </is>
      </c>
      <c r="P3049" t="n">
        <v>0</v>
      </c>
      <c r="Q3049" t="n">
        <v>0</v>
      </c>
      <c r="R3049" t="inlineStr">
        <is>
          <t>T1195:Supply Chain Compromise</t>
        </is>
      </c>
      <c r="S3049" t="n">
        <v>2</v>
      </c>
      <c r="T3049" t="inlineStr">
        <is>
          <t>MEDIUM (52%)</t>
        </is>
      </c>
      <c r="U3049" t="inlineStr">
        <is>
          <t>YES</t>
        </is>
      </c>
      <c r="V3049" t="inlineStr">
        <is>
          <t>PATCH_AVAILABLE</t>
        </is>
      </c>
      <c r="W3049" t="inlineStr">
        <is>
          <t>https://osv.dev/vulnerability/PYSEC-2023-147</t>
        </is>
      </c>
      <c r="X3049" t="inlineStr">
        <is>
          <t>NONE</t>
        </is>
      </c>
      <c r="Y3049" t="n">
        <v>0</v>
      </c>
      <c r="Z3049" t="inlineStr"/>
      <c r="AA3049" t="inlineStr">
        <is>
          <t>https://osv.dev/vulnerability/PYSEC-2023-147</t>
        </is>
      </c>
    </row>
    <row r="3050">
      <c r="A3050" t="inlineStr">
        <is>
          <t>HUNTR_AI_CVE</t>
        </is>
      </c>
      <c r="B3050" t="inlineStr">
        <is>
          <t>CVE-2023-36281</t>
        </is>
      </c>
      <c r="C3050" t="inlineStr">
        <is>
          <t>AI/ML Vulnerability: langchain (PyPI):  | An issue in langchain v.0.0.171 allows a remote attacker to execute arbitrary code via the via the a json file to the load_prompt parameter.</t>
        </is>
      </c>
      <c r="D3050" t="n">
        <v>5</v>
      </c>
      <c r="E3050" t="inlineStr">
        <is>
          <t>LOW</t>
        </is>
      </c>
      <c r="F3050" t="n">
        <v>4</v>
      </c>
      <c r="G3050" t="n">
        <v>4</v>
      </c>
      <c r="H3050" t="inlineStr">
        <is>
          <t>MEDIUM</t>
        </is>
      </c>
      <c r="I3050" t="n">
        <v>21</v>
      </c>
      <c r="J3050" t="inlineStr">
        <is>
          <t>NO</t>
        </is>
      </c>
      <c r="K3050" t="inlineStr">
        <is>
          <t>2023-11-08</t>
        </is>
      </c>
      <c r="L3050" t="inlineStr">
        <is>
          <t>UPDATE_PACKAGE</t>
        </is>
      </c>
      <c r="M3050" t="inlineStr">
        <is>
          <t>AI/ML Framework — see Huntr advisory</t>
        </is>
      </c>
      <c r="N3050" t="inlineStr">
        <is>
          <t>P3</t>
        </is>
      </c>
      <c r="O3050" t="inlineStr">
        <is>
          <t>Huntr AI/ML security disclosure</t>
        </is>
      </c>
      <c r="P3050" t="n">
        <v>0</v>
      </c>
      <c r="Q3050" t="n">
        <v>0</v>
      </c>
      <c r="R3050" t="inlineStr">
        <is>
          <t>T1195:Supply Chain Compromise</t>
        </is>
      </c>
      <c r="S3050" t="n">
        <v>2</v>
      </c>
      <c r="T3050" t="inlineStr">
        <is>
          <t>MEDIUM (52%)</t>
        </is>
      </c>
      <c r="U3050" t="inlineStr">
        <is>
          <t>YES</t>
        </is>
      </c>
      <c r="V3050" t="inlineStr">
        <is>
          <t>PATCH_AVAILABLE</t>
        </is>
      </c>
      <c r="W3050" t="inlineStr">
        <is>
          <t>https://osv.dev/vulnerability/PYSEC-2023-151</t>
        </is>
      </c>
      <c r="X3050" t="inlineStr">
        <is>
          <t>NONE</t>
        </is>
      </c>
      <c r="Y3050" t="n">
        <v>0</v>
      </c>
      <c r="Z3050" t="inlineStr"/>
      <c r="AA3050" t="inlineStr">
        <is>
          <t>https://osv.dev/vulnerability/PYSEC-2023-151</t>
        </is>
      </c>
    </row>
    <row r="3051">
      <c r="A3051" t="inlineStr">
        <is>
          <t>HUNTR_AI_CVE</t>
        </is>
      </c>
      <c r="B3051" t="inlineStr">
        <is>
          <t>CVE-2023-39631</t>
        </is>
      </c>
      <c r="C3051" t="inlineStr">
        <is>
          <t>AI/ML Vulnerability: langchain (PyPI):  | An issue in LanChain-ai Langchain v.0.0.245 allows a remote attacker to execute arbitrary code via the evaluate function in the numexpr library.</t>
        </is>
      </c>
      <c r="D3051" t="n">
        <v>5</v>
      </c>
      <c r="E3051" t="inlineStr">
        <is>
          <t>LOW</t>
        </is>
      </c>
      <c r="F3051" t="n">
        <v>4</v>
      </c>
      <c r="G3051" t="n">
        <v>4</v>
      </c>
      <c r="H3051" t="inlineStr">
        <is>
          <t>MEDIUM</t>
        </is>
      </c>
      <c r="I3051" t="n">
        <v>21</v>
      </c>
      <c r="J3051" t="inlineStr">
        <is>
          <t>NO</t>
        </is>
      </c>
      <c r="K3051" t="inlineStr">
        <is>
          <t>2023-11-08</t>
        </is>
      </c>
      <c r="L3051" t="inlineStr">
        <is>
          <t>UPDATE_PACKAGE</t>
        </is>
      </c>
      <c r="M3051" t="inlineStr">
        <is>
          <t>AI/ML Framework — see Huntr advisory</t>
        </is>
      </c>
      <c r="N3051" t="inlineStr">
        <is>
          <t>P3</t>
        </is>
      </c>
      <c r="O3051" t="inlineStr">
        <is>
          <t>Huntr AI/ML security disclosure</t>
        </is>
      </c>
      <c r="P3051" t="n">
        <v>0</v>
      </c>
      <c r="Q3051" t="n">
        <v>0</v>
      </c>
      <c r="R3051" t="inlineStr">
        <is>
          <t>T1195:Supply Chain Compromise</t>
        </is>
      </c>
      <c r="S3051" t="n">
        <v>2</v>
      </c>
      <c r="T3051" t="inlineStr">
        <is>
          <t>MEDIUM (52%)</t>
        </is>
      </c>
      <c r="U3051" t="inlineStr">
        <is>
          <t>YES</t>
        </is>
      </c>
      <c r="V3051" t="inlineStr">
        <is>
          <t>PATCH_AVAILABLE</t>
        </is>
      </c>
      <c r="W3051" t="inlineStr">
        <is>
          <t>https://osv.dev/vulnerability/PYSEC-2023-162</t>
        </is>
      </c>
      <c r="X3051" t="inlineStr">
        <is>
          <t>NONE</t>
        </is>
      </c>
      <c r="Y3051" t="n">
        <v>0</v>
      </c>
      <c r="Z3051" t="inlineStr"/>
      <c r="AA3051" t="inlineStr">
        <is>
          <t>https://osv.dev/vulnerability/PYSEC-2023-162</t>
        </is>
      </c>
    </row>
    <row r="3052">
      <c r="A3052" t="inlineStr">
        <is>
          <t>HUNTR_AI_CVE</t>
        </is>
      </c>
      <c r="B3052" t="inlineStr">
        <is>
          <t>CVE-2023-29374</t>
        </is>
      </c>
      <c r="C3052" t="inlineStr">
        <is>
          <t>AI/ML Vulnerability: langchain (PyPI):  | In LangChain through 0.0.131, the LLMMathChain chain allows prompt injection attacks that can execute arbitrary code via the Python exec method.</t>
        </is>
      </c>
      <c r="D3052" t="n">
        <v>7.5</v>
      </c>
      <c r="E3052" t="inlineStr">
        <is>
          <t>HIGH</t>
        </is>
      </c>
      <c r="F3052" t="n">
        <v>6</v>
      </c>
      <c r="G3052" t="n">
        <v>6</v>
      </c>
      <c r="H3052" t="inlineStr">
        <is>
          <t>MEDIUM</t>
        </is>
      </c>
      <c r="I3052" t="n">
        <v>43.5</v>
      </c>
      <c r="J3052" t="inlineStr">
        <is>
          <t>NO</t>
        </is>
      </c>
      <c r="K3052" t="inlineStr">
        <is>
          <t>2023-11-08</t>
        </is>
      </c>
      <c r="L3052" t="inlineStr">
        <is>
          <t>UPDATE_PACKAGE</t>
        </is>
      </c>
      <c r="M3052" t="inlineStr">
        <is>
          <t>AI/ML Framework — see Huntr advisory</t>
        </is>
      </c>
      <c r="N3052" t="inlineStr">
        <is>
          <t>P3</t>
        </is>
      </c>
      <c r="O3052" t="inlineStr">
        <is>
          <t>Huntr AI/ML security disclosure</t>
        </is>
      </c>
      <c r="P3052" t="n">
        <v>0</v>
      </c>
      <c r="Q3052" t="n">
        <v>0</v>
      </c>
      <c r="R3052" t="inlineStr">
        <is>
          <t>T1195:Supply Chain Compromise</t>
        </is>
      </c>
      <c r="S3052" t="n">
        <v>2</v>
      </c>
      <c r="T3052" t="inlineStr">
        <is>
          <t>MEDIUM (52%)</t>
        </is>
      </c>
      <c r="U3052" t="inlineStr">
        <is>
          <t>YES</t>
        </is>
      </c>
      <c r="V3052" t="inlineStr">
        <is>
          <t>PATCH_AVAILABLE</t>
        </is>
      </c>
      <c r="W3052" t="inlineStr">
        <is>
          <t>https://osv.dev/vulnerability/PYSEC-2023-18</t>
        </is>
      </c>
      <c r="X3052" t="inlineStr">
        <is>
          <t>NONE</t>
        </is>
      </c>
      <c r="Y3052" t="n">
        <v>0</v>
      </c>
      <c r="Z3052" t="inlineStr"/>
      <c r="AA3052" t="inlineStr">
        <is>
          <t>https://osv.dev/vulnerability/PYSEC-2023-18</t>
        </is>
      </c>
    </row>
    <row r="3053">
      <c r="A3053" t="inlineStr">
        <is>
          <t>HUNTR_AI_CVE</t>
        </is>
      </c>
      <c r="B3053" t="inlineStr">
        <is>
          <t>CVE-2023-46229</t>
        </is>
      </c>
      <c r="C3053" t="inlineStr">
        <is>
          <t>AI/ML Vulnerability: langchain (PyPI):  | LangChain before 0.0.317 allows SSRF via document_loaders/recursive_url_loader.py because crawling can proceed from an external server to an internal server.</t>
        </is>
      </c>
      <c r="D3053" t="n">
        <v>7.5</v>
      </c>
      <c r="E3053" t="inlineStr">
        <is>
          <t>HIGH</t>
        </is>
      </c>
      <c r="F3053" t="n">
        <v>6</v>
      </c>
      <c r="G3053" t="n">
        <v>6</v>
      </c>
      <c r="H3053" t="inlineStr">
        <is>
          <t>MEDIUM</t>
        </is>
      </c>
      <c r="I3053" t="n">
        <v>43.5</v>
      </c>
      <c r="J3053" t="inlineStr">
        <is>
          <t>NO</t>
        </is>
      </c>
      <c r="K3053" t="inlineStr">
        <is>
          <t>2023-11-08</t>
        </is>
      </c>
      <c r="L3053" t="inlineStr">
        <is>
          <t>UPDATE_PACKAGE</t>
        </is>
      </c>
      <c r="M3053" t="inlineStr">
        <is>
          <t>AI/ML Framework — see Huntr advisory</t>
        </is>
      </c>
      <c r="N3053" t="inlineStr">
        <is>
          <t>P3</t>
        </is>
      </c>
      <c r="O3053" t="inlineStr">
        <is>
          <t>Huntr AI/ML security disclosure</t>
        </is>
      </c>
      <c r="P3053" t="n">
        <v>0</v>
      </c>
      <c r="Q3053" t="n">
        <v>0</v>
      </c>
      <c r="R3053" t="inlineStr">
        <is>
          <t>T1195:Supply Chain Compromise</t>
        </is>
      </c>
      <c r="S3053" t="n">
        <v>2</v>
      </c>
      <c r="T3053" t="inlineStr">
        <is>
          <t>MEDIUM (52%)</t>
        </is>
      </c>
      <c r="U3053" t="inlineStr">
        <is>
          <t>YES</t>
        </is>
      </c>
      <c r="V3053" t="inlineStr">
        <is>
          <t>PATCH_AVAILABLE</t>
        </is>
      </c>
      <c r="W3053" t="inlineStr">
        <is>
          <t>https://osv.dev/vulnerability/PYSEC-2023-205</t>
        </is>
      </c>
      <c r="X3053" t="inlineStr">
        <is>
          <t>NONE</t>
        </is>
      </c>
      <c r="Y3053" t="n">
        <v>0</v>
      </c>
      <c r="Z3053" t="inlineStr"/>
      <c r="AA3053" t="inlineStr">
        <is>
          <t>https://osv.dev/vulnerability/PYSEC-2023-205</t>
        </is>
      </c>
    </row>
    <row r="3054">
      <c r="A3054" t="inlineStr">
        <is>
          <t>HUNTR_AI_CVE</t>
        </is>
      </c>
      <c r="B3054" t="inlineStr">
        <is>
          <t>CVE-2023-34540</t>
        </is>
      </c>
      <c r="C3054" t="inlineStr">
        <is>
          <t>AI/ML Vulnerability: langchain (PyPI):  | Langchain 0.0.171 is vulnerable to Arbitrary Code Execution.</t>
        </is>
      </c>
      <c r="D3054" t="n">
        <v>7.5</v>
      </c>
      <c r="E3054" t="inlineStr">
        <is>
          <t>HIGH</t>
        </is>
      </c>
      <c r="F3054" t="n">
        <v>6</v>
      </c>
      <c r="G3054" t="n">
        <v>6</v>
      </c>
      <c r="H3054" t="inlineStr">
        <is>
          <t>MEDIUM</t>
        </is>
      </c>
      <c r="I3054" t="n">
        <v>43.5</v>
      </c>
      <c r="J3054" t="inlineStr">
        <is>
          <t>NO</t>
        </is>
      </c>
      <c r="K3054" t="inlineStr">
        <is>
          <t>2023-11-08</t>
        </is>
      </c>
      <c r="L3054" t="inlineStr">
        <is>
          <t>UPDATE_PACKAGE</t>
        </is>
      </c>
      <c r="M3054" t="inlineStr">
        <is>
          <t>AI/ML Framework — see Huntr advisory</t>
        </is>
      </c>
      <c r="N3054" t="inlineStr">
        <is>
          <t>P3</t>
        </is>
      </c>
      <c r="O3054" t="inlineStr">
        <is>
          <t>Huntr AI/ML security disclosure</t>
        </is>
      </c>
      <c r="P3054" t="n">
        <v>0</v>
      </c>
      <c r="Q3054" t="n">
        <v>0</v>
      </c>
      <c r="R3054" t="inlineStr">
        <is>
          <t>T1195:Supply Chain Compromise</t>
        </is>
      </c>
      <c r="S3054" t="n">
        <v>2</v>
      </c>
      <c r="T3054" t="inlineStr">
        <is>
          <t>MEDIUM (52%)</t>
        </is>
      </c>
      <c r="U3054" t="inlineStr">
        <is>
          <t>YES</t>
        </is>
      </c>
      <c r="V3054" t="inlineStr">
        <is>
          <t>PATCH_AVAILABLE</t>
        </is>
      </c>
      <c r="W3054" t="inlineStr">
        <is>
          <t>https://osv.dev/vulnerability/PYSEC-2023-91</t>
        </is>
      </c>
      <c r="X3054" t="inlineStr">
        <is>
          <t>NONE</t>
        </is>
      </c>
      <c r="Y3054" t="n">
        <v>0</v>
      </c>
      <c r="Z3054" t="inlineStr"/>
      <c r="AA3054" t="inlineStr">
        <is>
          <t>https://osv.dev/vulnerability/PYSEC-2023-91</t>
        </is>
      </c>
    </row>
    <row r="3055">
      <c r="A3055" t="inlineStr">
        <is>
          <t>HUNTR_AI_CVE</t>
        </is>
      </c>
      <c r="B3055" t="inlineStr">
        <is>
          <t>CVE-2023-34541</t>
        </is>
      </c>
      <c r="C3055" t="inlineStr">
        <is>
          <t>AI/ML Vulnerability: langchain (PyPI):  | Langchain 0.0.171 is vulnerable to Arbitrary code execution in load_prompt.</t>
        </is>
      </c>
      <c r="D3055" t="n">
        <v>7.5</v>
      </c>
      <c r="E3055" t="inlineStr">
        <is>
          <t>HIGH</t>
        </is>
      </c>
      <c r="F3055" t="n">
        <v>6</v>
      </c>
      <c r="G3055" t="n">
        <v>6</v>
      </c>
      <c r="H3055" t="inlineStr">
        <is>
          <t>MEDIUM</t>
        </is>
      </c>
      <c r="I3055" t="n">
        <v>43.5</v>
      </c>
      <c r="J3055" t="inlineStr">
        <is>
          <t>NO</t>
        </is>
      </c>
      <c r="K3055" t="inlineStr">
        <is>
          <t>2023-11-08</t>
        </is>
      </c>
      <c r="L3055" t="inlineStr">
        <is>
          <t>UPDATE_PACKAGE</t>
        </is>
      </c>
      <c r="M3055" t="inlineStr">
        <is>
          <t>AI/ML Framework — see Huntr advisory</t>
        </is>
      </c>
      <c r="N3055" t="inlineStr">
        <is>
          <t>P3</t>
        </is>
      </c>
      <c r="O3055" t="inlineStr">
        <is>
          <t>Huntr AI/ML security disclosure</t>
        </is>
      </c>
      <c r="P3055" t="n">
        <v>0</v>
      </c>
      <c r="Q3055" t="n">
        <v>0</v>
      </c>
      <c r="R3055" t="inlineStr">
        <is>
          <t>T1195:Supply Chain Compromise</t>
        </is>
      </c>
      <c r="S3055" t="n">
        <v>2</v>
      </c>
      <c r="T3055" t="inlineStr">
        <is>
          <t>MEDIUM (52%)</t>
        </is>
      </c>
      <c r="U3055" t="inlineStr">
        <is>
          <t>YES</t>
        </is>
      </c>
      <c r="V3055" t="inlineStr">
        <is>
          <t>PATCH_AVAILABLE</t>
        </is>
      </c>
      <c r="W3055" t="inlineStr">
        <is>
          <t>https://osv.dev/vulnerability/PYSEC-2023-92</t>
        </is>
      </c>
      <c r="X3055" t="inlineStr">
        <is>
          <t>NONE</t>
        </is>
      </c>
      <c r="Y3055" t="n">
        <v>0</v>
      </c>
      <c r="Z3055" t="inlineStr"/>
      <c r="AA3055" t="inlineStr">
        <is>
          <t>https://osv.dev/vulnerability/PYSEC-2023-92</t>
        </is>
      </c>
    </row>
    <row r="3056">
      <c r="A3056" t="inlineStr">
        <is>
          <t>HUNTR_AI_CVE</t>
        </is>
      </c>
      <c r="B3056" t="inlineStr">
        <is>
          <t>CVE-2023-36258</t>
        </is>
      </c>
      <c r="C3056" t="inlineStr">
        <is>
          <t>AI/ML Vulnerability: langchain (PyPI):  | An issue in langchain v.0.0.199 allows an attacker to execute arbitrary code via the PALChain in the python exec method.</t>
        </is>
      </c>
      <c r="D3056" t="n">
        <v>7.5</v>
      </c>
      <c r="E3056" t="inlineStr">
        <is>
          <t>HIGH</t>
        </is>
      </c>
      <c r="F3056" t="n">
        <v>6</v>
      </c>
      <c r="G3056" t="n">
        <v>6</v>
      </c>
      <c r="H3056" t="inlineStr">
        <is>
          <t>MEDIUM</t>
        </is>
      </c>
      <c r="I3056" t="n">
        <v>43.5</v>
      </c>
      <c r="J3056" t="inlineStr">
        <is>
          <t>NO</t>
        </is>
      </c>
      <c r="K3056" t="inlineStr">
        <is>
          <t>2023-11-08</t>
        </is>
      </c>
      <c r="L3056" t="inlineStr">
        <is>
          <t>UPDATE_PACKAGE</t>
        </is>
      </c>
      <c r="M3056" t="inlineStr">
        <is>
          <t>AI/ML Framework — see Huntr advisory</t>
        </is>
      </c>
      <c r="N3056" t="inlineStr">
        <is>
          <t>P3</t>
        </is>
      </c>
      <c r="O3056" t="inlineStr">
        <is>
          <t>Huntr AI/ML security disclosure</t>
        </is>
      </c>
      <c r="P3056" t="n">
        <v>0</v>
      </c>
      <c r="Q3056" t="n">
        <v>0</v>
      </c>
      <c r="R3056" t="inlineStr">
        <is>
          <t>T1195:Supply Chain Compromise</t>
        </is>
      </c>
      <c r="S3056" t="n">
        <v>2</v>
      </c>
      <c r="T3056" t="inlineStr">
        <is>
          <t>MEDIUM (52%)</t>
        </is>
      </c>
      <c r="U3056" t="inlineStr">
        <is>
          <t>YES</t>
        </is>
      </c>
      <c r="V3056" t="inlineStr">
        <is>
          <t>PATCH_AVAILABLE</t>
        </is>
      </c>
      <c r="W3056" t="inlineStr">
        <is>
          <t>https://osv.dev/vulnerability/PYSEC-2023-98</t>
        </is>
      </c>
      <c r="X3056" t="inlineStr">
        <is>
          <t>NONE</t>
        </is>
      </c>
      <c r="Y3056" t="n">
        <v>0</v>
      </c>
      <c r="Z3056" t="inlineStr"/>
      <c r="AA3056" t="inlineStr">
        <is>
          <t>https://osv.dev/vulnerability/PYSEC-2023-98</t>
        </is>
      </c>
    </row>
    <row r="3057">
      <c r="A3057" t="inlineStr">
        <is>
          <t>HUNTR_AI_CVE</t>
        </is>
      </c>
      <c r="B3057" t="inlineStr">
        <is>
          <t>CVE-2024-8309</t>
        </is>
      </c>
      <c r="C3057" t="inlineStr">
        <is>
          <t>AI/ML Vulnerability: langchain (PyPI):  | A vulnerability in the GraphCypherQAChain class of langchain-ai/langchain-community version 0.2.5 allows for SQL injection through prompt injection. This vulnerability can lead to unauthorized data ma</t>
        </is>
      </c>
      <c r="D3057" t="n">
        <v>5</v>
      </c>
      <c r="E3057" t="inlineStr">
        <is>
          <t>LOW</t>
        </is>
      </c>
      <c r="F3057" t="n">
        <v>4</v>
      </c>
      <c r="G3057" t="n">
        <v>4</v>
      </c>
      <c r="H3057" t="inlineStr">
        <is>
          <t>MEDIUM</t>
        </is>
      </c>
      <c r="I3057" t="n">
        <v>21</v>
      </c>
      <c r="J3057" t="inlineStr">
        <is>
          <t>NO</t>
        </is>
      </c>
      <c r="K3057" t="inlineStr">
        <is>
          <t>2024-11-12</t>
        </is>
      </c>
      <c r="L3057" t="inlineStr">
        <is>
          <t>UPDATE_PACKAGE</t>
        </is>
      </c>
      <c r="M3057" t="inlineStr">
        <is>
          <t>AI/ML Framework — see Huntr advisory</t>
        </is>
      </c>
      <c r="N3057" t="inlineStr">
        <is>
          <t>P3</t>
        </is>
      </c>
      <c r="O3057" t="inlineStr">
        <is>
          <t>Huntr AI/ML security disclosure</t>
        </is>
      </c>
      <c r="P3057" t="n">
        <v>0</v>
      </c>
      <c r="Q3057" t="n">
        <v>0</v>
      </c>
      <c r="R3057" t="inlineStr">
        <is>
          <t>T1195:Supply Chain Compromise</t>
        </is>
      </c>
      <c r="S3057" t="n">
        <v>2</v>
      </c>
      <c r="T3057" t="inlineStr">
        <is>
          <t>MEDIUM (52%)</t>
        </is>
      </c>
      <c r="U3057" t="inlineStr">
        <is>
          <t>YES</t>
        </is>
      </c>
      <c r="V3057" t="inlineStr">
        <is>
          <t>PATCH_AVAILABLE</t>
        </is>
      </c>
      <c r="W3057" t="inlineStr">
        <is>
          <t>https://osv.dev/vulnerability/PYSEC-2024-115</t>
        </is>
      </c>
      <c r="X3057" t="inlineStr">
        <is>
          <t>NONE</t>
        </is>
      </c>
      <c r="Y3057" t="n">
        <v>0</v>
      </c>
      <c r="Z3057" t="inlineStr"/>
      <c r="AA3057" t="inlineStr">
        <is>
          <t>https://osv.dev/vulnerability/PYSEC-2024-115</t>
        </is>
      </c>
    </row>
    <row r="3058">
      <c r="A3058" t="inlineStr">
        <is>
          <t>HUNTR_AI_CVE</t>
        </is>
      </c>
      <c r="B3058" t="inlineStr">
        <is>
          <t>CVE-2024-2965</t>
        </is>
      </c>
      <c r="C3058" t="inlineStr">
        <is>
          <t>AI/ML Vulnerability: langchain (PyPI):  | A Denial-of-Service (DoS) vulnerability exists in the `SitemapLoader` class of the `langchain-ai/langchain` repository, affecting all versions. The `parse_sitemap` method, responsible for parsing site</t>
        </is>
      </c>
      <c r="D3058" t="n">
        <v>5</v>
      </c>
      <c r="E3058" t="inlineStr">
        <is>
          <t>LOW</t>
        </is>
      </c>
      <c r="F3058" t="n">
        <v>4</v>
      </c>
      <c r="G3058" t="n">
        <v>4</v>
      </c>
      <c r="H3058" t="inlineStr">
        <is>
          <t>MEDIUM</t>
        </is>
      </c>
      <c r="I3058" t="n">
        <v>21</v>
      </c>
      <c r="J3058" t="inlineStr">
        <is>
          <t>NO</t>
        </is>
      </c>
      <c r="K3058" t="inlineStr">
        <is>
          <t>2024-11-03</t>
        </is>
      </c>
      <c r="L3058" t="inlineStr">
        <is>
          <t>UPDATE_PACKAGE</t>
        </is>
      </c>
      <c r="M3058" t="inlineStr">
        <is>
          <t>AI/ML Framework — see Huntr advisory</t>
        </is>
      </c>
      <c r="N3058" t="inlineStr">
        <is>
          <t>P3</t>
        </is>
      </c>
      <c r="O3058" t="inlineStr">
        <is>
          <t>Huntr AI/ML security disclosure</t>
        </is>
      </c>
      <c r="P3058" t="n">
        <v>0</v>
      </c>
      <c r="Q3058" t="n">
        <v>0</v>
      </c>
      <c r="R3058" t="inlineStr">
        <is>
          <t>T1195:Supply Chain Compromise</t>
        </is>
      </c>
      <c r="S3058" t="n">
        <v>2</v>
      </c>
      <c r="T3058" t="inlineStr">
        <is>
          <t>MEDIUM (52%)</t>
        </is>
      </c>
      <c r="U3058" t="inlineStr">
        <is>
          <t>YES</t>
        </is>
      </c>
      <c r="V3058" t="inlineStr">
        <is>
          <t>PATCH_AVAILABLE</t>
        </is>
      </c>
      <c r="W3058" t="inlineStr">
        <is>
          <t>https://osv.dev/vulnerability/PYSEC-2024-118</t>
        </is>
      </c>
      <c r="X3058" t="inlineStr">
        <is>
          <t>NONE</t>
        </is>
      </c>
      <c r="Y3058" t="n">
        <v>0</v>
      </c>
      <c r="Z3058" t="inlineStr"/>
      <c r="AA3058" t="inlineStr">
        <is>
          <t>https://osv.dev/vulnerability/PYSEC-2024-118</t>
        </is>
      </c>
    </row>
    <row r="3059">
      <c r="A3059" t="inlineStr">
        <is>
          <t>HUNTR_AI_CVE</t>
        </is>
      </c>
      <c r="B3059" t="inlineStr">
        <is>
          <t>CVE-2024-28088</t>
        </is>
      </c>
      <c r="C3059" t="inlineStr">
        <is>
          <t>AI/ML Vulnerability: langchain (PyPI):  | LangChain through 0.1.10 allows ../ directory traversal by an actor who is able to control the final part of the path parameter in a load_chain call. This bypasses the intended behavior of loading con</t>
        </is>
      </c>
      <c r="D3059" t="n">
        <v>7.5</v>
      </c>
      <c r="E3059" t="inlineStr">
        <is>
          <t>HIGH</t>
        </is>
      </c>
      <c r="F3059" t="n">
        <v>6</v>
      </c>
      <c r="G3059" t="n">
        <v>6</v>
      </c>
      <c r="H3059" t="inlineStr">
        <is>
          <t>MEDIUM</t>
        </is>
      </c>
      <c r="I3059" t="n">
        <v>43.5</v>
      </c>
      <c r="J3059" t="inlineStr">
        <is>
          <t>NO</t>
        </is>
      </c>
      <c r="K3059" t="inlineStr">
        <is>
          <t>2024-03-13</t>
        </is>
      </c>
      <c r="L3059" t="inlineStr">
        <is>
          <t>UPDATE_PACKAGE</t>
        </is>
      </c>
      <c r="M3059" t="inlineStr">
        <is>
          <t>AI/ML Framework — see Huntr advisory</t>
        </is>
      </c>
      <c r="N3059" t="inlineStr">
        <is>
          <t>P3</t>
        </is>
      </c>
      <c r="O3059" t="inlineStr">
        <is>
          <t>Huntr AI/ML security disclosure</t>
        </is>
      </c>
      <c r="P3059" t="n">
        <v>0</v>
      </c>
      <c r="Q3059" t="n">
        <v>0</v>
      </c>
      <c r="R3059" t="inlineStr">
        <is>
          <t>T1195:Supply Chain Compromise</t>
        </is>
      </c>
      <c r="S3059" t="n">
        <v>2</v>
      </c>
      <c r="T3059" t="inlineStr">
        <is>
          <t>MEDIUM (52%)</t>
        </is>
      </c>
      <c r="U3059" t="inlineStr">
        <is>
          <t>YES</t>
        </is>
      </c>
      <c r="V3059" t="inlineStr">
        <is>
          <t>PATCH_AVAILABLE</t>
        </is>
      </c>
      <c r="W3059" t="inlineStr">
        <is>
          <t>https://osv.dev/vulnerability/PYSEC-2024-43</t>
        </is>
      </c>
      <c r="X3059" t="inlineStr">
        <is>
          <t>NONE</t>
        </is>
      </c>
      <c r="Y3059" t="n">
        <v>0</v>
      </c>
      <c r="Z3059" t="inlineStr"/>
      <c r="AA3059" t="inlineStr">
        <is>
          <t>https://osv.dev/vulnerability/PYSEC-2024-43</t>
        </is>
      </c>
    </row>
    <row r="3060">
      <c r="A3060" t="inlineStr">
        <is>
          <t>HUNTR_AI_CVE</t>
        </is>
      </c>
      <c r="B3060" t="inlineStr">
        <is>
          <t>CVE-2023-2800</t>
        </is>
      </c>
      <c r="C3060" t="inlineStr">
        <is>
          <t>AI/ML Vulnerability: transformers (PyPI): transformers has Insecure Temporary File | transformers has Insecure Temporary File</t>
        </is>
      </c>
      <c r="D3060" t="n">
        <v>5</v>
      </c>
      <c r="E3060" t="inlineStr">
        <is>
          <t>LOW</t>
        </is>
      </c>
      <c r="F3060" t="n">
        <v>4</v>
      </c>
      <c r="G3060" t="n">
        <v>4</v>
      </c>
      <c r="H3060" t="inlineStr">
        <is>
          <t>MEDIUM</t>
        </is>
      </c>
      <c r="I3060" t="n">
        <v>21</v>
      </c>
      <c r="J3060" t="inlineStr">
        <is>
          <t>NO</t>
        </is>
      </c>
      <c r="K3060" t="inlineStr">
        <is>
          <t>2024-11-22</t>
        </is>
      </c>
      <c r="L3060" t="inlineStr">
        <is>
          <t>UPDATE_PACKAGE</t>
        </is>
      </c>
      <c r="M3060" t="inlineStr">
        <is>
          <t>AI/ML Framework — see Huntr advisory</t>
        </is>
      </c>
      <c r="N3060" t="inlineStr">
        <is>
          <t>P3</t>
        </is>
      </c>
      <c r="O3060" t="inlineStr">
        <is>
          <t>Huntr AI/ML security disclosure</t>
        </is>
      </c>
      <c r="P3060" t="n">
        <v>0</v>
      </c>
      <c r="Q3060" t="n">
        <v>0</v>
      </c>
      <c r="R3060" t="inlineStr">
        <is>
          <t>T1195:Supply Chain Compromise</t>
        </is>
      </c>
      <c r="S3060" t="n">
        <v>2</v>
      </c>
      <c r="T3060" t="inlineStr">
        <is>
          <t>MEDIUM (52%)</t>
        </is>
      </c>
      <c r="U3060" t="inlineStr">
        <is>
          <t>YES</t>
        </is>
      </c>
      <c r="V3060" t="inlineStr">
        <is>
          <t>PATCH_AVAILABLE</t>
        </is>
      </c>
      <c r="W3060" t="inlineStr">
        <is>
          <t>https://osv.dev/vulnerability/GHSA-282v-666c-3fvg</t>
        </is>
      </c>
      <c r="X3060" t="inlineStr">
        <is>
          <t>NONE</t>
        </is>
      </c>
      <c r="Y3060" t="n">
        <v>0</v>
      </c>
      <c r="Z3060" t="inlineStr"/>
      <c r="AA3060" t="inlineStr">
        <is>
          <t>https://osv.dev/vulnerability/GHSA-282v-666c-3fvg</t>
        </is>
      </c>
    </row>
    <row r="3061">
      <c r="A3061" t="inlineStr">
        <is>
          <t>HUNTR_AI_CVE</t>
        </is>
      </c>
      <c r="B3061" t="inlineStr">
        <is>
          <t>CVE-2025-3933</t>
        </is>
      </c>
      <c r="C3061" t="inlineStr">
        <is>
          <t>AI/ML Vulnerability: transformers (PyPI): Transformers is vulnerable to ReDoS attack through its DonutProcessor class | Transformers is vulnerable to ReDoS attack through its DonutProcessor class</t>
        </is>
      </c>
      <c r="D3061" t="n">
        <v>5</v>
      </c>
      <c r="E3061" t="inlineStr">
        <is>
          <t>LOW</t>
        </is>
      </c>
      <c r="F3061" t="n">
        <v>4</v>
      </c>
      <c r="G3061" t="n">
        <v>4</v>
      </c>
      <c r="H3061" t="inlineStr">
        <is>
          <t>MEDIUM</t>
        </is>
      </c>
      <c r="I3061" t="n">
        <v>21</v>
      </c>
      <c r="J3061" t="inlineStr">
        <is>
          <t>NO</t>
        </is>
      </c>
      <c r="K3061" t="inlineStr">
        <is>
          <t>2026-02-04</t>
        </is>
      </c>
      <c r="L3061" t="inlineStr">
        <is>
          <t>UPDATE_PACKAGE</t>
        </is>
      </c>
      <c r="M3061" t="inlineStr">
        <is>
          <t>AI/ML Framework — see Huntr advisory</t>
        </is>
      </c>
      <c r="N3061" t="inlineStr">
        <is>
          <t>P3</t>
        </is>
      </c>
      <c r="O3061" t="inlineStr">
        <is>
          <t>Huntr AI/ML security disclosure</t>
        </is>
      </c>
      <c r="P3061" t="n">
        <v>0</v>
      </c>
      <c r="Q3061" t="n">
        <v>0</v>
      </c>
      <c r="R3061" t="inlineStr">
        <is>
          <t>T1195:Supply Chain Compromise</t>
        </is>
      </c>
      <c r="S3061" t="n">
        <v>2</v>
      </c>
      <c r="T3061" t="inlineStr">
        <is>
          <t>MEDIUM (52%)</t>
        </is>
      </c>
      <c r="U3061" t="inlineStr">
        <is>
          <t>YES</t>
        </is>
      </c>
      <c r="V3061" t="inlineStr">
        <is>
          <t>PATCH_AVAILABLE</t>
        </is>
      </c>
      <c r="W3061" t="inlineStr">
        <is>
          <t>https://osv.dev/vulnerability/GHSA-37mw-44qp-f5jm</t>
        </is>
      </c>
      <c r="X3061" t="inlineStr">
        <is>
          <t>NONE</t>
        </is>
      </c>
      <c r="Y3061" t="n">
        <v>0</v>
      </c>
      <c r="Z3061" t="inlineStr"/>
      <c r="AA3061" t="inlineStr">
        <is>
          <t>https://osv.dev/vulnerability/GHSA-37mw-44qp-f5jm</t>
        </is>
      </c>
    </row>
    <row r="3062">
      <c r="A3062" t="inlineStr">
        <is>
          <t>HUNTR_AI_CVE</t>
        </is>
      </c>
      <c r="B3062" t="inlineStr">
        <is>
          <t>CVE-2024-3568</t>
        </is>
      </c>
      <c r="C3062" t="inlineStr">
        <is>
          <t>AI/ML Vulnerability: transformers (PyPI): Transformers Deserialization of Untrusted Data vulnerability | Transformers Deserialization of Untrusted Data vulnerability</t>
        </is>
      </c>
      <c r="D3062" t="n">
        <v>5</v>
      </c>
      <c r="E3062" t="inlineStr">
        <is>
          <t>LOW</t>
        </is>
      </c>
      <c r="F3062" t="n">
        <v>4</v>
      </c>
      <c r="G3062" t="n">
        <v>4</v>
      </c>
      <c r="H3062" t="inlineStr">
        <is>
          <t>MEDIUM</t>
        </is>
      </c>
      <c r="I3062" t="n">
        <v>21</v>
      </c>
      <c r="J3062" t="inlineStr">
        <is>
          <t>NO</t>
        </is>
      </c>
      <c r="K3062" t="inlineStr">
        <is>
          <t>2024-04-10</t>
        </is>
      </c>
      <c r="L3062" t="inlineStr">
        <is>
          <t>UPDATE_PACKAGE</t>
        </is>
      </c>
      <c r="M3062" t="inlineStr">
        <is>
          <t>AI/ML Framework — see Huntr advisory</t>
        </is>
      </c>
      <c r="N3062" t="inlineStr">
        <is>
          <t>P3</t>
        </is>
      </c>
      <c r="O3062" t="inlineStr">
        <is>
          <t>Huntr AI/ML security disclosure</t>
        </is>
      </c>
      <c r="P3062" t="n">
        <v>0</v>
      </c>
      <c r="Q3062" t="n">
        <v>0</v>
      </c>
      <c r="R3062" t="inlineStr">
        <is>
          <t>T1195:Supply Chain Compromise</t>
        </is>
      </c>
      <c r="S3062" t="n">
        <v>2</v>
      </c>
      <c r="T3062" t="inlineStr">
        <is>
          <t>MEDIUM (52%)</t>
        </is>
      </c>
      <c r="U3062" t="inlineStr">
        <is>
          <t>YES</t>
        </is>
      </c>
      <c r="V3062" t="inlineStr">
        <is>
          <t>PATCH_AVAILABLE</t>
        </is>
      </c>
      <c r="W3062" t="inlineStr">
        <is>
          <t>https://osv.dev/vulnerability/GHSA-37q5-v5qm-c9v8</t>
        </is>
      </c>
      <c r="X3062" t="inlineStr">
        <is>
          <t>NONE</t>
        </is>
      </c>
      <c r="Y3062" t="n">
        <v>0</v>
      </c>
      <c r="Z3062" t="inlineStr"/>
      <c r="AA3062" t="inlineStr">
        <is>
          <t>https://osv.dev/vulnerability/GHSA-37q5-v5qm-c9v8</t>
        </is>
      </c>
    </row>
    <row r="3063">
      <c r="A3063" t="inlineStr">
        <is>
          <t>HUNTR_AI_CVE</t>
        </is>
      </c>
      <c r="B3063" t="inlineStr">
        <is>
          <t>CVE-2023-6730</t>
        </is>
      </c>
      <c r="C3063" t="inlineStr">
        <is>
          <t>AI/ML Vulnerability: transformers (PyPI): transformers has a Deserialization of Untrusted Data vulnerability | transformers has a Deserialization of Untrusted Data vulnerability</t>
        </is>
      </c>
      <c r="D3063" t="n">
        <v>5</v>
      </c>
      <c r="E3063" t="inlineStr">
        <is>
          <t>LOW</t>
        </is>
      </c>
      <c r="F3063" t="n">
        <v>4</v>
      </c>
      <c r="G3063" t="n">
        <v>4</v>
      </c>
      <c r="H3063" t="inlineStr">
        <is>
          <t>MEDIUM</t>
        </is>
      </c>
      <c r="I3063" t="n">
        <v>21</v>
      </c>
      <c r="J3063" t="inlineStr">
        <is>
          <t>NO</t>
        </is>
      </c>
      <c r="K3063" t="inlineStr">
        <is>
          <t>2024-11-22</t>
        </is>
      </c>
      <c r="L3063" t="inlineStr">
        <is>
          <t>UPDATE_PACKAGE</t>
        </is>
      </c>
      <c r="M3063" t="inlineStr">
        <is>
          <t>AI/ML Framework — see Huntr advisory</t>
        </is>
      </c>
      <c r="N3063" t="inlineStr">
        <is>
          <t>P3</t>
        </is>
      </c>
      <c r="O3063" t="inlineStr">
        <is>
          <t>Huntr AI/ML security disclosure</t>
        </is>
      </c>
      <c r="P3063" t="n">
        <v>0</v>
      </c>
      <c r="Q3063" t="n">
        <v>0</v>
      </c>
      <c r="R3063" t="inlineStr">
        <is>
          <t>T1195:Supply Chain Compromise</t>
        </is>
      </c>
      <c r="S3063" t="n">
        <v>2</v>
      </c>
      <c r="T3063" t="inlineStr">
        <is>
          <t>MEDIUM (52%)</t>
        </is>
      </c>
      <c r="U3063" t="inlineStr">
        <is>
          <t>YES</t>
        </is>
      </c>
      <c r="V3063" t="inlineStr">
        <is>
          <t>PATCH_AVAILABLE</t>
        </is>
      </c>
      <c r="W3063" t="inlineStr">
        <is>
          <t>https://osv.dev/vulnerability/GHSA-3863-2447-669p</t>
        </is>
      </c>
      <c r="X3063" t="inlineStr">
        <is>
          <t>NONE</t>
        </is>
      </c>
      <c r="Y3063" t="n">
        <v>0</v>
      </c>
      <c r="Z3063" t="inlineStr"/>
      <c r="AA3063" t="inlineStr">
        <is>
          <t>https://osv.dev/vulnerability/GHSA-3863-2447-669p</t>
        </is>
      </c>
    </row>
    <row r="3064">
      <c r="A3064" t="inlineStr">
        <is>
          <t>HUNTR_AI_CVE</t>
        </is>
      </c>
      <c r="B3064" t="inlineStr">
        <is>
          <t>CVE-2025-3262</t>
        </is>
      </c>
      <c r="C3064" t="inlineStr">
        <is>
          <t>AI/ML Vulnerability: transformers (PyPI): Transformers vulnerable to ReDoS attack through its SETTING_RE variable | Transformers vulnerable to ReDoS attack through its SETTING_RE variable</t>
        </is>
      </c>
      <c r="D3064" t="n">
        <v>5</v>
      </c>
      <c r="E3064" t="inlineStr">
        <is>
          <t>LOW</t>
        </is>
      </c>
      <c r="F3064" t="n">
        <v>4</v>
      </c>
      <c r="G3064" t="n">
        <v>4</v>
      </c>
      <c r="H3064" t="inlineStr">
        <is>
          <t>MEDIUM</t>
        </is>
      </c>
      <c r="I3064" t="n">
        <v>21</v>
      </c>
      <c r="J3064" t="inlineStr">
        <is>
          <t>NO</t>
        </is>
      </c>
      <c r="K3064" t="inlineStr">
        <is>
          <t>2025-08-04</t>
        </is>
      </c>
      <c r="L3064" t="inlineStr">
        <is>
          <t>UPDATE_PACKAGE</t>
        </is>
      </c>
      <c r="M3064" t="inlineStr">
        <is>
          <t>AI/ML Framework — see Huntr advisory</t>
        </is>
      </c>
      <c r="N3064" t="inlineStr">
        <is>
          <t>P3</t>
        </is>
      </c>
      <c r="O3064" t="inlineStr">
        <is>
          <t>Huntr AI/ML security disclosure</t>
        </is>
      </c>
      <c r="P3064" t="n">
        <v>0</v>
      </c>
      <c r="Q3064" t="n">
        <v>0</v>
      </c>
      <c r="R3064" t="inlineStr">
        <is>
          <t>T1195:Supply Chain Compromise</t>
        </is>
      </c>
      <c r="S3064" t="n">
        <v>2</v>
      </c>
      <c r="T3064" t="inlineStr">
        <is>
          <t>MEDIUM (52%)</t>
        </is>
      </c>
      <c r="U3064" t="inlineStr">
        <is>
          <t>YES</t>
        </is>
      </c>
      <c r="V3064" t="inlineStr">
        <is>
          <t>PATCH_AVAILABLE</t>
        </is>
      </c>
      <c r="W3064" t="inlineStr">
        <is>
          <t>https://osv.dev/vulnerability/GHSA-489j-g2vx-39wf</t>
        </is>
      </c>
      <c r="X3064" t="inlineStr">
        <is>
          <t>NONE</t>
        </is>
      </c>
      <c r="Y3064" t="n">
        <v>0</v>
      </c>
      <c r="Z3064" t="inlineStr"/>
      <c r="AA3064" t="inlineStr">
        <is>
          <t>https://osv.dev/vulnerability/GHSA-489j-g2vx-39wf</t>
        </is>
      </c>
    </row>
    <row r="3065">
      <c r="A3065" t="inlineStr">
        <is>
          <t>HUNTR_AI_CVE</t>
        </is>
      </c>
      <c r="B3065" t="inlineStr">
        <is>
          <t>CVE-2025-6921</t>
        </is>
      </c>
      <c r="C3065" t="inlineStr">
        <is>
          <t>AI/ML Vulnerability: transformers (PyPI): Hugging Face Transformers vulnerable to Regular Expression Denial of Service (ReDoS) in the AdamWeightDecay optimizer | Hugging Face Transformers vulnerable to Regular Expression Denial of Service (ReDoS) in the AdamWeightDecay optimizer</t>
        </is>
      </c>
      <c r="D3065" t="n">
        <v>5</v>
      </c>
      <c r="E3065" t="inlineStr">
        <is>
          <t>LOW</t>
        </is>
      </c>
      <c r="F3065" t="n">
        <v>4</v>
      </c>
      <c r="G3065" t="n">
        <v>4</v>
      </c>
      <c r="H3065" t="inlineStr">
        <is>
          <t>MEDIUM</t>
        </is>
      </c>
      <c r="I3065" t="n">
        <v>21</v>
      </c>
      <c r="J3065" t="inlineStr">
        <is>
          <t>NO</t>
        </is>
      </c>
      <c r="K3065" t="inlineStr">
        <is>
          <t>2026-02-04</t>
        </is>
      </c>
      <c r="L3065" t="inlineStr">
        <is>
          <t>UPDATE_PACKAGE</t>
        </is>
      </c>
      <c r="M3065" t="inlineStr">
        <is>
          <t>AI/ML Framework — see Huntr advisory</t>
        </is>
      </c>
      <c r="N3065" t="inlineStr">
        <is>
          <t>P3</t>
        </is>
      </c>
      <c r="O3065" t="inlineStr">
        <is>
          <t>Huntr AI/ML security disclosure</t>
        </is>
      </c>
      <c r="P3065" t="n">
        <v>0</v>
      </c>
      <c r="Q3065" t="n">
        <v>0</v>
      </c>
      <c r="R3065" t="inlineStr">
        <is>
          <t>T1195:Supply Chain Compromise</t>
        </is>
      </c>
      <c r="S3065" t="n">
        <v>2</v>
      </c>
      <c r="T3065" t="inlineStr">
        <is>
          <t>MEDIUM (52%)</t>
        </is>
      </c>
      <c r="U3065" t="inlineStr">
        <is>
          <t>YES</t>
        </is>
      </c>
      <c r="V3065" t="inlineStr">
        <is>
          <t>PATCH_AVAILABLE</t>
        </is>
      </c>
      <c r="W3065" t="inlineStr">
        <is>
          <t>https://osv.dev/vulnerability/GHSA-4w7r-h757-3r74</t>
        </is>
      </c>
      <c r="X3065" t="inlineStr">
        <is>
          <t>NONE</t>
        </is>
      </c>
      <c r="Y3065" t="n">
        <v>0</v>
      </c>
      <c r="Z3065" t="inlineStr"/>
      <c r="AA3065" t="inlineStr">
        <is>
          <t>https://osv.dev/vulnerability/GHSA-4w7r-h757-3r74</t>
        </is>
      </c>
    </row>
    <row r="3066">
      <c r="A3066" t="inlineStr">
        <is>
          <t>HUNTR_AI_CVE</t>
        </is>
      </c>
      <c r="B3066" t="inlineStr">
        <is>
          <t>CVE-2025-6638</t>
        </is>
      </c>
      <c r="C3066" t="inlineStr">
        <is>
          <t>AI/ML Vulnerability: transformers (PyPI): Hugging Face Transformers is vulnerable to ReDoS through its MarianTokenizer | Hugging Face Transformers is vulnerable to ReDoS through its MarianTokenizer</t>
        </is>
      </c>
      <c r="D3066" t="n">
        <v>5</v>
      </c>
      <c r="E3066" t="inlineStr">
        <is>
          <t>LOW</t>
        </is>
      </c>
      <c r="F3066" t="n">
        <v>4</v>
      </c>
      <c r="G3066" t="n">
        <v>4</v>
      </c>
      <c r="H3066" t="inlineStr">
        <is>
          <t>MEDIUM</t>
        </is>
      </c>
      <c r="I3066" t="n">
        <v>21</v>
      </c>
      <c r="J3066" t="inlineStr">
        <is>
          <t>NO</t>
        </is>
      </c>
      <c r="K3066" t="inlineStr">
        <is>
          <t>2026-02-04</t>
        </is>
      </c>
      <c r="L3066" t="inlineStr">
        <is>
          <t>UPDATE_PACKAGE</t>
        </is>
      </c>
      <c r="M3066" t="inlineStr">
        <is>
          <t>AI/ML Framework — see Huntr advisory</t>
        </is>
      </c>
      <c r="N3066" t="inlineStr">
        <is>
          <t>P3</t>
        </is>
      </c>
      <c r="O3066" t="inlineStr">
        <is>
          <t>Huntr AI/ML security disclosure</t>
        </is>
      </c>
      <c r="P3066" t="n">
        <v>0</v>
      </c>
      <c r="Q3066" t="n">
        <v>0</v>
      </c>
      <c r="R3066" t="inlineStr">
        <is>
          <t>T1195:Supply Chain Compromise</t>
        </is>
      </c>
      <c r="S3066" t="n">
        <v>2</v>
      </c>
      <c r="T3066" t="inlineStr">
        <is>
          <t>MEDIUM (52%)</t>
        </is>
      </c>
      <c r="U3066" t="inlineStr">
        <is>
          <t>YES</t>
        </is>
      </c>
      <c r="V3066" t="inlineStr">
        <is>
          <t>PATCH_AVAILABLE</t>
        </is>
      </c>
      <c r="W3066" t="inlineStr">
        <is>
          <t>https://osv.dev/vulnerability/GHSA-59p9-h35m-wg4g</t>
        </is>
      </c>
      <c r="X3066" t="inlineStr">
        <is>
          <t>NONE</t>
        </is>
      </c>
      <c r="Y3066" t="n">
        <v>0</v>
      </c>
      <c r="Z3066" t="inlineStr"/>
      <c r="AA3066" t="inlineStr">
        <is>
          <t>https://osv.dev/vulnerability/GHSA-59p9-h35m-wg4g</t>
        </is>
      </c>
    </row>
    <row r="3067">
      <c r="A3067" t="inlineStr">
        <is>
          <t>HUNTR_AI_CVE</t>
        </is>
      </c>
      <c r="B3067" t="inlineStr">
        <is>
          <t>CVE-2024-12720</t>
        </is>
      </c>
      <c r="C3067" t="inlineStr">
        <is>
          <t>AI/ML Vulnerability: transformers (PyPI): Transformers Regular Expression Denial of Service (ReDoS) vulnerability | Transformers Regular Expression Denial of Service (ReDoS) vulnerability</t>
        </is>
      </c>
      <c r="D3067" t="n">
        <v>5</v>
      </c>
      <c r="E3067" t="inlineStr">
        <is>
          <t>LOW</t>
        </is>
      </c>
      <c r="F3067" t="n">
        <v>4</v>
      </c>
      <c r="G3067" t="n">
        <v>4</v>
      </c>
      <c r="H3067" t="inlineStr">
        <is>
          <t>MEDIUM</t>
        </is>
      </c>
      <c r="I3067" t="n">
        <v>21</v>
      </c>
      <c r="J3067" t="inlineStr">
        <is>
          <t>NO</t>
        </is>
      </c>
      <c r="K3067" t="inlineStr">
        <is>
          <t>2026-02-04</t>
        </is>
      </c>
      <c r="L3067" t="inlineStr">
        <is>
          <t>UPDATE_PACKAGE</t>
        </is>
      </c>
      <c r="M3067" t="inlineStr">
        <is>
          <t>AI/ML Framework — see Huntr advisory</t>
        </is>
      </c>
      <c r="N3067" t="inlineStr">
        <is>
          <t>P3</t>
        </is>
      </c>
      <c r="O3067" t="inlineStr">
        <is>
          <t>Huntr AI/ML security disclosure</t>
        </is>
      </c>
      <c r="P3067" t="n">
        <v>0</v>
      </c>
      <c r="Q3067" t="n">
        <v>0</v>
      </c>
      <c r="R3067" t="inlineStr">
        <is>
          <t>T1195:Supply Chain Compromise</t>
        </is>
      </c>
      <c r="S3067" t="n">
        <v>2</v>
      </c>
      <c r="T3067" t="inlineStr">
        <is>
          <t>MEDIUM (52%)</t>
        </is>
      </c>
      <c r="U3067" t="inlineStr">
        <is>
          <t>YES</t>
        </is>
      </c>
      <c r="V3067" t="inlineStr">
        <is>
          <t>PATCH_AVAILABLE</t>
        </is>
      </c>
      <c r="W3067" t="inlineStr">
        <is>
          <t>https://osv.dev/vulnerability/GHSA-6rvg-6v2m-4j46</t>
        </is>
      </c>
      <c r="X3067" t="inlineStr">
        <is>
          <t>NONE</t>
        </is>
      </c>
      <c r="Y3067" t="n">
        <v>0</v>
      </c>
      <c r="Z3067" t="inlineStr"/>
      <c r="AA3067" t="inlineStr">
        <is>
          <t>https://osv.dev/vulnerability/GHSA-6rvg-6v2m-4j46</t>
        </is>
      </c>
    </row>
    <row r="3068">
      <c r="A3068" t="inlineStr">
        <is>
          <t>HUNTR_AI_CVE</t>
        </is>
      </c>
      <c r="B3068" t="inlineStr">
        <is>
          <t>CVE-2025-5197</t>
        </is>
      </c>
      <c r="C3068" t="inlineStr">
        <is>
          <t>AI/ML Vulnerability: transformers (PyPI): Hugging Face Transformers Regular Expression Denial of Service (ReDoS) vulnerability | Hugging Face Transformers Regular Expression Denial of Service (ReDoS) vulnerability</t>
        </is>
      </c>
      <c r="D3068" t="n">
        <v>5</v>
      </c>
      <c r="E3068" t="inlineStr">
        <is>
          <t>LOW</t>
        </is>
      </c>
      <c r="F3068" t="n">
        <v>4</v>
      </c>
      <c r="G3068" t="n">
        <v>4</v>
      </c>
      <c r="H3068" t="inlineStr">
        <is>
          <t>MEDIUM</t>
        </is>
      </c>
      <c r="I3068" t="n">
        <v>21</v>
      </c>
      <c r="J3068" t="inlineStr">
        <is>
          <t>NO</t>
        </is>
      </c>
      <c r="K3068" t="inlineStr">
        <is>
          <t>2026-02-04</t>
        </is>
      </c>
      <c r="L3068" t="inlineStr">
        <is>
          <t>UPDATE_PACKAGE</t>
        </is>
      </c>
      <c r="M3068" t="inlineStr">
        <is>
          <t>AI/ML Framework — see Huntr advisory</t>
        </is>
      </c>
      <c r="N3068" t="inlineStr">
        <is>
          <t>P3</t>
        </is>
      </c>
      <c r="O3068" t="inlineStr">
        <is>
          <t>Huntr AI/ML security disclosure</t>
        </is>
      </c>
      <c r="P3068" t="n">
        <v>0</v>
      </c>
      <c r="Q3068" t="n">
        <v>0</v>
      </c>
      <c r="R3068" t="inlineStr">
        <is>
          <t>T1195:Supply Chain Compromise</t>
        </is>
      </c>
      <c r="S3068" t="n">
        <v>2</v>
      </c>
      <c r="T3068" t="inlineStr">
        <is>
          <t>MEDIUM (52%)</t>
        </is>
      </c>
      <c r="U3068" t="inlineStr">
        <is>
          <t>YES</t>
        </is>
      </c>
      <c r="V3068" t="inlineStr">
        <is>
          <t>PATCH_AVAILABLE</t>
        </is>
      </c>
      <c r="W3068" t="inlineStr">
        <is>
          <t>https://osv.dev/vulnerability/GHSA-9356-575x-2w9m</t>
        </is>
      </c>
      <c r="X3068" t="inlineStr">
        <is>
          <t>NONE</t>
        </is>
      </c>
      <c r="Y3068" t="n">
        <v>0</v>
      </c>
      <c r="Z3068" t="inlineStr"/>
      <c r="AA3068" t="inlineStr">
        <is>
          <t>https://osv.dev/vulnerability/GHSA-9356-575x-2w9m</t>
        </is>
      </c>
    </row>
    <row r="3069">
      <c r="A3069" t="inlineStr">
        <is>
          <t>HUNTR_AI_CVE</t>
        </is>
      </c>
      <c r="B3069" t="inlineStr">
        <is>
          <t>CVE-2025-1194</t>
        </is>
      </c>
      <c r="C3069" t="inlineStr">
        <is>
          <t>AI/ML Vulnerability: transformers (PyPI): Transformers Regular Expression Denial of Service (ReDoS) vulnerability | Transformers Regular Expression Denial of Service (ReDoS) vulnerability</t>
        </is>
      </c>
      <c r="D3069" t="n">
        <v>5</v>
      </c>
      <c r="E3069" t="inlineStr">
        <is>
          <t>LOW</t>
        </is>
      </c>
      <c r="F3069" t="n">
        <v>4</v>
      </c>
      <c r="G3069" t="n">
        <v>4</v>
      </c>
      <c r="H3069" t="inlineStr">
        <is>
          <t>MEDIUM</t>
        </is>
      </c>
      <c r="I3069" t="n">
        <v>21</v>
      </c>
      <c r="J3069" t="inlineStr">
        <is>
          <t>NO</t>
        </is>
      </c>
      <c r="K3069" t="inlineStr">
        <is>
          <t>2026-02-04</t>
        </is>
      </c>
      <c r="L3069" t="inlineStr">
        <is>
          <t>UPDATE_PACKAGE</t>
        </is>
      </c>
      <c r="M3069" t="inlineStr">
        <is>
          <t>AI/ML Framework — see Huntr advisory</t>
        </is>
      </c>
      <c r="N3069" t="inlineStr">
        <is>
          <t>P3</t>
        </is>
      </c>
      <c r="O3069" t="inlineStr">
        <is>
          <t>Huntr AI/ML security disclosure</t>
        </is>
      </c>
      <c r="P3069" t="n">
        <v>0</v>
      </c>
      <c r="Q3069" t="n">
        <v>0</v>
      </c>
      <c r="R3069" t="inlineStr">
        <is>
          <t>T1195:Supply Chain Compromise</t>
        </is>
      </c>
      <c r="S3069" t="n">
        <v>2</v>
      </c>
      <c r="T3069" t="inlineStr">
        <is>
          <t>MEDIUM (52%)</t>
        </is>
      </c>
      <c r="U3069" t="inlineStr">
        <is>
          <t>YES</t>
        </is>
      </c>
      <c r="V3069" t="inlineStr">
        <is>
          <t>PATCH_AVAILABLE</t>
        </is>
      </c>
      <c r="W3069" t="inlineStr">
        <is>
          <t>https://osv.dev/vulnerability/GHSA-fpwr-67px-3qhx</t>
        </is>
      </c>
      <c r="X3069" t="inlineStr">
        <is>
          <t>NONE</t>
        </is>
      </c>
      <c r="Y3069" t="n">
        <v>0</v>
      </c>
      <c r="Z3069" t="inlineStr"/>
      <c r="AA3069" t="inlineStr">
        <is>
          <t>https://osv.dev/vulnerability/GHSA-fpwr-67px-3qhx</t>
        </is>
      </c>
    </row>
    <row r="3070">
      <c r="A3070" t="inlineStr">
        <is>
          <t>HUNTR_AI_CVE</t>
        </is>
      </c>
      <c r="B3070" t="inlineStr">
        <is>
          <t>CVE-2024-11394</t>
        </is>
      </c>
      <c r="C3070" t="inlineStr">
        <is>
          <t>AI/ML Vulnerability: transformers (PyPI): Deserialization of Untrusted Data in Hugging Face Transformers | Deserialization of Untrusted Data in Hugging Face Transformers</t>
        </is>
      </c>
      <c r="D3070" t="n">
        <v>5</v>
      </c>
      <c r="E3070" t="inlineStr">
        <is>
          <t>LOW</t>
        </is>
      </c>
      <c r="F3070" t="n">
        <v>4</v>
      </c>
      <c r="G3070" t="n">
        <v>4</v>
      </c>
      <c r="H3070" t="inlineStr">
        <is>
          <t>MEDIUM</t>
        </is>
      </c>
      <c r="I3070" t="n">
        <v>21</v>
      </c>
      <c r="J3070" t="inlineStr">
        <is>
          <t>NO</t>
        </is>
      </c>
      <c r="K3070" t="inlineStr">
        <is>
          <t>2026-02-04</t>
        </is>
      </c>
      <c r="L3070" t="inlineStr">
        <is>
          <t>UPDATE_PACKAGE</t>
        </is>
      </c>
      <c r="M3070" t="inlineStr">
        <is>
          <t>AI/ML Framework — see Huntr advisory</t>
        </is>
      </c>
      <c r="N3070" t="inlineStr">
        <is>
          <t>P3</t>
        </is>
      </c>
      <c r="O3070" t="inlineStr">
        <is>
          <t>Huntr AI/ML security disclosure</t>
        </is>
      </c>
      <c r="P3070" t="n">
        <v>0</v>
      </c>
      <c r="Q3070" t="n">
        <v>0</v>
      </c>
      <c r="R3070" t="inlineStr">
        <is>
          <t>T1195:Supply Chain Compromise</t>
        </is>
      </c>
      <c r="S3070" t="n">
        <v>2</v>
      </c>
      <c r="T3070" t="inlineStr">
        <is>
          <t>MEDIUM (52%)</t>
        </is>
      </c>
      <c r="U3070" t="inlineStr">
        <is>
          <t>YES</t>
        </is>
      </c>
      <c r="V3070" t="inlineStr">
        <is>
          <t>PATCH_AVAILABLE</t>
        </is>
      </c>
      <c r="W3070" t="inlineStr">
        <is>
          <t>https://osv.dev/vulnerability/GHSA-hxxf-235m-72v3</t>
        </is>
      </c>
      <c r="X3070" t="inlineStr">
        <is>
          <t>NONE</t>
        </is>
      </c>
      <c r="Y3070" t="n">
        <v>0</v>
      </c>
      <c r="Z3070" t="inlineStr"/>
      <c r="AA3070" t="inlineStr">
        <is>
          <t>https://osv.dev/vulnerability/GHSA-hxxf-235m-72v3</t>
        </is>
      </c>
    </row>
    <row r="3071">
      <c r="A3071" t="inlineStr">
        <is>
          <t>HUNTR_AI_CVE</t>
        </is>
      </c>
      <c r="B3071" t="inlineStr">
        <is>
          <t>CVE-2025-3264</t>
        </is>
      </c>
      <c r="C3071" t="inlineStr">
        <is>
          <t>AI/ML Vulnerability: transformers (PyPI): Transformers vulnerable to ReDoS attack through its get_imports() function | Transformers vulnerable to ReDoS attack through its get_imports() function</t>
        </is>
      </c>
      <c r="D3071" t="n">
        <v>5</v>
      </c>
      <c r="E3071" t="inlineStr">
        <is>
          <t>LOW</t>
        </is>
      </c>
      <c r="F3071" t="n">
        <v>4</v>
      </c>
      <c r="G3071" t="n">
        <v>4</v>
      </c>
      <c r="H3071" t="inlineStr">
        <is>
          <t>MEDIUM</t>
        </is>
      </c>
      <c r="I3071" t="n">
        <v>21</v>
      </c>
      <c r="J3071" t="inlineStr">
        <is>
          <t>NO</t>
        </is>
      </c>
      <c r="K3071" t="inlineStr">
        <is>
          <t>2025-07-08</t>
        </is>
      </c>
      <c r="L3071" t="inlineStr">
        <is>
          <t>UPDATE_PACKAGE</t>
        </is>
      </c>
      <c r="M3071" t="inlineStr">
        <is>
          <t>AI/ML Framework — see Huntr advisory</t>
        </is>
      </c>
      <c r="N3071" t="inlineStr">
        <is>
          <t>P3</t>
        </is>
      </c>
      <c r="O3071" t="inlineStr">
        <is>
          <t>Huntr AI/ML security disclosure</t>
        </is>
      </c>
      <c r="P3071" t="n">
        <v>0</v>
      </c>
      <c r="Q3071" t="n">
        <v>0</v>
      </c>
      <c r="R3071" t="inlineStr">
        <is>
          <t>T1195:Supply Chain Compromise</t>
        </is>
      </c>
      <c r="S3071" t="n">
        <v>2</v>
      </c>
      <c r="T3071" t="inlineStr">
        <is>
          <t>MEDIUM (52%)</t>
        </is>
      </c>
      <c r="U3071" t="inlineStr">
        <is>
          <t>YES</t>
        </is>
      </c>
      <c r="V3071" t="inlineStr">
        <is>
          <t>PATCH_AVAILABLE</t>
        </is>
      </c>
      <c r="W3071" t="inlineStr">
        <is>
          <t>https://osv.dev/vulnerability/GHSA-jjph-296x-mrcr</t>
        </is>
      </c>
      <c r="X3071" t="inlineStr">
        <is>
          <t>NONE</t>
        </is>
      </c>
      <c r="Y3071" t="n">
        <v>0</v>
      </c>
      <c r="Z3071" t="inlineStr"/>
      <c r="AA3071" t="inlineStr">
        <is>
          <t>https://osv.dev/vulnerability/GHSA-jjph-296x-mrcr</t>
        </is>
      </c>
    </row>
    <row r="3072">
      <c r="A3072" t="inlineStr">
        <is>
          <t>HUNTR_AI_CVE</t>
        </is>
      </c>
      <c r="B3072" t="inlineStr">
        <is>
          <t>CVE-2025-3777</t>
        </is>
      </c>
      <c r="C3072" t="inlineStr">
        <is>
          <t>AI/ML Vulnerability: transformers (PyPI): Transformers's Improper Input Validation vulnerability can be exploited through username injection | Transformers's Improper Input Validation vulnerability can be exploited through username injection</t>
        </is>
      </c>
      <c r="D3072" t="n">
        <v>5</v>
      </c>
      <c r="E3072" t="inlineStr">
        <is>
          <t>LOW</t>
        </is>
      </c>
      <c r="F3072" t="n">
        <v>4</v>
      </c>
      <c r="G3072" t="n">
        <v>4</v>
      </c>
      <c r="H3072" t="inlineStr">
        <is>
          <t>MEDIUM</t>
        </is>
      </c>
      <c r="I3072" t="n">
        <v>21</v>
      </c>
      <c r="J3072" t="inlineStr">
        <is>
          <t>NO</t>
        </is>
      </c>
      <c r="K3072" t="inlineStr">
        <is>
          <t>2026-02-04</t>
        </is>
      </c>
      <c r="L3072" t="inlineStr">
        <is>
          <t>UPDATE_PACKAGE</t>
        </is>
      </c>
      <c r="M3072" t="inlineStr">
        <is>
          <t>AI/ML Framework — see Huntr advisory</t>
        </is>
      </c>
      <c r="N3072" t="inlineStr">
        <is>
          <t>P3</t>
        </is>
      </c>
      <c r="O3072" t="inlineStr">
        <is>
          <t>Huntr AI/ML security disclosure</t>
        </is>
      </c>
      <c r="P3072" t="n">
        <v>0</v>
      </c>
      <c r="Q3072" t="n">
        <v>0</v>
      </c>
      <c r="R3072" t="inlineStr">
        <is>
          <t>T1195:Supply Chain Compromise</t>
        </is>
      </c>
      <c r="S3072" t="n">
        <v>2</v>
      </c>
      <c r="T3072" t="inlineStr">
        <is>
          <t>MEDIUM (52%)</t>
        </is>
      </c>
      <c r="U3072" t="inlineStr">
        <is>
          <t>YES</t>
        </is>
      </c>
      <c r="V3072" t="inlineStr">
        <is>
          <t>PATCH_AVAILABLE</t>
        </is>
      </c>
      <c r="W3072" t="inlineStr">
        <is>
          <t>https://osv.dev/vulnerability/GHSA-phhr-52qp-3mj4</t>
        </is>
      </c>
      <c r="X3072" t="inlineStr">
        <is>
          <t>NONE</t>
        </is>
      </c>
      <c r="Y3072" t="n">
        <v>0</v>
      </c>
      <c r="Z3072" t="inlineStr"/>
      <c r="AA3072" t="inlineStr">
        <is>
          <t>https://osv.dev/vulnerability/GHSA-phhr-52qp-3mj4</t>
        </is>
      </c>
    </row>
    <row r="3073">
      <c r="A3073" t="inlineStr">
        <is>
          <t>HUNTR_AI_CVE</t>
        </is>
      </c>
      <c r="B3073" t="inlineStr">
        <is>
          <t>CVE-2025-3263</t>
        </is>
      </c>
      <c r="C3073" t="inlineStr">
        <is>
          <t>AI/ML Vulnerability: transformers (PyPI): Transformers's ReDoS vulnerability in get_configuration_file can lead to catastrophic backtracking | Transformers's ReDoS vulnerability in get_configuration_file can lead to catastrophic backtracking</t>
        </is>
      </c>
      <c r="D3073" t="n">
        <v>5</v>
      </c>
      <c r="E3073" t="inlineStr">
        <is>
          <t>LOW</t>
        </is>
      </c>
      <c r="F3073" t="n">
        <v>4</v>
      </c>
      <c r="G3073" t="n">
        <v>4</v>
      </c>
      <c r="H3073" t="inlineStr">
        <is>
          <t>MEDIUM</t>
        </is>
      </c>
      <c r="I3073" t="n">
        <v>21</v>
      </c>
      <c r="J3073" t="inlineStr">
        <is>
          <t>NO</t>
        </is>
      </c>
      <c r="K3073" t="inlineStr">
        <is>
          <t>2025-07-08</t>
        </is>
      </c>
      <c r="L3073" t="inlineStr">
        <is>
          <t>UPDATE_PACKAGE</t>
        </is>
      </c>
      <c r="M3073" t="inlineStr">
        <is>
          <t>AI/ML Framework — see Huntr advisory</t>
        </is>
      </c>
      <c r="N3073" t="inlineStr">
        <is>
          <t>P3</t>
        </is>
      </c>
      <c r="O3073" t="inlineStr">
        <is>
          <t>Huntr AI/ML security disclosure</t>
        </is>
      </c>
      <c r="P3073" t="n">
        <v>0</v>
      </c>
      <c r="Q3073" t="n">
        <v>0</v>
      </c>
      <c r="R3073" t="inlineStr">
        <is>
          <t>T1195:Supply Chain Compromise</t>
        </is>
      </c>
      <c r="S3073" t="n">
        <v>2</v>
      </c>
      <c r="T3073" t="inlineStr">
        <is>
          <t>MEDIUM (52%)</t>
        </is>
      </c>
      <c r="U3073" t="inlineStr">
        <is>
          <t>YES</t>
        </is>
      </c>
      <c r="V3073" t="inlineStr">
        <is>
          <t>PATCH_AVAILABLE</t>
        </is>
      </c>
      <c r="W3073" t="inlineStr">
        <is>
          <t>https://osv.dev/vulnerability/GHSA-q2wp-rjmx-x6x9</t>
        </is>
      </c>
      <c r="X3073" t="inlineStr">
        <is>
          <t>NONE</t>
        </is>
      </c>
      <c r="Y3073" t="n">
        <v>0</v>
      </c>
      <c r="Z3073" t="inlineStr"/>
      <c r="AA3073" t="inlineStr">
        <is>
          <t>https://osv.dev/vulnerability/GHSA-q2wp-rjmx-x6x9</t>
        </is>
      </c>
    </row>
    <row r="3074">
      <c r="A3074" t="inlineStr">
        <is>
          <t>HUNTR_AI_CVE</t>
        </is>
      </c>
      <c r="B3074" t="inlineStr">
        <is>
          <t>CVE-2025-2099</t>
        </is>
      </c>
      <c r="C3074" t="inlineStr">
        <is>
          <t>AI/ML Vulnerability: transformers (PyPI): Hugging Face Transformers Regular Expression Denial of Service | Hugging Face Transformers Regular Expression Denial of Service</t>
        </is>
      </c>
      <c r="D3074" t="n">
        <v>5</v>
      </c>
      <c r="E3074" t="inlineStr">
        <is>
          <t>LOW</t>
        </is>
      </c>
      <c r="F3074" t="n">
        <v>4</v>
      </c>
      <c r="G3074" t="n">
        <v>4</v>
      </c>
      <c r="H3074" t="inlineStr">
        <is>
          <t>MEDIUM</t>
        </is>
      </c>
      <c r="I3074" t="n">
        <v>21</v>
      </c>
      <c r="J3074" t="inlineStr">
        <is>
          <t>NO</t>
        </is>
      </c>
      <c r="K3074" t="inlineStr">
        <is>
          <t>2025-09-25</t>
        </is>
      </c>
      <c r="L3074" t="inlineStr">
        <is>
          <t>UPDATE_PACKAGE</t>
        </is>
      </c>
      <c r="M3074" t="inlineStr">
        <is>
          <t>AI/ML Framework — see Huntr advisory</t>
        </is>
      </c>
      <c r="N3074" t="inlineStr">
        <is>
          <t>P3</t>
        </is>
      </c>
      <c r="O3074" t="inlineStr">
        <is>
          <t>Huntr AI/ML security disclosure</t>
        </is>
      </c>
      <c r="P3074" t="n">
        <v>0</v>
      </c>
      <c r="Q3074" t="n">
        <v>0</v>
      </c>
      <c r="R3074" t="inlineStr">
        <is>
          <t>T1195:Supply Chain Compromise</t>
        </is>
      </c>
      <c r="S3074" t="n">
        <v>2</v>
      </c>
      <c r="T3074" t="inlineStr">
        <is>
          <t>MEDIUM (52%)</t>
        </is>
      </c>
      <c r="U3074" t="inlineStr">
        <is>
          <t>YES</t>
        </is>
      </c>
      <c r="V3074" t="inlineStr">
        <is>
          <t>PATCH_AVAILABLE</t>
        </is>
      </c>
      <c r="W3074" t="inlineStr">
        <is>
          <t>https://osv.dev/vulnerability/GHSA-qq3j-4f4f-9583</t>
        </is>
      </c>
      <c r="X3074" t="inlineStr">
        <is>
          <t>NONE</t>
        </is>
      </c>
      <c r="Y3074" t="n">
        <v>0</v>
      </c>
      <c r="Z3074" t="inlineStr"/>
      <c r="AA3074" t="inlineStr">
        <is>
          <t>https://osv.dev/vulnerability/GHSA-qq3j-4f4f-9583</t>
        </is>
      </c>
    </row>
    <row r="3075">
      <c r="A3075" t="inlineStr">
        <is>
          <t>HUNTR_AI_CVE</t>
        </is>
      </c>
      <c r="B3075" t="inlineStr">
        <is>
          <t>CVE-2024-11392</t>
        </is>
      </c>
      <c r="C3075" t="inlineStr">
        <is>
          <t>AI/ML Vulnerability: transformers (PyPI): Deserialization of Untrusted Data in Hugging Face Transformers | Deserialization of Untrusted Data in Hugging Face Transformers</t>
        </is>
      </c>
      <c r="D3075" t="n">
        <v>5</v>
      </c>
      <c r="E3075" t="inlineStr">
        <is>
          <t>LOW</t>
        </is>
      </c>
      <c r="F3075" t="n">
        <v>4</v>
      </c>
      <c r="G3075" t="n">
        <v>4</v>
      </c>
      <c r="H3075" t="inlineStr">
        <is>
          <t>MEDIUM</t>
        </is>
      </c>
      <c r="I3075" t="n">
        <v>21</v>
      </c>
      <c r="J3075" t="inlineStr">
        <is>
          <t>NO</t>
        </is>
      </c>
      <c r="K3075" t="inlineStr">
        <is>
          <t>2026-02-04</t>
        </is>
      </c>
      <c r="L3075" t="inlineStr">
        <is>
          <t>UPDATE_PACKAGE</t>
        </is>
      </c>
      <c r="M3075" t="inlineStr">
        <is>
          <t>AI/ML Framework — see Huntr advisory</t>
        </is>
      </c>
      <c r="N3075" t="inlineStr">
        <is>
          <t>P3</t>
        </is>
      </c>
      <c r="O3075" t="inlineStr">
        <is>
          <t>Huntr AI/ML security disclosure</t>
        </is>
      </c>
      <c r="P3075" t="n">
        <v>0</v>
      </c>
      <c r="Q3075" t="n">
        <v>0</v>
      </c>
      <c r="R3075" t="inlineStr">
        <is>
          <t>T1195:Supply Chain Compromise</t>
        </is>
      </c>
      <c r="S3075" t="n">
        <v>2</v>
      </c>
      <c r="T3075" t="inlineStr">
        <is>
          <t>MEDIUM (52%)</t>
        </is>
      </c>
      <c r="U3075" t="inlineStr">
        <is>
          <t>YES</t>
        </is>
      </c>
      <c r="V3075" t="inlineStr">
        <is>
          <t>PATCH_AVAILABLE</t>
        </is>
      </c>
      <c r="W3075" t="inlineStr">
        <is>
          <t>https://osv.dev/vulnerability/GHSA-qxrp-vhvm-j765</t>
        </is>
      </c>
      <c r="X3075" t="inlineStr">
        <is>
          <t>NONE</t>
        </is>
      </c>
      <c r="Y3075" t="n">
        <v>0</v>
      </c>
      <c r="Z3075" t="inlineStr"/>
      <c r="AA3075" t="inlineStr">
        <is>
          <t>https://osv.dev/vulnerability/GHSA-qxrp-vhvm-j765</t>
        </is>
      </c>
    </row>
    <row r="3076">
      <c r="A3076" t="inlineStr">
        <is>
          <t>HUNTR_AI_CVE</t>
        </is>
      </c>
      <c r="B3076" t="inlineStr">
        <is>
          <t>CVE-2025-6051</t>
        </is>
      </c>
      <c r="C3076" t="inlineStr">
        <is>
          <t>AI/ML Vulnerability: transformers (PyPI): Hugging Face Transformers library has Regular Expression Denial of Service | Hugging Face Transformers library has Regular Expression Denial of Service</t>
        </is>
      </c>
      <c r="D3076" t="n">
        <v>5</v>
      </c>
      <c r="E3076" t="inlineStr">
        <is>
          <t>LOW</t>
        </is>
      </c>
      <c r="F3076" t="n">
        <v>4</v>
      </c>
      <c r="G3076" t="n">
        <v>4</v>
      </c>
      <c r="H3076" t="inlineStr">
        <is>
          <t>MEDIUM</t>
        </is>
      </c>
      <c r="I3076" t="n">
        <v>21</v>
      </c>
      <c r="J3076" t="inlineStr">
        <is>
          <t>NO</t>
        </is>
      </c>
      <c r="K3076" t="inlineStr">
        <is>
          <t>2026-02-04</t>
        </is>
      </c>
      <c r="L3076" t="inlineStr">
        <is>
          <t>UPDATE_PACKAGE</t>
        </is>
      </c>
      <c r="M3076" t="inlineStr">
        <is>
          <t>AI/ML Framework — see Huntr advisory</t>
        </is>
      </c>
      <c r="N3076" t="inlineStr">
        <is>
          <t>P3</t>
        </is>
      </c>
      <c r="O3076" t="inlineStr">
        <is>
          <t>Huntr AI/ML security disclosure</t>
        </is>
      </c>
      <c r="P3076" t="n">
        <v>0</v>
      </c>
      <c r="Q3076" t="n">
        <v>0</v>
      </c>
      <c r="R3076" t="inlineStr">
        <is>
          <t>T1195:Supply Chain Compromise</t>
        </is>
      </c>
      <c r="S3076" t="n">
        <v>2</v>
      </c>
      <c r="T3076" t="inlineStr">
        <is>
          <t>MEDIUM (52%)</t>
        </is>
      </c>
      <c r="U3076" t="inlineStr">
        <is>
          <t>YES</t>
        </is>
      </c>
      <c r="V3076" t="inlineStr">
        <is>
          <t>PATCH_AVAILABLE</t>
        </is>
      </c>
      <c r="W3076" t="inlineStr">
        <is>
          <t>https://osv.dev/vulnerability/GHSA-rcv9-qm8p-9p6j</t>
        </is>
      </c>
      <c r="X3076" t="inlineStr">
        <is>
          <t>NONE</t>
        </is>
      </c>
      <c r="Y3076" t="n">
        <v>0</v>
      </c>
      <c r="Z3076" t="inlineStr"/>
      <c r="AA3076" t="inlineStr">
        <is>
          <t>https://osv.dev/vulnerability/GHSA-rcv9-qm8p-9p6j</t>
        </is>
      </c>
    </row>
    <row r="3077">
      <c r="A3077" t="inlineStr">
        <is>
          <t>HUNTR_AI_CVE</t>
        </is>
      </c>
      <c r="B3077" t="inlineStr">
        <is>
          <t>CVE-2023-7018</t>
        </is>
      </c>
      <c r="C3077" t="inlineStr">
        <is>
          <t>AI/ML Vulnerability: transformers (PyPI): transformers has a Deserialization of Untrusted Data vulnerability | transformers has a Deserialization of Untrusted Data vulnerability</t>
        </is>
      </c>
      <c r="D3077" t="n">
        <v>5</v>
      </c>
      <c r="E3077" t="inlineStr">
        <is>
          <t>LOW</t>
        </is>
      </c>
      <c r="F3077" t="n">
        <v>4</v>
      </c>
      <c r="G3077" t="n">
        <v>4</v>
      </c>
      <c r="H3077" t="inlineStr">
        <is>
          <t>MEDIUM</t>
        </is>
      </c>
      <c r="I3077" t="n">
        <v>21</v>
      </c>
      <c r="J3077" t="inlineStr">
        <is>
          <t>NO</t>
        </is>
      </c>
      <c r="K3077" t="inlineStr">
        <is>
          <t>2024-11-22</t>
        </is>
      </c>
      <c r="L3077" t="inlineStr">
        <is>
          <t>UPDATE_PACKAGE</t>
        </is>
      </c>
      <c r="M3077" t="inlineStr">
        <is>
          <t>AI/ML Framework — see Huntr advisory</t>
        </is>
      </c>
      <c r="N3077" t="inlineStr">
        <is>
          <t>P3</t>
        </is>
      </c>
      <c r="O3077" t="inlineStr">
        <is>
          <t>Huntr AI/ML security disclosure</t>
        </is>
      </c>
      <c r="P3077" t="n">
        <v>0</v>
      </c>
      <c r="Q3077" t="n">
        <v>0</v>
      </c>
      <c r="R3077" t="inlineStr">
        <is>
          <t>T1195:Supply Chain Compromise</t>
        </is>
      </c>
      <c r="S3077" t="n">
        <v>2</v>
      </c>
      <c r="T3077" t="inlineStr">
        <is>
          <t>MEDIUM (52%)</t>
        </is>
      </c>
      <c r="U3077" t="inlineStr">
        <is>
          <t>YES</t>
        </is>
      </c>
      <c r="V3077" t="inlineStr">
        <is>
          <t>PATCH_AVAILABLE</t>
        </is>
      </c>
      <c r="W3077" t="inlineStr">
        <is>
          <t>https://osv.dev/vulnerability/GHSA-v68g-wm8c-6x7j</t>
        </is>
      </c>
      <c r="X3077" t="inlineStr">
        <is>
          <t>NONE</t>
        </is>
      </c>
      <c r="Y3077" t="n">
        <v>0</v>
      </c>
      <c r="Z3077" t="inlineStr"/>
      <c r="AA3077" t="inlineStr">
        <is>
          <t>https://osv.dev/vulnerability/GHSA-v68g-wm8c-6x7j</t>
        </is>
      </c>
    </row>
    <row r="3078">
      <c r="A3078" t="inlineStr">
        <is>
          <t>HUNTR_AI_CVE</t>
        </is>
      </c>
      <c r="B3078" t="inlineStr">
        <is>
          <t>CVE-2024-11393</t>
        </is>
      </c>
      <c r="C3078" t="inlineStr">
        <is>
          <t>AI/ML Vulnerability: transformers (PyPI): Deserialization of Untrusted Data in Hugging Face Transformers | Deserialization of Untrusted Data in Hugging Face Transformers</t>
        </is>
      </c>
      <c r="D3078" t="n">
        <v>5</v>
      </c>
      <c r="E3078" t="inlineStr">
        <is>
          <t>LOW</t>
        </is>
      </c>
      <c r="F3078" t="n">
        <v>4</v>
      </c>
      <c r="G3078" t="n">
        <v>4</v>
      </c>
      <c r="H3078" t="inlineStr">
        <is>
          <t>MEDIUM</t>
        </is>
      </c>
      <c r="I3078" t="n">
        <v>21</v>
      </c>
      <c r="J3078" t="inlineStr">
        <is>
          <t>NO</t>
        </is>
      </c>
      <c r="K3078" t="inlineStr">
        <is>
          <t>2026-02-04</t>
        </is>
      </c>
      <c r="L3078" t="inlineStr">
        <is>
          <t>UPDATE_PACKAGE</t>
        </is>
      </c>
      <c r="M3078" t="inlineStr">
        <is>
          <t>AI/ML Framework — see Huntr advisory</t>
        </is>
      </c>
      <c r="N3078" t="inlineStr">
        <is>
          <t>P3</t>
        </is>
      </c>
      <c r="O3078" t="inlineStr">
        <is>
          <t>Huntr AI/ML security disclosure</t>
        </is>
      </c>
      <c r="P3078" t="n">
        <v>0</v>
      </c>
      <c r="Q3078" t="n">
        <v>0</v>
      </c>
      <c r="R3078" t="inlineStr">
        <is>
          <t>T1195:Supply Chain Compromise</t>
        </is>
      </c>
      <c r="S3078" t="n">
        <v>2</v>
      </c>
      <c r="T3078" t="inlineStr">
        <is>
          <t>MEDIUM (52%)</t>
        </is>
      </c>
      <c r="U3078" t="inlineStr">
        <is>
          <t>YES</t>
        </is>
      </c>
      <c r="V3078" t="inlineStr">
        <is>
          <t>PATCH_AVAILABLE</t>
        </is>
      </c>
      <c r="W3078" t="inlineStr">
        <is>
          <t>https://osv.dev/vulnerability/GHSA-wrfc-pvp9-mr9g</t>
        </is>
      </c>
      <c r="X3078" t="inlineStr">
        <is>
          <t>NONE</t>
        </is>
      </c>
      <c r="Y3078" t="n">
        <v>0</v>
      </c>
      <c r="Z3078" t="inlineStr"/>
      <c r="AA3078" t="inlineStr">
        <is>
          <t>https://osv.dev/vulnerability/GHSA-wrfc-pvp9-mr9g</t>
        </is>
      </c>
    </row>
    <row r="3079">
      <c r="A3079" t="inlineStr">
        <is>
          <t>HUNTR_AI_CVE</t>
        </is>
      </c>
      <c r="B3079" t="inlineStr">
        <is>
          <t>CVE-2023-2800</t>
        </is>
      </c>
      <c r="C3079" t="inlineStr">
        <is>
          <t>AI/ML Vulnerability: transformers (PyPI):  | Insecure Temporary File in GitHub repository huggingface/transformers prior to 4.30.0.</t>
        </is>
      </c>
      <c r="D3079" t="n">
        <v>5</v>
      </c>
      <c r="E3079" t="inlineStr">
        <is>
          <t>LOW</t>
        </is>
      </c>
      <c r="F3079" t="n">
        <v>4</v>
      </c>
      <c r="G3079" t="n">
        <v>4</v>
      </c>
      <c r="H3079" t="inlineStr">
        <is>
          <t>MEDIUM</t>
        </is>
      </c>
      <c r="I3079" t="n">
        <v>21</v>
      </c>
      <c r="J3079" t="inlineStr">
        <is>
          <t>NO</t>
        </is>
      </c>
      <c r="K3079" t="inlineStr">
        <is>
          <t>2024-11-21</t>
        </is>
      </c>
      <c r="L3079" t="inlineStr">
        <is>
          <t>UPDATE_PACKAGE</t>
        </is>
      </c>
      <c r="M3079" t="inlineStr">
        <is>
          <t>AI/ML Framework — see Huntr advisory</t>
        </is>
      </c>
      <c r="N3079" t="inlineStr">
        <is>
          <t>P3</t>
        </is>
      </c>
      <c r="O3079" t="inlineStr">
        <is>
          <t>Huntr AI/ML security disclosure</t>
        </is>
      </c>
      <c r="P3079" t="n">
        <v>0</v>
      </c>
      <c r="Q3079" t="n">
        <v>0</v>
      </c>
      <c r="R3079" t="inlineStr">
        <is>
          <t>T1195:Supply Chain Compromise</t>
        </is>
      </c>
      <c r="S3079" t="n">
        <v>2</v>
      </c>
      <c r="T3079" t="inlineStr">
        <is>
          <t>MEDIUM (52%)</t>
        </is>
      </c>
      <c r="U3079" t="inlineStr">
        <is>
          <t>YES</t>
        </is>
      </c>
      <c r="V3079" t="inlineStr">
        <is>
          <t>PATCH_AVAILABLE</t>
        </is>
      </c>
      <c r="W3079" t="inlineStr">
        <is>
          <t>https://osv.dev/vulnerability/PYSEC-2023-299</t>
        </is>
      </c>
      <c r="X3079" t="inlineStr">
        <is>
          <t>NONE</t>
        </is>
      </c>
      <c r="Y3079" t="n">
        <v>0</v>
      </c>
      <c r="Z3079" t="inlineStr"/>
      <c r="AA3079" t="inlineStr">
        <is>
          <t>https://osv.dev/vulnerability/PYSEC-2023-299</t>
        </is>
      </c>
    </row>
    <row r="3080">
      <c r="A3080" t="inlineStr">
        <is>
          <t>HUNTR_AI_CVE</t>
        </is>
      </c>
      <c r="B3080" t="inlineStr">
        <is>
          <t>CVE-2023-6730</t>
        </is>
      </c>
      <c r="C3080" t="inlineStr">
        <is>
          <t>AI/ML Vulnerability: transformers (PyPI):  | Deserialization of Untrusted Data in GitHub repository huggingface/transformers prior to 4.36.</t>
        </is>
      </c>
      <c r="D3080" t="n">
        <v>5</v>
      </c>
      <c r="E3080" t="inlineStr">
        <is>
          <t>LOW</t>
        </is>
      </c>
      <c r="F3080" t="n">
        <v>4</v>
      </c>
      <c r="G3080" t="n">
        <v>4</v>
      </c>
      <c r="H3080" t="inlineStr">
        <is>
          <t>MEDIUM</t>
        </is>
      </c>
      <c r="I3080" t="n">
        <v>21</v>
      </c>
      <c r="J3080" t="inlineStr">
        <is>
          <t>NO</t>
        </is>
      </c>
      <c r="K3080" t="inlineStr">
        <is>
          <t>2024-11-21</t>
        </is>
      </c>
      <c r="L3080" t="inlineStr">
        <is>
          <t>UPDATE_PACKAGE</t>
        </is>
      </c>
      <c r="M3080" t="inlineStr">
        <is>
          <t>AI/ML Framework — see Huntr advisory</t>
        </is>
      </c>
      <c r="N3080" t="inlineStr">
        <is>
          <t>P3</t>
        </is>
      </c>
      <c r="O3080" t="inlineStr">
        <is>
          <t>Huntr AI/ML security disclosure</t>
        </is>
      </c>
      <c r="P3080" t="n">
        <v>0</v>
      </c>
      <c r="Q3080" t="n">
        <v>0</v>
      </c>
      <c r="R3080" t="inlineStr">
        <is>
          <t>T1195:Supply Chain Compromise</t>
        </is>
      </c>
      <c r="S3080" t="n">
        <v>2</v>
      </c>
      <c r="T3080" t="inlineStr">
        <is>
          <t>MEDIUM (52%)</t>
        </is>
      </c>
      <c r="U3080" t="inlineStr">
        <is>
          <t>YES</t>
        </is>
      </c>
      <c r="V3080" t="inlineStr">
        <is>
          <t>PATCH_AVAILABLE</t>
        </is>
      </c>
      <c r="W3080" t="inlineStr">
        <is>
          <t>https://osv.dev/vulnerability/PYSEC-2023-300</t>
        </is>
      </c>
      <c r="X3080" t="inlineStr">
        <is>
          <t>NONE</t>
        </is>
      </c>
      <c r="Y3080" t="n">
        <v>0</v>
      </c>
      <c r="Z3080" t="inlineStr"/>
      <c r="AA3080" t="inlineStr">
        <is>
          <t>https://osv.dev/vulnerability/PYSEC-2023-300</t>
        </is>
      </c>
    </row>
    <row r="3081">
      <c r="A3081" t="inlineStr">
        <is>
          <t>HUNTR_AI_CVE</t>
        </is>
      </c>
      <c r="B3081" t="inlineStr">
        <is>
          <t>CVE-2023-7018</t>
        </is>
      </c>
      <c r="C3081" t="inlineStr">
        <is>
          <t>AI/ML Vulnerability: transformers (PyPI):  | Deserialization of Untrusted Data in GitHub repository huggingface/transformers prior to 4.36.</t>
        </is>
      </c>
      <c r="D3081" t="n">
        <v>5</v>
      </c>
      <c r="E3081" t="inlineStr">
        <is>
          <t>LOW</t>
        </is>
      </c>
      <c r="F3081" t="n">
        <v>4</v>
      </c>
      <c r="G3081" t="n">
        <v>4</v>
      </c>
      <c r="H3081" t="inlineStr">
        <is>
          <t>MEDIUM</t>
        </is>
      </c>
      <c r="I3081" t="n">
        <v>21</v>
      </c>
      <c r="J3081" t="inlineStr">
        <is>
          <t>NO</t>
        </is>
      </c>
      <c r="K3081" t="inlineStr">
        <is>
          <t>2024-11-21</t>
        </is>
      </c>
      <c r="L3081" t="inlineStr">
        <is>
          <t>UPDATE_PACKAGE</t>
        </is>
      </c>
      <c r="M3081" t="inlineStr">
        <is>
          <t>AI/ML Framework — see Huntr advisory</t>
        </is>
      </c>
      <c r="N3081" t="inlineStr">
        <is>
          <t>P3</t>
        </is>
      </c>
      <c r="O3081" t="inlineStr">
        <is>
          <t>Huntr AI/ML security disclosure</t>
        </is>
      </c>
      <c r="P3081" t="n">
        <v>0</v>
      </c>
      <c r="Q3081" t="n">
        <v>0</v>
      </c>
      <c r="R3081" t="inlineStr">
        <is>
          <t>T1195:Supply Chain Compromise</t>
        </is>
      </c>
      <c r="S3081" t="n">
        <v>2</v>
      </c>
      <c r="T3081" t="inlineStr">
        <is>
          <t>MEDIUM (52%)</t>
        </is>
      </c>
      <c r="U3081" t="inlineStr">
        <is>
          <t>YES</t>
        </is>
      </c>
      <c r="V3081" t="inlineStr">
        <is>
          <t>PATCH_AVAILABLE</t>
        </is>
      </c>
      <c r="W3081" t="inlineStr">
        <is>
          <t>https://osv.dev/vulnerability/PYSEC-2023-301</t>
        </is>
      </c>
      <c r="X3081" t="inlineStr">
        <is>
          <t>NONE</t>
        </is>
      </c>
      <c r="Y3081" t="n">
        <v>0</v>
      </c>
      <c r="Z3081" t="inlineStr"/>
      <c r="AA3081" t="inlineStr">
        <is>
          <t>https://osv.dev/vulnerability/PYSEC-2023-301</t>
        </is>
      </c>
    </row>
    <row r="3082">
      <c r="A3082" t="inlineStr">
        <is>
          <t>HUNTR_AI_CVE</t>
        </is>
      </c>
      <c r="B3082" t="inlineStr">
        <is>
          <t>CVE-2024-11392</t>
        </is>
      </c>
      <c r="C3082" t="inlineStr">
        <is>
          <t>AI/ML Vulnerability: transformers (PyPI):  | Hugging Face Transformers MobileViTV2 Deserialization of Untrusted Data Remote Code Execution Vulnerability. This vulnerability allows remote attackers to execute arbitrary code on affected installati</t>
        </is>
      </c>
      <c r="D3082" t="n">
        <v>5</v>
      </c>
      <c r="E3082" t="inlineStr">
        <is>
          <t>LOW</t>
        </is>
      </c>
      <c r="F3082" t="n">
        <v>4</v>
      </c>
      <c r="G3082" t="n">
        <v>4</v>
      </c>
      <c r="H3082" t="inlineStr">
        <is>
          <t>MEDIUM</t>
        </is>
      </c>
      <c r="I3082" t="n">
        <v>21</v>
      </c>
      <c r="J3082" t="inlineStr">
        <is>
          <t>NO</t>
        </is>
      </c>
      <c r="K3082" t="inlineStr">
        <is>
          <t>2025-02-11</t>
        </is>
      </c>
      <c r="L3082" t="inlineStr">
        <is>
          <t>UPDATE_PACKAGE</t>
        </is>
      </c>
      <c r="M3082" t="inlineStr">
        <is>
          <t>AI/ML Framework — see Huntr advisory</t>
        </is>
      </c>
      <c r="N3082" t="inlineStr">
        <is>
          <t>P3</t>
        </is>
      </c>
      <c r="O3082" t="inlineStr">
        <is>
          <t>Huntr AI/ML security disclosure</t>
        </is>
      </c>
      <c r="P3082" t="n">
        <v>0</v>
      </c>
      <c r="Q3082" t="n">
        <v>0</v>
      </c>
      <c r="R3082" t="inlineStr">
        <is>
          <t>T1195:Supply Chain Compromise</t>
        </is>
      </c>
      <c r="S3082" t="n">
        <v>2</v>
      </c>
      <c r="T3082" t="inlineStr">
        <is>
          <t>MEDIUM (52%)</t>
        </is>
      </c>
      <c r="U3082" t="inlineStr">
        <is>
          <t>YES</t>
        </is>
      </c>
      <c r="V3082" t="inlineStr">
        <is>
          <t>PATCH_AVAILABLE</t>
        </is>
      </c>
      <c r="W3082" t="inlineStr">
        <is>
          <t>https://osv.dev/vulnerability/PYSEC-2024-227</t>
        </is>
      </c>
      <c r="X3082" t="inlineStr">
        <is>
          <t>NONE</t>
        </is>
      </c>
      <c r="Y3082" t="n">
        <v>0</v>
      </c>
      <c r="Z3082" t="inlineStr"/>
      <c r="AA3082" t="inlineStr">
        <is>
          <t>https://osv.dev/vulnerability/PYSEC-2024-227</t>
        </is>
      </c>
    </row>
    <row r="3083">
      <c r="A3083" t="inlineStr">
        <is>
          <t>HUNTR_AI_CVE</t>
        </is>
      </c>
      <c r="B3083" t="inlineStr">
        <is>
          <t>CVE-2024-11393</t>
        </is>
      </c>
      <c r="C3083" t="inlineStr">
        <is>
          <t>AI/ML Vulnerability: transformers (PyPI):  | Hugging Face Transformers MaskFormer Model Deserialization of Untrusted Data Remote Code Execution Vulnerability. This vulnerability allows remote attackers to execute arbitrary code on affected insta</t>
        </is>
      </c>
      <c r="D3083" t="n">
        <v>5</v>
      </c>
      <c r="E3083" t="inlineStr">
        <is>
          <t>LOW</t>
        </is>
      </c>
      <c r="F3083" t="n">
        <v>4</v>
      </c>
      <c r="G3083" t="n">
        <v>4</v>
      </c>
      <c r="H3083" t="inlineStr">
        <is>
          <t>MEDIUM</t>
        </is>
      </c>
      <c r="I3083" t="n">
        <v>21</v>
      </c>
      <c r="J3083" t="inlineStr">
        <is>
          <t>NO</t>
        </is>
      </c>
      <c r="K3083" t="inlineStr">
        <is>
          <t>2025-02-11</t>
        </is>
      </c>
      <c r="L3083" t="inlineStr">
        <is>
          <t>UPDATE_PACKAGE</t>
        </is>
      </c>
      <c r="M3083" t="inlineStr">
        <is>
          <t>AI/ML Framework — see Huntr advisory</t>
        </is>
      </c>
      <c r="N3083" t="inlineStr">
        <is>
          <t>P3</t>
        </is>
      </c>
      <c r="O3083" t="inlineStr">
        <is>
          <t>Huntr AI/ML security disclosure</t>
        </is>
      </c>
      <c r="P3083" t="n">
        <v>0</v>
      </c>
      <c r="Q3083" t="n">
        <v>0</v>
      </c>
      <c r="R3083" t="inlineStr">
        <is>
          <t>T1195:Supply Chain Compromise</t>
        </is>
      </c>
      <c r="S3083" t="n">
        <v>2</v>
      </c>
      <c r="T3083" t="inlineStr">
        <is>
          <t>MEDIUM (52%)</t>
        </is>
      </c>
      <c r="U3083" t="inlineStr">
        <is>
          <t>YES</t>
        </is>
      </c>
      <c r="V3083" t="inlineStr">
        <is>
          <t>PATCH_AVAILABLE</t>
        </is>
      </c>
      <c r="W3083" t="inlineStr">
        <is>
          <t>https://osv.dev/vulnerability/PYSEC-2024-228</t>
        </is>
      </c>
      <c r="X3083" t="inlineStr">
        <is>
          <t>NONE</t>
        </is>
      </c>
      <c r="Y3083" t="n">
        <v>0</v>
      </c>
      <c r="Z3083" t="inlineStr"/>
      <c r="AA3083" t="inlineStr">
        <is>
          <t>https://osv.dev/vulnerability/PYSEC-2024-228</t>
        </is>
      </c>
    </row>
    <row r="3084">
      <c r="A3084" t="inlineStr">
        <is>
          <t>HUNTR_AI_CVE</t>
        </is>
      </c>
      <c r="B3084" t="inlineStr">
        <is>
          <t>CVE-2024-11394</t>
        </is>
      </c>
      <c r="C3084" t="inlineStr">
        <is>
          <t>AI/ML Vulnerability: transformers (PyPI):  | Hugging Face Transformers Trax Model Deserialization of Untrusted Data Remote Code Execution Vulnerability. This vulnerability allows remote attackers to execute arbitrary code on affected installatio</t>
        </is>
      </c>
      <c r="D3084" t="n">
        <v>5</v>
      </c>
      <c r="E3084" t="inlineStr">
        <is>
          <t>LOW</t>
        </is>
      </c>
      <c r="F3084" t="n">
        <v>4</v>
      </c>
      <c r="G3084" t="n">
        <v>4</v>
      </c>
      <c r="H3084" t="inlineStr">
        <is>
          <t>MEDIUM</t>
        </is>
      </c>
      <c r="I3084" t="n">
        <v>21</v>
      </c>
      <c r="J3084" t="inlineStr">
        <is>
          <t>NO</t>
        </is>
      </c>
      <c r="K3084" t="inlineStr">
        <is>
          <t>2025-02-11</t>
        </is>
      </c>
      <c r="L3084" t="inlineStr">
        <is>
          <t>UPDATE_PACKAGE</t>
        </is>
      </c>
      <c r="M3084" t="inlineStr">
        <is>
          <t>AI/ML Framework — see Huntr advisory</t>
        </is>
      </c>
      <c r="N3084" t="inlineStr">
        <is>
          <t>P3</t>
        </is>
      </c>
      <c r="O3084" t="inlineStr">
        <is>
          <t>Huntr AI/ML security disclosure</t>
        </is>
      </c>
      <c r="P3084" t="n">
        <v>0</v>
      </c>
      <c r="Q3084" t="n">
        <v>0</v>
      </c>
      <c r="R3084" t="inlineStr">
        <is>
          <t>T1195:Supply Chain Compromise</t>
        </is>
      </c>
      <c r="S3084" t="n">
        <v>2</v>
      </c>
      <c r="T3084" t="inlineStr">
        <is>
          <t>MEDIUM (52%)</t>
        </is>
      </c>
      <c r="U3084" t="inlineStr">
        <is>
          <t>YES</t>
        </is>
      </c>
      <c r="V3084" t="inlineStr">
        <is>
          <t>PATCH_AVAILABLE</t>
        </is>
      </c>
      <c r="W3084" t="inlineStr">
        <is>
          <t>https://osv.dev/vulnerability/PYSEC-2024-229</t>
        </is>
      </c>
      <c r="X3084" t="inlineStr">
        <is>
          <t>NONE</t>
        </is>
      </c>
      <c r="Y3084" t="n">
        <v>0</v>
      </c>
      <c r="Z3084" t="inlineStr"/>
      <c r="AA3084" t="inlineStr">
        <is>
          <t>https://osv.dev/vulnerability/PYSEC-2024-229</t>
        </is>
      </c>
    </row>
    <row r="3085">
      <c r="A3085" t="inlineStr">
        <is>
          <t>HUNTR_AI_CVE</t>
        </is>
      </c>
      <c r="B3085" t="inlineStr">
        <is>
          <t>CVE-2025-2099</t>
        </is>
      </c>
      <c r="C3085" t="inlineStr">
        <is>
          <t>AI/ML Vulnerability: transformers (PyPI):  | A vulnerability in the `preprocess_string()` function of the `transformers.testing_utils` module in huggingface/transformers version v4.48.3 allows for a Regular Expression Denial of Service (ReDoS) a</t>
        </is>
      </c>
      <c r="D3085" t="n">
        <v>5</v>
      </c>
      <c r="E3085" t="inlineStr">
        <is>
          <t>LOW</t>
        </is>
      </c>
      <c r="F3085" t="n">
        <v>4</v>
      </c>
      <c r="G3085" t="n">
        <v>4</v>
      </c>
      <c r="H3085" t="inlineStr">
        <is>
          <t>MEDIUM</t>
        </is>
      </c>
      <c r="I3085" t="n">
        <v>21</v>
      </c>
      <c r="J3085" t="inlineStr">
        <is>
          <t>NO</t>
        </is>
      </c>
      <c r="K3085" t="inlineStr">
        <is>
          <t>2025-05-21</t>
        </is>
      </c>
      <c r="L3085" t="inlineStr">
        <is>
          <t>UPDATE_PACKAGE</t>
        </is>
      </c>
      <c r="M3085" t="inlineStr">
        <is>
          <t>AI/ML Framework — see Huntr advisory</t>
        </is>
      </c>
      <c r="N3085" t="inlineStr">
        <is>
          <t>P3</t>
        </is>
      </c>
      <c r="O3085" t="inlineStr">
        <is>
          <t>Huntr AI/ML security disclosure</t>
        </is>
      </c>
      <c r="P3085" t="n">
        <v>0</v>
      </c>
      <c r="Q3085" t="n">
        <v>0</v>
      </c>
      <c r="R3085" t="inlineStr">
        <is>
          <t>T1195:Supply Chain Compromise</t>
        </is>
      </c>
      <c r="S3085" t="n">
        <v>2</v>
      </c>
      <c r="T3085" t="inlineStr">
        <is>
          <t>MEDIUM (52%)</t>
        </is>
      </c>
      <c r="U3085" t="inlineStr">
        <is>
          <t>YES</t>
        </is>
      </c>
      <c r="V3085" t="inlineStr">
        <is>
          <t>PATCH_AVAILABLE</t>
        </is>
      </c>
      <c r="W3085" t="inlineStr">
        <is>
          <t>https://osv.dev/vulnerability/PYSEC-2025-40</t>
        </is>
      </c>
      <c r="X3085" t="inlineStr">
        <is>
          <t>NONE</t>
        </is>
      </c>
      <c r="Y3085" t="n">
        <v>0</v>
      </c>
      <c r="Z3085" t="inlineStr"/>
      <c r="AA3085" t="inlineStr">
        <is>
          <t>https://osv.dev/vulnerability/PYSEC-2025-40</t>
        </is>
      </c>
    </row>
    <row r="3086">
      <c r="A3086" t="inlineStr">
        <is>
          <t>HUNTR_AI_CVE</t>
        </is>
      </c>
      <c r="B3086" t="inlineStr">
        <is>
          <t>HUNTR-GHSA-26jh-r8g2-6fpr</t>
        </is>
      </c>
      <c r="C3086" t="inlineStr">
        <is>
          <t>AI/ML Vulnerability: gradio (PyPI): Gradio's dropdown component pre-process step does not limit the values to those in the dropdown list | Gradio's dropdown component pre-process step does not limit the values to those in the dropdown list</t>
        </is>
      </c>
      <c r="D3086" t="n">
        <v>5</v>
      </c>
      <c r="E3086" t="inlineStr">
        <is>
          <t>LOW</t>
        </is>
      </c>
      <c r="F3086" t="n">
        <v>4</v>
      </c>
      <c r="G3086" t="n">
        <v>4</v>
      </c>
      <c r="H3086" t="inlineStr">
        <is>
          <t>MEDIUM</t>
        </is>
      </c>
      <c r="I3086" t="n">
        <v>21</v>
      </c>
      <c r="J3086" t="inlineStr">
        <is>
          <t>NO</t>
        </is>
      </c>
      <c r="K3086" t="inlineStr">
        <is>
          <t>2024-11-30</t>
        </is>
      </c>
      <c r="L3086" t="inlineStr">
        <is>
          <t>UPDATE_PACKAGE</t>
        </is>
      </c>
      <c r="M3086" t="inlineStr">
        <is>
          <t>AI/ML Framework — see Huntr advisory</t>
        </is>
      </c>
      <c r="N3086" t="inlineStr">
        <is>
          <t>P4</t>
        </is>
      </c>
      <c r="O3086" t="inlineStr">
        <is>
          <t>Huntr AI/ML security disclosure</t>
        </is>
      </c>
      <c r="P3086" t="n">
        <v>0</v>
      </c>
      <c r="Q3086" t="n">
        <v>0</v>
      </c>
      <c r="R3086" t="inlineStr">
        <is>
          <t>T1195:Supply Chain Compromise</t>
        </is>
      </c>
      <c r="S3086" t="n">
        <v>1</v>
      </c>
      <c r="T3086" t="inlineStr">
        <is>
          <t>LOW (40%)</t>
        </is>
      </c>
      <c r="U3086" t="inlineStr">
        <is>
          <t>NONE</t>
        </is>
      </c>
      <c r="V3086" t="inlineStr">
        <is>
          <t>CHECK_VENDOR</t>
        </is>
      </c>
      <c r="W3086" t="inlineStr">
        <is>
          <t>https://osv.dev/vulnerability/GHSA-26jh-r8g2-6fpr</t>
        </is>
      </c>
      <c r="X3086" t="inlineStr">
        <is>
          <t>NONE</t>
        </is>
      </c>
      <c r="Y3086" t="n">
        <v>0</v>
      </c>
      <c r="Z3086" t="inlineStr"/>
      <c r="AA3086" t="inlineStr">
        <is>
          <t>https://osv.dev/vulnerability/GHSA-26jh-r8g2-6fpr</t>
        </is>
      </c>
    </row>
    <row r="3087">
      <c r="A3087" t="inlineStr">
        <is>
          <t>HUNTR_AI_CVE</t>
        </is>
      </c>
      <c r="B3087" t="inlineStr">
        <is>
          <t>CVE-2024-47871</t>
        </is>
      </c>
      <c r="C3087" t="inlineStr">
        <is>
          <t>AI/ML Vulnerability: gradio (PyPI): Gradio uses insecure communication between the FRP client and server | Gradio uses insecure communication between the FRP client and server</t>
        </is>
      </c>
      <c r="D3087" t="n">
        <v>5</v>
      </c>
      <c r="E3087" t="inlineStr">
        <is>
          <t>LOW</t>
        </is>
      </c>
      <c r="F3087" t="n">
        <v>4</v>
      </c>
      <c r="G3087" t="n">
        <v>4</v>
      </c>
      <c r="H3087" t="inlineStr">
        <is>
          <t>MEDIUM</t>
        </is>
      </c>
      <c r="I3087" t="n">
        <v>21</v>
      </c>
      <c r="J3087" t="inlineStr">
        <is>
          <t>NO</t>
        </is>
      </c>
      <c r="K3087" t="inlineStr">
        <is>
          <t>2025-01-21</t>
        </is>
      </c>
      <c r="L3087" t="inlineStr">
        <is>
          <t>UPDATE_PACKAGE</t>
        </is>
      </c>
      <c r="M3087" t="inlineStr">
        <is>
          <t>AI/ML Framework — see Huntr advisory</t>
        </is>
      </c>
      <c r="N3087" t="inlineStr">
        <is>
          <t>P3</t>
        </is>
      </c>
      <c r="O3087" t="inlineStr">
        <is>
          <t>Huntr AI/ML security disclosure</t>
        </is>
      </c>
      <c r="P3087" t="n">
        <v>0</v>
      </c>
      <c r="Q3087" t="n">
        <v>0</v>
      </c>
      <c r="R3087" t="inlineStr">
        <is>
          <t>T1195:Supply Chain Compromise</t>
        </is>
      </c>
      <c r="S3087" t="n">
        <v>2</v>
      </c>
      <c r="T3087" t="inlineStr">
        <is>
          <t>MEDIUM (52%)</t>
        </is>
      </c>
      <c r="U3087" t="inlineStr">
        <is>
          <t>YES</t>
        </is>
      </c>
      <c r="V3087" t="inlineStr">
        <is>
          <t>PATCH_AVAILABLE</t>
        </is>
      </c>
      <c r="W3087" t="inlineStr">
        <is>
          <t>https://osv.dev/vulnerability/GHSA-279j-x4gx-hfrh</t>
        </is>
      </c>
      <c r="X3087" t="inlineStr">
        <is>
          <t>NONE</t>
        </is>
      </c>
      <c r="Y3087" t="n">
        <v>0</v>
      </c>
      <c r="Z3087" t="inlineStr"/>
      <c r="AA3087" t="inlineStr">
        <is>
          <t>https://osv.dev/vulnerability/GHSA-279j-x4gx-hfrh</t>
        </is>
      </c>
    </row>
    <row r="3088">
      <c r="A3088" t="inlineStr">
        <is>
          <t>HUNTR_AI_CVE</t>
        </is>
      </c>
      <c r="B3088" t="inlineStr">
        <is>
          <t>CVE-2024-34511</t>
        </is>
      </c>
      <c r="C3088" t="inlineStr">
        <is>
          <t>AI/ML Vulnerability: gradio (PyPI): Gradio's Component Server does not properly consider` _is_server_fn` for functions | Gradio's Component Server does not properly consider` _is_server_fn` for functions</t>
        </is>
      </c>
      <c r="D3088" t="n">
        <v>5</v>
      </c>
      <c r="E3088" t="inlineStr">
        <is>
          <t>LOW</t>
        </is>
      </c>
      <c r="F3088" t="n">
        <v>4</v>
      </c>
      <c r="G3088" t="n">
        <v>4</v>
      </c>
      <c r="H3088" t="inlineStr">
        <is>
          <t>MEDIUM</t>
        </is>
      </c>
      <c r="I3088" t="n">
        <v>21</v>
      </c>
      <c r="J3088" t="inlineStr">
        <is>
          <t>NO</t>
        </is>
      </c>
      <c r="K3088" t="inlineStr">
        <is>
          <t>2024-11-30</t>
        </is>
      </c>
      <c r="L3088" t="inlineStr">
        <is>
          <t>UPDATE_PACKAGE</t>
        </is>
      </c>
      <c r="M3088" t="inlineStr">
        <is>
          <t>AI/ML Framework — see Huntr advisory</t>
        </is>
      </c>
      <c r="N3088" t="inlineStr">
        <is>
          <t>P3</t>
        </is>
      </c>
      <c r="O3088" t="inlineStr">
        <is>
          <t>Huntr AI/ML security disclosure</t>
        </is>
      </c>
      <c r="P3088" t="n">
        <v>0</v>
      </c>
      <c r="Q3088" t="n">
        <v>0</v>
      </c>
      <c r="R3088" t="inlineStr">
        <is>
          <t>T1195:Supply Chain Compromise</t>
        </is>
      </c>
      <c r="S3088" t="n">
        <v>2</v>
      </c>
      <c r="T3088" t="inlineStr">
        <is>
          <t>MEDIUM (52%)</t>
        </is>
      </c>
      <c r="U3088" t="inlineStr">
        <is>
          <t>YES</t>
        </is>
      </c>
      <c r="V3088" t="inlineStr">
        <is>
          <t>PATCH_AVAILABLE</t>
        </is>
      </c>
      <c r="W3088" t="inlineStr">
        <is>
          <t>https://osv.dev/vulnerability/GHSA-34rf-p3r3-58x2</t>
        </is>
      </c>
      <c r="X3088" t="inlineStr">
        <is>
          <t>NONE</t>
        </is>
      </c>
      <c r="Y3088" t="n">
        <v>0</v>
      </c>
      <c r="Z3088" t="inlineStr"/>
      <c r="AA3088" t="inlineStr">
        <is>
          <t>https://osv.dev/vulnerability/GHSA-34rf-p3r3-58x2</t>
        </is>
      </c>
    </row>
    <row r="3089">
      <c r="A3089" t="inlineStr">
        <is>
          <t>HUNTR_AI_CVE</t>
        </is>
      </c>
      <c r="B3089" t="inlineStr">
        <is>
          <t>CVE-2024-47166</t>
        </is>
      </c>
      <c r="C3089" t="inlineStr">
        <is>
          <t>AI/ML Vulnerability: gradio (PyPI): Gradio has a one-level read path traversal in `/custom_component` | Gradio has a one-level read path traversal in `/custom_component`</t>
        </is>
      </c>
      <c r="D3089" t="n">
        <v>5</v>
      </c>
      <c r="E3089" t="inlineStr">
        <is>
          <t>LOW</t>
        </is>
      </c>
      <c r="F3089" t="n">
        <v>4</v>
      </c>
      <c r="G3089" t="n">
        <v>4</v>
      </c>
      <c r="H3089" t="inlineStr">
        <is>
          <t>MEDIUM</t>
        </is>
      </c>
      <c r="I3089" t="n">
        <v>21</v>
      </c>
      <c r="J3089" t="inlineStr">
        <is>
          <t>NO</t>
        </is>
      </c>
      <c r="K3089" t="inlineStr">
        <is>
          <t>2025-01-21</t>
        </is>
      </c>
      <c r="L3089" t="inlineStr">
        <is>
          <t>UPDATE_PACKAGE</t>
        </is>
      </c>
      <c r="M3089" t="inlineStr">
        <is>
          <t>AI/ML Framework — see Huntr advisory</t>
        </is>
      </c>
      <c r="N3089" t="inlineStr">
        <is>
          <t>P3</t>
        </is>
      </c>
      <c r="O3089" t="inlineStr">
        <is>
          <t>Huntr AI/ML security disclosure</t>
        </is>
      </c>
      <c r="P3089" t="n">
        <v>0</v>
      </c>
      <c r="Q3089" t="n">
        <v>0</v>
      </c>
      <c r="R3089" t="inlineStr">
        <is>
          <t>T1195:Supply Chain Compromise</t>
        </is>
      </c>
      <c r="S3089" t="n">
        <v>2</v>
      </c>
      <c r="T3089" t="inlineStr">
        <is>
          <t>MEDIUM (52%)</t>
        </is>
      </c>
      <c r="U3089" t="inlineStr">
        <is>
          <t>YES</t>
        </is>
      </c>
      <c r="V3089" t="inlineStr">
        <is>
          <t>PATCH_AVAILABLE</t>
        </is>
      </c>
      <c r="W3089" t="inlineStr">
        <is>
          <t>https://osv.dev/vulnerability/GHSA-37qc-qgx6-9xjv</t>
        </is>
      </c>
      <c r="X3089" t="inlineStr">
        <is>
          <t>NONE</t>
        </is>
      </c>
      <c r="Y3089" t="n">
        <v>0</v>
      </c>
      <c r="Z3089" t="inlineStr"/>
      <c r="AA3089" t="inlineStr">
        <is>
          <t>https://osv.dev/vulnerability/GHSA-37qc-qgx6-9xjv</t>
        </is>
      </c>
    </row>
    <row r="3090">
      <c r="A3090" t="inlineStr">
        <is>
          <t>HUNTR_AI_CVE</t>
        </is>
      </c>
      <c r="B3090" t="inlineStr">
        <is>
          <t>CVE-2024-47084</t>
        </is>
      </c>
      <c r="C3090" t="inlineStr">
        <is>
          <t>AI/ML Vulnerability: gradio (PyPI): Gradios's CORS origin validation is not performed when the request has a cookie | Gradios's CORS origin validation is not performed when the request has a cookie</t>
        </is>
      </c>
      <c r="D3090" t="n">
        <v>5</v>
      </c>
      <c r="E3090" t="inlineStr">
        <is>
          <t>LOW</t>
        </is>
      </c>
      <c r="F3090" t="n">
        <v>4</v>
      </c>
      <c r="G3090" t="n">
        <v>4</v>
      </c>
      <c r="H3090" t="inlineStr">
        <is>
          <t>MEDIUM</t>
        </is>
      </c>
      <c r="I3090" t="n">
        <v>21</v>
      </c>
      <c r="J3090" t="inlineStr">
        <is>
          <t>NO</t>
        </is>
      </c>
      <c r="K3090" t="inlineStr">
        <is>
          <t>2025-01-21</t>
        </is>
      </c>
      <c r="L3090" t="inlineStr">
        <is>
          <t>UPDATE_PACKAGE</t>
        </is>
      </c>
      <c r="M3090" t="inlineStr">
        <is>
          <t>AI/ML Framework — see Huntr advisory</t>
        </is>
      </c>
      <c r="N3090" t="inlineStr">
        <is>
          <t>P3</t>
        </is>
      </c>
      <c r="O3090" t="inlineStr">
        <is>
          <t>Huntr AI/ML security disclosure</t>
        </is>
      </c>
      <c r="P3090" t="n">
        <v>0</v>
      </c>
      <c r="Q3090" t="n">
        <v>0</v>
      </c>
      <c r="R3090" t="inlineStr">
        <is>
          <t>T1195:Supply Chain Compromise</t>
        </is>
      </c>
      <c r="S3090" t="n">
        <v>2</v>
      </c>
      <c r="T3090" t="inlineStr">
        <is>
          <t>MEDIUM (52%)</t>
        </is>
      </c>
      <c r="U3090" t="inlineStr">
        <is>
          <t>YES</t>
        </is>
      </c>
      <c r="V3090" t="inlineStr">
        <is>
          <t>PATCH_AVAILABLE</t>
        </is>
      </c>
      <c r="W3090" t="inlineStr">
        <is>
          <t>https://osv.dev/vulnerability/GHSA-3c67-5hwx-f6wx</t>
        </is>
      </c>
      <c r="X3090" t="inlineStr">
        <is>
          <t>NONE</t>
        </is>
      </c>
      <c r="Y3090" t="n">
        <v>0</v>
      </c>
      <c r="Z3090" t="inlineStr"/>
      <c r="AA3090" t="inlineStr">
        <is>
          <t>https://osv.dev/vulnerability/GHSA-3c67-5hwx-f6wx</t>
        </is>
      </c>
    </row>
    <row r="3091">
      <c r="A3091" t="inlineStr">
        <is>
          <t>HUNTR_AI_CVE</t>
        </is>
      </c>
      <c r="B3091" t="inlineStr">
        <is>
          <t>CVE-2024-48052</t>
        </is>
      </c>
      <c r="C3091" t="inlineStr">
        <is>
          <t>AI/ML Vulnerability: gradio (PyPI): gradio Server Side Request Forgery vulnerability | gradio Server Side Request Forgery vulnerability</t>
        </is>
      </c>
      <c r="D3091" t="n">
        <v>5</v>
      </c>
      <c r="E3091" t="inlineStr">
        <is>
          <t>LOW</t>
        </is>
      </c>
      <c r="F3091" t="n">
        <v>4</v>
      </c>
      <c r="G3091" t="n">
        <v>4</v>
      </c>
      <c r="H3091" t="inlineStr">
        <is>
          <t>MEDIUM</t>
        </is>
      </c>
      <c r="I3091" t="n">
        <v>21</v>
      </c>
      <c r="J3091" t="inlineStr">
        <is>
          <t>NO</t>
        </is>
      </c>
      <c r="K3091" t="inlineStr">
        <is>
          <t>2024-11-07</t>
        </is>
      </c>
      <c r="L3091" t="inlineStr">
        <is>
          <t>UPDATE_PACKAGE</t>
        </is>
      </c>
      <c r="M3091" t="inlineStr">
        <is>
          <t>AI/ML Framework — see Huntr advisory</t>
        </is>
      </c>
      <c r="N3091" t="inlineStr">
        <is>
          <t>P3</t>
        </is>
      </c>
      <c r="O3091" t="inlineStr">
        <is>
          <t>Huntr AI/ML security disclosure</t>
        </is>
      </c>
      <c r="P3091" t="n">
        <v>0</v>
      </c>
      <c r="Q3091" t="n">
        <v>0</v>
      </c>
      <c r="R3091" t="inlineStr">
        <is>
          <t>T1195:Supply Chain Compromise</t>
        </is>
      </c>
      <c r="S3091" t="n">
        <v>2</v>
      </c>
      <c r="T3091" t="inlineStr">
        <is>
          <t>MEDIUM (52%)</t>
        </is>
      </c>
      <c r="U3091" t="inlineStr">
        <is>
          <t>YES</t>
        </is>
      </c>
      <c r="V3091" t="inlineStr">
        <is>
          <t>PATCH_AVAILABLE</t>
        </is>
      </c>
      <c r="W3091" t="inlineStr">
        <is>
          <t>https://osv.dev/vulnerability/GHSA-3gf9-wv65-gwh9</t>
        </is>
      </c>
      <c r="X3091" t="inlineStr">
        <is>
          <t>NONE</t>
        </is>
      </c>
      <c r="Y3091" t="n">
        <v>0</v>
      </c>
      <c r="Z3091" t="inlineStr"/>
      <c r="AA3091" t="inlineStr">
        <is>
          <t>https://osv.dev/vulnerability/GHSA-3gf9-wv65-gwh9</t>
        </is>
      </c>
    </row>
    <row r="3092">
      <c r="A3092" t="inlineStr">
        <is>
          <t>HUNTR_AI_CVE</t>
        </is>
      </c>
      <c r="B3092" t="inlineStr">
        <is>
          <t>CVE-2023-34239</t>
        </is>
      </c>
      <c r="C3092" t="inlineStr">
        <is>
          <t>AI/ML Vulnerability: gradio (PyPI): Gradio vulnerable to arbitrary file read and proxying of arbitrary URLs | Gradio vulnerable to arbitrary file read and proxying of arbitrary URLs</t>
        </is>
      </c>
      <c r="D3092" t="n">
        <v>5</v>
      </c>
      <c r="E3092" t="inlineStr">
        <is>
          <t>LOW</t>
        </is>
      </c>
      <c r="F3092" t="n">
        <v>4</v>
      </c>
      <c r="G3092" t="n">
        <v>4</v>
      </c>
      <c r="H3092" t="inlineStr">
        <is>
          <t>MEDIUM</t>
        </is>
      </c>
      <c r="I3092" t="n">
        <v>21</v>
      </c>
      <c r="J3092" t="inlineStr">
        <is>
          <t>NO</t>
        </is>
      </c>
      <c r="K3092" t="inlineStr">
        <is>
          <t>2025-02-21</t>
        </is>
      </c>
      <c r="L3092" t="inlineStr">
        <is>
          <t>UPDATE_PACKAGE</t>
        </is>
      </c>
      <c r="M3092" t="inlineStr">
        <is>
          <t>AI/ML Framework — see Huntr advisory</t>
        </is>
      </c>
      <c r="N3092" t="inlineStr">
        <is>
          <t>P3</t>
        </is>
      </c>
      <c r="O3092" t="inlineStr">
        <is>
          <t>Huntr AI/ML security disclosure</t>
        </is>
      </c>
      <c r="P3092" t="n">
        <v>0</v>
      </c>
      <c r="Q3092" t="n">
        <v>0</v>
      </c>
      <c r="R3092" t="inlineStr">
        <is>
          <t>T1195:Supply Chain Compromise</t>
        </is>
      </c>
      <c r="S3092" t="n">
        <v>2</v>
      </c>
      <c r="T3092" t="inlineStr">
        <is>
          <t>MEDIUM (52%)</t>
        </is>
      </c>
      <c r="U3092" t="inlineStr">
        <is>
          <t>YES</t>
        </is>
      </c>
      <c r="V3092" t="inlineStr">
        <is>
          <t>PATCH_AVAILABLE</t>
        </is>
      </c>
      <c r="W3092" t="inlineStr">
        <is>
          <t>https://osv.dev/vulnerability/GHSA-3qqg-pgqq-3695</t>
        </is>
      </c>
      <c r="X3092" t="inlineStr">
        <is>
          <t>NONE</t>
        </is>
      </c>
      <c r="Y3092" t="n">
        <v>0</v>
      </c>
      <c r="Z3092" t="inlineStr"/>
      <c r="AA3092" t="inlineStr">
        <is>
          <t>https://osv.dev/vulnerability/GHSA-3qqg-pgqq-3695</t>
        </is>
      </c>
    </row>
    <row r="3093">
      <c r="A3093" t="inlineStr">
        <is>
          <t>HUNTR_AI_CVE</t>
        </is>
      </c>
      <c r="B3093" t="inlineStr">
        <is>
          <t>CVE-2023-25823</t>
        </is>
      </c>
      <c r="C3093" t="inlineStr">
        <is>
          <t>AI/ML Vulnerability: gradio (PyPI): Update share links to use FRP instead of SSH tunneling | Update share links to use FRP instead of SSH tunneling</t>
        </is>
      </c>
      <c r="D3093" t="n">
        <v>5</v>
      </c>
      <c r="E3093" t="inlineStr">
        <is>
          <t>LOW</t>
        </is>
      </c>
      <c r="F3093" t="n">
        <v>4</v>
      </c>
      <c r="G3093" t="n">
        <v>4</v>
      </c>
      <c r="H3093" t="inlineStr">
        <is>
          <t>MEDIUM</t>
        </is>
      </c>
      <c r="I3093" t="n">
        <v>21</v>
      </c>
      <c r="J3093" t="inlineStr">
        <is>
          <t>NO</t>
        </is>
      </c>
      <c r="K3093" t="inlineStr">
        <is>
          <t>2024-09-20</t>
        </is>
      </c>
      <c r="L3093" t="inlineStr">
        <is>
          <t>UPDATE_PACKAGE</t>
        </is>
      </c>
      <c r="M3093" t="inlineStr">
        <is>
          <t>AI/ML Framework — see Huntr advisory</t>
        </is>
      </c>
      <c r="N3093" t="inlineStr">
        <is>
          <t>P3</t>
        </is>
      </c>
      <c r="O3093" t="inlineStr">
        <is>
          <t>Huntr AI/ML security disclosure</t>
        </is>
      </c>
      <c r="P3093" t="n">
        <v>0</v>
      </c>
      <c r="Q3093" t="n">
        <v>0</v>
      </c>
      <c r="R3093" t="inlineStr">
        <is>
          <t>T1195:Supply Chain Compromise</t>
        </is>
      </c>
      <c r="S3093" t="n">
        <v>2</v>
      </c>
      <c r="T3093" t="inlineStr">
        <is>
          <t>MEDIUM (52%)</t>
        </is>
      </c>
      <c r="U3093" t="inlineStr">
        <is>
          <t>YES</t>
        </is>
      </c>
      <c r="V3093" t="inlineStr">
        <is>
          <t>PATCH_AVAILABLE</t>
        </is>
      </c>
      <c r="W3093" t="inlineStr">
        <is>
          <t>https://osv.dev/vulnerability/GHSA-3x5j-9vwr-8rr5</t>
        </is>
      </c>
      <c r="X3093" t="inlineStr">
        <is>
          <t>NONE</t>
        </is>
      </c>
      <c r="Y3093" t="n">
        <v>0</v>
      </c>
      <c r="Z3093" t="inlineStr"/>
      <c r="AA3093" t="inlineStr">
        <is>
          <t>https://osv.dev/vulnerability/GHSA-3x5j-9vwr-8rr5</t>
        </is>
      </c>
    </row>
    <row r="3094">
      <c r="A3094" t="inlineStr">
        <is>
          <t>HUNTR_AI_CVE</t>
        </is>
      </c>
      <c r="B3094" t="inlineStr">
        <is>
          <t>CVE-2024-1727</t>
        </is>
      </c>
      <c r="C3094" t="inlineStr">
        <is>
          <t>AI/ML Vulnerability: gradio (PyPI): Gradio applications running locally vulnerable to 3rd party websites accessing routes and uploading files | Gradio applications running locally vulnerable to 3rd party websites accessing routes and uploading files</t>
        </is>
      </c>
      <c r="D3094" t="n">
        <v>5</v>
      </c>
      <c r="E3094" t="inlineStr">
        <is>
          <t>LOW</t>
        </is>
      </c>
      <c r="F3094" t="n">
        <v>4</v>
      </c>
      <c r="G3094" t="n">
        <v>4</v>
      </c>
      <c r="H3094" t="inlineStr">
        <is>
          <t>MEDIUM</t>
        </is>
      </c>
      <c r="I3094" t="n">
        <v>21</v>
      </c>
      <c r="J3094" t="inlineStr">
        <is>
          <t>NO</t>
        </is>
      </c>
      <c r="K3094" t="inlineStr">
        <is>
          <t>2024-05-21</t>
        </is>
      </c>
      <c r="L3094" t="inlineStr">
        <is>
          <t>UPDATE_PACKAGE</t>
        </is>
      </c>
      <c r="M3094" t="inlineStr">
        <is>
          <t>AI/ML Framework — see Huntr advisory</t>
        </is>
      </c>
      <c r="N3094" t="inlineStr">
        <is>
          <t>P3</t>
        </is>
      </c>
      <c r="O3094" t="inlineStr">
        <is>
          <t>Huntr AI/ML security disclosure</t>
        </is>
      </c>
      <c r="P3094" t="n">
        <v>0</v>
      </c>
      <c r="Q3094" t="n">
        <v>0</v>
      </c>
      <c r="R3094" t="inlineStr">
        <is>
          <t>T1195:Supply Chain Compromise</t>
        </is>
      </c>
      <c r="S3094" t="n">
        <v>2</v>
      </c>
      <c r="T3094" t="inlineStr">
        <is>
          <t>MEDIUM (52%)</t>
        </is>
      </c>
      <c r="U3094" t="inlineStr">
        <is>
          <t>YES</t>
        </is>
      </c>
      <c r="V3094" t="inlineStr">
        <is>
          <t>PATCH_AVAILABLE</t>
        </is>
      </c>
      <c r="W3094" t="inlineStr">
        <is>
          <t>https://osv.dev/vulnerability/GHSA-48cq-79qq-6f7x</t>
        </is>
      </c>
      <c r="X3094" t="inlineStr">
        <is>
          <t>NONE</t>
        </is>
      </c>
      <c r="Y3094" t="n">
        <v>0</v>
      </c>
      <c r="Z3094" t="inlineStr"/>
      <c r="AA3094" t="inlineStr">
        <is>
          <t>https://osv.dev/vulnerability/GHSA-48cq-79qq-6f7x</t>
        </is>
      </c>
    </row>
    <row r="3095">
      <c r="A3095" t="inlineStr">
        <is>
          <t>HUNTR_AI_CVE</t>
        </is>
      </c>
      <c r="B3095" t="inlineStr">
        <is>
          <t>CVE-2024-47868</t>
        </is>
      </c>
      <c r="C3095" t="inlineStr">
        <is>
          <t>AI/ML Vulnerability: gradio (PyPI): Gradio has several components with post-process steps allow arbitrary file leaks | Gradio has several components with post-process steps allow arbitrary file leaks</t>
        </is>
      </c>
      <c r="D3095" t="n">
        <v>5</v>
      </c>
      <c r="E3095" t="inlineStr">
        <is>
          <t>LOW</t>
        </is>
      </c>
      <c r="F3095" t="n">
        <v>4</v>
      </c>
      <c r="G3095" t="n">
        <v>4</v>
      </c>
      <c r="H3095" t="inlineStr">
        <is>
          <t>MEDIUM</t>
        </is>
      </c>
      <c r="I3095" t="n">
        <v>21</v>
      </c>
      <c r="J3095" t="inlineStr">
        <is>
          <t>NO</t>
        </is>
      </c>
      <c r="K3095" t="inlineStr">
        <is>
          <t>2025-01-21</t>
        </is>
      </c>
      <c r="L3095" t="inlineStr">
        <is>
          <t>UPDATE_PACKAGE</t>
        </is>
      </c>
      <c r="M3095" t="inlineStr">
        <is>
          <t>AI/ML Framework — see Huntr advisory</t>
        </is>
      </c>
      <c r="N3095" t="inlineStr">
        <is>
          <t>P3</t>
        </is>
      </c>
      <c r="O3095" t="inlineStr">
        <is>
          <t>Huntr AI/ML security disclosure</t>
        </is>
      </c>
      <c r="P3095" t="n">
        <v>0</v>
      </c>
      <c r="Q3095" t="n">
        <v>0</v>
      </c>
      <c r="R3095" t="inlineStr">
        <is>
          <t>T1195:Supply Chain Compromise</t>
        </is>
      </c>
      <c r="S3095" t="n">
        <v>2</v>
      </c>
      <c r="T3095" t="inlineStr">
        <is>
          <t>MEDIUM (52%)</t>
        </is>
      </c>
      <c r="U3095" t="inlineStr">
        <is>
          <t>YES</t>
        </is>
      </c>
      <c r="V3095" t="inlineStr">
        <is>
          <t>PATCH_AVAILABLE</t>
        </is>
      </c>
      <c r="W3095" t="inlineStr">
        <is>
          <t>https://osv.dev/vulnerability/GHSA-4q3c-cj7g-jcwf</t>
        </is>
      </c>
      <c r="X3095" t="inlineStr">
        <is>
          <t>NONE</t>
        </is>
      </c>
      <c r="Y3095" t="n">
        <v>0</v>
      </c>
      <c r="Z3095" t="inlineStr"/>
      <c r="AA3095" t="inlineStr">
        <is>
          <t>https://osv.dev/vulnerability/GHSA-4q3c-cj7g-jcwf</t>
        </is>
      </c>
    </row>
    <row r="3096">
      <c r="A3096" t="inlineStr">
        <is>
          <t>HUNTR_AI_CVE</t>
        </is>
      </c>
      <c r="B3096" t="inlineStr">
        <is>
          <t>CVE-2024-47167</t>
        </is>
      </c>
      <c r="C3096" t="inlineStr">
        <is>
          <t>AI/ML Vulnerability: gradio (PyPI): Gradio vulnerable to SSRF in the path parameter of /queue/join | Gradio vulnerable to SSRF in the path parameter of /queue/join</t>
        </is>
      </c>
      <c r="D3096" t="n">
        <v>5</v>
      </c>
      <c r="E3096" t="inlineStr">
        <is>
          <t>LOW</t>
        </is>
      </c>
      <c r="F3096" t="n">
        <v>4</v>
      </c>
      <c r="G3096" t="n">
        <v>4</v>
      </c>
      <c r="H3096" t="inlineStr">
        <is>
          <t>MEDIUM</t>
        </is>
      </c>
      <c r="I3096" t="n">
        <v>21</v>
      </c>
      <c r="J3096" t="inlineStr">
        <is>
          <t>NO</t>
        </is>
      </c>
      <c r="K3096" t="inlineStr">
        <is>
          <t>2025-01-21</t>
        </is>
      </c>
      <c r="L3096" t="inlineStr">
        <is>
          <t>UPDATE_PACKAGE</t>
        </is>
      </c>
      <c r="M3096" t="inlineStr">
        <is>
          <t>AI/ML Framework — see Huntr advisory</t>
        </is>
      </c>
      <c r="N3096" t="inlineStr">
        <is>
          <t>P3</t>
        </is>
      </c>
      <c r="O3096" t="inlineStr">
        <is>
          <t>Huntr AI/ML security disclosure</t>
        </is>
      </c>
      <c r="P3096" t="n">
        <v>0</v>
      </c>
      <c r="Q3096" t="n">
        <v>0</v>
      </c>
      <c r="R3096" t="inlineStr">
        <is>
          <t>T1195:Supply Chain Compromise</t>
        </is>
      </c>
      <c r="S3096" t="n">
        <v>2</v>
      </c>
      <c r="T3096" t="inlineStr">
        <is>
          <t>MEDIUM (52%)</t>
        </is>
      </c>
      <c r="U3096" t="inlineStr">
        <is>
          <t>YES</t>
        </is>
      </c>
      <c r="V3096" t="inlineStr">
        <is>
          <t>PATCH_AVAILABLE</t>
        </is>
      </c>
      <c r="W3096" t="inlineStr">
        <is>
          <t>https://osv.dev/vulnerability/GHSA-576c-3j53-r9jj</t>
        </is>
      </c>
      <c r="X3096" t="inlineStr">
        <is>
          <t>NONE</t>
        </is>
      </c>
      <c r="Y3096" t="n">
        <v>0</v>
      </c>
      <c r="Z3096" t="inlineStr"/>
      <c r="AA3096" t="inlineStr">
        <is>
          <t>https://osv.dev/vulnerability/GHSA-576c-3j53-r9jj</t>
        </is>
      </c>
    </row>
    <row r="3097">
      <c r="A3097" t="inlineStr">
        <is>
          <t>HUNTR_AI_CVE</t>
        </is>
      </c>
      <c r="B3097" t="inlineStr">
        <is>
          <t>CVE-2024-8966</t>
        </is>
      </c>
      <c r="C3097" t="inlineStr">
        <is>
          <t>AI/ML Vulnerability: gradio (PyPI): Gradio DOS in multipart boundry while uploading the file | Gradio DOS in multipart boundry while uploading the file</t>
        </is>
      </c>
      <c r="D3097" t="n">
        <v>5</v>
      </c>
      <c r="E3097" t="inlineStr">
        <is>
          <t>LOW</t>
        </is>
      </c>
      <c r="F3097" t="n">
        <v>4</v>
      </c>
      <c r="G3097" t="n">
        <v>4</v>
      </c>
      <c r="H3097" t="inlineStr">
        <is>
          <t>MEDIUM</t>
        </is>
      </c>
      <c r="I3097" t="n">
        <v>21</v>
      </c>
      <c r="J3097" t="inlineStr">
        <is>
          <t>NO</t>
        </is>
      </c>
      <c r="K3097" t="inlineStr">
        <is>
          <t>2025-10-16</t>
        </is>
      </c>
      <c r="L3097" t="inlineStr">
        <is>
          <t>UPDATE_PACKAGE</t>
        </is>
      </c>
      <c r="M3097" t="inlineStr">
        <is>
          <t>AI/ML Framework — see Huntr advisory</t>
        </is>
      </c>
      <c r="N3097" t="inlineStr">
        <is>
          <t>P3</t>
        </is>
      </c>
      <c r="O3097" t="inlineStr">
        <is>
          <t>Huntr AI/ML security disclosure</t>
        </is>
      </c>
      <c r="P3097" t="n">
        <v>0</v>
      </c>
      <c r="Q3097" t="n">
        <v>0</v>
      </c>
      <c r="R3097" t="inlineStr">
        <is>
          <t>T1195:Supply Chain Compromise</t>
        </is>
      </c>
      <c r="S3097" t="n">
        <v>2</v>
      </c>
      <c r="T3097" t="inlineStr">
        <is>
          <t>MEDIUM (52%)</t>
        </is>
      </c>
      <c r="U3097" t="inlineStr">
        <is>
          <t>YES</t>
        </is>
      </c>
      <c r="V3097" t="inlineStr">
        <is>
          <t>PATCH_AVAILABLE</t>
        </is>
      </c>
      <c r="W3097" t="inlineStr">
        <is>
          <t>https://osv.dev/vulnerability/GHSA-5cpq-9538-jm2j</t>
        </is>
      </c>
      <c r="X3097" t="inlineStr">
        <is>
          <t>NONE</t>
        </is>
      </c>
      <c r="Y3097" t="n">
        <v>0</v>
      </c>
      <c r="Z3097" t="inlineStr"/>
      <c r="AA3097" t="inlineStr">
        <is>
          <t>https://osv.dev/vulnerability/GHSA-5cpq-9538-jm2j</t>
        </is>
      </c>
    </row>
    <row r="3098">
      <c r="A3098" t="inlineStr">
        <is>
          <t>HUNTR_AI_CVE</t>
        </is>
      </c>
      <c r="B3098" t="inlineStr">
        <is>
          <t>CVE-2023-51449</t>
        </is>
      </c>
      <c r="C3098" t="inlineStr">
        <is>
          <t>AI/ML Vulnerability: gradio (PyPI): Gradio makes the `/file` secure against file traversal and server-side request forgery attacks | Gradio makes the `/file` secure against file traversal and server-side request forgery attacks</t>
        </is>
      </c>
      <c r="D3098" t="n">
        <v>5</v>
      </c>
      <c r="E3098" t="inlineStr">
        <is>
          <t>LOW</t>
        </is>
      </c>
      <c r="F3098" t="n">
        <v>4</v>
      </c>
      <c r="G3098" t="n">
        <v>4</v>
      </c>
      <c r="H3098" t="inlineStr">
        <is>
          <t>MEDIUM</t>
        </is>
      </c>
      <c r="I3098" t="n">
        <v>21</v>
      </c>
      <c r="J3098" t="inlineStr">
        <is>
          <t>NO</t>
        </is>
      </c>
      <c r="K3098" t="inlineStr">
        <is>
          <t>2024-02-16</t>
        </is>
      </c>
      <c r="L3098" t="inlineStr">
        <is>
          <t>UPDATE_PACKAGE</t>
        </is>
      </c>
      <c r="M3098" t="inlineStr">
        <is>
          <t>AI/ML Framework — see Huntr advisory</t>
        </is>
      </c>
      <c r="N3098" t="inlineStr">
        <is>
          <t>P3</t>
        </is>
      </c>
      <c r="O3098" t="inlineStr">
        <is>
          <t>Huntr AI/ML security disclosure</t>
        </is>
      </c>
      <c r="P3098" t="n">
        <v>0</v>
      </c>
      <c r="Q3098" t="n">
        <v>0</v>
      </c>
      <c r="R3098" t="inlineStr">
        <is>
          <t>T1195:Supply Chain Compromise</t>
        </is>
      </c>
      <c r="S3098" t="n">
        <v>2</v>
      </c>
      <c r="T3098" t="inlineStr">
        <is>
          <t>MEDIUM (52%)</t>
        </is>
      </c>
      <c r="U3098" t="inlineStr">
        <is>
          <t>YES</t>
        </is>
      </c>
      <c r="V3098" t="inlineStr">
        <is>
          <t>PATCH_AVAILABLE</t>
        </is>
      </c>
      <c r="W3098" t="inlineStr">
        <is>
          <t>https://osv.dev/vulnerability/GHSA-6qm2-wpxq-7qh2</t>
        </is>
      </c>
      <c r="X3098" t="inlineStr">
        <is>
          <t>NONE</t>
        </is>
      </c>
      <c r="Y3098" t="n">
        <v>0</v>
      </c>
      <c r="Z3098" t="inlineStr"/>
      <c r="AA3098" t="inlineStr">
        <is>
          <t>https://osv.dev/vulnerability/GHSA-6qm2-wpxq-7qh2</t>
        </is>
      </c>
    </row>
    <row r="3099">
      <c r="A3099" t="inlineStr">
        <is>
          <t>HUNTR_AI_CVE</t>
        </is>
      </c>
      <c r="B3099" t="inlineStr">
        <is>
          <t>CVE-2024-4941</t>
        </is>
      </c>
      <c r="C3099" t="inlineStr">
        <is>
          <t>AI/ML Vulnerability: gradio (PyPI): Local file inclusion in gradio | Local file inclusion in gradio</t>
        </is>
      </c>
      <c r="D3099" t="n">
        <v>5</v>
      </c>
      <c r="E3099" t="inlineStr">
        <is>
          <t>LOW</t>
        </is>
      </c>
      <c r="F3099" t="n">
        <v>4</v>
      </c>
      <c r="G3099" t="n">
        <v>4</v>
      </c>
      <c r="H3099" t="inlineStr">
        <is>
          <t>MEDIUM</t>
        </is>
      </c>
      <c r="I3099" t="n">
        <v>21</v>
      </c>
      <c r="J3099" t="inlineStr">
        <is>
          <t>NO</t>
        </is>
      </c>
      <c r="K3099" t="inlineStr">
        <is>
          <t>2025-10-16</t>
        </is>
      </c>
      <c r="L3099" t="inlineStr">
        <is>
          <t>UPDATE_PACKAGE</t>
        </is>
      </c>
      <c r="M3099" t="inlineStr">
        <is>
          <t>AI/ML Framework — see Huntr advisory</t>
        </is>
      </c>
      <c r="N3099" t="inlineStr">
        <is>
          <t>P3</t>
        </is>
      </c>
      <c r="O3099" t="inlineStr">
        <is>
          <t>Huntr AI/ML security disclosure</t>
        </is>
      </c>
      <c r="P3099" t="n">
        <v>0</v>
      </c>
      <c r="Q3099" t="n">
        <v>0</v>
      </c>
      <c r="R3099" t="inlineStr">
        <is>
          <t>T1195:Supply Chain Compromise</t>
        </is>
      </c>
      <c r="S3099" t="n">
        <v>2</v>
      </c>
      <c r="T3099" t="inlineStr">
        <is>
          <t>MEDIUM (52%)</t>
        </is>
      </c>
      <c r="U3099" t="inlineStr">
        <is>
          <t>YES</t>
        </is>
      </c>
      <c r="V3099" t="inlineStr">
        <is>
          <t>PATCH_AVAILABLE</t>
        </is>
      </c>
      <c r="W3099" t="inlineStr">
        <is>
          <t>https://osv.dev/vulnerability/GHSA-6v6g-j5fq-hpvw</t>
        </is>
      </c>
      <c r="X3099" t="inlineStr">
        <is>
          <t>NONE</t>
        </is>
      </c>
      <c r="Y3099" t="n">
        <v>0</v>
      </c>
      <c r="Z3099" t="inlineStr"/>
      <c r="AA3099" t="inlineStr">
        <is>
          <t>https://osv.dev/vulnerability/GHSA-6v6g-j5fq-hpvw</t>
        </is>
      </c>
    </row>
    <row r="3100">
      <c r="A3100" t="inlineStr">
        <is>
          <t>HUNTR_AI_CVE</t>
        </is>
      </c>
      <c r="B3100" t="inlineStr">
        <is>
          <t>CVE-2024-47164</t>
        </is>
      </c>
      <c r="C3100" t="inlineStr">
        <is>
          <t>AI/ML Vulnerability: gradio (PyPI): Gradio's `is_in_or_equal` function may be bypassed | Gradio's `is_in_or_equal` function may be bypassed</t>
        </is>
      </c>
      <c r="D3100" t="n">
        <v>5</v>
      </c>
      <c r="E3100" t="inlineStr">
        <is>
          <t>LOW</t>
        </is>
      </c>
      <c r="F3100" t="n">
        <v>4</v>
      </c>
      <c r="G3100" t="n">
        <v>4</v>
      </c>
      <c r="H3100" t="inlineStr">
        <is>
          <t>MEDIUM</t>
        </is>
      </c>
      <c r="I3100" t="n">
        <v>21</v>
      </c>
      <c r="J3100" t="inlineStr">
        <is>
          <t>NO</t>
        </is>
      </c>
      <c r="K3100" t="inlineStr">
        <is>
          <t>2025-01-21</t>
        </is>
      </c>
      <c r="L3100" t="inlineStr">
        <is>
          <t>UPDATE_PACKAGE</t>
        </is>
      </c>
      <c r="M3100" t="inlineStr">
        <is>
          <t>AI/ML Framework — see Huntr advisory</t>
        </is>
      </c>
      <c r="N3100" t="inlineStr">
        <is>
          <t>P3</t>
        </is>
      </c>
      <c r="O3100" t="inlineStr">
        <is>
          <t>Huntr AI/ML security disclosure</t>
        </is>
      </c>
      <c r="P3100" t="n">
        <v>0</v>
      </c>
      <c r="Q3100" t="n">
        <v>0</v>
      </c>
      <c r="R3100" t="inlineStr">
        <is>
          <t>T1195:Supply Chain Compromise</t>
        </is>
      </c>
      <c r="S3100" t="n">
        <v>2</v>
      </c>
      <c r="T3100" t="inlineStr">
        <is>
          <t>MEDIUM (52%)</t>
        </is>
      </c>
      <c r="U3100" t="inlineStr">
        <is>
          <t>YES</t>
        </is>
      </c>
      <c r="V3100" t="inlineStr">
        <is>
          <t>PATCH_AVAILABLE</t>
        </is>
      </c>
      <c r="W3100" t="inlineStr">
        <is>
          <t>https://osv.dev/vulnerability/GHSA-77xq-6g77-h274</t>
        </is>
      </c>
      <c r="X3100" t="inlineStr">
        <is>
          <t>NONE</t>
        </is>
      </c>
      <c r="Y3100" t="n">
        <v>0</v>
      </c>
      <c r="Z3100" t="inlineStr"/>
      <c r="AA3100" t="inlineStr">
        <is>
          <t>https://osv.dev/vulnerability/GHSA-77xq-6g77-h274</t>
        </is>
      </c>
    </row>
    <row r="3101">
      <c r="A3101" t="inlineStr">
        <is>
          <t>HUNTR_AI_CVE</t>
        </is>
      </c>
      <c r="B3101" t="inlineStr">
        <is>
          <t>CVE-2024-8021</t>
        </is>
      </c>
      <c r="C3101" t="inlineStr">
        <is>
          <t>AI/ML Vulnerability: gradio (PyPI): Gradio Vulnerable to Open Redirect | Gradio Vulnerable to Open Redirect</t>
        </is>
      </c>
      <c r="D3101" t="n">
        <v>5</v>
      </c>
      <c r="E3101" t="inlineStr">
        <is>
          <t>LOW</t>
        </is>
      </c>
      <c r="F3101" t="n">
        <v>4</v>
      </c>
      <c r="G3101" t="n">
        <v>4</v>
      </c>
      <c r="H3101" t="inlineStr">
        <is>
          <t>MEDIUM</t>
        </is>
      </c>
      <c r="I3101" t="n">
        <v>21</v>
      </c>
      <c r="J3101" t="inlineStr">
        <is>
          <t>NO</t>
        </is>
      </c>
      <c r="K3101" t="inlineStr">
        <is>
          <t>2025-03-21</t>
        </is>
      </c>
      <c r="L3101" t="inlineStr">
        <is>
          <t>UPDATE_PACKAGE</t>
        </is>
      </c>
      <c r="M3101" t="inlineStr">
        <is>
          <t>AI/ML Framework — see Huntr advisory</t>
        </is>
      </c>
      <c r="N3101" t="inlineStr">
        <is>
          <t>P3</t>
        </is>
      </c>
      <c r="O3101" t="inlineStr">
        <is>
          <t>Huntr AI/ML security disclosure</t>
        </is>
      </c>
      <c r="P3101" t="n">
        <v>0</v>
      </c>
      <c r="Q3101" t="n">
        <v>0</v>
      </c>
      <c r="R3101" t="inlineStr">
        <is>
          <t>T1195:Supply Chain Compromise</t>
        </is>
      </c>
      <c r="S3101" t="n">
        <v>2</v>
      </c>
      <c r="T3101" t="inlineStr">
        <is>
          <t>MEDIUM (52%)</t>
        </is>
      </c>
      <c r="U3101" t="inlineStr">
        <is>
          <t>YES</t>
        </is>
      </c>
      <c r="V3101" t="inlineStr">
        <is>
          <t>PATCH_AVAILABLE</t>
        </is>
      </c>
      <c r="W3101" t="inlineStr">
        <is>
          <t>https://osv.dev/vulnerability/GHSA-7v2w-h4gh-w5cv</t>
        </is>
      </c>
      <c r="X3101" t="inlineStr">
        <is>
          <t>NONE</t>
        </is>
      </c>
      <c r="Y3101" t="n">
        <v>0</v>
      </c>
      <c r="Z3101" t="inlineStr"/>
      <c r="AA3101" t="inlineStr">
        <is>
          <t>https://osv.dev/vulnerability/GHSA-7v2w-h4gh-w5cv</t>
        </is>
      </c>
    </row>
    <row r="3102">
      <c r="A3102" t="inlineStr">
        <is>
          <t>HUNTR_AI_CVE</t>
        </is>
      </c>
      <c r="B3102" t="inlineStr">
        <is>
          <t>CVE-2024-10569</t>
        </is>
      </c>
      <c r="C3102" t="inlineStr">
        <is>
          <t>AI/ML Vulnerability: gradio (PyPI): Gradio Vulnerable to Denial of Service (DoS) via Crafted Zip Bomb | Gradio Vulnerable to Denial of Service (DoS) via Crafted Zip Bomb</t>
        </is>
      </c>
      <c r="D3102" t="n">
        <v>5</v>
      </c>
      <c r="E3102" t="inlineStr">
        <is>
          <t>LOW</t>
        </is>
      </c>
      <c r="F3102" t="n">
        <v>4</v>
      </c>
      <c r="G3102" t="n">
        <v>4</v>
      </c>
      <c r="H3102" t="inlineStr">
        <is>
          <t>MEDIUM</t>
        </is>
      </c>
      <c r="I3102" t="n">
        <v>21</v>
      </c>
      <c r="J3102" t="inlineStr">
        <is>
          <t>NO</t>
        </is>
      </c>
      <c r="K3102" t="inlineStr">
        <is>
          <t>2025-03-20</t>
        </is>
      </c>
      <c r="L3102" t="inlineStr">
        <is>
          <t>UPDATE_PACKAGE</t>
        </is>
      </c>
      <c r="M3102" t="inlineStr">
        <is>
          <t>AI/ML Framework — see Huntr advisory</t>
        </is>
      </c>
      <c r="N3102" t="inlineStr">
        <is>
          <t>P3</t>
        </is>
      </c>
      <c r="O3102" t="inlineStr">
        <is>
          <t>Huntr AI/ML security disclosure</t>
        </is>
      </c>
      <c r="P3102" t="n">
        <v>0</v>
      </c>
      <c r="Q3102" t="n">
        <v>0</v>
      </c>
      <c r="R3102" t="inlineStr">
        <is>
          <t>T1195:Supply Chain Compromise</t>
        </is>
      </c>
      <c r="S3102" t="n">
        <v>2</v>
      </c>
      <c r="T3102" t="inlineStr">
        <is>
          <t>MEDIUM (52%)</t>
        </is>
      </c>
      <c r="U3102" t="inlineStr">
        <is>
          <t>YES</t>
        </is>
      </c>
      <c r="V3102" t="inlineStr">
        <is>
          <t>PATCH_AVAILABLE</t>
        </is>
      </c>
      <c r="W3102" t="inlineStr">
        <is>
          <t>https://osv.dev/vulnerability/GHSA-7xmc-vhjp-qv5q</t>
        </is>
      </c>
      <c r="X3102" t="inlineStr">
        <is>
          <t>NONE</t>
        </is>
      </c>
      <c r="Y3102" t="n">
        <v>0</v>
      </c>
      <c r="Z3102" t="inlineStr"/>
      <c r="AA3102" t="inlineStr">
        <is>
          <t>https://osv.dev/vulnerability/GHSA-7xmc-vhjp-qv5q</t>
        </is>
      </c>
    </row>
    <row r="3103">
      <c r="A3103" t="inlineStr">
        <is>
          <t>HUNTR_AI_CVE</t>
        </is>
      </c>
      <c r="B3103" t="inlineStr">
        <is>
          <t>CVE-2024-47165</t>
        </is>
      </c>
      <c r="C3103" t="inlineStr">
        <is>
          <t>AI/ML Vulnerability: gradio (PyPI): Gradio's CORS origin validation accepts the null origin | Gradio's CORS origin validation accepts the null origin</t>
        </is>
      </c>
      <c r="D3103" t="n">
        <v>5</v>
      </c>
      <c r="E3103" t="inlineStr">
        <is>
          <t>LOW</t>
        </is>
      </c>
      <c r="F3103" t="n">
        <v>4</v>
      </c>
      <c r="G3103" t="n">
        <v>4</v>
      </c>
      <c r="H3103" t="inlineStr">
        <is>
          <t>MEDIUM</t>
        </is>
      </c>
      <c r="I3103" t="n">
        <v>21</v>
      </c>
      <c r="J3103" t="inlineStr">
        <is>
          <t>NO</t>
        </is>
      </c>
      <c r="K3103" t="inlineStr">
        <is>
          <t>2025-01-21</t>
        </is>
      </c>
      <c r="L3103" t="inlineStr">
        <is>
          <t>UPDATE_PACKAGE</t>
        </is>
      </c>
      <c r="M3103" t="inlineStr">
        <is>
          <t>AI/ML Framework — see Huntr advisory</t>
        </is>
      </c>
      <c r="N3103" t="inlineStr">
        <is>
          <t>P3</t>
        </is>
      </c>
      <c r="O3103" t="inlineStr">
        <is>
          <t>Huntr AI/ML security disclosure</t>
        </is>
      </c>
      <c r="P3103" t="n">
        <v>0</v>
      </c>
      <c r="Q3103" t="n">
        <v>0</v>
      </c>
      <c r="R3103" t="inlineStr">
        <is>
          <t>T1195:Supply Chain Compromise</t>
        </is>
      </c>
      <c r="S3103" t="n">
        <v>2</v>
      </c>
      <c r="T3103" t="inlineStr">
        <is>
          <t>MEDIUM (52%)</t>
        </is>
      </c>
      <c r="U3103" t="inlineStr">
        <is>
          <t>YES</t>
        </is>
      </c>
      <c r="V3103" t="inlineStr">
        <is>
          <t>PATCH_AVAILABLE</t>
        </is>
      </c>
      <c r="W3103" t="inlineStr">
        <is>
          <t>https://osv.dev/vulnerability/GHSA-89v2-pqfv-c5r9</t>
        </is>
      </c>
      <c r="X3103" t="inlineStr">
        <is>
          <t>NONE</t>
        </is>
      </c>
      <c r="Y3103" t="n">
        <v>0</v>
      </c>
      <c r="Z3103" t="inlineStr"/>
      <c r="AA3103" t="inlineStr">
        <is>
          <t>https://osv.dev/vulnerability/GHSA-89v2-pqfv-c5r9</t>
        </is>
      </c>
    </row>
    <row r="3104">
      <c r="A3104" t="inlineStr">
        <is>
          <t>HUNTR_AI_CVE</t>
        </is>
      </c>
      <c r="B3104" t="inlineStr">
        <is>
          <t>CVE-2024-47867</t>
        </is>
      </c>
      <c r="C3104" t="inlineStr">
        <is>
          <t>AI/ML Vulnerability: gradio (PyPI): Gradio lacks integrity checking on the downloaded FRP client | Gradio lacks integrity checking on the downloaded FRP client</t>
        </is>
      </c>
      <c r="D3104" t="n">
        <v>5</v>
      </c>
      <c r="E3104" t="inlineStr">
        <is>
          <t>LOW</t>
        </is>
      </c>
      <c r="F3104" t="n">
        <v>4</v>
      </c>
      <c r="G3104" t="n">
        <v>4</v>
      </c>
      <c r="H3104" t="inlineStr">
        <is>
          <t>MEDIUM</t>
        </is>
      </c>
      <c r="I3104" t="n">
        <v>21</v>
      </c>
      <c r="J3104" t="inlineStr">
        <is>
          <t>NO</t>
        </is>
      </c>
      <c r="K3104" t="inlineStr">
        <is>
          <t>2025-01-21</t>
        </is>
      </c>
      <c r="L3104" t="inlineStr">
        <is>
          <t>UPDATE_PACKAGE</t>
        </is>
      </c>
      <c r="M3104" t="inlineStr">
        <is>
          <t>AI/ML Framework — see Huntr advisory</t>
        </is>
      </c>
      <c r="N3104" t="inlineStr">
        <is>
          <t>P3</t>
        </is>
      </c>
      <c r="O3104" t="inlineStr">
        <is>
          <t>Huntr AI/ML security disclosure</t>
        </is>
      </c>
      <c r="P3104" t="n">
        <v>0</v>
      </c>
      <c r="Q3104" t="n">
        <v>0</v>
      </c>
      <c r="R3104" t="inlineStr">
        <is>
          <t>T1195:Supply Chain Compromise</t>
        </is>
      </c>
      <c r="S3104" t="n">
        <v>2</v>
      </c>
      <c r="T3104" t="inlineStr">
        <is>
          <t>MEDIUM (52%)</t>
        </is>
      </c>
      <c r="U3104" t="inlineStr">
        <is>
          <t>YES</t>
        </is>
      </c>
      <c r="V3104" t="inlineStr">
        <is>
          <t>PATCH_AVAILABLE</t>
        </is>
      </c>
      <c r="W3104" t="inlineStr">
        <is>
          <t>https://osv.dev/vulnerability/GHSA-8c87-gvhj-xm8m</t>
        </is>
      </c>
      <c r="X3104" t="inlineStr">
        <is>
          <t>NONE</t>
        </is>
      </c>
      <c r="Y3104" t="n">
        <v>0</v>
      </c>
      <c r="Z3104" t="inlineStr"/>
      <c r="AA3104" t="inlineStr">
        <is>
          <t>https://osv.dev/vulnerability/GHSA-8c87-gvhj-xm8m</t>
        </is>
      </c>
    </row>
    <row r="3105">
      <c r="A3105" t="inlineStr">
        <is>
          <t>HUNTR_AI_CVE</t>
        </is>
      </c>
      <c r="B3105" t="inlineStr">
        <is>
          <t>CVE-2025-48889</t>
        </is>
      </c>
      <c r="C3105" t="inlineStr">
        <is>
          <t>AI/ML Vulnerability: gradio (PyPI): Gradio Allows Unauthorized File Copy via Path Manipulation | Gradio Allows Unauthorized File Copy via Path Manipulation</t>
        </is>
      </c>
      <c r="D3105" t="n">
        <v>5</v>
      </c>
      <c r="E3105" t="inlineStr">
        <is>
          <t>LOW</t>
        </is>
      </c>
      <c r="F3105" t="n">
        <v>4</v>
      </c>
      <c r="G3105" t="n">
        <v>4</v>
      </c>
      <c r="H3105" t="inlineStr">
        <is>
          <t>MEDIUM</t>
        </is>
      </c>
      <c r="I3105" t="n">
        <v>21</v>
      </c>
      <c r="J3105" t="inlineStr">
        <is>
          <t>NO</t>
        </is>
      </c>
      <c r="K3105" t="inlineStr">
        <is>
          <t>2025-05-30</t>
        </is>
      </c>
      <c r="L3105" t="inlineStr">
        <is>
          <t>UPDATE_PACKAGE</t>
        </is>
      </c>
      <c r="M3105" t="inlineStr">
        <is>
          <t>AI/ML Framework — see Huntr advisory</t>
        </is>
      </c>
      <c r="N3105" t="inlineStr">
        <is>
          <t>P3</t>
        </is>
      </c>
      <c r="O3105" t="inlineStr">
        <is>
          <t>Huntr AI/ML security disclosure</t>
        </is>
      </c>
      <c r="P3105" t="n">
        <v>0</v>
      </c>
      <c r="Q3105" t="n">
        <v>0</v>
      </c>
      <c r="R3105" t="inlineStr">
        <is>
          <t>T1195:Supply Chain Compromise</t>
        </is>
      </c>
      <c r="S3105" t="n">
        <v>2</v>
      </c>
      <c r="T3105" t="inlineStr">
        <is>
          <t>MEDIUM (52%)</t>
        </is>
      </c>
      <c r="U3105" t="inlineStr">
        <is>
          <t>YES</t>
        </is>
      </c>
      <c r="V3105" t="inlineStr">
        <is>
          <t>PATCH_AVAILABLE</t>
        </is>
      </c>
      <c r="W3105" t="inlineStr">
        <is>
          <t>https://osv.dev/vulnerability/GHSA-8jw3-6x8j-v96g</t>
        </is>
      </c>
      <c r="X3105" t="inlineStr">
        <is>
          <t>NONE</t>
        </is>
      </c>
      <c r="Y3105" t="n">
        <v>0</v>
      </c>
      <c r="Z3105" t="inlineStr"/>
      <c r="AA3105" t="inlineStr">
        <is>
          <t>https://osv.dev/vulnerability/GHSA-8jw3-6x8j-v96g</t>
        </is>
      </c>
    </row>
    <row r="3106">
      <c r="A3106" t="inlineStr">
        <is>
          <t>HUNTR_AI_CVE</t>
        </is>
      </c>
      <c r="B3106" t="inlineStr">
        <is>
          <t>CVE-2024-4325</t>
        </is>
      </c>
      <c r="C3106" t="inlineStr">
        <is>
          <t>AI/ML Vulnerability: gradio (PyPI): Server-Side Request Forgery in gradio | Server-Side Request Forgery in gradio</t>
        </is>
      </c>
      <c r="D3106" t="n">
        <v>5</v>
      </c>
      <c r="E3106" t="inlineStr">
        <is>
          <t>LOW</t>
        </is>
      </c>
      <c r="F3106" t="n">
        <v>4</v>
      </c>
      <c r="G3106" t="n">
        <v>4</v>
      </c>
      <c r="H3106" t="inlineStr">
        <is>
          <t>MEDIUM</t>
        </is>
      </c>
      <c r="I3106" t="n">
        <v>21</v>
      </c>
      <c r="J3106" t="inlineStr">
        <is>
          <t>NO</t>
        </is>
      </c>
      <c r="K3106" t="inlineStr">
        <is>
          <t>2024-06-06</t>
        </is>
      </c>
      <c r="L3106" t="inlineStr">
        <is>
          <t>UPDATE_PACKAGE</t>
        </is>
      </c>
      <c r="M3106" t="inlineStr">
        <is>
          <t>AI/ML Framework — see Huntr advisory</t>
        </is>
      </c>
      <c r="N3106" t="inlineStr">
        <is>
          <t>P3</t>
        </is>
      </c>
      <c r="O3106" t="inlineStr">
        <is>
          <t>Huntr AI/ML security disclosure</t>
        </is>
      </c>
      <c r="P3106" t="n">
        <v>0</v>
      </c>
      <c r="Q3106" t="n">
        <v>0</v>
      </c>
      <c r="R3106" t="inlineStr">
        <is>
          <t>T1195:Supply Chain Compromise</t>
        </is>
      </c>
      <c r="S3106" t="n">
        <v>2</v>
      </c>
      <c r="T3106" t="inlineStr">
        <is>
          <t>MEDIUM (52%)</t>
        </is>
      </c>
      <c r="U3106" t="inlineStr">
        <is>
          <t>YES</t>
        </is>
      </c>
      <c r="V3106" t="inlineStr">
        <is>
          <t>PATCH_AVAILABLE</t>
        </is>
      </c>
      <c r="W3106" t="inlineStr">
        <is>
          <t>https://osv.dev/vulnerability/GHSA-973g-55hp-3frw</t>
        </is>
      </c>
      <c r="X3106" t="inlineStr">
        <is>
          <t>NONE</t>
        </is>
      </c>
      <c r="Y3106" t="n">
        <v>0</v>
      </c>
      <c r="Z3106" t="inlineStr"/>
      <c r="AA3106" t="inlineStr">
        <is>
          <t>https://osv.dev/vulnerability/GHSA-973g-55hp-3frw</t>
        </is>
      </c>
    </row>
    <row r="3107">
      <c r="A3107" t="inlineStr">
        <is>
          <t>HUNTR_AI_CVE</t>
        </is>
      </c>
      <c r="B3107" t="inlineStr">
        <is>
          <t>CVE-2024-0964</t>
        </is>
      </c>
      <c r="C3107" t="inlineStr">
        <is>
          <t>AI/ML Vulnerability: gradio (PyPI): Gradio Path Traversal vulnerability | Gradio Path Traversal vulnerability</t>
        </is>
      </c>
      <c r="D3107" t="n">
        <v>5</v>
      </c>
      <c r="E3107" t="inlineStr">
        <is>
          <t>LOW</t>
        </is>
      </c>
      <c r="F3107" t="n">
        <v>4</v>
      </c>
      <c r="G3107" t="n">
        <v>4</v>
      </c>
      <c r="H3107" t="inlineStr">
        <is>
          <t>MEDIUM</t>
        </is>
      </c>
      <c r="I3107" t="n">
        <v>21</v>
      </c>
      <c r="J3107" t="inlineStr">
        <is>
          <t>NO</t>
        </is>
      </c>
      <c r="K3107" t="inlineStr">
        <is>
          <t>2024-02-16</t>
        </is>
      </c>
      <c r="L3107" t="inlineStr">
        <is>
          <t>UPDATE_PACKAGE</t>
        </is>
      </c>
      <c r="M3107" t="inlineStr">
        <is>
          <t>AI/ML Framework — see Huntr advisory</t>
        </is>
      </c>
      <c r="N3107" t="inlineStr">
        <is>
          <t>P3</t>
        </is>
      </c>
      <c r="O3107" t="inlineStr">
        <is>
          <t>Huntr AI/ML security disclosure</t>
        </is>
      </c>
      <c r="P3107" t="n">
        <v>0</v>
      </c>
      <c r="Q3107" t="n">
        <v>0</v>
      </c>
      <c r="R3107" t="inlineStr">
        <is>
          <t>T1195:Supply Chain Compromise</t>
        </is>
      </c>
      <c r="S3107" t="n">
        <v>2</v>
      </c>
      <c r="T3107" t="inlineStr">
        <is>
          <t>MEDIUM (52%)</t>
        </is>
      </c>
      <c r="U3107" t="inlineStr">
        <is>
          <t>YES</t>
        </is>
      </c>
      <c r="V3107" t="inlineStr">
        <is>
          <t>PATCH_AVAILABLE</t>
        </is>
      </c>
      <c r="W3107" t="inlineStr">
        <is>
          <t>https://osv.dev/vulnerability/GHSA-f3h9-8phc-6gvh</t>
        </is>
      </c>
      <c r="X3107" t="inlineStr">
        <is>
          <t>NONE</t>
        </is>
      </c>
      <c r="Y3107" t="n">
        <v>0</v>
      </c>
      <c r="Z3107" t="inlineStr"/>
      <c r="AA3107" t="inlineStr">
        <is>
          <t>https://osv.dev/vulnerability/GHSA-f3h9-8phc-6gvh</t>
        </is>
      </c>
    </row>
    <row r="3108">
      <c r="A3108" t="inlineStr">
        <is>
          <t>HUNTR_AI_CVE</t>
        </is>
      </c>
      <c r="B3108" t="inlineStr">
        <is>
          <t>CVE-2022-24770</t>
        </is>
      </c>
      <c r="C3108" t="inlineStr">
        <is>
          <t>AI/ML Vulnerability: gradio (PyPI): Improper Neutralization of Formula Elements in a CSV File in Gradio Flagging | Improper Neutralization of Formula Elements in a CSV File in Gradio Flagging</t>
        </is>
      </c>
      <c r="D3108" t="n">
        <v>5</v>
      </c>
      <c r="E3108" t="inlineStr">
        <is>
          <t>LOW</t>
        </is>
      </c>
      <c r="F3108" t="n">
        <v>4</v>
      </c>
      <c r="G3108" t="n">
        <v>4</v>
      </c>
      <c r="H3108" t="inlineStr">
        <is>
          <t>MEDIUM</t>
        </is>
      </c>
      <c r="I3108" t="n">
        <v>21</v>
      </c>
      <c r="J3108" t="inlineStr">
        <is>
          <t>NO</t>
        </is>
      </c>
      <c r="K3108" t="inlineStr">
        <is>
          <t>2023-11-08</t>
        </is>
      </c>
      <c r="L3108" t="inlineStr">
        <is>
          <t>UPDATE_PACKAGE</t>
        </is>
      </c>
      <c r="M3108" t="inlineStr">
        <is>
          <t>AI/ML Framework — see Huntr advisory</t>
        </is>
      </c>
      <c r="N3108" t="inlineStr">
        <is>
          <t>P3</t>
        </is>
      </c>
      <c r="O3108" t="inlineStr">
        <is>
          <t>Huntr AI/ML security disclosure</t>
        </is>
      </c>
      <c r="P3108" t="n">
        <v>0</v>
      </c>
      <c r="Q3108" t="n">
        <v>0</v>
      </c>
      <c r="R3108" t="inlineStr">
        <is>
          <t>T1195:Supply Chain Compromise</t>
        </is>
      </c>
      <c r="S3108" t="n">
        <v>2</v>
      </c>
      <c r="T3108" t="inlineStr">
        <is>
          <t>MEDIUM (52%)</t>
        </is>
      </c>
      <c r="U3108" t="inlineStr">
        <is>
          <t>YES</t>
        </is>
      </c>
      <c r="V3108" t="inlineStr">
        <is>
          <t>PATCH_AVAILABLE</t>
        </is>
      </c>
      <c r="W3108" t="inlineStr">
        <is>
          <t>https://osv.dev/vulnerability/GHSA-f8xq-q7px-wg8c</t>
        </is>
      </c>
      <c r="X3108" t="inlineStr">
        <is>
          <t>NONE</t>
        </is>
      </c>
      <c r="Y3108" t="n">
        <v>0</v>
      </c>
      <c r="Z3108" t="inlineStr"/>
      <c r="AA3108" t="inlineStr">
        <is>
          <t>https://osv.dev/vulnerability/GHSA-f8xq-q7px-wg8c</t>
        </is>
      </c>
    </row>
    <row r="3109">
      <c r="A3109" t="inlineStr">
        <is>
          <t>HUNTR_AI_CVE</t>
        </is>
      </c>
      <c r="B3109" t="inlineStr">
        <is>
          <t>CVE-2024-4940</t>
        </is>
      </c>
      <c r="C3109" t="inlineStr">
        <is>
          <t>AI/ML Vulnerability: gradio (PyPI): Open redirect in gradio | Open redirect in gradio</t>
        </is>
      </c>
      <c r="D3109" t="n">
        <v>5</v>
      </c>
      <c r="E3109" t="inlineStr">
        <is>
          <t>LOW</t>
        </is>
      </c>
      <c r="F3109" t="n">
        <v>4</v>
      </c>
      <c r="G3109" t="n">
        <v>4</v>
      </c>
      <c r="H3109" t="inlineStr">
        <is>
          <t>MEDIUM</t>
        </is>
      </c>
      <c r="I3109" t="n">
        <v>21</v>
      </c>
      <c r="J3109" t="inlineStr">
        <is>
          <t>NO</t>
        </is>
      </c>
      <c r="K3109" t="inlineStr">
        <is>
          <t>2024-06-25</t>
        </is>
      </c>
      <c r="L3109" t="inlineStr">
        <is>
          <t>UPDATE_PACKAGE</t>
        </is>
      </c>
      <c r="M3109" t="inlineStr">
        <is>
          <t>AI/ML Framework — see Huntr advisory</t>
        </is>
      </c>
      <c r="N3109" t="inlineStr">
        <is>
          <t>P3</t>
        </is>
      </c>
      <c r="O3109" t="inlineStr">
        <is>
          <t>Huntr AI/ML security disclosure</t>
        </is>
      </c>
      <c r="P3109" t="n">
        <v>0</v>
      </c>
      <c r="Q3109" t="n">
        <v>0</v>
      </c>
      <c r="R3109" t="inlineStr">
        <is>
          <t>T1195:Supply Chain Compromise</t>
        </is>
      </c>
      <c r="S3109" t="n">
        <v>2</v>
      </c>
      <c r="T3109" t="inlineStr">
        <is>
          <t>MEDIUM (52%)</t>
        </is>
      </c>
      <c r="U3109" t="inlineStr">
        <is>
          <t>YES</t>
        </is>
      </c>
      <c r="V3109" t="inlineStr">
        <is>
          <t>PATCH_AVAILABLE</t>
        </is>
      </c>
      <c r="W3109" t="inlineStr">
        <is>
          <t>https://osv.dev/vulnerability/GHSA-g6c9-f4xm-9j4x</t>
        </is>
      </c>
      <c r="X3109" t="inlineStr">
        <is>
          <t>NONE</t>
        </is>
      </c>
      <c r="Y3109" t="n">
        <v>0</v>
      </c>
      <c r="Z3109" t="inlineStr"/>
      <c r="AA3109" t="inlineStr">
        <is>
          <t>https://osv.dev/vulnerability/GHSA-g6c9-f4xm-9j4x</t>
        </is>
      </c>
    </row>
    <row r="3110">
      <c r="A3110" t="inlineStr">
        <is>
          <t>HUNTR_AI_CVE</t>
        </is>
      </c>
      <c r="B3110" t="inlineStr">
        <is>
          <t>CVE-2024-1561</t>
        </is>
      </c>
      <c r="C3110" t="inlineStr">
        <is>
          <t>AI/ML Vulnerability: gradio (PyPI): gradio vulnerable to Path Traversal | gradio vulnerable to Path Traversal</t>
        </is>
      </c>
      <c r="D3110" t="n">
        <v>5</v>
      </c>
      <c r="E3110" t="inlineStr">
        <is>
          <t>LOW</t>
        </is>
      </c>
      <c r="F3110" t="n">
        <v>4</v>
      </c>
      <c r="G3110" t="n">
        <v>4</v>
      </c>
      <c r="H3110" t="inlineStr">
        <is>
          <t>MEDIUM</t>
        </is>
      </c>
      <c r="I3110" t="n">
        <v>21</v>
      </c>
      <c r="J3110" t="inlineStr">
        <is>
          <t>NO</t>
        </is>
      </c>
      <c r="K3110" t="inlineStr">
        <is>
          <t>2024-05-10</t>
        </is>
      </c>
      <c r="L3110" t="inlineStr">
        <is>
          <t>UPDATE_PACKAGE</t>
        </is>
      </c>
      <c r="M3110" t="inlineStr">
        <is>
          <t>AI/ML Framework — see Huntr advisory</t>
        </is>
      </c>
      <c r="N3110" t="inlineStr">
        <is>
          <t>P3</t>
        </is>
      </c>
      <c r="O3110" t="inlineStr">
        <is>
          <t>Huntr AI/ML security disclosure</t>
        </is>
      </c>
      <c r="P3110" t="n">
        <v>0</v>
      </c>
      <c r="Q3110" t="n">
        <v>0</v>
      </c>
      <c r="R3110" t="inlineStr">
        <is>
          <t>T1195:Supply Chain Compromise</t>
        </is>
      </c>
      <c r="S3110" t="n">
        <v>2</v>
      </c>
      <c r="T3110" t="inlineStr">
        <is>
          <t>MEDIUM (52%)</t>
        </is>
      </c>
      <c r="U3110" t="inlineStr">
        <is>
          <t>YES</t>
        </is>
      </c>
      <c r="V3110" t="inlineStr">
        <is>
          <t>PATCH_AVAILABLE</t>
        </is>
      </c>
      <c r="W3110" t="inlineStr">
        <is>
          <t>https://osv.dev/vulnerability/GHSA-g9cj-cfpp-4g2x</t>
        </is>
      </c>
      <c r="X3110" t="inlineStr">
        <is>
          <t>NONE</t>
        </is>
      </c>
      <c r="Y3110" t="n">
        <v>0</v>
      </c>
      <c r="Z3110" t="inlineStr"/>
      <c r="AA3110" t="inlineStr">
        <is>
          <t>https://osv.dev/vulnerability/GHSA-g9cj-cfpp-4g2x</t>
        </is>
      </c>
    </row>
    <row r="3111">
      <c r="A3111" t="inlineStr">
        <is>
          <t>HUNTR_AI_CVE</t>
        </is>
      </c>
      <c r="B3111" t="inlineStr">
        <is>
          <t>CVE-2023-6572</t>
        </is>
      </c>
      <c r="C3111" t="inlineStr">
        <is>
          <t>AI/ML Vulnerability: gradio (PyPI): Gradio Exposure of Sensitive Information to an Unauthorized Actor vulnerability | Gradio Exposure of Sensitive Information to an Unauthorized Actor vulnerability</t>
        </is>
      </c>
      <c r="D3111" t="n">
        <v>5</v>
      </c>
      <c r="E3111" t="inlineStr">
        <is>
          <t>LOW</t>
        </is>
      </c>
      <c r="F3111" t="n">
        <v>4</v>
      </c>
      <c r="G3111" t="n">
        <v>4</v>
      </c>
      <c r="H3111" t="inlineStr">
        <is>
          <t>MEDIUM</t>
        </is>
      </c>
      <c r="I3111" t="n">
        <v>21</v>
      </c>
      <c r="J3111" t="inlineStr">
        <is>
          <t>NO</t>
        </is>
      </c>
      <c r="K3111" t="inlineStr">
        <is>
          <t>2024-02-28</t>
        </is>
      </c>
      <c r="L3111" t="inlineStr">
        <is>
          <t>UPDATE_PACKAGE</t>
        </is>
      </c>
      <c r="M3111" t="inlineStr">
        <is>
          <t>AI/ML Framework — see Huntr advisory</t>
        </is>
      </c>
      <c r="N3111" t="inlineStr">
        <is>
          <t>P3</t>
        </is>
      </c>
      <c r="O3111" t="inlineStr">
        <is>
          <t>Huntr AI/ML security disclosure</t>
        </is>
      </c>
      <c r="P3111" t="n">
        <v>0</v>
      </c>
      <c r="Q3111" t="n">
        <v>0</v>
      </c>
      <c r="R3111" t="inlineStr">
        <is>
          <t>T1195:Supply Chain Compromise</t>
        </is>
      </c>
      <c r="S3111" t="n">
        <v>2</v>
      </c>
      <c r="T3111" t="inlineStr">
        <is>
          <t>MEDIUM (52%)</t>
        </is>
      </c>
      <c r="U3111" t="inlineStr">
        <is>
          <t>YES</t>
        </is>
      </c>
      <c r="V3111" t="inlineStr">
        <is>
          <t>PATCH_AVAILABLE</t>
        </is>
      </c>
      <c r="W3111" t="inlineStr">
        <is>
          <t>https://osv.dev/vulnerability/GHSA-gqvf-3hgp-5hxv</t>
        </is>
      </c>
      <c r="X3111" t="inlineStr">
        <is>
          <t>NONE</t>
        </is>
      </c>
      <c r="Y3111" t="n">
        <v>0</v>
      </c>
      <c r="Z3111" t="inlineStr"/>
      <c r="AA3111" t="inlineStr">
        <is>
          <t>https://osv.dev/vulnerability/GHSA-gqvf-3hgp-5hxv</t>
        </is>
      </c>
    </row>
    <row r="3112">
      <c r="A3112" t="inlineStr">
        <is>
          <t>HUNTR_AI_CVE</t>
        </is>
      </c>
      <c r="B3112" t="inlineStr">
        <is>
          <t>CVE-2024-47872</t>
        </is>
      </c>
      <c r="C3112" t="inlineStr">
        <is>
          <t>AI/ML Vulnerability: gradio (PyPI): Gradio has an XSS on every Gradio server via upload of HTML files, JS files, or SVG files | Gradio has an XSS on every Gradio server via upload of HTML files, JS files, or SVG files</t>
        </is>
      </c>
      <c r="D3112" t="n">
        <v>5</v>
      </c>
      <c r="E3112" t="inlineStr">
        <is>
          <t>LOW</t>
        </is>
      </c>
      <c r="F3112" t="n">
        <v>4</v>
      </c>
      <c r="G3112" t="n">
        <v>4</v>
      </c>
      <c r="H3112" t="inlineStr">
        <is>
          <t>MEDIUM</t>
        </is>
      </c>
      <c r="I3112" t="n">
        <v>21</v>
      </c>
      <c r="J3112" t="inlineStr">
        <is>
          <t>NO</t>
        </is>
      </c>
      <c r="K3112" t="inlineStr">
        <is>
          <t>2025-01-21</t>
        </is>
      </c>
      <c r="L3112" t="inlineStr">
        <is>
          <t>UPDATE_PACKAGE</t>
        </is>
      </c>
      <c r="M3112" t="inlineStr">
        <is>
          <t>AI/ML Framework — see Huntr advisory</t>
        </is>
      </c>
      <c r="N3112" t="inlineStr">
        <is>
          <t>P3</t>
        </is>
      </c>
      <c r="O3112" t="inlineStr">
        <is>
          <t>Huntr AI/ML security disclosure</t>
        </is>
      </c>
      <c r="P3112" t="n">
        <v>0</v>
      </c>
      <c r="Q3112" t="n">
        <v>0</v>
      </c>
      <c r="R3112" t="inlineStr">
        <is>
          <t>T1195:Supply Chain Compromise</t>
        </is>
      </c>
      <c r="S3112" t="n">
        <v>2</v>
      </c>
      <c r="T3112" t="inlineStr">
        <is>
          <t>MEDIUM (52%)</t>
        </is>
      </c>
      <c r="U3112" t="inlineStr">
        <is>
          <t>YES</t>
        </is>
      </c>
      <c r="V3112" t="inlineStr">
        <is>
          <t>PATCH_AVAILABLE</t>
        </is>
      </c>
      <c r="W3112" t="inlineStr">
        <is>
          <t>https://osv.dev/vulnerability/GHSA-gvv6-33j7-884g</t>
        </is>
      </c>
      <c r="X3112" t="inlineStr">
        <is>
          <t>NONE</t>
        </is>
      </c>
      <c r="Y3112" t="n">
        <v>0</v>
      </c>
      <c r="Z3112" t="inlineStr"/>
      <c r="AA3112" t="inlineStr">
        <is>
          <t>https://osv.dev/vulnerability/GHSA-gvv6-33j7-884g</t>
        </is>
      </c>
    </row>
    <row r="3113">
      <c r="A3113" t="inlineStr">
        <is>
          <t>HUNTR_AI_CVE</t>
        </is>
      </c>
      <c r="B3113" t="inlineStr">
        <is>
          <t>CVE-2024-47168</t>
        </is>
      </c>
      <c r="C3113" t="inlineStr">
        <is>
          <t>AI/ML Vulnerability: gradio (PyPI): In Gradio, the `enable_monitoring` flag set to `False` does not disable monitoring | In Gradio, the `enable_monitoring` flag set to `False` does not disable monitoring</t>
        </is>
      </c>
      <c r="D3113" t="n">
        <v>5</v>
      </c>
      <c r="E3113" t="inlineStr">
        <is>
          <t>LOW</t>
        </is>
      </c>
      <c r="F3113" t="n">
        <v>4</v>
      </c>
      <c r="G3113" t="n">
        <v>4</v>
      </c>
      <c r="H3113" t="inlineStr">
        <is>
          <t>MEDIUM</t>
        </is>
      </c>
      <c r="I3113" t="n">
        <v>21</v>
      </c>
      <c r="J3113" t="inlineStr">
        <is>
          <t>NO</t>
        </is>
      </c>
      <c r="K3113" t="inlineStr">
        <is>
          <t>2025-01-21</t>
        </is>
      </c>
      <c r="L3113" t="inlineStr">
        <is>
          <t>UPDATE_PACKAGE</t>
        </is>
      </c>
      <c r="M3113" t="inlineStr">
        <is>
          <t>AI/ML Framework — see Huntr advisory</t>
        </is>
      </c>
      <c r="N3113" t="inlineStr">
        <is>
          <t>P3</t>
        </is>
      </c>
      <c r="O3113" t="inlineStr">
        <is>
          <t>Huntr AI/ML security disclosure</t>
        </is>
      </c>
      <c r="P3113" t="n">
        <v>0</v>
      </c>
      <c r="Q3113" t="n">
        <v>0</v>
      </c>
      <c r="R3113" t="inlineStr">
        <is>
          <t>T1195:Supply Chain Compromise</t>
        </is>
      </c>
      <c r="S3113" t="n">
        <v>2</v>
      </c>
      <c r="T3113" t="inlineStr">
        <is>
          <t>MEDIUM (52%)</t>
        </is>
      </c>
      <c r="U3113" t="inlineStr">
        <is>
          <t>YES</t>
        </is>
      </c>
      <c r="V3113" t="inlineStr">
        <is>
          <t>PATCH_AVAILABLE</t>
        </is>
      </c>
      <c r="W3113" t="inlineStr">
        <is>
          <t>https://osv.dev/vulnerability/GHSA-hm3c-93pg-4cxw</t>
        </is>
      </c>
      <c r="X3113" t="inlineStr">
        <is>
          <t>NONE</t>
        </is>
      </c>
      <c r="Y3113" t="n">
        <v>0</v>
      </c>
      <c r="Z3113" t="inlineStr"/>
      <c r="AA3113" t="inlineStr">
        <is>
          <t>https://osv.dev/vulnerability/GHSA-hm3c-93pg-4cxw</t>
        </is>
      </c>
    </row>
    <row r="3114">
      <c r="A3114" t="inlineStr">
        <is>
          <t>HUNTR_AI_CVE</t>
        </is>
      </c>
      <c r="B3114" t="inlineStr">
        <is>
          <t>CVE-2024-1729</t>
        </is>
      </c>
      <c r="C3114" t="inlineStr">
        <is>
          <t>AI/ML Vulnerability: gradio (PyPI): Gradio apps vulnerable to timing attacks to guess password | Gradio apps vulnerable to timing attacks to guess password</t>
        </is>
      </c>
      <c r="D3114" t="n">
        <v>5</v>
      </c>
      <c r="E3114" t="inlineStr">
        <is>
          <t>LOW</t>
        </is>
      </c>
      <c r="F3114" t="n">
        <v>4</v>
      </c>
      <c r="G3114" t="n">
        <v>4</v>
      </c>
      <c r="H3114" t="inlineStr">
        <is>
          <t>MEDIUM</t>
        </is>
      </c>
      <c r="I3114" t="n">
        <v>21</v>
      </c>
      <c r="J3114" t="inlineStr">
        <is>
          <t>NO</t>
        </is>
      </c>
      <c r="K3114" t="inlineStr">
        <is>
          <t>2024-03-29</t>
        </is>
      </c>
      <c r="L3114" t="inlineStr">
        <is>
          <t>UPDATE_PACKAGE</t>
        </is>
      </c>
      <c r="M3114" t="inlineStr">
        <is>
          <t>AI/ML Framework — see Huntr advisory</t>
        </is>
      </c>
      <c r="N3114" t="inlineStr">
        <is>
          <t>P3</t>
        </is>
      </c>
      <c r="O3114" t="inlineStr">
        <is>
          <t>Huntr AI/ML security disclosure</t>
        </is>
      </c>
      <c r="P3114" t="n">
        <v>0</v>
      </c>
      <c r="Q3114" t="n">
        <v>0</v>
      </c>
      <c r="R3114" t="inlineStr">
        <is>
          <t>T1195:Supply Chain Compromise</t>
        </is>
      </c>
      <c r="S3114" t="n">
        <v>2</v>
      </c>
      <c r="T3114" t="inlineStr">
        <is>
          <t>MEDIUM (52%)</t>
        </is>
      </c>
      <c r="U3114" t="inlineStr">
        <is>
          <t>YES</t>
        </is>
      </c>
      <c r="V3114" t="inlineStr">
        <is>
          <t>PATCH_AVAILABLE</t>
        </is>
      </c>
      <c r="W3114" t="inlineStr">
        <is>
          <t>https://osv.dev/vulnerability/GHSA-hmx6-r76c-85g9</t>
        </is>
      </c>
      <c r="X3114" t="inlineStr">
        <is>
          <t>NONE</t>
        </is>
      </c>
      <c r="Y3114" t="n">
        <v>0</v>
      </c>
      <c r="Z3114" t="inlineStr"/>
      <c r="AA3114" t="inlineStr">
        <is>
          <t>https://osv.dev/vulnerability/GHSA-hmx6-r76c-85g9</t>
        </is>
      </c>
    </row>
    <row r="3115">
      <c r="A3115" t="inlineStr">
        <is>
          <t>HUNTR_AI_CVE</t>
        </is>
      </c>
      <c r="B3115" t="inlineStr">
        <is>
          <t>CVE-2025-23042</t>
        </is>
      </c>
      <c r="C3115" t="inlineStr">
        <is>
          <t>AI/ML Vulnerability: gradio (PyPI): Gradio Blocked Path ACL Bypass Vulnerability | Gradio Blocked Path ACL Bypass Vulnerability</t>
        </is>
      </c>
      <c r="D3115" t="n">
        <v>5</v>
      </c>
      <c r="E3115" t="inlineStr">
        <is>
          <t>MEDIUM</t>
        </is>
      </c>
      <c r="F3115" t="n">
        <v>4</v>
      </c>
      <c r="G3115" t="n">
        <v>4</v>
      </c>
      <c r="H3115" t="inlineStr">
        <is>
          <t>MEDIUM</t>
        </is>
      </c>
      <c r="I3115" t="n">
        <v>21</v>
      </c>
      <c r="J3115" t="inlineStr">
        <is>
          <t>NO</t>
        </is>
      </c>
      <c r="K3115" t="inlineStr">
        <is>
          <t>2025-01-14</t>
        </is>
      </c>
      <c r="L3115" t="inlineStr">
        <is>
          <t>UPDATE_PACKAGE</t>
        </is>
      </c>
      <c r="M3115" t="inlineStr">
        <is>
          <t>AI/ML Framework — see Huntr advisory</t>
        </is>
      </c>
      <c r="N3115" t="inlineStr">
        <is>
          <t>P3</t>
        </is>
      </c>
      <c r="O3115" t="inlineStr">
        <is>
          <t>Huntr AI/ML security disclosure</t>
        </is>
      </c>
      <c r="P3115" t="n">
        <v>0</v>
      </c>
      <c r="Q3115" t="n">
        <v>0</v>
      </c>
      <c r="R3115" t="inlineStr">
        <is>
          <t>T1195:Supply Chain Compromise</t>
        </is>
      </c>
      <c r="S3115" t="n">
        <v>2</v>
      </c>
      <c r="T3115" t="inlineStr">
        <is>
          <t>MEDIUM (52%)</t>
        </is>
      </c>
      <c r="U3115" t="inlineStr">
        <is>
          <t>YES</t>
        </is>
      </c>
      <c r="V3115" t="inlineStr">
        <is>
          <t>PATCH_AVAILABLE</t>
        </is>
      </c>
      <c r="W3115" t="inlineStr">
        <is>
          <t>https://osv.dev/vulnerability/GHSA-j2jg-fq62-7c3h</t>
        </is>
      </c>
      <c r="X3115" t="inlineStr">
        <is>
          <t>NONE</t>
        </is>
      </c>
      <c r="Y3115" t="n">
        <v>0</v>
      </c>
      <c r="Z3115" t="inlineStr"/>
      <c r="AA3115" t="inlineStr">
        <is>
          <t>https://osv.dev/vulnerability/GHSA-j2jg-fq62-7c3h</t>
        </is>
      </c>
    </row>
    <row r="3116">
      <c r="A3116" t="inlineStr">
        <is>
          <t>HUNTR_AI_CVE</t>
        </is>
      </c>
      <c r="B3116" t="inlineStr">
        <is>
          <t>CVE-2024-47869</t>
        </is>
      </c>
      <c r="C3116" t="inlineStr">
        <is>
          <t>AI/ML Vulnerability: gradio (PyPI): Gradio performs a non-constant-time comparison when comparing hashes | Gradio performs a non-constant-time comparison when comparing hashes</t>
        </is>
      </c>
      <c r="D3116" t="n">
        <v>5</v>
      </c>
      <c r="E3116" t="inlineStr">
        <is>
          <t>LOW</t>
        </is>
      </c>
      <c r="F3116" t="n">
        <v>4</v>
      </c>
      <c r="G3116" t="n">
        <v>4</v>
      </c>
      <c r="H3116" t="inlineStr">
        <is>
          <t>MEDIUM</t>
        </is>
      </c>
      <c r="I3116" t="n">
        <v>21</v>
      </c>
      <c r="J3116" t="inlineStr">
        <is>
          <t>NO</t>
        </is>
      </c>
      <c r="K3116" t="inlineStr">
        <is>
          <t>2025-01-21</t>
        </is>
      </c>
      <c r="L3116" t="inlineStr">
        <is>
          <t>UPDATE_PACKAGE</t>
        </is>
      </c>
      <c r="M3116" t="inlineStr">
        <is>
          <t>AI/ML Framework — see Huntr advisory</t>
        </is>
      </c>
      <c r="N3116" t="inlineStr">
        <is>
          <t>P3</t>
        </is>
      </c>
      <c r="O3116" t="inlineStr">
        <is>
          <t>Huntr AI/ML security disclosure</t>
        </is>
      </c>
      <c r="P3116" t="n">
        <v>0</v>
      </c>
      <c r="Q3116" t="n">
        <v>0</v>
      </c>
      <c r="R3116" t="inlineStr">
        <is>
          <t>T1195:Supply Chain Compromise</t>
        </is>
      </c>
      <c r="S3116" t="n">
        <v>2</v>
      </c>
      <c r="T3116" t="inlineStr">
        <is>
          <t>MEDIUM (52%)</t>
        </is>
      </c>
      <c r="U3116" t="inlineStr">
        <is>
          <t>YES</t>
        </is>
      </c>
      <c r="V3116" t="inlineStr">
        <is>
          <t>PATCH_AVAILABLE</t>
        </is>
      </c>
      <c r="W3116" t="inlineStr">
        <is>
          <t>https://osv.dev/vulnerability/GHSA-j757-pf57-f8r4</t>
        </is>
      </c>
      <c r="X3116" t="inlineStr">
        <is>
          <t>NONE</t>
        </is>
      </c>
      <c r="Y3116" t="n">
        <v>0</v>
      </c>
      <c r="Z3116" t="inlineStr"/>
      <c r="AA3116" t="inlineStr">
        <is>
          <t>https://osv.dev/vulnerability/GHSA-j757-pf57-f8r4</t>
        </is>
      </c>
    </row>
    <row r="3117">
      <c r="A3117" t="inlineStr">
        <is>
          <t>HUNTR_AI_CVE</t>
        </is>
      </c>
      <c r="B3117" t="inlineStr">
        <is>
          <t>CVE-2024-1728</t>
        </is>
      </c>
      <c r="C3117" t="inlineStr">
        <is>
          <t>AI/ML Vulnerability: gradio (PyPI): Gradio allows users to access arbitrary files | Gradio allows users to access arbitrary files</t>
        </is>
      </c>
      <c r="D3117" t="n">
        <v>5</v>
      </c>
      <c r="E3117" t="inlineStr">
        <is>
          <t>LOW</t>
        </is>
      </c>
      <c r="F3117" t="n">
        <v>4</v>
      </c>
      <c r="G3117" t="n">
        <v>4</v>
      </c>
      <c r="H3117" t="inlineStr">
        <is>
          <t>MEDIUM</t>
        </is>
      </c>
      <c r="I3117" t="n">
        <v>21</v>
      </c>
      <c r="J3117" t="inlineStr">
        <is>
          <t>NO</t>
        </is>
      </c>
      <c r="K3117" t="inlineStr">
        <is>
          <t>2026-02-03</t>
        </is>
      </c>
      <c r="L3117" t="inlineStr">
        <is>
          <t>UPDATE_PACKAGE</t>
        </is>
      </c>
      <c r="M3117" t="inlineStr">
        <is>
          <t>AI/ML Framework — see Huntr advisory</t>
        </is>
      </c>
      <c r="N3117" t="inlineStr">
        <is>
          <t>P3</t>
        </is>
      </c>
      <c r="O3117" t="inlineStr">
        <is>
          <t>Huntr AI/ML security disclosure</t>
        </is>
      </c>
      <c r="P3117" t="n">
        <v>0</v>
      </c>
      <c r="Q3117" t="n">
        <v>0</v>
      </c>
      <c r="R3117" t="inlineStr">
        <is>
          <t>T1195:Supply Chain Compromise</t>
        </is>
      </c>
      <c r="S3117" t="n">
        <v>2</v>
      </c>
      <c r="T3117" t="inlineStr">
        <is>
          <t>MEDIUM (52%)</t>
        </is>
      </c>
      <c r="U3117" t="inlineStr">
        <is>
          <t>YES</t>
        </is>
      </c>
      <c r="V3117" t="inlineStr">
        <is>
          <t>PATCH_AVAILABLE</t>
        </is>
      </c>
      <c r="W3117" t="inlineStr">
        <is>
          <t>https://osv.dev/vulnerability/GHSA-m842-4qm8-7gpq</t>
        </is>
      </c>
      <c r="X3117" t="inlineStr">
        <is>
          <t>NONE</t>
        </is>
      </c>
      <c r="Y3117" t="n">
        <v>0</v>
      </c>
      <c r="Z3117" t="inlineStr"/>
      <c r="AA3117" t="inlineStr">
        <is>
          <t>https://osv.dev/vulnerability/GHSA-m842-4qm8-7gpq</t>
        </is>
      </c>
    </row>
    <row r="3118">
      <c r="A3118" t="inlineStr">
        <is>
          <t>HUNTR_AI_CVE</t>
        </is>
      </c>
      <c r="B3118" t="inlineStr">
        <is>
          <t>CVE-2024-10648</t>
        </is>
      </c>
      <c r="C3118" t="inlineStr">
        <is>
          <t>AI/ML Vulnerability: gradio (PyPI): Gradio Vulnerable to Arbitrary File Deletion | Gradio Vulnerable to Arbitrary File Deletion</t>
        </is>
      </c>
      <c r="D3118" t="n">
        <v>5</v>
      </c>
      <c r="E3118" t="inlineStr">
        <is>
          <t>LOW</t>
        </is>
      </c>
      <c r="F3118" t="n">
        <v>4</v>
      </c>
      <c r="G3118" t="n">
        <v>4</v>
      </c>
      <c r="H3118" t="inlineStr">
        <is>
          <t>MEDIUM</t>
        </is>
      </c>
      <c r="I3118" t="n">
        <v>21</v>
      </c>
      <c r="J3118" t="inlineStr">
        <is>
          <t>NO</t>
        </is>
      </c>
      <c r="K3118" t="inlineStr">
        <is>
          <t>2025-03-20</t>
        </is>
      </c>
      <c r="L3118" t="inlineStr">
        <is>
          <t>UPDATE_PACKAGE</t>
        </is>
      </c>
      <c r="M3118" t="inlineStr">
        <is>
          <t>AI/ML Framework — see Huntr advisory</t>
        </is>
      </c>
      <c r="N3118" t="inlineStr">
        <is>
          <t>P3</t>
        </is>
      </c>
      <c r="O3118" t="inlineStr">
        <is>
          <t>Huntr AI/ML security disclosure</t>
        </is>
      </c>
      <c r="P3118" t="n">
        <v>0</v>
      </c>
      <c r="Q3118" t="n">
        <v>0</v>
      </c>
      <c r="R3118" t="inlineStr">
        <is>
          <t>T1195:Supply Chain Compromise</t>
        </is>
      </c>
      <c r="S3118" t="n">
        <v>2</v>
      </c>
      <c r="T3118" t="inlineStr">
        <is>
          <t>MEDIUM (52%)</t>
        </is>
      </c>
      <c r="U3118" t="inlineStr">
        <is>
          <t>YES</t>
        </is>
      </c>
      <c r="V3118" t="inlineStr">
        <is>
          <t>PATCH_AVAILABLE</t>
        </is>
      </c>
      <c r="W3118" t="inlineStr">
        <is>
          <t>https://osv.dev/vulnerability/GHSA-pgfv-gvc5-prfg</t>
        </is>
      </c>
      <c r="X3118" t="inlineStr">
        <is>
          <t>NONE</t>
        </is>
      </c>
      <c r="Y3118" t="n">
        <v>0</v>
      </c>
      <c r="Z3118" t="inlineStr"/>
      <c r="AA3118" t="inlineStr">
        <is>
          <t>https://osv.dev/vulnerability/GHSA-pgfv-gvc5-prfg</t>
        </is>
      </c>
    </row>
    <row r="3119">
      <c r="A3119" t="inlineStr">
        <is>
          <t>HUNTR_AI_CVE</t>
        </is>
      </c>
      <c r="B3119" t="inlineStr">
        <is>
          <t>CVE-2024-12217</t>
        </is>
      </c>
      <c r="C3119" t="inlineStr">
        <is>
          <t>AI/ML Vulnerability: gradio (PyPI): Gradio Path Traversal vulnerability | Gradio Path Traversal vulnerability</t>
        </is>
      </c>
      <c r="D3119" t="n">
        <v>5</v>
      </c>
      <c r="E3119" t="inlineStr">
        <is>
          <t>LOW</t>
        </is>
      </c>
      <c r="F3119" t="n">
        <v>4</v>
      </c>
      <c r="G3119" t="n">
        <v>4</v>
      </c>
      <c r="H3119" t="inlineStr">
        <is>
          <t>MEDIUM</t>
        </is>
      </c>
      <c r="I3119" t="n">
        <v>21</v>
      </c>
      <c r="J3119" t="inlineStr">
        <is>
          <t>NO</t>
        </is>
      </c>
      <c r="K3119" t="inlineStr">
        <is>
          <t>2025-03-21</t>
        </is>
      </c>
      <c r="L3119" t="inlineStr">
        <is>
          <t>UPDATE_PACKAGE</t>
        </is>
      </c>
      <c r="M3119" t="inlineStr">
        <is>
          <t>AI/ML Framework — see Huntr advisory</t>
        </is>
      </c>
      <c r="N3119" t="inlineStr">
        <is>
          <t>P3</t>
        </is>
      </c>
      <c r="O3119" t="inlineStr">
        <is>
          <t>Huntr AI/ML security disclosure</t>
        </is>
      </c>
      <c r="P3119" t="n">
        <v>0</v>
      </c>
      <c r="Q3119" t="n">
        <v>0</v>
      </c>
      <c r="R3119" t="inlineStr">
        <is>
          <t>T1195:Supply Chain Compromise</t>
        </is>
      </c>
      <c r="S3119" t="n">
        <v>2</v>
      </c>
      <c r="T3119" t="inlineStr">
        <is>
          <t>MEDIUM (52%)</t>
        </is>
      </c>
      <c r="U3119" t="inlineStr">
        <is>
          <t>YES</t>
        </is>
      </c>
      <c r="V3119" t="inlineStr">
        <is>
          <t>PATCH_AVAILABLE</t>
        </is>
      </c>
      <c r="W3119" t="inlineStr">
        <is>
          <t>https://osv.dev/vulnerability/GHSA-prpg-p95c-32fv</t>
        </is>
      </c>
      <c r="X3119" t="inlineStr">
        <is>
          <t>NONE</t>
        </is>
      </c>
      <c r="Y3119" t="n">
        <v>0</v>
      </c>
      <c r="Z3119" t="inlineStr"/>
      <c r="AA3119" t="inlineStr">
        <is>
          <t>https://osv.dev/vulnerability/GHSA-prpg-p95c-32fv</t>
        </is>
      </c>
    </row>
    <row r="3120">
      <c r="A3120" t="inlineStr">
        <is>
          <t>HUNTR_AI_CVE</t>
        </is>
      </c>
      <c r="B3120" t="inlineStr">
        <is>
          <t>CVE-2024-1183</t>
        </is>
      </c>
      <c r="C3120" t="inlineStr">
        <is>
          <t>AI/ML Vulnerability: gradio (PyPI): gradio Server-Side Request Forgery vulnerability | gradio Server-Side Request Forgery vulnerability</t>
        </is>
      </c>
      <c r="D3120" t="n">
        <v>5</v>
      </c>
      <c r="E3120" t="inlineStr">
        <is>
          <t>LOW</t>
        </is>
      </c>
      <c r="F3120" t="n">
        <v>4</v>
      </c>
      <c r="G3120" t="n">
        <v>4</v>
      </c>
      <c r="H3120" t="inlineStr">
        <is>
          <t>MEDIUM</t>
        </is>
      </c>
      <c r="I3120" t="n">
        <v>21</v>
      </c>
      <c r="J3120" t="inlineStr">
        <is>
          <t>NO</t>
        </is>
      </c>
      <c r="K3120" t="inlineStr">
        <is>
          <t>2024-04-16</t>
        </is>
      </c>
      <c r="L3120" t="inlineStr">
        <is>
          <t>UPDATE_PACKAGE</t>
        </is>
      </c>
      <c r="M3120" t="inlineStr">
        <is>
          <t>AI/ML Framework — see Huntr advisory</t>
        </is>
      </c>
      <c r="N3120" t="inlineStr">
        <is>
          <t>P3</t>
        </is>
      </c>
      <c r="O3120" t="inlineStr">
        <is>
          <t>Huntr AI/ML security disclosure</t>
        </is>
      </c>
      <c r="P3120" t="n">
        <v>0</v>
      </c>
      <c r="Q3120" t="n">
        <v>0</v>
      </c>
      <c r="R3120" t="inlineStr">
        <is>
          <t>T1195:Supply Chain Compromise</t>
        </is>
      </c>
      <c r="S3120" t="n">
        <v>2</v>
      </c>
      <c r="T3120" t="inlineStr">
        <is>
          <t>MEDIUM (52%)</t>
        </is>
      </c>
      <c r="U3120" t="inlineStr">
        <is>
          <t>YES</t>
        </is>
      </c>
      <c r="V3120" t="inlineStr">
        <is>
          <t>PATCH_AVAILABLE</t>
        </is>
      </c>
      <c r="W3120" t="inlineStr">
        <is>
          <t>https://osv.dev/vulnerability/GHSA-qh6x-j82h-vpf9</t>
        </is>
      </c>
      <c r="X3120" t="inlineStr">
        <is>
          <t>NONE</t>
        </is>
      </c>
      <c r="Y3120" t="n">
        <v>0</v>
      </c>
      <c r="Z3120" t="inlineStr"/>
      <c r="AA3120" t="inlineStr">
        <is>
          <t>https://osv.dev/vulnerability/GHSA-qh6x-j82h-vpf9</t>
        </is>
      </c>
    </row>
    <row r="3121">
      <c r="A3121" t="inlineStr">
        <is>
          <t>HUNTR_AI_CVE</t>
        </is>
      </c>
      <c r="B3121" t="inlineStr">
        <is>
          <t>CVE-2024-2206</t>
        </is>
      </c>
      <c r="C3121" t="inlineStr">
        <is>
          <t>AI/ML Vulnerability: gradio (PyPI): gradio Server-Side Request Forgery vulnerability | gradio Server-Side Request Forgery vulnerability</t>
        </is>
      </c>
      <c r="D3121" t="n">
        <v>5</v>
      </c>
      <c r="E3121" t="inlineStr">
        <is>
          <t>LOW</t>
        </is>
      </c>
      <c r="F3121" t="n">
        <v>4</v>
      </c>
      <c r="G3121" t="n">
        <v>4</v>
      </c>
      <c r="H3121" t="inlineStr">
        <is>
          <t>MEDIUM</t>
        </is>
      </c>
      <c r="I3121" t="n">
        <v>21</v>
      </c>
      <c r="J3121" t="inlineStr">
        <is>
          <t>NO</t>
        </is>
      </c>
      <c r="K3121" t="inlineStr">
        <is>
          <t>2024-04-16</t>
        </is>
      </c>
      <c r="L3121" t="inlineStr">
        <is>
          <t>UPDATE_PACKAGE</t>
        </is>
      </c>
      <c r="M3121" t="inlineStr">
        <is>
          <t>AI/ML Framework — see Huntr advisory</t>
        </is>
      </c>
      <c r="N3121" t="inlineStr">
        <is>
          <t>P3</t>
        </is>
      </c>
      <c r="O3121" t="inlineStr">
        <is>
          <t>Huntr AI/ML security disclosure</t>
        </is>
      </c>
      <c r="P3121" t="n">
        <v>0</v>
      </c>
      <c r="Q3121" t="n">
        <v>0</v>
      </c>
      <c r="R3121" t="inlineStr">
        <is>
          <t>T1195:Supply Chain Compromise</t>
        </is>
      </c>
      <c r="S3121" t="n">
        <v>2</v>
      </c>
      <c r="T3121" t="inlineStr">
        <is>
          <t>MEDIUM (52%)</t>
        </is>
      </c>
      <c r="U3121" t="inlineStr">
        <is>
          <t>YES</t>
        </is>
      </c>
      <c r="V3121" t="inlineStr">
        <is>
          <t>PATCH_AVAILABLE</t>
        </is>
      </c>
      <c r="W3121" t="inlineStr">
        <is>
          <t>https://osv.dev/vulnerability/GHSA-r364-m2j9-mf4h</t>
        </is>
      </c>
      <c r="X3121" t="inlineStr">
        <is>
          <t>NONE</t>
        </is>
      </c>
      <c r="Y3121" t="n">
        <v>0</v>
      </c>
      <c r="Z3121" t="inlineStr"/>
      <c r="AA3121" t="inlineStr">
        <is>
          <t>https://osv.dev/vulnerability/GHSA-r364-m2j9-mf4h</t>
        </is>
      </c>
    </row>
    <row r="3122">
      <c r="A3122" t="inlineStr">
        <is>
          <t>HUNTR_AI_CVE</t>
        </is>
      </c>
      <c r="B3122" t="inlineStr">
        <is>
          <t>CVE-2024-51751</t>
        </is>
      </c>
      <c r="C3122" t="inlineStr">
        <is>
          <t>AI/ML Vulnerability: gradio (PyPI): Gradio vulnerable to arbitrary file read with File and UploadButton components | Gradio vulnerable to arbitrary file read with File and UploadButton components</t>
        </is>
      </c>
      <c r="D3122" t="n">
        <v>5</v>
      </c>
      <c r="E3122" t="inlineStr">
        <is>
          <t>LOW</t>
        </is>
      </c>
      <c r="F3122" t="n">
        <v>4</v>
      </c>
      <c r="G3122" t="n">
        <v>4</v>
      </c>
      <c r="H3122" t="inlineStr">
        <is>
          <t>MEDIUM</t>
        </is>
      </c>
      <c r="I3122" t="n">
        <v>21</v>
      </c>
      <c r="J3122" t="inlineStr">
        <is>
          <t>NO</t>
        </is>
      </c>
      <c r="K3122" t="inlineStr">
        <is>
          <t>2024-11-07</t>
        </is>
      </c>
      <c r="L3122" t="inlineStr">
        <is>
          <t>UPDATE_PACKAGE</t>
        </is>
      </c>
      <c r="M3122" t="inlineStr">
        <is>
          <t>AI/ML Framework — see Huntr advisory</t>
        </is>
      </c>
      <c r="N3122" t="inlineStr">
        <is>
          <t>P3</t>
        </is>
      </c>
      <c r="O3122" t="inlineStr">
        <is>
          <t>Huntr AI/ML security disclosure</t>
        </is>
      </c>
      <c r="P3122" t="n">
        <v>0</v>
      </c>
      <c r="Q3122" t="n">
        <v>0</v>
      </c>
      <c r="R3122" t="inlineStr">
        <is>
          <t>T1195:Supply Chain Compromise</t>
        </is>
      </c>
      <c r="S3122" t="n">
        <v>2</v>
      </c>
      <c r="T3122" t="inlineStr">
        <is>
          <t>MEDIUM (52%)</t>
        </is>
      </c>
      <c r="U3122" t="inlineStr">
        <is>
          <t>YES</t>
        </is>
      </c>
      <c r="V3122" t="inlineStr">
        <is>
          <t>PATCH_AVAILABLE</t>
        </is>
      </c>
      <c r="W3122" t="inlineStr">
        <is>
          <t>https://osv.dev/vulnerability/GHSA-rhm9-gp5p-5248</t>
        </is>
      </c>
      <c r="X3122" t="inlineStr">
        <is>
          <t>NONE</t>
        </is>
      </c>
      <c r="Y3122" t="n">
        <v>0</v>
      </c>
      <c r="Z3122" t="inlineStr"/>
      <c r="AA3122" t="inlineStr">
        <is>
          <t>https://osv.dev/vulnerability/GHSA-rhm9-gp5p-5248</t>
        </is>
      </c>
    </row>
    <row r="3123">
      <c r="A3123" t="inlineStr">
        <is>
          <t>HUNTR_AI_CVE</t>
        </is>
      </c>
      <c r="B3123" t="inlineStr">
        <is>
          <t>CVE-2021-43831</t>
        </is>
      </c>
      <c r="C3123" t="inlineStr">
        <is>
          <t>AI/ML Vulnerability: gradio (PyPI): Files on the host computer can be accessed from the Gradio interface | Files on the host computer can be accessed from the Gradio interface</t>
        </is>
      </c>
      <c r="D3123" t="n">
        <v>5</v>
      </c>
      <c r="E3123" t="inlineStr">
        <is>
          <t>LOW</t>
        </is>
      </c>
      <c r="F3123" t="n">
        <v>4</v>
      </c>
      <c r="G3123" t="n">
        <v>4</v>
      </c>
      <c r="H3123" t="inlineStr">
        <is>
          <t>MEDIUM</t>
        </is>
      </c>
      <c r="I3123" t="n">
        <v>21</v>
      </c>
      <c r="J3123" t="inlineStr">
        <is>
          <t>NO</t>
        </is>
      </c>
      <c r="K3123" t="inlineStr">
        <is>
          <t>2026-02-04</t>
        </is>
      </c>
      <c r="L3123" t="inlineStr">
        <is>
          <t>UPDATE_PACKAGE</t>
        </is>
      </c>
      <c r="M3123" t="inlineStr">
        <is>
          <t>AI/ML Framework — see Huntr advisory</t>
        </is>
      </c>
      <c r="N3123" t="inlineStr">
        <is>
          <t>P3</t>
        </is>
      </c>
      <c r="O3123" t="inlineStr">
        <is>
          <t>Huntr AI/ML security disclosure</t>
        </is>
      </c>
      <c r="P3123" t="n">
        <v>0</v>
      </c>
      <c r="Q3123" t="n">
        <v>0</v>
      </c>
      <c r="R3123" t="inlineStr">
        <is>
          <t>T1195:Supply Chain Compromise</t>
        </is>
      </c>
      <c r="S3123" t="n">
        <v>2</v>
      </c>
      <c r="T3123" t="inlineStr">
        <is>
          <t>MEDIUM (52%)</t>
        </is>
      </c>
      <c r="U3123" t="inlineStr">
        <is>
          <t>YES</t>
        </is>
      </c>
      <c r="V3123" t="inlineStr">
        <is>
          <t>PATCH_AVAILABLE</t>
        </is>
      </c>
      <c r="W3123" t="inlineStr">
        <is>
          <t>https://osv.dev/vulnerability/GHSA-rhq2-3vr9-6mcr</t>
        </is>
      </c>
      <c r="X3123" t="inlineStr">
        <is>
          <t>NONE</t>
        </is>
      </c>
      <c r="Y3123" t="n">
        <v>0</v>
      </c>
      <c r="Z3123" t="inlineStr"/>
      <c r="AA3123" t="inlineStr">
        <is>
          <t>https://osv.dev/vulnerability/GHSA-rhq2-3vr9-6mcr</t>
        </is>
      </c>
    </row>
    <row r="3124">
      <c r="A3124" t="inlineStr">
        <is>
          <t>HUNTR_AI_CVE</t>
        </is>
      </c>
      <c r="B3124" t="inlineStr">
        <is>
          <t>CVE-2024-34510</t>
        </is>
      </c>
      <c r="C3124" t="inlineStr">
        <is>
          <t>AI/ML Vulnerability: gradio (PyPI): Gradio allows credential leakage on Windows | Gradio allows credential leakage on Windows</t>
        </is>
      </c>
      <c r="D3124" t="n">
        <v>5</v>
      </c>
      <c r="E3124" t="inlineStr">
        <is>
          <t>LOW</t>
        </is>
      </c>
      <c r="F3124" t="n">
        <v>4</v>
      </c>
      <c r="G3124" t="n">
        <v>4</v>
      </c>
      <c r="H3124" t="inlineStr">
        <is>
          <t>MEDIUM</t>
        </is>
      </c>
      <c r="I3124" t="n">
        <v>21</v>
      </c>
      <c r="J3124" t="inlineStr">
        <is>
          <t>NO</t>
        </is>
      </c>
      <c r="K3124" t="inlineStr">
        <is>
          <t>2025-06-17</t>
        </is>
      </c>
      <c r="L3124" t="inlineStr">
        <is>
          <t>UPDATE_PACKAGE</t>
        </is>
      </c>
      <c r="M3124" t="inlineStr">
        <is>
          <t>AI/ML Framework — see Huntr advisory</t>
        </is>
      </c>
      <c r="N3124" t="inlineStr">
        <is>
          <t>P3</t>
        </is>
      </c>
      <c r="O3124" t="inlineStr">
        <is>
          <t>Huntr AI/ML security disclosure</t>
        </is>
      </c>
      <c r="P3124" t="n">
        <v>0</v>
      </c>
      <c r="Q3124" t="n">
        <v>0</v>
      </c>
      <c r="R3124" t="inlineStr">
        <is>
          <t>T1195:Supply Chain Compromise</t>
        </is>
      </c>
      <c r="S3124" t="n">
        <v>2</v>
      </c>
      <c r="T3124" t="inlineStr">
        <is>
          <t>MEDIUM (52%)</t>
        </is>
      </c>
      <c r="U3124" t="inlineStr">
        <is>
          <t>YES</t>
        </is>
      </c>
      <c r="V3124" t="inlineStr">
        <is>
          <t>PATCH_AVAILABLE</t>
        </is>
      </c>
      <c r="W3124" t="inlineStr">
        <is>
          <t>https://osv.dev/vulnerability/GHSA-rvfh-h6c7-fc3c</t>
        </is>
      </c>
      <c r="X3124" t="inlineStr">
        <is>
          <t>NONE</t>
        </is>
      </c>
      <c r="Y3124" t="n">
        <v>0</v>
      </c>
      <c r="Z3124" t="inlineStr"/>
      <c r="AA3124" t="inlineStr">
        <is>
          <t>https://osv.dev/vulnerability/GHSA-rvfh-h6c7-fc3c</t>
        </is>
      </c>
    </row>
    <row r="3125">
      <c r="A3125" t="inlineStr">
        <is>
          <t>HUNTR_AI_CVE</t>
        </is>
      </c>
      <c r="B3125" t="inlineStr">
        <is>
          <t>CVE-2024-10624</t>
        </is>
      </c>
      <c r="C3125" t="inlineStr">
        <is>
          <t>AI/ML Vulnerability: gradio (PyPI): Gradio Vulnerable to Denial of Service (DoS) via Crafted HTTP Request | Gradio Vulnerable to Denial of Service (DoS) via Crafted HTTP Request</t>
        </is>
      </c>
      <c r="D3125" t="n">
        <v>5</v>
      </c>
      <c r="E3125" t="inlineStr">
        <is>
          <t>LOW</t>
        </is>
      </c>
      <c r="F3125" t="n">
        <v>4</v>
      </c>
      <c r="G3125" t="n">
        <v>4</v>
      </c>
      <c r="H3125" t="inlineStr">
        <is>
          <t>MEDIUM</t>
        </is>
      </c>
      <c r="I3125" t="n">
        <v>21</v>
      </c>
      <c r="J3125" t="inlineStr">
        <is>
          <t>NO</t>
        </is>
      </c>
      <c r="K3125" t="inlineStr">
        <is>
          <t>2025-10-16</t>
        </is>
      </c>
      <c r="L3125" t="inlineStr">
        <is>
          <t>UPDATE_PACKAGE</t>
        </is>
      </c>
      <c r="M3125" t="inlineStr">
        <is>
          <t>AI/ML Framework — see Huntr advisory</t>
        </is>
      </c>
      <c r="N3125" t="inlineStr">
        <is>
          <t>P3</t>
        </is>
      </c>
      <c r="O3125" t="inlineStr">
        <is>
          <t>Huntr AI/ML security disclosure</t>
        </is>
      </c>
      <c r="P3125" t="n">
        <v>0</v>
      </c>
      <c r="Q3125" t="n">
        <v>0</v>
      </c>
      <c r="R3125" t="inlineStr">
        <is>
          <t>T1195:Supply Chain Compromise</t>
        </is>
      </c>
      <c r="S3125" t="n">
        <v>2</v>
      </c>
      <c r="T3125" t="inlineStr">
        <is>
          <t>MEDIUM (52%)</t>
        </is>
      </c>
      <c r="U3125" t="inlineStr">
        <is>
          <t>YES</t>
        </is>
      </c>
      <c r="V3125" t="inlineStr">
        <is>
          <t>PATCH_AVAILABLE</t>
        </is>
      </c>
      <c r="W3125" t="inlineStr">
        <is>
          <t>https://osv.dev/vulnerability/GHSA-rvgh-pr46-x7gg</t>
        </is>
      </c>
      <c r="X3125" t="inlineStr">
        <is>
          <t>NONE</t>
        </is>
      </c>
      <c r="Y3125" t="n">
        <v>0</v>
      </c>
      <c r="Z3125" t="inlineStr"/>
      <c r="AA3125" t="inlineStr">
        <is>
          <t>https://osv.dev/vulnerability/GHSA-rvgh-pr46-x7gg</t>
        </is>
      </c>
    </row>
    <row r="3126">
      <c r="A3126" t="inlineStr">
        <is>
          <t>HUNTR_AI_CVE</t>
        </is>
      </c>
      <c r="B3126" t="inlineStr">
        <is>
          <t>CVE-2023-41626</t>
        </is>
      </c>
      <c r="C3126" t="inlineStr">
        <is>
          <t>AI/ML Vulnerability: gradio (PyPI): Gradio arbitrary file upload vulnerability | Gradio arbitrary file upload vulnerability</t>
        </is>
      </c>
      <c r="D3126" t="n">
        <v>5</v>
      </c>
      <c r="E3126" t="inlineStr">
        <is>
          <t>LOW</t>
        </is>
      </c>
      <c r="F3126" t="n">
        <v>4</v>
      </c>
      <c r="G3126" t="n">
        <v>4</v>
      </c>
      <c r="H3126" t="inlineStr">
        <is>
          <t>MEDIUM</t>
        </is>
      </c>
      <c r="I3126" t="n">
        <v>21</v>
      </c>
      <c r="J3126" t="inlineStr">
        <is>
          <t>NO</t>
        </is>
      </c>
      <c r="K3126" t="inlineStr">
        <is>
          <t>2024-02-16</t>
        </is>
      </c>
      <c r="L3126" t="inlineStr">
        <is>
          <t>UPDATE_PACKAGE</t>
        </is>
      </c>
      <c r="M3126" t="inlineStr">
        <is>
          <t>AI/ML Framework — see Huntr advisory</t>
        </is>
      </c>
      <c r="N3126" t="inlineStr">
        <is>
          <t>P3</t>
        </is>
      </c>
      <c r="O3126" t="inlineStr">
        <is>
          <t>Huntr AI/ML security disclosure</t>
        </is>
      </c>
      <c r="P3126" t="n">
        <v>0</v>
      </c>
      <c r="Q3126" t="n">
        <v>0</v>
      </c>
      <c r="R3126" t="inlineStr">
        <is>
          <t>T1195:Supply Chain Compromise</t>
        </is>
      </c>
      <c r="S3126" t="n">
        <v>2</v>
      </c>
      <c r="T3126" t="inlineStr">
        <is>
          <t>MEDIUM (52%)</t>
        </is>
      </c>
      <c r="U3126" t="inlineStr">
        <is>
          <t>YES</t>
        </is>
      </c>
      <c r="V3126" t="inlineStr">
        <is>
          <t>PATCH_AVAILABLE</t>
        </is>
      </c>
      <c r="W3126" t="inlineStr">
        <is>
          <t>https://osv.dev/vulnerability/GHSA-v4q9-qgqf-7jwp</t>
        </is>
      </c>
      <c r="X3126" t="inlineStr">
        <is>
          <t>NONE</t>
        </is>
      </c>
      <c r="Y3126" t="n">
        <v>0</v>
      </c>
      <c r="Z3126" t="inlineStr"/>
      <c r="AA3126" t="inlineStr">
        <is>
          <t>https://osv.dev/vulnerability/GHSA-v4q9-qgqf-7jwp</t>
        </is>
      </c>
    </row>
    <row r="3127">
      <c r="A3127" t="inlineStr">
        <is>
          <t>HUNTR_AI_CVE</t>
        </is>
      </c>
      <c r="B3127" t="inlineStr">
        <is>
          <t>CVE-2025-5320</t>
        </is>
      </c>
      <c r="C3127" t="inlineStr">
        <is>
          <t>AI/ML Vulnerability: gradio (PyPI): Gradio CORS Origin Validation Bypass Vulnerability | Gradio CORS Origin Validation Bypass Vulnerability</t>
        </is>
      </c>
      <c r="D3127" t="n">
        <v>5</v>
      </c>
      <c r="E3127" t="inlineStr">
        <is>
          <t>LOW</t>
        </is>
      </c>
      <c r="F3127" t="n">
        <v>4</v>
      </c>
      <c r="G3127" t="n">
        <v>4</v>
      </c>
      <c r="H3127" t="inlineStr">
        <is>
          <t>MEDIUM</t>
        </is>
      </c>
      <c r="I3127" t="n">
        <v>21</v>
      </c>
      <c r="J3127" t="inlineStr">
        <is>
          <t>NO</t>
        </is>
      </c>
      <c r="K3127" t="inlineStr">
        <is>
          <t>2025-06-05</t>
        </is>
      </c>
      <c r="L3127" t="inlineStr">
        <is>
          <t>UPDATE_PACKAGE</t>
        </is>
      </c>
      <c r="M3127" t="inlineStr">
        <is>
          <t>AI/ML Framework — see Huntr advisory</t>
        </is>
      </c>
      <c r="N3127" t="inlineStr">
        <is>
          <t>P3</t>
        </is>
      </c>
      <c r="O3127" t="inlineStr">
        <is>
          <t>Huntr AI/ML security disclosure</t>
        </is>
      </c>
      <c r="P3127" t="n">
        <v>0</v>
      </c>
      <c r="Q3127" t="n">
        <v>0</v>
      </c>
      <c r="R3127" t="inlineStr">
        <is>
          <t>T1195:Supply Chain Compromise</t>
        </is>
      </c>
      <c r="S3127" t="n">
        <v>2</v>
      </c>
      <c r="T3127" t="inlineStr">
        <is>
          <t>MEDIUM (52%)</t>
        </is>
      </c>
      <c r="U3127" t="inlineStr">
        <is>
          <t>YES</t>
        </is>
      </c>
      <c r="V3127" t="inlineStr">
        <is>
          <t>PATCH_AVAILABLE</t>
        </is>
      </c>
      <c r="W3127" t="inlineStr">
        <is>
          <t>https://osv.dev/vulnerability/GHSA-wmjh-cpqj-4v6x</t>
        </is>
      </c>
      <c r="X3127" t="inlineStr">
        <is>
          <t>NONE</t>
        </is>
      </c>
      <c r="Y3127" t="n">
        <v>0</v>
      </c>
      <c r="Z3127" t="inlineStr"/>
      <c r="AA3127" t="inlineStr">
        <is>
          <t>https://osv.dev/vulnerability/GHSA-wmjh-cpqj-4v6x</t>
        </is>
      </c>
    </row>
    <row r="3128">
      <c r="A3128" t="inlineStr">
        <is>
          <t>HUNTR_AI_CVE</t>
        </is>
      </c>
      <c r="B3128" t="inlineStr">
        <is>
          <t>CVE-2024-47870</t>
        </is>
      </c>
      <c r="C3128" t="inlineStr">
        <is>
          <t>AI/ML Vulnerability: gradio (PyPI): Gradio has a race condition in update_root_in_config may redirect user traffic | Gradio has a race condition in update_root_in_config may redirect user traffic</t>
        </is>
      </c>
      <c r="D3128" t="n">
        <v>5</v>
      </c>
      <c r="E3128" t="inlineStr">
        <is>
          <t>LOW</t>
        </is>
      </c>
      <c r="F3128" t="n">
        <v>4</v>
      </c>
      <c r="G3128" t="n">
        <v>4</v>
      </c>
      <c r="H3128" t="inlineStr">
        <is>
          <t>MEDIUM</t>
        </is>
      </c>
      <c r="I3128" t="n">
        <v>21</v>
      </c>
      <c r="J3128" t="inlineStr">
        <is>
          <t>NO</t>
        </is>
      </c>
      <c r="K3128" t="inlineStr">
        <is>
          <t>2025-01-21</t>
        </is>
      </c>
      <c r="L3128" t="inlineStr">
        <is>
          <t>UPDATE_PACKAGE</t>
        </is>
      </c>
      <c r="M3128" t="inlineStr">
        <is>
          <t>AI/ML Framework — see Huntr advisory</t>
        </is>
      </c>
      <c r="N3128" t="inlineStr">
        <is>
          <t>P3</t>
        </is>
      </c>
      <c r="O3128" t="inlineStr">
        <is>
          <t>Huntr AI/ML security disclosure</t>
        </is>
      </c>
      <c r="P3128" t="n">
        <v>0</v>
      </c>
      <c r="Q3128" t="n">
        <v>0</v>
      </c>
      <c r="R3128" t="inlineStr">
        <is>
          <t>T1195:Supply Chain Compromise</t>
        </is>
      </c>
      <c r="S3128" t="n">
        <v>2</v>
      </c>
      <c r="T3128" t="inlineStr">
        <is>
          <t>MEDIUM (52%)</t>
        </is>
      </c>
      <c r="U3128" t="inlineStr">
        <is>
          <t>YES</t>
        </is>
      </c>
      <c r="V3128" t="inlineStr">
        <is>
          <t>PATCH_AVAILABLE</t>
        </is>
      </c>
      <c r="W3128" t="inlineStr">
        <is>
          <t>https://osv.dev/vulnerability/GHSA-xh2x-3mrm-fwqm</t>
        </is>
      </c>
      <c r="X3128" t="inlineStr">
        <is>
          <t>NONE</t>
        </is>
      </c>
      <c r="Y3128" t="n">
        <v>0</v>
      </c>
      <c r="Z3128" t="inlineStr"/>
      <c r="AA3128" t="inlineStr">
        <is>
          <t>https://osv.dev/vulnerability/GHSA-xh2x-3mrm-fwqm</t>
        </is>
      </c>
    </row>
    <row r="3129">
      <c r="A3129" t="inlineStr">
        <is>
          <t>HUNTR_AI_CVE</t>
        </is>
      </c>
      <c r="B3129" t="inlineStr">
        <is>
          <t>CVE-2021-43831</t>
        </is>
      </c>
      <c r="C3129" t="inlineStr">
        <is>
          <t>AI/ML Vulnerability: gradio (PyPI):  | Gradio is an open source framework for building interactive machine learning models and demos. In versions prior to 2.5.0 there is a vulnerability that affects anyone who creates and publicly shares G</t>
        </is>
      </c>
      <c r="D3129" t="n">
        <v>7.5</v>
      </c>
      <c r="E3129" t="inlineStr">
        <is>
          <t>HIGH</t>
        </is>
      </c>
      <c r="F3129" t="n">
        <v>6</v>
      </c>
      <c r="G3129" t="n">
        <v>6</v>
      </c>
      <c r="H3129" t="inlineStr">
        <is>
          <t>MEDIUM</t>
        </is>
      </c>
      <c r="I3129" t="n">
        <v>43.5</v>
      </c>
      <c r="J3129" t="inlineStr">
        <is>
          <t>NO</t>
        </is>
      </c>
      <c r="K3129" t="inlineStr">
        <is>
          <t>2023-11-08</t>
        </is>
      </c>
      <c r="L3129" t="inlineStr">
        <is>
          <t>UPDATE_PACKAGE</t>
        </is>
      </c>
      <c r="M3129" t="inlineStr">
        <is>
          <t>AI/ML Framework — see Huntr advisory</t>
        </is>
      </c>
      <c r="N3129" t="inlineStr">
        <is>
          <t>P3</t>
        </is>
      </c>
      <c r="O3129" t="inlineStr">
        <is>
          <t>Huntr AI/ML security disclosure</t>
        </is>
      </c>
      <c r="P3129" t="n">
        <v>0</v>
      </c>
      <c r="Q3129" t="n">
        <v>0</v>
      </c>
      <c r="R3129" t="inlineStr">
        <is>
          <t>T1195:Supply Chain Compromise</t>
        </is>
      </c>
      <c r="S3129" t="n">
        <v>2</v>
      </c>
      <c r="T3129" t="inlineStr">
        <is>
          <t>MEDIUM (52%)</t>
        </is>
      </c>
      <c r="U3129" t="inlineStr">
        <is>
          <t>YES</t>
        </is>
      </c>
      <c r="V3129" t="inlineStr">
        <is>
          <t>PATCH_AVAILABLE</t>
        </is>
      </c>
      <c r="W3129" t="inlineStr">
        <is>
          <t>https://osv.dev/vulnerability/PYSEC-2021-873</t>
        </is>
      </c>
      <c r="X3129" t="inlineStr">
        <is>
          <t>NONE</t>
        </is>
      </c>
      <c r="Y3129" t="n">
        <v>0</v>
      </c>
      <c r="Z3129" t="inlineStr"/>
      <c r="AA3129" t="inlineStr">
        <is>
          <t>https://osv.dev/vulnerability/PYSEC-2021-873</t>
        </is>
      </c>
    </row>
    <row r="3130">
      <c r="A3130" t="inlineStr">
        <is>
          <t>HUNTR_AI_CVE</t>
        </is>
      </c>
      <c r="B3130" t="inlineStr">
        <is>
          <t>CVE-2022-24770</t>
        </is>
      </c>
      <c r="C3130" t="inlineStr">
        <is>
          <t>AI/ML Vulnerability: gradio (PyPI):  | `gradio` is an open source framework for building interactive machine learning models and demos. Prior to version 2.8.11, `gradio` suffers from Improper Neutralization of Formula Elements in a CSV Fil</t>
        </is>
      </c>
      <c r="D3130" t="n">
        <v>7.5</v>
      </c>
      <c r="E3130" t="inlineStr">
        <is>
          <t>HIGH</t>
        </is>
      </c>
      <c r="F3130" t="n">
        <v>6</v>
      </c>
      <c r="G3130" t="n">
        <v>6</v>
      </c>
      <c r="H3130" t="inlineStr">
        <is>
          <t>MEDIUM</t>
        </is>
      </c>
      <c r="I3130" t="n">
        <v>43.5</v>
      </c>
      <c r="J3130" t="inlineStr">
        <is>
          <t>NO</t>
        </is>
      </c>
      <c r="K3130" t="inlineStr">
        <is>
          <t>2023-11-08</t>
        </is>
      </c>
      <c r="L3130" t="inlineStr">
        <is>
          <t>UPDATE_PACKAGE</t>
        </is>
      </c>
      <c r="M3130" t="inlineStr">
        <is>
          <t>AI/ML Framework — see Huntr advisory</t>
        </is>
      </c>
      <c r="N3130" t="inlineStr">
        <is>
          <t>P3</t>
        </is>
      </c>
      <c r="O3130" t="inlineStr">
        <is>
          <t>Huntr AI/ML security disclosure</t>
        </is>
      </c>
      <c r="P3130" t="n">
        <v>0</v>
      </c>
      <c r="Q3130" t="n">
        <v>0</v>
      </c>
      <c r="R3130" t="inlineStr">
        <is>
          <t>T1195:Supply Chain Compromise</t>
        </is>
      </c>
      <c r="S3130" t="n">
        <v>2</v>
      </c>
      <c r="T3130" t="inlineStr">
        <is>
          <t>MEDIUM (52%)</t>
        </is>
      </c>
      <c r="U3130" t="inlineStr">
        <is>
          <t>YES</t>
        </is>
      </c>
      <c r="V3130" t="inlineStr">
        <is>
          <t>PATCH_AVAILABLE</t>
        </is>
      </c>
      <c r="W3130" t="inlineStr">
        <is>
          <t>https://osv.dev/vulnerability/PYSEC-2022-229</t>
        </is>
      </c>
      <c r="X3130" t="inlineStr">
        <is>
          <t>NONE</t>
        </is>
      </c>
      <c r="Y3130" t="n">
        <v>0</v>
      </c>
      <c r="Z3130" t="inlineStr"/>
      <c r="AA3130" t="inlineStr">
        <is>
          <t>https://osv.dev/vulnerability/PYSEC-2022-229</t>
        </is>
      </c>
    </row>
    <row r="3131">
      <c r="A3131" t="inlineStr">
        <is>
          <t>HUNTR_AI_CVE</t>
        </is>
      </c>
      <c r="B3131" t="inlineStr">
        <is>
          <t>CVE-2023-25823</t>
        </is>
      </c>
      <c r="C3131" t="inlineStr">
        <is>
          <t>AI/ML Vulnerability: gradio (PyPI):  | Gradio is an open-source Python library to build machine learning and data science demos and web applications. Versions prior to 3.13.1 contain Use of Hard-coded Credentials. When using Gradio's share</t>
        </is>
      </c>
      <c r="D3131" t="n">
        <v>7.5</v>
      </c>
      <c r="E3131" t="inlineStr">
        <is>
          <t>HIGH</t>
        </is>
      </c>
      <c r="F3131" t="n">
        <v>6</v>
      </c>
      <c r="G3131" t="n">
        <v>6</v>
      </c>
      <c r="H3131" t="inlineStr">
        <is>
          <t>MEDIUM</t>
        </is>
      </c>
      <c r="I3131" t="n">
        <v>43.5</v>
      </c>
      <c r="J3131" t="inlineStr">
        <is>
          <t>NO</t>
        </is>
      </c>
      <c r="K3131" t="inlineStr">
        <is>
          <t>2023-11-08</t>
        </is>
      </c>
      <c r="L3131" t="inlineStr">
        <is>
          <t>UPDATE_PACKAGE</t>
        </is>
      </c>
      <c r="M3131" t="inlineStr">
        <is>
          <t>AI/ML Framework — see Huntr advisory</t>
        </is>
      </c>
      <c r="N3131" t="inlineStr">
        <is>
          <t>P3</t>
        </is>
      </c>
      <c r="O3131" t="inlineStr">
        <is>
          <t>Huntr AI/ML security disclosure</t>
        </is>
      </c>
      <c r="P3131" t="n">
        <v>0</v>
      </c>
      <c r="Q3131" t="n">
        <v>0</v>
      </c>
      <c r="R3131" t="inlineStr">
        <is>
          <t>T1195:Supply Chain Compromise</t>
        </is>
      </c>
      <c r="S3131" t="n">
        <v>2</v>
      </c>
      <c r="T3131" t="inlineStr">
        <is>
          <t>MEDIUM (52%)</t>
        </is>
      </c>
      <c r="U3131" t="inlineStr">
        <is>
          <t>YES</t>
        </is>
      </c>
      <c r="V3131" t="inlineStr">
        <is>
          <t>PATCH_AVAILABLE</t>
        </is>
      </c>
      <c r="W3131" t="inlineStr">
        <is>
          <t>https://osv.dev/vulnerability/PYSEC-2023-16</t>
        </is>
      </c>
      <c r="X3131" t="inlineStr">
        <is>
          <t>NONE</t>
        </is>
      </c>
      <c r="Y3131" t="n">
        <v>0</v>
      </c>
      <c r="Z3131" t="inlineStr"/>
      <c r="AA3131" t="inlineStr">
        <is>
          <t>https://osv.dev/vulnerability/PYSEC-2023-16</t>
        </is>
      </c>
    </row>
    <row r="3132">
      <c r="A3132" t="inlineStr">
        <is>
          <t>HUNTR_AI_CVE</t>
        </is>
      </c>
      <c r="B3132" t="inlineStr">
        <is>
          <t>CVE-2023-51449</t>
        </is>
      </c>
      <c r="C3132" t="inlineStr">
        <is>
          <t xml:space="preserve">AI/ML Vulnerability: gradio (PyPI):  | Gradio is an open-source Python package that allows you to quickly build a demo or web application for your machine learning model, API, or any arbitary Python function. Versions of `gradio` prior to </t>
        </is>
      </c>
      <c r="D3132" t="n">
        <v>5</v>
      </c>
      <c r="E3132" t="inlineStr">
        <is>
          <t>LOW</t>
        </is>
      </c>
      <c r="F3132" t="n">
        <v>4</v>
      </c>
      <c r="G3132" t="n">
        <v>4</v>
      </c>
      <c r="H3132" t="inlineStr">
        <is>
          <t>MEDIUM</t>
        </is>
      </c>
      <c r="I3132" t="n">
        <v>21</v>
      </c>
      <c r="J3132" t="inlineStr">
        <is>
          <t>NO</t>
        </is>
      </c>
      <c r="K3132" t="inlineStr">
        <is>
          <t>2024-01-17</t>
        </is>
      </c>
      <c r="L3132" t="inlineStr">
        <is>
          <t>UPDATE_PACKAGE</t>
        </is>
      </c>
      <c r="M3132" t="inlineStr">
        <is>
          <t>AI/ML Framework — see Huntr advisory</t>
        </is>
      </c>
      <c r="N3132" t="inlineStr">
        <is>
          <t>P3</t>
        </is>
      </c>
      <c r="O3132" t="inlineStr">
        <is>
          <t>Huntr AI/ML security disclosure</t>
        </is>
      </c>
      <c r="P3132" t="n">
        <v>0</v>
      </c>
      <c r="Q3132" t="n">
        <v>0</v>
      </c>
      <c r="R3132" t="inlineStr">
        <is>
          <t>T1195:Supply Chain Compromise</t>
        </is>
      </c>
      <c r="S3132" t="n">
        <v>2</v>
      </c>
      <c r="T3132" t="inlineStr">
        <is>
          <t>MEDIUM (52%)</t>
        </is>
      </c>
      <c r="U3132" t="inlineStr">
        <is>
          <t>YES</t>
        </is>
      </c>
      <c r="V3132" t="inlineStr">
        <is>
          <t>PATCH_AVAILABLE</t>
        </is>
      </c>
      <c r="W3132" t="inlineStr">
        <is>
          <t>https://osv.dev/vulnerability/PYSEC-2023-249</t>
        </is>
      </c>
      <c r="X3132" t="inlineStr">
        <is>
          <t>NONE</t>
        </is>
      </c>
      <c r="Y3132" t="n">
        <v>0</v>
      </c>
      <c r="Z3132" t="inlineStr"/>
      <c r="AA3132" t="inlineStr">
        <is>
          <t>https://osv.dev/vulnerability/PYSEC-2023-249</t>
        </is>
      </c>
    </row>
    <row r="3133">
      <c r="A3133" t="inlineStr">
        <is>
          <t>HUNTR_AI_CVE</t>
        </is>
      </c>
      <c r="B3133" t="inlineStr">
        <is>
          <t>CVE-2023-6572</t>
        </is>
      </c>
      <c r="C3133" t="inlineStr">
        <is>
          <t>AI/ML Vulnerability: gradio (PyPI):  | Command Injection in GitHub repository gradio-app/gradio prior to main.</t>
        </is>
      </c>
      <c r="D3133" t="n">
        <v>5</v>
      </c>
      <c r="E3133" t="inlineStr">
        <is>
          <t>LOW</t>
        </is>
      </c>
      <c r="F3133" t="n">
        <v>4</v>
      </c>
      <c r="G3133" t="n">
        <v>4</v>
      </c>
      <c r="H3133" t="inlineStr">
        <is>
          <t>MEDIUM</t>
        </is>
      </c>
      <c r="I3133" t="n">
        <v>21</v>
      </c>
      <c r="J3133" t="inlineStr">
        <is>
          <t>NO</t>
        </is>
      </c>
      <c r="K3133" t="inlineStr">
        <is>
          <t>2024-02-28</t>
        </is>
      </c>
      <c r="L3133" t="inlineStr">
        <is>
          <t>UPDATE_PACKAGE</t>
        </is>
      </c>
      <c r="M3133" t="inlineStr">
        <is>
          <t>AI/ML Framework — see Huntr advisory</t>
        </is>
      </c>
      <c r="N3133" t="inlineStr">
        <is>
          <t>P3</t>
        </is>
      </c>
      <c r="O3133" t="inlineStr">
        <is>
          <t>Huntr AI/ML security disclosure</t>
        </is>
      </c>
      <c r="P3133" t="n">
        <v>0</v>
      </c>
      <c r="Q3133" t="n">
        <v>0</v>
      </c>
      <c r="R3133" t="inlineStr">
        <is>
          <t>T1195:Supply Chain Compromise</t>
        </is>
      </c>
      <c r="S3133" t="n">
        <v>2</v>
      </c>
      <c r="T3133" t="inlineStr">
        <is>
          <t>MEDIUM (52%)</t>
        </is>
      </c>
      <c r="U3133" t="inlineStr">
        <is>
          <t>YES</t>
        </is>
      </c>
      <c r="V3133" t="inlineStr">
        <is>
          <t>PATCH_AVAILABLE</t>
        </is>
      </c>
      <c r="W3133" t="inlineStr">
        <is>
          <t>https://osv.dev/vulnerability/PYSEC-2023-255</t>
        </is>
      </c>
      <c r="X3133" t="inlineStr">
        <is>
          <t>NONE</t>
        </is>
      </c>
      <c r="Y3133" t="n">
        <v>0</v>
      </c>
      <c r="Z3133" t="inlineStr"/>
      <c r="AA3133" t="inlineStr">
        <is>
          <t>https://osv.dev/vulnerability/PYSEC-2023-255</t>
        </is>
      </c>
    </row>
    <row r="3134">
      <c r="A3134" t="inlineStr">
        <is>
          <t>HUNTR_AI_CVE</t>
        </is>
      </c>
      <c r="B3134" t="inlineStr">
        <is>
          <t>CVE-2023-34239</t>
        </is>
      </c>
      <c r="C3134" t="inlineStr">
        <is>
          <t>AI/ML Vulnerability: gradio (PyPI):  | Gradio is an open-source Python library that is used to build machine learning and data science. Due to a lack of path filtering Gradio does not properly restrict file access to users. Additionally Gr</t>
        </is>
      </c>
      <c r="D3134" t="n">
        <v>7.5</v>
      </c>
      <c r="E3134" t="inlineStr">
        <is>
          <t>HIGH</t>
        </is>
      </c>
      <c r="F3134" t="n">
        <v>6</v>
      </c>
      <c r="G3134" t="n">
        <v>6</v>
      </c>
      <c r="H3134" t="inlineStr">
        <is>
          <t>MEDIUM</t>
        </is>
      </c>
      <c r="I3134" t="n">
        <v>43.5</v>
      </c>
      <c r="J3134" t="inlineStr">
        <is>
          <t>NO</t>
        </is>
      </c>
      <c r="K3134" t="inlineStr">
        <is>
          <t>2023-11-08</t>
        </is>
      </c>
      <c r="L3134" t="inlineStr">
        <is>
          <t>UPDATE_PACKAGE</t>
        </is>
      </c>
      <c r="M3134" t="inlineStr">
        <is>
          <t>AI/ML Framework — see Huntr advisory</t>
        </is>
      </c>
      <c r="N3134" t="inlineStr">
        <is>
          <t>P3</t>
        </is>
      </c>
      <c r="O3134" t="inlineStr">
        <is>
          <t>Huntr AI/ML security disclosure</t>
        </is>
      </c>
      <c r="P3134" t="n">
        <v>0</v>
      </c>
      <c r="Q3134" t="n">
        <v>0</v>
      </c>
      <c r="R3134" t="inlineStr">
        <is>
          <t>T1195:Supply Chain Compromise</t>
        </is>
      </c>
      <c r="S3134" t="n">
        <v>2</v>
      </c>
      <c r="T3134" t="inlineStr">
        <is>
          <t>MEDIUM (52%)</t>
        </is>
      </c>
      <c r="U3134" t="inlineStr">
        <is>
          <t>YES</t>
        </is>
      </c>
      <c r="V3134" t="inlineStr">
        <is>
          <t>PATCH_AVAILABLE</t>
        </is>
      </c>
      <c r="W3134" t="inlineStr">
        <is>
          <t>https://osv.dev/vulnerability/PYSEC-2023-90</t>
        </is>
      </c>
      <c r="X3134" t="inlineStr">
        <is>
          <t>NONE</t>
        </is>
      </c>
      <c r="Y3134" t="n">
        <v>0</v>
      </c>
      <c r="Z3134" t="inlineStr"/>
      <c r="AA3134" t="inlineStr">
        <is>
          <t>https://osv.dev/vulnerability/PYSEC-2023-90</t>
        </is>
      </c>
    </row>
    <row r="3135">
      <c r="A3135" t="inlineStr">
        <is>
          <t>HUNTR_AI_CVE</t>
        </is>
      </c>
      <c r="B3135" t="inlineStr">
        <is>
          <t>CVE-2024-4941</t>
        </is>
      </c>
      <c r="C3135" t="inlineStr">
        <is>
          <t>AI/ML Vulnerability: gradio (PyPI):  | A local file inclusion vulnerability exists in the JSON component of gradio-app/gradio version 4.25. The vulnerability arises from improper input validation in the `postprocess()` function within `gra</t>
        </is>
      </c>
      <c r="D3135" t="n">
        <v>5</v>
      </c>
      <c r="E3135" t="inlineStr">
        <is>
          <t>LOW</t>
        </is>
      </c>
      <c r="F3135" t="n">
        <v>4</v>
      </c>
      <c r="G3135" t="n">
        <v>4</v>
      </c>
      <c r="H3135" t="inlineStr">
        <is>
          <t>MEDIUM</t>
        </is>
      </c>
      <c r="I3135" t="n">
        <v>21</v>
      </c>
      <c r="J3135" t="inlineStr">
        <is>
          <t>NO</t>
        </is>
      </c>
      <c r="K3135" t="inlineStr">
        <is>
          <t>2025-01-19</t>
        </is>
      </c>
      <c r="L3135" t="inlineStr">
        <is>
          <t>UPDATE_PACKAGE</t>
        </is>
      </c>
      <c r="M3135" t="inlineStr">
        <is>
          <t>AI/ML Framework — see Huntr advisory</t>
        </is>
      </c>
      <c r="N3135" t="inlineStr">
        <is>
          <t>P3</t>
        </is>
      </c>
      <c r="O3135" t="inlineStr">
        <is>
          <t>Huntr AI/ML security disclosure</t>
        </is>
      </c>
      <c r="P3135" t="n">
        <v>0</v>
      </c>
      <c r="Q3135" t="n">
        <v>0</v>
      </c>
      <c r="R3135" t="inlineStr">
        <is>
          <t>T1195:Supply Chain Compromise</t>
        </is>
      </c>
      <c r="S3135" t="n">
        <v>2</v>
      </c>
      <c r="T3135" t="inlineStr">
        <is>
          <t>MEDIUM (52%)</t>
        </is>
      </c>
      <c r="U3135" t="inlineStr">
        <is>
          <t>YES</t>
        </is>
      </c>
      <c r="V3135" t="inlineStr">
        <is>
          <t>PATCH_AVAILABLE</t>
        </is>
      </c>
      <c r="W3135" t="inlineStr">
        <is>
          <t>https://osv.dev/vulnerability/PYSEC-2024-184</t>
        </is>
      </c>
      <c r="X3135" t="inlineStr">
        <is>
          <t>NONE</t>
        </is>
      </c>
      <c r="Y3135" t="n">
        <v>0</v>
      </c>
      <c r="Z3135" t="inlineStr"/>
      <c r="AA3135" t="inlineStr">
        <is>
          <t>https://osv.dev/vulnerability/PYSEC-2024-184</t>
        </is>
      </c>
    </row>
    <row r="3136">
      <c r="A3136" t="inlineStr">
        <is>
          <t>HUNTR_AI_CVE</t>
        </is>
      </c>
      <c r="B3136" t="inlineStr">
        <is>
          <t>CVE-2024-47084</t>
        </is>
      </c>
      <c r="C3136" t="inlineStr">
        <is>
          <t>AI/ML Vulnerability: gradio (PyPI):  | Gradio is an open-source Python package designed for quick prototyping. This vulnerability is related to **CORS origin validation**, where the Gradio server fails to validate the request origin when a</t>
        </is>
      </c>
      <c r="D3136" t="n">
        <v>5</v>
      </c>
      <c r="E3136" t="inlineStr">
        <is>
          <t>LOW</t>
        </is>
      </c>
      <c r="F3136" t="n">
        <v>4</v>
      </c>
      <c r="G3136" t="n">
        <v>4</v>
      </c>
      <c r="H3136" t="inlineStr">
        <is>
          <t>MEDIUM</t>
        </is>
      </c>
      <c r="I3136" t="n">
        <v>21</v>
      </c>
      <c r="J3136" t="inlineStr">
        <is>
          <t>NO</t>
        </is>
      </c>
      <c r="K3136" t="inlineStr">
        <is>
          <t>2025-01-19</t>
        </is>
      </c>
      <c r="L3136" t="inlineStr">
        <is>
          <t>UPDATE_PACKAGE</t>
        </is>
      </c>
      <c r="M3136" t="inlineStr">
        <is>
          <t>AI/ML Framework — see Huntr advisory</t>
        </is>
      </c>
      <c r="N3136" t="inlineStr">
        <is>
          <t>P3</t>
        </is>
      </c>
      <c r="O3136" t="inlineStr">
        <is>
          <t>Huntr AI/ML security disclosure</t>
        </is>
      </c>
      <c r="P3136" t="n">
        <v>0</v>
      </c>
      <c r="Q3136" t="n">
        <v>0</v>
      </c>
      <c r="R3136" t="inlineStr">
        <is>
          <t>T1195:Supply Chain Compromise</t>
        </is>
      </c>
      <c r="S3136" t="n">
        <v>2</v>
      </c>
      <c r="T3136" t="inlineStr">
        <is>
          <t>MEDIUM (52%)</t>
        </is>
      </c>
      <c r="U3136" t="inlineStr">
        <is>
          <t>YES</t>
        </is>
      </c>
      <c r="V3136" t="inlineStr">
        <is>
          <t>PATCH_AVAILABLE</t>
        </is>
      </c>
      <c r="W3136" t="inlineStr">
        <is>
          <t>https://osv.dev/vulnerability/PYSEC-2024-196</t>
        </is>
      </c>
      <c r="X3136" t="inlineStr">
        <is>
          <t>NONE</t>
        </is>
      </c>
      <c r="Y3136" t="n">
        <v>0</v>
      </c>
      <c r="Z3136" t="inlineStr"/>
      <c r="AA3136" t="inlineStr">
        <is>
          <t>https://osv.dev/vulnerability/PYSEC-2024-196</t>
        </is>
      </c>
    </row>
    <row r="3137">
      <c r="A3137" t="inlineStr">
        <is>
          <t>HUNTR_AI_CVE</t>
        </is>
      </c>
      <c r="B3137" t="inlineStr">
        <is>
          <t>CVE-2024-47166</t>
        </is>
      </c>
      <c r="C3137" t="inlineStr">
        <is>
          <t xml:space="preserve">AI/ML Vulnerability: gradio (PyPI):  | Gradio is an open-source Python package designed for quick prototyping. This vulnerability involves a **one-level read path traversal** in the `/custom_component` endpoint. Attackers can exploit this </t>
        </is>
      </c>
      <c r="D3137" t="n">
        <v>5</v>
      </c>
      <c r="E3137" t="inlineStr">
        <is>
          <t>LOW</t>
        </is>
      </c>
      <c r="F3137" t="n">
        <v>4</v>
      </c>
      <c r="G3137" t="n">
        <v>4</v>
      </c>
      <c r="H3137" t="inlineStr">
        <is>
          <t>MEDIUM</t>
        </is>
      </c>
      <c r="I3137" t="n">
        <v>21</v>
      </c>
      <c r="J3137" t="inlineStr">
        <is>
          <t>NO</t>
        </is>
      </c>
      <c r="K3137" t="inlineStr">
        <is>
          <t>2025-01-19</t>
        </is>
      </c>
      <c r="L3137" t="inlineStr">
        <is>
          <t>UPDATE_PACKAGE</t>
        </is>
      </c>
      <c r="M3137" t="inlineStr">
        <is>
          <t>AI/ML Framework — see Huntr advisory</t>
        </is>
      </c>
      <c r="N3137" t="inlineStr">
        <is>
          <t>P3</t>
        </is>
      </c>
      <c r="O3137" t="inlineStr">
        <is>
          <t>Huntr AI/ML security disclosure</t>
        </is>
      </c>
      <c r="P3137" t="n">
        <v>0</v>
      </c>
      <c r="Q3137" t="n">
        <v>0</v>
      </c>
      <c r="R3137" t="inlineStr">
        <is>
          <t>T1195:Supply Chain Compromise</t>
        </is>
      </c>
      <c r="S3137" t="n">
        <v>2</v>
      </c>
      <c r="T3137" t="inlineStr">
        <is>
          <t>MEDIUM (52%)</t>
        </is>
      </c>
      <c r="U3137" t="inlineStr">
        <is>
          <t>YES</t>
        </is>
      </c>
      <c r="V3137" t="inlineStr">
        <is>
          <t>PATCH_AVAILABLE</t>
        </is>
      </c>
      <c r="W3137" t="inlineStr">
        <is>
          <t>https://osv.dev/vulnerability/PYSEC-2024-197</t>
        </is>
      </c>
      <c r="X3137" t="inlineStr">
        <is>
          <t>NONE</t>
        </is>
      </c>
      <c r="Y3137" t="n">
        <v>0</v>
      </c>
      <c r="Z3137" t="inlineStr"/>
      <c r="AA3137" t="inlineStr">
        <is>
          <t>https://osv.dev/vulnerability/PYSEC-2024-197</t>
        </is>
      </c>
    </row>
    <row r="3138">
      <c r="A3138" t="inlineStr">
        <is>
          <t>HUNTR_AI_CVE</t>
        </is>
      </c>
      <c r="B3138" t="inlineStr">
        <is>
          <t>CVE-2024-47168</t>
        </is>
      </c>
      <c r="C3138" t="inlineStr">
        <is>
          <t>AI/ML Vulnerability: gradio (PyPI):  | Gradio is an open-source Python package designed for quick prototyping. This vulnerability involves data exposure due to the enable_monitoring flag not properly disabling monitoring when set to False.</t>
        </is>
      </c>
      <c r="D3138" t="n">
        <v>5</v>
      </c>
      <c r="E3138" t="inlineStr">
        <is>
          <t>LOW</t>
        </is>
      </c>
      <c r="F3138" t="n">
        <v>4</v>
      </c>
      <c r="G3138" t="n">
        <v>4</v>
      </c>
      <c r="H3138" t="inlineStr">
        <is>
          <t>MEDIUM</t>
        </is>
      </c>
      <c r="I3138" t="n">
        <v>21</v>
      </c>
      <c r="J3138" t="inlineStr">
        <is>
          <t>NO</t>
        </is>
      </c>
      <c r="K3138" t="inlineStr">
        <is>
          <t>2025-01-19</t>
        </is>
      </c>
      <c r="L3138" t="inlineStr">
        <is>
          <t>UPDATE_PACKAGE</t>
        </is>
      </c>
      <c r="M3138" t="inlineStr">
        <is>
          <t>AI/ML Framework — see Huntr advisory</t>
        </is>
      </c>
      <c r="N3138" t="inlineStr">
        <is>
          <t>P3</t>
        </is>
      </c>
      <c r="O3138" t="inlineStr">
        <is>
          <t>Huntr AI/ML security disclosure</t>
        </is>
      </c>
      <c r="P3138" t="n">
        <v>0</v>
      </c>
      <c r="Q3138" t="n">
        <v>0</v>
      </c>
      <c r="R3138" t="inlineStr">
        <is>
          <t>T1195:Supply Chain Compromise</t>
        </is>
      </c>
      <c r="S3138" t="n">
        <v>2</v>
      </c>
      <c r="T3138" t="inlineStr">
        <is>
          <t>MEDIUM (52%)</t>
        </is>
      </c>
      <c r="U3138" t="inlineStr">
        <is>
          <t>YES</t>
        </is>
      </c>
      <c r="V3138" t="inlineStr">
        <is>
          <t>PATCH_AVAILABLE</t>
        </is>
      </c>
      <c r="W3138" t="inlineStr">
        <is>
          <t>https://osv.dev/vulnerability/PYSEC-2024-198</t>
        </is>
      </c>
      <c r="X3138" t="inlineStr">
        <is>
          <t>NONE</t>
        </is>
      </c>
      <c r="Y3138" t="n">
        <v>0</v>
      </c>
      <c r="Z3138" t="inlineStr"/>
      <c r="AA3138" t="inlineStr">
        <is>
          <t>https://osv.dev/vulnerability/PYSEC-2024-198</t>
        </is>
      </c>
    </row>
    <row r="3139">
      <c r="A3139" t="inlineStr">
        <is>
          <t>HUNTR_AI_CVE</t>
        </is>
      </c>
      <c r="B3139" t="inlineStr">
        <is>
          <t>CVE-2024-47869</t>
        </is>
      </c>
      <c r="C3139" t="inlineStr">
        <is>
          <t xml:space="preserve">AI/ML Vulnerability: gradio (PyPI):  | Gradio is an open-source Python package designed for quick prototyping. This vulnerability involves a **timing attack** in the way Gradio compares hashes for the `analytics_dashboard` function. Since </t>
        </is>
      </c>
      <c r="D3139" t="n">
        <v>5</v>
      </c>
      <c r="E3139" t="inlineStr">
        <is>
          <t>LOW</t>
        </is>
      </c>
      <c r="F3139" t="n">
        <v>4</v>
      </c>
      <c r="G3139" t="n">
        <v>4</v>
      </c>
      <c r="H3139" t="inlineStr">
        <is>
          <t>MEDIUM</t>
        </is>
      </c>
      <c r="I3139" t="n">
        <v>21</v>
      </c>
      <c r="J3139" t="inlineStr">
        <is>
          <t>NO</t>
        </is>
      </c>
      <c r="K3139" t="inlineStr">
        <is>
          <t>2025-01-19</t>
        </is>
      </c>
      <c r="L3139" t="inlineStr">
        <is>
          <t>UPDATE_PACKAGE</t>
        </is>
      </c>
      <c r="M3139" t="inlineStr">
        <is>
          <t>AI/ML Framework — see Huntr advisory</t>
        </is>
      </c>
      <c r="N3139" t="inlineStr">
        <is>
          <t>P3</t>
        </is>
      </c>
      <c r="O3139" t="inlineStr">
        <is>
          <t>Huntr AI/ML security disclosure</t>
        </is>
      </c>
      <c r="P3139" t="n">
        <v>0</v>
      </c>
      <c r="Q3139" t="n">
        <v>0</v>
      </c>
      <c r="R3139" t="inlineStr">
        <is>
          <t>T1195:Supply Chain Compromise</t>
        </is>
      </c>
      <c r="S3139" t="n">
        <v>2</v>
      </c>
      <c r="T3139" t="inlineStr">
        <is>
          <t>MEDIUM (52%)</t>
        </is>
      </c>
      <c r="U3139" t="inlineStr">
        <is>
          <t>YES</t>
        </is>
      </c>
      <c r="V3139" t="inlineStr">
        <is>
          <t>PATCH_AVAILABLE</t>
        </is>
      </c>
      <c r="W3139" t="inlineStr">
        <is>
          <t>https://osv.dev/vulnerability/PYSEC-2024-199</t>
        </is>
      </c>
      <c r="X3139" t="inlineStr">
        <is>
          <t>NONE</t>
        </is>
      </c>
      <c r="Y3139" t="n">
        <v>0</v>
      </c>
      <c r="Z3139" t="inlineStr"/>
      <c r="AA3139" t="inlineStr">
        <is>
          <t>https://osv.dev/vulnerability/PYSEC-2024-199</t>
        </is>
      </c>
    </row>
    <row r="3140">
      <c r="A3140" t="inlineStr">
        <is>
          <t>HUNTR_AI_CVE</t>
        </is>
      </c>
      <c r="B3140" t="inlineStr">
        <is>
          <t>CVE-2024-47164</t>
        </is>
      </c>
      <c r="C3140" t="inlineStr">
        <is>
          <t xml:space="preserve">AI/ML Vulnerability: gradio (PyPI):  | Gradio is an open-source Python package designed for quick prototyping. This vulnerability relates to the **bypass of directory traversal checks** within the `is_in_or_equal` function. This function, </t>
        </is>
      </c>
      <c r="D3140" t="n">
        <v>5</v>
      </c>
      <c r="E3140" t="inlineStr">
        <is>
          <t>LOW</t>
        </is>
      </c>
      <c r="F3140" t="n">
        <v>4</v>
      </c>
      <c r="G3140" t="n">
        <v>4</v>
      </c>
      <c r="H3140" t="inlineStr">
        <is>
          <t>MEDIUM</t>
        </is>
      </c>
      <c r="I3140" t="n">
        <v>21</v>
      </c>
      <c r="J3140" t="inlineStr">
        <is>
          <t>NO</t>
        </is>
      </c>
      <c r="K3140" t="inlineStr">
        <is>
          <t>2025-01-19</t>
        </is>
      </c>
      <c r="L3140" t="inlineStr">
        <is>
          <t>UPDATE_PACKAGE</t>
        </is>
      </c>
      <c r="M3140" t="inlineStr">
        <is>
          <t>AI/ML Framework — see Huntr advisory</t>
        </is>
      </c>
      <c r="N3140" t="inlineStr">
        <is>
          <t>P3</t>
        </is>
      </c>
      <c r="O3140" t="inlineStr">
        <is>
          <t>Huntr AI/ML security disclosure</t>
        </is>
      </c>
      <c r="P3140" t="n">
        <v>0</v>
      </c>
      <c r="Q3140" t="n">
        <v>0</v>
      </c>
      <c r="R3140" t="inlineStr">
        <is>
          <t>T1195:Supply Chain Compromise</t>
        </is>
      </c>
      <c r="S3140" t="n">
        <v>2</v>
      </c>
      <c r="T3140" t="inlineStr">
        <is>
          <t>MEDIUM (52%)</t>
        </is>
      </c>
      <c r="U3140" t="inlineStr">
        <is>
          <t>YES</t>
        </is>
      </c>
      <c r="V3140" t="inlineStr">
        <is>
          <t>PATCH_AVAILABLE</t>
        </is>
      </c>
      <c r="W3140" t="inlineStr">
        <is>
          <t>https://osv.dev/vulnerability/PYSEC-2024-213</t>
        </is>
      </c>
      <c r="X3140" t="inlineStr">
        <is>
          <t>NONE</t>
        </is>
      </c>
      <c r="Y3140" t="n">
        <v>0</v>
      </c>
      <c r="Z3140" t="inlineStr"/>
      <c r="AA3140" t="inlineStr">
        <is>
          <t>https://osv.dev/vulnerability/PYSEC-2024-213</t>
        </is>
      </c>
    </row>
    <row r="3141">
      <c r="A3141" t="inlineStr">
        <is>
          <t>HUNTR_AI_CVE</t>
        </is>
      </c>
      <c r="B3141" t="inlineStr">
        <is>
          <t>CVE-2024-47165</t>
        </is>
      </c>
      <c r="C3141" t="inlineStr">
        <is>
          <t xml:space="preserve">AI/ML Vulnerability: gradio (PyPI):  | Gradio is an open-source Python package designed for quick prototyping. This vulnerability relates to **CORS origin validation accepting a null origin**. When a Gradio server is deployed locally, the </t>
        </is>
      </c>
      <c r="D3141" t="n">
        <v>5</v>
      </c>
      <c r="E3141" t="inlineStr">
        <is>
          <t>LOW</t>
        </is>
      </c>
      <c r="F3141" t="n">
        <v>4</v>
      </c>
      <c r="G3141" t="n">
        <v>4</v>
      </c>
      <c r="H3141" t="inlineStr">
        <is>
          <t>MEDIUM</t>
        </is>
      </c>
      <c r="I3141" t="n">
        <v>21</v>
      </c>
      <c r="J3141" t="inlineStr">
        <is>
          <t>NO</t>
        </is>
      </c>
      <c r="K3141" t="inlineStr">
        <is>
          <t>2025-01-19</t>
        </is>
      </c>
      <c r="L3141" t="inlineStr">
        <is>
          <t>UPDATE_PACKAGE</t>
        </is>
      </c>
      <c r="M3141" t="inlineStr">
        <is>
          <t>AI/ML Framework — see Huntr advisory</t>
        </is>
      </c>
      <c r="N3141" t="inlineStr">
        <is>
          <t>P3</t>
        </is>
      </c>
      <c r="O3141" t="inlineStr">
        <is>
          <t>Huntr AI/ML security disclosure</t>
        </is>
      </c>
      <c r="P3141" t="n">
        <v>0</v>
      </c>
      <c r="Q3141" t="n">
        <v>0</v>
      </c>
      <c r="R3141" t="inlineStr">
        <is>
          <t>T1195:Supply Chain Compromise</t>
        </is>
      </c>
      <c r="S3141" t="n">
        <v>2</v>
      </c>
      <c r="T3141" t="inlineStr">
        <is>
          <t>MEDIUM (52%)</t>
        </is>
      </c>
      <c r="U3141" t="inlineStr">
        <is>
          <t>YES</t>
        </is>
      </c>
      <c r="V3141" t="inlineStr">
        <is>
          <t>PATCH_AVAILABLE</t>
        </is>
      </c>
      <c r="W3141" t="inlineStr">
        <is>
          <t>https://osv.dev/vulnerability/PYSEC-2024-214</t>
        </is>
      </c>
      <c r="X3141" t="inlineStr">
        <is>
          <t>NONE</t>
        </is>
      </c>
      <c r="Y3141" t="n">
        <v>0</v>
      </c>
      <c r="Z3141" t="inlineStr"/>
      <c r="AA3141" t="inlineStr">
        <is>
          <t>https://osv.dev/vulnerability/PYSEC-2024-214</t>
        </is>
      </c>
    </row>
    <row r="3142">
      <c r="A3142" t="inlineStr">
        <is>
          <t>HUNTR_AI_CVE</t>
        </is>
      </c>
      <c r="B3142" t="inlineStr">
        <is>
          <t>CVE-2024-47167</t>
        </is>
      </c>
      <c r="C3142" t="inlineStr">
        <is>
          <t>AI/ML Vulnerability: gradio (PyPI):  | Gradio is an open-source Python package designed for quick prototyping. This vulnerability relates to **Server-Side Request Forgery (SSRF)** in the `/queue/join` endpoint. Gradio’s `async_save_url_to_</t>
        </is>
      </c>
      <c r="D3142" t="n">
        <v>5</v>
      </c>
      <c r="E3142" t="inlineStr">
        <is>
          <t>LOW</t>
        </is>
      </c>
      <c r="F3142" t="n">
        <v>4</v>
      </c>
      <c r="G3142" t="n">
        <v>4</v>
      </c>
      <c r="H3142" t="inlineStr">
        <is>
          <t>MEDIUM</t>
        </is>
      </c>
      <c r="I3142" t="n">
        <v>21</v>
      </c>
      <c r="J3142" t="inlineStr">
        <is>
          <t>NO</t>
        </is>
      </c>
      <c r="K3142" t="inlineStr">
        <is>
          <t>2025-01-19</t>
        </is>
      </c>
      <c r="L3142" t="inlineStr">
        <is>
          <t>UPDATE_PACKAGE</t>
        </is>
      </c>
      <c r="M3142" t="inlineStr">
        <is>
          <t>AI/ML Framework — see Huntr advisory</t>
        </is>
      </c>
      <c r="N3142" t="inlineStr">
        <is>
          <t>P3</t>
        </is>
      </c>
      <c r="O3142" t="inlineStr">
        <is>
          <t>Huntr AI/ML security disclosure</t>
        </is>
      </c>
      <c r="P3142" t="n">
        <v>0</v>
      </c>
      <c r="Q3142" t="n">
        <v>0</v>
      </c>
      <c r="R3142" t="inlineStr">
        <is>
          <t>T1195:Supply Chain Compromise</t>
        </is>
      </c>
      <c r="S3142" t="n">
        <v>2</v>
      </c>
      <c r="T3142" t="inlineStr">
        <is>
          <t>MEDIUM (52%)</t>
        </is>
      </c>
      <c r="U3142" t="inlineStr">
        <is>
          <t>YES</t>
        </is>
      </c>
      <c r="V3142" t="inlineStr">
        <is>
          <t>PATCH_AVAILABLE</t>
        </is>
      </c>
      <c r="W3142" t="inlineStr">
        <is>
          <t>https://osv.dev/vulnerability/PYSEC-2024-215</t>
        </is>
      </c>
      <c r="X3142" t="inlineStr">
        <is>
          <t>NONE</t>
        </is>
      </c>
      <c r="Y3142" t="n">
        <v>0</v>
      </c>
      <c r="Z3142" t="inlineStr"/>
      <c r="AA3142" t="inlineStr">
        <is>
          <t>https://osv.dev/vulnerability/PYSEC-2024-215</t>
        </is>
      </c>
    </row>
    <row r="3143">
      <c r="A3143" t="inlineStr">
        <is>
          <t>HUNTR_AI_CVE</t>
        </is>
      </c>
      <c r="B3143" t="inlineStr">
        <is>
          <t>CVE-2024-47867</t>
        </is>
      </c>
      <c r="C3143" t="inlineStr">
        <is>
          <t>AI/ML Vulnerability: gradio (PyPI):  | Gradio is an open-source Python package designed for quick prototyping. This vulnerability is a **lack of integrity check** on the downloaded FRP client, which could potentially allow attackers to int</t>
        </is>
      </c>
      <c r="D3143" t="n">
        <v>5</v>
      </c>
      <c r="E3143" t="inlineStr">
        <is>
          <t>LOW</t>
        </is>
      </c>
      <c r="F3143" t="n">
        <v>4</v>
      </c>
      <c r="G3143" t="n">
        <v>4</v>
      </c>
      <c r="H3143" t="inlineStr">
        <is>
          <t>MEDIUM</t>
        </is>
      </c>
      <c r="I3143" t="n">
        <v>21</v>
      </c>
      <c r="J3143" t="inlineStr">
        <is>
          <t>NO</t>
        </is>
      </c>
      <c r="K3143" t="inlineStr">
        <is>
          <t>2025-01-19</t>
        </is>
      </c>
      <c r="L3143" t="inlineStr">
        <is>
          <t>UPDATE_PACKAGE</t>
        </is>
      </c>
      <c r="M3143" t="inlineStr">
        <is>
          <t>AI/ML Framework — see Huntr advisory</t>
        </is>
      </c>
      <c r="N3143" t="inlineStr">
        <is>
          <t>P3</t>
        </is>
      </c>
      <c r="O3143" t="inlineStr">
        <is>
          <t>Huntr AI/ML security disclosure</t>
        </is>
      </c>
      <c r="P3143" t="n">
        <v>0</v>
      </c>
      <c r="Q3143" t="n">
        <v>0</v>
      </c>
      <c r="R3143" t="inlineStr">
        <is>
          <t>T1195:Supply Chain Compromise</t>
        </is>
      </c>
      <c r="S3143" t="n">
        <v>2</v>
      </c>
      <c r="T3143" t="inlineStr">
        <is>
          <t>MEDIUM (52%)</t>
        </is>
      </c>
      <c r="U3143" t="inlineStr">
        <is>
          <t>YES</t>
        </is>
      </c>
      <c r="V3143" t="inlineStr">
        <is>
          <t>PATCH_AVAILABLE</t>
        </is>
      </c>
      <c r="W3143" t="inlineStr">
        <is>
          <t>https://osv.dev/vulnerability/PYSEC-2024-216</t>
        </is>
      </c>
      <c r="X3143" t="inlineStr">
        <is>
          <t>NONE</t>
        </is>
      </c>
      <c r="Y3143" t="n">
        <v>0</v>
      </c>
      <c r="Z3143" t="inlineStr"/>
      <c r="AA3143" t="inlineStr">
        <is>
          <t>https://osv.dev/vulnerability/PYSEC-2024-216</t>
        </is>
      </c>
    </row>
    <row r="3144">
      <c r="A3144" t="inlineStr">
        <is>
          <t>HUNTR_AI_CVE</t>
        </is>
      </c>
      <c r="B3144" t="inlineStr">
        <is>
          <t>CVE-2024-47868</t>
        </is>
      </c>
      <c r="C3144" t="inlineStr">
        <is>
          <t>AI/ML Vulnerability: gradio (PyPI):  | Gradio is an open-source Python package designed for quick prototyping. This is a **data validation vulnerability** affecting several Gradio components, which allows arbitrary file leaks through the p</t>
        </is>
      </c>
      <c r="D3144" t="n">
        <v>5</v>
      </c>
      <c r="E3144" t="inlineStr">
        <is>
          <t>LOW</t>
        </is>
      </c>
      <c r="F3144" t="n">
        <v>4</v>
      </c>
      <c r="G3144" t="n">
        <v>4</v>
      </c>
      <c r="H3144" t="inlineStr">
        <is>
          <t>MEDIUM</t>
        </is>
      </c>
      <c r="I3144" t="n">
        <v>21</v>
      </c>
      <c r="J3144" t="inlineStr">
        <is>
          <t>NO</t>
        </is>
      </c>
      <c r="K3144" t="inlineStr">
        <is>
          <t>2025-01-19</t>
        </is>
      </c>
      <c r="L3144" t="inlineStr">
        <is>
          <t>UPDATE_PACKAGE</t>
        </is>
      </c>
      <c r="M3144" t="inlineStr">
        <is>
          <t>AI/ML Framework — see Huntr advisory</t>
        </is>
      </c>
      <c r="N3144" t="inlineStr">
        <is>
          <t>P3</t>
        </is>
      </c>
      <c r="O3144" t="inlineStr">
        <is>
          <t>Huntr AI/ML security disclosure</t>
        </is>
      </c>
      <c r="P3144" t="n">
        <v>0</v>
      </c>
      <c r="Q3144" t="n">
        <v>0</v>
      </c>
      <c r="R3144" t="inlineStr">
        <is>
          <t>T1195:Supply Chain Compromise</t>
        </is>
      </c>
      <c r="S3144" t="n">
        <v>2</v>
      </c>
      <c r="T3144" t="inlineStr">
        <is>
          <t>MEDIUM (52%)</t>
        </is>
      </c>
      <c r="U3144" t="inlineStr">
        <is>
          <t>YES</t>
        </is>
      </c>
      <c r="V3144" t="inlineStr">
        <is>
          <t>PATCH_AVAILABLE</t>
        </is>
      </c>
      <c r="W3144" t="inlineStr">
        <is>
          <t>https://osv.dev/vulnerability/PYSEC-2024-217</t>
        </is>
      </c>
      <c r="X3144" t="inlineStr">
        <is>
          <t>NONE</t>
        </is>
      </c>
      <c r="Y3144" t="n">
        <v>0</v>
      </c>
      <c r="Z3144" t="inlineStr"/>
      <c r="AA3144" t="inlineStr">
        <is>
          <t>https://osv.dev/vulnerability/PYSEC-2024-217</t>
        </is>
      </c>
    </row>
    <row r="3145">
      <c r="A3145" t="inlineStr">
        <is>
          <t>HUNTR_AI_CVE</t>
        </is>
      </c>
      <c r="B3145" t="inlineStr">
        <is>
          <t>CVE-2024-47870</t>
        </is>
      </c>
      <c r="C3145" t="inlineStr">
        <is>
          <t>AI/ML Vulnerability: gradio (PyPI):  | Gradio is an open-source Python package designed for quick prototyping. This vulnerability involves a **race condition** in the `update_root_in_config` function, allowing an attacker to modify the `ro</t>
        </is>
      </c>
      <c r="D3145" t="n">
        <v>5</v>
      </c>
      <c r="E3145" t="inlineStr">
        <is>
          <t>LOW</t>
        </is>
      </c>
      <c r="F3145" t="n">
        <v>4</v>
      </c>
      <c r="G3145" t="n">
        <v>4</v>
      </c>
      <c r="H3145" t="inlineStr">
        <is>
          <t>MEDIUM</t>
        </is>
      </c>
      <c r="I3145" t="n">
        <v>21</v>
      </c>
      <c r="J3145" t="inlineStr">
        <is>
          <t>NO</t>
        </is>
      </c>
      <c r="K3145" t="inlineStr">
        <is>
          <t>2025-01-19</t>
        </is>
      </c>
      <c r="L3145" t="inlineStr">
        <is>
          <t>UPDATE_PACKAGE</t>
        </is>
      </c>
      <c r="M3145" t="inlineStr">
        <is>
          <t>AI/ML Framework — see Huntr advisory</t>
        </is>
      </c>
      <c r="N3145" t="inlineStr">
        <is>
          <t>P3</t>
        </is>
      </c>
      <c r="O3145" t="inlineStr">
        <is>
          <t>Huntr AI/ML security disclosure</t>
        </is>
      </c>
      <c r="P3145" t="n">
        <v>0</v>
      </c>
      <c r="Q3145" t="n">
        <v>0</v>
      </c>
      <c r="R3145" t="inlineStr">
        <is>
          <t>T1195:Supply Chain Compromise</t>
        </is>
      </c>
      <c r="S3145" t="n">
        <v>2</v>
      </c>
      <c r="T3145" t="inlineStr">
        <is>
          <t>MEDIUM (52%)</t>
        </is>
      </c>
      <c r="U3145" t="inlineStr">
        <is>
          <t>YES</t>
        </is>
      </c>
      <c r="V3145" t="inlineStr">
        <is>
          <t>PATCH_AVAILABLE</t>
        </is>
      </c>
      <c r="W3145" t="inlineStr">
        <is>
          <t>https://osv.dev/vulnerability/PYSEC-2024-218</t>
        </is>
      </c>
      <c r="X3145" t="inlineStr">
        <is>
          <t>NONE</t>
        </is>
      </c>
      <c r="Y3145" t="n">
        <v>0</v>
      </c>
      <c r="Z3145" t="inlineStr"/>
      <c r="AA3145" t="inlineStr">
        <is>
          <t>https://osv.dev/vulnerability/PYSEC-2024-218</t>
        </is>
      </c>
    </row>
    <row r="3146">
      <c r="A3146" t="inlineStr">
        <is>
          <t>HUNTR_AI_CVE</t>
        </is>
      </c>
      <c r="B3146" t="inlineStr">
        <is>
          <t>CVE-2024-47871</t>
        </is>
      </c>
      <c r="C3146" t="inlineStr">
        <is>
          <t>AI/ML Vulnerability: gradio (PyPI):  | Gradio is an open-source Python package designed for quick prototyping. This vulnerability involves **insecure communication** between the FRP (Fast Reverse Proxy) client and server when Gradio's `sha</t>
        </is>
      </c>
      <c r="D3146" t="n">
        <v>5</v>
      </c>
      <c r="E3146" t="inlineStr">
        <is>
          <t>LOW</t>
        </is>
      </c>
      <c r="F3146" t="n">
        <v>4</v>
      </c>
      <c r="G3146" t="n">
        <v>4</v>
      </c>
      <c r="H3146" t="inlineStr">
        <is>
          <t>MEDIUM</t>
        </is>
      </c>
      <c r="I3146" t="n">
        <v>21</v>
      </c>
      <c r="J3146" t="inlineStr">
        <is>
          <t>NO</t>
        </is>
      </c>
      <c r="K3146" t="inlineStr">
        <is>
          <t>2025-01-19</t>
        </is>
      </c>
      <c r="L3146" t="inlineStr">
        <is>
          <t>UPDATE_PACKAGE</t>
        </is>
      </c>
      <c r="M3146" t="inlineStr">
        <is>
          <t>AI/ML Framework — see Huntr advisory</t>
        </is>
      </c>
      <c r="N3146" t="inlineStr">
        <is>
          <t>P3</t>
        </is>
      </c>
      <c r="O3146" t="inlineStr">
        <is>
          <t>Huntr AI/ML security disclosure</t>
        </is>
      </c>
      <c r="P3146" t="n">
        <v>0</v>
      </c>
      <c r="Q3146" t="n">
        <v>0</v>
      </c>
      <c r="R3146" t="inlineStr">
        <is>
          <t>T1195:Supply Chain Compromise</t>
        </is>
      </c>
      <c r="S3146" t="n">
        <v>2</v>
      </c>
      <c r="T3146" t="inlineStr">
        <is>
          <t>MEDIUM (52%)</t>
        </is>
      </c>
      <c r="U3146" t="inlineStr">
        <is>
          <t>YES</t>
        </is>
      </c>
      <c r="V3146" t="inlineStr">
        <is>
          <t>PATCH_AVAILABLE</t>
        </is>
      </c>
      <c r="W3146" t="inlineStr">
        <is>
          <t>https://osv.dev/vulnerability/PYSEC-2024-219</t>
        </is>
      </c>
      <c r="X3146" t="inlineStr">
        <is>
          <t>NONE</t>
        </is>
      </c>
      <c r="Y3146" t="n">
        <v>0</v>
      </c>
      <c r="Z3146" t="inlineStr"/>
      <c r="AA3146" t="inlineStr">
        <is>
          <t>https://osv.dev/vulnerability/PYSEC-2024-219</t>
        </is>
      </c>
    </row>
    <row r="3147">
      <c r="A3147" t="inlineStr">
        <is>
          <t>HUNTR_AI_CVE</t>
        </is>
      </c>
      <c r="B3147" t="inlineStr">
        <is>
          <t>CVE-2024-47872</t>
        </is>
      </c>
      <c r="C3147" t="inlineStr">
        <is>
          <t>AI/ML Vulnerability: gradio (PyPI):  | Gradio is an open-source Python package designed for quick prototyping. This vulnerability involves **Cross-Site Scripting (XSS)** on any Gradio server that allows file uploads. Authenticated users ca</t>
        </is>
      </c>
      <c r="D3147" t="n">
        <v>5</v>
      </c>
      <c r="E3147" t="inlineStr">
        <is>
          <t>LOW</t>
        </is>
      </c>
      <c r="F3147" t="n">
        <v>4</v>
      </c>
      <c r="G3147" t="n">
        <v>4</v>
      </c>
      <c r="H3147" t="inlineStr">
        <is>
          <t>MEDIUM</t>
        </is>
      </c>
      <c r="I3147" t="n">
        <v>21</v>
      </c>
      <c r="J3147" t="inlineStr">
        <is>
          <t>NO</t>
        </is>
      </c>
      <c r="K3147" t="inlineStr">
        <is>
          <t>2025-01-19</t>
        </is>
      </c>
      <c r="L3147" t="inlineStr">
        <is>
          <t>UPDATE_PACKAGE</t>
        </is>
      </c>
      <c r="M3147" t="inlineStr">
        <is>
          <t>AI/ML Framework — see Huntr advisory</t>
        </is>
      </c>
      <c r="N3147" t="inlineStr">
        <is>
          <t>P3</t>
        </is>
      </c>
      <c r="O3147" t="inlineStr">
        <is>
          <t>Huntr AI/ML security disclosure</t>
        </is>
      </c>
      <c r="P3147" t="n">
        <v>0</v>
      </c>
      <c r="Q3147" t="n">
        <v>0</v>
      </c>
      <c r="R3147" t="inlineStr">
        <is>
          <t>T1195:Supply Chain Compromise</t>
        </is>
      </c>
      <c r="S3147" t="n">
        <v>2</v>
      </c>
      <c r="T3147" t="inlineStr">
        <is>
          <t>MEDIUM (52%)</t>
        </is>
      </c>
      <c r="U3147" t="inlineStr">
        <is>
          <t>YES</t>
        </is>
      </c>
      <c r="V3147" t="inlineStr">
        <is>
          <t>PATCH_AVAILABLE</t>
        </is>
      </c>
      <c r="W3147" t="inlineStr">
        <is>
          <t>https://osv.dev/vulnerability/PYSEC-2024-220</t>
        </is>
      </c>
      <c r="X3147" t="inlineStr">
        <is>
          <t>NONE</t>
        </is>
      </c>
      <c r="Y3147" t="n">
        <v>0</v>
      </c>
      <c r="Z3147" t="inlineStr"/>
      <c r="AA3147" t="inlineStr">
        <is>
          <t>https://osv.dev/vulnerability/PYSEC-2024-220</t>
        </is>
      </c>
    </row>
    <row r="3148">
      <c r="A3148" t="inlineStr">
        <is>
          <t>HUNTR_AI_CVE</t>
        </is>
      </c>
      <c r="B3148" t="inlineStr">
        <is>
          <t>CVE-2024-34510</t>
        </is>
      </c>
      <c r="C3148" t="inlineStr">
        <is>
          <t>AI/ML Vulnerability: gradio (PyPI):  | Gradio before 4.20 allows credential leakage on Windows.</t>
        </is>
      </c>
      <c r="D3148" t="n">
        <v>7.5</v>
      </c>
      <c r="E3148" t="inlineStr">
        <is>
          <t>HIGH</t>
        </is>
      </c>
      <c r="F3148" t="n">
        <v>6</v>
      </c>
      <c r="G3148" t="n">
        <v>6</v>
      </c>
      <c r="H3148" t="inlineStr">
        <is>
          <t>MEDIUM</t>
        </is>
      </c>
      <c r="I3148" t="n">
        <v>43.5</v>
      </c>
      <c r="J3148" t="inlineStr">
        <is>
          <t>NO</t>
        </is>
      </c>
      <c r="K3148" t="inlineStr">
        <is>
          <t>2025-06-17</t>
        </is>
      </c>
      <c r="L3148" t="inlineStr">
        <is>
          <t>UPDATE_PACKAGE</t>
        </is>
      </c>
      <c r="M3148" t="inlineStr">
        <is>
          <t>AI/ML Framework — see Huntr advisory</t>
        </is>
      </c>
      <c r="N3148" t="inlineStr">
        <is>
          <t>P3</t>
        </is>
      </c>
      <c r="O3148" t="inlineStr">
        <is>
          <t>Huntr AI/ML security disclosure</t>
        </is>
      </c>
      <c r="P3148" t="n">
        <v>0</v>
      </c>
      <c r="Q3148" t="n">
        <v>0</v>
      </c>
      <c r="R3148" t="inlineStr">
        <is>
          <t>T1195:Supply Chain Compromise</t>
        </is>
      </c>
      <c r="S3148" t="n">
        <v>2</v>
      </c>
      <c r="T3148" t="inlineStr">
        <is>
          <t>MEDIUM (52%)</t>
        </is>
      </c>
      <c r="U3148" t="inlineStr">
        <is>
          <t>YES</t>
        </is>
      </c>
      <c r="V3148" t="inlineStr">
        <is>
          <t>PATCH_AVAILABLE</t>
        </is>
      </c>
      <c r="W3148" t="inlineStr">
        <is>
          <t>https://osv.dev/vulnerability/PYSEC-2024-255</t>
        </is>
      </c>
      <c r="X3148" t="inlineStr">
        <is>
          <t>NONE</t>
        </is>
      </c>
      <c r="Y3148" t="n">
        <v>0</v>
      </c>
      <c r="Z3148" t="inlineStr"/>
      <c r="AA3148" t="inlineStr">
        <is>
          <t>https://osv.dev/vulnerability/PYSEC-2024-255</t>
        </is>
      </c>
    </row>
    <row r="3149">
      <c r="A3149" t="inlineStr">
        <is>
          <t>HUNTR_AI_CVE</t>
        </is>
      </c>
      <c r="B3149" t="inlineStr">
        <is>
          <t>CVE-2024-5187</t>
        </is>
      </c>
      <c r="C3149" t="inlineStr">
        <is>
          <t>AI/ML Vulnerability: onnx (PyPI): onnx allows Arbitrary File Overwrite in download_model_with_test_data | onnx allows Arbitrary File Overwrite in download_model_with_test_data</t>
        </is>
      </c>
      <c r="D3149" t="n">
        <v>5</v>
      </c>
      <c r="E3149" t="inlineStr">
        <is>
          <t>LOW</t>
        </is>
      </c>
      <c r="F3149" t="n">
        <v>4</v>
      </c>
      <c r="G3149" t="n">
        <v>4</v>
      </c>
      <c r="H3149" t="inlineStr">
        <is>
          <t>MEDIUM</t>
        </is>
      </c>
      <c r="I3149" t="n">
        <v>21</v>
      </c>
      <c r="J3149" t="inlineStr">
        <is>
          <t>NO</t>
        </is>
      </c>
      <c r="K3149" t="inlineStr">
        <is>
          <t>2025-10-09</t>
        </is>
      </c>
      <c r="L3149" t="inlineStr">
        <is>
          <t>UPDATE_PACKAGE</t>
        </is>
      </c>
      <c r="M3149" t="inlineStr">
        <is>
          <t>AI/ML Framework — see Huntr advisory</t>
        </is>
      </c>
      <c r="N3149" t="inlineStr">
        <is>
          <t>P3</t>
        </is>
      </c>
      <c r="O3149" t="inlineStr">
        <is>
          <t>Huntr AI/ML security disclosure</t>
        </is>
      </c>
      <c r="P3149" t="n">
        <v>0</v>
      </c>
      <c r="Q3149" t="n">
        <v>0</v>
      </c>
      <c r="R3149" t="inlineStr">
        <is>
          <t>T1195:Supply Chain Compromise</t>
        </is>
      </c>
      <c r="S3149" t="n">
        <v>2</v>
      </c>
      <c r="T3149" t="inlineStr">
        <is>
          <t>MEDIUM (52%)</t>
        </is>
      </c>
      <c r="U3149" t="inlineStr">
        <is>
          <t>YES</t>
        </is>
      </c>
      <c r="V3149" t="inlineStr">
        <is>
          <t>PATCH_AVAILABLE</t>
        </is>
      </c>
      <c r="W3149" t="inlineStr">
        <is>
          <t>https://osv.dev/vulnerability/GHSA-6rq9-53c3-f7vj</t>
        </is>
      </c>
      <c r="X3149" t="inlineStr">
        <is>
          <t>NONE</t>
        </is>
      </c>
      <c r="Y3149" t="n">
        <v>0</v>
      </c>
      <c r="Z3149" t="inlineStr"/>
      <c r="AA3149" t="inlineStr">
        <is>
          <t>https://osv.dev/vulnerability/GHSA-6rq9-53c3-f7vj</t>
        </is>
      </c>
    </row>
    <row r="3150">
      <c r="A3150" t="inlineStr">
        <is>
          <t>HUNTR_AI_CVE</t>
        </is>
      </c>
      <c r="B3150" t="inlineStr">
        <is>
          <t>CVE-2022-25882</t>
        </is>
      </c>
      <c r="C3150" t="inlineStr">
        <is>
          <t>AI/ML Vulnerability: onnx (PyPI): Directory Traversal in onnx | Directory Traversal in onnx</t>
        </is>
      </c>
      <c r="D3150" t="n">
        <v>5</v>
      </c>
      <c r="E3150" t="inlineStr">
        <is>
          <t>LOW</t>
        </is>
      </c>
      <c r="F3150" t="n">
        <v>4</v>
      </c>
      <c r="G3150" t="n">
        <v>4</v>
      </c>
      <c r="H3150" t="inlineStr">
        <is>
          <t>MEDIUM</t>
        </is>
      </c>
      <c r="I3150" t="n">
        <v>21</v>
      </c>
      <c r="J3150" t="inlineStr">
        <is>
          <t>NO</t>
        </is>
      </c>
      <c r="K3150" t="inlineStr">
        <is>
          <t>2025-04-01</t>
        </is>
      </c>
      <c r="L3150" t="inlineStr">
        <is>
          <t>UPDATE_PACKAGE</t>
        </is>
      </c>
      <c r="M3150" t="inlineStr">
        <is>
          <t>AI/ML Framework — see Huntr advisory</t>
        </is>
      </c>
      <c r="N3150" t="inlineStr">
        <is>
          <t>P3</t>
        </is>
      </c>
      <c r="O3150" t="inlineStr">
        <is>
          <t>Huntr AI/ML security disclosure</t>
        </is>
      </c>
      <c r="P3150" t="n">
        <v>0</v>
      </c>
      <c r="Q3150" t="n">
        <v>0</v>
      </c>
      <c r="R3150" t="inlineStr">
        <is>
          <t>T1195:Supply Chain Compromise</t>
        </is>
      </c>
      <c r="S3150" t="n">
        <v>2</v>
      </c>
      <c r="T3150" t="inlineStr">
        <is>
          <t>MEDIUM (52%)</t>
        </is>
      </c>
      <c r="U3150" t="inlineStr">
        <is>
          <t>YES</t>
        </is>
      </c>
      <c r="V3150" t="inlineStr">
        <is>
          <t>PATCH_AVAILABLE</t>
        </is>
      </c>
      <c r="W3150" t="inlineStr">
        <is>
          <t>https://osv.dev/vulnerability/GHSA-ffxj-547x-5j7c</t>
        </is>
      </c>
      <c r="X3150" t="inlineStr">
        <is>
          <t>NONE</t>
        </is>
      </c>
      <c r="Y3150" t="n">
        <v>0</v>
      </c>
      <c r="Z3150" t="inlineStr"/>
      <c r="AA3150" t="inlineStr">
        <is>
          <t>https://osv.dev/vulnerability/GHSA-ffxj-547x-5j7c</t>
        </is>
      </c>
    </row>
    <row r="3151">
      <c r="A3151" t="inlineStr">
        <is>
          <t>HUNTR_AI_CVE</t>
        </is>
      </c>
      <c r="B3151" t="inlineStr">
        <is>
          <t>CVE-2024-7776</t>
        </is>
      </c>
      <c r="C3151" t="inlineStr">
        <is>
          <t>AI/ML Vulnerability: onnx (PyPI): Open Neural Network Exchange (ONNX) Path Traversal Vulnerability | Open Neural Network Exchange (ONNX) Path Traversal Vulnerability</t>
        </is>
      </c>
      <c r="D3151" t="n">
        <v>5</v>
      </c>
      <c r="E3151" t="inlineStr">
        <is>
          <t>LOW</t>
        </is>
      </c>
      <c r="F3151" t="n">
        <v>4</v>
      </c>
      <c r="G3151" t="n">
        <v>4</v>
      </c>
      <c r="H3151" t="inlineStr">
        <is>
          <t>MEDIUM</t>
        </is>
      </c>
      <c r="I3151" t="n">
        <v>21</v>
      </c>
      <c r="J3151" t="inlineStr">
        <is>
          <t>NO</t>
        </is>
      </c>
      <c r="K3151" t="inlineStr">
        <is>
          <t>2025-03-27</t>
        </is>
      </c>
      <c r="L3151" t="inlineStr">
        <is>
          <t>UPDATE_PACKAGE</t>
        </is>
      </c>
      <c r="M3151" t="inlineStr">
        <is>
          <t>AI/ML Framework — see Huntr advisory</t>
        </is>
      </c>
      <c r="N3151" t="inlineStr">
        <is>
          <t>P3</t>
        </is>
      </c>
      <c r="O3151" t="inlineStr">
        <is>
          <t>Huntr AI/ML security disclosure</t>
        </is>
      </c>
      <c r="P3151" t="n">
        <v>0</v>
      </c>
      <c r="Q3151" t="n">
        <v>0</v>
      </c>
      <c r="R3151" t="inlineStr">
        <is>
          <t>T1195:Supply Chain Compromise</t>
        </is>
      </c>
      <c r="S3151" t="n">
        <v>2</v>
      </c>
      <c r="T3151" t="inlineStr">
        <is>
          <t>MEDIUM (52%)</t>
        </is>
      </c>
      <c r="U3151" t="inlineStr">
        <is>
          <t>YES</t>
        </is>
      </c>
      <c r="V3151" t="inlineStr">
        <is>
          <t>PATCH_AVAILABLE</t>
        </is>
      </c>
      <c r="W3151" t="inlineStr">
        <is>
          <t>https://osv.dev/vulnerability/GHSA-h36j-8vv3-cj52</t>
        </is>
      </c>
      <c r="X3151" t="inlineStr">
        <is>
          <t>NONE</t>
        </is>
      </c>
      <c r="Y3151" t="n">
        <v>0</v>
      </c>
      <c r="Z3151" t="inlineStr"/>
      <c r="AA3151" t="inlineStr">
        <is>
          <t>https://osv.dev/vulnerability/GHSA-h36j-8vv3-cj52</t>
        </is>
      </c>
    </row>
    <row r="3152">
      <c r="A3152" t="inlineStr">
        <is>
          <t>HUNTR_AI_CVE</t>
        </is>
      </c>
      <c r="B3152" t="inlineStr">
        <is>
          <t>CVE-2024-27319</t>
        </is>
      </c>
      <c r="C3152" t="inlineStr">
        <is>
          <t>AI/ML Vulnerability: onnx (PyPI): Onnx Out-of-bounds Read vulnerability | Onnx Out-of-bounds Read vulnerability</t>
        </is>
      </c>
      <c r="D3152" t="n">
        <v>5</v>
      </c>
      <c r="E3152" t="inlineStr">
        <is>
          <t>LOW</t>
        </is>
      </c>
      <c r="F3152" t="n">
        <v>4</v>
      </c>
      <c r="G3152" t="n">
        <v>4</v>
      </c>
      <c r="H3152" t="inlineStr">
        <is>
          <t>MEDIUM</t>
        </is>
      </c>
      <c r="I3152" t="n">
        <v>21</v>
      </c>
      <c r="J3152" t="inlineStr">
        <is>
          <t>NO</t>
        </is>
      </c>
      <c r="K3152" t="inlineStr">
        <is>
          <t>2026-02-04</t>
        </is>
      </c>
      <c r="L3152" t="inlineStr">
        <is>
          <t>UPDATE_PACKAGE</t>
        </is>
      </c>
      <c r="M3152" t="inlineStr">
        <is>
          <t>AI/ML Framework — see Huntr advisory</t>
        </is>
      </c>
      <c r="N3152" t="inlineStr">
        <is>
          <t>P3</t>
        </is>
      </c>
      <c r="O3152" t="inlineStr">
        <is>
          <t>Huntr AI/ML security disclosure</t>
        </is>
      </c>
      <c r="P3152" t="n">
        <v>0</v>
      </c>
      <c r="Q3152" t="n">
        <v>0</v>
      </c>
      <c r="R3152" t="inlineStr">
        <is>
          <t>T1195:Supply Chain Compromise</t>
        </is>
      </c>
      <c r="S3152" t="n">
        <v>2</v>
      </c>
      <c r="T3152" t="inlineStr">
        <is>
          <t>MEDIUM (52%)</t>
        </is>
      </c>
      <c r="U3152" t="inlineStr">
        <is>
          <t>YES</t>
        </is>
      </c>
      <c r="V3152" t="inlineStr">
        <is>
          <t>PATCH_AVAILABLE</t>
        </is>
      </c>
      <c r="W3152" t="inlineStr">
        <is>
          <t>https://osv.dev/vulnerability/GHSA-h8wv-9h96-m4hr</t>
        </is>
      </c>
      <c r="X3152" t="inlineStr">
        <is>
          <t>NONE</t>
        </is>
      </c>
      <c r="Y3152" t="n">
        <v>0</v>
      </c>
      <c r="Z3152" t="inlineStr"/>
      <c r="AA3152" t="inlineStr">
        <is>
          <t>https://osv.dev/vulnerability/GHSA-h8wv-9h96-m4hr</t>
        </is>
      </c>
    </row>
    <row r="3153">
      <c r="A3153" t="inlineStr">
        <is>
          <t>HUNTR_AI_CVE</t>
        </is>
      </c>
      <c r="B3153" t="inlineStr">
        <is>
          <t>CVE-2024-27318</t>
        </is>
      </c>
      <c r="C3153" t="inlineStr">
        <is>
          <t>AI/ML Vulnerability: onnx (PyPI): Onnx Directory Traversal vulnerability | Onnx Directory Traversal vulnerability</t>
        </is>
      </c>
      <c r="D3153" t="n">
        <v>5</v>
      </c>
      <c r="E3153" t="inlineStr">
        <is>
          <t>LOW</t>
        </is>
      </c>
      <c r="F3153" t="n">
        <v>4</v>
      </c>
      <c r="G3153" t="n">
        <v>4</v>
      </c>
      <c r="H3153" t="inlineStr">
        <is>
          <t>MEDIUM</t>
        </is>
      </c>
      <c r="I3153" t="n">
        <v>21</v>
      </c>
      <c r="J3153" t="inlineStr">
        <is>
          <t>NO</t>
        </is>
      </c>
      <c r="K3153" t="inlineStr">
        <is>
          <t>2026-02-04</t>
        </is>
      </c>
      <c r="L3153" t="inlineStr">
        <is>
          <t>UPDATE_PACKAGE</t>
        </is>
      </c>
      <c r="M3153" t="inlineStr">
        <is>
          <t>AI/ML Framework — see Huntr advisory</t>
        </is>
      </c>
      <c r="N3153" t="inlineStr">
        <is>
          <t>P3</t>
        </is>
      </c>
      <c r="O3153" t="inlineStr">
        <is>
          <t>Huntr AI/ML security disclosure</t>
        </is>
      </c>
      <c r="P3153" t="n">
        <v>0</v>
      </c>
      <c r="Q3153" t="n">
        <v>0</v>
      </c>
      <c r="R3153" t="inlineStr">
        <is>
          <t>T1195:Supply Chain Compromise</t>
        </is>
      </c>
      <c r="S3153" t="n">
        <v>2</v>
      </c>
      <c r="T3153" t="inlineStr">
        <is>
          <t>MEDIUM (52%)</t>
        </is>
      </c>
      <c r="U3153" t="inlineStr">
        <is>
          <t>YES</t>
        </is>
      </c>
      <c r="V3153" t="inlineStr">
        <is>
          <t>PATCH_AVAILABLE</t>
        </is>
      </c>
      <c r="W3153" t="inlineStr">
        <is>
          <t>https://osv.dev/vulnerability/GHSA-whh8-fjgc-qp73</t>
        </is>
      </c>
      <c r="X3153" t="inlineStr">
        <is>
          <t>NONE</t>
        </is>
      </c>
      <c r="Y3153" t="n">
        <v>0</v>
      </c>
      <c r="Z3153" t="inlineStr"/>
      <c r="AA3153" t="inlineStr">
        <is>
          <t>https://osv.dev/vulnerability/GHSA-whh8-fjgc-qp73</t>
        </is>
      </c>
    </row>
    <row r="3154">
      <c r="A3154" t="inlineStr">
        <is>
          <t>HUNTR_AI_CVE</t>
        </is>
      </c>
      <c r="B3154" t="inlineStr">
        <is>
          <t>CVE-2022-25882</t>
        </is>
      </c>
      <c r="C3154" t="inlineStr">
        <is>
          <t>AI/ML Vulnerability: onnx (PyPI):  | Versions of the package onnx before 1.13.0 are vulnerable to Directory Traversal as the external_data field of the tensor proto can have a path to the file which is outside the model current directory</t>
        </is>
      </c>
      <c r="D3154" t="n">
        <v>7.5</v>
      </c>
      <c r="E3154" t="inlineStr">
        <is>
          <t>HIGH</t>
        </is>
      </c>
      <c r="F3154" t="n">
        <v>6</v>
      </c>
      <c r="G3154" t="n">
        <v>6</v>
      </c>
      <c r="H3154" t="inlineStr">
        <is>
          <t>MEDIUM</t>
        </is>
      </c>
      <c r="I3154" t="n">
        <v>43.5</v>
      </c>
      <c r="J3154" t="inlineStr">
        <is>
          <t>NO</t>
        </is>
      </c>
      <c r="K3154" t="inlineStr">
        <is>
          <t>2023-11-08</t>
        </is>
      </c>
      <c r="L3154" t="inlineStr">
        <is>
          <t>UPDATE_PACKAGE</t>
        </is>
      </c>
      <c r="M3154" t="inlineStr">
        <is>
          <t>AI/ML Framework — see Huntr advisory</t>
        </is>
      </c>
      <c r="N3154" t="inlineStr">
        <is>
          <t>P3</t>
        </is>
      </c>
      <c r="O3154" t="inlineStr">
        <is>
          <t>Huntr AI/ML security disclosure</t>
        </is>
      </c>
      <c r="P3154" t="n">
        <v>0</v>
      </c>
      <c r="Q3154" t="n">
        <v>0</v>
      </c>
      <c r="R3154" t="inlineStr">
        <is>
          <t>T1195:Supply Chain Compromise</t>
        </is>
      </c>
      <c r="S3154" t="n">
        <v>2</v>
      </c>
      <c r="T3154" t="inlineStr">
        <is>
          <t>MEDIUM (52%)</t>
        </is>
      </c>
      <c r="U3154" t="inlineStr">
        <is>
          <t>YES</t>
        </is>
      </c>
      <c r="V3154" t="inlineStr">
        <is>
          <t>PATCH_AVAILABLE</t>
        </is>
      </c>
      <c r="W3154" t="inlineStr">
        <is>
          <t>https://osv.dev/vulnerability/PYSEC-2023-38</t>
        </is>
      </c>
      <c r="X3154" t="inlineStr">
        <is>
          <t>NONE</t>
        </is>
      </c>
      <c r="Y3154" t="n">
        <v>0</v>
      </c>
      <c r="Z3154" t="inlineStr"/>
      <c r="AA3154" t="inlineStr">
        <is>
          <t>https://osv.dev/vulnerability/PYSEC-2023-38</t>
        </is>
      </c>
    </row>
    <row r="3155">
      <c r="A3155" t="inlineStr">
        <is>
          <t>HUNTR_AI_CVE</t>
        </is>
      </c>
      <c r="B3155" t="inlineStr">
        <is>
          <t>CVE-2024-27318</t>
        </is>
      </c>
      <c r="C3155" t="inlineStr">
        <is>
          <t>AI/ML Vulnerability: onnx (PyPI):  | Versions of the package onnx before and including 1.15.0 are vulnerable to Directory Traversal as the external_data field of the tensor proto can have a path to the file which is outside the model cur</t>
        </is>
      </c>
      <c r="D3155" t="n">
        <v>5</v>
      </c>
      <c r="E3155" t="inlineStr">
        <is>
          <t>LOW</t>
        </is>
      </c>
      <c r="F3155" t="n">
        <v>4</v>
      </c>
      <c r="G3155" t="n">
        <v>4</v>
      </c>
      <c r="H3155" t="inlineStr">
        <is>
          <t>MEDIUM</t>
        </is>
      </c>
      <c r="I3155" t="n">
        <v>21</v>
      </c>
      <c r="J3155" t="inlineStr">
        <is>
          <t>NO</t>
        </is>
      </c>
      <c r="K3155" t="inlineStr">
        <is>
          <t>2025-01-22</t>
        </is>
      </c>
      <c r="L3155" t="inlineStr">
        <is>
          <t>UPDATE_PACKAGE</t>
        </is>
      </c>
      <c r="M3155" t="inlineStr">
        <is>
          <t>AI/ML Framework — see Huntr advisory</t>
        </is>
      </c>
      <c r="N3155" t="inlineStr">
        <is>
          <t>P3</t>
        </is>
      </c>
      <c r="O3155" t="inlineStr">
        <is>
          <t>Huntr AI/ML security disclosure</t>
        </is>
      </c>
      <c r="P3155" t="n">
        <v>0</v>
      </c>
      <c r="Q3155" t="n">
        <v>0</v>
      </c>
      <c r="R3155" t="inlineStr">
        <is>
          <t>T1195:Supply Chain Compromise</t>
        </is>
      </c>
      <c r="S3155" t="n">
        <v>2</v>
      </c>
      <c r="T3155" t="inlineStr">
        <is>
          <t>MEDIUM (52%)</t>
        </is>
      </c>
      <c r="U3155" t="inlineStr">
        <is>
          <t>YES</t>
        </is>
      </c>
      <c r="V3155" t="inlineStr">
        <is>
          <t>PATCH_AVAILABLE</t>
        </is>
      </c>
      <c r="W3155" t="inlineStr">
        <is>
          <t>https://osv.dev/vulnerability/PYSEC-2024-222</t>
        </is>
      </c>
      <c r="X3155" t="inlineStr">
        <is>
          <t>NONE</t>
        </is>
      </c>
      <c r="Y3155" t="n">
        <v>0</v>
      </c>
      <c r="Z3155" t="inlineStr"/>
      <c r="AA3155" t="inlineStr">
        <is>
          <t>https://osv.dev/vulnerability/PYSEC-2024-222</t>
        </is>
      </c>
    </row>
    <row r="3156">
      <c r="A3156" t="inlineStr">
        <is>
          <t>HUNTR_AI_CVE</t>
        </is>
      </c>
      <c r="B3156" t="inlineStr">
        <is>
          <t>CVE-2024-27319</t>
        </is>
      </c>
      <c r="C3156" t="inlineStr">
        <is>
          <t xml:space="preserve">AI/ML Vulnerability: onnx (PyPI):  | Versions of the package onnx before and including 1.15.0 are vulnerable to Out-of-bounds Read as the ONNX_ASSERT and ONNX_ASSERTM functions have an off by one string copy.
</t>
        </is>
      </c>
      <c r="D3156" t="n">
        <v>5</v>
      </c>
      <c r="E3156" t="inlineStr">
        <is>
          <t>LOW</t>
        </is>
      </c>
      <c r="F3156" t="n">
        <v>4</v>
      </c>
      <c r="G3156" t="n">
        <v>4</v>
      </c>
      <c r="H3156" t="inlineStr">
        <is>
          <t>MEDIUM</t>
        </is>
      </c>
      <c r="I3156" t="n">
        <v>21</v>
      </c>
      <c r="J3156" t="inlineStr">
        <is>
          <t>NO</t>
        </is>
      </c>
      <c r="K3156" t="inlineStr">
        <is>
          <t>2025-01-22</t>
        </is>
      </c>
      <c r="L3156" t="inlineStr">
        <is>
          <t>UPDATE_PACKAGE</t>
        </is>
      </c>
      <c r="M3156" t="inlineStr">
        <is>
          <t>AI/ML Framework — see Huntr advisory</t>
        </is>
      </c>
      <c r="N3156" t="inlineStr">
        <is>
          <t>P3</t>
        </is>
      </c>
      <c r="O3156" t="inlineStr">
        <is>
          <t>Huntr AI/ML security disclosure</t>
        </is>
      </c>
      <c r="P3156" t="n">
        <v>0</v>
      </c>
      <c r="Q3156" t="n">
        <v>0</v>
      </c>
      <c r="R3156" t="inlineStr">
        <is>
          <t>T1195:Supply Chain Compromise</t>
        </is>
      </c>
      <c r="S3156" t="n">
        <v>2</v>
      </c>
      <c r="T3156" t="inlineStr">
        <is>
          <t>MEDIUM (52%)</t>
        </is>
      </c>
      <c r="U3156" t="inlineStr">
        <is>
          <t>YES</t>
        </is>
      </c>
      <c r="V3156" t="inlineStr">
        <is>
          <t>PATCH_AVAILABLE</t>
        </is>
      </c>
      <c r="W3156" t="inlineStr">
        <is>
          <t>https://osv.dev/vulnerability/PYSEC-2024-223</t>
        </is>
      </c>
      <c r="X3156" t="inlineStr">
        <is>
          <t>NONE</t>
        </is>
      </c>
      <c r="Y3156" t="n">
        <v>0</v>
      </c>
      <c r="Z3156" t="inlineStr"/>
      <c r="AA3156" t="inlineStr">
        <is>
          <t>https://osv.dev/vulnerability/PYSEC-2024-223</t>
        </is>
      </c>
    </row>
    <row r="3157">
      <c r="A3157" t="inlineStr">
        <is>
          <t>HUNTR_AI_CVE</t>
        </is>
      </c>
      <c r="B3157" t="inlineStr">
        <is>
          <t>CVE-2024-7776</t>
        </is>
      </c>
      <c r="C3157" t="inlineStr">
        <is>
          <t>AI/ML Vulnerability: onnx (PyPI):  | A vulnerability in the `download_model` function of the onnx/onnx framework, before and including version 1.16.1, allows for arbitrary file overwrite due to inadequate prevention of path traversal att</t>
        </is>
      </c>
      <c r="D3157" t="n">
        <v>5</v>
      </c>
      <c r="E3157" t="inlineStr">
        <is>
          <t>LOW</t>
        </is>
      </c>
      <c r="F3157" t="n">
        <v>4</v>
      </c>
      <c r="G3157" t="n">
        <v>4</v>
      </c>
      <c r="H3157" t="inlineStr">
        <is>
          <t>MEDIUM</t>
        </is>
      </c>
      <c r="I3157" t="n">
        <v>21</v>
      </c>
      <c r="J3157" t="inlineStr">
        <is>
          <t>NO</t>
        </is>
      </c>
      <c r="K3157" t="inlineStr">
        <is>
          <t>2025-03-26</t>
        </is>
      </c>
      <c r="L3157" t="inlineStr">
        <is>
          <t>UPDATE_PACKAGE</t>
        </is>
      </c>
      <c r="M3157" t="inlineStr">
        <is>
          <t>AI/ML Framework — see Huntr advisory</t>
        </is>
      </c>
      <c r="N3157" t="inlineStr">
        <is>
          <t>P3</t>
        </is>
      </c>
      <c r="O3157" t="inlineStr">
        <is>
          <t>Huntr AI/ML security disclosure</t>
        </is>
      </c>
      <c r="P3157" t="n">
        <v>0</v>
      </c>
      <c r="Q3157" t="n">
        <v>0</v>
      </c>
      <c r="R3157" t="inlineStr">
        <is>
          <t>T1195:Supply Chain Compromise</t>
        </is>
      </c>
      <c r="S3157" t="n">
        <v>2</v>
      </c>
      <c r="T3157" t="inlineStr">
        <is>
          <t>MEDIUM (52%)</t>
        </is>
      </c>
      <c r="U3157" t="inlineStr">
        <is>
          <t>YES</t>
        </is>
      </c>
      <c r="V3157" t="inlineStr">
        <is>
          <t>PATCH_AVAILABLE</t>
        </is>
      </c>
      <c r="W3157" t="inlineStr">
        <is>
          <t>https://osv.dev/vulnerability/PYSEC-2025-10</t>
        </is>
      </c>
      <c r="X3157" t="inlineStr">
        <is>
          <t>NONE</t>
        </is>
      </c>
      <c r="Y3157" t="n">
        <v>0</v>
      </c>
      <c r="Z3157" t="inlineStr"/>
      <c r="AA3157" t="inlineStr">
        <is>
          <t>https://osv.dev/vulnerability/PYSEC-2025-10</t>
        </is>
      </c>
    </row>
    <row r="3158">
      <c r="A3158" t="inlineStr">
        <is>
          <t>HUNTR_AI_CVE</t>
        </is>
      </c>
      <c r="B3158" t="inlineStr">
        <is>
          <t>CVE-2020-13092</t>
        </is>
      </c>
      <c r="C3158" t="inlineStr">
        <is>
          <t>AI/ML Vulnerability: scikit-learn (PyPI): scikit-learn Deserialization of Untrusted Data | scikit-learn Deserialization of Untrusted Data</t>
        </is>
      </c>
      <c r="D3158" t="n">
        <v>5</v>
      </c>
      <c r="E3158" t="inlineStr">
        <is>
          <t>LOW</t>
        </is>
      </c>
      <c r="F3158" t="n">
        <v>4</v>
      </c>
      <c r="G3158" t="n">
        <v>4</v>
      </c>
      <c r="H3158" t="inlineStr">
        <is>
          <t>MEDIUM</t>
        </is>
      </c>
      <c r="I3158" t="n">
        <v>21</v>
      </c>
      <c r="J3158" t="inlineStr">
        <is>
          <t>NO</t>
        </is>
      </c>
      <c r="K3158" t="inlineStr">
        <is>
          <t>2024-10-22</t>
        </is>
      </c>
      <c r="L3158" t="inlineStr">
        <is>
          <t>UPDATE_PACKAGE</t>
        </is>
      </c>
      <c r="M3158" t="inlineStr">
        <is>
          <t>AI/ML Framework — see Huntr advisory</t>
        </is>
      </c>
      <c r="N3158" t="inlineStr">
        <is>
          <t>P3</t>
        </is>
      </c>
      <c r="O3158" t="inlineStr">
        <is>
          <t>Huntr AI/ML security disclosure</t>
        </is>
      </c>
      <c r="P3158" t="n">
        <v>0</v>
      </c>
      <c r="Q3158" t="n">
        <v>0</v>
      </c>
      <c r="R3158" t="inlineStr">
        <is>
          <t>T1195:Supply Chain Compromise</t>
        </is>
      </c>
      <c r="S3158" t="n">
        <v>2</v>
      </c>
      <c r="T3158" t="inlineStr">
        <is>
          <t>MEDIUM (52%)</t>
        </is>
      </c>
      <c r="U3158" t="inlineStr">
        <is>
          <t>YES</t>
        </is>
      </c>
      <c r="V3158" t="inlineStr">
        <is>
          <t>PATCH_AVAILABLE</t>
        </is>
      </c>
      <c r="W3158" t="inlineStr">
        <is>
          <t>https://osv.dev/vulnerability/GHSA-jjw5-xxj6-pcv5</t>
        </is>
      </c>
      <c r="X3158" t="inlineStr">
        <is>
          <t>NONE</t>
        </is>
      </c>
      <c r="Y3158" t="n">
        <v>0</v>
      </c>
      <c r="Z3158" t="inlineStr"/>
      <c r="AA3158" t="inlineStr">
        <is>
          <t>https://osv.dev/vulnerability/GHSA-jjw5-xxj6-pcv5</t>
        </is>
      </c>
    </row>
    <row r="3159">
      <c r="A3159" t="inlineStr">
        <is>
          <t>HUNTR_AI_CVE</t>
        </is>
      </c>
      <c r="B3159" t="inlineStr">
        <is>
          <t>CVE-2024-5206</t>
        </is>
      </c>
      <c r="C3159" t="inlineStr">
        <is>
          <t>AI/ML Vulnerability: scikit-learn (PyPI): scikit-learn sensitive data leakage vulnerability | scikit-learn sensitive data leakage vulnerability</t>
        </is>
      </c>
      <c r="D3159" t="n">
        <v>5</v>
      </c>
      <c r="E3159" t="inlineStr">
        <is>
          <t>LOW</t>
        </is>
      </c>
      <c r="F3159" t="n">
        <v>4</v>
      </c>
      <c r="G3159" t="n">
        <v>4</v>
      </c>
      <c r="H3159" t="inlineStr">
        <is>
          <t>MEDIUM</t>
        </is>
      </c>
      <c r="I3159" t="n">
        <v>21</v>
      </c>
      <c r="J3159" t="inlineStr">
        <is>
          <t>NO</t>
        </is>
      </c>
      <c r="K3159" t="inlineStr">
        <is>
          <t>2026-02-04</t>
        </is>
      </c>
      <c r="L3159" t="inlineStr">
        <is>
          <t>UPDATE_PACKAGE</t>
        </is>
      </c>
      <c r="M3159" t="inlineStr">
        <is>
          <t>AI/ML Framework — see Huntr advisory</t>
        </is>
      </c>
      <c r="N3159" t="inlineStr">
        <is>
          <t>P3</t>
        </is>
      </c>
      <c r="O3159" t="inlineStr">
        <is>
          <t>Huntr AI/ML security disclosure</t>
        </is>
      </c>
      <c r="P3159" t="n">
        <v>0</v>
      </c>
      <c r="Q3159" t="n">
        <v>0</v>
      </c>
      <c r="R3159" t="inlineStr">
        <is>
          <t>T1195:Supply Chain Compromise</t>
        </is>
      </c>
      <c r="S3159" t="n">
        <v>2</v>
      </c>
      <c r="T3159" t="inlineStr">
        <is>
          <t>MEDIUM (52%)</t>
        </is>
      </c>
      <c r="U3159" t="inlineStr">
        <is>
          <t>YES</t>
        </is>
      </c>
      <c r="V3159" t="inlineStr">
        <is>
          <t>PATCH_AVAILABLE</t>
        </is>
      </c>
      <c r="W3159" t="inlineStr">
        <is>
          <t>https://osv.dev/vulnerability/GHSA-jw8x-6495-233v</t>
        </is>
      </c>
      <c r="X3159" t="inlineStr">
        <is>
          <t>NONE</t>
        </is>
      </c>
      <c r="Y3159" t="n">
        <v>0</v>
      </c>
      <c r="Z3159" t="inlineStr"/>
      <c r="AA3159" t="inlineStr">
        <is>
          <t>https://osv.dev/vulnerability/GHSA-jw8x-6495-233v</t>
        </is>
      </c>
    </row>
    <row r="3160">
      <c r="A3160" t="inlineStr">
        <is>
          <t>HUNTR_AI_CVE</t>
        </is>
      </c>
      <c r="B3160" t="inlineStr">
        <is>
          <t>CVE-2020-28975</t>
        </is>
      </c>
      <c r="C3160" t="inlineStr">
        <is>
          <t>AI/ML Vulnerability: scikit-learn (PyPI): scikit-learn Denial of Service | scikit-learn Denial of Service</t>
        </is>
      </c>
      <c r="D3160" t="n">
        <v>5</v>
      </c>
      <c r="E3160" t="inlineStr">
        <is>
          <t>LOW</t>
        </is>
      </c>
      <c r="F3160" t="n">
        <v>4</v>
      </c>
      <c r="G3160" t="n">
        <v>4</v>
      </c>
      <c r="H3160" t="inlineStr">
        <is>
          <t>MEDIUM</t>
        </is>
      </c>
      <c r="I3160" t="n">
        <v>21</v>
      </c>
      <c r="J3160" t="inlineStr">
        <is>
          <t>NO</t>
        </is>
      </c>
      <c r="K3160" t="inlineStr">
        <is>
          <t>2024-12-03</t>
        </is>
      </c>
      <c r="L3160" t="inlineStr">
        <is>
          <t>UPDATE_PACKAGE</t>
        </is>
      </c>
      <c r="M3160" t="inlineStr">
        <is>
          <t>AI/ML Framework — see Huntr advisory</t>
        </is>
      </c>
      <c r="N3160" t="inlineStr">
        <is>
          <t>P3</t>
        </is>
      </c>
      <c r="O3160" t="inlineStr">
        <is>
          <t>Huntr AI/ML security disclosure</t>
        </is>
      </c>
      <c r="P3160" t="n">
        <v>0</v>
      </c>
      <c r="Q3160" t="n">
        <v>0</v>
      </c>
      <c r="R3160" t="inlineStr">
        <is>
          <t>T1195:Supply Chain Compromise</t>
        </is>
      </c>
      <c r="S3160" t="n">
        <v>2</v>
      </c>
      <c r="T3160" t="inlineStr">
        <is>
          <t>MEDIUM (52%)</t>
        </is>
      </c>
      <c r="U3160" t="inlineStr">
        <is>
          <t>YES</t>
        </is>
      </c>
      <c r="V3160" t="inlineStr">
        <is>
          <t>PATCH_AVAILABLE</t>
        </is>
      </c>
      <c r="W3160" t="inlineStr">
        <is>
          <t>https://osv.dev/vulnerability/GHSA-jxfp-4rvq-9h9m</t>
        </is>
      </c>
      <c r="X3160" t="inlineStr">
        <is>
          <t>NONE</t>
        </is>
      </c>
      <c r="Y3160" t="n">
        <v>0</v>
      </c>
      <c r="Z3160" t="inlineStr"/>
      <c r="AA3160" t="inlineStr">
        <is>
          <t>https://osv.dev/vulnerability/GHSA-jxfp-4rvq-9h9m</t>
        </is>
      </c>
    </row>
    <row r="3161">
      <c r="A3161" t="inlineStr">
        <is>
          <t>HUNTR_AI_CVE</t>
        </is>
      </c>
      <c r="B3161" t="inlineStr">
        <is>
          <t>CVE-2020-13092</t>
        </is>
      </c>
      <c r="C3161" t="inlineStr">
        <is>
          <t>AI/ML Vulnerability: scikit-learn (PyPI):  | ** DISPUTED ** scikit-learn (aka sklearn) through 0.23.0 can unserialize and execute commands from an untrusted file that is passed to the joblib.load() function, if __reduce__ makes an os.system call</t>
        </is>
      </c>
      <c r="D3161" t="n">
        <v>7.5</v>
      </c>
      <c r="E3161" t="inlineStr">
        <is>
          <t>HIGH</t>
        </is>
      </c>
      <c r="F3161" t="n">
        <v>6</v>
      </c>
      <c r="G3161" t="n">
        <v>6</v>
      </c>
      <c r="H3161" t="inlineStr">
        <is>
          <t>MEDIUM</t>
        </is>
      </c>
      <c r="I3161" t="n">
        <v>43.5</v>
      </c>
      <c r="J3161" t="inlineStr">
        <is>
          <t>NO</t>
        </is>
      </c>
      <c r="K3161" t="inlineStr">
        <is>
          <t>2024-04-22</t>
        </is>
      </c>
      <c r="L3161" t="inlineStr">
        <is>
          <t>UPDATE_PACKAGE</t>
        </is>
      </c>
      <c r="M3161" t="inlineStr">
        <is>
          <t>AI/ML Framework — see Huntr advisory</t>
        </is>
      </c>
      <c r="N3161" t="inlineStr">
        <is>
          <t>P3</t>
        </is>
      </c>
      <c r="O3161" t="inlineStr">
        <is>
          <t>Huntr AI/ML security disclosure</t>
        </is>
      </c>
      <c r="P3161" t="n">
        <v>0</v>
      </c>
      <c r="Q3161" t="n">
        <v>0</v>
      </c>
      <c r="R3161" t="inlineStr">
        <is>
          <t>T1195:Supply Chain Compromise</t>
        </is>
      </c>
      <c r="S3161" t="n">
        <v>2</v>
      </c>
      <c r="T3161" t="inlineStr">
        <is>
          <t>MEDIUM (52%)</t>
        </is>
      </c>
      <c r="U3161" t="inlineStr">
        <is>
          <t>YES</t>
        </is>
      </c>
      <c r="V3161" t="inlineStr">
        <is>
          <t>PATCH_AVAILABLE</t>
        </is>
      </c>
      <c r="W3161" t="inlineStr">
        <is>
          <t>https://osv.dev/vulnerability/PYSEC-2020-107</t>
        </is>
      </c>
      <c r="X3161" t="inlineStr">
        <is>
          <t>NONE</t>
        </is>
      </c>
      <c r="Y3161" t="n">
        <v>0</v>
      </c>
      <c r="Z3161" t="inlineStr"/>
      <c r="AA3161" t="inlineStr">
        <is>
          <t>https://osv.dev/vulnerability/PYSEC-2020-107</t>
        </is>
      </c>
    </row>
    <row r="3162">
      <c r="A3162" t="inlineStr">
        <is>
          <t>HUNTR_AI_CVE</t>
        </is>
      </c>
      <c r="B3162" t="inlineStr">
        <is>
          <t>CVE-2020-28975</t>
        </is>
      </c>
      <c r="C3162" t="inlineStr">
        <is>
          <t>AI/ML Vulnerability: scikit-learn (PyPI):  | ** DISPUTED ** svm_predict_values in svm.cpp in Libsvm v324, as used in scikit-learn 0.23.2 and other products, allows attackers to cause a denial of service (segmentation fault) via a crafted model S</t>
        </is>
      </c>
      <c r="D3162" t="n">
        <v>7.5</v>
      </c>
      <c r="E3162" t="inlineStr">
        <is>
          <t>HIGH</t>
        </is>
      </c>
      <c r="F3162" t="n">
        <v>6</v>
      </c>
      <c r="G3162" t="n">
        <v>6</v>
      </c>
      <c r="H3162" t="inlineStr">
        <is>
          <t>MEDIUM</t>
        </is>
      </c>
      <c r="I3162" t="n">
        <v>43.5</v>
      </c>
      <c r="J3162" t="inlineStr">
        <is>
          <t>NO</t>
        </is>
      </c>
      <c r="K3162" t="inlineStr">
        <is>
          <t>2024-02-01</t>
        </is>
      </c>
      <c r="L3162" t="inlineStr">
        <is>
          <t>UPDATE_PACKAGE</t>
        </is>
      </c>
      <c r="M3162" t="inlineStr">
        <is>
          <t>AI/ML Framework — see Huntr advisory</t>
        </is>
      </c>
      <c r="N3162" t="inlineStr">
        <is>
          <t>P3</t>
        </is>
      </c>
      <c r="O3162" t="inlineStr">
        <is>
          <t>Huntr AI/ML security disclosure</t>
        </is>
      </c>
      <c r="P3162" t="n">
        <v>0</v>
      </c>
      <c r="Q3162" t="n">
        <v>0</v>
      </c>
      <c r="R3162" t="inlineStr">
        <is>
          <t>T1195:Supply Chain Compromise</t>
        </is>
      </c>
      <c r="S3162" t="n">
        <v>2</v>
      </c>
      <c r="T3162" t="inlineStr">
        <is>
          <t>MEDIUM (52%)</t>
        </is>
      </c>
      <c r="U3162" t="inlineStr">
        <is>
          <t>YES</t>
        </is>
      </c>
      <c r="V3162" t="inlineStr">
        <is>
          <t>PATCH_AVAILABLE</t>
        </is>
      </c>
      <c r="W3162" t="inlineStr">
        <is>
          <t>https://osv.dev/vulnerability/PYSEC-2020-108</t>
        </is>
      </c>
      <c r="X3162" t="inlineStr">
        <is>
          <t>NONE</t>
        </is>
      </c>
      <c r="Y3162" t="n">
        <v>0</v>
      </c>
      <c r="Z3162" t="inlineStr"/>
      <c r="AA3162" t="inlineStr">
        <is>
          <t>https://osv.dev/vulnerability/PYSEC-2020-108</t>
        </is>
      </c>
    </row>
    <row r="3163">
      <c r="A3163" t="inlineStr">
        <is>
          <t>HUNTR_AI_CVE</t>
        </is>
      </c>
      <c r="B3163" t="inlineStr">
        <is>
          <t>CVE-2024-5206</t>
        </is>
      </c>
      <c r="C3163" t="inlineStr">
        <is>
          <t>AI/ML Vulnerability: scikit-learn (PyPI):  | A sensitive data leakage vulnerability was identified in scikit-learn's TfidfVectorizer, specifically in versions up to and including 1.4.1.post1, which was fixed in version 1.5.0. The vulnerability a</t>
        </is>
      </c>
      <c r="D3163" t="n">
        <v>5</v>
      </c>
      <c r="E3163" t="inlineStr">
        <is>
          <t>LOW</t>
        </is>
      </c>
      <c r="F3163" t="n">
        <v>4</v>
      </c>
      <c r="G3163" t="n">
        <v>4</v>
      </c>
      <c r="H3163" t="inlineStr">
        <is>
          <t>MEDIUM</t>
        </is>
      </c>
      <c r="I3163" t="n">
        <v>21</v>
      </c>
      <c r="J3163" t="inlineStr">
        <is>
          <t>NO</t>
        </is>
      </c>
      <c r="K3163" t="inlineStr">
        <is>
          <t>2024-10-24</t>
        </is>
      </c>
      <c r="L3163" t="inlineStr">
        <is>
          <t>UPDATE_PACKAGE</t>
        </is>
      </c>
      <c r="M3163" t="inlineStr">
        <is>
          <t>AI/ML Framework — see Huntr advisory</t>
        </is>
      </c>
      <c r="N3163" t="inlineStr">
        <is>
          <t>P3</t>
        </is>
      </c>
      <c r="O3163" t="inlineStr">
        <is>
          <t>Huntr AI/ML security disclosure</t>
        </is>
      </c>
      <c r="P3163" t="n">
        <v>0</v>
      </c>
      <c r="Q3163" t="n">
        <v>0</v>
      </c>
      <c r="R3163" t="inlineStr">
        <is>
          <t>T1195:Supply Chain Compromise</t>
        </is>
      </c>
      <c r="S3163" t="n">
        <v>2</v>
      </c>
      <c r="T3163" t="inlineStr">
        <is>
          <t>MEDIUM (52%)</t>
        </is>
      </c>
      <c r="U3163" t="inlineStr">
        <is>
          <t>YES</t>
        </is>
      </c>
      <c r="V3163" t="inlineStr">
        <is>
          <t>PATCH_AVAILABLE</t>
        </is>
      </c>
      <c r="W3163" t="inlineStr">
        <is>
          <t>https://osv.dev/vulnerability/PYSEC-2024-110</t>
        </is>
      </c>
      <c r="X3163" t="inlineStr">
        <is>
          <t>NONE</t>
        </is>
      </c>
      <c r="Y3163" t="n">
        <v>0</v>
      </c>
      <c r="Z3163" t="inlineStr"/>
      <c r="AA3163" t="inlineStr">
        <is>
          <t>https://osv.dev/vulnerability/PYSEC-2024-110</t>
        </is>
      </c>
    </row>
    <row r="3164">
      <c r="A3164" t="inlineStr">
        <is>
          <t>HUNTR_AI_CVE</t>
        </is>
      </c>
      <c r="B3164" t="inlineStr">
        <is>
          <t>CVE-2025-9906</t>
        </is>
      </c>
      <c r="C3164" t="inlineStr">
        <is>
          <t>AI/ML Vulnerability: keras (PyPI): Keras is vulnerable to Deserialization of Untrusted Data | Keras is vulnerable to Deserialization of Untrusted Data</t>
        </is>
      </c>
      <c r="D3164" t="n">
        <v>5</v>
      </c>
      <c r="E3164" t="inlineStr">
        <is>
          <t>LOW</t>
        </is>
      </c>
      <c r="F3164" t="n">
        <v>4</v>
      </c>
      <c r="G3164" t="n">
        <v>4</v>
      </c>
      <c r="H3164" t="inlineStr">
        <is>
          <t>MEDIUM</t>
        </is>
      </c>
      <c r="I3164" t="n">
        <v>21</v>
      </c>
      <c r="J3164" t="inlineStr">
        <is>
          <t>NO</t>
        </is>
      </c>
      <c r="K3164" t="inlineStr">
        <is>
          <t>2025-09-23</t>
        </is>
      </c>
      <c r="L3164" t="inlineStr">
        <is>
          <t>UPDATE_PACKAGE</t>
        </is>
      </c>
      <c r="M3164" t="inlineStr">
        <is>
          <t>AI/ML Framework — see Huntr advisory</t>
        </is>
      </c>
      <c r="N3164" t="inlineStr">
        <is>
          <t>P3</t>
        </is>
      </c>
      <c r="O3164" t="inlineStr">
        <is>
          <t>Huntr AI/ML security disclosure</t>
        </is>
      </c>
      <c r="P3164" t="n">
        <v>0</v>
      </c>
      <c r="Q3164" t="n">
        <v>0</v>
      </c>
      <c r="R3164" t="inlineStr">
        <is>
          <t>T1195:Supply Chain Compromise</t>
        </is>
      </c>
      <c r="S3164" t="n">
        <v>2</v>
      </c>
      <c r="T3164" t="inlineStr">
        <is>
          <t>MEDIUM (52%)</t>
        </is>
      </c>
      <c r="U3164" t="inlineStr">
        <is>
          <t>YES</t>
        </is>
      </c>
      <c r="V3164" t="inlineStr">
        <is>
          <t>PATCH_AVAILABLE</t>
        </is>
      </c>
      <c r="W3164" t="inlineStr">
        <is>
          <t>https://osv.dev/vulnerability/GHSA-36fq-jgmw-4r9c</t>
        </is>
      </c>
      <c r="X3164" t="inlineStr">
        <is>
          <t>NONE</t>
        </is>
      </c>
      <c r="Y3164" t="n">
        <v>0</v>
      </c>
      <c r="Z3164" t="inlineStr"/>
      <c r="AA3164" t="inlineStr">
        <is>
          <t>https://osv.dev/vulnerability/GHSA-36fq-jgmw-4r9c</t>
        </is>
      </c>
    </row>
    <row r="3165">
      <c r="A3165" t="inlineStr">
        <is>
          <t>HUNTR_AI_CVE</t>
        </is>
      </c>
      <c r="B3165" t="inlineStr">
        <is>
          <t>CVE-2025-9905</t>
        </is>
      </c>
      <c r="C3165" t="inlineStr">
        <is>
          <t>AI/ML Vulnerability: keras (PyPI): The Keras `Model.load_model` method **silently** ignores `safe_mode=True` and allows arbitrary code execution when a `.h5`/`.hdf5` file is loaded. | The Keras `Model.load_model` method **silently** ignores `safe_mode=True` and allows arbitrary code execution when a `.h5`/`.hdf5` file is loaded.</t>
        </is>
      </c>
      <c r="D3165" t="n">
        <v>5</v>
      </c>
      <c r="E3165" t="inlineStr">
        <is>
          <t>MEDIUM</t>
        </is>
      </c>
      <c r="F3165" t="n">
        <v>4</v>
      </c>
      <c r="G3165" t="n">
        <v>4</v>
      </c>
      <c r="H3165" t="inlineStr">
        <is>
          <t>MEDIUM</t>
        </is>
      </c>
      <c r="I3165" t="n">
        <v>21</v>
      </c>
      <c r="J3165" t="inlineStr">
        <is>
          <t>NO</t>
        </is>
      </c>
      <c r="K3165" t="inlineStr">
        <is>
          <t>2026-02-04</t>
        </is>
      </c>
      <c r="L3165" t="inlineStr">
        <is>
          <t>UPDATE_PACKAGE</t>
        </is>
      </c>
      <c r="M3165" t="inlineStr">
        <is>
          <t>AI/ML Framework — see Huntr advisory</t>
        </is>
      </c>
      <c r="N3165" t="inlineStr">
        <is>
          <t>P3</t>
        </is>
      </c>
      <c r="O3165" t="inlineStr">
        <is>
          <t>Huntr AI/ML security disclosure</t>
        </is>
      </c>
      <c r="P3165" t="n">
        <v>0</v>
      </c>
      <c r="Q3165" t="n">
        <v>0</v>
      </c>
      <c r="R3165" t="inlineStr">
        <is>
          <t>T1195:Supply Chain Compromise</t>
        </is>
      </c>
      <c r="S3165" t="n">
        <v>2</v>
      </c>
      <c r="T3165" t="inlineStr">
        <is>
          <t>MEDIUM (52%)</t>
        </is>
      </c>
      <c r="U3165" t="inlineStr">
        <is>
          <t>YES</t>
        </is>
      </c>
      <c r="V3165" t="inlineStr">
        <is>
          <t>PATCH_AVAILABLE</t>
        </is>
      </c>
      <c r="W3165" t="inlineStr">
        <is>
          <t>https://osv.dev/vulnerability/GHSA-36rr-ww3j-vrjv</t>
        </is>
      </c>
      <c r="X3165" t="inlineStr">
        <is>
          <t>NONE</t>
        </is>
      </c>
      <c r="Y3165" t="n">
        <v>0</v>
      </c>
      <c r="Z3165" t="inlineStr"/>
      <c r="AA3165" t="inlineStr">
        <is>
          <t>https://osv.dev/vulnerability/GHSA-36rr-ww3j-vrjv</t>
        </is>
      </c>
    </row>
    <row r="3166">
      <c r="A3166" t="inlineStr">
        <is>
          <t>HUNTR_AI_CVE</t>
        </is>
      </c>
      <c r="B3166" t="inlineStr">
        <is>
          <t>CVE-2026-1669</t>
        </is>
      </c>
      <c r="C3166" t="inlineStr">
        <is>
          <t>AI/ML Vulnerability: keras (PyPI): Keras has a Local File Disclosure via HDF5 External Storage During Keras Weight Loading | Keras has a Local File Disclosure via HDF5 External Storage During Keras Weight Loading</t>
        </is>
      </c>
      <c r="D3166" t="n">
        <v>5</v>
      </c>
      <c r="E3166" t="inlineStr">
        <is>
          <t>LOW</t>
        </is>
      </c>
      <c r="F3166" t="n">
        <v>4</v>
      </c>
      <c r="G3166" t="n">
        <v>4</v>
      </c>
      <c r="H3166" t="inlineStr">
        <is>
          <t>MEDIUM</t>
        </is>
      </c>
      <c r="I3166" t="n">
        <v>21</v>
      </c>
      <c r="J3166" t="inlineStr">
        <is>
          <t>NO</t>
        </is>
      </c>
      <c r="K3166" t="inlineStr">
        <is>
          <t>2026-02-22</t>
        </is>
      </c>
      <c r="L3166" t="inlineStr">
        <is>
          <t>UPDATE_PACKAGE</t>
        </is>
      </c>
      <c r="M3166" t="inlineStr">
        <is>
          <t>AI/ML Framework — see Huntr advisory</t>
        </is>
      </c>
      <c r="N3166" t="inlineStr">
        <is>
          <t>P3</t>
        </is>
      </c>
      <c r="O3166" t="inlineStr">
        <is>
          <t>Huntr AI/ML security disclosure</t>
        </is>
      </c>
      <c r="P3166" t="n">
        <v>0</v>
      </c>
      <c r="Q3166" t="n">
        <v>0</v>
      </c>
      <c r="R3166" t="inlineStr">
        <is>
          <t>T1195:Supply Chain Compromise</t>
        </is>
      </c>
      <c r="S3166" t="n">
        <v>2</v>
      </c>
      <c r="T3166" t="inlineStr">
        <is>
          <t>MEDIUM (52%)</t>
        </is>
      </c>
      <c r="U3166" t="inlineStr">
        <is>
          <t>YES</t>
        </is>
      </c>
      <c r="V3166" t="inlineStr">
        <is>
          <t>PATCH_AVAILABLE</t>
        </is>
      </c>
      <c r="W3166" t="inlineStr">
        <is>
          <t>https://osv.dev/vulnerability/GHSA-3m4q-jmj6-r34q</t>
        </is>
      </c>
      <c r="X3166" t="inlineStr">
        <is>
          <t>NONE</t>
        </is>
      </c>
      <c r="Y3166" t="n">
        <v>0</v>
      </c>
      <c r="Z3166" t="inlineStr"/>
      <c r="AA3166" t="inlineStr">
        <is>
          <t>https://osv.dev/vulnerability/GHSA-3m4q-jmj6-r34q</t>
        </is>
      </c>
    </row>
    <row r="3167">
      <c r="A3167" t="inlineStr">
        <is>
          <t>HUNTR_AI_CVE</t>
        </is>
      </c>
      <c r="B3167" t="inlineStr">
        <is>
          <t>CVE-2025-1550</t>
        </is>
      </c>
      <c r="C3167" t="inlineStr">
        <is>
          <t>AI/ML Vulnerability: keras (PyPI): Arbitrary Code Execution via Crafted Keras Config for Model Loading | Arbitrary Code Execution via Crafted Keras Config for Model Loading</t>
        </is>
      </c>
      <c r="D3167" t="n">
        <v>5</v>
      </c>
      <c r="E3167" t="inlineStr">
        <is>
          <t>MEDIUM</t>
        </is>
      </c>
      <c r="F3167" t="n">
        <v>4</v>
      </c>
      <c r="G3167" t="n">
        <v>4</v>
      </c>
      <c r="H3167" t="inlineStr">
        <is>
          <t>MEDIUM</t>
        </is>
      </c>
      <c r="I3167" t="n">
        <v>21</v>
      </c>
      <c r="J3167" t="inlineStr">
        <is>
          <t>NO</t>
        </is>
      </c>
      <c r="K3167" t="inlineStr">
        <is>
          <t>2026-02-04</t>
        </is>
      </c>
      <c r="L3167" t="inlineStr">
        <is>
          <t>UPDATE_PACKAGE</t>
        </is>
      </c>
      <c r="M3167" t="inlineStr">
        <is>
          <t>AI/ML Framework — see Huntr advisory</t>
        </is>
      </c>
      <c r="N3167" t="inlineStr">
        <is>
          <t>P3</t>
        </is>
      </c>
      <c r="O3167" t="inlineStr">
        <is>
          <t>Huntr AI/ML security disclosure</t>
        </is>
      </c>
      <c r="P3167" t="n">
        <v>0</v>
      </c>
      <c r="Q3167" t="n">
        <v>0</v>
      </c>
      <c r="R3167" t="inlineStr">
        <is>
          <t>T1195:Supply Chain Compromise</t>
        </is>
      </c>
      <c r="S3167" t="n">
        <v>2</v>
      </c>
      <c r="T3167" t="inlineStr">
        <is>
          <t>MEDIUM (52%)</t>
        </is>
      </c>
      <c r="U3167" t="inlineStr">
        <is>
          <t>YES</t>
        </is>
      </c>
      <c r="V3167" t="inlineStr">
        <is>
          <t>PATCH_AVAILABLE</t>
        </is>
      </c>
      <c r="W3167" t="inlineStr">
        <is>
          <t>https://osv.dev/vulnerability/GHSA-48g7-3x6r-xfhp</t>
        </is>
      </c>
      <c r="X3167" t="inlineStr">
        <is>
          <t>NONE</t>
        </is>
      </c>
      <c r="Y3167" t="n">
        <v>0</v>
      </c>
      <c r="Z3167" t="inlineStr"/>
      <c r="AA3167" t="inlineStr">
        <is>
          <t>https://osv.dev/vulnerability/GHSA-48g7-3x6r-xfhp</t>
        </is>
      </c>
    </row>
    <row r="3168">
      <c r="A3168" t="inlineStr">
        <is>
          <t>HUNTR_AI_CVE</t>
        </is>
      </c>
      <c r="B3168" t="inlineStr">
        <is>
          <t>CVE-2025-8747</t>
        </is>
      </c>
      <c r="C3168" t="inlineStr">
        <is>
          <t>AI/ML Vulnerability: keras (PyPI): Keras vulnerable to CVE-2025-1550 bypass via reuse of internal functionality | Keras vulnerable to CVE-2025-1550 bypass via reuse of internal functionality</t>
        </is>
      </c>
      <c r="D3168" t="n">
        <v>5</v>
      </c>
      <c r="E3168" t="inlineStr">
        <is>
          <t>LOW</t>
        </is>
      </c>
      <c r="F3168" t="n">
        <v>4</v>
      </c>
      <c r="G3168" t="n">
        <v>4</v>
      </c>
      <c r="H3168" t="inlineStr">
        <is>
          <t>MEDIUM</t>
        </is>
      </c>
      <c r="I3168" t="n">
        <v>21</v>
      </c>
      <c r="J3168" t="inlineStr">
        <is>
          <t>NO</t>
        </is>
      </c>
      <c r="K3168" t="inlineStr">
        <is>
          <t>2026-02-04</t>
        </is>
      </c>
      <c r="L3168" t="inlineStr">
        <is>
          <t>UPDATE_PACKAGE</t>
        </is>
      </c>
      <c r="M3168" t="inlineStr">
        <is>
          <t>AI/ML Framework — see Huntr advisory</t>
        </is>
      </c>
      <c r="N3168" t="inlineStr">
        <is>
          <t>P3</t>
        </is>
      </c>
      <c r="O3168" t="inlineStr">
        <is>
          <t>Huntr AI/ML security disclosure</t>
        </is>
      </c>
      <c r="P3168" t="n">
        <v>0</v>
      </c>
      <c r="Q3168" t="n">
        <v>0</v>
      </c>
      <c r="R3168" t="inlineStr">
        <is>
          <t>T1195:Supply Chain Compromise</t>
        </is>
      </c>
      <c r="S3168" t="n">
        <v>2</v>
      </c>
      <c r="T3168" t="inlineStr">
        <is>
          <t>MEDIUM (52%)</t>
        </is>
      </c>
      <c r="U3168" t="inlineStr">
        <is>
          <t>YES</t>
        </is>
      </c>
      <c r="V3168" t="inlineStr">
        <is>
          <t>PATCH_AVAILABLE</t>
        </is>
      </c>
      <c r="W3168" t="inlineStr">
        <is>
          <t>https://osv.dev/vulnerability/GHSA-c9rc-mg46-23w3</t>
        </is>
      </c>
      <c r="X3168" t="inlineStr">
        <is>
          <t>NONE</t>
        </is>
      </c>
      <c r="Y3168" t="n">
        <v>0</v>
      </c>
      <c r="Z3168" t="inlineStr"/>
      <c r="AA3168" t="inlineStr">
        <is>
          <t>https://osv.dev/vulnerability/GHSA-c9rc-mg46-23w3</t>
        </is>
      </c>
    </row>
    <row r="3169">
      <c r="A3169" t="inlineStr">
        <is>
          <t>HUNTR_AI_CVE</t>
        </is>
      </c>
      <c r="B3169" t="inlineStr">
        <is>
          <t>CVE-2024-55459</t>
        </is>
      </c>
      <c r="C3169" t="inlineStr">
        <is>
          <t>AI/ML Vulnerability: keras (PyPI): keras Path Traversal vulnerability | keras Path Traversal vulnerability</t>
        </is>
      </c>
      <c r="D3169" t="n">
        <v>5</v>
      </c>
      <c r="E3169" t="inlineStr">
        <is>
          <t>MEDIUM</t>
        </is>
      </c>
      <c r="F3169" t="n">
        <v>4</v>
      </c>
      <c r="G3169" t="n">
        <v>4</v>
      </c>
      <c r="H3169" t="inlineStr">
        <is>
          <t>MEDIUM</t>
        </is>
      </c>
      <c r="I3169" t="n">
        <v>21</v>
      </c>
      <c r="J3169" t="inlineStr">
        <is>
          <t>NO</t>
        </is>
      </c>
      <c r="K3169" t="inlineStr">
        <is>
          <t>2026-02-04</t>
        </is>
      </c>
      <c r="L3169" t="inlineStr">
        <is>
          <t>UPDATE_PACKAGE</t>
        </is>
      </c>
      <c r="M3169" t="inlineStr">
        <is>
          <t>AI/ML Framework — see Huntr advisory</t>
        </is>
      </c>
      <c r="N3169" t="inlineStr">
        <is>
          <t>P3</t>
        </is>
      </c>
      <c r="O3169" t="inlineStr">
        <is>
          <t>Huntr AI/ML security disclosure</t>
        </is>
      </c>
      <c r="P3169" t="n">
        <v>0</v>
      </c>
      <c r="Q3169" t="n">
        <v>0</v>
      </c>
      <c r="R3169" t="inlineStr">
        <is>
          <t>T1195:Supply Chain Compromise</t>
        </is>
      </c>
      <c r="S3169" t="n">
        <v>2</v>
      </c>
      <c r="T3169" t="inlineStr">
        <is>
          <t>MEDIUM (52%)</t>
        </is>
      </c>
      <c r="U3169" t="inlineStr">
        <is>
          <t>YES</t>
        </is>
      </c>
      <c r="V3169" t="inlineStr">
        <is>
          <t>PATCH_AVAILABLE</t>
        </is>
      </c>
      <c r="W3169" t="inlineStr">
        <is>
          <t>https://osv.dev/vulnerability/GHSA-cjgq-5qmw-rcj6</t>
        </is>
      </c>
      <c r="X3169" t="inlineStr">
        <is>
          <t>NONE</t>
        </is>
      </c>
      <c r="Y3169" t="n">
        <v>0</v>
      </c>
      <c r="Z3169" t="inlineStr"/>
      <c r="AA3169" t="inlineStr">
        <is>
          <t>https://osv.dev/vulnerability/GHSA-cjgq-5qmw-rcj6</t>
        </is>
      </c>
    </row>
    <row r="3170">
      <c r="A3170" t="inlineStr">
        <is>
          <t>HUNTR_AI_CVE</t>
        </is>
      </c>
      <c r="B3170" t="inlineStr">
        <is>
          <t>CVE-2025-49655</t>
        </is>
      </c>
      <c r="C3170" t="inlineStr">
        <is>
          <t>AI/ML Vulnerability: keras (PyPI): Keras framework vulnerable to deserialization of untrusted data | Keras framework vulnerable to deserialization of untrusted data</t>
        </is>
      </c>
      <c r="D3170" t="n">
        <v>5</v>
      </c>
      <c r="E3170" t="inlineStr">
        <is>
          <t>LOW</t>
        </is>
      </c>
      <c r="F3170" t="n">
        <v>4</v>
      </c>
      <c r="G3170" t="n">
        <v>4</v>
      </c>
      <c r="H3170" t="inlineStr">
        <is>
          <t>MEDIUM</t>
        </is>
      </c>
      <c r="I3170" t="n">
        <v>21</v>
      </c>
      <c r="J3170" t="inlineStr">
        <is>
          <t>NO</t>
        </is>
      </c>
      <c r="K3170" t="inlineStr">
        <is>
          <t>2025-10-17</t>
        </is>
      </c>
      <c r="L3170" t="inlineStr">
        <is>
          <t>UPDATE_PACKAGE</t>
        </is>
      </c>
      <c r="M3170" t="inlineStr">
        <is>
          <t>AI/ML Framework — see Huntr advisory</t>
        </is>
      </c>
      <c r="N3170" t="inlineStr">
        <is>
          <t>P3</t>
        </is>
      </c>
      <c r="O3170" t="inlineStr">
        <is>
          <t>Huntr AI/ML security disclosure</t>
        </is>
      </c>
      <c r="P3170" t="n">
        <v>0</v>
      </c>
      <c r="Q3170" t="n">
        <v>0</v>
      </c>
      <c r="R3170" t="inlineStr">
        <is>
          <t>T1195:Supply Chain Compromise</t>
        </is>
      </c>
      <c r="S3170" t="n">
        <v>2</v>
      </c>
      <c r="T3170" t="inlineStr">
        <is>
          <t>MEDIUM (52%)</t>
        </is>
      </c>
      <c r="U3170" t="inlineStr">
        <is>
          <t>YES</t>
        </is>
      </c>
      <c r="V3170" t="inlineStr">
        <is>
          <t>PATCH_AVAILABLE</t>
        </is>
      </c>
      <c r="W3170" t="inlineStr">
        <is>
          <t>https://osv.dev/vulnerability/GHSA-cvhh-q5g5-qprp</t>
        </is>
      </c>
      <c r="X3170" t="inlineStr">
        <is>
          <t>NONE</t>
        </is>
      </c>
      <c r="Y3170" t="n">
        <v>0</v>
      </c>
      <c r="Z3170" t="inlineStr"/>
      <c r="AA3170" t="inlineStr">
        <is>
          <t>https://osv.dev/vulnerability/GHSA-cvhh-q5g5-qprp</t>
        </is>
      </c>
    </row>
    <row r="3171">
      <c r="A3171" t="inlineStr">
        <is>
          <t>HUNTR_AI_CVE</t>
        </is>
      </c>
      <c r="B3171" t="inlineStr">
        <is>
          <t>CVE-2025-12060</t>
        </is>
      </c>
      <c r="C3171" t="inlineStr">
        <is>
          <t>AI/ML Vulnerability: keras (PyPI): Keras Directory Traversal Vulnerability | Keras Directory Traversal Vulnerability</t>
        </is>
      </c>
      <c r="D3171" t="n">
        <v>5</v>
      </c>
      <c r="E3171" t="inlineStr">
        <is>
          <t>LOW</t>
        </is>
      </c>
      <c r="F3171" t="n">
        <v>4</v>
      </c>
      <c r="G3171" t="n">
        <v>4</v>
      </c>
      <c r="H3171" t="inlineStr">
        <is>
          <t>MEDIUM</t>
        </is>
      </c>
      <c r="I3171" t="n">
        <v>21</v>
      </c>
      <c r="J3171" t="inlineStr">
        <is>
          <t>NO</t>
        </is>
      </c>
      <c r="K3171" t="inlineStr">
        <is>
          <t>2025-12-02</t>
        </is>
      </c>
      <c r="L3171" t="inlineStr">
        <is>
          <t>UPDATE_PACKAGE</t>
        </is>
      </c>
      <c r="M3171" t="inlineStr">
        <is>
          <t>AI/ML Framework — see Huntr advisory</t>
        </is>
      </c>
      <c r="N3171" t="inlineStr">
        <is>
          <t>P3</t>
        </is>
      </c>
      <c r="O3171" t="inlineStr">
        <is>
          <t>Huntr AI/ML security disclosure</t>
        </is>
      </c>
      <c r="P3171" t="n">
        <v>0</v>
      </c>
      <c r="Q3171" t="n">
        <v>0</v>
      </c>
      <c r="R3171" t="inlineStr">
        <is>
          <t>T1195:Supply Chain Compromise</t>
        </is>
      </c>
      <c r="S3171" t="n">
        <v>2</v>
      </c>
      <c r="T3171" t="inlineStr">
        <is>
          <t>MEDIUM (52%)</t>
        </is>
      </c>
      <c r="U3171" t="inlineStr">
        <is>
          <t>YES</t>
        </is>
      </c>
      <c r="V3171" t="inlineStr">
        <is>
          <t>PATCH_AVAILABLE</t>
        </is>
      </c>
      <c r="W3171" t="inlineStr">
        <is>
          <t>https://osv.dev/vulnerability/GHSA-hjqc-jx6g-rwp9</t>
        </is>
      </c>
      <c r="X3171" t="inlineStr">
        <is>
          <t>NONE</t>
        </is>
      </c>
      <c r="Y3171" t="n">
        <v>0</v>
      </c>
      <c r="Z3171" t="inlineStr"/>
      <c r="AA3171" t="inlineStr">
        <is>
          <t>https://osv.dev/vulnerability/GHSA-hjqc-jx6g-rwp9</t>
        </is>
      </c>
    </row>
    <row r="3172">
      <c r="A3172" t="inlineStr">
        <is>
          <t>HUNTR_AI_CVE</t>
        </is>
      </c>
      <c r="B3172" t="inlineStr">
        <is>
          <t>CVE-2025-12058</t>
        </is>
      </c>
      <c r="C3172" t="inlineStr">
        <is>
          <t>AI/ML Vulnerability: keras (PyPI): Keras is vulnerable to arbitrary local file loading and Server-Side Request Forgery | Keras is vulnerable to arbitrary local file loading and Server-Side Request Forgery</t>
        </is>
      </c>
      <c r="D3172" t="n">
        <v>5</v>
      </c>
      <c r="E3172" t="inlineStr">
        <is>
          <t>MEDIUM</t>
        </is>
      </c>
      <c r="F3172" t="n">
        <v>4</v>
      </c>
      <c r="G3172" t="n">
        <v>4</v>
      </c>
      <c r="H3172" t="inlineStr">
        <is>
          <t>MEDIUM</t>
        </is>
      </c>
      <c r="I3172" t="n">
        <v>21</v>
      </c>
      <c r="J3172" t="inlineStr">
        <is>
          <t>NO</t>
        </is>
      </c>
      <c r="K3172" t="inlineStr">
        <is>
          <t>2026-02-04</t>
        </is>
      </c>
      <c r="L3172" t="inlineStr">
        <is>
          <t>UPDATE_PACKAGE</t>
        </is>
      </c>
      <c r="M3172" t="inlineStr">
        <is>
          <t>AI/ML Framework — see Huntr advisory</t>
        </is>
      </c>
      <c r="N3172" t="inlineStr">
        <is>
          <t>P3</t>
        </is>
      </c>
      <c r="O3172" t="inlineStr">
        <is>
          <t>Huntr AI/ML security disclosure</t>
        </is>
      </c>
      <c r="P3172" t="n">
        <v>0</v>
      </c>
      <c r="Q3172" t="n">
        <v>0</v>
      </c>
      <c r="R3172" t="inlineStr">
        <is>
          <t>T1195:Supply Chain Compromise</t>
        </is>
      </c>
      <c r="S3172" t="n">
        <v>2</v>
      </c>
      <c r="T3172" t="inlineStr">
        <is>
          <t>MEDIUM (52%)</t>
        </is>
      </c>
      <c r="U3172" t="inlineStr">
        <is>
          <t>YES</t>
        </is>
      </c>
      <c r="V3172" t="inlineStr">
        <is>
          <t>PATCH_AVAILABLE</t>
        </is>
      </c>
      <c r="W3172" t="inlineStr">
        <is>
          <t>https://osv.dev/vulnerability/GHSA-mq84-hjqx-cwf2</t>
        </is>
      </c>
      <c r="X3172" t="inlineStr">
        <is>
          <t>NONE</t>
        </is>
      </c>
      <c r="Y3172" t="n">
        <v>0</v>
      </c>
      <c r="Z3172" t="inlineStr"/>
      <c r="AA3172" t="inlineStr">
        <is>
          <t>https://osv.dev/vulnerability/GHSA-mq84-hjqx-cwf2</t>
        </is>
      </c>
    </row>
    <row r="3173">
      <c r="A3173" t="inlineStr">
        <is>
          <t>HUNTR_AI_CVE</t>
        </is>
      </c>
      <c r="B3173" t="inlineStr">
        <is>
          <t>CVE-2024-3660</t>
        </is>
      </c>
      <c r="C3173" t="inlineStr">
        <is>
          <t>AI/ML Vulnerability: keras (PyPI): Keras code injection vulnerability | Keras code injection vulnerability</t>
        </is>
      </c>
      <c r="D3173" t="n">
        <v>5</v>
      </c>
      <c r="E3173" t="inlineStr">
        <is>
          <t>LOW</t>
        </is>
      </c>
      <c r="F3173" t="n">
        <v>4</v>
      </c>
      <c r="G3173" t="n">
        <v>4</v>
      </c>
      <c r="H3173" t="inlineStr">
        <is>
          <t>MEDIUM</t>
        </is>
      </c>
      <c r="I3173" t="n">
        <v>21</v>
      </c>
      <c r="J3173" t="inlineStr">
        <is>
          <t>NO</t>
        </is>
      </c>
      <c r="K3173" t="inlineStr">
        <is>
          <t>2024-08-02</t>
        </is>
      </c>
      <c r="L3173" t="inlineStr">
        <is>
          <t>UPDATE_PACKAGE</t>
        </is>
      </c>
      <c r="M3173" t="inlineStr">
        <is>
          <t>AI/ML Framework — see Huntr advisory</t>
        </is>
      </c>
      <c r="N3173" t="inlineStr">
        <is>
          <t>P3</t>
        </is>
      </c>
      <c r="O3173" t="inlineStr">
        <is>
          <t>Huntr AI/ML security disclosure</t>
        </is>
      </c>
      <c r="P3173" t="n">
        <v>0</v>
      </c>
      <c r="Q3173" t="n">
        <v>0</v>
      </c>
      <c r="R3173" t="inlineStr">
        <is>
          <t>T1195:Supply Chain Compromise</t>
        </is>
      </c>
      <c r="S3173" t="n">
        <v>2</v>
      </c>
      <c r="T3173" t="inlineStr">
        <is>
          <t>MEDIUM (52%)</t>
        </is>
      </c>
      <c r="U3173" t="inlineStr">
        <is>
          <t>YES</t>
        </is>
      </c>
      <c r="V3173" t="inlineStr">
        <is>
          <t>PATCH_AVAILABLE</t>
        </is>
      </c>
      <c r="W3173" t="inlineStr">
        <is>
          <t>https://osv.dev/vulnerability/GHSA-x4wf-678h-2pmq</t>
        </is>
      </c>
      <c r="X3173" t="inlineStr">
        <is>
          <t>NONE</t>
        </is>
      </c>
      <c r="Y3173" t="n">
        <v>0</v>
      </c>
      <c r="Z3173" t="inlineStr"/>
      <c r="AA3173" t="inlineStr">
        <is>
          <t>https://osv.dev/vulnerability/GHSA-x4wf-678h-2pmq</t>
        </is>
      </c>
    </row>
    <row r="3174">
      <c r="A3174" t="inlineStr">
        <is>
          <t>HUNTR_AI_CVE</t>
        </is>
      </c>
      <c r="B3174" t="inlineStr">
        <is>
          <t>CVE-2026-0897</t>
        </is>
      </c>
      <c r="C3174" t="inlineStr">
        <is>
          <t>AI/ML Vulnerability: keras (PyPI): Google Keras Allocates Resources Without Limits or Throttling in the HDF5 weight loading component | Google Keras Allocates Resources Without Limits or Throttling in the HDF5 weight loading component</t>
        </is>
      </c>
      <c r="D3174" t="n">
        <v>5</v>
      </c>
      <c r="E3174" t="inlineStr">
        <is>
          <t>MEDIUM</t>
        </is>
      </c>
      <c r="F3174" t="n">
        <v>4</v>
      </c>
      <c r="G3174" t="n">
        <v>4</v>
      </c>
      <c r="H3174" t="inlineStr">
        <is>
          <t>MEDIUM</t>
        </is>
      </c>
      <c r="I3174" t="n">
        <v>21</v>
      </c>
      <c r="J3174" t="inlineStr">
        <is>
          <t>NO</t>
        </is>
      </c>
      <c r="K3174" t="inlineStr">
        <is>
          <t>2026-02-18</t>
        </is>
      </c>
      <c r="L3174" t="inlineStr">
        <is>
          <t>UPDATE_PACKAGE</t>
        </is>
      </c>
      <c r="M3174" t="inlineStr">
        <is>
          <t>AI/ML Framework — see Huntr advisory</t>
        </is>
      </c>
      <c r="N3174" t="inlineStr">
        <is>
          <t>P3</t>
        </is>
      </c>
      <c r="O3174" t="inlineStr">
        <is>
          <t>Huntr AI/ML security disclosure</t>
        </is>
      </c>
      <c r="P3174" t="n">
        <v>0</v>
      </c>
      <c r="Q3174" t="n">
        <v>0</v>
      </c>
      <c r="R3174" t="inlineStr">
        <is>
          <t>T1195:Supply Chain Compromise</t>
        </is>
      </c>
      <c r="S3174" t="n">
        <v>2</v>
      </c>
      <c r="T3174" t="inlineStr">
        <is>
          <t>MEDIUM (52%)</t>
        </is>
      </c>
      <c r="U3174" t="inlineStr">
        <is>
          <t>YES</t>
        </is>
      </c>
      <c r="V3174" t="inlineStr">
        <is>
          <t>PATCH_AVAILABLE</t>
        </is>
      </c>
      <c r="W3174" t="inlineStr">
        <is>
          <t>https://osv.dev/vulnerability/GHSA-xfhx-r7ww-5995</t>
        </is>
      </c>
      <c r="X3174" t="inlineStr">
        <is>
          <t>NONE</t>
        </is>
      </c>
      <c r="Y3174" t="n">
        <v>0</v>
      </c>
      <c r="Z3174" t="inlineStr"/>
      <c r="AA3174" t="inlineStr">
        <is>
          <t>https://osv.dev/vulnerability/GHSA-xfhx-r7ww-5995</t>
        </is>
      </c>
    </row>
    <row r="3175">
      <c r="A3175" t="inlineStr">
        <is>
          <t>HUNTR_AI_CVE</t>
        </is>
      </c>
      <c r="B3175" t="inlineStr">
        <is>
          <t>CVE-2024-23751</t>
        </is>
      </c>
      <c r="C3175" t="inlineStr">
        <is>
          <t>AI/ML Vulnerability: llama-index (PyPI): SQL injection in llama-index | SQL injection in llama-index</t>
        </is>
      </c>
      <c r="D3175" t="n">
        <v>5</v>
      </c>
      <c r="E3175" t="inlineStr">
        <is>
          <t>LOW</t>
        </is>
      </c>
      <c r="F3175" t="n">
        <v>4</v>
      </c>
      <c r="G3175" t="n">
        <v>4</v>
      </c>
      <c r="H3175" t="inlineStr">
        <is>
          <t>MEDIUM</t>
        </is>
      </c>
      <c r="I3175" t="n">
        <v>21</v>
      </c>
      <c r="J3175" t="inlineStr">
        <is>
          <t>NO</t>
        </is>
      </c>
      <c r="K3175" t="inlineStr">
        <is>
          <t>2024-02-16</t>
        </is>
      </c>
      <c r="L3175" t="inlineStr">
        <is>
          <t>UPDATE_PACKAGE</t>
        </is>
      </c>
      <c r="M3175" t="inlineStr">
        <is>
          <t>AI/ML Framework — see Huntr advisory</t>
        </is>
      </c>
      <c r="N3175" t="inlineStr">
        <is>
          <t>P3</t>
        </is>
      </c>
      <c r="O3175" t="inlineStr">
        <is>
          <t>Huntr AI/ML security disclosure</t>
        </is>
      </c>
      <c r="P3175" t="n">
        <v>0</v>
      </c>
      <c r="Q3175" t="n">
        <v>0</v>
      </c>
      <c r="R3175" t="inlineStr">
        <is>
          <t>T1195:Supply Chain Compromise</t>
        </is>
      </c>
      <c r="S3175" t="n">
        <v>2</v>
      </c>
      <c r="T3175" t="inlineStr">
        <is>
          <t>MEDIUM (52%)</t>
        </is>
      </c>
      <c r="U3175" t="inlineStr">
        <is>
          <t>YES</t>
        </is>
      </c>
      <c r="V3175" t="inlineStr">
        <is>
          <t>PATCH_AVAILABLE</t>
        </is>
      </c>
      <c r="W3175" t="inlineStr">
        <is>
          <t>https://osv.dev/vulnerability/GHSA-2jxw-4hm4-6w87</t>
        </is>
      </c>
      <c r="X3175" t="inlineStr">
        <is>
          <t>NONE</t>
        </is>
      </c>
      <c r="Y3175" t="n">
        <v>0</v>
      </c>
      <c r="Z3175" t="inlineStr"/>
      <c r="AA3175" t="inlineStr">
        <is>
          <t>https://osv.dev/vulnerability/GHSA-2jxw-4hm4-6w87</t>
        </is>
      </c>
    </row>
    <row r="3176">
      <c r="A3176" t="inlineStr">
        <is>
          <t>HUNTR_AI_CVE</t>
        </is>
      </c>
      <c r="B3176" t="inlineStr">
        <is>
          <t>CVE-2023-39662</t>
        </is>
      </c>
      <c r="C3176" t="inlineStr">
        <is>
          <t>AI/ML Vulnerability: llama-index (PyPI): llama-index vulnerable to arbitrary code execution | llama-index vulnerable to arbitrary code execution</t>
        </is>
      </c>
      <c r="D3176" t="n">
        <v>5</v>
      </c>
      <c r="E3176" t="inlineStr">
        <is>
          <t>LOW</t>
        </is>
      </c>
      <c r="F3176" t="n">
        <v>4</v>
      </c>
      <c r="G3176" t="n">
        <v>4</v>
      </c>
      <c r="H3176" t="inlineStr">
        <is>
          <t>MEDIUM</t>
        </is>
      </c>
      <c r="I3176" t="n">
        <v>21</v>
      </c>
      <c r="J3176" t="inlineStr">
        <is>
          <t>NO</t>
        </is>
      </c>
      <c r="K3176" t="inlineStr">
        <is>
          <t>2024-09-30</t>
        </is>
      </c>
      <c r="L3176" t="inlineStr">
        <is>
          <t>UPDATE_PACKAGE</t>
        </is>
      </c>
      <c r="M3176" t="inlineStr">
        <is>
          <t>AI/ML Framework — see Huntr advisory</t>
        </is>
      </c>
      <c r="N3176" t="inlineStr">
        <is>
          <t>P3</t>
        </is>
      </c>
      <c r="O3176" t="inlineStr">
        <is>
          <t>Huntr AI/ML security disclosure</t>
        </is>
      </c>
      <c r="P3176" t="n">
        <v>0</v>
      </c>
      <c r="Q3176" t="n">
        <v>0</v>
      </c>
      <c r="R3176" t="inlineStr">
        <is>
          <t>T1195:Supply Chain Compromise</t>
        </is>
      </c>
      <c r="S3176" t="n">
        <v>2</v>
      </c>
      <c r="T3176" t="inlineStr">
        <is>
          <t>MEDIUM (52%)</t>
        </is>
      </c>
      <c r="U3176" t="inlineStr">
        <is>
          <t>YES</t>
        </is>
      </c>
      <c r="V3176" t="inlineStr">
        <is>
          <t>PATCH_AVAILABLE</t>
        </is>
      </c>
      <c r="W3176" t="inlineStr">
        <is>
          <t>https://osv.dev/vulnerability/GHSA-2xxc-73fv-36f7</t>
        </is>
      </c>
      <c r="X3176" t="inlineStr">
        <is>
          <t>NONE</t>
        </is>
      </c>
      <c r="Y3176" t="n">
        <v>0</v>
      </c>
      <c r="Z3176" t="inlineStr"/>
      <c r="AA3176" t="inlineStr">
        <is>
          <t>https://osv.dev/vulnerability/GHSA-2xxc-73fv-36f7</t>
        </is>
      </c>
    </row>
    <row r="3177">
      <c r="A3177" t="inlineStr">
        <is>
          <t>HUNTR_AI_CVE</t>
        </is>
      </c>
      <c r="B3177" t="inlineStr">
        <is>
          <t>CVE-2025-6211</t>
        </is>
      </c>
      <c r="C3177" t="inlineStr">
        <is>
          <t xml:space="preserve">AI/ML Vulnerability: llama-index (PyPI): LlamaIndex vulnerable to data loss through hash collisions in its DocugamiReader class  | LlamaIndex vulnerable to data loss through hash collisions in its DocugamiReader class </t>
        </is>
      </c>
      <c r="D3177" t="n">
        <v>5</v>
      </c>
      <c r="E3177" t="inlineStr">
        <is>
          <t>LOW</t>
        </is>
      </c>
      <c r="F3177" t="n">
        <v>4</v>
      </c>
      <c r="G3177" t="n">
        <v>4</v>
      </c>
      <c r="H3177" t="inlineStr">
        <is>
          <t>MEDIUM</t>
        </is>
      </c>
      <c r="I3177" t="n">
        <v>21</v>
      </c>
      <c r="J3177" t="inlineStr">
        <is>
          <t>NO</t>
        </is>
      </c>
      <c r="K3177" t="inlineStr">
        <is>
          <t>2026-02-04</t>
        </is>
      </c>
      <c r="L3177" t="inlineStr">
        <is>
          <t>UPDATE_PACKAGE</t>
        </is>
      </c>
      <c r="M3177" t="inlineStr">
        <is>
          <t>AI/ML Framework — see Huntr advisory</t>
        </is>
      </c>
      <c r="N3177" t="inlineStr">
        <is>
          <t>P3</t>
        </is>
      </c>
      <c r="O3177" t="inlineStr">
        <is>
          <t>Huntr AI/ML security disclosure</t>
        </is>
      </c>
      <c r="P3177" t="n">
        <v>0</v>
      </c>
      <c r="Q3177" t="n">
        <v>0</v>
      </c>
      <c r="R3177" t="inlineStr">
        <is>
          <t>T1195:Supply Chain Compromise</t>
        </is>
      </c>
      <c r="S3177" t="n">
        <v>2</v>
      </c>
      <c r="T3177" t="inlineStr">
        <is>
          <t>MEDIUM (52%)</t>
        </is>
      </c>
      <c r="U3177" t="inlineStr">
        <is>
          <t>YES</t>
        </is>
      </c>
      <c r="V3177" t="inlineStr">
        <is>
          <t>PATCH_AVAILABLE</t>
        </is>
      </c>
      <c r="W3177" t="inlineStr">
        <is>
          <t>https://osv.dev/vulnerability/GHSA-5hq9-5r78-2gjh</t>
        </is>
      </c>
      <c r="X3177" t="inlineStr">
        <is>
          <t>NONE</t>
        </is>
      </c>
      <c r="Y3177" t="n">
        <v>0</v>
      </c>
      <c r="Z3177" t="inlineStr"/>
      <c r="AA3177" t="inlineStr">
        <is>
          <t>https://osv.dev/vulnerability/GHSA-5hq9-5r78-2gjh</t>
        </is>
      </c>
    </row>
    <row r="3178">
      <c r="A3178" t="inlineStr">
        <is>
          <t>HUNTR_AI_CVE</t>
        </is>
      </c>
      <c r="B3178" t="inlineStr">
        <is>
          <t>CVE-2025-1752</t>
        </is>
      </c>
      <c r="C3178" t="inlineStr">
        <is>
          <t>AI/ML Vulnerability: llama-index (PyPI): LlamaIndex Vulnerable to Denial of Service (DoS) | LlamaIndex Vulnerable to Denial of Service (DoS)</t>
        </is>
      </c>
      <c r="D3178" t="n">
        <v>5</v>
      </c>
      <c r="E3178" t="inlineStr">
        <is>
          <t>LOW</t>
        </is>
      </c>
      <c r="F3178" t="n">
        <v>4</v>
      </c>
      <c r="G3178" t="n">
        <v>4</v>
      </c>
      <c r="H3178" t="inlineStr">
        <is>
          <t>MEDIUM</t>
        </is>
      </c>
      <c r="I3178" t="n">
        <v>21</v>
      </c>
      <c r="J3178" t="inlineStr">
        <is>
          <t>NO</t>
        </is>
      </c>
      <c r="K3178" t="inlineStr">
        <is>
          <t>2025-10-16</t>
        </is>
      </c>
      <c r="L3178" t="inlineStr">
        <is>
          <t>UPDATE_PACKAGE</t>
        </is>
      </c>
      <c r="M3178" t="inlineStr">
        <is>
          <t>AI/ML Framework — see Huntr advisory</t>
        </is>
      </c>
      <c r="N3178" t="inlineStr">
        <is>
          <t>P3</t>
        </is>
      </c>
      <c r="O3178" t="inlineStr">
        <is>
          <t>Huntr AI/ML security disclosure</t>
        </is>
      </c>
      <c r="P3178" t="n">
        <v>0</v>
      </c>
      <c r="Q3178" t="n">
        <v>0</v>
      </c>
      <c r="R3178" t="inlineStr">
        <is>
          <t>T1195:Supply Chain Compromise</t>
        </is>
      </c>
      <c r="S3178" t="n">
        <v>2</v>
      </c>
      <c r="T3178" t="inlineStr">
        <is>
          <t>MEDIUM (52%)</t>
        </is>
      </c>
      <c r="U3178" t="inlineStr">
        <is>
          <t>YES</t>
        </is>
      </c>
      <c r="V3178" t="inlineStr">
        <is>
          <t>PATCH_AVAILABLE</t>
        </is>
      </c>
      <c r="W3178" t="inlineStr">
        <is>
          <t>https://osv.dev/vulnerability/GHSA-7c85-87cp-mr6g</t>
        </is>
      </c>
      <c r="X3178" t="inlineStr">
        <is>
          <t>NONE</t>
        </is>
      </c>
      <c r="Y3178" t="n">
        <v>0</v>
      </c>
      <c r="Z3178" t="inlineStr"/>
      <c r="AA3178" t="inlineStr">
        <is>
          <t>https://osv.dev/vulnerability/GHSA-7c85-87cp-mr6g</t>
        </is>
      </c>
    </row>
    <row r="3179">
      <c r="A3179" t="inlineStr">
        <is>
          <t>HUNTR_AI_CVE</t>
        </is>
      </c>
      <c r="B3179" t="inlineStr">
        <is>
          <t>CVE-2024-12911</t>
        </is>
      </c>
      <c r="C3179" t="inlineStr">
        <is>
          <t>AI/ML Vulnerability: llama-index (PyPI): LlamaIndex vulnerable to Creation of Temporary File in Directory with Insecure Permissions | LlamaIndex vulnerable to Creation of Temporary File in Directory with Insecure Permissions</t>
        </is>
      </c>
      <c r="D3179" t="n">
        <v>5</v>
      </c>
      <c r="E3179" t="inlineStr">
        <is>
          <t>LOW</t>
        </is>
      </c>
      <c r="F3179" t="n">
        <v>4</v>
      </c>
      <c r="G3179" t="n">
        <v>4</v>
      </c>
      <c r="H3179" t="inlineStr">
        <is>
          <t>MEDIUM</t>
        </is>
      </c>
      <c r="I3179" t="n">
        <v>21</v>
      </c>
      <c r="J3179" t="inlineStr">
        <is>
          <t>NO</t>
        </is>
      </c>
      <c r="K3179" t="inlineStr">
        <is>
          <t>2025-10-15</t>
        </is>
      </c>
      <c r="L3179" t="inlineStr">
        <is>
          <t>UPDATE_PACKAGE</t>
        </is>
      </c>
      <c r="M3179" t="inlineStr">
        <is>
          <t>AI/ML Framework — see Huntr advisory</t>
        </is>
      </c>
      <c r="N3179" t="inlineStr">
        <is>
          <t>P3</t>
        </is>
      </c>
      <c r="O3179" t="inlineStr">
        <is>
          <t>Huntr AI/ML security disclosure</t>
        </is>
      </c>
      <c r="P3179" t="n">
        <v>0</v>
      </c>
      <c r="Q3179" t="n">
        <v>0</v>
      </c>
      <c r="R3179" t="inlineStr">
        <is>
          <t>T1195:Supply Chain Compromise</t>
        </is>
      </c>
      <c r="S3179" t="n">
        <v>2</v>
      </c>
      <c r="T3179" t="inlineStr">
        <is>
          <t>MEDIUM (52%)</t>
        </is>
      </c>
      <c r="U3179" t="inlineStr">
        <is>
          <t>YES</t>
        </is>
      </c>
      <c r="V3179" t="inlineStr">
        <is>
          <t>PATCH_AVAILABLE</t>
        </is>
      </c>
      <c r="W3179" t="inlineStr">
        <is>
          <t>https://osv.dev/vulnerability/GHSA-jmgm-gx32-vp4w</t>
        </is>
      </c>
      <c r="X3179" t="inlineStr">
        <is>
          <t>NONE</t>
        </is>
      </c>
      <c r="Y3179" t="n">
        <v>0</v>
      </c>
      <c r="Z3179" t="inlineStr"/>
      <c r="AA3179" t="inlineStr">
        <is>
          <t>https://osv.dev/vulnerability/GHSA-jmgm-gx32-vp4w</t>
        </is>
      </c>
    </row>
    <row r="3180">
      <c r="A3180" t="inlineStr">
        <is>
          <t>HUNTR_AI_CVE</t>
        </is>
      </c>
      <c r="B3180" t="inlineStr">
        <is>
          <t>CVE-2024-12910</t>
        </is>
      </c>
      <c r="C3180" t="inlineStr">
        <is>
          <t>AI/ML Vulnerability: llama-index (PyPI): LlamaIndex Uncontrolled Resource Consumption vulnerability | LlamaIndex Uncontrolled Resource Consumption vulnerability</t>
        </is>
      </c>
      <c r="D3180" t="n">
        <v>5</v>
      </c>
      <c r="E3180" t="inlineStr">
        <is>
          <t>LOW</t>
        </is>
      </c>
      <c r="F3180" t="n">
        <v>4</v>
      </c>
      <c r="G3180" t="n">
        <v>4</v>
      </c>
      <c r="H3180" t="inlineStr">
        <is>
          <t>MEDIUM</t>
        </is>
      </c>
      <c r="I3180" t="n">
        <v>21</v>
      </c>
      <c r="J3180" t="inlineStr">
        <is>
          <t>NO</t>
        </is>
      </c>
      <c r="K3180" t="inlineStr">
        <is>
          <t>2025-10-15</t>
        </is>
      </c>
      <c r="L3180" t="inlineStr">
        <is>
          <t>UPDATE_PACKAGE</t>
        </is>
      </c>
      <c r="M3180" t="inlineStr">
        <is>
          <t>AI/ML Framework — see Huntr advisory</t>
        </is>
      </c>
      <c r="N3180" t="inlineStr">
        <is>
          <t>P3</t>
        </is>
      </c>
      <c r="O3180" t="inlineStr">
        <is>
          <t>Huntr AI/ML security disclosure</t>
        </is>
      </c>
      <c r="P3180" t="n">
        <v>0</v>
      </c>
      <c r="Q3180" t="n">
        <v>0</v>
      </c>
      <c r="R3180" t="inlineStr">
        <is>
          <t>T1195:Supply Chain Compromise</t>
        </is>
      </c>
      <c r="S3180" t="n">
        <v>2</v>
      </c>
      <c r="T3180" t="inlineStr">
        <is>
          <t>MEDIUM (52%)</t>
        </is>
      </c>
      <c r="U3180" t="inlineStr">
        <is>
          <t>YES</t>
        </is>
      </c>
      <c r="V3180" t="inlineStr">
        <is>
          <t>PATCH_AVAILABLE</t>
        </is>
      </c>
      <c r="W3180" t="inlineStr">
        <is>
          <t>https://osv.dev/vulnerability/GHSA-jvpf-xf32-2w4q</t>
        </is>
      </c>
      <c r="X3180" t="inlineStr">
        <is>
          <t>NONE</t>
        </is>
      </c>
      <c r="Y3180" t="n">
        <v>0</v>
      </c>
      <c r="Z3180" t="inlineStr"/>
      <c r="AA3180" t="inlineStr">
        <is>
          <t>https://osv.dev/vulnerability/GHSA-jvpf-xf32-2w4q</t>
        </is>
      </c>
    </row>
    <row r="3181">
      <c r="A3181" t="inlineStr">
        <is>
          <t>HUNTR_AI_CVE</t>
        </is>
      </c>
      <c r="B3181" t="inlineStr">
        <is>
          <t>CVE-2024-4181</t>
        </is>
      </c>
      <c r="C3181" t="inlineStr">
        <is>
          <t>AI/ML Vulnerability: llama-index (PyPI): RunGptLLM class in LlamaIndex has a command injection | RunGptLLM class in LlamaIndex has a command injection</t>
        </is>
      </c>
      <c r="D3181" t="n">
        <v>5</v>
      </c>
      <c r="E3181" t="inlineStr">
        <is>
          <t>LOW</t>
        </is>
      </c>
      <c r="F3181" t="n">
        <v>4</v>
      </c>
      <c r="G3181" t="n">
        <v>4</v>
      </c>
      <c r="H3181" t="inlineStr">
        <is>
          <t>MEDIUM</t>
        </is>
      </c>
      <c r="I3181" t="n">
        <v>21</v>
      </c>
      <c r="J3181" t="inlineStr">
        <is>
          <t>NO</t>
        </is>
      </c>
      <c r="K3181" t="inlineStr">
        <is>
          <t>2024-05-19</t>
        </is>
      </c>
      <c r="L3181" t="inlineStr">
        <is>
          <t>UPDATE_PACKAGE</t>
        </is>
      </c>
      <c r="M3181" t="inlineStr">
        <is>
          <t>AI/ML Framework — see Huntr advisory</t>
        </is>
      </c>
      <c r="N3181" t="inlineStr">
        <is>
          <t>P3</t>
        </is>
      </c>
      <c r="O3181" t="inlineStr">
        <is>
          <t>Huntr AI/ML security disclosure</t>
        </is>
      </c>
      <c r="P3181" t="n">
        <v>0</v>
      </c>
      <c r="Q3181" t="n">
        <v>0</v>
      </c>
      <c r="R3181" t="inlineStr">
        <is>
          <t>T1195:Supply Chain Compromise</t>
        </is>
      </c>
      <c r="S3181" t="n">
        <v>2</v>
      </c>
      <c r="T3181" t="inlineStr">
        <is>
          <t>MEDIUM (52%)</t>
        </is>
      </c>
      <c r="U3181" t="inlineStr">
        <is>
          <t>YES</t>
        </is>
      </c>
      <c r="V3181" t="inlineStr">
        <is>
          <t>PATCH_AVAILABLE</t>
        </is>
      </c>
      <c r="W3181" t="inlineStr">
        <is>
          <t>https://osv.dev/vulnerability/GHSA-pw38-xv9x-h8ch</t>
        </is>
      </c>
      <c r="X3181" t="inlineStr">
        <is>
          <t>NONE</t>
        </is>
      </c>
      <c r="Y3181" t="n">
        <v>0</v>
      </c>
      <c r="Z3181" t="inlineStr"/>
      <c r="AA3181" t="inlineStr">
        <is>
          <t>https://osv.dev/vulnerability/GHSA-pw38-xv9x-h8ch</t>
        </is>
      </c>
    </row>
    <row r="3182">
      <c r="A3182" t="inlineStr">
        <is>
          <t>HUNTR_AI_CVE</t>
        </is>
      </c>
      <c r="B3182" t="inlineStr">
        <is>
          <t>CVE-2025-7707</t>
        </is>
      </c>
      <c r="C3182" t="inlineStr">
        <is>
          <t>AI/ML Vulnerability: llama-index (PyPI): llama-index has Insecure Temporary File | llama-index has Insecure Temporary File</t>
        </is>
      </c>
      <c r="D3182" t="n">
        <v>5</v>
      </c>
      <c r="E3182" t="inlineStr">
        <is>
          <t>LOW</t>
        </is>
      </c>
      <c r="F3182" t="n">
        <v>4</v>
      </c>
      <c r="G3182" t="n">
        <v>4</v>
      </c>
      <c r="H3182" t="inlineStr">
        <is>
          <t>MEDIUM</t>
        </is>
      </c>
      <c r="I3182" t="n">
        <v>21</v>
      </c>
      <c r="J3182" t="inlineStr">
        <is>
          <t>NO</t>
        </is>
      </c>
      <c r="K3182" t="inlineStr">
        <is>
          <t>2025-10-13</t>
        </is>
      </c>
      <c r="L3182" t="inlineStr">
        <is>
          <t>UPDATE_PACKAGE</t>
        </is>
      </c>
      <c r="M3182" t="inlineStr">
        <is>
          <t>AI/ML Framework — see Huntr advisory</t>
        </is>
      </c>
      <c r="N3182" t="inlineStr">
        <is>
          <t>P3</t>
        </is>
      </c>
      <c r="O3182" t="inlineStr">
        <is>
          <t>Huntr AI/ML security disclosure</t>
        </is>
      </c>
      <c r="P3182" t="n">
        <v>0</v>
      </c>
      <c r="Q3182" t="n">
        <v>0</v>
      </c>
      <c r="R3182" t="inlineStr">
        <is>
          <t>T1195:Supply Chain Compromise</t>
        </is>
      </c>
      <c r="S3182" t="n">
        <v>2</v>
      </c>
      <c r="T3182" t="inlineStr">
        <is>
          <t>MEDIUM (52%)</t>
        </is>
      </c>
      <c r="U3182" t="inlineStr">
        <is>
          <t>YES</t>
        </is>
      </c>
      <c r="V3182" t="inlineStr">
        <is>
          <t>PATCH_AVAILABLE</t>
        </is>
      </c>
      <c r="W3182" t="inlineStr">
        <is>
          <t>https://osv.dev/vulnerability/GHSA-rg9h-vx28-xxp5</t>
        </is>
      </c>
      <c r="X3182" t="inlineStr">
        <is>
          <t>NONE</t>
        </is>
      </c>
      <c r="Y3182" t="n">
        <v>0</v>
      </c>
      <c r="Z3182" t="inlineStr"/>
      <c r="AA3182" t="inlineStr">
        <is>
          <t>https://osv.dev/vulnerability/GHSA-rg9h-vx28-xxp5</t>
        </is>
      </c>
    </row>
    <row r="3183">
      <c r="A3183" t="inlineStr">
        <is>
          <t>HUNTR_AI_CVE</t>
        </is>
      </c>
      <c r="B3183" t="inlineStr">
        <is>
          <t>CVE-2025-1793</t>
        </is>
      </c>
      <c r="C3183" t="inlineStr">
        <is>
          <t>AI/ML Vulnerability: llama-index (PyPI): llama_index vulnerable to SQL Injection | llama_index vulnerable to SQL Injection</t>
        </is>
      </c>
      <c r="D3183" t="n">
        <v>5</v>
      </c>
      <c r="E3183" t="inlineStr">
        <is>
          <t>LOW</t>
        </is>
      </c>
      <c r="F3183" t="n">
        <v>4</v>
      </c>
      <c r="G3183" t="n">
        <v>4</v>
      </c>
      <c r="H3183" t="inlineStr">
        <is>
          <t>MEDIUM</t>
        </is>
      </c>
      <c r="I3183" t="n">
        <v>21</v>
      </c>
      <c r="J3183" t="inlineStr">
        <is>
          <t>NO</t>
        </is>
      </c>
      <c r="K3183" t="inlineStr">
        <is>
          <t>2026-02-04</t>
        </is>
      </c>
      <c r="L3183" t="inlineStr">
        <is>
          <t>UPDATE_PACKAGE</t>
        </is>
      </c>
      <c r="M3183" t="inlineStr">
        <is>
          <t>AI/ML Framework — see Huntr advisory</t>
        </is>
      </c>
      <c r="N3183" t="inlineStr">
        <is>
          <t>P3</t>
        </is>
      </c>
      <c r="O3183" t="inlineStr">
        <is>
          <t>Huntr AI/ML security disclosure</t>
        </is>
      </c>
      <c r="P3183" t="n">
        <v>0</v>
      </c>
      <c r="Q3183" t="n">
        <v>0</v>
      </c>
      <c r="R3183" t="inlineStr">
        <is>
          <t>T1195:Supply Chain Compromise</t>
        </is>
      </c>
      <c r="S3183" t="n">
        <v>2</v>
      </c>
      <c r="T3183" t="inlineStr">
        <is>
          <t>MEDIUM (52%)</t>
        </is>
      </c>
      <c r="U3183" t="inlineStr">
        <is>
          <t>YES</t>
        </is>
      </c>
      <c r="V3183" t="inlineStr">
        <is>
          <t>PATCH_AVAILABLE</t>
        </is>
      </c>
      <c r="W3183" t="inlineStr">
        <is>
          <t>https://osv.dev/vulnerability/GHSA-v3c8-3pr6-gr7p</t>
        </is>
      </c>
      <c r="X3183" t="inlineStr">
        <is>
          <t>NONE</t>
        </is>
      </c>
      <c r="Y3183" t="n">
        <v>0</v>
      </c>
      <c r="Z3183" t="inlineStr"/>
      <c r="AA3183" t="inlineStr">
        <is>
          <t>https://osv.dev/vulnerability/GHSA-v3c8-3pr6-gr7p</t>
        </is>
      </c>
    </row>
    <row r="3184">
      <c r="A3184" t="inlineStr">
        <is>
          <t>HUNTR_AI_CVE</t>
        </is>
      </c>
      <c r="B3184" t="inlineStr">
        <is>
          <t>CVE-2023-39662</t>
        </is>
      </c>
      <c r="C3184" t="inlineStr">
        <is>
          <t>AI/ML Vulnerability: llama-index (PyPI):  | An issue in llama_index v.0.7.13 and before allows a remote attacker to execute arbitrary code via the `exec` parameter in PandasQueryEngine function.</t>
        </is>
      </c>
      <c r="D3184" t="n">
        <v>5</v>
      </c>
      <c r="E3184" t="inlineStr">
        <is>
          <t>LOW</t>
        </is>
      </c>
      <c r="F3184" t="n">
        <v>4</v>
      </c>
      <c r="G3184" t="n">
        <v>4</v>
      </c>
      <c r="H3184" t="inlineStr">
        <is>
          <t>MEDIUM</t>
        </is>
      </c>
      <c r="I3184" t="n">
        <v>21</v>
      </c>
      <c r="J3184" t="inlineStr">
        <is>
          <t>NO</t>
        </is>
      </c>
      <c r="K3184" t="inlineStr">
        <is>
          <t>2023-11-08</t>
        </is>
      </c>
      <c r="L3184" t="inlineStr">
        <is>
          <t>UPDATE_PACKAGE</t>
        </is>
      </c>
      <c r="M3184" t="inlineStr">
        <is>
          <t>AI/ML Framework — see Huntr advisory</t>
        </is>
      </c>
      <c r="N3184" t="inlineStr">
        <is>
          <t>P3</t>
        </is>
      </c>
      <c r="O3184" t="inlineStr">
        <is>
          <t>Huntr AI/ML security disclosure</t>
        </is>
      </c>
      <c r="P3184" t="n">
        <v>0</v>
      </c>
      <c r="Q3184" t="n">
        <v>0</v>
      </c>
      <c r="R3184" t="inlineStr">
        <is>
          <t>T1195:Supply Chain Compromise</t>
        </is>
      </c>
      <c r="S3184" t="n">
        <v>2</v>
      </c>
      <c r="T3184" t="inlineStr">
        <is>
          <t>MEDIUM (52%)</t>
        </is>
      </c>
      <c r="U3184" t="inlineStr">
        <is>
          <t>YES</t>
        </is>
      </c>
      <c r="V3184" t="inlineStr">
        <is>
          <t>PATCH_AVAILABLE</t>
        </is>
      </c>
      <c r="W3184" t="inlineStr">
        <is>
          <t>https://osv.dev/vulnerability/PYSEC-2023-148</t>
        </is>
      </c>
      <c r="X3184" t="inlineStr">
        <is>
          <t>NONE</t>
        </is>
      </c>
      <c r="Y3184" t="n">
        <v>0</v>
      </c>
      <c r="Z3184" t="inlineStr"/>
      <c r="AA3184" t="inlineStr">
        <is>
          <t>https://osv.dev/vulnerability/PYSEC-2023-148</t>
        </is>
      </c>
    </row>
    <row r="3185">
      <c r="A3185" t="inlineStr">
        <is>
          <t>HUNTR_AI_CVE</t>
        </is>
      </c>
      <c r="B3185" t="inlineStr">
        <is>
          <t>CVE-2024-23751</t>
        </is>
      </c>
      <c r="C3185" t="inlineStr">
        <is>
          <t>AI/ML Vulnerability: llama-index (PyPI):  | LlamaIndex (aka llama_index) through 0.9.34 allows SQL injection via the Text-to-SQL feature in NLSQLTableQueryEngine, SQLTableRetrieverQueryEngine, NLSQLRetriever, RetrieverQueryEngine, and PGVectorS</t>
        </is>
      </c>
      <c r="D3185" t="n">
        <v>7.5</v>
      </c>
      <c r="E3185" t="inlineStr">
        <is>
          <t>HIGH</t>
        </is>
      </c>
      <c r="F3185" t="n">
        <v>6</v>
      </c>
      <c r="G3185" t="n">
        <v>6</v>
      </c>
      <c r="H3185" t="inlineStr">
        <is>
          <t>MEDIUM</t>
        </is>
      </c>
      <c r="I3185" t="n">
        <v>43.5</v>
      </c>
      <c r="J3185" t="inlineStr">
        <is>
          <t>NO</t>
        </is>
      </c>
      <c r="K3185" t="inlineStr">
        <is>
          <t>2024-02-10</t>
        </is>
      </c>
      <c r="L3185" t="inlineStr">
        <is>
          <t>UPDATE_PACKAGE</t>
        </is>
      </c>
      <c r="M3185" t="inlineStr">
        <is>
          <t>AI/ML Framework — see Huntr advisory</t>
        </is>
      </c>
      <c r="N3185" t="inlineStr">
        <is>
          <t>P3</t>
        </is>
      </c>
      <c r="O3185" t="inlineStr">
        <is>
          <t>Huntr AI/ML security disclosure</t>
        </is>
      </c>
      <c r="P3185" t="n">
        <v>0</v>
      </c>
      <c r="Q3185" t="n">
        <v>0</v>
      </c>
      <c r="R3185" t="inlineStr">
        <is>
          <t>T1195:Supply Chain Compromise</t>
        </is>
      </c>
      <c r="S3185" t="n">
        <v>2</v>
      </c>
      <c r="T3185" t="inlineStr">
        <is>
          <t>MEDIUM (52%)</t>
        </is>
      </c>
      <c r="U3185" t="inlineStr">
        <is>
          <t>YES</t>
        </is>
      </c>
      <c r="V3185" t="inlineStr">
        <is>
          <t>PATCH_AVAILABLE</t>
        </is>
      </c>
      <c r="W3185" t="inlineStr">
        <is>
          <t>https://osv.dev/vulnerability/PYSEC-2024-12</t>
        </is>
      </c>
      <c r="X3185" t="inlineStr">
        <is>
          <t>NONE</t>
        </is>
      </c>
      <c r="Y3185" t="n">
        <v>0</v>
      </c>
      <c r="Z3185" t="inlineStr"/>
      <c r="AA3185" t="inlineStr">
        <is>
          <t>https://osv.dev/vulnerability/PYSEC-2024-12</t>
        </is>
      </c>
    </row>
    <row r="3186">
      <c r="A3186" t="inlineStr">
        <is>
          <t>HUNTR_AI_CVE</t>
        </is>
      </c>
      <c r="B3186" t="inlineStr">
        <is>
          <t>CVE-2024-45201</t>
        </is>
      </c>
      <c r="C3186" t="inlineStr">
        <is>
          <t>AI/ML Vulnerability: llama-index (PyPI):  | An issue was discovered in llama_index before 0.10.38. download/integration.py includes an exec call for import {cls_name}.</t>
        </is>
      </c>
      <c r="D3186" t="n">
        <v>7.5</v>
      </c>
      <c r="E3186" t="inlineStr">
        <is>
          <t>HIGH</t>
        </is>
      </c>
      <c r="F3186" t="n">
        <v>6</v>
      </c>
      <c r="G3186" t="n">
        <v>6</v>
      </c>
      <c r="H3186" t="inlineStr">
        <is>
          <t>MEDIUM</t>
        </is>
      </c>
      <c r="I3186" t="n">
        <v>43.5</v>
      </c>
      <c r="J3186" t="inlineStr">
        <is>
          <t>NO</t>
        </is>
      </c>
      <c r="K3186" t="inlineStr">
        <is>
          <t>2025-01-19</t>
        </is>
      </c>
      <c r="L3186" t="inlineStr">
        <is>
          <t>UPDATE_PACKAGE</t>
        </is>
      </c>
      <c r="M3186" t="inlineStr">
        <is>
          <t>AI/ML Framework — see Huntr advisory</t>
        </is>
      </c>
      <c r="N3186" t="inlineStr">
        <is>
          <t>P3</t>
        </is>
      </c>
      <c r="O3186" t="inlineStr">
        <is>
          <t>Huntr AI/ML security disclosure</t>
        </is>
      </c>
      <c r="P3186" t="n">
        <v>0</v>
      </c>
      <c r="Q3186" t="n">
        <v>0</v>
      </c>
      <c r="R3186" t="inlineStr">
        <is>
          <t>T1195:Supply Chain Compromise</t>
        </is>
      </c>
      <c r="S3186" t="n">
        <v>2</v>
      </c>
      <c r="T3186" t="inlineStr">
        <is>
          <t>MEDIUM (52%)</t>
        </is>
      </c>
      <c r="U3186" t="inlineStr">
        <is>
          <t>YES</t>
        </is>
      </c>
      <c r="V3186" t="inlineStr">
        <is>
          <t>PATCH_AVAILABLE</t>
        </is>
      </c>
      <c r="W3186" t="inlineStr">
        <is>
          <t>https://osv.dev/vulnerability/PYSEC-2024-192</t>
        </is>
      </c>
      <c r="X3186" t="inlineStr">
        <is>
          <t>NONE</t>
        </is>
      </c>
      <c r="Y3186" t="n">
        <v>0</v>
      </c>
      <c r="Z3186" t="inlineStr"/>
      <c r="AA3186" t="inlineStr">
        <is>
          <t>https://osv.dev/vulnerability/PYSEC-2024-192</t>
        </is>
      </c>
    </row>
    <row r="3187">
      <c r="A3187" t="inlineStr">
        <is>
          <t>HUNTR_AI_CVE</t>
        </is>
      </c>
      <c r="B3187" t="inlineStr">
        <is>
          <t>CVE-2024-12910</t>
        </is>
      </c>
      <c r="C3187" t="inlineStr">
        <is>
          <t>AI/ML Vulnerability: llama-index (PyPI):  | A vulnerability in the `KnowledgeBaseWebReader` class of the run-llama/llama_index repository, version latest, allows an attacker to cause a Denial of Service (DoS) by controlling a URL variable to co</t>
        </is>
      </c>
      <c r="D3187" t="n">
        <v>5</v>
      </c>
      <c r="E3187" t="inlineStr">
        <is>
          <t>LOW</t>
        </is>
      </c>
      <c r="F3187" t="n">
        <v>4</v>
      </c>
      <c r="G3187" t="n">
        <v>4</v>
      </c>
      <c r="H3187" t="inlineStr">
        <is>
          <t>MEDIUM</t>
        </is>
      </c>
      <c r="I3187" t="n">
        <v>21</v>
      </c>
      <c r="J3187" t="inlineStr">
        <is>
          <t>NO</t>
        </is>
      </c>
      <c r="K3187" t="inlineStr">
        <is>
          <t>2025-04-01</t>
        </is>
      </c>
      <c r="L3187" t="inlineStr">
        <is>
          <t>UPDATE_PACKAGE</t>
        </is>
      </c>
      <c r="M3187" t="inlineStr">
        <is>
          <t>AI/ML Framework — see Huntr advisory</t>
        </is>
      </c>
      <c r="N3187" t="inlineStr">
        <is>
          <t>P3</t>
        </is>
      </c>
      <c r="O3187" t="inlineStr">
        <is>
          <t>Huntr AI/ML security disclosure</t>
        </is>
      </c>
      <c r="P3187" t="n">
        <v>0</v>
      </c>
      <c r="Q3187" t="n">
        <v>0</v>
      </c>
      <c r="R3187" t="inlineStr">
        <is>
          <t>T1195:Supply Chain Compromise</t>
        </is>
      </c>
      <c r="S3187" t="n">
        <v>2</v>
      </c>
      <c r="T3187" t="inlineStr">
        <is>
          <t>MEDIUM (52%)</t>
        </is>
      </c>
      <c r="U3187" t="inlineStr">
        <is>
          <t>YES</t>
        </is>
      </c>
      <c r="V3187" t="inlineStr">
        <is>
          <t>PATCH_AVAILABLE</t>
        </is>
      </c>
      <c r="W3187" t="inlineStr">
        <is>
          <t>https://osv.dev/vulnerability/PYSEC-2025-11</t>
        </is>
      </c>
      <c r="X3187" t="inlineStr">
        <is>
          <t>NONE</t>
        </is>
      </c>
      <c r="Y3187" t="n">
        <v>0</v>
      </c>
      <c r="Z3187" t="inlineStr"/>
      <c r="AA3187" t="inlineStr">
        <is>
          <t>https://osv.dev/vulnerability/PYSEC-2025-11</t>
        </is>
      </c>
    </row>
    <row r="3188">
      <c r="A3188" t="inlineStr">
        <is>
          <t>HUNTR_AI_CVE</t>
        </is>
      </c>
      <c r="B3188" t="inlineStr">
        <is>
          <t>CVE-2025-6209</t>
        </is>
      </c>
      <c r="C3188" t="inlineStr">
        <is>
          <t>AI/ML Vulnerability: llama-index (PyPI):  | A path traversal vulnerability exists in run-llama/llama_index versions 0.12.27 through 0.12.40, specifically within the `encode_image` function in `generic_utils.py`. This vulnerability allows an att</t>
        </is>
      </c>
      <c r="D3188" t="n">
        <v>7.5</v>
      </c>
      <c r="E3188" t="inlineStr">
        <is>
          <t>HIGH</t>
        </is>
      </c>
      <c r="F3188" t="n">
        <v>6</v>
      </c>
      <c r="G3188" t="n">
        <v>6</v>
      </c>
      <c r="H3188" t="inlineStr">
        <is>
          <t>MEDIUM</t>
        </is>
      </c>
      <c r="I3188" t="n">
        <v>43.5</v>
      </c>
      <c r="J3188" t="inlineStr">
        <is>
          <t>NO</t>
        </is>
      </c>
      <c r="K3188" t="inlineStr">
        <is>
          <t>2025-07-08</t>
        </is>
      </c>
      <c r="L3188" t="inlineStr">
        <is>
          <t>UPDATE_PACKAGE</t>
        </is>
      </c>
      <c r="M3188" t="inlineStr">
        <is>
          <t>AI/ML Framework — see Huntr advisory</t>
        </is>
      </c>
      <c r="N3188" t="inlineStr">
        <is>
          <t>P3</t>
        </is>
      </c>
      <c r="O3188" t="inlineStr">
        <is>
          <t>Huntr AI/ML security disclosure</t>
        </is>
      </c>
      <c r="P3188" t="n">
        <v>0</v>
      </c>
      <c r="Q3188" t="n">
        <v>0</v>
      </c>
      <c r="R3188" t="inlineStr">
        <is>
          <t>T1195:Supply Chain Compromise</t>
        </is>
      </c>
      <c r="S3188" t="n">
        <v>2</v>
      </c>
      <c r="T3188" t="inlineStr">
        <is>
          <t>MEDIUM (52%)</t>
        </is>
      </c>
      <c r="U3188" t="inlineStr">
        <is>
          <t>YES</t>
        </is>
      </c>
      <c r="V3188" t="inlineStr">
        <is>
          <t>PATCH_AVAILABLE</t>
        </is>
      </c>
      <c r="W3188" t="inlineStr">
        <is>
          <t>https://osv.dev/vulnerability/PYSEC-2025-65</t>
        </is>
      </c>
      <c r="X3188" t="inlineStr">
        <is>
          <t>NONE</t>
        </is>
      </c>
      <c r="Y3188" t="n">
        <v>0</v>
      </c>
      <c r="Z3188" t="inlineStr"/>
      <c r="AA3188" t="inlineStr">
        <is>
          <t>https://osv.dev/vulnerability/PYSEC-2025-65</t>
        </is>
      </c>
    </row>
    <row r="3189">
      <c r="A3189" t="inlineStr">
        <is>
          <t>HUNTR_AI_CVE</t>
        </is>
      </c>
      <c r="B3189" t="inlineStr">
        <is>
          <t>CVE-2024-7774</t>
        </is>
      </c>
      <c r="C3189" t="inlineStr">
        <is>
          <t>AI/ML Vulnerability: langchain (npm): Langchain Path Traversal vulnerability | Langchain Path Traversal vulnerability</t>
        </is>
      </c>
      <c r="D3189" t="n">
        <v>5</v>
      </c>
      <c r="E3189" t="inlineStr">
        <is>
          <t>LOW</t>
        </is>
      </c>
      <c r="F3189" t="n">
        <v>4</v>
      </c>
      <c r="G3189" t="n">
        <v>4</v>
      </c>
      <c r="H3189" t="inlineStr">
        <is>
          <t>MEDIUM</t>
        </is>
      </c>
      <c r="I3189" t="n">
        <v>21</v>
      </c>
      <c r="J3189" t="inlineStr">
        <is>
          <t>NO</t>
        </is>
      </c>
      <c r="K3189" t="inlineStr">
        <is>
          <t>2026-02-04</t>
        </is>
      </c>
      <c r="L3189" t="inlineStr">
        <is>
          <t>UPDATE_PACKAGE</t>
        </is>
      </c>
      <c r="M3189" t="inlineStr">
        <is>
          <t>AI/ML Framework — see Huntr advisory</t>
        </is>
      </c>
      <c r="N3189" t="inlineStr">
        <is>
          <t>P3</t>
        </is>
      </c>
      <c r="O3189" t="inlineStr">
        <is>
          <t>Huntr AI/ML security disclosure</t>
        </is>
      </c>
      <c r="P3189" t="n">
        <v>0</v>
      </c>
      <c r="Q3189" t="n">
        <v>0</v>
      </c>
      <c r="R3189" t="inlineStr">
        <is>
          <t>T1195:Supply Chain Compromise</t>
        </is>
      </c>
      <c r="S3189" t="n">
        <v>2</v>
      </c>
      <c r="T3189" t="inlineStr">
        <is>
          <t>MEDIUM (52%)</t>
        </is>
      </c>
      <c r="U3189" t="inlineStr">
        <is>
          <t>YES</t>
        </is>
      </c>
      <c r="V3189" t="inlineStr">
        <is>
          <t>PATCH_AVAILABLE</t>
        </is>
      </c>
      <c r="W3189" t="inlineStr">
        <is>
          <t>https://osv.dev/vulnerability/GHSA-hc5w-c9f8-9cc4</t>
        </is>
      </c>
      <c r="X3189" t="inlineStr">
        <is>
          <t>NONE</t>
        </is>
      </c>
      <c r="Y3189" t="n">
        <v>0</v>
      </c>
      <c r="Z3189" t="inlineStr"/>
      <c r="AA3189" t="inlineStr">
        <is>
          <t>https://osv.dev/vulnerability/GHSA-hc5w-c9f8-9cc4</t>
        </is>
      </c>
    </row>
    <row r="3190">
      <c r="A3190" t="inlineStr">
        <is>
          <t>HUNTR_AI_CVE</t>
        </is>
      </c>
      <c r="B3190" t="inlineStr">
        <is>
          <t>CVE-2025-68665</t>
        </is>
      </c>
      <c r="C3190" t="inlineStr">
        <is>
          <t>AI/ML Vulnerability: langchain (npm): LangChain serialization injection vulnerability enables secret extraction | LangChain serialization injection vulnerability enables secret extraction</t>
        </is>
      </c>
      <c r="D3190" t="n">
        <v>5</v>
      </c>
      <c r="E3190" t="inlineStr">
        <is>
          <t>LOW</t>
        </is>
      </c>
      <c r="F3190" t="n">
        <v>4</v>
      </c>
      <c r="G3190" t="n">
        <v>4</v>
      </c>
      <c r="H3190" t="inlineStr">
        <is>
          <t>MEDIUM</t>
        </is>
      </c>
      <c r="I3190" t="n">
        <v>21</v>
      </c>
      <c r="J3190" t="inlineStr">
        <is>
          <t>NO</t>
        </is>
      </c>
      <c r="K3190" t="inlineStr">
        <is>
          <t>2026-02-04</t>
        </is>
      </c>
      <c r="L3190" t="inlineStr">
        <is>
          <t>UPDATE_PACKAGE</t>
        </is>
      </c>
      <c r="M3190" t="inlineStr">
        <is>
          <t>AI/ML Framework — see Huntr advisory</t>
        </is>
      </c>
      <c r="N3190" t="inlineStr">
        <is>
          <t>P3</t>
        </is>
      </c>
      <c r="O3190" t="inlineStr">
        <is>
          <t>Huntr AI/ML security disclosure</t>
        </is>
      </c>
      <c r="P3190" t="n">
        <v>0</v>
      </c>
      <c r="Q3190" t="n">
        <v>0</v>
      </c>
      <c r="R3190" t="inlineStr">
        <is>
          <t>T1195:Supply Chain Compromise</t>
        </is>
      </c>
      <c r="S3190" t="n">
        <v>2</v>
      </c>
      <c r="T3190" t="inlineStr">
        <is>
          <t>MEDIUM (52%)</t>
        </is>
      </c>
      <c r="U3190" t="inlineStr">
        <is>
          <t>YES</t>
        </is>
      </c>
      <c r="V3190" t="inlineStr">
        <is>
          <t>PATCH_AVAILABLE</t>
        </is>
      </c>
      <c r="W3190" t="inlineStr">
        <is>
          <t>https://osv.dev/vulnerability/GHSA-r399-636x-v7f6</t>
        </is>
      </c>
      <c r="X3190" t="inlineStr">
        <is>
          <t>NONE</t>
        </is>
      </c>
      <c r="Y3190" t="n">
        <v>0</v>
      </c>
      <c r="Z3190" t="inlineStr"/>
      <c r="AA3190" t="inlineStr">
        <is>
          <t>https://osv.dev/vulnerability/GHSA-r399-636x-v7f6</t>
        </is>
      </c>
    </row>
    <row r="3191">
      <c r="A3191" t="inlineStr">
        <is>
          <t>SANS_ISC</t>
        </is>
      </c>
      <c r="B3191" t="inlineStr">
        <is>
          <t>1f88e4d1124f</t>
        </is>
      </c>
      <c r="C3191" t="inlineStr">
        <is>
          <t>SANS ISC: Bruteforce Scans for CrushFTP , (Tue, Mar 3rd) | CrushFTP is a Java-based open source file transfer system. It is offered for multiple operating systems. If you run a CrushFTP instance, you may remember that the software has had some serious vulnera</t>
        </is>
      </c>
      <c r="D3191" t="n">
        <v>7</v>
      </c>
      <c r="E3191" t="inlineStr">
        <is>
          <t>HIGH</t>
        </is>
      </c>
      <c r="F3191" t="n">
        <v>3</v>
      </c>
      <c r="G3191" t="n">
        <v>2</v>
      </c>
      <c r="H3191" t="inlineStr">
        <is>
          <t>HIGH</t>
        </is>
      </c>
      <c r="I3191" t="n">
        <v>13</v>
      </c>
      <c r="J3191" t="inlineStr">
        <is>
          <t>NO</t>
        </is>
      </c>
      <c r="K3191" t="inlineStr">
        <is>
          <t>2026-03-03 15:01</t>
        </is>
      </c>
      <c r="L3191" t="inlineStr">
        <is>
          <t>CHECK_VENDOR</t>
        </is>
      </c>
      <c r="M3191" t="inlineStr">
        <is>
          <t>CVE-2025-31161, CVE-2025-54309, CVE-2024-4040</t>
        </is>
      </c>
      <c r="N3191" t="inlineStr">
        <is>
          <t>P3</t>
        </is>
      </c>
      <c r="O3191" t="inlineStr">
        <is>
          <t>SANS ISC analysis - no direct IP context</t>
        </is>
      </c>
      <c r="P3191" t="n">
        <v>0</v>
      </c>
      <c r="Q3191" t="n">
        <v>0</v>
      </c>
      <c r="R3191" t="inlineStr">
        <is>
          <t>T1190:Exploit Public-Facing Application</t>
        </is>
      </c>
      <c r="S3191" t="n">
        <v>1</v>
      </c>
      <c r="T3191" t="inlineStr">
        <is>
          <t>LOW (40%)</t>
        </is>
      </c>
      <c r="U3191" t="inlineStr">
        <is>
          <t>YES</t>
        </is>
      </c>
      <c r="V3191" t="inlineStr">
        <is>
          <t>CHECK_VENDOR</t>
        </is>
      </c>
      <c r="W3191" t="inlineStr">
        <is>
          <t>https://isc.sans.edu/diary/rss/32762</t>
        </is>
      </c>
      <c r="X3191" t="inlineStr">
        <is>
          <t>NONE</t>
        </is>
      </c>
      <c r="Y3191" t="n">
        <v>0</v>
      </c>
      <c r="Z3191" t="inlineStr">
        <is>
          <t>Bruteforce Scans for CrushFTP , (Tue, Mar 3rd)</t>
        </is>
      </c>
      <c r="AA3191" t="inlineStr">
        <is>
          <t>https://isc.sans.edu/diary/rss/32762</t>
        </is>
      </c>
    </row>
    <row r="3192">
      <c r="A3192" t="inlineStr">
        <is>
          <t>SANS_ISC</t>
        </is>
      </c>
      <c r="B3192" t="inlineStr">
        <is>
          <t>700803c21b98</t>
        </is>
      </c>
      <c r="C3192" t="inlineStr">
        <is>
          <t xml:space="preserve">SANS ISC: Fake Fedex Email Delivers Donuts&amp;#x21;, (Fri, Feb 27th) | It&amp;#x27s Friday, let&amp;#x27s have a look at another simple piece of malware to close a busy week&amp;#x21; I received a Fedex notification about a delivery. Usually, such emails are simple phishing attacks </t>
        </is>
      </c>
      <c r="D3192" t="n">
        <v>7</v>
      </c>
      <c r="E3192" t="inlineStr">
        <is>
          <t>HIGH</t>
        </is>
      </c>
      <c r="F3192" t="n">
        <v>3</v>
      </c>
      <c r="G3192" t="n">
        <v>2</v>
      </c>
      <c r="H3192" t="inlineStr">
        <is>
          <t>HIGH</t>
        </is>
      </c>
      <c r="I3192" t="n">
        <v>13</v>
      </c>
      <c r="J3192" t="inlineStr">
        <is>
          <t>NO</t>
        </is>
      </c>
      <c r="K3192" t="inlineStr">
        <is>
          <t>2026-02-27 12:22</t>
        </is>
      </c>
      <c r="L3192" t="inlineStr">
        <is>
          <t>CHECK_VENDOR</t>
        </is>
      </c>
      <c r="M3192" t="inlineStr">
        <is>
          <t>See SANS ISC diary</t>
        </is>
      </c>
      <c r="N3192" t="inlineStr">
        <is>
          <t>P3</t>
        </is>
      </c>
      <c r="O3192" t="inlineStr">
        <is>
          <t>SANS ISC analysis - no direct IP context</t>
        </is>
      </c>
      <c r="P3192" t="n">
        <v>0</v>
      </c>
      <c r="Q3192" t="n">
        <v>0</v>
      </c>
      <c r="R3192" t="inlineStr">
        <is>
          <t>T1190:Exploit Public-Facing Application</t>
        </is>
      </c>
      <c r="S3192" t="n">
        <v>1</v>
      </c>
      <c r="T3192" t="inlineStr">
        <is>
          <t>LOW (40%)</t>
        </is>
      </c>
      <c r="U3192" t="inlineStr">
        <is>
          <t>CHECK_SANS</t>
        </is>
      </c>
      <c r="V3192" t="inlineStr">
        <is>
          <t>CHECK_VENDOR</t>
        </is>
      </c>
      <c r="W3192" t="inlineStr">
        <is>
          <t>https://isc.sans.edu/diary/rss/32754</t>
        </is>
      </c>
      <c r="X3192" t="inlineStr">
        <is>
          <t>NONE</t>
        </is>
      </c>
      <c r="Y3192" t="n">
        <v>0</v>
      </c>
      <c r="Z3192" t="inlineStr">
        <is>
          <t>Fake Fedex Email Delivers Donuts&amp;#x21;, (Fri, Feb 27th)</t>
        </is>
      </c>
      <c r="AA3192" t="inlineStr">
        <is>
          <t>https://isc.sans.edu/diary/rss/32754</t>
        </is>
      </c>
    </row>
    <row r="3193">
      <c r="A3193" t="inlineStr">
        <is>
          <t>SANS_ISC</t>
        </is>
      </c>
      <c r="B3193" t="inlineStr">
        <is>
          <t>41bf1b569770</t>
        </is>
      </c>
      <c r="C3193" t="inlineStr">
        <is>
          <t>SANS ISC: The CLAIR Model: A Synthesized Conceptual Framework for Mapping Critical Infrastructure Interdependencies &amp;#x5b;Guest Diary&amp;#x5d;, (Wed, Feb 25th) | &amp;#xd;</t>
        </is>
      </c>
      <c r="D3193" t="n">
        <v>7</v>
      </c>
      <c r="E3193" t="inlineStr">
        <is>
          <t>HIGH</t>
        </is>
      </c>
      <c r="F3193" t="n">
        <v>3</v>
      </c>
      <c r="G3193" t="n">
        <v>2</v>
      </c>
      <c r="H3193" t="inlineStr">
        <is>
          <t>HIGH</t>
        </is>
      </c>
      <c r="I3193" t="n">
        <v>13</v>
      </c>
      <c r="J3193" t="inlineStr">
        <is>
          <t>NO</t>
        </is>
      </c>
      <c r="K3193" t="inlineStr">
        <is>
          <t>2026-02-26 12:21</t>
        </is>
      </c>
      <c r="L3193" t="inlineStr">
        <is>
          <t>CHECK_VENDOR</t>
        </is>
      </c>
      <c r="M3193" t="inlineStr">
        <is>
          <t>See SANS ISC diary</t>
        </is>
      </c>
      <c r="N3193" t="inlineStr">
        <is>
          <t>P3</t>
        </is>
      </c>
      <c r="O3193" t="inlineStr">
        <is>
          <t>SANS ISC analysis - no direct IP context</t>
        </is>
      </c>
      <c r="P3193" t="n">
        <v>0</v>
      </c>
      <c r="Q3193" t="n">
        <v>0</v>
      </c>
      <c r="R3193" t="inlineStr">
        <is>
          <t>T1190:Exploit Public-Facing Application</t>
        </is>
      </c>
      <c r="S3193" t="n">
        <v>1</v>
      </c>
      <c r="T3193" t="inlineStr">
        <is>
          <t>LOW (40%)</t>
        </is>
      </c>
      <c r="U3193" t="inlineStr">
        <is>
          <t>CHECK_SANS</t>
        </is>
      </c>
      <c r="V3193" t="inlineStr">
        <is>
          <t>CHECK_VENDOR</t>
        </is>
      </c>
      <c r="W3193" t="inlineStr">
        <is>
          <t>https://isc.sans.edu/diary/rss/32748</t>
        </is>
      </c>
      <c r="X3193" t="inlineStr">
        <is>
          <t>NONE</t>
        </is>
      </c>
      <c r="Y3193" t="n">
        <v>0</v>
      </c>
      <c r="Z3193" t="inlineStr">
        <is>
          <t>The CLAIR Model: A Synthesized Conceptual Framework for Mapping Critical Infrastructure Interdependencies &amp;#x5b;Guest Diary&amp;#x5d;, (Wed, Feb 25th)</t>
        </is>
      </c>
      <c r="AA3193" t="inlineStr">
        <is>
          <t>https://isc.sans.edu/diary/rss/32748</t>
        </is>
      </c>
    </row>
    <row r="3194">
      <c r="A3194" t="inlineStr">
        <is>
          <t>NEWS_ALERT</t>
        </is>
      </c>
      <c r="B3194" t="inlineStr">
        <is>
          <t>4d4ce7a139a9</t>
        </is>
      </c>
      <c r="C3194" t="inlineStr">
        <is>
          <t xml:space="preserve">[BleepingComputer] LexisNexis confirms data breach as hackers leak stolen files | Keywords: breach | American data analytics company LexisNexis Legal &amp; Professional has confirmed to BleepingComputer that hackers breached its servers and accessed some </t>
        </is>
      </c>
      <c r="D3194" t="n">
        <v>5</v>
      </c>
      <c r="E3194" t="inlineStr">
        <is>
          <t>MEDIUM</t>
        </is>
      </c>
      <c r="F3194" t="n">
        <v>2</v>
      </c>
      <c r="G3194" t="n">
        <v>1</v>
      </c>
      <c r="H3194" t="inlineStr">
        <is>
          <t>LOW</t>
        </is>
      </c>
      <c r="I3194" t="n">
        <v>7</v>
      </c>
      <c r="J3194" t="inlineStr">
        <is>
          <t>NO</t>
        </is>
      </c>
      <c r="K3194" t="inlineStr">
        <is>
          <t>2026-03-03 15:40</t>
        </is>
      </c>
      <c r="L3194" t="inlineStr">
        <is>
          <t>Monitor</t>
        </is>
      </c>
      <c r="M3194" t="inlineStr">
        <is>
          <t>Varies - see article</t>
        </is>
      </c>
      <c r="N3194" t="inlineStr">
        <is>
          <t>P4</t>
        </is>
      </c>
      <c r="O3194" t="inlineStr">
        <is>
          <t>News alert - no IP context</t>
        </is>
      </c>
      <c r="P3194" t="n">
        <v>0</v>
      </c>
      <c r="Q3194" t="n">
        <v>0</v>
      </c>
      <c r="R3194" t="inlineStr">
        <is>
          <t>See article for technique context</t>
        </is>
      </c>
      <c r="S3194" t="n">
        <v>1</v>
      </c>
      <c r="T3194" t="inlineStr">
        <is>
          <t>LOW (40%)</t>
        </is>
      </c>
      <c r="U3194" t="inlineStr">
        <is>
          <t>NONE</t>
        </is>
      </c>
      <c r="V3194" t="inlineStr">
        <is>
          <t>NONE</t>
        </is>
      </c>
      <c r="W3194" t="inlineStr">
        <is>
          <t>NONE</t>
        </is>
      </c>
      <c r="X3194" t="inlineStr">
        <is>
          <t>NONE</t>
        </is>
      </c>
      <c r="Y3194" t="n">
        <v>0</v>
      </c>
      <c r="Z3194" t="inlineStr">
        <is>
          <t>LexisNexis confirms data breach as hackers leak stolen files</t>
        </is>
      </c>
      <c r="AA3194" t="inlineStr">
        <is>
          <t>https://www.bleepingcomputer.com/news/security/lexisnexis-confirms-data-breach-as-hackers-leak-stolen-files/</t>
        </is>
      </c>
    </row>
    <row r="3195">
      <c r="A3195" t="inlineStr">
        <is>
          <t>NEWS_ALERT</t>
        </is>
      </c>
      <c r="B3195" t="inlineStr">
        <is>
          <t>c7fe9b8f7d69</t>
        </is>
      </c>
      <c r="C3195" t="inlineStr">
        <is>
          <t>[BleepingComputer] Compromised Site Management Panels are a Hot Item in Cybercrime Markets | Keywords: phishing | Compromised cPanel credentials are being sold in bulk across underground channels as plug-and-play phishing and scam infrastructure. Flare explains ho</t>
        </is>
      </c>
      <c r="D3195" t="n">
        <v>5</v>
      </c>
      <c r="E3195" t="inlineStr">
        <is>
          <t>MEDIUM</t>
        </is>
      </c>
      <c r="F3195" t="n">
        <v>2</v>
      </c>
      <c r="G3195" t="n">
        <v>1</v>
      </c>
      <c r="H3195" t="inlineStr">
        <is>
          <t>LOW</t>
        </is>
      </c>
      <c r="I3195" t="n">
        <v>7</v>
      </c>
      <c r="J3195" t="inlineStr">
        <is>
          <t>NO</t>
        </is>
      </c>
      <c r="K3195" t="inlineStr">
        <is>
          <t>2026-03-03 15:01</t>
        </is>
      </c>
      <c r="L3195" t="inlineStr">
        <is>
          <t>Monitor</t>
        </is>
      </c>
      <c r="M3195" t="inlineStr">
        <is>
          <t>Varies - see article</t>
        </is>
      </c>
      <c r="N3195" t="inlineStr">
        <is>
          <t>P4</t>
        </is>
      </c>
      <c r="O3195" t="inlineStr">
        <is>
          <t>News alert - no IP context</t>
        </is>
      </c>
      <c r="P3195" t="n">
        <v>0</v>
      </c>
      <c r="Q3195" t="n">
        <v>0</v>
      </c>
      <c r="R3195" t="inlineStr">
        <is>
          <t>See article for technique context</t>
        </is>
      </c>
      <c r="S3195" t="n">
        <v>1</v>
      </c>
      <c r="T3195" t="inlineStr">
        <is>
          <t>LOW (40%)</t>
        </is>
      </c>
      <c r="U3195" t="inlineStr">
        <is>
          <t>NONE</t>
        </is>
      </c>
      <c r="V3195" t="inlineStr">
        <is>
          <t>NONE</t>
        </is>
      </c>
      <c r="W3195" t="inlineStr">
        <is>
          <t>NONE</t>
        </is>
      </c>
      <c r="X3195" t="inlineStr">
        <is>
          <t>NONE</t>
        </is>
      </c>
      <c r="Y3195" t="n">
        <v>0</v>
      </c>
      <c r="Z3195" t="inlineStr">
        <is>
          <t>Compromised Site Management Panels are a Hot Item in Cybercrime Markets</t>
        </is>
      </c>
      <c r="AA3195" t="inlineStr">
        <is>
          <t>https://www.bleepingcomputer.com/news/security/compromised-site-management-panels-are-a-hot-item-in-cybercrime-markets/</t>
        </is>
      </c>
    </row>
    <row r="3196">
      <c r="A3196" t="inlineStr">
        <is>
          <t>NEWS_ALERT</t>
        </is>
      </c>
      <c r="B3196" t="inlineStr">
        <is>
          <t>b4e23e6edd98</t>
        </is>
      </c>
      <c r="C3196" t="inlineStr">
        <is>
          <t>[BleepingComputer] Star Citizen game dev discloses breach affecting user data | Keywords: breach | Cloud Imperium Games (CIG), the game developer behind Star Citizen and Squadron 42, says attackers breached systems containing some users' personal in</t>
        </is>
      </c>
      <c r="D3196" t="n">
        <v>5</v>
      </c>
      <c r="E3196" t="inlineStr">
        <is>
          <t>MEDIUM</t>
        </is>
      </c>
      <c r="F3196" t="n">
        <v>2</v>
      </c>
      <c r="G3196" t="n">
        <v>1</v>
      </c>
      <c r="H3196" t="inlineStr">
        <is>
          <t>LOW</t>
        </is>
      </c>
      <c r="I3196" t="n">
        <v>7</v>
      </c>
      <c r="J3196" t="inlineStr">
        <is>
          <t>NO</t>
        </is>
      </c>
      <c r="K3196" t="inlineStr">
        <is>
          <t>2026-03-03 10:50</t>
        </is>
      </c>
      <c r="L3196" t="inlineStr">
        <is>
          <t>Monitor</t>
        </is>
      </c>
      <c r="M3196" t="inlineStr">
        <is>
          <t>Varies - see article</t>
        </is>
      </c>
      <c r="N3196" t="inlineStr">
        <is>
          <t>P4</t>
        </is>
      </c>
      <c r="O3196" t="inlineStr">
        <is>
          <t>News alert - no IP context</t>
        </is>
      </c>
      <c r="P3196" t="n">
        <v>0</v>
      </c>
      <c r="Q3196" t="n">
        <v>0</v>
      </c>
      <c r="R3196" t="inlineStr">
        <is>
          <t>See article for technique context</t>
        </is>
      </c>
      <c r="S3196" t="n">
        <v>1</v>
      </c>
      <c r="T3196" t="inlineStr">
        <is>
          <t>LOW (40%)</t>
        </is>
      </c>
      <c r="U3196" t="inlineStr">
        <is>
          <t>NONE</t>
        </is>
      </c>
      <c r="V3196" t="inlineStr">
        <is>
          <t>NONE</t>
        </is>
      </c>
      <c r="W3196" t="inlineStr">
        <is>
          <t>NONE</t>
        </is>
      </c>
      <c r="X3196" t="inlineStr">
        <is>
          <t>NONE</t>
        </is>
      </c>
      <c r="Y3196" t="n">
        <v>0</v>
      </c>
      <c r="Z3196" t="inlineStr">
        <is>
          <t>Star Citizen game dev discloses breach affecting user data</t>
        </is>
      </c>
      <c r="AA3196" t="inlineStr">
        <is>
          <t>https://www.bleepingcomputer.com/news/security/star-citizen-game-dev-discloses-breach-affecting-user-data/</t>
        </is>
      </c>
    </row>
    <row r="3197">
      <c r="A3197" t="inlineStr">
        <is>
          <t>NEWS_ALERT</t>
        </is>
      </c>
      <c r="B3197" t="inlineStr">
        <is>
          <t>60bc3e38b254</t>
        </is>
      </c>
      <c r="C3197" t="inlineStr">
        <is>
          <t>[BleepingComputer] UH Cancer Center data breach affects nearly 1.2 million people | Keywords: ransomware, breach | The University of Hawaii confirmed that a ransomware gang stole the data of nearly 1.2 million individuals in August 2025 after breaching its Cancer C</t>
        </is>
      </c>
      <c r="D3197" t="n">
        <v>5</v>
      </c>
      <c r="E3197" t="inlineStr">
        <is>
          <t>MEDIUM</t>
        </is>
      </c>
      <c r="F3197" t="n">
        <v>2</v>
      </c>
      <c r="G3197" t="n">
        <v>1</v>
      </c>
      <c r="H3197" t="inlineStr">
        <is>
          <t>LOW</t>
        </is>
      </c>
      <c r="I3197" t="n">
        <v>7</v>
      </c>
      <c r="J3197" t="inlineStr">
        <is>
          <t>NO</t>
        </is>
      </c>
      <c r="K3197" t="inlineStr">
        <is>
          <t>2026-03-03 09:48</t>
        </is>
      </c>
      <c r="L3197" t="inlineStr">
        <is>
          <t>Monitor</t>
        </is>
      </c>
      <c r="M3197" t="inlineStr">
        <is>
          <t>Varies - see article</t>
        </is>
      </c>
      <c r="N3197" t="inlineStr">
        <is>
          <t>P4</t>
        </is>
      </c>
      <c r="O3197" t="inlineStr">
        <is>
          <t>News alert - no IP context</t>
        </is>
      </c>
      <c r="P3197" t="n">
        <v>0</v>
      </c>
      <c r="Q3197" t="n">
        <v>0</v>
      </c>
      <c r="R3197" t="inlineStr">
        <is>
          <t>See article for technique context</t>
        </is>
      </c>
      <c r="S3197" t="n">
        <v>1</v>
      </c>
      <c r="T3197" t="inlineStr">
        <is>
          <t>LOW (40%)</t>
        </is>
      </c>
      <c r="U3197" t="inlineStr">
        <is>
          <t>NONE</t>
        </is>
      </c>
      <c r="V3197" t="inlineStr">
        <is>
          <t>NONE</t>
        </is>
      </c>
      <c r="W3197" t="inlineStr">
        <is>
          <t>NONE</t>
        </is>
      </c>
      <c r="X3197" t="inlineStr">
        <is>
          <t>NONE</t>
        </is>
      </c>
      <c r="Y3197" t="n">
        <v>0</v>
      </c>
      <c r="Z3197" t="inlineStr">
        <is>
          <t>UH Cancer Center data breach affects nearly 1.2 million people</t>
        </is>
      </c>
      <c r="AA3197" t="inlineStr">
        <is>
          <t>https://www.bleepingcomputer.com/news/security/university-of-hawaii-cancer-center-ransomware-attack-affects-nearly-12-million-people/</t>
        </is>
      </c>
    </row>
    <row r="3198">
      <c r="A3198" t="inlineStr">
        <is>
          <t>NEWS_ALERT</t>
        </is>
      </c>
      <c r="B3198" t="inlineStr">
        <is>
          <t>907b3a18b18f</t>
        </is>
      </c>
      <c r="C3198" t="inlineStr">
        <is>
          <t>[BleepingComputer] Android gets patches for Qualcomm zero-day exploited in attacks | Keywords: zero-day, exploited | Google has released security updates to patch 129 Android security vulnerabilities, including an actively exploited zero-day flaw in a Qualcomm displa</t>
        </is>
      </c>
      <c r="D3198" t="n">
        <v>5</v>
      </c>
      <c r="E3198" t="inlineStr">
        <is>
          <t>MEDIUM</t>
        </is>
      </c>
      <c r="F3198" t="n">
        <v>2</v>
      </c>
      <c r="G3198" t="n">
        <v>1</v>
      </c>
      <c r="H3198" t="inlineStr">
        <is>
          <t>LOW</t>
        </is>
      </c>
      <c r="I3198" t="n">
        <v>7</v>
      </c>
      <c r="J3198" t="inlineStr">
        <is>
          <t>NO</t>
        </is>
      </c>
      <c r="K3198" t="inlineStr">
        <is>
          <t>2026-03-03 08:19</t>
        </is>
      </c>
      <c r="L3198" t="inlineStr">
        <is>
          <t>Monitor</t>
        </is>
      </c>
      <c r="M3198" t="inlineStr">
        <is>
          <t>Varies - see article</t>
        </is>
      </c>
      <c r="N3198" t="inlineStr">
        <is>
          <t>P4</t>
        </is>
      </c>
      <c r="O3198" t="inlineStr">
        <is>
          <t>News alert - no IP context</t>
        </is>
      </c>
      <c r="P3198" t="n">
        <v>0</v>
      </c>
      <c r="Q3198" t="n">
        <v>0</v>
      </c>
      <c r="R3198" t="inlineStr">
        <is>
          <t>See article for technique context</t>
        </is>
      </c>
      <c r="S3198" t="n">
        <v>1</v>
      </c>
      <c r="T3198" t="inlineStr">
        <is>
          <t>LOW (40%)</t>
        </is>
      </c>
      <c r="U3198" t="inlineStr">
        <is>
          <t>NONE</t>
        </is>
      </c>
      <c r="V3198" t="inlineStr">
        <is>
          <t>NONE</t>
        </is>
      </c>
      <c r="W3198" t="inlineStr">
        <is>
          <t>NONE</t>
        </is>
      </c>
      <c r="X3198" t="inlineStr">
        <is>
          <t>NONE</t>
        </is>
      </c>
      <c r="Y3198" t="n">
        <v>0</v>
      </c>
      <c r="Z3198" t="inlineStr">
        <is>
          <t>Android gets patches for Qualcomm zero-day exploited in attacks</t>
        </is>
      </c>
      <c r="AA3198" t="inlineStr">
        <is>
          <t>https://www.bleepingcomputer.com/news/security/google-patches-android-zero-day-actively-exploited-in-attacks/</t>
        </is>
      </c>
    </row>
    <row r="3199">
      <c r="A3199" t="inlineStr">
        <is>
          <t>NEWS_ALERT</t>
        </is>
      </c>
      <c r="B3199" t="inlineStr">
        <is>
          <t>43eadd3c6db6</t>
        </is>
      </c>
      <c r="C3199" t="inlineStr">
        <is>
          <t>[BleepingComputer] CyberStrikeAI tool adopted by hackers for AI-powered attacks | Keywords: threat actor | Researchers warn that a newly identified open-source AI security testing platform called CyberStrikeAI was used by the same threat actor behind a rece</t>
        </is>
      </c>
      <c r="D3199" t="n">
        <v>5</v>
      </c>
      <c r="E3199" t="inlineStr">
        <is>
          <t>MEDIUM</t>
        </is>
      </c>
      <c r="F3199" t="n">
        <v>2</v>
      </c>
      <c r="G3199" t="n">
        <v>1</v>
      </c>
      <c r="H3199" t="inlineStr">
        <is>
          <t>LOW</t>
        </is>
      </c>
      <c r="I3199" t="n">
        <v>7</v>
      </c>
      <c r="J3199" t="inlineStr">
        <is>
          <t>NO</t>
        </is>
      </c>
      <c r="K3199" t="inlineStr">
        <is>
          <t>2026-03-03 00:06</t>
        </is>
      </c>
      <c r="L3199" t="inlineStr">
        <is>
          <t>Monitor</t>
        </is>
      </c>
      <c r="M3199" t="inlineStr">
        <is>
          <t>Varies - see article</t>
        </is>
      </c>
      <c r="N3199" t="inlineStr">
        <is>
          <t>P4</t>
        </is>
      </c>
      <c r="O3199" t="inlineStr">
        <is>
          <t>News alert - no IP context</t>
        </is>
      </c>
      <c r="P3199" t="n">
        <v>0</v>
      </c>
      <c r="Q3199" t="n">
        <v>0</v>
      </c>
      <c r="R3199" t="inlineStr">
        <is>
          <t>See article for technique context</t>
        </is>
      </c>
      <c r="S3199" t="n">
        <v>1</v>
      </c>
      <c r="T3199" t="inlineStr">
        <is>
          <t>LOW (40%)</t>
        </is>
      </c>
      <c r="U3199" t="inlineStr">
        <is>
          <t>NONE</t>
        </is>
      </c>
      <c r="V3199" t="inlineStr">
        <is>
          <t>NONE</t>
        </is>
      </c>
      <c r="W3199" t="inlineStr">
        <is>
          <t>NONE</t>
        </is>
      </c>
      <c r="X3199" t="inlineStr">
        <is>
          <t>NONE</t>
        </is>
      </c>
      <c r="Y3199" t="n">
        <v>0</v>
      </c>
      <c r="Z3199" t="inlineStr">
        <is>
          <t>CyberStrikeAI tool adopted by hackers for AI-powered attacks</t>
        </is>
      </c>
      <c r="AA3199" t="inlineStr">
        <is>
          <t>https://www.bleepingcomputer.com/news/security/cyberstrikeai-tool-adopted-by-hackers-for-ai-powered-attacks/</t>
        </is>
      </c>
    </row>
    <row r="3200">
      <c r="A3200" t="inlineStr">
        <is>
          <t>NEWS_ALERT</t>
        </is>
      </c>
      <c r="B3200" t="inlineStr">
        <is>
          <t>ce18d4826cd0</t>
        </is>
      </c>
      <c r="C3200" t="inlineStr">
        <is>
          <t>[BleepingComputer] Fake Google Security site uses PWA app to steal credentials, MFA codes | Keywords: phishing | A phishing campaign is using a fake Google Account security page to deliver a web-based app capable of stealing one-time passcodes, harvesting cryptoc</t>
        </is>
      </c>
      <c r="D3200" t="n">
        <v>5</v>
      </c>
      <c r="E3200" t="inlineStr">
        <is>
          <t>MEDIUM</t>
        </is>
      </c>
      <c r="F3200" t="n">
        <v>2</v>
      </c>
      <c r="G3200" t="n">
        <v>1</v>
      </c>
      <c r="H3200" t="inlineStr">
        <is>
          <t>LOW</t>
        </is>
      </c>
      <c r="I3200" t="n">
        <v>7</v>
      </c>
      <c r="J3200" t="inlineStr">
        <is>
          <t>NO</t>
        </is>
      </c>
      <c r="K3200" t="inlineStr">
        <is>
          <t>2026-03-02 20:23</t>
        </is>
      </c>
      <c r="L3200" t="inlineStr">
        <is>
          <t>Monitor</t>
        </is>
      </c>
      <c r="M3200" t="inlineStr">
        <is>
          <t>Varies - see article</t>
        </is>
      </c>
      <c r="N3200" t="inlineStr">
        <is>
          <t>P4</t>
        </is>
      </c>
      <c r="O3200" t="inlineStr">
        <is>
          <t>News alert - no IP context</t>
        </is>
      </c>
      <c r="P3200" t="n">
        <v>0</v>
      </c>
      <c r="Q3200" t="n">
        <v>0</v>
      </c>
      <c r="R3200" t="inlineStr">
        <is>
          <t>See article for technique context</t>
        </is>
      </c>
      <c r="S3200" t="n">
        <v>1</v>
      </c>
      <c r="T3200" t="inlineStr">
        <is>
          <t>LOW (40%)</t>
        </is>
      </c>
      <c r="U3200" t="inlineStr">
        <is>
          <t>NONE</t>
        </is>
      </c>
      <c r="V3200" t="inlineStr">
        <is>
          <t>NONE</t>
        </is>
      </c>
      <c r="W3200" t="inlineStr">
        <is>
          <t>NONE</t>
        </is>
      </c>
      <c r="X3200" t="inlineStr">
        <is>
          <t>NONE</t>
        </is>
      </c>
      <c r="Y3200" t="n">
        <v>0</v>
      </c>
      <c r="Z3200" t="inlineStr">
        <is>
          <t>Fake Google Security site uses PWA app to steal credentials, MFA codes</t>
        </is>
      </c>
      <c r="AA3200" t="inlineStr">
        <is>
          <t>https://www.bleepingcomputer.com/news/security/fake-google-security-site-uses-pwa-app-to-steal-credentials-mfa-codes/</t>
        </is>
      </c>
    </row>
    <row r="3201">
      <c r="A3201" t="inlineStr">
        <is>
          <t>NEWS_ALERT</t>
        </is>
      </c>
      <c r="B3201" t="inlineStr">
        <is>
          <t>e9118511478e</t>
        </is>
      </c>
      <c r="C3201" t="inlineStr">
        <is>
          <t>[SecurityAffairs] Phishing campaign exploits OAuth redirection to bypass defenses | Keywords: phishing, exploiting, phishing, malware | Microsoft researchers warn that threat actors abuse OAuth redirects to target government users and deliver malware. Microsoft has warned of phishing c</t>
        </is>
      </c>
      <c r="D3201" t="n">
        <v>5</v>
      </c>
      <c r="E3201" t="inlineStr">
        <is>
          <t>MEDIUM</t>
        </is>
      </c>
      <c r="F3201" t="n">
        <v>2</v>
      </c>
      <c r="G3201" t="n">
        <v>1</v>
      </c>
      <c r="H3201" t="inlineStr">
        <is>
          <t>LOW</t>
        </is>
      </c>
      <c r="I3201" t="n">
        <v>7</v>
      </c>
      <c r="J3201" t="inlineStr">
        <is>
          <t>NO</t>
        </is>
      </c>
      <c r="K3201" t="inlineStr">
        <is>
          <t>2026-03-03 11:50</t>
        </is>
      </c>
      <c r="L3201" t="inlineStr">
        <is>
          <t>Monitor</t>
        </is>
      </c>
      <c r="M3201" t="inlineStr">
        <is>
          <t>Varies - see article</t>
        </is>
      </c>
      <c r="N3201" t="inlineStr">
        <is>
          <t>P4</t>
        </is>
      </c>
      <c r="O3201" t="inlineStr">
        <is>
          <t>News alert - no IP context</t>
        </is>
      </c>
      <c r="P3201" t="n">
        <v>0</v>
      </c>
      <c r="Q3201" t="n">
        <v>0</v>
      </c>
      <c r="R3201" t="inlineStr">
        <is>
          <t>See article for technique context</t>
        </is>
      </c>
      <c r="S3201" t="n">
        <v>1</v>
      </c>
      <c r="T3201" t="inlineStr">
        <is>
          <t>LOW (40%)</t>
        </is>
      </c>
      <c r="U3201" t="inlineStr">
        <is>
          <t>NONE</t>
        </is>
      </c>
      <c r="V3201" t="inlineStr">
        <is>
          <t>NONE</t>
        </is>
      </c>
      <c r="W3201" t="inlineStr">
        <is>
          <t>NONE</t>
        </is>
      </c>
      <c r="X3201" t="inlineStr">
        <is>
          <t>NONE</t>
        </is>
      </c>
      <c r="Y3201" t="n">
        <v>0</v>
      </c>
      <c r="Z3201" t="inlineStr">
        <is>
          <t>Phishing campaign exploits OAuth redirection to bypass defenses</t>
        </is>
      </c>
      <c r="AA3201" t="inlineStr">
        <is>
          <t>https://securityaffairs.com/188829/hacking/phishing-campaign-exploits-oauth-redirection-to-bypass-defenses.html</t>
        </is>
      </c>
    </row>
    <row r="3202">
      <c r="A3202" t="inlineStr">
        <is>
          <t>NEWS_ALERT</t>
        </is>
      </c>
      <c r="B3202" t="inlineStr">
        <is>
          <t>ff5dd428b5e1</t>
        </is>
      </c>
      <c r="C3202" t="inlineStr">
        <is>
          <t xml:space="preserve">[SecurityAffairs] APT37 combines cloud storage and USB implants to infiltrate air-gapped systems | Keywords: apt, breach, backdoor, malware | North Korea-linked APT 37 used Zoho WorkDrive and USB malware to breach air-gapped networks in the Ruby Jumper campaign. North Korean group ScarCruft </t>
        </is>
      </c>
      <c r="D3202" t="n">
        <v>5</v>
      </c>
      <c r="E3202" t="inlineStr">
        <is>
          <t>MEDIUM</t>
        </is>
      </c>
      <c r="F3202" t="n">
        <v>2</v>
      </c>
      <c r="G3202" t="n">
        <v>1</v>
      </c>
      <c r="H3202" t="inlineStr">
        <is>
          <t>LOW</t>
        </is>
      </c>
      <c r="I3202" t="n">
        <v>7</v>
      </c>
      <c r="J3202" t="inlineStr">
        <is>
          <t>NO</t>
        </is>
      </c>
      <c r="K3202" t="inlineStr">
        <is>
          <t>2026-03-02 12:38</t>
        </is>
      </c>
      <c r="L3202" t="inlineStr">
        <is>
          <t>Monitor</t>
        </is>
      </c>
      <c r="M3202" t="inlineStr">
        <is>
          <t>Varies - see article</t>
        </is>
      </c>
      <c r="N3202" t="inlineStr">
        <is>
          <t>P4</t>
        </is>
      </c>
      <c r="O3202" t="inlineStr">
        <is>
          <t>News alert - no IP context</t>
        </is>
      </c>
      <c r="P3202" t="n">
        <v>0</v>
      </c>
      <c r="Q3202" t="n">
        <v>0</v>
      </c>
      <c r="R3202" t="inlineStr">
        <is>
          <t>See article for technique context</t>
        </is>
      </c>
      <c r="S3202" t="n">
        <v>1</v>
      </c>
      <c r="T3202" t="inlineStr">
        <is>
          <t>LOW (40%)</t>
        </is>
      </c>
      <c r="U3202" t="inlineStr">
        <is>
          <t>NONE</t>
        </is>
      </c>
      <c r="V3202" t="inlineStr">
        <is>
          <t>NONE</t>
        </is>
      </c>
      <c r="W3202" t="inlineStr">
        <is>
          <t>NONE</t>
        </is>
      </c>
      <c r="X3202" t="inlineStr">
        <is>
          <t>NONE</t>
        </is>
      </c>
      <c r="Y3202" t="n">
        <v>0</v>
      </c>
      <c r="Z3202" t="inlineStr">
        <is>
          <t>APT37 combines cloud storage and USB implants to infiltrate air-gapped systems</t>
        </is>
      </c>
      <c r="AA3202" t="inlineStr">
        <is>
          <t>https://securityaffairs.com/188767/apt/apt37-combines-cloud-storage-and-usb-implants-to-infiltrate-air-gapped-systems.html</t>
        </is>
      </c>
    </row>
    <row r="3203">
      <c r="A3203" t="inlineStr">
        <is>
          <t>NEWS_ALERT</t>
        </is>
      </c>
      <c r="B3203" t="inlineStr">
        <is>
          <t>d6bd22f9a775</t>
        </is>
      </c>
      <c r="C3203" t="inlineStr">
        <is>
          <t>[TheHackerNews] Open-Source CyberStrikeAI Deployed in AI-Driven FortiGate Attacks Across 55 Countries | Keywords: threat actor | The threat actor behind the recently disclosed artificial intelligence (AI)-assisted campaign targeting Fortinet FortiGate appliances leveraged an ope</t>
        </is>
      </c>
      <c r="D3203" t="n">
        <v>5</v>
      </c>
      <c r="E3203" t="inlineStr">
        <is>
          <t>MEDIUM</t>
        </is>
      </c>
      <c r="F3203" t="n">
        <v>2</v>
      </c>
      <c r="G3203" t="n">
        <v>1</v>
      </c>
      <c r="H3203" t="inlineStr">
        <is>
          <t>LOW</t>
        </is>
      </c>
      <c r="I3203" t="n">
        <v>7</v>
      </c>
      <c r="J3203" t="inlineStr">
        <is>
          <t>NO</t>
        </is>
      </c>
      <c r="K3203" t="inlineStr">
        <is>
          <t>2026-03-03 14:29</t>
        </is>
      </c>
      <c r="L3203" t="inlineStr">
        <is>
          <t>Monitor</t>
        </is>
      </c>
      <c r="M3203" t="inlineStr">
        <is>
          <t>Varies - see article</t>
        </is>
      </c>
      <c r="N3203" t="inlineStr">
        <is>
          <t>P4</t>
        </is>
      </c>
      <c r="O3203" t="inlineStr">
        <is>
          <t>News alert - no IP context</t>
        </is>
      </c>
      <c r="P3203" t="n">
        <v>0</v>
      </c>
      <c r="Q3203" t="n">
        <v>0</v>
      </c>
      <c r="R3203" t="inlineStr">
        <is>
          <t>See article for technique context</t>
        </is>
      </c>
      <c r="S3203" t="n">
        <v>1</v>
      </c>
      <c r="T3203" t="inlineStr">
        <is>
          <t>LOW (40%)</t>
        </is>
      </c>
      <c r="U3203" t="inlineStr">
        <is>
          <t>NONE</t>
        </is>
      </c>
      <c r="V3203" t="inlineStr">
        <is>
          <t>NONE</t>
        </is>
      </c>
      <c r="W3203" t="inlineStr">
        <is>
          <t>NONE</t>
        </is>
      </c>
      <c r="X3203" t="inlineStr">
        <is>
          <t>NONE</t>
        </is>
      </c>
      <c r="Y3203" t="n">
        <v>0</v>
      </c>
      <c r="Z3203" t="inlineStr">
        <is>
          <t>Open-Source CyberStrikeAI Deployed in AI-Driven FortiGate Attacks Across 55 Countries</t>
        </is>
      </c>
      <c r="AA3203" t="inlineStr">
        <is>
          <t>https://thehackernews.com/2026/03/open-source-cyberstrikeai-deployed-in.html</t>
        </is>
      </c>
    </row>
    <row r="3204">
      <c r="A3204" t="inlineStr">
        <is>
          <t>NEWS_ALERT</t>
        </is>
      </c>
      <c r="B3204" t="inlineStr">
        <is>
          <t>b922d794dee9</t>
        </is>
      </c>
      <c r="C3204" t="inlineStr">
        <is>
          <t xml:space="preserve">[TheHackerNews] Starkiller Phishing Suite Uses AitM Reverse Proxy to Bypass Multi-Factor Authentication | Keywords: phishing, phishing | Cybersecurity researchers have disclosed details of a new phishing suite called Starkiller that proxies legitimate login pages to bypass multi-factor </t>
        </is>
      </c>
      <c r="D3204" t="n">
        <v>5</v>
      </c>
      <c r="E3204" t="inlineStr">
        <is>
          <t>MEDIUM</t>
        </is>
      </c>
      <c r="F3204" t="n">
        <v>2</v>
      </c>
      <c r="G3204" t="n">
        <v>1</v>
      </c>
      <c r="H3204" t="inlineStr">
        <is>
          <t>LOW</t>
        </is>
      </c>
      <c r="I3204" t="n">
        <v>7</v>
      </c>
      <c r="J3204" t="inlineStr">
        <is>
          <t>NO</t>
        </is>
      </c>
      <c r="K3204" t="inlineStr">
        <is>
          <t>2026-03-03 11:10</t>
        </is>
      </c>
      <c r="L3204" t="inlineStr">
        <is>
          <t>Monitor</t>
        </is>
      </c>
      <c r="M3204" t="inlineStr">
        <is>
          <t>Varies - see article</t>
        </is>
      </c>
      <c r="N3204" t="inlineStr">
        <is>
          <t>P4</t>
        </is>
      </c>
      <c r="O3204" t="inlineStr">
        <is>
          <t>News alert - no IP context</t>
        </is>
      </c>
      <c r="P3204" t="n">
        <v>0</v>
      </c>
      <c r="Q3204" t="n">
        <v>0</v>
      </c>
      <c r="R3204" t="inlineStr">
        <is>
          <t>See article for technique context</t>
        </is>
      </c>
      <c r="S3204" t="n">
        <v>1</v>
      </c>
      <c r="T3204" t="inlineStr">
        <is>
          <t>LOW (40%)</t>
        </is>
      </c>
      <c r="U3204" t="inlineStr">
        <is>
          <t>NONE</t>
        </is>
      </c>
      <c r="V3204" t="inlineStr">
        <is>
          <t>NONE</t>
        </is>
      </c>
      <c r="W3204" t="inlineStr">
        <is>
          <t>NONE</t>
        </is>
      </c>
      <c r="X3204" t="inlineStr">
        <is>
          <t>NONE</t>
        </is>
      </c>
      <c r="Y3204" t="n">
        <v>0</v>
      </c>
      <c r="Z3204" t="inlineStr">
        <is>
          <t>Starkiller Phishing Suite Uses AitM Reverse Proxy to Bypass Multi-Factor Authentication</t>
        </is>
      </c>
      <c r="AA3204" t="inlineStr">
        <is>
          <t>https://thehackernews.com/2026/03/starkiller-phishing-suite-uses-aitm.html</t>
        </is>
      </c>
    </row>
    <row r="3205">
      <c r="A3205" t="inlineStr">
        <is>
          <t>NEWS_ALERT</t>
        </is>
      </c>
      <c r="B3205" t="inlineStr">
        <is>
          <t>19746374d592</t>
        </is>
      </c>
      <c r="C3205" t="inlineStr">
        <is>
          <t>[TheHackerNews] Microsoft Warns OAuth Redirect Abuse Delivers Malware to Government Targets | Keywords: phishing, malware | Microsoft on Monday warned of phishing campaigns that employ phishing emails and OAuth URL redirection mechanisms to bypass conventional phishing defe</t>
        </is>
      </c>
      <c r="D3205" t="n">
        <v>5</v>
      </c>
      <c r="E3205" t="inlineStr">
        <is>
          <t>MEDIUM</t>
        </is>
      </c>
      <c r="F3205" t="n">
        <v>2</v>
      </c>
      <c r="G3205" t="n">
        <v>1</v>
      </c>
      <c r="H3205" t="inlineStr">
        <is>
          <t>LOW</t>
        </is>
      </c>
      <c r="I3205" t="n">
        <v>7</v>
      </c>
      <c r="J3205" t="inlineStr">
        <is>
          <t>NO</t>
        </is>
      </c>
      <c r="K3205" t="inlineStr">
        <is>
          <t>2026-03-03 09:20</t>
        </is>
      </c>
      <c r="L3205" t="inlineStr">
        <is>
          <t>Monitor</t>
        </is>
      </c>
      <c r="M3205" t="inlineStr">
        <is>
          <t>Varies - see article</t>
        </is>
      </c>
      <c r="N3205" t="inlineStr">
        <is>
          <t>P4</t>
        </is>
      </c>
      <c r="O3205" t="inlineStr">
        <is>
          <t>News alert - no IP context</t>
        </is>
      </c>
      <c r="P3205" t="n">
        <v>0</v>
      </c>
      <c r="Q3205" t="n">
        <v>0</v>
      </c>
      <c r="R3205" t="inlineStr">
        <is>
          <t>See article for technique context</t>
        </is>
      </c>
      <c r="S3205" t="n">
        <v>1</v>
      </c>
      <c r="T3205" t="inlineStr">
        <is>
          <t>LOW (40%)</t>
        </is>
      </c>
      <c r="U3205" t="inlineStr">
        <is>
          <t>NONE</t>
        </is>
      </c>
      <c r="V3205" t="inlineStr">
        <is>
          <t>NONE</t>
        </is>
      </c>
      <c r="W3205" t="inlineStr">
        <is>
          <t>NONE</t>
        </is>
      </c>
      <c r="X3205" t="inlineStr">
        <is>
          <t>NONE</t>
        </is>
      </c>
      <c r="Y3205" t="n">
        <v>0</v>
      </c>
      <c r="Z3205" t="inlineStr">
        <is>
          <t>Microsoft Warns OAuth Redirect Abuse Delivers Malware to Government Targets</t>
        </is>
      </c>
      <c r="AA3205" t="inlineStr">
        <is>
          <t>https://thehackernews.com/2026/03/microsoft-warns-oauth-redirect-abuse.html</t>
        </is>
      </c>
    </row>
    <row r="3206">
      <c r="A3206" t="inlineStr">
        <is>
          <t>NEWS_ALERT</t>
        </is>
      </c>
      <c r="B3206" t="inlineStr">
        <is>
          <t>56b93b2cd711</t>
        </is>
      </c>
      <c r="C3206" t="inlineStr">
        <is>
          <t>[TheHackerNews] SloppyLemming Targets Pakistan and Bangladesh Governments Using Dual Malware Chains | Keywords: malware, malware | The threat activity cluster known as SloppyLemming has been attributed to a fresh set of attacks targeting government entities and critical infrastruc</t>
        </is>
      </c>
      <c r="D3206" t="n">
        <v>5</v>
      </c>
      <c r="E3206" t="inlineStr">
        <is>
          <t>MEDIUM</t>
        </is>
      </c>
      <c r="F3206" t="n">
        <v>2</v>
      </c>
      <c r="G3206" t="n">
        <v>1</v>
      </c>
      <c r="H3206" t="inlineStr">
        <is>
          <t>LOW</t>
        </is>
      </c>
      <c r="I3206" t="n">
        <v>7</v>
      </c>
      <c r="J3206" t="inlineStr">
        <is>
          <t>NO</t>
        </is>
      </c>
      <c r="K3206" t="inlineStr">
        <is>
          <t>2026-03-03 06:53</t>
        </is>
      </c>
      <c r="L3206" t="inlineStr">
        <is>
          <t>Monitor</t>
        </is>
      </c>
      <c r="M3206" t="inlineStr">
        <is>
          <t>Varies - see article</t>
        </is>
      </c>
      <c r="N3206" t="inlineStr">
        <is>
          <t>P4</t>
        </is>
      </c>
      <c r="O3206" t="inlineStr">
        <is>
          <t>News alert - no IP context</t>
        </is>
      </c>
      <c r="P3206" t="n">
        <v>0</v>
      </c>
      <c r="Q3206" t="n">
        <v>0</v>
      </c>
      <c r="R3206" t="inlineStr">
        <is>
          <t>See article for technique context</t>
        </is>
      </c>
      <c r="S3206" t="n">
        <v>1</v>
      </c>
      <c r="T3206" t="inlineStr">
        <is>
          <t>LOW (40%)</t>
        </is>
      </c>
      <c r="U3206" t="inlineStr">
        <is>
          <t>NONE</t>
        </is>
      </c>
      <c r="V3206" t="inlineStr">
        <is>
          <t>NONE</t>
        </is>
      </c>
      <c r="W3206" t="inlineStr">
        <is>
          <t>NONE</t>
        </is>
      </c>
      <c r="X3206" t="inlineStr">
        <is>
          <t>NONE</t>
        </is>
      </c>
      <c r="Y3206" t="n">
        <v>0</v>
      </c>
      <c r="Z3206" t="inlineStr">
        <is>
          <t>SloppyLemming Targets Pakistan and Bangladesh Governments Using Dual Malware Chains</t>
        </is>
      </c>
      <c r="AA3206" t="inlineStr">
        <is>
          <t>https://thehackernews.com/2026/03/sloppylemming-targets-pakistan-and.html</t>
        </is>
      </c>
    </row>
    <row r="3207">
      <c r="A3207" t="inlineStr">
        <is>
          <t>NEWS_ALERT</t>
        </is>
      </c>
      <c r="B3207" t="inlineStr">
        <is>
          <t>8ae9d64c958a</t>
        </is>
      </c>
      <c r="C3207" t="inlineStr">
        <is>
          <t xml:space="preserve">[TheHackerNews] ⚡ Weekly Recap: SD-WAN 0-Day, Critical CVEs, Telegram Probe, Smart TV Proxy SDK and More | Keywords: 0-day | This week is not about one big event. It shows where things are moving. Network systems, cloud setups, AI tools, and common apps are all being pushed </t>
        </is>
      </c>
      <c r="D3207" t="n">
        <v>5</v>
      </c>
      <c r="E3207" t="inlineStr">
        <is>
          <t>MEDIUM</t>
        </is>
      </c>
      <c r="F3207" t="n">
        <v>2</v>
      </c>
      <c r="G3207" t="n">
        <v>1</v>
      </c>
      <c r="H3207" t="inlineStr">
        <is>
          <t>LOW</t>
        </is>
      </c>
      <c r="I3207" t="n">
        <v>7</v>
      </c>
      <c r="J3207" t="inlineStr">
        <is>
          <t>NO</t>
        </is>
      </c>
      <c r="K3207" t="inlineStr">
        <is>
          <t>2026-03-02 13:26</t>
        </is>
      </c>
      <c r="L3207" t="inlineStr">
        <is>
          <t>Monitor</t>
        </is>
      </c>
      <c r="M3207" t="inlineStr">
        <is>
          <t>Varies - see article</t>
        </is>
      </c>
      <c r="N3207" t="inlineStr">
        <is>
          <t>P4</t>
        </is>
      </c>
      <c r="O3207" t="inlineStr">
        <is>
          <t>News alert - no IP context</t>
        </is>
      </c>
      <c r="P3207" t="n">
        <v>0</v>
      </c>
      <c r="Q3207" t="n">
        <v>0</v>
      </c>
      <c r="R3207" t="inlineStr">
        <is>
          <t>See article for technique context</t>
        </is>
      </c>
      <c r="S3207" t="n">
        <v>1</v>
      </c>
      <c r="T3207" t="inlineStr">
        <is>
          <t>LOW (40%)</t>
        </is>
      </c>
      <c r="U3207" t="inlineStr">
        <is>
          <t>NONE</t>
        </is>
      </c>
      <c r="V3207" t="inlineStr">
        <is>
          <t>NONE</t>
        </is>
      </c>
      <c r="W3207" t="inlineStr">
        <is>
          <t>NONE</t>
        </is>
      </c>
      <c r="X3207" t="inlineStr">
        <is>
          <t>NONE</t>
        </is>
      </c>
      <c r="Y3207" t="n">
        <v>0</v>
      </c>
      <c r="Z3207" t="inlineStr">
        <is>
          <t>⚡ Weekly Recap: SD-WAN 0-Day, Critical CVEs, Telegram Probe, Smart TV Proxy SDK and More</t>
        </is>
      </c>
      <c r="AA3207" t="inlineStr">
        <is>
          <t>https://thehackernews.com/2026/03/weekly-recap-sd-wan-0-day-critical-cves.html</t>
        </is>
      </c>
    </row>
    <row r="3208">
      <c r="A3208" t="inlineStr">
        <is>
          <t>NEWS_ALERT</t>
        </is>
      </c>
      <c r="B3208" t="inlineStr">
        <is>
          <t>637b7dff352d</t>
        </is>
      </c>
      <c r="C3208" t="inlineStr">
        <is>
          <t>[DarkReading] Bug in Google's Gemini AI Panel Opens Door to Hijacking | Keywords: exploited | Attackers could have exploited the vulnerability to escalate privileges, violate user privacy while browsing, and access sensitive resources.</t>
        </is>
      </c>
      <c r="D3208" t="n">
        <v>5</v>
      </c>
      <c r="E3208" t="inlineStr">
        <is>
          <t>MEDIUM</t>
        </is>
      </c>
      <c r="F3208" t="n">
        <v>2</v>
      </c>
      <c r="G3208" t="n">
        <v>1</v>
      </c>
      <c r="H3208" t="inlineStr">
        <is>
          <t>LOW</t>
        </is>
      </c>
      <c r="I3208" t="n">
        <v>7</v>
      </c>
      <c r="J3208" t="inlineStr">
        <is>
          <t>NO</t>
        </is>
      </c>
      <c r="K3208" t="inlineStr">
        <is>
          <t>2026-03-02 10:27</t>
        </is>
      </c>
      <c r="L3208" t="inlineStr">
        <is>
          <t>Monitor</t>
        </is>
      </c>
      <c r="M3208" t="inlineStr">
        <is>
          <t>Varies - see article</t>
        </is>
      </c>
      <c r="N3208" t="inlineStr">
        <is>
          <t>P4</t>
        </is>
      </c>
      <c r="O3208" t="inlineStr">
        <is>
          <t>News alert - no IP context</t>
        </is>
      </c>
      <c r="P3208" t="n">
        <v>0</v>
      </c>
      <c r="Q3208" t="n">
        <v>0</v>
      </c>
      <c r="R3208" t="inlineStr">
        <is>
          <t>See article for technique context</t>
        </is>
      </c>
      <c r="S3208" t="n">
        <v>1</v>
      </c>
      <c r="T3208" t="inlineStr">
        <is>
          <t>LOW (40%)</t>
        </is>
      </c>
      <c r="U3208" t="inlineStr">
        <is>
          <t>NONE</t>
        </is>
      </c>
      <c r="V3208" t="inlineStr">
        <is>
          <t>NONE</t>
        </is>
      </c>
      <c r="W3208" t="inlineStr">
        <is>
          <t>NONE</t>
        </is>
      </c>
      <c r="X3208" t="inlineStr">
        <is>
          <t>NONE</t>
        </is>
      </c>
      <c r="Y3208" t="n">
        <v>0</v>
      </c>
      <c r="Z3208" t="inlineStr">
        <is>
          <t>Bug in Google's Gemini AI Panel Opens Door to Hijacking</t>
        </is>
      </c>
      <c r="AA3208" t="inlineStr">
        <is>
          <t>https://www.darkreading.com/endpoint-security/bug-google-gemini-ai-panel-hijacking</t>
        </is>
      </c>
    </row>
    <row r="3209">
      <c r="A3209" t="inlineStr">
        <is>
          <t>NEWS_ALERT</t>
        </is>
      </c>
      <c r="B3209" t="inlineStr">
        <is>
          <t>ef3bfcab2461</t>
        </is>
      </c>
      <c r="C3209" t="inlineStr">
        <is>
          <t>[SecurityWeek] 1.2 Million Affected by University of Hawaii Cancer Center Data Breach | Keywords: breach | Hackers stole names, Social Security numbers, driver’s license information, voter registration records, and health-related information. The post 1.2 M</t>
        </is>
      </c>
      <c r="D3209" t="n">
        <v>5</v>
      </c>
      <c r="E3209" t="inlineStr">
        <is>
          <t>MEDIUM</t>
        </is>
      </c>
      <c r="F3209" t="n">
        <v>2</v>
      </c>
      <c r="G3209" t="n">
        <v>1</v>
      </c>
      <c r="H3209" t="inlineStr">
        <is>
          <t>LOW</t>
        </is>
      </c>
      <c r="I3209" t="n">
        <v>7</v>
      </c>
      <c r="J3209" t="inlineStr">
        <is>
          <t>NO</t>
        </is>
      </c>
      <c r="K3209" t="inlineStr">
        <is>
          <t>2026-03-03 13:34</t>
        </is>
      </c>
      <c r="L3209" t="inlineStr">
        <is>
          <t>Monitor</t>
        </is>
      </c>
      <c r="M3209" t="inlineStr">
        <is>
          <t>Varies - see article</t>
        </is>
      </c>
      <c r="N3209" t="inlineStr">
        <is>
          <t>P4</t>
        </is>
      </c>
      <c r="O3209" t="inlineStr">
        <is>
          <t>News alert - no IP context</t>
        </is>
      </c>
      <c r="P3209" t="n">
        <v>0</v>
      </c>
      <c r="Q3209" t="n">
        <v>0</v>
      </c>
      <c r="R3209" t="inlineStr">
        <is>
          <t>See article for technique context</t>
        </is>
      </c>
      <c r="S3209" t="n">
        <v>1</v>
      </c>
      <c r="T3209" t="inlineStr">
        <is>
          <t>LOW (40%)</t>
        </is>
      </c>
      <c r="U3209" t="inlineStr">
        <is>
          <t>NONE</t>
        </is>
      </c>
      <c r="V3209" t="inlineStr">
        <is>
          <t>NONE</t>
        </is>
      </c>
      <c r="W3209" t="inlineStr">
        <is>
          <t>NONE</t>
        </is>
      </c>
      <c r="X3209" t="inlineStr">
        <is>
          <t>NONE</t>
        </is>
      </c>
      <c r="Y3209" t="n">
        <v>0</v>
      </c>
      <c r="Z3209" t="inlineStr">
        <is>
          <t>1.2 Million Affected by University of Hawaii Cancer Center Data Breach</t>
        </is>
      </c>
      <c r="AA3209" t="inlineStr">
        <is>
          <t>https://www.securityweek.com/1-2-million-affected-by-university-of-hawaii-cancer-center-data-breach/</t>
        </is>
      </c>
    </row>
    <row r="3210">
      <c r="A3210" t="inlineStr">
        <is>
          <t>NEWS_ALERT</t>
        </is>
      </c>
      <c r="B3210" t="inlineStr">
        <is>
          <t>5bd7db9d6079</t>
        </is>
      </c>
      <c r="C3210" t="inlineStr">
        <is>
          <t>[SecurityWeek] Android Update Patches Exploited Qualcomm Zero-Day | Keywords: exploited, zero-day | An integer overflow or wraparound in the Qualcomm graphics component, the bug leads to memory corruption. The post Android Update Patches Exploited Qu</t>
        </is>
      </c>
      <c r="D3210" t="n">
        <v>5</v>
      </c>
      <c r="E3210" t="inlineStr">
        <is>
          <t>MEDIUM</t>
        </is>
      </c>
      <c r="F3210" t="n">
        <v>2</v>
      </c>
      <c r="G3210" t="n">
        <v>1</v>
      </c>
      <c r="H3210" t="inlineStr">
        <is>
          <t>LOW</t>
        </is>
      </c>
      <c r="I3210" t="n">
        <v>7</v>
      </c>
      <c r="J3210" t="inlineStr">
        <is>
          <t>NO</t>
        </is>
      </c>
      <c r="K3210" t="inlineStr">
        <is>
          <t>2026-03-03 12:41</t>
        </is>
      </c>
      <c r="L3210" t="inlineStr">
        <is>
          <t>Monitor</t>
        </is>
      </c>
      <c r="M3210" t="inlineStr">
        <is>
          <t>Varies - see article</t>
        </is>
      </c>
      <c r="N3210" t="inlineStr">
        <is>
          <t>P4</t>
        </is>
      </c>
      <c r="O3210" t="inlineStr">
        <is>
          <t>News alert - no IP context</t>
        </is>
      </c>
      <c r="P3210" t="n">
        <v>0</v>
      </c>
      <c r="Q3210" t="n">
        <v>0</v>
      </c>
      <c r="R3210" t="inlineStr">
        <is>
          <t>See article for technique context</t>
        </is>
      </c>
      <c r="S3210" t="n">
        <v>1</v>
      </c>
      <c r="T3210" t="inlineStr">
        <is>
          <t>LOW (40%)</t>
        </is>
      </c>
      <c r="U3210" t="inlineStr">
        <is>
          <t>NONE</t>
        </is>
      </c>
      <c r="V3210" t="inlineStr">
        <is>
          <t>NONE</t>
        </is>
      </c>
      <c r="W3210" t="inlineStr">
        <is>
          <t>NONE</t>
        </is>
      </c>
      <c r="X3210" t="inlineStr">
        <is>
          <t>NONE</t>
        </is>
      </c>
      <c r="Y3210" t="n">
        <v>0</v>
      </c>
      <c r="Z3210" t="inlineStr">
        <is>
          <t>Android Update Patches Exploited Qualcomm Zero-Day</t>
        </is>
      </c>
      <c r="AA3210" t="inlineStr">
        <is>
          <t>https://www.securityweek.com/android-update-patches-exploited-qualcomm-zero-day/</t>
        </is>
      </c>
    </row>
    <row r="3211">
      <c r="A3211" t="inlineStr">
        <is>
          <t>NEWS_ALERT</t>
        </is>
      </c>
      <c r="B3211" t="inlineStr">
        <is>
          <t>e0a6983c67c0</t>
        </is>
      </c>
      <c r="C3211" t="inlineStr">
        <is>
          <t>[SecurityWeek] Vulnerability in MS-Agent AI Framework Can Allow Full System Compromise | Keywords: exploited | Improper input sanitization in the framework can be exploited through the Shell tool, allowing attackers to modify system files and steal data. The po</t>
        </is>
      </c>
      <c r="D3211" t="n">
        <v>5</v>
      </c>
      <c r="E3211" t="inlineStr">
        <is>
          <t>MEDIUM</t>
        </is>
      </c>
      <c r="F3211" t="n">
        <v>2</v>
      </c>
      <c r="G3211" t="n">
        <v>1</v>
      </c>
      <c r="H3211" t="inlineStr">
        <is>
          <t>LOW</t>
        </is>
      </c>
      <c r="I3211" t="n">
        <v>7</v>
      </c>
      <c r="J3211" t="inlineStr">
        <is>
          <t>NO</t>
        </is>
      </c>
      <c r="K3211" t="inlineStr">
        <is>
          <t>2026-03-03 10:43</t>
        </is>
      </c>
      <c r="L3211" t="inlineStr">
        <is>
          <t>Monitor</t>
        </is>
      </c>
      <c r="M3211" t="inlineStr">
        <is>
          <t>Varies - see article</t>
        </is>
      </c>
      <c r="N3211" t="inlineStr">
        <is>
          <t>P4</t>
        </is>
      </c>
      <c r="O3211" t="inlineStr">
        <is>
          <t>News alert - no IP context</t>
        </is>
      </c>
      <c r="P3211" t="n">
        <v>0</v>
      </c>
      <c r="Q3211" t="n">
        <v>0</v>
      </c>
      <c r="R3211" t="inlineStr">
        <is>
          <t>See article for technique context</t>
        </is>
      </c>
      <c r="S3211" t="n">
        <v>1</v>
      </c>
      <c r="T3211" t="inlineStr">
        <is>
          <t>LOW (40%)</t>
        </is>
      </c>
      <c r="U3211" t="inlineStr">
        <is>
          <t>NONE</t>
        </is>
      </c>
      <c r="V3211" t="inlineStr">
        <is>
          <t>NONE</t>
        </is>
      </c>
      <c r="W3211" t="inlineStr">
        <is>
          <t>NONE</t>
        </is>
      </c>
      <c r="X3211" t="inlineStr">
        <is>
          <t>NONE</t>
        </is>
      </c>
      <c r="Y3211" t="n">
        <v>0</v>
      </c>
      <c r="Z3211" t="inlineStr">
        <is>
          <t>Vulnerability in MS-Agent AI Framework Can Allow Full System Compromise</t>
        </is>
      </c>
      <c r="AA3211" t="inlineStr">
        <is>
          <t>https://www.securityweek.com/vulnerability-in-ms-agent-ai-framework-can-allow-full-system-compromise/</t>
        </is>
      </c>
    </row>
    <row r="3212">
      <c r="A3212" t="inlineStr">
        <is>
          <t>NEWS_ALERT</t>
        </is>
      </c>
      <c r="B3212" t="inlineStr">
        <is>
          <t>6118007d5729</t>
        </is>
      </c>
      <c r="C3212" t="inlineStr">
        <is>
          <t>[InfoSecurityMagazine] Huge “Shadow Layer” of Organizations Hit by Supply Chain Attacks | Keywords: supply chain | Black Kite reveals 26,000 unnamed corporate victims linked to 136 third-party breaches</t>
        </is>
      </c>
      <c r="D3212" t="n">
        <v>5</v>
      </c>
      <c r="E3212" t="inlineStr">
        <is>
          <t>MEDIUM</t>
        </is>
      </c>
      <c r="F3212" t="n">
        <v>2</v>
      </c>
      <c r="G3212" t="n">
        <v>1</v>
      </c>
      <c r="H3212" t="inlineStr">
        <is>
          <t>LOW</t>
        </is>
      </c>
      <c r="I3212" t="n">
        <v>7</v>
      </c>
      <c r="J3212" t="inlineStr">
        <is>
          <t>NO</t>
        </is>
      </c>
      <c r="K3212" t="inlineStr">
        <is>
          <t>2026-03-03 11:00</t>
        </is>
      </c>
      <c r="L3212" t="inlineStr">
        <is>
          <t>Monitor</t>
        </is>
      </c>
      <c r="M3212" t="inlineStr">
        <is>
          <t>Varies - see article</t>
        </is>
      </c>
      <c r="N3212" t="inlineStr">
        <is>
          <t>P4</t>
        </is>
      </c>
      <c r="O3212" t="inlineStr">
        <is>
          <t>News alert - no IP context</t>
        </is>
      </c>
      <c r="P3212" t="n">
        <v>0</v>
      </c>
      <c r="Q3212" t="n">
        <v>0</v>
      </c>
      <c r="R3212" t="inlineStr">
        <is>
          <t>See article for technique context</t>
        </is>
      </c>
      <c r="S3212" t="n">
        <v>1</v>
      </c>
      <c r="T3212" t="inlineStr">
        <is>
          <t>LOW (40%)</t>
        </is>
      </c>
      <c r="U3212" t="inlineStr">
        <is>
          <t>NONE</t>
        </is>
      </c>
      <c r="V3212" t="inlineStr">
        <is>
          <t>NONE</t>
        </is>
      </c>
      <c r="W3212" t="inlineStr">
        <is>
          <t>NONE</t>
        </is>
      </c>
      <c r="X3212" t="inlineStr">
        <is>
          <t>NONE</t>
        </is>
      </c>
      <c r="Y3212" t="n">
        <v>0</v>
      </c>
      <c r="Z3212" t="inlineStr">
        <is>
          <t>Huge “Shadow Layer” of Organizations Hit by Supply Chain Attacks</t>
        </is>
      </c>
      <c r="AA3212" t="inlineStr">
        <is>
          <t>https://www.infosecurity-magazine.com/news/shadow-layer-organizations-supply/</t>
        </is>
      </c>
    </row>
    <row r="3213">
      <c r="A3213" t="inlineStr">
        <is>
          <t>NEWS_ALERT</t>
        </is>
      </c>
      <c r="B3213" t="inlineStr">
        <is>
          <t>9b7250618b09</t>
        </is>
      </c>
      <c r="C3213" t="inlineStr">
        <is>
          <t>[InfoSecurityMagazine] Iranian Cyber Threat Actor Targets Iraqi Government Officials in AI-Powered Campaign | Keywords: threat actor | Zscaler ThreatLabz assessed with medium to high confidence that an Iranian adversary targeted Iraq’s Ministry of Foreign Affairs in a new cyber-attack</t>
        </is>
      </c>
      <c r="D3213" t="n">
        <v>5</v>
      </c>
      <c r="E3213" t="inlineStr">
        <is>
          <t>MEDIUM</t>
        </is>
      </c>
      <c r="F3213" t="n">
        <v>2</v>
      </c>
      <c r="G3213" t="n">
        <v>1</v>
      </c>
      <c r="H3213" t="inlineStr">
        <is>
          <t>LOW</t>
        </is>
      </c>
      <c r="I3213" t="n">
        <v>7</v>
      </c>
      <c r="J3213" t="inlineStr">
        <is>
          <t>NO</t>
        </is>
      </c>
      <c r="K3213" t="inlineStr">
        <is>
          <t>2026-03-03 10:30</t>
        </is>
      </c>
      <c r="L3213" t="inlineStr">
        <is>
          <t>Monitor</t>
        </is>
      </c>
      <c r="M3213" t="inlineStr">
        <is>
          <t>Varies - see article</t>
        </is>
      </c>
      <c r="N3213" t="inlineStr">
        <is>
          <t>P4</t>
        </is>
      </c>
      <c r="O3213" t="inlineStr">
        <is>
          <t>News alert - no IP context</t>
        </is>
      </c>
      <c r="P3213" t="n">
        <v>0</v>
      </c>
      <c r="Q3213" t="n">
        <v>0</v>
      </c>
      <c r="R3213" t="inlineStr">
        <is>
          <t>See article for technique context</t>
        </is>
      </c>
      <c r="S3213" t="n">
        <v>1</v>
      </c>
      <c r="T3213" t="inlineStr">
        <is>
          <t>LOW (40%)</t>
        </is>
      </c>
      <c r="U3213" t="inlineStr">
        <is>
          <t>NONE</t>
        </is>
      </c>
      <c r="V3213" t="inlineStr">
        <is>
          <t>NONE</t>
        </is>
      </c>
      <c r="W3213" t="inlineStr">
        <is>
          <t>NONE</t>
        </is>
      </c>
      <c r="X3213" t="inlineStr">
        <is>
          <t>NONE</t>
        </is>
      </c>
      <c r="Y3213" t="n">
        <v>0</v>
      </c>
      <c r="Z3213" t="inlineStr">
        <is>
          <t>Iranian Cyber Threat Actor Targets Iraqi Government Officials in AI-Powered Campaign</t>
        </is>
      </c>
      <c r="AA3213" t="inlineStr">
        <is>
          <t>https://www.infosecurity-magazine.com/news/iran-cyber-threat-actor-iraq/</t>
        </is>
      </c>
    </row>
    <row r="3214">
      <c r="A3214" t="inlineStr">
        <is>
          <t>NEWS_ALERT</t>
        </is>
      </c>
      <c r="B3214" t="inlineStr">
        <is>
          <t>a6f394b75e80</t>
        </is>
      </c>
      <c r="C3214" t="inlineStr">
        <is>
          <t>[InfoSecurityMagazine] Expect Iran to Launch Cyber-Attacks Globally, Warns Google Head of Threat Intel | Keywords: ransomware | John Hultquist suggests “aggressive” Iranian cyber attackers will target the US and its Gulf allies with plausibly deniable ransomware attacks, hackti</t>
        </is>
      </c>
      <c r="D3214" t="n">
        <v>5</v>
      </c>
      <c r="E3214" t="inlineStr">
        <is>
          <t>MEDIUM</t>
        </is>
      </c>
      <c r="F3214" t="n">
        <v>2</v>
      </c>
      <c r="G3214" t="n">
        <v>1</v>
      </c>
      <c r="H3214" t="inlineStr">
        <is>
          <t>LOW</t>
        </is>
      </c>
      <c r="I3214" t="n">
        <v>7</v>
      </c>
      <c r="J3214" t="inlineStr">
        <is>
          <t>NO</t>
        </is>
      </c>
      <c r="K3214" t="inlineStr">
        <is>
          <t>2026-03-02 15:45</t>
        </is>
      </c>
      <c r="L3214" t="inlineStr">
        <is>
          <t>Monitor</t>
        </is>
      </c>
      <c r="M3214" t="inlineStr">
        <is>
          <t>Varies - see article</t>
        </is>
      </c>
      <c r="N3214" t="inlineStr">
        <is>
          <t>P4</t>
        </is>
      </c>
      <c r="O3214" t="inlineStr">
        <is>
          <t>News alert - no IP context</t>
        </is>
      </c>
      <c r="P3214" t="n">
        <v>0</v>
      </c>
      <c r="Q3214" t="n">
        <v>0</v>
      </c>
      <c r="R3214" t="inlineStr">
        <is>
          <t>See article for technique context</t>
        </is>
      </c>
      <c r="S3214" t="n">
        <v>1</v>
      </c>
      <c r="T3214" t="inlineStr">
        <is>
          <t>LOW (40%)</t>
        </is>
      </c>
      <c r="U3214" t="inlineStr">
        <is>
          <t>NONE</t>
        </is>
      </c>
      <c r="V3214" t="inlineStr">
        <is>
          <t>NONE</t>
        </is>
      </c>
      <c r="W3214" t="inlineStr">
        <is>
          <t>NONE</t>
        </is>
      </c>
      <c r="X3214" t="inlineStr">
        <is>
          <t>NONE</t>
        </is>
      </c>
      <c r="Y3214" t="n">
        <v>0</v>
      </c>
      <c r="Z3214" t="inlineStr">
        <is>
          <t>Expect Iran to Launch Cyber-Attacks Globally, Warns Google Head of Threat Intel</t>
        </is>
      </c>
      <c r="AA3214" t="inlineStr">
        <is>
          <t>https://www.infosecurity-magazine.com/news/iran-cyber-attacks-global-google/</t>
        </is>
      </c>
    </row>
    <row r="3215">
      <c r="A3215" t="inlineStr">
        <is>
          <t>NEWS_ALERT</t>
        </is>
      </c>
      <c r="B3215" t="inlineStr">
        <is>
          <t>ef325ffd0ae2</t>
        </is>
      </c>
      <c r="C3215" t="inlineStr">
        <is>
          <t>[InfoSecurityMagazine] Ransomware Payments Decline 8% as Attacks Surge 50% | Keywords: ransomware, ransomware | Chainalysis reveals a big surge in median ransomware payment size in 2025 despite overall drop in criminal revenue</t>
        </is>
      </c>
      <c r="D3215" t="n">
        <v>5</v>
      </c>
      <c r="E3215" t="inlineStr">
        <is>
          <t>MEDIUM</t>
        </is>
      </c>
      <c r="F3215" t="n">
        <v>2</v>
      </c>
      <c r="G3215" t="n">
        <v>1</v>
      </c>
      <c r="H3215" t="inlineStr">
        <is>
          <t>LOW</t>
        </is>
      </c>
      <c r="I3215" t="n">
        <v>7</v>
      </c>
      <c r="J3215" t="inlineStr">
        <is>
          <t>NO</t>
        </is>
      </c>
      <c r="K3215" t="inlineStr">
        <is>
          <t>2026-03-02 10:45</t>
        </is>
      </c>
      <c r="L3215" t="inlineStr">
        <is>
          <t>Monitor</t>
        </is>
      </c>
      <c r="M3215" t="inlineStr">
        <is>
          <t>Varies - see article</t>
        </is>
      </c>
      <c r="N3215" t="inlineStr">
        <is>
          <t>P4</t>
        </is>
      </c>
      <c r="O3215" t="inlineStr">
        <is>
          <t>News alert - no IP context</t>
        </is>
      </c>
      <c r="P3215" t="n">
        <v>0</v>
      </c>
      <c r="Q3215" t="n">
        <v>0</v>
      </c>
      <c r="R3215" t="inlineStr">
        <is>
          <t>See article for technique context</t>
        </is>
      </c>
      <c r="S3215" t="n">
        <v>1</v>
      </c>
      <c r="T3215" t="inlineStr">
        <is>
          <t>LOW (40%)</t>
        </is>
      </c>
      <c r="U3215" t="inlineStr">
        <is>
          <t>NONE</t>
        </is>
      </c>
      <c r="V3215" t="inlineStr">
        <is>
          <t>NONE</t>
        </is>
      </c>
      <c r="W3215" t="inlineStr">
        <is>
          <t>NONE</t>
        </is>
      </c>
      <c r="X3215" t="inlineStr">
        <is>
          <t>NONE</t>
        </is>
      </c>
      <c r="Y3215" t="n">
        <v>0</v>
      </c>
      <c r="Z3215" t="inlineStr">
        <is>
          <t>Ransomware Payments Decline 8% as Attacks Surge 50%</t>
        </is>
      </c>
      <c r="AA3215" t="inlineStr">
        <is>
          <t>https://www.infosecurity-magazine.com/news/ransomware-payments-decline-1/</t>
        </is>
      </c>
    </row>
    <row r="3216">
      <c r="A3216" t="inlineStr">
        <is>
          <t>NEWS_ALERT</t>
        </is>
      </c>
      <c r="B3216" t="inlineStr">
        <is>
          <t>98c6fc73c99e</t>
        </is>
      </c>
      <c r="C3216" t="inlineStr">
        <is>
          <t>[HackRead] Hackers Abuse .arpa Top-Level Domain to Host Phishing Scams | Keywords: phishing, phishing | Hackers abuse the .arpa Top-Level Domain to host phishing scams, using IPv6 tunnels, reverse DNS tricks, and shadow domains to bypass security checks.</t>
        </is>
      </c>
      <c r="D3216" t="n">
        <v>5</v>
      </c>
      <c r="E3216" t="inlineStr">
        <is>
          <t>MEDIUM</t>
        </is>
      </c>
      <c r="F3216" t="n">
        <v>2</v>
      </c>
      <c r="G3216" t="n">
        <v>1</v>
      </c>
      <c r="H3216" t="inlineStr">
        <is>
          <t>LOW</t>
        </is>
      </c>
      <c r="I3216" t="n">
        <v>7</v>
      </c>
      <c r="J3216" t="inlineStr">
        <is>
          <t>NO</t>
        </is>
      </c>
      <c r="K3216" t="inlineStr">
        <is>
          <t>2026-03-03 14:23</t>
        </is>
      </c>
      <c r="L3216" t="inlineStr">
        <is>
          <t>Monitor</t>
        </is>
      </c>
      <c r="M3216" t="inlineStr">
        <is>
          <t>Varies - see article</t>
        </is>
      </c>
      <c r="N3216" t="inlineStr">
        <is>
          <t>P4</t>
        </is>
      </c>
      <c r="O3216" t="inlineStr">
        <is>
          <t>News alert - no IP context</t>
        </is>
      </c>
      <c r="P3216" t="n">
        <v>0</v>
      </c>
      <c r="Q3216" t="n">
        <v>0</v>
      </c>
      <c r="R3216" t="inlineStr">
        <is>
          <t>See article for technique context</t>
        </is>
      </c>
      <c r="S3216" t="n">
        <v>1</v>
      </c>
      <c r="T3216" t="inlineStr">
        <is>
          <t>LOW (40%)</t>
        </is>
      </c>
      <c r="U3216" t="inlineStr">
        <is>
          <t>NONE</t>
        </is>
      </c>
      <c r="V3216" t="inlineStr">
        <is>
          <t>NONE</t>
        </is>
      </c>
      <c r="W3216" t="inlineStr">
        <is>
          <t>NONE</t>
        </is>
      </c>
      <c r="X3216" t="inlineStr">
        <is>
          <t>NONE</t>
        </is>
      </c>
      <c r="Y3216" t="n">
        <v>0</v>
      </c>
      <c r="Z3216" t="inlineStr">
        <is>
          <t>Hackers Abuse .arpa Top-Level Domain to Host Phishing Scams</t>
        </is>
      </c>
      <c r="AA3216" t="inlineStr">
        <is>
          <t>https://hackread.com/hackers-arpa-top-level-domain-phishing-scams/</t>
        </is>
      </c>
    </row>
    <row r="3217">
      <c r="A3217" t="inlineStr">
        <is>
          <t>NEWS_ALERT</t>
        </is>
      </c>
      <c r="B3217" t="inlineStr">
        <is>
          <t>c551e4480173</t>
        </is>
      </c>
      <c r="C3217" t="inlineStr">
        <is>
          <t>[HackRead] Project Compass Targets 764 Network as 30 Arrested and Victims Rescued | Keywords: exploiting | Europol’s Project Compass targets The Com (aka 764 network), an online group exploiting minors. After 30 arrests, officials say the hunt for those inv</t>
        </is>
      </c>
      <c r="D3217" t="n">
        <v>5</v>
      </c>
      <c r="E3217" t="inlineStr">
        <is>
          <t>MEDIUM</t>
        </is>
      </c>
      <c r="F3217" t="n">
        <v>2</v>
      </c>
      <c r="G3217" t="n">
        <v>1</v>
      </c>
      <c r="H3217" t="inlineStr">
        <is>
          <t>LOW</t>
        </is>
      </c>
      <c r="I3217" t="n">
        <v>7</v>
      </c>
      <c r="J3217" t="inlineStr">
        <is>
          <t>NO</t>
        </is>
      </c>
      <c r="K3217" t="inlineStr">
        <is>
          <t>2026-03-03 13:02</t>
        </is>
      </c>
      <c r="L3217" t="inlineStr">
        <is>
          <t>Monitor</t>
        </is>
      </c>
      <c r="M3217" t="inlineStr">
        <is>
          <t>Varies - see article</t>
        </is>
      </c>
      <c r="N3217" t="inlineStr">
        <is>
          <t>P4</t>
        </is>
      </c>
      <c r="O3217" t="inlineStr">
        <is>
          <t>News alert - no IP context</t>
        </is>
      </c>
      <c r="P3217" t="n">
        <v>0</v>
      </c>
      <c r="Q3217" t="n">
        <v>0</v>
      </c>
      <c r="R3217" t="inlineStr">
        <is>
          <t>See article for technique context</t>
        </is>
      </c>
      <c r="S3217" t="n">
        <v>1</v>
      </c>
      <c r="T3217" t="inlineStr">
        <is>
          <t>LOW (40%)</t>
        </is>
      </c>
      <c r="U3217" t="inlineStr">
        <is>
          <t>NONE</t>
        </is>
      </c>
      <c r="V3217" t="inlineStr">
        <is>
          <t>NONE</t>
        </is>
      </c>
      <c r="W3217" t="inlineStr">
        <is>
          <t>NONE</t>
        </is>
      </c>
      <c r="X3217" t="inlineStr">
        <is>
          <t>NONE</t>
        </is>
      </c>
      <c r="Y3217" t="n">
        <v>0</v>
      </c>
      <c r="Z3217" t="inlineStr">
        <is>
          <t>Project Compass Targets 764 Network as 30 Arrested and Victims Rescued</t>
        </is>
      </c>
      <c r="AA3217" t="inlineStr">
        <is>
          <t>https://hackread.com/project-compass-764-network-aarrest-victims-rescued/</t>
        </is>
      </c>
    </row>
    <row r="3218">
      <c r="A3218" t="inlineStr">
        <is>
          <t>NEWS_ALERT</t>
        </is>
      </c>
      <c r="B3218" t="inlineStr">
        <is>
          <t>2ce6103fb460</t>
        </is>
      </c>
      <c r="C3218" t="inlineStr">
        <is>
          <t>[HackRead] Phishing Pages for Zoom and Google Meet Install Monitoring Tool | Keywords: phishing, phishing | Fake Zoom and Google Meet pages trick users into installing Teramind monitoring software on Windows systems through phishing links and fake updates.</t>
        </is>
      </c>
      <c r="D3218" t="n">
        <v>5</v>
      </c>
      <c r="E3218" t="inlineStr">
        <is>
          <t>MEDIUM</t>
        </is>
      </c>
      <c r="F3218" t="n">
        <v>2</v>
      </c>
      <c r="G3218" t="n">
        <v>1</v>
      </c>
      <c r="H3218" t="inlineStr">
        <is>
          <t>LOW</t>
        </is>
      </c>
      <c r="I3218" t="n">
        <v>7</v>
      </c>
      <c r="J3218" t="inlineStr">
        <is>
          <t>NO</t>
        </is>
      </c>
      <c r="K3218" t="inlineStr">
        <is>
          <t>2026-03-02 14:31</t>
        </is>
      </c>
      <c r="L3218" t="inlineStr">
        <is>
          <t>Monitor</t>
        </is>
      </c>
      <c r="M3218" t="inlineStr">
        <is>
          <t>Varies - see article</t>
        </is>
      </c>
      <c r="N3218" t="inlineStr">
        <is>
          <t>P4</t>
        </is>
      </c>
      <c r="O3218" t="inlineStr">
        <is>
          <t>News alert - no IP context</t>
        </is>
      </c>
      <c r="P3218" t="n">
        <v>0</v>
      </c>
      <c r="Q3218" t="n">
        <v>0</v>
      </c>
      <c r="R3218" t="inlineStr">
        <is>
          <t>See article for technique context</t>
        </is>
      </c>
      <c r="S3218" t="n">
        <v>1</v>
      </c>
      <c r="T3218" t="inlineStr">
        <is>
          <t>LOW (40%)</t>
        </is>
      </c>
      <c r="U3218" t="inlineStr">
        <is>
          <t>NONE</t>
        </is>
      </c>
      <c r="V3218" t="inlineStr">
        <is>
          <t>NONE</t>
        </is>
      </c>
      <c r="W3218" t="inlineStr">
        <is>
          <t>NONE</t>
        </is>
      </c>
      <c r="X3218" t="inlineStr">
        <is>
          <t>NONE</t>
        </is>
      </c>
      <c r="Y3218" t="n">
        <v>0</v>
      </c>
      <c r="Z3218" t="inlineStr">
        <is>
          <t>Phishing Pages for Zoom and Google Meet Install Monitoring Tool</t>
        </is>
      </c>
      <c r="AA3218" t="inlineStr">
        <is>
          <t>https://hackread.com/zoom-google-meet-phishing-teramind-monitoring-tool/</t>
        </is>
      </c>
    </row>
    <row r="3219">
      <c r="A3219" t="inlineStr">
        <is>
          <t>NEWS_ALERT</t>
        </is>
      </c>
      <c r="B3219" t="inlineStr">
        <is>
          <t>17c15690055c</t>
        </is>
      </c>
      <c r="C3219" t="inlineStr">
        <is>
          <t>[HackRead] Pakistan’s Top News Channels Hacked and Hijacked With Anti-Military Messages | Keywords: breach | Major Pakistani TV channels, including Geo News and ARY News, were hit by a coordinated cyberattack on 1 March 2026. Hackers took control of live sate</t>
        </is>
      </c>
      <c r="D3219" t="n">
        <v>5</v>
      </c>
      <c r="E3219" t="inlineStr">
        <is>
          <t>MEDIUM</t>
        </is>
      </c>
      <c r="F3219" t="n">
        <v>2</v>
      </c>
      <c r="G3219" t="n">
        <v>1</v>
      </c>
      <c r="H3219" t="inlineStr">
        <is>
          <t>LOW</t>
        </is>
      </c>
      <c r="I3219" t="n">
        <v>7</v>
      </c>
      <c r="J3219" t="inlineStr">
        <is>
          <t>NO</t>
        </is>
      </c>
      <c r="K3219" t="inlineStr">
        <is>
          <t>2026-03-02 10:29</t>
        </is>
      </c>
      <c r="L3219" t="inlineStr">
        <is>
          <t>Monitor</t>
        </is>
      </c>
      <c r="M3219" t="inlineStr">
        <is>
          <t>Varies - see article</t>
        </is>
      </c>
      <c r="N3219" t="inlineStr">
        <is>
          <t>P4</t>
        </is>
      </c>
      <c r="O3219" t="inlineStr">
        <is>
          <t>News alert - no IP context</t>
        </is>
      </c>
      <c r="P3219" t="n">
        <v>0</v>
      </c>
      <c r="Q3219" t="n">
        <v>0</v>
      </c>
      <c r="R3219" t="inlineStr">
        <is>
          <t>See article for technique context</t>
        </is>
      </c>
      <c r="S3219" t="n">
        <v>1</v>
      </c>
      <c r="T3219" t="inlineStr">
        <is>
          <t>LOW (40%)</t>
        </is>
      </c>
      <c r="U3219" t="inlineStr">
        <is>
          <t>NONE</t>
        </is>
      </c>
      <c r="V3219" t="inlineStr">
        <is>
          <t>NONE</t>
        </is>
      </c>
      <c r="W3219" t="inlineStr">
        <is>
          <t>NONE</t>
        </is>
      </c>
      <c r="X3219" t="inlineStr">
        <is>
          <t>NONE</t>
        </is>
      </c>
      <c r="Y3219" t="n">
        <v>0</v>
      </c>
      <c r="Z3219" t="inlineStr">
        <is>
          <t>Pakistan’s Top News Channels Hacked and Hijacked With Anti-Military Messages</t>
        </is>
      </c>
      <c r="AA3219" t="inlineStr">
        <is>
          <t>https://hackread.com/pakistan-news-channels-hacked-anti-military-messages/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2026-03-03T16:53:43Z</dcterms:created>
  <dcterms:modified xmlns:dcterms="http://purl.org/dc/terms/" xmlns:xsi="http://www.w3.org/2001/XMLSchema-instance" xsi:type="dcterms:W3CDTF">2026-03-03T16:53:59Z</dcterms:modified>
</cp:coreProperties>
</file>